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3509" documentId="14_{83B48DAC-C372-4F9D-B8FC-85C2B680B4EE}" xr6:coauthVersionLast="45" xr6:coauthVersionMax="45" xr10:uidLastSave="{E2B11C8C-856A-4A63-9CA3-1FC3EA586F82}"/>
  <bookViews>
    <workbookView minimized="1" xWindow="5352" yWindow="2796" windowWidth="17280" windowHeight="10260" firstSheet="2" activeTab="4" xr2:uid="{A1E4F92D-FEC8-431E-B525-349F9E6ACC25}"/>
  </bookViews>
  <sheets>
    <sheet name="1. Actualizar Consulta" sheetId="8" r:id="rId1"/>
    <sheet name="2. Agregar Datos Nva Fecha" sheetId="1" r:id="rId2"/>
    <sheet name="3. Actualizar TD con NVA Fecha" sheetId="10" r:id="rId3"/>
    <sheet name="4. Copiar texto de tabla anteri" sheetId="11" r:id="rId4"/>
    <sheet name="BASE CALCULO COMUNA" sheetId="7" r:id="rId5"/>
  </sheets>
  <externalReferences>
    <externalReference r:id="rId6"/>
  </externalReferences>
  <definedNames>
    <definedName name="_xlnm._FilterDatabase" localSheetId="4" hidden="1">'BASE CALCULO COMUNA'!$K$5:$S$5253</definedName>
    <definedName name="DatosExternos_1" localSheetId="0" hidden="1">'1. Actualizar Consulta'!$A$1:$K$347</definedName>
    <definedName name="SegmentaciónDeDatos_Comuna">#N/A</definedName>
    <definedName name="SegmentaciónDeDatos_Fecha">#N/A</definedName>
    <definedName name="SegmentaciónDeDatos_Region">#N/A</definedName>
    <definedName name="SegmentaciónDeDatos_Region1">#N/A</definedName>
  </definedNames>
  <calcPr calcId="191028"/>
  <pivotCaches>
    <pivotCache cacheId="82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0113" i="7" l="1"/>
  <c r="O10113" i="7"/>
  <c r="P10113" i="7"/>
  <c r="Q10113" i="7"/>
  <c r="R10113" i="7"/>
  <c r="O10114" i="7"/>
  <c r="O10115" i="7"/>
  <c r="O10116" i="7" s="1"/>
  <c r="O10117" i="7" s="1"/>
  <c r="O10118" i="7" s="1"/>
  <c r="O10119" i="7" s="1"/>
  <c r="O10120" i="7" s="1"/>
  <c r="O10121" i="7" s="1"/>
  <c r="O10122" i="7" s="1"/>
  <c r="O10123" i="7" s="1"/>
  <c r="O10124" i="7" s="1"/>
  <c r="O10125" i="7" s="1"/>
  <c r="O10126" i="7" s="1"/>
  <c r="O10127" i="7" s="1"/>
  <c r="O10128" i="7" s="1"/>
  <c r="O10129" i="7" s="1"/>
  <c r="O10130" i="7" s="1"/>
  <c r="O10131" i="7" s="1"/>
  <c r="O10132" i="7" s="1"/>
  <c r="O10133" i="7" s="1"/>
  <c r="O10134" i="7" s="1"/>
  <c r="O10135" i="7" s="1"/>
  <c r="O10136" i="7" s="1"/>
  <c r="O10137" i="7" s="1"/>
  <c r="O10138" i="7" s="1"/>
  <c r="O10139" i="7" s="1"/>
  <c r="O10140" i="7" s="1"/>
  <c r="O10141" i="7" s="1"/>
  <c r="O10142" i="7" s="1"/>
  <c r="O10143" i="7" s="1"/>
  <c r="O10144" i="7" s="1"/>
  <c r="O10145" i="7" s="1"/>
  <c r="O10146" i="7" s="1"/>
  <c r="O10147" i="7" s="1"/>
  <c r="O10148" i="7" s="1"/>
  <c r="O10149" i="7" s="1"/>
  <c r="O10150" i="7" s="1"/>
  <c r="O10151" i="7" s="1"/>
  <c r="O10152" i="7" s="1"/>
  <c r="O10153" i="7" s="1"/>
  <c r="O10154" i="7" s="1"/>
  <c r="O10155" i="7" s="1"/>
  <c r="O10156" i="7" s="1"/>
  <c r="O10157" i="7" s="1"/>
  <c r="O10158" i="7" s="1"/>
  <c r="O10159" i="7" s="1"/>
  <c r="O10160" i="7" s="1"/>
  <c r="O10161" i="7" s="1"/>
  <c r="O10162" i="7" s="1"/>
  <c r="O10163" i="7" s="1"/>
  <c r="O10164" i="7" s="1"/>
  <c r="O10165" i="7" s="1"/>
  <c r="O10166" i="7" s="1"/>
  <c r="O10167" i="7" s="1"/>
  <c r="O10168" i="7" s="1"/>
  <c r="O10169" i="7" s="1"/>
  <c r="O10170" i="7" s="1"/>
  <c r="O10171" i="7" s="1"/>
  <c r="O10172" i="7" s="1"/>
  <c r="O10173" i="7" s="1"/>
  <c r="O10174" i="7" s="1"/>
  <c r="O10175" i="7" s="1"/>
  <c r="O10176" i="7" s="1"/>
  <c r="O10177" i="7" s="1"/>
  <c r="O10178" i="7" s="1"/>
  <c r="O10179" i="7" s="1"/>
  <c r="O10180" i="7" s="1"/>
  <c r="O10181" i="7" s="1"/>
  <c r="O10182" i="7" s="1"/>
  <c r="O10183" i="7" s="1"/>
  <c r="O10184" i="7" s="1"/>
  <c r="O10185" i="7" s="1"/>
  <c r="O10186" i="7" s="1"/>
  <c r="O10187" i="7" s="1"/>
  <c r="O10188" i="7" s="1"/>
  <c r="O10189" i="7" s="1"/>
  <c r="O10190" i="7" s="1"/>
  <c r="O10191" i="7" s="1"/>
  <c r="O10192" i="7" s="1"/>
  <c r="O10193" i="7" s="1"/>
  <c r="O10194" i="7" s="1"/>
  <c r="O10195" i="7" s="1"/>
  <c r="O10196" i="7" s="1"/>
  <c r="O10197" i="7" s="1"/>
  <c r="O10198" i="7" s="1"/>
  <c r="O10199" i="7" s="1"/>
  <c r="O10200" i="7" s="1"/>
  <c r="O10201" i="7" s="1"/>
  <c r="O10202" i="7" s="1"/>
  <c r="O10203" i="7" s="1"/>
  <c r="O10204" i="7" s="1"/>
  <c r="O10205" i="7" s="1"/>
  <c r="O10206" i="7" s="1"/>
  <c r="O10207" i="7" s="1"/>
  <c r="O10208" i="7" s="1"/>
  <c r="O10209" i="7" s="1"/>
  <c r="O10210" i="7" s="1"/>
  <c r="O10211" i="7" s="1"/>
  <c r="O10212" i="7" s="1"/>
  <c r="O10213" i="7" s="1"/>
  <c r="O10214" i="7" s="1"/>
  <c r="O10215" i="7" s="1"/>
  <c r="O10216" i="7" s="1"/>
  <c r="O10217" i="7" s="1"/>
  <c r="O10218" i="7" s="1"/>
  <c r="O10219" i="7" s="1"/>
  <c r="O10220" i="7" s="1"/>
  <c r="O10221" i="7" s="1"/>
  <c r="O10222" i="7" s="1"/>
  <c r="O10223" i="7" s="1"/>
  <c r="O10224" i="7" s="1"/>
  <c r="O10225" i="7" s="1"/>
  <c r="O10226" i="7" s="1"/>
  <c r="O10227" i="7" s="1"/>
  <c r="O10228" i="7" s="1"/>
  <c r="O10229" i="7" s="1"/>
  <c r="O10230" i="7" s="1"/>
  <c r="O10231" i="7" s="1"/>
  <c r="O10232" i="7" s="1"/>
  <c r="O10233" i="7" s="1"/>
  <c r="O10234" i="7" s="1"/>
  <c r="O10235" i="7" s="1"/>
  <c r="O10236" i="7" s="1"/>
  <c r="O10237" i="7" s="1"/>
  <c r="O10238" i="7" s="1"/>
  <c r="O10239" i="7" s="1"/>
  <c r="O10240" i="7" s="1"/>
  <c r="O10241" i="7" s="1"/>
  <c r="O10242" i="7" s="1"/>
  <c r="O10243" i="7" s="1"/>
  <c r="O10244" i="7" s="1"/>
  <c r="O10245" i="7" s="1"/>
  <c r="O10246" i="7" s="1"/>
  <c r="O10247" i="7" s="1"/>
  <c r="O10248" i="7" s="1"/>
  <c r="O10249" i="7" s="1"/>
  <c r="O10250" i="7" s="1"/>
  <c r="O10251" i="7" s="1"/>
  <c r="O10252" i="7" s="1"/>
  <c r="O10253" i="7" s="1"/>
  <c r="O10254" i="7" s="1"/>
  <c r="O10255" i="7" s="1"/>
  <c r="O10256" i="7" s="1"/>
  <c r="O10257" i="7" s="1"/>
  <c r="O10258" i="7" s="1"/>
  <c r="O10259" i="7" s="1"/>
  <c r="O10260" i="7" s="1"/>
  <c r="O10261" i="7" s="1"/>
  <c r="O10262" i="7" s="1"/>
  <c r="O10263" i="7" s="1"/>
  <c r="O10264" i="7" s="1"/>
  <c r="O10265" i="7" s="1"/>
  <c r="O10266" i="7" s="1"/>
  <c r="O10267" i="7" s="1"/>
  <c r="O10268" i="7" s="1"/>
  <c r="O10269" i="7" s="1"/>
  <c r="O10270" i="7" s="1"/>
  <c r="O10271" i="7" s="1"/>
  <c r="O10272" i="7" s="1"/>
  <c r="O10273" i="7" s="1"/>
  <c r="O10274" i="7" s="1"/>
  <c r="O10275" i="7" s="1"/>
  <c r="O10276" i="7" s="1"/>
  <c r="O10277" i="7" s="1"/>
  <c r="O10278" i="7" s="1"/>
  <c r="O10279" i="7" s="1"/>
  <c r="O10280" i="7" s="1"/>
  <c r="O10281" i="7" s="1"/>
  <c r="O10282" i="7" s="1"/>
  <c r="O10283" i="7" s="1"/>
  <c r="O10284" i="7" s="1"/>
  <c r="O10285" i="7" s="1"/>
  <c r="O10286" i="7" s="1"/>
  <c r="O10287" i="7" s="1"/>
  <c r="O10288" i="7" s="1"/>
  <c r="O10289" i="7" s="1"/>
  <c r="O10290" i="7" s="1"/>
  <c r="O10291" i="7" s="1"/>
  <c r="O10292" i="7" s="1"/>
  <c r="O10293" i="7" s="1"/>
  <c r="O10294" i="7" s="1"/>
  <c r="O10295" i="7" s="1"/>
  <c r="O10296" i="7" s="1"/>
  <c r="O10297" i="7" s="1"/>
  <c r="O10298" i="7" s="1"/>
  <c r="O10299" i="7" s="1"/>
  <c r="O10300" i="7" s="1"/>
  <c r="O10301" i="7" s="1"/>
  <c r="O10302" i="7" s="1"/>
  <c r="O10303" i="7" s="1"/>
  <c r="O10304" i="7" s="1"/>
  <c r="O10305" i="7" s="1"/>
  <c r="O10306" i="7" s="1"/>
  <c r="O10307" i="7" s="1"/>
  <c r="O10308" i="7" s="1"/>
  <c r="O10309" i="7" s="1"/>
  <c r="O10310" i="7" s="1"/>
  <c r="O10311" i="7" s="1"/>
  <c r="O10312" i="7" s="1"/>
  <c r="O10313" i="7" s="1"/>
  <c r="O10314" i="7" s="1"/>
  <c r="O10315" i="7" s="1"/>
  <c r="O10316" i="7" s="1"/>
  <c r="O10317" i="7" s="1"/>
  <c r="O10318" i="7" s="1"/>
  <c r="O10319" i="7" s="1"/>
  <c r="O10320" i="7" s="1"/>
  <c r="O10321" i="7" s="1"/>
  <c r="O10322" i="7" s="1"/>
  <c r="O10323" i="7" s="1"/>
  <c r="O10324" i="7" s="1"/>
  <c r="O10325" i="7" s="1"/>
  <c r="O10326" i="7" s="1"/>
  <c r="O10327" i="7" s="1"/>
  <c r="O10328" i="7" s="1"/>
  <c r="O10329" i="7" s="1"/>
  <c r="O10330" i="7" s="1"/>
  <c r="O10331" i="7" s="1"/>
  <c r="O10332" i="7" s="1"/>
  <c r="O10333" i="7" s="1"/>
  <c r="O10334" i="7" s="1"/>
  <c r="O10335" i="7" s="1"/>
  <c r="O10336" i="7" s="1"/>
  <c r="O10337" i="7" s="1"/>
  <c r="O10338" i="7" s="1"/>
  <c r="O10339" i="7" s="1"/>
  <c r="O10340" i="7" s="1"/>
  <c r="O10341" i="7" s="1"/>
  <c r="O10342" i="7" s="1"/>
  <c r="O10343" i="7" s="1"/>
  <c r="O10344" i="7" s="1"/>
  <c r="O10345" i="7" s="1"/>
  <c r="O10346" i="7" s="1"/>
  <c r="O10347" i="7" s="1"/>
  <c r="O10348" i="7" s="1"/>
  <c r="O10349" i="7" s="1"/>
  <c r="O10350" i="7" s="1"/>
  <c r="O10351" i="7" s="1"/>
  <c r="O10352" i="7" s="1"/>
  <c r="O10353" i="7" s="1"/>
  <c r="O10354" i="7" s="1"/>
  <c r="O10355" i="7" s="1"/>
  <c r="O10356" i="7" s="1"/>
  <c r="O10357" i="7" s="1"/>
  <c r="O10358" i="7" s="1"/>
  <c r="O10359" i="7" s="1"/>
  <c r="O10360" i="7" s="1"/>
  <c r="O10361" i="7" s="1"/>
  <c r="O10362" i="7" s="1"/>
  <c r="O10363" i="7" s="1"/>
  <c r="O10364" i="7" s="1"/>
  <c r="O10365" i="7" s="1"/>
  <c r="O10366" i="7" s="1"/>
  <c r="O10367" i="7" s="1"/>
  <c r="O10368" i="7" s="1"/>
  <c r="O10369" i="7" s="1"/>
  <c r="O10370" i="7" s="1"/>
  <c r="O10371" i="7" s="1"/>
  <c r="O10372" i="7" s="1"/>
  <c r="O10373" i="7" s="1"/>
  <c r="O10374" i="7" s="1"/>
  <c r="O10375" i="7" s="1"/>
  <c r="O10376" i="7" s="1"/>
  <c r="O10377" i="7" s="1"/>
  <c r="O10378" i="7" s="1"/>
  <c r="O10379" i="7" s="1"/>
  <c r="O10380" i="7" s="1"/>
  <c r="O10381" i="7" s="1"/>
  <c r="O10382" i="7" s="1"/>
  <c r="O10383" i="7" s="1"/>
  <c r="O10384" i="7" s="1"/>
  <c r="O10385" i="7" s="1"/>
  <c r="O10386" i="7" s="1"/>
  <c r="O10387" i="7" s="1"/>
  <c r="O10388" i="7" s="1"/>
  <c r="O10389" i="7" s="1"/>
  <c r="O10390" i="7" s="1"/>
  <c r="O10391" i="7" s="1"/>
  <c r="O10392" i="7" s="1"/>
  <c r="O10393" i="7" s="1"/>
  <c r="O10394" i="7" s="1"/>
  <c r="O10395" i="7" s="1"/>
  <c r="O10396" i="7" s="1"/>
  <c r="O10397" i="7" s="1"/>
  <c r="O10398" i="7" s="1"/>
  <c r="O10399" i="7" s="1"/>
  <c r="O10400" i="7" s="1"/>
  <c r="O10401" i="7" s="1"/>
  <c r="O10402" i="7" s="1"/>
  <c r="O10403" i="7" s="1"/>
  <c r="O10404" i="7" s="1"/>
  <c r="O10405" i="7" s="1"/>
  <c r="O10406" i="7" s="1"/>
  <c r="O10407" i="7" s="1"/>
  <c r="O10408" i="7" s="1"/>
  <c r="O10409" i="7" s="1"/>
  <c r="O10410" i="7" s="1"/>
  <c r="O10411" i="7" s="1"/>
  <c r="O10412" i="7" s="1"/>
  <c r="O10413" i="7" s="1"/>
  <c r="O10414" i="7" s="1"/>
  <c r="O10415" i="7" s="1"/>
  <c r="O10416" i="7" s="1"/>
  <c r="O10417" i="7" s="1"/>
  <c r="O10418" i="7" s="1"/>
  <c r="O10419" i="7" s="1"/>
  <c r="O10420" i="7" s="1"/>
  <c r="O10421" i="7" s="1"/>
  <c r="O10422" i="7" s="1"/>
  <c r="O10423" i="7" s="1"/>
  <c r="O10424" i="7" s="1"/>
  <c r="O10425" i="7" s="1"/>
  <c r="O10426" i="7" s="1"/>
  <c r="O10427" i="7" s="1"/>
  <c r="O10428" i="7" s="1"/>
  <c r="O10429" i="7" s="1"/>
  <c r="O10430" i="7" s="1"/>
  <c r="O10431" i="7" s="1"/>
  <c r="O10432" i="7" s="1"/>
  <c r="O10433" i="7" s="1"/>
  <c r="O10434" i="7" s="1"/>
  <c r="O10435" i="7" s="1"/>
  <c r="O10436" i="7" s="1"/>
  <c r="O10437" i="7" s="1"/>
  <c r="O10438" i="7" s="1"/>
  <c r="O10439" i="7" s="1"/>
  <c r="O10440" i="7" s="1"/>
  <c r="O10441" i="7" s="1"/>
  <c r="O10442" i="7" s="1"/>
  <c r="O10443" i="7" s="1"/>
  <c r="O10444" i="7" s="1"/>
  <c r="O10445" i="7" s="1"/>
  <c r="O10446" i="7" s="1"/>
  <c r="O10447" i="7" s="1"/>
  <c r="O10448" i="7" s="1"/>
  <c r="O10449" i="7" s="1"/>
  <c r="O10450" i="7" s="1"/>
  <c r="O10451" i="7" s="1"/>
  <c r="O10452" i="7" s="1"/>
  <c r="O10453" i="7" s="1"/>
  <c r="O10454" i="7" s="1"/>
  <c r="O10455" i="7" s="1"/>
  <c r="O10456" i="7" s="1"/>
  <c r="O10457" i="7" s="1"/>
  <c r="O10458" i="7" s="1"/>
  <c r="O10459" i="7" s="1"/>
  <c r="O10460" i="7" s="1"/>
  <c r="O10461" i="7" s="1"/>
  <c r="O10462" i="7" s="1"/>
  <c r="O10463" i="7" s="1"/>
  <c r="O10464" i="7" s="1"/>
  <c r="O10465" i="7" s="1"/>
  <c r="O10466" i="7" s="1"/>
  <c r="O10467" i="7" s="1"/>
  <c r="O10468" i="7" s="1"/>
  <c r="O10469" i="7" s="1"/>
  <c r="O10470" i="7" s="1"/>
  <c r="O10471" i="7" s="1"/>
  <c r="O10472" i="7" s="1"/>
  <c r="O10473" i="7" s="1"/>
  <c r="O10474" i="7" s="1"/>
  <c r="O10475" i="7" s="1"/>
  <c r="O10476" i="7" s="1"/>
  <c r="O10477" i="7" s="1"/>
  <c r="O10478" i="7" s="1"/>
  <c r="O10479" i="7" s="1"/>
  <c r="O10480" i="7" s="1"/>
  <c r="O10481" i="7" s="1"/>
  <c r="O10482" i="7" s="1"/>
  <c r="O10483" i="7" s="1"/>
  <c r="O10484" i="7" s="1"/>
  <c r="O10485" i="7" s="1"/>
  <c r="O10486" i="7" s="1"/>
  <c r="O10487" i="7" s="1"/>
  <c r="O10488" i="7" s="1"/>
  <c r="O10489" i="7" s="1"/>
  <c r="O10490" i="7" s="1"/>
  <c r="O10491" i="7" s="1"/>
  <c r="O10492" i="7" s="1"/>
  <c r="O10493" i="7" s="1"/>
  <c r="O10494" i="7" s="1"/>
  <c r="O10495" i="7" s="1"/>
  <c r="O10496" i="7" s="1"/>
  <c r="O10497" i="7" s="1"/>
  <c r="O10498" i="7" s="1"/>
  <c r="O10499" i="7" s="1"/>
  <c r="O10500" i="7" s="1"/>
  <c r="O10501" i="7" s="1"/>
  <c r="O10502" i="7" s="1"/>
  <c r="O10503" i="7" s="1"/>
  <c r="O10504" i="7" s="1"/>
  <c r="O10505" i="7" s="1"/>
  <c r="O10506" i="7" s="1"/>
  <c r="O10507" i="7" s="1"/>
  <c r="O10508" i="7" s="1"/>
  <c r="O10509" i="7" s="1"/>
  <c r="O10510" i="7" s="1"/>
  <c r="O10511" i="7" s="1"/>
  <c r="O10512" i="7" s="1"/>
  <c r="O10513" i="7" s="1"/>
  <c r="O10514" i="7" s="1"/>
  <c r="O10515" i="7" s="1"/>
  <c r="O10516" i="7" s="1"/>
  <c r="O10517" i="7" s="1"/>
  <c r="O10518" i="7" s="1"/>
  <c r="O10519" i="7" s="1"/>
  <c r="O10520" i="7" s="1"/>
  <c r="O10521" i="7"/>
  <c r="O10522" i="7" s="1"/>
  <c r="O10523" i="7" s="1"/>
  <c r="O10524" i="7" s="1"/>
  <c r="O10525" i="7" s="1"/>
  <c r="O10526" i="7" s="1"/>
  <c r="O10527" i="7" s="1"/>
  <c r="O10528" i="7" s="1"/>
  <c r="O10529" i="7"/>
  <c r="O10530" i="7"/>
  <c r="O10531" i="7"/>
  <c r="O10532" i="7"/>
  <c r="O10533" i="7"/>
  <c r="O10534" i="7"/>
  <c r="O10535" i="7"/>
  <c r="O10536" i="7" s="1"/>
  <c r="O10537" i="7" s="1"/>
  <c r="O10538" i="7" s="1"/>
  <c r="O10539" i="7" s="1"/>
  <c r="O10540" i="7" s="1"/>
  <c r="O10541" i="7" s="1"/>
  <c r="O10542" i="7" s="1"/>
  <c r="O10543" i="7" s="1"/>
  <c r="O10544" i="7" s="1"/>
  <c r="O10545" i="7" s="1"/>
  <c r="O10546" i="7" s="1"/>
  <c r="O10547" i="7" s="1"/>
  <c r="O10548" i="7" s="1"/>
  <c r="O10549" i="7" s="1"/>
  <c r="O10550" i="7" s="1"/>
  <c r="O10551" i="7" s="1"/>
  <c r="O10552" i="7" s="1"/>
  <c r="O10553" i="7" s="1"/>
  <c r="O10554" i="7" s="1"/>
  <c r="O10555" i="7" s="1"/>
  <c r="O10556" i="7" s="1"/>
  <c r="O10557" i="7" s="1"/>
  <c r="O10558" i="7" s="1"/>
  <c r="O10559" i="7" s="1"/>
  <c r="O10560" i="7" s="1"/>
  <c r="O10561" i="7" s="1"/>
  <c r="O10562" i="7" s="1"/>
  <c r="O10563" i="7" s="1"/>
  <c r="O10564" i="7" s="1"/>
  <c r="O10565" i="7" s="1"/>
  <c r="O10566" i="7" s="1"/>
  <c r="O10567" i="7" s="1"/>
  <c r="O10568" i="7" s="1"/>
  <c r="O10569" i="7" s="1"/>
  <c r="O10570" i="7" s="1"/>
  <c r="O10571" i="7" s="1"/>
  <c r="O10572" i="7" s="1"/>
  <c r="O10573" i="7" s="1"/>
  <c r="O10574" i="7" s="1"/>
  <c r="O10575" i="7" s="1"/>
  <c r="O10576" i="7" s="1"/>
  <c r="O10577" i="7" s="1"/>
  <c r="O10578" i="7" s="1"/>
  <c r="O10579" i="7" s="1"/>
  <c r="O10580" i="7" s="1"/>
  <c r="O10581" i="7" s="1"/>
  <c r="O10582" i="7" s="1"/>
  <c r="O10583" i="7" s="1"/>
  <c r="O10584" i="7" s="1"/>
  <c r="O10585" i="7" s="1"/>
  <c r="O10586" i="7" s="1"/>
  <c r="O10587" i="7" s="1"/>
  <c r="O10588" i="7" s="1"/>
  <c r="O10589" i="7" s="1"/>
  <c r="O10590" i="7" s="1"/>
  <c r="O10591" i="7" s="1"/>
  <c r="O10592" i="7" s="1"/>
  <c r="O10593" i="7" s="1"/>
  <c r="O10594" i="7" s="1"/>
  <c r="O10595" i="7" s="1"/>
  <c r="O10596" i="7" s="1"/>
  <c r="O10597" i="7" s="1"/>
  <c r="O10598" i="7" s="1"/>
  <c r="O10599" i="7" s="1"/>
  <c r="O10600" i="7" s="1"/>
  <c r="O10601" i="7" s="1"/>
  <c r="O10602" i="7" s="1"/>
  <c r="O10603" i="7" s="1"/>
  <c r="O10604" i="7" s="1"/>
  <c r="O10605" i="7" s="1"/>
  <c r="O10606" i="7" s="1"/>
  <c r="O10607" i="7" s="1"/>
  <c r="O10608" i="7" s="1"/>
  <c r="O10609" i="7" s="1"/>
  <c r="O10610" i="7" s="1"/>
  <c r="O10611" i="7" s="1"/>
  <c r="O10612" i="7" s="1"/>
  <c r="O10613" i="7" s="1"/>
  <c r="O10614" i="7" s="1"/>
  <c r="O10615" i="7" s="1"/>
  <c r="O10616" i="7" s="1"/>
  <c r="O10617" i="7" s="1"/>
  <c r="O10618" i="7" s="1"/>
  <c r="O10619" i="7" s="1"/>
  <c r="O10620" i="7" s="1"/>
  <c r="O10621" i="7" s="1"/>
  <c r="O10622" i="7" s="1"/>
  <c r="O10623" i="7" s="1"/>
  <c r="O10624" i="7" s="1"/>
  <c r="O10625" i="7" s="1"/>
  <c r="O10626" i="7" s="1"/>
  <c r="O10627" i="7" s="1"/>
  <c r="O10628" i="7" s="1"/>
  <c r="O10629" i="7" s="1"/>
  <c r="O10630" i="7" s="1"/>
  <c r="O10631" i="7" s="1"/>
  <c r="O10632" i="7" s="1"/>
  <c r="O10633" i="7" s="1"/>
  <c r="O10634" i="7" s="1"/>
  <c r="O10635" i="7" s="1"/>
  <c r="O10636" i="7" s="1"/>
  <c r="O10637" i="7" s="1"/>
  <c r="O10638" i="7" s="1"/>
  <c r="O10639" i="7" s="1"/>
  <c r="O10640" i="7" s="1"/>
  <c r="O10641" i="7" s="1"/>
  <c r="O10642" i="7" s="1"/>
  <c r="O10643" i="7" s="1"/>
  <c r="O10644" i="7" s="1"/>
  <c r="O10645" i="7" s="1"/>
  <c r="O10646" i="7" s="1"/>
  <c r="O10647" i="7" s="1"/>
  <c r="O10648" i="7" s="1"/>
  <c r="O10649" i="7" s="1"/>
  <c r="O10650" i="7" s="1"/>
  <c r="O10651" i="7" s="1"/>
  <c r="O10652" i="7" s="1"/>
  <c r="O10653" i="7" s="1"/>
  <c r="O10654" i="7" s="1"/>
  <c r="O10655" i="7" s="1"/>
  <c r="O10656" i="7" s="1"/>
  <c r="O10657" i="7" s="1"/>
  <c r="O10658" i="7" s="1"/>
  <c r="O10659" i="7" s="1"/>
  <c r="O10660" i="7" s="1"/>
  <c r="O10661" i="7" s="1"/>
  <c r="O10662" i="7" s="1"/>
  <c r="O10663" i="7" s="1"/>
  <c r="O10664" i="7" s="1"/>
  <c r="O10665" i="7" s="1"/>
  <c r="O10666" i="7" s="1"/>
  <c r="O10667" i="7" s="1"/>
  <c r="O10668" i="7" s="1"/>
  <c r="O10669" i="7" s="1"/>
  <c r="O10670" i="7" s="1"/>
  <c r="O10671" i="7" s="1"/>
  <c r="O10672" i="7" s="1"/>
  <c r="O10673" i="7" s="1"/>
  <c r="O10674" i="7" s="1"/>
  <c r="O10675" i="7" s="1"/>
  <c r="O10676" i="7" s="1"/>
  <c r="O10677" i="7" s="1"/>
  <c r="O10678" i="7" s="1"/>
  <c r="O10679" i="7" s="1"/>
  <c r="O10680" i="7" s="1"/>
  <c r="O10681" i="7" s="1"/>
  <c r="O10682" i="7" s="1"/>
  <c r="O10683" i="7" s="1"/>
  <c r="O10684" i="7" s="1"/>
  <c r="O10685" i="7" s="1"/>
  <c r="O10686" i="7" s="1"/>
  <c r="O10687" i="7" s="1"/>
  <c r="O10688" i="7" s="1"/>
  <c r="O10689" i="7" s="1"/>
  <c r="O10690" i="7" s="1"/>
  <c r="O10691" i="7" s="1"/>
  <c r="O10692" i="7" s="1"/>
  <c r="O10693" i="7" s="1"/>
  <c r="O10694" i="7" s="1"/>
  <c r="O10695" i="7" s="1"/>
  <c r="O10696" i="7" s="1"/>
  <c r="O10697" i="7" s="1"/>
  <c r="O10698" i="7" s="1"/>
  <c r="O10699" i="7" s="1"/>
  <c r="O10700" i="7" s="1"/>
  <c r="O10701" i="7" s="1"/>
  <c r="O10702" i="7" s="1"/>
  <c r="O10703" i="7" s="1"/>
  <c r="O10704" i="7" s="1"/>
  <c r="O10705" i="7" s="1"/>
  <c r="O10706" i="7" s="1"/>
  <c r="O10707" i="7" s="1"/>
  <c r="O10708" i="7" s="1"/>
  <c r="O10709" i="7" s="1"/>
  <c r="O10710" i="7" s="1"/>
  <c r="O10711" i="7" s="1"/>
  <c r="O10712" i="7" s="1"/>
  <c r="O10713" i="7" s="1"/>
  <c r="O10714" i="7" s="1"/>
  <c r="O10715" i="7" s="1"/>
  <c r="O10716" i="7" s="1"/>
  <c r="O10717" i="7" s="1"/>
  <c r="O10718" i="7" s="1"/>
  <c r="O10719" i="7" s="1"/>
  <c r="O10720" i="7" s="1"/>
  <c r="O10721" i="7" s="1"/>
  <c r="O10722" i="7" s="1"/>
  <c r="O10723" i="7" s="1"/>
  <c r="O10724" i="7" s="1"/>
  <c r="O10725" i="7" s="1"/>
  <c r="O10726" i="7" s="1"/>
  <c r="O10727" i="7" s="1"/>
  <c r="O10728" i="7" s="1"/>
  <c r="O10729" i="7" s="1"/>
  <c r="O10730" i="7" s="1"/>
  <c r="O10731" i="7" s="1"/>
  <c r="O10732" i="7" s="1"/>
  <c r="O10733" i="7" s="1"/>
  <c r="O10734" i="7" s="1"/>
  <c r="O10735" i="7" s="1"/>
  <c r="O10736" i="7" s="1"/>
  <c r="O10737" i="7" s="1"/>
  <c r="O10738" i="7" s="1"/>
  <c r="O10739" i="7" s="1"/>
  <c r="O10740" i="7" s="1"/>
  <c r="O10741" i="7" s="1"/>
  <c r="O10742" i="7" s="1"/>
  <c r="O10743" i="7" s="1"/>
  <c r="O10744" i="7" s="1"/>
  <c r="O10745" i="7" s="1"/>
  <c r="O10746" i="7" s="1"/>
  <c r="O10747" i="7" s="1"/>
  <c r="O10748" i="7" s="1"/>
  <c r="O10749" i="7" s="1"/>
  <c r="O10750" i="7" s="1"/>
  <c r="O10751" i="7" s="1"/>
  <c r="O10752" i="7" s="1"/>
  <c r="O10753" i="7" s="1"/>
  <c r="O10754" i="7" s="1"/>
  <c r="O10755" i="7" s="1"/>
  <c r="O10756" i="7"/>
  <c r="O10757" i="7" s="1"/>
  <c r="O10758" i="7" s="1"/>
  <c r="O10759" i="7" s="1"/>
  <c r="O10760" i="7" s="1"/>
  <c r="O10761" i="7" s="1"/>
  <c r="O10762" i="7" s="1"/>
  <c r="O10763" i="7" s="1"/>
  <c r="O10764" i="7"/>
  <c r="O10765" i="7" s="1"/>
  <c r="O10766" i="7" s="1"/>
  <c r="O10767" i="7" s="1"/>
  <c r="O10768" i="7" s="1"/>
  <c r="O10769" i="7" s="1"/>
  <c r="O10770" i="7" s="1"/>
  <c r="O10771" i="7" s="1"/>
  <c r="O10772" i="7"/>
  <c r="O10773" i="7" s="1"/>
  <c r="O10774" i="7" s="1"/>
  <c r="O10775" i="7" s="1"/>
  <c r="O10776" i="7" s="1"/>
  <c r="O10777" i="7" s="1"/>
  <c r="O10778" i="7" s="1"/>
  <c r="O10779" i="7" s="1"/>
  <c r="O10780" i="7"/>
  <c r="O10781" i="7" s="1"/>
  <c r="O10782" i="7" s="1"/>
  <c r="O10783" i="7" s="1"/>
  <c r="O10784" i="7" s="1"/>
  <c r="O10785" i="7" s="1"/>
  <c r="O10786" i="7" s="1"/>
  <c r="O10787" i="7" s="1"/>
  <c r="O10788" i="7"/>
  <c r="O10789" i="7" s="1"/>
  <c r="O10790" i="7" s="1"/>
  <c r="O10791" i="7" s="1"/>
  <c r="O10792" i="7" s="1"/>
  <c r="O10793" i="7" s="1"/>
  <c r="O10794" i="7" s="1"/>
  <c r="O10795" i="7" s="1"/>
  <c r="O10796" i="7" s="1"/>
  <c r="O10797" i="7" s="1"/>
  <c r="O10798" i="7" s="1"/>
  <c r="O10799" i="7" s="1"/>
  <c r="O10800" i="7" s="1"/>
  <c r="O10801" i="7" s="1"/>
  <c r="O10802" i="7" s="1"/>
  <c r="O10803" i="7" s="1"/>
  <c r="O10804" i="7" s="1"/>
  <c r="O10805" i="7" s="1"/>
  <c r="O10806" i="7" s="1"/>
  <c r="O10807" i="7" s="1"/>
  <c r="O10808" i="7" s="1"/>
  <c r="O10809" i="7" s="1"/>
  <c r="O10810" i="7" s="1"/>
  <c r="O10811" i="7" s="1"/>
  <c r="O10812" i="7" s="1"/>
  <c r="O10813" i="7" s="1"/>
  <c r="O10814" i="7" s="1"/>
  <c r="O10815" i="7" s="1"/>
  <c r="O10816" i="7" s="1"/>
  <c r="O10817" i="7" s="1"/>
  <c r="O10818" i="7" s="1"/>
  <c r="O10819" i="7" s="1"/>
  <c r="O10820" i="7" s="1"/>
  <c r="O10821" i="7" s="1"/>
  <c r="O10822" i="7" s="1"/>
  <c r="O10823" i="7" s="1"/>
  <c r="O10824" i="7" s="1"/>
  <c r="O10825" i="7" s="1"/>
  <c r="O10826" i="7" s="1"/>
  <c r="O10827" i="7" s="1"/>
  <c r="O10828" i="7" s="1"/>
  <c r="O10829" i="7" s="1"/>
  <c r="O10830" i="7" s="1"/>
  <c r="O10831" i="7" s="1"/>
  <c r="O10832" i="7" s="1"/>
  <c r="O10833" i="7" s="1"/>
  <c r="O10834" i="7" s="1"/>
  <c r="O10835" i="7" s="1"/>
  <c r="O10836" i="7" s="1"/>
  <c r="O10837" i="7" s="1"/>
  <c r="O10838" i="7" s="1"/>
  <c r="O10839" i="7" s="1"/>
  <c r="O10840" i="7" s="1"/>
  <c r="O10841" i="7" s="1"/>
  <c r="O10842" i="7" s="1"/>
  <c r="O10843" i="7" s="1"/>
  <c r="O10844" i="7" s="1"/>
  <c r="O10845" i="7" s="1"/>
  <c r="O10846" i="7" s="1"/>
  <c r="O10847" i="7" s="1"/>
  <c r="O10848" i="7" s="1"/>
  <c r="O10849" i="7" s="1"/>
  <c r="O10850" i="7" s="1"/>
  <c r="O10851" i="7" s="1"/>
  <c r="O10852" i="7" s="1"/>
  <c r="O10853" i="7" s="1"/>
  <c r="O10854" i="7" s="1"/>
  <c r="O10855" i="7" s="1"/>
  <c r="O10856" i="7" s="1"/>
  <c r="O10857" i="7" s="1"/>
  <c r="O10858" i="7" s="1"/>
  <c r="O10859" i="7" s="1"/>
  <c r="O10860" i="7" s="1"/>
  <c r="O10861" i="7" s="1"/>
  <c r="O10862" i="7" s="1"/>
  <c r="O10863" i="7" s="1"/>
  <c r="O10864" i="7" s="1"/>
  <c r="O10865" i="7" s="1"/>
  <c r="O10866" i="7" s="1"/>
  <c r="O10867" i="7" s="1"/>
  <c r="O10868" i="7" s="1"/>
  <c r="O10869" i="7" s="1"/>
  <c r="O10870" i="7" s="1"/>
  <c r="O10871" i="7" s="1"/>
  <c r="O10872" i="7" s="1"/>
  <c r="O10873" i="7" s="1"/>
  <c r="O10874" i="7" s="1"/>
  <c r="O10875" i="7" s="1"/>
  <c r="O10876" i="7" s="1"/>
  <c r="O10877" i="7" s="1"/>
  <c r="O10878" i="7" s="1"/>
  <c r="O10879" i="7" s="1"/>
  <c r="O10880" i="7" s="1"/>
  <c r="O10881" i="7" s="1"/>
  <c r="O10882" i="7" s="1"/>
  <c r="O10883" i="7" s="1"/>
  <c r="O10884" i="7" s="1"/>
  <c r="O10885" i="7" s="1"/>
  <c r="O10886" i="7" s="1"/>
  <c r="O10887" i="7" s="1"/>
  <c r="O10888" i="7" s="1"/>
  <c r="O10889" i="7" s="1"/>
  <c r="O10890" i="7" s="1"/>
  <c r="O10891" i="7" s="1"/>
  <c r="O10892" i="7" s="1"/>
  <c r="O10893" i="7" s="1"/>
  <c r="O10894" i="7" s="1"/>
  <c r="O10895" i="7" s="1"/>
  <c r="O10896" i="7" s="1"/>
  <c r="O10897" i="7" s="1"/>
  <c r="O10898" i="7" s="1"/>
  <c r="O10899" i="7" s="1"/>
  <c r="O10900" i="7" s="1"/>
  <c r="O10901" i="7" s="1"/>
  <c r="O10902" i="7" s="1"/>
  <c r="O10903" i="7" s="1"/>
  <c r="O10904" i="7" s="1"/>
  <c r="O10905" i="7" s="1"/>
  <c r="O10906" i="7" s="1"/>
  <c r="O10907" i="7" s="1"/>
  <c r="O10908" i="7" s="1"/>
  <c r="O10909" i="7" s="1"/>
  <c r="O10910" i="7" s="1"/>
  <c r="O10911" i="7"/>
  <c r="O10912" i="7" s="1"/>
  <c r="O10913" i="7" s="1"/>
  <c r="O10914" i="7" s="1"/>
  <c r="O10915" i="7" s="1"/>
  <c r="O10916" i="7" s="1"/>
  <c r="O10917" i="7" s="1"/>
  <c r="O10918" i="7" s="1"/>
  <c r="O10919" i="7"/>
  <c r="O10920" i="7" s="1"/>
  <c r="O10921" i="7" s="1"/>
  <c r="O10922" i="7" s="1"/>
  <c r="O10923" i="7" s="1"/>
  <c r="O10924" i="7"/>
  <c r="O10925" i="7" s="1"/>
  <c r="O10926" i="7" s="1"/>
  <c r="O10927" i="7"/>
  <c r="O10928" i="7" s="1"/>
  <c r="O10929" i="7" s="1"/>
  <c r="O10930" i="7"/>
  <c r="O10931" i="7"/>
  <c r="O10932" i="7" s="1"/>
  <c r="O10933" i="7" s="1"/>
  <c r="O10934" i="7" s="1"/>
  <c r="O10935" i="7" s="1"/>
  <c r="O10936" i="7" s="1"/>
  <c r="O10937" i="7" s="1"/>
  <c r="O10938" i="7" s="1"/>
  <c r="O10939" i="7" s="1"/>
  <c r="O10940" i="7" s="1"/>
  <c r="O10941" i="7" s="1"/>
  <c r="O10942" i="7" s="1"/>
  <c r="O10943" i="7" s="1"/>
  <c r="O10944" i="7" s="1"/>
  <c r="O10945" i="7" s="1"/>
  <c r="O10946" i="7" s="1"/>
  <c r="O10947" i="7" s="1"/>
  <c r="O10948" i="7" s="1"/>
  <c r="O10949" i="7" s="1"/>
  <c r="O10950" i="7" s="1"/>
  <c r="O10951" i="7" s="1"/>
  <c r="O10952" i="7" s="1"/>
  <c r="O10953" i="7" s="1"/>
  <c r="O10954" i="7" s="1"/>
  <c r="O10955" i="7" s="1"/>
  <c r="O10956" i="7" s="1"/>
  <c r="O10957" i="7" s="1"/>
  <c r="O10958" i="7" s="1"/>
  <c r="O10959" i="7" s="1"/>
  <c r="O10960" i="7" s="1"/>
  <c r="O10961" i="7" s="1"/>
  <c r="O10962" i="7" s="1"/>
  <c r="O10963" i="7" s="1"/>
  <c r="O10964" i="7" s="1"/>
  <c r="O10965" i="7" s="1"/>
  <c r="O10966" i="7"/>
  <c r="O10967" i="7" s="1"/>
  <c r="O10968" i="7" s="1"/>
  <c r="O10969" i="7" s="1"/>
  <c r="O10970" i="7" s="1"/>
  <c r="O10971" i="7" s="1"/>
  <c r="O10972" i="7" s="1"/>
  <c r="O10973" i="7" s="1"/>
  <c r="O10974" i="7"/>
  <c r="O10975" i="7" s="1"/>
  <c r="O10976" i="7" s="1"/>
  <c r="O10977" i="7" s="1"/>
  <c r="O10978" i="7" s="1"/>
  <c r="O10979" i="7" s="1"/>
  <c r="O10980" i="7" s="1"/>
  <c r="O10981" i="7" s="1"/>
  <c r="O10982" i="7" s="1"/>
  <c r="O10983" i="7" s="1"/>
  <c r="O10984" i="7" s="1"/>
  <c r="O10985" i="7" s="1"/>
  <c r="O10986" i="7" s="1"/>
  <c r="O10987" i="7" s="1"/>
  <c r="O10988" i="7" s="1"/>
  <c r="O10989" i="7" s="1"/>
  <c r="O10990" i="7" s="1"/>
  <c r="O10991" i="7" s="1"/>
  <c r="O10992" i="7" s="1"/>
  <c r="O10993" i="7" s="1"/>
  <c r="O10994" i="7" s="1"/>
  <c r="O10995" i="7" s="1"/>
  <c r="O10996" i="7" s="1"/>
  <c r="O10997" i="7" s="1"/>
  <c r="O10998" i="7" s="1"/>
  <c r="O10999" i="7" s="1"/>
  <c r="O11000" i="7" s="1"/>
  <c r="O11001" i="7" s="1"/>
  <c r="O11002" i="7" s="1"/>
  <c r="O11003" i="7" s="1"/>
  <c r="O11004" i="7" s="1"/>
  <c r="O11005" i="7" s="1"/>
  <c r="O11006" i="7" s="1"/>
  <c r="O11007" i="7" s="1"/>
  <c r="O11008" i="7" s="1"/>
  <c r="O11009" i="7" s="1"/>
  <c r="O11010" i="7" s="1"/>
  <c r="O11011" i="7" s="1"/>
  <c r="O11012" i="7" s="1"/>
  <c r="O11013" i="7" s="1"/>
  <c r="O11014" i="7" s="1"/>
  <c r="O11015" i="7" s="1"/>
  <c r="O11016" i="7" s="1"/>
  <c r="O11017" i="7" s="1"/>
  <c r="O11018" i="7" s="1"/>
  <c r="O11019" i="7" s="1"/>
  <c r="O11020" i="7" s="1"/>
  <c r="O11021" i="7" s="1"/>
  <c r="O11022" i="7" s="1"/>
  <c r="O11023" i="7" s="1"/>
  <c r="O11024" i="7" s="1"/>
  <c r="O11025" i="7" s="1"/>
  <c r="O11026" i="7" s="1"/>
  <c r="O11027" i="7" s="1"/>
  <c r="O11028" i="7" s="1"/>
  <c r="O11029" i="7" s="1"/>
  <c r="O11030" i="7" s="1"/>
  <c r="O11031" i="7" s="1"/>
  <c r="O11032" i="7" s="1"/>
  <c r="O11033" i="7" s="1"/>
  <c r="O11034" i="7" s="1"/>
  <c r="O11035" i="7" s="1"/>
  <c r="O11036" i="7" s="1"/>
  <c r="O11037" i="7" s="1"/>
  <c r="O11038" i="7" s="1"/>
  <c r="O11039" i="7" s="1"/>
  <c r="O11040" i="7" s="1"/>
  <c r="O11041" i="7" s="1"/>
  <c r="O11042" i="7" s="1"/>
  <c r="O11043" i="7" s="1"/>
  <c r="O11044" i="7" s="1"/>
  <c r="O11045" i="7" s="1"/>
  <c r="O11046" i="7" s="1"/>
  <c r="O11047" i="7"/>
  <c r="O11048" i="7" s="1"/>
  <c r="O11049" i="7" s="1"/>
  <c r="O11050" i="7" s="1"/>
  <c r="O11051" i="7" s="1"/>
  <c r="O11052" i="7" s="1"/>
  <c r="O11053" i="7" s="1"/>
  <c r="O11054" i="7" s="1"/>
  <c r="O11055" i="7" s="1"/>
  <c r="O11056" i="7" s="1"/>
  <c r="O11057" i="7" s="1"/>
  <c r="O11058" i="7" s="1"/>
  <c r="O11059" i="7" s="1"/>
  <c r="O11060" i="7" s="1"/>
  <c r="O11061" i="7" s="1"/>
  <c r="O11062" i="7" s="1"/>
  <c r="O11063" i="7" s="1"/>
  <c r="O11064" i="7" s="1"/>
  <c r="O11065" i="7" s="1"/>
  <c r="O11066" i="7" s="1"/>
  <c r="O11067" i="7" s="1"/>
  <c r="O11068" i="7" s="1"/>
  <c r="O11069" i="7" s="1"/>
  <c r="O11070" i="7" s="1"/>
  <c r="O11071" i="7" s="1"/>
  <c r="O11072" i="7" s="1"/>
  <c r="O11073" i="7" s="1"/>
  <c r="O11074" i="7" s="1"/>
  <c r="O11075" i="7" s="1"/>
  <c r="O11076" i="7" s="1"/>
  <c r="O11077" i="7" s="1"/>
  <c r="O11078" i="7" s="1"/>
  <c r="O11079" i="7" s="1"/>
  <c r="O11080" i="7" s="1"/>
  <c r="O11081" i="7" s="1"/>
  <c r="O11082" i="7" s="1"/>
  <c r="O11083" i="7" s="1"/>
  <c r="O11084" i="7" s="1"/>
  <c r="O11085" i="7" s="1"/>
  <c r="O11086" i="7" s="1"/>
  <c r="O11087" i="7" s="1"/>
  <c r="O11088" i="7" s="1"/>
  <c r="O11089" i="7" s="1"/>
  <c r="O11090" i="7" s="1"/>
  <c r="O11091" i="7" s="1"/>
  <c r="O11092" i="7" s="1"/>
  <c r="O11093" i="7" s="1"/>
  <c r="O11094" i="7" s="1"/>
  <c r="O11095" i="7" s="1"/>
  <c r="O11096" i="7" s="1"/>
  <c r="O11097" i="7" s="1"/>
  <c r="O11098" i="7" s="1"/>
  <c r="O11099" i="7" s="1"/>
  <c r="O11100" i="7" s="1"/>
  <c r="O11101" i="7" s="1"/>
  <c r="O11102" i="7" s="1"/>
  <c r="O11103" i="7" s="1"/>
  <c r="O11104" i="7" s="1"/>
  <c r="O11105" i="7" s="1"/>
  <c r="O11106" i="7" s="1"/>
  <c r="O11107" i="7" s="1"/>
  <c r="O11108" i="7" s="1"/>
  <c r="O11109" i="7" s="1"/>
  <c r="O11110" i="7" s="1"/>
  <c r="O11111" i="7" s="1"/>
  <c r="O11112" i="7" s="1"/>
  <c r="O11113" i="7" s="1"/>
  <c r="O11114" i="7" s="1"/>
  <c r="O11115" i="7" s="1"/>
  <c r="O11116" i="7" s="1"/>
  <c r="O11117" i="7" s="1"/>
  <c r="O11118" i="7" s="1"/>
  <c r="O11119" i="7" s="1"/>
  <c r="O11120" i="7" s="1"/>
  <c r="O11121" i="7" s="1"/>
  <c r="O11122" i="7" s="1"/>
  <c r="O11123" i="7" s="1"/>
  <c r="O11124" i="7" s="1"/>
  <c r="O11125" i="7" s="1"/>
  <c r="O11126" i="7" s="1"/>
  <c r="O11127" i="7" s="1"/>
  <c r="O11128" i="7" s="1"/>
  <c r="O11129" i="7" s="1"/>
  <c r="O11130" i="7" s="1"/>
  <c r="O11131" i="7" s="1"/>
  <c r="O11132" i="7" s="1"/>
  <c r="O11133" i="7" s="1"/>
  <c r="O11134" i="7" s="1"/>
  <c r="O11135" i="7" s="1"/>
  <c r="O11136" i="7" s="1"/>
  <c r="O11137" i="7" s="1"/>
  <c r="O11138" i="7" s="1"/>
  <c r="O11139" i="7" s="1"/>
  <c r="O11140" i="7" s="1"/>
  <c r="O11141" i="7" s="1"/>
  <c r="O11142" i="7" s="1"/>
  <c r="O11143" i="7" s="1"/>
  <c r="O11144" i="7" s="1"/>
  <c r="O11145" i="7" s="1"/>
  <c r="O11146" i="7" s="1"/>
  <c r="O11147" i="7" s="1"/>
  <c r="O11148" i="7" s="1"/>
  <c r="O11149" i="7" s="1"/>
  <c r="O11150" i="7" s="1"/>
  <c r="O11151" i="7" s="1"/>
  <c r="O11152" i="7" s="1"/>
  <c r="O11153" i="7" s="1"/>
  <c r="O11154" i="7" s="1"/>
  <c r="O11155" i="7" s="1"/>
  <c r="O11156" i="7" s="1"/>
  <c r="O11157" i="7" s="1"/>
  <c r="O11158" i="7" s="1"/>
  <c r="O11159" i="7" s="1"/>
  <c r="O11160" i="7" s="1"/>
  <c r="O11161" i="7" s="1"/>
  <c r="O11162" i="7" s="1"/>
  <c r="O11163" i="7" s="1"/>
  <c r="O11164" i="7" s="1"/>
  <c r="O11165" i="7" s="1"/>
  <c r="O11166" i="7" s="1"/>
  <c r="O11167" i="7" s="1"/>
  <c r="O11168" i="7" s="1"/>
  <c r="O11169" i="7" s="1"/>
  <c r="O11170" i="7" s="1"/>
  <c r="O11171" i="7" s="1"/>
  <c r="O11172" i="7" s="1"/>
  <c r="O11173" i="7" s="1"/>
  <c r="O11174" i="7" s="1"/>
  <c r="O11175" i="7" s="1"/>
  <c r="O11176" i="7" s="1"/>
  <c r="O11177" i="7" s="1"/>
  <c r="O11178" i="7" s="1"/>
  <c r="O11179" i="7" s="1"/>
  <c r="O11180" i="7"/>
  <c r="O11181" i="7" s="1"/>
  <c r="O11182" i="7" s="1"/>
  <c r="O11183" i="7" s="1"/>
  <c r="O11184" i="7" s="1"/>
  <c r="O11185" i="7" s="1"/>
  <c r="O11186" i="7" s="1"/>
  <c r="O11187" i="7" s="1"/>
  <c r="O11188" i="7" s="1"/>
  <c r="O11189" i="7" s="1"/>
  <c r="O11190" i="7" s="1"/>
  <c r="O11191" i="7" s="1"/>
  <c r="O11192" i="7" s="1"/>
  <c r="O11193" i="7" s="1"/>
  <c r="O11194" i="7" s="1"/>
  <c r="O11195" i="7" s="1"/>
  <c r="O11196" i="7" s="1"/>
  <c r="O11197" i="7" s="1"/>
  <c r="O11198" i="7" s="1"/>
  <c r="O11199" i="7" s="1"/>
  <c r="O11200" i="7" s="1"/>
  <c r="O11201" i="7" s="1"/>
  <c r="O11202" i="7" s="1"/>
  <c r="O11203" i="7" s="1"/>
  <c r="O11204" i="7" s="1"/>
  <c r="O11205" i="7" s="1"/>
  <c r="O11206" i="7" s="1"/>
  <c r="O11207" i="7" s="1"/>
  <c r="O11208" i="7" s="1"/>
  <c r="O11209" i="7" s="1"/>
  <c r="O11210" i="7" s="1"/>
  <c r="O11211" i="7" s="1"/>
  <c r="O11212" i="7" s="1"/>
  <c r="O11213" i="7" s="1"/>
  <c r="O11214" i="7" s="1"/>
  <c r="O11215" i="7" s="1"/>
  <c r="O11216" i="7" s="1"/>
  <c r="O11217" i="7" s="1"/>
  <c r="O11218" i="7" s="1"/>
  <c r="O11219" i="7" s="1"/>
  <c r="O11220" i="7" s="1"/>
  <c r="O11221" i="7" s="1"/>
  <c r="O11222" i="7" s="1"/>
  <c r="O11223" i="7" s="1"/>
  <c r="O11224" i="7" s="1"/>
  <c r="O11225" i="7" s="1"/>
  <c r="O11226" i="7" s="1"/>
  <c r="O11227" i="7" s="1"/>
  <c r="O11228" i="7" s="1"/>
  <c r="O11229" i="7" s="1"/>
  <c r="O11230" i="7" s="1"/>
  <c r="O11231" i="7" s="1"/>
  <c r="O11232" i="7" s="1"/>
  <c r="O11233" i="7" s="1"/>
  <c r="O11234" i="7" s="1"/>
  <c r="O11235" i="7" s="1"/>
  <c r="O11236" i="7" s="1"/>
  <c r="O11237" i="7" s="1"/>
  <c r="O11238" i="7" s="1"/>
  <c r="O11239" i="7" s="1"/>
  <c r="O11240" i="7" s="1"/>
  <c r="O11241" i="7" s="1"/>
  <c r="O11242" i="7" s="1"/>
  <c r="O11243" i="7" s="1"/>
  <c r="O11244" i="7" s="1"/>
  <c r="O11245" i="7" s="1"/>
  <c r="O11246" i="7" s="1"/>
  <c r="O11247" i="7" s="1"/>
  <c r="O11248" i="7" s="1"/>
  <c r="O11249" i="7" s="1"/>
  <c r="O11250" i="7" s="1"/>
  <c r="O11251" i="7"/>
  <c r="O11252" i="7"/>
  <c r="O11253" i="7" s="1"/>
  <c r="O11254" i="7" s="1"/>
  <c r="O11255" i="7" s="1"/>
  <c r="O11256" i="7" s="1"/>
  <c r="O11257" i="7" s="1"/>
  <c r="O11258" i="7" s="1"/>
  <c r="O11259" i="7" s="1"/>
  <c r="O11260" i="7" s="1"/>
  <c r="O11261" i="7" s="1"/>
  <c r="O11262" i="7" s="1"/>
  <c r="O11263" i="7" s="1"/>
  <c r="O11264" i="7" s="1"/>
  <c r="O11265" i="7" s="1"/>
  <c r="O11266" i="7" s="1"/>
  <c r="O11267" i="7" s="1"/>
  <c r="O11268" i="7" s="1"/>
  <c r="O11269" i="7" s="1"/>
  <c r="O11270" i="7" s="1"/>
  <c r="O11271" i="7" s="1"/>
  <c r="O11272" i="7" s="1"/>
  <c r="O11273" i="7" s="1"/>
  <c r="O11274" i="7" s="1"/>
  <c r="O11275" i="7" s="1"/>
  <c r="O11276" i="7" s="1"/>
  <c r="O11277" i="7" s="1"/>
  <c r="O11278" i="7" s="1"/>
  <c r="O11279" i="7" s="1"/>
  <c r="O11280" i="7" s="1"/>
  <c r="O11281" i="7" s="1"/>
  <c r="O11282" i="7" s="1"/>
  <c r="O11283" i="7" s="1"/>
  <c r="O11284" i="7" s="1"/>
  <c r="O11285" i="7" s="1"/>
  <c r="O11286" i="7" s="1"/>
  <c r="O11287" i="7" s="1"/>
  <c r="O11288" i="7" s="1"/>
  <c r="O11289" i="7" s="1"/>
  <c r="O11290" i="7" s="1"/>
  <c r="O11291" i="7" s="1"/>
  <c r="O11292" i="7" s="1"/>
  <c r="O11293" i="7" s="1"/>
  <c r="O11294" i="7" s="1"/>
  <c r="O11295" i="7" s="1"/>
  <c r="O11296" i="7" s="1"/>
  <c r="O11297" i="7"/>
  <c r="O11298" i="7" s="1"/>
  <c r="O11299" i="7" s="1"/>
  <c r="O11300" i="7" s="1"/>
  <c r="O11301" i="7" s="1"/>
  <c r="O11302" i="7" s="1"/>
  <c r="O11303" i="7" s="1"/>
  <c r="O11304" i="7" s="1"/>
  <c r="O11305" i="7" s="1"/>
  <c r="O11306" i="7" s="1"/>
  <c r="O11307" i="7" s="1"/>
  <c r="O11308" i="7" s="1"/>
  <c r="O11309" i="7" s="1"/>
  <c r="O11310" i="7" s="1"/>
  <c r="O11311" i="7" s="1"/>
  <c r="O11312" i="7" s="1"/>
  <c r="O11313" i="7" s="1"/>
  <c r="O11314" i="7" s="1"/>
  <c r="O11315" i="7" s="1"/>
  <c r="O11316" i="7" s="1"/>
  <c r="O11317" i="7" s="1"/>
  <c r="O11318" i="7" s="1"/>
  <c r="O11319" i="7" s="1"/>
  <c r="O11320" i="7" s="1"/>
  <c r="O11321" i="7" s="1"/>
  <c r="O11322" i="7" s="1"/>
  <c r="O11323" i="7" s="1"/>
  <c r="O11324" i="7" s="1"/>
  <c r="O11325" i="7" s="1"/>
  <c r="O11326" i="7" s="1"/>
  <c r="O11327" i="7" s="1"/>
  <c r="O11328" i="7" s="1"/>
  <c r="O11329" i="7" s="1"/>
  <c r="O11330" i="7" s="1"/>
  <c r="O11331" i="7" s="1"/>
  <c r="O11332" i="7" s="1"/>
  <c r="O11333" i="7" s="1"/>
  <c r="O11334" i="7" s="1"/>
  <c r="O11335" i="7" s="1"/>
  <c r="O11336" i="7" s="1"/>
  <c r="O11337" i="7" s="1"/>
  <c r="O11338" i="7" s="1"/>
  <c r="O11339" i="7" s="1"/>
  <c r="O11340" i="7" s="1"/>
  <c r="O11341" i="7" s="1"/>
  <c r="O11342" i="7" s="1"/>
  <c r="O11343" i="7" s="1"/>
  <c r="O11344" i="7" s="1"/>
  <c r="O11345" i="7" s="1"/>
  <c r="O11346" i="7" s="1"/>
  <c r="O11347" i="7" s="1"/>
  <c r="O11348" i="7" s="1"/>
  <c r="O11349" i="7" s="1"/>
  <c r="O11350" i="7" s="1"/>
  <c r="O11351" i="7" s="1"/>
  <c r="O11352" i="7" s="1"/>
  <c r="O11353" i="7" s="1"/>
  <c r="O11354" i="7" s="1"/>
  <c r="O11355" i="7" s="1"/>
  <c r="O11356" i="7" s="1"/>
  <c r="O11357" i="7" s="1"/>
  <c r="O11358" i="7" s="1"/>
  <c r="O11359" i="7" s="1"/>
  <c r="O11360" i="7" s="1"/>
  <c r="O11361" i="7" s="1"/>
  <c r="O11362" i="7" s="1"/>
  <c r="O11363" i="7" s="1"/>
  <c r="O11364" i="7" s="1"/>
  <c r="O11365" i="7" s="1"/>
  <c r="O11366" i="7" s="1"/>
  <c r="O11367" i="7" s="1"/>
  <c r="O11368" i="7" s="1"/>
  <c r="O11369" i="7" s="1"/>
  <c r="O11370" i="7" s="1"/>
  <c r="O11371" i="7" s="1"/>
  <c r="O11372" i="7" s="1"/>
  <c r="O11373" i="7" s="1"/>
  <c r="O11374" i="7" s="1"/>
  <c r="O11375" i="7" s="1"/>
  <c r="O11376" i="7" s="1"/>
  <c r="O11377" i="7" s="1"/>
  <c r="O11378" i="7" s="1"/>
  <c r="O11379" i="7" s="1"/>
  <c r="O11380" i="7" s="1"/>
  <c r="O11381" i="7" s="1"/>
  <c r="O11382" i="7" s="1"/>
  <c r="O11383" i="7" s="1"/>
  <c r="O11384" i="7" s="1"/>
  <c r="O11385" i="7" s="1"/>
  <c r="O11386" i="7" s="1"/>
  <c r="O11387" i="7" s="1"/>
  <c r="O11388" i="7" s="1"/>
  <c r="O11389" i="7" s="1"/>
  <c r="O11390" i="7" s="1"/>
  <c r="O11391" i="7" s="1"/>
  <c r="O11392" i="7" s="1"/>
  <c r="O11393" i="7" s="1"/>
  <c r="O11394" i="7" s="1"/>
  <c r="O11395" i="7" s="1"/>
  <c r="O11396" i="7" s="1"/>
  <c r="O11397" i="7" s="1"/>
  <c r="O11398" i="7" s="1"/>
  <c r="O11399" i="7" s="1"/>
  <c r="O11400" i="7" s="1"/>
  <c r="O11401" i="7" s="1"/>
  <c r="O11402" i="7" s="1"/>
  <c r="O11403" i="7" s="1"/>
  <c r="O11404" i="7" s="1"/>
  <c r="O11405" i="7" s="1"/>
  <c r="O11406" i="7" s="1"/>
  <c r="O11407" i="7" s="1"/>
  <c r="O11408" i="7" s="1"/>
  <c r="O11409" i="7" s="1"/>
  <c r="O11410" i="7" s="1"/>
  <c r="O11411" i="7" s="1"/>
  <c r="O11412" i="7" s="1"/>
  <c r="O11413" i="7" s="1"/>
  <c r="O11414" i="7" s="1"/>
  <c r="O11415" i="7" s="1"/>
  <c r="O11416" i="7" s="1"/>
  <c r="O11417" i="7" s="1"/>
  <c r="O11418" i="7" s="1"/>
  <c r="O11419" i="7" s="1"/>
  <c r="O11420" i="7" s="1"/>
  <c r="O11421" i="7" s="1"/>
  <c r="O11422" i="7" s="1"/>
  <c r="O11423" i="7" s="1"/>
  <c r="O11424" i="7" s="1"/>
  <c r="O11425" i="7" s="1"/>
  <c r="O11426" i="7" s="1"/>
  <c r="O11427" i="7" s="1"/>
  <c r="O11428" i="7" s="1"/>
  <c r="O11429" i="7" s="1"/>
  <c r="O11430" i="7" s="1"/>
  <c r="O11431" i="7" s="1"/>
  <c r="O11432" i="7" s="1"/>
  <c r="O11433" i="7" s="1"/>
  <c r="O11434" i="7" s="1"/>
  <c r="O11435" i="7" s="1"/>
  <c r="O11436" i="7" s="1"/>
  <c r="O11437" i="7" s="1"/>
  <c r="O11438" i="7" s="1"/>
  <c r="O11439" i="7" s="1"/>
  <c r="O11440" i="7" s="1"/>
  <c r="O11441" i="7" s="1"/>
  <c r="O11442" i="7" s="1"/>
  <c r="O11443" i="7" s="1"/>
  <c r="O11444" i="7" s="1"/>
  <c r="O11445" i="7"/>
  <c r="O11446" i="7" s="1"/>
  <c r="O11447" i="7" s="1"/>
  <c r="O11448" i="7"/>
  <c r="O11449" i="7"/>
  <c r="O11450" i="7"/>
  <c r="O11451" i="7" s="1"/>
  <c r="O11452" i="7" s="1"/>
  <c r="O11453" i="7" s="1"/>
  <c r="O11454" i="7" s="1"/>
  <c r="O11455" i="7" s="1"/>
  <c r="O11456" i="7" s="1"/>
  <c r="O11457" i="7" s="1"/>
  <c r="O11458" i="7" s="1"/>
  <c r="O11459" i="7" s="1"/>
  <c r="O11460" i="7" s="1"/>
  <c r="O11461" i="7" s="1"/>
  <c r="O11462" i="7" s="1"/>
  <c r="O11463" i="7" s="1"/>
  <c r="O11464" i="7" s="1"/>
  <c r="O11465" i="7" s="1"/>
  <c r="O11466" i="7" s="1"/>
  <c r="O11467" i="7" s="1"/>
  <c r="O11468" i="7" s="1"/>
  <c r="O11469" i="7" s="1"/>
  <c r="O11470" i="7" s="1"/>
  <c r="O11471" i="7" s="1"/>
  <c r="O11472" i="7" s="1"/>
  <c r="O11473" i="7" s="1"/>
  <c r="O11474" i="7" s="1"/>
  <c r="O11475" i="7" s="1"/>
  <c r="O11476" i="7" s="1"/>
  <c r="O11477" i="7" s="1"/>
  <c r="O11478" i="7" s="1"/>
  <c r="O11479" i="7" s="1"/>
  <c r="O11480" i="7" s="1"/>
  <c r="O11481" i="7" s="1"/>
  <c r="O11482" i="7" s="1"/>
  <c r="O11483" i="7" s="1"/>
  <c r="O11484" i="7" s="1"/>
  <c r="O11485" i="7" s="1"/>
  <c r="O11486" i="7" s="1"/>
  <c r="O11487" i="7" s="1"/>
  <c r="O11488" i="7" s="1"/>
  <c r="O11489" i="7" s="1"/>
  <c r="O11490" i="7" s="1"/>
  <c r="O11491" i="7" s="1"/>
  <c r="O11492" i="7" s="1"/>
  <c r="O11493" i="7" s="1"/>
  <c r="O11494" i="7" s="1"/>
  <c r="O11495" i="7" s="1"/>
  <c r="O11496" i="7" s="1"/>
  <c r="O11497" i="7" s="1"/>
  <c r="O11498" i="7" s="1"/>
  <c r="O11499" i="7" s="1"/>
  <c r="O11500" i="7" s="1"/>
  <c r="O11501" i="7" s="1"/>
  <c r="O11502" i="7" s="1"/>
  <c r="O11503" i="7" s="1"/>
  <c r="O11504" i="7" s="1"/>
  <c r="O11505" i="7" s="1"/>
  <c r="O11506" i="7" s="1"/>
  <c r="O11507" i="7" s="1"/>
  <c r="O11508" i="7" s="1"/>
  <c r="O11509" i="7" s="1"/>
  <c r="O11510" i="7" s="1"/>
  <c r="O11511" i="7" s="1"/>
  <c r="O11512" i="7" s="1"/>
  <c r="O11513" i="7" s="1"/>
  <c r="O11514" i="7" s="1"/>
  <c r="O11515" i="7" s="1"/>
  <c r="O11516" i="7" s="1"/>
  <c r="O11517" i="7" s="1"/>
  <c r="O11518" i="7" s="1"/>
  <c r="O11519" i="7" s="1"/>
  <c r="O11520" i="7" s="1"/>
  <c r="O11521" i="7" s="1"/>
  <c r="O11522" i="7" s="1"/>
  <c r="O11523" i="7" s="1"/>
  <c r="O11524" i="7" s="1"/>
  <c r="O11525" i="7" s="1"/>
  <c r="O11526" i="7" s="1"/>
  <c r="O11527" i="7" s="1"/>
  <c r="O11528" i="7" s="1"/>
  <c r="O11529" i="7" s="1"/>
  <c r="O11530" i="7" s="1"/>
  <c r="O11531" i="7" s="1"/>
  <c r="O11532" i="7" s="1"/>
  <c r="O11533" i="7" s="1"/>
  <c r="O11534" i="7" s="1"/>
  <c r="O11535" i="7" s="1"/>
  <c r="O11536" i="7" s="1"/>
  <c r="O11537" i="7" s="1"/>
  <c r="O11538" i="7" s="1"/>
  <c r="O11539" i="7" s="1"/>
  <c r="O11540" i="7" s="1"/>
  <c r="O11541" i="7" s="1"/>
  <c r="O11542" i="7" s="1"/>
  <c r="O11543" i="7" s="1"/>
  <c r="O11544" i="7" s="1"/>
  <c r="O11545" i="7" s="1"/>
  <c r="O11546" i="7" s="1"/>
  <c r="O11547" i="7" s="1"/>
  <c r="O11548" i="7" s="1"/>
  <c r="O11549" i="7" s="1"/>
  <c r="O11550" i="7" s="1"/>
  <c r="O11551" i="7" s="1"/>
  <c r="O11552" i="7" s="1"/>
  <c r="O11553" i="7" s="1"/>
  <c r="O11554" i="7" s="1"/>
  <c r="O11555" i="7" s="1"/>
  <c r="O11556" i="7" s="1"/>
  <c r="O11557" i="7" s="1"/>
  <c r="O11558" i="7" s="1"/>
  <c r="O11559" i="7" s="1"/>
  <c r="O11560" i="7" s="1"/>
  <c r="O11561" i="7" s="1"/>
  <c r="O11562" i="7" s="1"/>
  <c r="O11563" i="7" s="1"/>
  <c r="O11564" i="7" s="1"/>
  <c r="O11565" i="7" s="1"/>
  <c r="O11566" i="7" s="1"/>
  <c r="O11567" i="7" s="1"/>
  <c r="O11568" i="7" s="1"/>
  <c r="O11569" i="7" s="1"/>
  <c r="O11570" i="7" s="1"/>
  <c r="O11571" i="7" s="1"/>
  <c r="O11572" i="7" s="1"/>
  <c r="O11573" i="7" s="1"/>
  <c r="O11574" i="7" s="1"/>
  <c r="O11575" i="7" s="1"/>
  <c r="O11576" i="7" s="1"/>
  <c r="O11577" i="7" s="1"/>
  <c r="O11578" i="7" s="1"/>
  <c r="O11579" i="7" s="1"/>
  <c r="O11580" i="7" s="1"/>
  <c r="O11581" i="7" s="1"/>
  <c r="O11582" i="7" s="1"/>
  <c r="O11583" i="7" s="1"/>
  <c r="O11584" i="7" s="1"/>
  <c r="O11585" i="7" s="1"/>
  <c r="O11586" i="7" s="1"/>
  <c r="O11587" i="7" s="1"/>
  <c r="O11588" i="7" s="1"/>
  <c r="O11589" i="7" s="1"/>
  <c r="O11590" i="7" s="1"/>
  <c r="O11591" i="7" s="1"/>
  <c r="O11592" i="7" s="1"/>
  <c r="O11593" i="7" s="1"/>
  <c r="O11594" i="7" s="1"/>
  <c r="O11595" i="7" s="1"/>
  <c r="O11596" i="7" s="1"/>
  <c r="O11597" i="7" s="1"/>
  <c r="O11598" i="7" s="1"/>
  <c r="O11599" i="7" s="1"/>
  <c r="O11600" i="7" s="1"/>
  <c r="O11601" i="7" s="1"/>
  <c r="O11602" i="7" s="1"/>
  <c r="O11603" i="7" s="1"/>
  <c r="O11604" i="7" s="1"/>
  <c r="O11605" i="7" s="1"/>
  <c r="O11606" i="7" s="1"/>
  <c r="O11607" i="7" s="1"/>
  <c r="O11608" i="7" s="1"/>
  <c r="O11609" i="7" s="1"/>
  <c r="O11610" i="7" s="1"/>
  <c r="O11611" i="7" s="1"/>
  <c r="O11612" i="7" s="1"/>
  <c r="O11613" i="7" s="1"/>
  <c r="O11614" i="7" s="1"/>
  <c r="O11615" i="7" s="1"/>
  <c r="O11616" i="7" s="1"/>
  <c r="O11617" i="7" s="1"/>
  <c r="O11618" i="7" s="1"/>
  <c r="O11619" i="7" s="1"/>
  <c r="O11620" i="7" s="1"/>
  <c r="O11621" i="7" s="1"/>
  <c r="O11622" i="7" s="1"/>
  <c r="O11623" i="7" s="1"/>
  <c r="O11624" i="7" s="1"/>
  <c r="O11625" i="7" s="1"/>
  <c r="O11626" i="7" s="1"/>
  <c r="O11627" i="7" s="1"/>
  <c r="O11628" i="7" s="1"/>
  <c r="O11629" i="7" s="1"/>
  <c r="O11630" i="7" s="1"/>
  <c r="O11631" i="7" s="1"/>
  <c r="O11632" i="7" s="1"/>
  <c r="O11633" i="7" s="1"/>
  <c r="O11634" i="7" s="1"/>
  <c r="O11635" i="7" s="1"/>
  <c r="O11636" i="7" s="1"/>
  <c r="O11637" i="7" s="1"/>
  <c r="O11638" i="7" s="1"/>
  <c r="O11639" i="7" s="1"/>
  <c r="O11640" i="7"/>
  <c r="O11641" i="7" s="1"/>
  <c r="O11642" i="7" s="1"/>
  <c r="O11643" i="7" s="1"/>
  <c r="O11644" i="7" s="1"/>
  <c r="O11645" i="7" s="1"/>
  <c r="O11646" i="7" s="1"/>
  <c r="O11647" i="7" s="1"/>
  <c r="O11648" i="7" s="1"/>
  <c r="O11649" i="7" s="1"/>
  <c r="O11650" i="7" s="1"/>
  <c r="O11651" i="7" s="1"/>
  <c r="O11652" i="7" s="1"/>
  <c r="O11653" i="7" s="1"/>
  <c r="O11654" i="7" s="1"/>
  <c r="O11655" i="7" s="1"/>
  <c r="O11656" i="7" s="1"/>
  <c r="O11657" i="7" s="1"/>
  <c r="O11658" i="7" s="1"/>
  <c r="O11659" i="7" s="1"/>
  <c r="O11660" i="7" s="1"/>
  <c r="O11661" i="7" s="1"/>
  <c r="O11662" i="7" s="1"/>
  <c r="O11663" i="7" s="1"/>
  <c r="O11664" i="7" s="1"/>
  <c r="O11665" i="7" s="1"/>
  <c r="O11666" i="7" s="1"/>
  <c r="O11667" i="7" s="1"/>
  <c r="O11668" i="7" s="1"/>
  <c r="O11669" i="7" s="1"/>
  <c r="O11670" i="7" s="1"/>
  <c r="O11671" i="7" s="1"/>
  <c r="O11672" i="7" s="1"/>
  <c r="O11673" i="7" s="1"/>
  <c r="O11674" i="7" s="1"/>
  <c r="O11675" i="7" s="1"/>
  <c r="O11676" i="7" s="1"/>
  <c r="O11677" i="7" s="1"/>
  <c r="O11678" i="7" s="1"/>
  <c r="O11679" i="7" s="1"/>
  <c r="O11680" i="7" s="1"/>
  <c r="O11681" i="7" s="1"/>
  <c r="O11682" i="7" s="1"/>
  <c r="O11683" i="7" s="1"/>
  <c r="O11684" i="7" s="1"/>
  <c r="O11685" i="7" s="1"/>
  <c r="O11686" i="7" s="1"/>
  <c r="O11687" i="7" s="1"/>
  <c r="O11688" i="7" s="1"/>
  <c r="O11689" i="7" s="1"/>
  <c r="O11690" i="7" s="1"/>
  <c r="O11691" i="7" s="1"/>
  <c r="O11692" i="7" s="1"/>
  <c r="O11693" i="7" s="1"/>
  <c r="O11694" i="7" s="1"/>
  <c r="O11695" i="7" s="1"/>
  <c r="O11696" i="7" s="1"/>
  <c r="O11697" i="7" s="1"/>
  <c r="O11698" i="7" s="1"/>
  <c r="O11699" i="7" s="1"/>
  <c r="O11700" i="7" s="1"/>
  <c r="O11701" i="7"/>
  <c r="O11702" i="7" s="1"/>
  <c r="O11703" i="7" s="1"/>
  <c r="O11704" i="7" s="1"/>
  <c r="O11705" i="7" s="1"/>
  <c r="O11706" i="7" s="1"/>
  <c r="O11707" i="7" s="1"/>
  <c r="O11708" i="7" s="1"/>
  <c r="O11709" i="7"/>
  <c r="O11710" i="7" s="1"/>
  <c r="O11711" i="7" s="1"/>
  <c r="O11712" i="7" s="1"/>
  <c r="O11713" i="7" s="1"/>
  <c r="O11714" i="7" s="1"/>
  <c r="O11715" i="7" s="1"/>
  <c r="O11716" i="7" s="1"/>
  <c r="O11717" i="7"/>
  <c r="O11718" i="7" s="1"/>
  <c r="O11719" i="7" s="1"/>
  <c r="O11720" i="7" s="1"/>
  <c r="O11721" i="7" s="1"/>
  <c r="O11722" i="7" s="1"/>
  <c r="O11723" i="7" s="1"/>
  <c r="O11724" i="7" s="1"/>
  <c r="O11725" i="7" s="1"/>
  <c r="O11726" i="7" s="1"/>
  <c r="O11727" i="7" s="1"/>
  <c r="O11728" i="7" s="1"/>
  <c r="O11729" i="7" s="1"/>
  <c r="O11730" i="7" s="1"/>
  <c r="O11731" i="7" s="1"/>
  <c r="O11732" i="7" s="1"/>
  <c r="O11733" i="7" s="1"/>
  <c r="O11734" i="7" s="1"/>
  <c r="O11735" i="7" s="1"/>
  <c r="O11736" i="7" s="1"/>
  <c r="O11737" i="7" s="1"/>
  <c r="O11738" i="7" s="1"/>
  <c r="O11739" i="7" s="1"/>
  <c r="O11740" i="7" s="1"/>
  <c r="O11741" i="7" s="1"/>
  <c r="O11742" i="7" s="1"/>
  <c r="O11743" i="7" s="1"/>
  <c r="O11744" i="7" s="1"/>
  <c r="O11745" i="7" s="1"/>
  <c r="O11746" i="7" s="1"/>
  <c r="O11747" i="7" s="1"/>
  <c r="O11748" i="7" s="1"/>
  <c r="O11749" i="7" s="1"/>
  <c r="O11750" i="7" s="1"/>
  <c r="O11751" i="7" s="1"/>
  <c r="O11752" i="7" s="1"/>
  <c r="O11753" i="7" s="1"/>
  <c r="O11754" i="7" s="1"/>
  <c r="O11755" i="7" s="1"/>
  <c r="O11756" i="7" s="1"/>
  <c r="O11757" i="7" s="1"/>
  <c r="O11758" i="7" s="1"/>
  <c r="O11759" i="7" s="1"/>
  <c r="O11760" i="7" s="1"/>
  <c r="O11761" i="7" s="1"/>
  <c r="O11762" i="7" s="1"/>
  <c r="O11763" i="7" s="1"/>
  <c r="O11764" i="7" s="1"/>
  <c r="O11765" i="7" s="1"/>
  <c r="O11766" i="7" s="1"/>
  <c r="O11767" i="7" s="1"/>
  <c r="O11768" i="7" s="1"/>
  <c r="O11769" i="7" s="1"/>
  <c r="O11770" i="7" s="1"/>
  <c r="O11771" i="7" s="1"/>
  <c r="O11772" i="7" s="1"/>
  <c r="O11773" i="7" s="1"/>
  <c r="O11774" i="7" s="1"/>
  <c r="O11775" i="7" s="1"/>
  <c r="O11776" i="7" s="1"/>
  <c r="O11777" i="7" s="1"/>
  <c r="O11778" i="7" s="1"/>
  <c r="O11779" i="7" s="1"/>
  <c r="O11780" i="7" s="1"/>
  <c r="O11781" i="7" s="1"/>
  <c r="O11782" i="7" s="1"/>
  <c r="O11783" i="7" s="1"/>
  <c r="O11784" i="7" s="1"/>
  <c r="O11785" i="7" s="1"/>
  <c r="O11786" i="7" s="1"/>
  <c r="O11787" i="7" s="1"/>
  <c r="O11788" i="7" s="1"/>
  <c r="M9973" i="7"/>
  <c r="M9972" i="7"/>
  <c r="M9967" i="7"/>
  <c r="M9970" i="7"/>
  <c r="M9969" i="7"/>
  <c r="M9966" i="7"/>
  <c r="M9958" i="7"/>
  <c r="M9956" i="7"/>
  <c r="M9954" i="7"/>
  <c r="M9952" i="7"/>
  <c r="M9950" i="7"/>
  <c r="M9948" i="7"/>
  <c r="M9946" i="7"/>
  <c r="M9944" i="7"/>
  <c r="M9942" i="7"/>
  <c r="M9940" i="7"/>
  <c r="M9938" i="7"/>
  <c r="M9936" i="7"/>
  <c r="M9934" i="7"/>
  <c r="L9820" i="7"/>
  <c r="L9821" i="7"/>
  <c r="L9822" i="7"/>
  <c r="L9823" i="7"/>
  <c r="L9824" i="7"/>
  <c r="L9825" i="7"/>
  <c r="L9826" i="7"/>
  <c r="L9827" i="7"/>
  <c r="L9828" i="7"/>
  <c r="L9829" i="7"/>
  <c r="L9830" i="7"/>
  <c r="L9831" i="7"/>
  <c r="L9832" i="7"/>
  <c r="L9833" i="7"/>
  <c r="L9834" i="7"/>
  <c r="L9835" i="7"/>
  <c r="L9836" i="7"/>
  <c r="L9837" i="7"/>
  <c r="L9838" i="7"/>
  <c r="L9839" i="7"/>
  <c r="L9840" i="7"/>
  <c r="L9841" i="7"/>
  <c r="L9842" i="7"/>
  <c r="L9843" i="7"/>
  <c r="L9844" i="7"/>
  <c r="L9845" i="7"/>
  <c r="L9846" i="7"/>
  <c r="L9847" i="7"/>
  <c r="L9848" i="7"/>
  <c r="L9849" i="7"/>
  <c r="L9850" i="7"/>
  <c r="L9851" i="7"/>
  <c r="L9852" i="7"/>
  <c r="L9853" i="7"/>
  <c r="L9854" i="7"/>
  <c r="L9855" i="7"/>
  <c r="L9856" i="7"/>
  <c r="L9857" i="7"/>
  <c r="L9858" i="7"/>
  <c r="L9859" i="7"/>
  <c r="L9860" i="7"/>
  <c r="L9861" i="7"/>
  <c r="L9862" i="7"/>
  <c r="L9863" i="7"/>
  <c r="L9864" i="7"/>
  <c r="L9865" i="7"/>
  <c r="L9866" i="7"/>
  <c r="L9867" i="7"/>
  <c r="L9868" i="7"/>
  <c r="L9869" i="7"/>
  <c r="L9870" i="7"/>
  <c r="L9871" i="7"/>
  <c r="L9872" i="7"/>
  <c r="L9873" i="7"/>
  <c r="L9874" i="7"/>
  <c r="L9875" i="7"/>
  <c r="L9876" i="7"/>
  <c r="L9877" i="7"/>
  <c r="L9878" i="7"/>
  <c r="L9879" i="7"/>
  <c r="L9880" i="7"/>
  <c r="L9881" i="7"/>
  <c r="L9882" i="7"/>
  <c r="L9883" i="7"/>
  <c r="L9884" i="7"/>
  <c r="L9885" i="7"/>
  <c r="L9886" i="7"/>
  <c r="L9887" i="7"/>
  <c r="L9888" i="7"/>
  <c r="L9889" i="7"/>
  <c r="L9890" i="7"/>
  <c r="L9891" i="7"/>
  <c r="L9892" i="7"/>
  <c r="L9893" i="7"/>
  <c r="L9894" i="7"/>
  <c r="L9895" i="7"/>
  <c r="L9896" i="7"/>
  <c r="L9897" i="7"/>
  <c r="L9898" i="7"/>
  <c r="L9899" i="7"/>
  <c r="L9900" i="7"/>
  <c r="L9901" i="7"/>
  <c r="L9902" i="7"/>
  <c r="L9903" i="7"/>
  <c r="L9904" i="7"/>
  <c r="L9905" i="7"/>
  <c r="L9906" i="7"/>
  <c r="L9907" i="7"/>
  <c r="L9908" i="7"/>
  <c r="L9909" i="7"/>
  <c r="L9910" i="7"/>
  <c r="L9911" i="7"/>
  <c r="L9912" i="7"/>
  <c r="L9913" i="7"/>
  <c r="L9914" i="7"/>
  <c r="L9915" i="7"/>
  <c r="L9916" i="7"/>
  <c r="L9917" i="7"/>
  <c r="L9918" i="7"/>
  <c r="L9919" i="7"/>
  <c r="L9920" i="7"/>
  <c r="L9921" i="7"/>
  <c r="L9922" i="7"/>
  <c r="L9923" i="7"/>
  <c r="L9924" i="7"/>
  <c r="L9925" i="7"/>
  <c r="L9926" i="7"/>
  <c r="L9927" i="7"/>
  <c r="L9928" i="7"/>
  <c r="L9929" i="7"/>
  <c r="L9930" i="7"/>
  <c r="L9931" i="7"/>
  <c r="L9932" i="7"/>
  <c r="L9933" i="7"/>
  <c r="L9934" i="7"/>
  <c r="L9935" i="7"/>
  <c r="L9936" i="7"/>
  <c r="L9937" i="7"/>
  <c r="L9938" i="7"/>
  <c r="L9939" i="7"/>
  <c r="L9940" i="7"/>
  <c r="L9941" i="7"/>
  <c r="L9942" i="7"/>
  <c r="L9943" i="7"/>
  <c r="L9944" i="7"/>
  <c r="L9945" i="7"/>
  <c r="L9946" i="7"/>
  <c r="L9947" i="7"/>
  <c r="L9948" i="7"/>
  <c r="L9949" i="7"/>
  <c r="L9950" i="7"/>
  <c r="L9951" i="7"/>
  <c r="L9952" i="7"/>
  <c r="L9953" i="7"/>
  <c r="L9954" i="7"/>
  <c r="L9955" i="7"/>
  <c r="L9956" i="7"/>
  <c r="L9957" i="7"/>
  <c r="L9958" i="7"/>
  <c r="L9959" i="7"/>
  <c r="L9960" i="7"/>
  <c r="L9961" i="7"/>
  <c r="L9962" i="7"/>
  <c r="L9963" i="7"/>
  <c r="L9964" i="7"/>
  <c r="L9965" i="7"/>
  <c r="L9966" i="7"/>
  <c r="L9967" i="7"/>
  <c r="L9968" i="7"/>
  <c r="L9969" i="7"/>
  <c r="L9970" i="7"/>
  <c r="L9971" i="7"/>
  <c r="L9972" i="7"/>
  <c r="L9973" i="7"/>
  <c r="L9974" i="7"/>
  <c r="L9975" i="7"/>
  <c r="L9976" i="7"/>
  <c r="L9977" i="7"/>
  <c r="L9978" i="7"/>
  <c r="L9979" i="7"/>
  <c r="L9980" i="7"/>
  <c r="L9981" i="7"/>
  <c r="L9982" i="7"/>
  <c r="L9983" i="7"/>
  <c r="L9984" i="7"/>
  <c r="L9985" i="7"/>
  <c r="L9986" i="7"/>
  <c r="L9987" i="7"/>
  <c r="L9988" i="7"/>
  <c r="L9989" i="7"/>
  <c r="L9990" i="7"/>
  <c r="L9991" i="7"/>
  <c r="L9992" i="7"/>
  <c r="L9993" i="7"/>
  <c r="L9994" i="7"/>
  <c r="L9995" i="7"/>
  <c r="L9996" i="7"/>
  <c r="L9997" i="7"/>
  <c r="L9998" i="7"/>
  <c r="L9999" i="7"/>
  <c r="L10000" i="7"/>
  <c r="L10001" i="7"/>
  <c r="L10002" i="7"/>
  <c r="L10003" i="7"/>
  <c r="L10004" i="7"/>
  <c r="L10005" i="7"/>
  <c r="L10006" i="7"/>
  <c r="L10007" i="7"/>
  <c r="L10008" i="7"/>
  <c r="L10009" i="7"/>
  <c r="L10010" i="7"/>
  <c r="L10011" i="7"/>
  <c r="L10012" i="7"/>
  <c r="L10013" i="7"/>
  <c r="L10014" i="7"/>
  <c r="L10015" i="7"/>
  <c r="L10016" i="7"/>
  <c r="L10017" i="7"/>
  <c r="L10018" i="7"/>
  <c r="L10019" i="7"/>
  <c r="L10020" i="7"/>
  <c r="L10021" i="7"/>
  <c r="L10022" i="7"/>
  <c r="L10023" i="7"/>
  <c r="L10024" i="7"/>
  <c r="L10026" i="7"/>
  <c r="L10028" i="7"/>
  <c r="L10032" i="7"/>
  <c r="L10034" i="7"/>
  <c r="L10036" i="7"/>
  <c r="L10040" i="7"/>
  <c r="L10042" i="7"/>
  <c r="L10044" i="7"/>
  <c r="L10048" i="7"/>
  <c r="L10050" i="7"/>
  <c r="L10052" i="7"/>
  <c r="L10056" i="7"/>
  <c r="L10058" i="7"/>
  <c r="L10060" i="7"/>
  <c r="L10064" i="7"/>
  <c r="L10066" i="7"/>
  <c r="L10068" i="7"/>
  <c r="L10072" i="7"/>
  <c r="L10074" i="7"/>
  <c r="L10076" i="7"/>
  <c r="L10080" i="7"/>
  <c r="L10082" i="7"/>
  <c r="L10088" i="7"/>
  <c r="L10090" i="7"/>
  <c r="L10096" i="7"/>
  <c r="L10098" i="7"/>
  <c r="L10099" i="7"/>
  <c r="L10104" i="7"/>
  <c r="L10106" i="7"/>
  <c r="L10107" i="7"/>
  <c r="L10112" i="7"/>
  <c r="N9934" i="7"/>
  <c r="N9936" i="7" s="1"/>
  <c r="N9938" i="7" s="1"/>
  <c r="N9940" i="7" s="1"/>
  <c r="N9942" i="7" s="1"/>
  <c r="N9944" i="7" s="1"/>
  <c r="N9946" i="7" s="1"/>
  <c r="N9948" i="7" s="1"/>
  <c r="N9950" i="7" s="1"/>
  <c r="N9952" i="7" s="1"/>
  <c r="N9954" i="7" s="1"/>
  <c r="N9956" i="7" s="1"/>
  <c r="N9958" i="7" s="1"/>
  <c r="N9960" i="7" s="1"/>
  <c r="N9961" i="7" s="1"/>
  <c r="N9963" i="7" s="1"/>
  <c r="N9964" i="7" s="1"/>
  <c r="N9966" i="7" s="1"/>
  <c r="N9967" i="7" s="1"/>
  <c r="N9969" i="7" s="1"/>
  <c r="N9970" i="7" s="1"/>
  <c r="N9972" i="7" s="1"/>
  <c r="N9973" i="7" s="1"/>
  <c r="N9975" i="7" s="1"/>
  <c r="N9976" i="7" s="1"/>
  <c r="N9977" i="7" s="1"/>
  <c r="N9979" i="7" s="1"/>
  <c r="N9980" i="7" s="1"/>
  <c r="N9981" i="7" s="1"/>
  <c r="N9983" i="7" s="1"/>
  <c r="N9984" i="7" s="1"/>
  <c r="N9985" i="7" s="1"/>
  <c r="N9987" i="7" s="1"/>
  <c r="N9988" i="7" s="1"/>
  <c r="N9989" i="7" s="1"/>
  <c r="N9991" i="7" s="1"/>
  <c r="N9992" i="7" s="1"/>
  <c r="N9993" i="7" s="1"/>
  <c r="N9995" i="7" s="1"/>
  <c r="N9996" i="7" s="1"/>
  <c r="N9997" i="7" s="1"/>
  <c r="N9999" i="7" s="1"/>
  <c r="N10000" i="7" s="1"/>
  <c r="N10001" i="7" s="1"/>
  <c r="N10002" i="7" s="1"/>
  <c r="N10004" i="7" s="1"/>
  <c r="N10005" i="7" s="1"/>
  <c r="N10006" i="7" s="1"/>
  <c r="N10007" i="7" s="1"/>
  <c r="N10009" i="7" s="1"/>
  <c r="N10010" i="7" s="1"/>
  <c r="N10011" i="7" s="1"/>
  <c r="N10012" i="7" s="1"/>
  <c r="N10014" i="7" s="1"/>
  <c r="N10015" i="7" s="1"/>
  <c r="N10016" i="7" s="1"/>
  <c r="N10017" i="7" s="1"/>
  <c r="N10019" i="7" s="1"/>
  <c r="N10020" i="7" s="1"/>
  <c r="N10021" i="7" s="1"/>
  <c r="N10022" i="7" s="1"/>
  <c r="N10024" i="7" s="1"/>
  <c r="N10025" i="7" s="1"/>
  <c r="N10026" i="7" s="1"/>
  <c r="N10027" i="7" s="1"/>
  <c r="N10028" i="7" s="1"/>
  <c r="N10030" i="7" s="1"/>
  <c r="N10031" i="7" s="1"/>
  <c r="N10032" i="7" s="1"/>
  <c r="N10033" i="7" s="1"/>
  <c r="N10034" i="7" s="1"/>
  <c r="N10035" i="7" s="1"/>
  <c r="N10037" i="7" s="1"/>
  <c r="N10038" i="7" s="1"/>
  <c r="N10039" i="7" s="1"/>
  <c r="N10040" i="7" s="1"/>
  <c r="N10041" i="7" s="1"/>
  <c r="N10042" i="7" s="1"/>
  <c r="N10044" i="7" s="1"/>
  <c r="N10045" i="7" s="1"/>
  <c r="N10046" i="7" s="1"/>
  <c r="N10047" i="7" s="1"/>
  <c r="N10048" i="7" s="1"/>
  <c r="N10049" i="7" s="1"/>
  <c r="N10050" i="7" s="1"/>
  <c r="N10052" i="7" s="1"/>
  <c r="N10053" i="7" s="1"/>
  <c r="N10054" i="7" s="1"/>
  <c r="N10055" i="7" s="1"/>
  <c r="N10056" i="7" s="1"/>
  <c r="N10057" i="7" s="1"/>
  <c r="N10058" i="7" s="1"/>
  <c r="N10060" i="7" s="1"/>
  <c r="N10061" i="7" s="1"/>
  <c r="N10062" i="7" s="1"/>
  <c r="N10063" i="7" s="1"/>
  <c r="N10064" i="7" s="1"/>
  <c r="N10065" i="7" s="1"/>
  <c r="N10066" i="7" s="1"/>
  <c r="N10067" i="7" s="1"/>
  <c r="N10069" i="7" s="1"/>
  <c r="N10070" i="7" s="1"/>
  <c r="N10071" i="7" s="1"/>
  <c r="N10072" i="7" s="1"/>
  <c r="N10073" i="7" s="1"/>
  <c r="N10074" i="7" s="1"/>
  <c r="N10075" i="7" s="1"/>
  <c r="N10076" i="7" s="1"/>
  <c r="N10077" i="7" s="1"/>
  <c r="N10079" i="7" s="1"/>
  <c r="N10080" i="7" s="1"/>
  <c r="N10081" i="7" s="1"/>
  <c r="N10082" i="7" s="1"/>
  <c r="N10083" i="7" s="1"/>
  <c r="N10084" i="7" s="1"/>
  <c r="N10085" i="7" s="1"/>
  <c r="N10086" i="7" s="1"/>
  <c r="N10087" i="7" s="1"/>
  <c r="N10088" i="7" s="1"/>
  <c r="N10090" i="7" s="1"/>
  <c r="N10091" i="7" s="1"/>
  <c r="N10092" i="7" s="1"/>
  <c r="N10093" i="7" s="1"/>
  <c r="N10094" i="7" s="1"/>
  <c r="N10095" i="7" s="1"/>
  <c r="N10096" i="7" s="1"/>
  <c r="N10097" i="7" s="1"/>
  <c r="N10098" i="7" s="1"/>
  <c r="N10099" i="7" s="1"/>
  <c r="N10100" i="7" s="1"/>
  <c r="N10102" i="7" s="1"/>
  <c r="N10103" i="7" s="1"/>
  <c r="N10104" i="7" s="1"/>
  <c r="N10105" i="7" s="1"/>
  <c r="N10106" i="7" s="1"/>
  <c r="N10107" i="7" s="1"/>
  <c r="N10108" i="7" s="1"/>
  <c r="N10109" i="7" s="1"/>
  <c r="N10110" i="7" s="1"/>
  <c r="N10111" i="7" s="1"/>
  <c r="N10112" i="7" s="1"/>
  <c r="L9691" i="7"/>
  <c r="L9692" i="7"/>
  <c r="L9693" i="7"/>
  <c r="L9694" i="7"/>
  <c r="L9695" i="7"/>
  <c r="L9696" i="7"/>
  <c r="L9697" i="7"/>
  <c r="L9698" i="7"/>
  <c r="L9699" i="7"/>
  <c r="L9700" i="7"/>
  <c r="L9701" i="7"/>
  <c r="L9702" i="7"/>
  <c r="L9703" i="7"/>
  <c r="L9704" i="7"/>
  <c r="L9705" i="7"/>
  <c r="L9706" i="7"/>
  <c r="L9707" i="7"/>
  <c r="L9708" i="7"/>
  <c r="L9709" i="7"/>
  <c r="L9710" i="7"/>
  <c r="L9711" i="7"/>
  <c r="L9712" i="7"/>
  <c r="L9713" i="7"/>
  <c r="L9714" i="7"/>
  <c r="L9715" i="7"/>
  <c r="L9716" i="7"/>
  <c r="L9717" i="7"/>
  <c r="L9718" i="7"/>
  <c r="L9719" i="7"/>
  <c r="L9720" i="7"/>
  <c r="L9721" i="7"/>
  <c r="L9722" i="7"/>
  <c r="L9723" i="7"/>
  <c r="L9724" i="7"/>
  <c r="L9725" i="7"/>
  <c r="L9726" i="7"/>
  <c r="L9727" i="7"/>
  <c r="L9728" i="7"/>
  <c r="L9729" i="7"/>
  <c r="L9730" i="7"/>
  <c r="L9731" i="7"/>
  <c r="L9732" i="7"/>
  <c r="L9733" i="7"/>
  <c r="L9734" i="7"/>
  <c r="L9735" i="7"/>
  <c r="L9736" i="7"/>
  <c r="L9737" i="7"/>
  <c r="L9738" i="7"/>
  <c r="L9739" i="7"/>
  <c r="L9740" i="7"/>
  <c r="L9741" i="7"/>
  <c r="L9742" i="7"/>
  <c r="L9743" i="7"/>
  <c r="L9744" i="7"/>
  <c r="L9745" i="7"/>
  <c r="L9746" i="7"/>
  <c r="L9747" i="7"/>
  <c r="L9748" i="7"/>
  <c r="L9749" i="7"/>
  <c r="L9750" i="7"/>
  <c r="L9751" i="7"/>
  <c r="L9752" i="7"/>
  <c r="L9753" i="7"/>
  <c r="L9754" i="7"/>
  <c r="L9755" i="7"/>
  <c r="L9756" i="7"/>
  <c r="L9757" i="7"/>
  <c r="L9758" i="7"/>
  <c r="L9759" i="7"/>
  <c r="L9760" i="7"/>
  <c r="L9761" i="7"/>
  <c r="L9762" i="7"/>
  <c r="L9763" i="7"/>
  <c r="L9764" i="7"/>
  <c r="L9765" i="7"/>
  <c r="L9766" i="7"/>
  <c r="L9767" i="7"/>
  <c r="L9768" i="7"/>
  <c r="L9769" i="7"/>
  <c r="L9770" i="7"/>
  <c r="L9771" i="7"/>
  <c r="L9772" i="7"/>
  <c r="L9773" i="7"/>
  <c r="L9774" i="7"/>
  <c r="L9775" i="7"/>
  <c r="L9776" i="7"/>
  <c r="L9777" i="7"/>
  <c r="L9778" i="7"/>
  <c r="L9779" i="7"/>
  <c r="L9780" i="7"/>
  <c r="L9781" i="7"/>
  <c r="L9782" i="7"/>
  <c r="L9783" i="7"/>
  <c r="L9784" i="7"/>
  <c r="L9785" i="7"/>
  <c r="L9786" i="7"/>
  <c r="L9787" i="7"/>
  <c r="L9788" i="7"/>
  <c r="L9789" i="7"/>
  <c r="L9790" i="7"/>
  <c r="L9791" i="7"/>
  <c r="L9792" i="7"/>
  <c r="L9793" i="7"/>
  <c r="L9794" i="7"/>
  <c r="L9795" i="7"/>
  <c r="L9796" i="7"/>
  <c r="L9797" i="7"/>
  <c r="L9798" i="7"/>
  <c r="L9799" i="7"/>
  <c r="L9800" i="7"/>
  <c r="L9801" i="7"/>
  <c r="L9802" i="7"/>
  <c r="L9803" i="7"/>
  <c r="L9804" i="7"/>
  <c r="L9805" i="7"/>
  <c r="L9806" i="7"/>
  <c r="L9807" i="7"/>
  <c r="L9808" i="7"/>
  <c r="L9809" i="7"/>
  <c r="L9810" i="7"/>
  <c r="L9811" i="7"/>
  <c r="L9812" i="7"/>
  <c r="L9813" i="7"/>
  <c r="L9814" i="7"/>
  <c r="L9815" i="7"/>
  <c r="L9816" i="7"/>
  <c r="L9817" i="7"/>
  <c r="L9818" i="7"/>
  <c r="L9819" i="7"/>
  <c r="S9536" i="7"/>
  <c r="S9537" i="7"/>
  <c r="S9538" i="7"/>
  <c r="S9539" i="7"/>
  <c r="S9540" i="7"/>
  <c r="S9541" i="7"/>
  <c r="S9542" i="7"/>
  <c r="S9543" i="7"/>
  <c r="S9544" i="7"/>
  <c r="S9545" i="7"/>
  <c r="S9546" i="7"/>
  <c r="S9547" i="7"/>
  <c r="S9548" i="7"/>
  <c r="S9549" i="7"/>
  <c r="S9550" i="7"/>
  <c r="S9551" i="7"/>
  <c r="S9552" i="7"/>
  <c r="S9553" i="7"/>
  <c r="S9554" i="7"/>
  <c r="S9555" i="7"/>
  <c r="S9556" i="7"/>
  <c r="S9557" i="7"/>
  <c r="S9558" i="7"/>
  <c r="S9559" i="7"/>
  <c r="S9560" i="7"/>
  <c r="S9561" i="7"/>
  <c r="S9562" i="7"/>
  <c r="S9563" i="7"/>
  <c r="S9564" i="7"/>
  <c r="S9565" i="7"/>
  <c r="S9566" i="7"/>
  <c r="S9567" i="7"/>
  <c r="S9568" i="7"/>
  <c r="S9569" i="7"/>
  <c r="S9570" i="7"/>
  <c r="S9571" i="7"/>
  <c r="S9572" i="7"/>
  <c r="S9573" i="7"/>
  <c r="S9574" i="7"/>
  <c r="N9537" i="7"/>
  <c r="N9538" i="7" s="1"/>
  <c r="N9539" i="7" s="1"/>
  <c r="N9540" i="7" s="1"/>
  <c r="N9541" i="7" s="1"/>
  <c r="N9543" i="7" s="1"/>
  <c r="N9544" i="7" s="1"/>
  <c r="N9545" i="7" s="1"/>
  <c r="N9546" i="7" s="1"/>
  <c r="N9547" i="7" s="1"/>
  <c r="N9548" i="7" s="1"/>
  <c r="N9550" i="7" s="1"/>
  <c r="N9551" i="7" s="1"/>
  <c r="N9552" i="7" s="1"/>
  <c r="N9553" i="7" s="1"/>
  <c r="N9554" i="7" s="1"/>
  <c r="N9555" i="7" s="1"/>
  <c r="N9557" i="7" s="1"/>
  <c r="N9558" i="7" s="1"/>
  <c r="N9559" i="7" s="1"/>
  <c r="N9560" i="7" s="1"/>
  <c r="N9561" i="7" s="1"/>
  <c r="N9562" i="7" s="1"/>
  <c r="N9563" i="7" s="1"/>
  <c r="N9564" i="7" s="1"/>
  <c r="N9566" i="7" s="1"/>
  <c r="N9567" i="7" s="1"/>
  <c r="N9568" i="7" s="1"/>
  <c r="N9569" i="7" s="1"/>
  <c r="N9570" i="7" s="1"/>
  <c r="N9571" i="7" s="1"/>
  <c r="N9572" i="7" s="1"/>
  <c r="N9573" i="7" s="1"/>
  <c r="N9575" i="7" s="1"/>
  <c r="N9576" i="7" s="1"/>
  <c r="N9577" i="7" s="1"/>
  <c r="N9578" i="7" s="1"/>
  <c r="N9579" i="7" s="1"/>
  <c r="N9580" i="7" s="1"/>
  <c r="N9581" i="7" s="1"/>
  <c r="N9582" i="7" s="1"/>
  <c r="N9583" i="7" s="1"/>
  <c r="N9584" i="7" s="1"/>
  <c r="N9585" i="7" s="1"/>
  <c r="N9587" i="7" s="1"/>
  <c r="N9588" i="7" s="1"/>
  <c r="N9589" i="7" s="1"/>
  <c r="N9590" i="7" s="1"/>
  <c r="N9591" i="7" s="1"/>
  <c r="N9592" i="7" s="1"/>
  <c r="N9593" i="7" s="1"/>
  <c r="N9594" i="7" s="1"/>
  <c r="N9595" i="7" s="1"/>
  <c r="N9596" i="7" s="1"/>
  <c r="N9597" i="7" s="1"/>
  <c r="N9599" i="7" s="1"/>
  <c r="N9600" i="7" s="1"/>
  <c r="N9601" i="7" s="1"/>
  <c r="N9602" i="7" s="1"/>
  <c r="N9603" i="7" s="1"/>
  <c r="N9604" i="7" s="1"/>
  <c r="N9605" i="7" s="1"/>
  <c r="N9606" i="7" s="1"/>
  <c r="N9607" i="7" s="1"/>
  <c r="N9608" i="7" s="1"/>
  <c r="N9609" i="7" s="1"/>
  <c r="N9610" i="7" s="1"/>
  <c r="N9612" i="7" s="1"/>
  <c r="N9613" i="7" s="1"/>
  <c r="N9614" i="7" s="1"/>
  <c r="N9615" i="7" s="1"/>
  <c r="N9616" i="7" s="1"/>
  <c r="N9617" i="7" s="1"/>
  <c r="N9618" i="7" s="1"/>
  <c r="N9619" i="7" s="1"/>
  <c r="N9620" i="7" s="1"/>
  <c r="N9621" i="7" s="1"/>
  <c r="N9622" i="7" s="1"/>
  <c r="N9623" i="7" s="1"/>
  <c r="N9624" i="7" s="1"/>
  <c r="N9626" i="7" s="1"/>
  <c r="N9627" i="7" s="1"/>
  <c r="N9628" i="7" s="1"/>
  <c r="N9629" i="7" s="1"/>
  <c r="N9630" i="7" s="1"/>
  <c r="N9631" i="7" s="1"/>
  <c r="N9632" i="7" s="1"/>
  <c r="N9633" i="7" s="1"/>
  <c r="N9634" i="7" s="1"/>
  <c r="N9635" i="7" s="1"/>
  <c r="N9636" i="7" s="1"/>
  <c r="N9637" i="7" s="1"/>
  <c r="N9638" i="7" s="1"/>
  <c r="N9639" i="7" s="1"/>
  <c r="N9640" i="7" s="1"/>
  <c r="N9642" i="7" s="1"/>
  <c r="N9643" i="7" s="1"/>
  <c r="N9644" i="7" s="1"/>
  <c r="N9645" i="7" s="1"/>
  <c r="N9646" i="7" s="1"/>
  <c r="N9647" i="7" s="1"/>
  <c r="N9648" i="7" s="1"/>
  <c r="N9649" i="7" s="1"/>
  <c r="N9650" i="7" s="1"/>
  <c r="N9651" i="7" s="1"/>
  <c r="N9652" i="7" s="1"/>
  <c r="N9653" i="7" s="1"/>
  <c r="N9654" i="7" s="1"/>
  <c r="N9655" i="7" s="1"/>
  <c r="N9656" i="7" s="1"/>
  <c r="N9658" i="7" s="1"/>
  <c r="N9659" i="7" s="1"/>
  <c r="N9660" i="7" s="1"/>
  <c r="N9661" i="7" s="1"/>
  <c r="N9662" i="7" s="1"/>
  <c r="N9663" i="7" s="1"/>
  <c r="N9664" i="7" s="1"/>
  <c r="N9665" i="7" s="1"/>
  <c r="N9666" i="7" s="1"/>
  <c r="N9667" i="7" s="1"/>
  <c r="N9668" i="7" s="1"/>
  <c r="N9669" i="7" s="1"/>
  <c r="N9670" i="7" s="1"/>
  <c r="N9671" i="7" s="1"/>
  <c r="N9672" i="7" s="1"/>
  <c r="N9674" i="7" s="1"/>
  <c r="N9675" i="7" s="1"/>
  <c r="N9676" i="7" s="1"/>
  <c r="N9677" i="7" s="1"/>
  <c r="N9678" i="7" s="1"/>
  <c r="N9679" i="7" s="1"/>
  <c r="N9680" i="7" s="1"/>
  <c r="N9681" i="7" s="1"/>
  <c r="N9682" i="7" s="1"/>
  <c r="N9683" i="7" s="1"/>
  <c r="N9684" i="7" s="1"/>
  <c r="N9685" i="7" s="1"/>
  <c r="N9686" i="7" s="1"/>
  <c r="N9687" i="7" s="1"/>
  <c r="N9688" i="7" s="1"/>
  <c r="N9689" i="7" s="1"/>
  <c r="N9690" i="7" s="1"/>
  <c r="N9692" i="7" s="1"/>
  <c r="N9693" i="7" s="1"/>
  <c r="N9694" i="7" s="1"/>
  <c r="N9695" i="7" s="1"/>
  <c r="N9696" i="7" s="1"/>
  <c r="N9697" i="7" s="1"/>
  <c r="N9698" i="7" s="1"/>
  <c r="N9699" i="7" s="1"/>
  <c r="N9700" i="7" s="1"/>
  <c r="N9701" i="7" s="1"/>
  <c r="N9702" i="7" s="1"/>
  <c r="N9703" i="7" s="1"/>
  <c r="N9704" i="7" s="1"/>
  <c r="N9705" i="7" s="1"/>
  <c r="N9706" i="7" s="1"/>
  <c r="N9707" i="7" s="1"/>
  <c r="N9708" i="7" s="1"/>
  <c r="N9709" i="7" s="1"/>
  <c r="N9711" i="7" s="1"/>
  <c r="N9712" i="7" s="1"/>
  <c r="N9713" i="7" s="1"/>
  <c r="N9714" i="7" s="1"/>
  <c r="N9715" i="7" s="1"/>
  <c r="N9716" i="7" s="1"/>
  <c r="N9717" i="7" s="1"/>
  <c r="N9718" i="7" s="1"/>
  <c r="N9719" i="7" s="1"/>
  <c r="N9720" i="7" s="1"/>
  <c r="N9721" i="7" s="1"/>
  <c r="N9722" i="7" s="1"/>
  <c r="N9723" i="7" s="1"/>
  <c r="N9724" i="7" s="1"/>
  <c r="N9725" i="7" s="1"/>
  <c r="N9726" i="7" s="1"/>
  <c r="N9727" i="7" s="1"/>
  <c r="N9728" i="7" s="1"/>
  <c r="N9729" i="7" s="1"/>
  <c r="N9730" i="7" s="1"/>
  <c r="N9731" i="7" s="1"/>
  <c r="N9732" i="7" s="1"/>
  <c r="N9734" i="7" s="1"/>
  <c r="N9735" i="7" s="1"/>
  <c r="N9736" i="7" s="1"/>
  <c r="N9737" i="7" s="1"/>
  <c r="N9738" i="7" s="1"/>
  <c r="N9739" i="7" s="1"/>
  <c r="N9740" i="7" s="1"/>
  <c r="N9741" i="7" s="1"/>
  <c r="N9742" i="7" s="1"/>
  <c r="N9743" i="7" s="1"/>
  <c r="N9744" i="7" s="1"/>
  <c r="N9745" i="7" s="1"/>
  <c r="N9746" i="7" s="1"/>
  <c r="N9747" i="7" s="1"/>
  <c r="N9748" i="7" s="1"/>
  <c r="N9749" i="7" s="1"/>
  <c r="N9750" i="7" s="1"/>
  <c r="N9751" i="7" s="1"/>
  <c r="N9752" i="7" s="1"/>
  <c r="N9753" i="7" s="1"/>
  <c r="N9754" i="7" s="1"/>
  <c r="N9755" i="7" s="1"/>
  <c r="N9756" i="7" s="1"/>
  <c r="N9758" i="7" s="1"/>
  <c r="N9759" i="7" s="1"/>
  <c r="N9760" i="7" s="1"/>
  <c r="N9761" i="7" s="1"/>
  <c r="N9762" i="7" s="1"/>
  <c r="N9763" i="7" s="1"/>
  <c r="N9764" i="7" s="1"/>
  <c r="N9765" i="7" s="1"/>
  <c r="N9766" i="7" s="1"/>
  <c r="N9767" i="7" s="1"/>
  <c r="N9768" i="7" s="1"/>
  <c r="N9769" i="7" s="1"/>
  <c r="N9770" i="7" s="1"/>
  <c r="N9771" i="7" s="1"/>
  <c r="N9772" i="7" s="1"/>
  <c r="N9773" i="7" s="1"/>
  <c r="N9774" i="7" s="1"/>
  <c r="N9775" i="7" s="1"/>
  <c r="N9776" i="7" s="1"/>
  <c r="N9777" i="7" s="1"/>
  <c r="N9778" i="7" s="1"/>
  <c r="N9779" i="7" s="1"/>
  <c r="N9780" i="7" s="1"/>
  <c r="N9781" i="7" s="1"/>
  <c r="N9782" i="7" s="1"/>
  <c r="N9783" i="7" s="1"/>
  <c r="N9785" i="7" s="1"/>
  <c r="N9786" i="7" s="1"/>
  <c r="N9787" i="7" s="1"/>
  <c r="N9788" i="7" s="1"/>
  <c r="N9789" i="7" s="1"/>
  <c r="N9790" i="7" s="1"/>
  <c r="N9791" i="7" s="1"/>
  <c r="N9792" i="7" s="1"/>
  <c r="N9793" i="7" s="1"/>
  <c r="N9794" i="7" s="1"/>
  <c r="N9795" i="7" s="1"/>
  <c r="N9796" i="7" s="1"/>
  <c r="N9797" i="7" s="1"/>
  <c r="N9798" i="7" s="1"/>
  <c r="N9799" i="7" s="1"/>
  <c r="N9800" i="7" s="1"/>
  <c r="N9801" i="7" s="1"/>
  <c r="N9802" i="7" s="1"/>
  <c r="N9803" i="7" s="1"/>
  <c r="N9804" i="7" s="1"/>
  <c r="N9805" i="7" s="1"/>
  <c r="N9806" i="7" s="1"/>
  <c r="N9807" i="7" s="1"/>
  <c r="N9808" i="7" s="1"/>
  <c r="N9809" i="7" s="1"/>
  <c r="N9810" i="7" s="1"/>
  <c r="N9811" i="7" s="1"/>
  <c r="N9812" i="7" s="1"/>
  <c r="N9813" i="7" s="1"/>
  <c r="N9814" i="7" s="1"/>
  <c r="N9815" i="7" s="1"/>
  <c r="N9816" i="7" s="1"/>
  <c r="N9817" i="7" s="1"/>
  <c r="N9818" i="7" s="1"/>
  <c r="N9820" i="7" s="1"/>
  <c r="N9821" i="7" s="1"/>
  <c r="N9822" i="7" s="1"/>
  <c r="N9823" i="7" s="1"/>
  <c r="N9824" i="7" s="1"/>
  <c r="N9825" i="7" s="1"/>
  <c r="N9826" i="7" s="1"/>
  <c r="N9827" i="7" s="1"/>
  <c r="N9828" i="7" s="1"/>
  <c r="N9829" i="7" s="1"/>
  <c r="N9830" i="7" s="1"/>
  <c r="N9831" i="7" s="1"/>
  <c r="N9832" i="7" s="1"/>
  <c r="N9833" i="7" s="1"/>
  <c r="N9834" i="7" s="1"/>
  <c r="N9835" i="7" s="1"/>
  <c r="N9836" i="7" s="1"/>
  <c r="N9837" i="7" s="1"/>
  <c r="N9838" i="7" s="1"/>
  <c r="N9839" i="7" s="1"/>
  <c r="N9840" i="7" s="1"/>
  <c r="N9841" i="7" s="1"/>
  <c r="N9842" i="7" s="1"/>
  <c r="N9843" i="7" s="1"/>
  <c r="N9844" i="7" s="1"/>
  <c r="N9845" i="7" s="1"/>
  <c r="N9846" i="7" s="1"/>
  <c r="N9847" i="7" s="1"/>
  <c r="N9848" i="7" s="1"/>
  <c r="N9849" i="7" s="1"/>
  <c r="N9850" i="7" s="1"/>
  <c r="N9851" i="7" s="1"/>
  <c r="N9852" i="7" s="1"/>
  <c r="N9853" i="7" s="1"/>
  <c r="N9855" i="7" s="1"/>
  <c r="N9856" i="7" s="1"/>
  <c r="N9857" i="7" s="1"/>
  <c r="N9858" i="7" s="1"/>
  <c r="N9859" i="7" s="1"/>
  <c r="N9860" i="7" s="1"/>
  <c r="N9861" i="7" s="1"/>
  <c r="N9862" i="7" s="1"/>
  <c r="N9863" i="7" s="1"/>
  <c r="N9864" i="7" s="1"/>
  <c r="N9865" i="7" s="1"/>
  <c r="N9866" i="7" s="1"/>
  <c r="N9867" i="7" s="1"/>
  <c r="N9868" i="7" s="1"/>
  <c r="N9869" i="7" s="1"/>
  <c r="N9870" i="7" s="1"/>
  <c r="N9871" i="7" s="1"/>
  <c r="N9872" i="7" s="1"/>
  <c r="N9873" i="7" s="1"/>
  <c r="N9874" i="7" s="1"/>
  <c r="N9875" i="7" s="1"/>
  <c r="N9876" i="7" s="1"/>
  <c r="N9877" i="7" s="1"/>
  <c r="N9878" i="7" s="1"/>
  <c r="N9879" i="7" s="1"/>
  <c r="N9880" i="7" s="1"/>
  <c r="N9881" i="7" s="1"/>
  <c r="N9882" i="7" s="1"/>
  <c r="N9883" i="7" s="1"/>
  <c r="N9884" i="7" s="1"/>
  <c r="N9885" i="7" s="1"/>
  <c r="N9886" i="7" s="1"/>
  <c r="N9887" i="7" s="1"/>
  <c r="N9888" i="7" s="1"/>
  <c r="N9889" i="7" s="1"/>
  <c r="N9890" i="7" s="1"/>
  <c r="N9891" i="7" s="1"/>
  <c r="N9892" i="7" s="1"/>
  <c r="N9893" i="7" s="1"/>
  <c r="N9894" i="7" s="1"/>
  <c r="N9895" i="7" s="1"/>
  <c r="N9896" i="7" s="1"/>
  <c r="N9897" i="7" s="1"/>
  <c r="N9898" i="7" s="1"/>
  <c r="N9899" i="7" s="1"/>
  <c r="N9900" i="7" s="1"/>
  <c r="N9901" i="7" s="1"/>
  <c r="N9902" i="7" s="1"/>
  <c r="N9903" i="7" s="1"/>
  <c r="N9904" i="7" s="1"/>
  <c r="N9905" i="7" s="1"/>
  <c r="N9906" i="7" s="1"/>
  <c r="N9907" i="7" s="1"/>
  <c r="N9908" i="7" s="1"/>
  <c r="N9909" i="7" s="1"/>
  <c r="N9910" i="7" s="1"/>
  <c r="N9911" i="7" s="1"/>
  <c r="N9912" i="7" s="1"/>
  <c r="M9534" i="7"/>
  <c r="N9534" i="7"/>
  <c r="L9534" i="7" s="1"/>
  <c r="O9534" i="7"/>
  <c r="R9534" i="7"/>
  <c r="S9534" i="7"/>
  <c r="M9536" i="7"/>
  <c r="M9537" i="7" s="1"/>
  <c r="M9538" i="7" s="1"/>
  <c r="M9539" i="7" s="1"/>
  <c r="M9540" i="7" s="1"/>
  <c r="M9541" i="7" s="1"/>
  <c r="M9543" i="7" s="1"/>
  <c r="M9544" i="7" s="1"/>
  <c r="M9545" i="7" s="1"/>
  <c r="M9546" i="7" s="1"/>
  <c r="M9547" i="7" s="1"/>
  <c r="M9548" i="7" s="1"/>
  <c r="M9550" i="7" s="1"/>
  <c r="M9551" i="7" s="1"/>
  <c r="M9552" i="7" s="1"/>
  <c r="M9553" i="7" s="1"/>
  <c r="M9554" i="7" s="1"/>
  <c r="M9555" i="7" s="1"/>
  <c r="M9557" i="7" s="1"/>
  <c r="M9558" i="7" s="1"/>
  <c r="M9559" i="7" s="1"/>
  <c r="M9560" i="7" s="1"/>
  <c r="M9561" i="7" s="1"/>
  <c r="M9562" i="7" s="1"/>
  <c r="M9563" i="7" s="1"/>
  <c r="M9564" i="7" s="1"/>
  <c r="M9566" i="7" s="1"/>
  <c r="M9567" i="7" s="1"/>
  <c r="M9568" i="7" s="1"/>
  <c r="M9569" i="7" s="1"/>
  <c r="M9570" i="7" s="1"/>
  <c r="M9571" i="7" s="1"/>
  <c r="M9572" i="7" s="1"/>
  <c r="M9573" i="7" s="1"/>
  <c r="M9575" i="7" s="1"/>
  <c r="M9576" i="7" s="1"/>
  <c r="M9577" i="7" s="1"/>
  <c r="M9578" i="7" s="1"/>
  <c r="M9579" i="7" s="1"/>
  <c r="M9580" i="7" s="1"/>
  <c r="M9581" i="7" s="1"/>
  <c r="M9582" i="7" s="1"/>
  <c r="M9583" i="7" s="1"/>
  <c r="M9584" i="7" s="1"/>
  <c r="M9585" i="7" s="1"/>
  <c r="M9587" i="7" s="1"/>
  <c r="M9588" i="7" s="1"/>
  <c r="M9589" i="7" s="1"/>
  <c r="M9590" i="7" s="1"/>
  <c r="M9591" i="7" s="1"/>
  <c r="M9592" i="7" s="1"/>
  <c r="M9593" i="7" s="1"/>
  <c r="M9594" i="7" s="1"/>
  <c r="M9595" i="7" s="1"/>
  <c r="M9596" i="7" s="1"/>
  <c r="M9597" i="7" s="1"/>
  <c r="M9599" i="7" s="1"/>
  <c r="M9600" i="7" s="1"/>
  <c r="M9601" i="7" s="1"/>
  <c r="M9602" i="7" s="1"/>
  <c r="M9603" i="7" s="1"/>
  <c r="M9604" i="7" s="1"/>
  <c r="M9605" i="7" s="1"/>
  <c r="M9606" i="7" s="1"/>
  <c r="M9607" i="7" s="1"/>
  <c r="M9608" i="7" s="1"/>
  <c r="M9609" i="7" s="1"/>
  <c r="M9610" i="7" s="1"/>
  <c r="M9612" i="7" s="1"/>
  <c r="M9613" i="7" s="1"/>
  <c r="M9614" i="7" s="1"/>
  <c r="M9615" i="7" s="1"/>
  <c r="M9616" i="7" s="1"/>
  <c r="M9617" i="7" s="1"/>
  <c r="M9618" i="7" s="1"/>
  <c r="M9619" i="7" s="1"/>
  <c r="M9620" i="7" s="1"/>
  <c r="M9621" i="7" s="1"/>
  <c r="M9622" i="7" s="1"/>
  <c r="M9623" i="7" s="1"/>
  <c r="M9624" i="7" s="1"/>
  <c r="M9626" i="7" s="1"/>
  <c r="M9627" i="7" s="1"/>
  <c r="M9628" i="7" s="1"/>
  <c r="M9629" i="7" s="1"/>
  <c r="M9630" i="7" s="1"/>
  <c r="M9631" i="7" s="1"/>
  <c r="M9632" i="7" s="1"/>
  <c r="M9633" i="7" s="1"/>
  <c r="M9634" i="7" s="1"/>
  <c r="M9635" i="7" s="1"/>
  <c r="M9636" i="7" s="1"/>
  <c r="M9637" i="7" s="1"/>
  <c r="M9638" i="7" s="1"/>
  <c r="M9639" i="7" s="1"/>
  <c r="M9640" i="7" s="1"/>
  <c r="M9642" i="7" s="1"/>
  <c r="M9643" i="7" s="1"/>
  <c r="M9644" i="7" s="1"/>
  <c r="M9645" i="7" s="1"/>
  <c r="M9646" i="7" s="1"/>
  <c r="M9647" i="7" s="1"/>
  <c r="M9648" i="7" s="1"/>
  <c r="M9649" i="7" s="1"/>
  <c r="M9650" i="7" s="1"/>
  <c r="M9651" i="7" s="1"/>
  <c r="M9652" i="7" s="1"/>
  <c r="M9653" i="7" s="1"/>
  <c r="M9654" i="7" s="1"/>
  <c r="M9655" i="7" s="1"/>
  <c r="M9656" i="7" s="1"/>
  <c r="M9658" i="7" s="1"/>
  <c r="M9659" i="7" s="1"/>
  <c r="M9660" i="7" s="1"/>
  <c r="M9661" i="7" s="1"/>
  <c r="M9662" i="7" s="1"/>
  <c r="M9663" i="7" s="1"/>
  <c r="M9664" i="7" s="1"/>
  <c r="M9665" i="7" s="1"/>
  <c r="M9666" i="7" s="1"/>
  <c r="M9667" i="7" s="1"/>
  <c r="M9668" i="7" s="1"/>
  <c r="M9669" i="7" s="1"/>
  <c r="M9670" i="7" s="1"/>
  <c r="M9671" i="7" s="1"/>
  <c r="M9672" i="7" s="1"/>
  <c r="M9674" i="7" s="1"/>
  <c r="M9675" i="7" s="1"/>
  <c r="M9676" i="7" s="1"/>
  <c r="M9677" i="7" s="1"/>
  <c r="M9678" i="7" s="1"/>
  <c r="M9679" i="7" s="1"/>
  <c r="M9680" i="7" s="1"/>
  <c r="M9681" i="7" s="1"/>
  <c r="M9682" i="7" s="1"/>
  <c r="M9683" i="7" s="1"/>
  <c r="M9684" i="7" s="1"/>
  <c r="M9685" i="7" s="1"/>
  <c r="M9686" i="7" s="1"/>
  <c r="M9687" i="7" s="1"/>
  <c r="M9688" i="7" s="1"/>
  <c r="M9689" i="7" s="1"/>
  <c r="M9690" i="7" s="1"/>
  <c r="M9692" i="7" s="1"/>
  <c r="M9693" i="7" s="1"/>
  <c r="M9694" i="7" s="1"/>
  <c r="M9695" i="7" s="1"/>
  <c r="M9696" i="7" s="1"/>
  <c r="M9697" i="7" s="1"/>
  <c r="M9698" i="7" s="1"/>
  <c r="M9699" i="7" s="1"/>
  <c r="M9700" i="7" s="1"/>
  <c r="M9701" i="7" s="1"/>
  <c r="M9702" i="7" s="1"/>
  <c r="M9703" i="7" s="1"/>
  <c r="M9704" i="7" s="1"/>
  <c r="M9705" i="7" s="1"/>
  <c r="M9706" i="7" s="1"/>
  <c r="M9707" i="7" s="1"/>
  <c r="M9708" i="7" s="1"/>
  <c r="M9709" i="7" s="1"/>
  <c r="M9711" i="7" s="1"/>
  <c r="M9712" i="7" s="1"/>
  <c r="M9713" i="7" s="1"/>
  <c r="M9714" i="7" s="1"/>
  <c r="M9715" i="7" s="1"/>
  <c r="M9716" i="7" s="1"/>
  <c r="M9717" i="7" s="1"/>
  <c r="M9718" i="7" s="1"/>
  <c r="M9719" i="7" s="1"/>
  <c r="M9720" i="7" s="1"/>
  <c r="M9721" i="7" s="1"/>
  <c r="M9722" i="7" s="1"/>
  <c r="M9723" i="7" s="1"/>
  <c r="M9724" i="7" s="1"/>
  <c r="M9725" i="7" s="1"/>
  <c r="M9726" i="7" s="1"/>
  <c r="M9727" i="7" s="1"/>
  <c r="M9728" i="7" s="1"/>
  <c r="M9729" i="7" s="1"/>
  <c r="M9730" i="7" s="1"/>
  <c r="M9731" i="7" s="1"/>
  <c r="M9732" i="7" s="1"/>
  <c r="M9734" i="7" s="1"/>
  <c r="M9735" i="7" s="1"/>
  <c r="M9736" i="7" s="1"/>
  <c r="M9737" i="7" s="1"/>
  <c r="M9738" i="7" s="1"/>
  <c r="M9739" i="7" s="1"/>
  <c r="M9740" i="7" s="1"/>
  <c r="M9741" i="7" s="1"/>
  <c r="M9742" i="7" s="1"/>
  <c r="M9743" i="7" s="1"/>
  <c r="M9744" i="7" s="1"/>
  <c r="M9745" i="7" s="1"/>
  <c r="M9746" i="7" s="1"/>
  <c r="M9747" i="7" s="1"/>
  <c r="M9748" i="7" s="1"/>
  <c r="M9749" i="7" s="1"/>
  <c r="M9750" i="7" s="1"/>
  <c r="M9751" i="7" s="1"/>
  <c r="M9752" i="7" s="1"/>
  <c r="M9753" i="7" s="1"/>
  <c r="M9754" i="7" s="1"/>
  <c r="M9755" i="7" s="1"/>
  <c r="M9756" i="7" s="1"/>
  <c r="M9758" i="7" s="1"/>
  <c r="M9759" i="7" s="1"/>
  <c r="M9760" i="7" s="1"/>
  <c r="M9761" i="7" s="1"/>
  <c r="M9762" i="7" s="1"/>
  <c r="M9763" i="7" s="1"/>
  <c r="M9764" i="7" s="1"/>
  <c r="M9765" i="7" s="1"/>
  <c r="M9766" i="7" s="1"/>
  <c r="M9767" i="7" s="1"/>
  <c r="M9768" i="7" s="1"/>
  <c r="M9769" i="7" s="1"/>
  <c r="M9770" i="7" s="1"/>
  <c r="M9771" i="7" s="1"/>
  <c r="M9772" i="7" s="1"/>
  <c r="M9773" i="7" s="1"/>
  <c r="M9774" i="7" s="1"/>
  <c r="M9775" i="7" s="1"/>
  <c r="M9776" i="7" s="1"/>
  <c r="M9777" i="7" s="1"/>
  <c r="M9778" i="7" s="1"/>
  <c r="M9779" i="7" s="1"/>
  <c r="M9780" i="7" s="1"/>
  <c r="M9781" i="7" s="1"/>
  <c r="M9782" i="7" s="1"/>
  <c r="M9783" i="7" s="1"/>
  <c r="M9785" i="7" s="1"/>
  <c r="M9786" i="7" s="1"/>
  <c r="M9787" i="7" s="1"/>
  <c r="M9788" i="7" s="1"/>
  <c r="M9789" i="7" s="1"/>
  <c r="M9790" i="7" s="1"/>
  <c r="M9791" i="7" s="1"/>
  <c r="M9792" i="7" s="1"/>
  <c r="M9793" i="7" s="1"/>
  <c r="M9794" i="7" s="1"/>
  <c r="M9795" i="7" s="1"/>
  <c r="M9796" i="7" s="1"/>
  <c r="M9797" i="7" s="1"/>
  <c r="M9798" i="7" s="1"/>
  <c r="M9799" i="7" s="1"/>
  <c r="M9800" i="7" s="1"/>
  <c r="M9801" i="7" s="1"/>
  <c r="M9802" i="7" s="1"/>
  <c r="M9803" i="7" s="1"/>
  <c r="M9804" i="7" s="1"/>
  <c r="M9805" i="7" s="1"/>
  <c r="M9806" i="7" s="1"/>
  <c r="M9807" i="7" s="1"/>
  <c r="M9808" i="7" s="1"/>
  <c r="M9809" i="7" s="1"/>
  <c r="M9810" i="7" s="1"/>
  <c r="M9811" i="7" s="1"/>
  <c r="M9812" i="7" s="1"/>
  <c r="M9813" i="7" s="1"/>
  <c r="M9814" i="7" s="1"/>
  <c r="M9815" i="7" s="1"/>
  <c r="M9816" i="7" s="1"/>
  <c r="M9817" i="7" s="1"/>
  <c r="M9818" i="7" s="1"/>
  <c r="M9820" i="7" s="1"/>
  <c r="M9821" i="7" s="1"/>
  <c r="M9822" i="7" s="1"/>
  <c r="M9823" i="7" s="1"/>
  <c r="M9824" i="7" s="1"/>
  <c r="M9825" i="7" s="1"/>
  <c r="M9826" i="7" s="1"/>
  <c r="M9827" i="7" s="1"/>
  <c r="M9828" i="7" s="1"/>
  <c r="M9829" i="7" s="1"/>
  <c r="M9830" i="7" s="1"/>
  <c r="M9831" i="7" s="1"/>
  <c r="M9832" i="7" s="1"/>
  <c r="M9833" i="7" s="1"/>
  <c r="M9834" i="7" s="1"/>
  <c r="M9835" i="7" s="1"/>
  <c r="M9836" i="7" s="1"/>
  <c r="M9837" i="7" s="1"/>
  <c r="M9838" i="7" s="1"/>
  <c r="M9839" i="7" s="1"/>
  <c r="M9840" i="7" s="1"/>
  <c r="M9841" i="7" s="1"/>
  <c r="M9842" i="7" s="1"/>
  <c r="M9843" i="7" s="1"/>
  <c r="M9844" i="7" s="1"/>
  <c r="M9845" i="7" s="1"/>
  <c r="M9846" i="7" s="1"/>
  <c r="M9847" i="7" s="1"/>
  <c r="M9848" i="7" s="1"/>
  <c r="M9849" i="7" s="1"/>
  <c r="M9850" i="7" s="1"/>
  <c r="M9851" i="7" s="1"/>
  <c r="M9852" i="7" s="1"/>
  <c r="M9853" i="7" s="1"/>
  <c r="M9855" i="7" s="1"/>
  <c r="M9856" i="7" s="1"/>
  <c r="M9857" i="7" s="1"/>
  <c r="M9858" i="7" s="1"/>
  <c r="M9859" i="7" s="1"/>
  <c r="M9860" i="7" s="1"/>
  <c r="M9861" i="7" s="1"/>
  <c r="M9862" i="7" s="1"/>
  <c r="M9863" i="7" s="1"/>
  <c r="M9864" i="7" s="1"/>
  <c r="M9865" i="7" s="1"/>
  <c r="M9866" i="7" s="1"/>
  <c r="M9867" i="7" s="1"/>
  <c r="M9868" i="7" s="1"/>
  <c r="M9869" i="7" s="1"/>
  <c r="M9870" i="7" s="1"/>
  <c r="M9871" i="7" s="1"/>
  <c r="M9872" i="7" s="1"/>
  <c r="M9873" i="7" s="1"/>
  <c r="M9874" i="7" s="1"/>
  <c r="M9875" i="7" s="1"/>
  <c r="M9876" i="7" s="1"/>
  <c r="M9877" i="7" s="1"/>
  <c r="M9878" i="7" s="1"/>
  <c r="M9879" i="7" s="1"/>
  <c r="M9880" i="7" s="1"/>
  <c r="M9881" i="7" s="1"/>
  <c r="M9882" i="7" s="1"/>
  <c r="M9883" i="7" s="1"/>
  <c r="M9884" i="7" s="1"/>
  <c r="M9885" i="7" s="1"/>
  <c r="M9886" i="7" s="1"/>
  <c r="M9887" i="7" s="1"/>
  <c r="M9888" i="7" s="1"/>
  <c r="M9889" i="7" s="1"/>
  <c r="M9890" i="7" s="1"/>
  <c r="M9891" i="7" s="1"/>
  <c r="M9892" i="7" s="1"/>
  <c r="M9893" i="7" s="1"/>
  <c r="M9894" i="7" s="1"/>
  <c r="M9895" i="7" s="1"/>
  <c r="M9896" i="7" s="1"/>
  <c r="M9897" i="7" s="1"/>
  <c r="M9898" i="7" s="1"/>
  <c r="M9899" i="7" s="1"/>
  <c r="M9900" i="7" s="1"/>
  <c r="M9901" i="7" s="1"/>
  <c r="M9902" i="7" s="1"/>
  <c r="M9903" i="7" s="1"/>
  <c r="M9904" i="7" s="1"/>
  <c r="M9905" i="7" s="1"/>
  <c r="M9906" i="7" s="1"/>
  <c r="M9907" i="7" s="1"/>
  <c r="M9908" i="7" s="1"/>
  <c r="M9909" i="7" s="1"/>
  <c r="M9910" i="7" s="1"/>
  <c r="M9911" i="7" s="1"/>
  <c r="M9912" i="7" s="1"/>
  <c r="M9960" i="7" s="1"/>
  <c r="M9961" i="7" s="1"/>
  <c r="M9963" i="7" s="1"/>
  <c r="M9964" i="7" s="1"/>
  <c r="M9975" i="7" s="1"/>
  <c r="M9976" i="7" s="1"/>
  <c r="M9977" i="7" s="1"/>
  <c r="M9979" i="7" s="1"/>
  <c r="M9980" i="7" s="1"/>
  <c r="M9981" i="7" s="1"/>
  <c r="M9983" i="7" s="1"/>
  <c r="M9984" i="7" s="1"/>
  <c r="M9985" i="7" s="1"/>
  <c r="M9987" i="7" s="1"/>
  <c r="M9988" i="7" s="1"/>
  <c r="M9989" i="7" s="1"/>
  <c r="M9991" i="7" s="1"/>
  <c r="M9992" i="7" s="1"/>
  <c r="M9993" i="7" s="1"/>
  <c r="M9995" i="7" s="1"/>
  <c r="M9996" i="7" s="1"/>
  <c r="M9997" i="7" s="1"/>
  <c r="M9999" i="7" s="1"/>
  <c r="M10000" i="7" s="1"/>
  <c r="M10001" i="7" s="1"/>
  <c r="M10002" i="7" s="1"/>
  <c r="M10004" i="7" s="1"/>
  <c r="M10005" i="7" s="1"/>
  <c r="M10006" i="7" s="1"/>
  <c r="M10007" i="7" s="1"/>
  <c r="M10009" i="7" s="1"/>
  <c r="M10010" i="7" s="1"/>
  <c r="M10011" i="7" s="1"/>
  <c r="M10012" i="7" s="1"/>
  <c r="M10014" i="7" s="1"/>
  <c r="M10015" i="7" s="1"/>
  <c r="M10016" i="7" s="1"/>
  <c r="M10017" i="7" s="1"/>
  <c r="M10019" i="7" s="1"/>
  <c r="M10020" i="7" s="1"/>
  <c r="M10021" i="7" s="1"/>
  <c r="M10022" i="7" s="1"/>
  <c r="M10024" i="7" s="1"/>
  <c r="M10025" i="7" s="1"/>
  <c r="M10026" i="7" s="1"/>
  <c r="M10027" i="7" s="1"/>
  <c r="M10028" i="7" s="1"/>
  <c r="M10030" i="7" s="1"/>
  <c r="M10031" i="7" s="1"/>
  <c r="M10032" i="7" s="1"/>
  <c r="M10033" i="7" s="1"/>
  <c r="M10034" i="7" s="1"/>
  <c r="M10035" i="7" s="1"/>
  <c r="M10037" i="7" s="1"/>
  <c r="M10038" i="7" s="1"/>
  <c r="M10039" i="7" s="1"/>
  <c r="M10040" i="7" s="1"/>
  <c r="M10041" i="7" s="1"/>
  <c r="M10042" i="7" s="1"/>
  <c r="M10044" i="7" s="1"/>
  <c r="M10045" i="7" s="1"/>
  <c r="M10046" i="7" s="1"/>
  <c r="M10047" i="7" s="1"/>
  <c r="M10048" i="7" s="1"/>
  <c r="M10049" i="7" s="1"/>
  <c r="M10050" i="7" s="1"/>
  <c r="M10052" i="7" s="1"/>
  <c r="M10053" i="7" s="1"/>
  <c r="M10054" i="7" s="1"/>
  <c r="M10055" i="7" s="1"/>
  <c r="M10056" i="7" s="1"/>
  <c r="M10057" i="7" s="1"/>
  <c r="M10058" i="7" s="1"/>
  <c r="M10060" i="7" s="1"/>
  <c r="M10061" i="7" s="1"/>
  <c r="M10062" i="7" s="1"/>
  <c r="M10063" i="7" s="1"/>
  <c r="M10064" i="7" s="1"/>
  <c r="M10065" i="7" s="1"/>
  <c r="M10066" i="7" s="1"/>
  <c r="M10067" i="7" s="1"/>
  <c r="M10069" i="7" s="1"/>
  <c r="M10070" i="7" s="1"/>
  <c r="M10071" i="7" s="1"/>
  <c r="M10072" i="7" s="1"/>
  <c r="M10073" i="7" s="1"/>
  <c r="M10074" i="7" s="1"/>
  <c r="M10075" i="7" s="1"/>
  <c r="M10076" i="7" s="1"/>
  <c r="M10077" i="7" s="1"/>
  <c r="M10079" i="7" s="1"/>
  <c r="M10080" i="7" s="1"/>
  <c r="M10081" i="7" s="1"/>
  <c r="M10082" i="7" s="1"/>
  <c r="M10083" i="7" s="1"/>
  <c r="M10084" i="7" s="1"/>
  <c r="M10085" i="7" s="1"/>
  <c r="M10086" i="7" s="1"/>
  <c r="M10087" i="7" s="1"/>
  <c r="M10088" i="7" s="1"/>
  <c r="M10090" i="7" s="1"/>
  <c r="M10091" i="7" s="1"/>
  <c r="M10092" i="7" s="1"/>
  <c r="M10093" i="7" s="1"/>
  <c r="M10094" i="7" s="1"/>
  <c r="M10095" i="7" s="1"/>
  <c r="M10096" i="7" s="1"/>
  <c r="M10097" i="7" s="1"/>
  <c r="M10098" i="7" s="1"/>
  <c r="M10099" i="7" s="1"/>
  <c r="M10100" i="7" s="1"/>
  <c r="M10102" i="7" s="1"/>
  <c r="M10103" i="7" s="1"/>
  <c r="M10104" i="7" s="1"/>
  <c r="M10105" i="7" s="1"/>
  <c r="M10106" i="7" s="1"/>
  <c r="M10107" i="7" s="1"/>
  <c r="M10108" i="7" s="1"/>
  <c r="M10109" i="7" s="1"/>
  <c r="M10110" i="7" s="1"/>
  <c r="M10111" i="7" s="1"/>
  <c r="M10112" i="7" s="1"/>
  <c r="O9535" i="7"/>
  <c r="O9536" i="7" s="1"/>
  <c r="O9537" i="7" s="1"/>
  <c r="O9538" i="7" s="1"/>
  <c r="O9539" i="7" s="1"/>
  <c r="O9540" i="7" s="1"/>
  <c r="O9541" i="7" s="1"/>
  <c r="O9542" i="7" s="1"/>
  <c r="O9543" i="7" s="1"/>
  <c r="O9544" i="7" s="1"/>
  <c r="O9545" i="7" s="1"/>
  <c r="O9546" i="7" s="1"/>
  <c r="O9547" i="7" s="1"/>
  <c r="O9548" i="7" s="1"/>
  <c r="O9549" i="7" s="1"/>
  <c r="O9550" i="7" s="1"/>
  <c r="O9551" i="7" s="1"/>
  <c r="O9552" i="7" s="1"/>
  <c r="O9553" i="7" s="1"/>
  <c r="O9554" i="7" s="1"/>
  <c r="O9555" i="7" s="1"/>
  <c r="O9556" i="7" s="1"/>
  <c r="O9557" i="7" s="1"/>
  <c r="O9558" i="7" s="1"/>
  <c r="O9559" i="7" s="1"/>
  <c r="O9560" i="7" s="1"/>
  <c r="O9561" i="7" s="1"/>
  <c r="O9562" i="7" s="1"/>
  <c r="O9563" i="7" s="1"/>
  <c r="O9564" i="7" s="1"/>
  <c r="O9565" i="7" s="1"/>
  <c r="O9566" i="7" s="1"/>
  <c r="O9567" i="7" s="1"/>
  <c r="O9568" i="7" s="1"/>
  <c r="O9569" i="7" s="1"/>
  <c r="O9570" i="7" s="1"/>
  <c r="O9571" i="7" s="1"/>
  <c r="O9572" i="7" s="1"/>
  <c r="O9573" i="7" s="1"/>
  <c r="O9574" i="7" s="1"/>
  <c r="O9575" i="7" s="1"/>
  <c r="O9576" i="7" s="1"/>
  <c r="O9577" i="7" s="1"/>
  <c r="O9578" i="7" s="1"/>
  <c r="O9579" i="7" s="1"/>
  <c r="O9580" i="7" s="1"/>
  <c r="O9581" i="7" s="1"/>
  <c r="O9582" i="7" s="1"/>
  <c r="O9583" i="7" s="1"/>
  <c r="O9584" i="7" s="1"/>
  <c r="O9585" i="7" s="1"/>
  <c r="O9586" i="7" s="1"/>
  <c r="O9587" i="7" s="1"/>
  <c r="O9588" i="7" s="1"/>
  <c r="O9589" i="7" s="1"/>
  <c r="O9590" i="7" s="1"/>
  <c r="O9591" i="7" s="1"/>
  <c r="O9592" i="7" s="1"/>
  <c r="O9593" i="7" s="1"/>
  <c r="O9594" i="7" s="1"/>
  <c r="O9595" i="7" s="1"/>
  <c r="O9596" i="7" s="1"/>
  <c r="O9597" i="7" s="1"/>
  <c r="O9598" i="7" s="1"/>
  <c r="O9599" i="7" s="1"/>
  <c r="O9600" i="7" s="1"/>
  <c r="O9601" i="7" s="1"/>
  <c r="O9602" i="7" s="1"/>
  <c r="O9603" i="7" s="1"/>
  <c r="O9604" i="7" s="1"/>
  <c r="O9605" i="7" s="1"/>
  <c r="O9606" i="7" s="1"/>
  <c r="O9607" i="7" s="1"/>
  <c r="O9608" i="7" s="1"/>
  <c r="O9609" i="7" s="1"/>
  <c r="O9610" i="7" s="1"/>
  <c r="O9611" i="7" s="1"/>
  <c r="O9612" i="7" s="1"/>
  <c r="O9613" i="7" s="1"/>
  <c r="O9614" i="7" s="1"/>
  <c r="O9615" i="7" s="1"/>
  <c r="O9616" i="7" s="1"/>
  <c r="O9617" i="7" s="1"/>
  <c r="O9618" i="7" s="1"/>
  <c r="O9619" i="7" s="1"/>
  <c r="O9620" i="7" s="1"/>
  <c r="O9621" i="7" s="1"/>
  <c r="O9622" i="7" s="1"/>
  <c r="O9623" i="7" s="1"/>
  <c r="O9624" i="7" s="1"/>
  <c r="O9625" i="7" s="1"/>
  <c r="O9626" i="7" s="1"/>
  <c r="O9627" i="7" s="1"/>
  <c r="O9628" i="7" s="1"/>
  <c r="O9629" i="7" s="1"/>
  <c r="O9630" i="7" s="1"/>
  <c r="O9631" i="7" s="1"/>
  <c r="O9632" i="7" s="1"/>
  <c r="O9633" i="7" s="1"/>
  <c r="O9634" i="7" s="1"/>
  <c r="O9635" i="7" s="1"/>
  <c r="O9636" i="7" s="1"/>
  <c r="O9637" i="7" s="1"/>
  <c r="O9638" i="7" s="1"/>
  <c r="O9639" i="7" s="1"/>
  <c r="O9640" i="7" s="1"/>
  <c r="O9641" i="7" s="1"/>
  <c r="O9642" i="7" s="1"/>
  <c r="O9643" i="7" s="1"/>
  <c r="O9644" i="7" s="1"/>
  <c r="O9645" i="7" s="1"/>
  <c r="O9646" i="7" s="1"/>
  <c r="O9647" i="7" s="1"/>
  <c r="O9648" i="7" s="1"/>
  <c r="O9649" i="7" s="1"/>
  <c r="O9650" i="7" s="1"/>
  <c r="O9651" i="7" s="1"/>
  <c r="O9652" i="7" s="1"/>
  <c r="O9653" i="7" s="1"/>
  <c r="O9654" i="7" s="1"/>
  <c r="O9655" i="7" s="1"/>
  <c r="O9656" i="7" s="1"/>
  <c r="O9657" i="7" s="1"/>
  <c r="O9658" i="7" s="1"/>
  <c r="O9659" i="7" s="1"/>
  <c r="O9660" i="7" s="1"/>
  <c r="O9661" i="7" s="1"/>
  <c r="O9662" i="7" s="1"/>
  <c r="O9663" i="7" s="1"/>
  <c r="O9664" i="7" s="1"/>
  <c r="O9665" i="7" s="1"/>
  <c r="O9666" i="7" s="1"/>
  <c r="O9667" i="7" s="1"/>
  <c r="O9668" i="7" s="1"/>
  <c r="O9669" i="7" s="1"/>
  <c r="O9670" i="7" s="1"/>
  <c r="O9671" i="7" s="1"/>
  <c r="O9672" i="7" s="1"/>
  <c r="O9673" i="7" s="1"/>
  <c r="O9674" i="7" s="1"/>
  <c r="O9675" i="7" s="1"/>
  <c r="O9676" i="7" s="1"/>
  <c r="O9677" i="7" s="1"/>
  <c r="O9678" i="7" s="1"/>
  <c r="O9679" i="7" s="1"/>
  <c r="O9680" i="7" s="1"/>
  <c r="O9681" i="7" s="1"/>
  <c r="O9682" i="7" s="1"/>
  <c r="O9683" i="7" s="1"/>
  <c r="O9684" i="7" s="1"/>
  <c r="O9685" i="7" s="1"/>
  <c r="O9686" i="7" s="1"/>
  <c r="O9687" i="7" s="1"/>
  <c r="O9688" i="7" s="1"/>
  <c r="O9689" i="7" s="1"/>
  <c r="O9690" i="7" s="1"/>
  <c r="O9691" i="7" s="1"/>
  <c r="O9692" i="7" s="1"/>
  <c r="O9693" i="7" s="1"/>
  <c r="O9694" i="7" s="1"/>
  <c r="O9695" i="7" s="1"/>
  <c r="O9696" i="7" s="1"/>
  <c r="O9697" i="7" s="1"/>
  <c r="O9698" i="7" s="1"/>
  <c r="O9699" i="7" s="1"/>
  <c r="O9700" i="7" s="1"/>
  <c r="O9701" i="7" s="1"/>
  <c r="O9702" i="7" s="1"/>
  <c r="O9703" i="7" s="1"/>
  <c r="O9704" i="7" s="1"/>
  <c r="O9705" i="7" s="1"/>
  <c r="O9706" i="7" s="1"/>
  <c r="O9707" i="7" s="1"/>
  <c r="O9708" i="7" s="1"/>
  <c r="O9709" i="7" s="1"/>
  <c r="O9710" i="7" s="1"/>
  <c r="O9711" i="7" s="1"/>
  <c r="O9712" i="7" s="1"/>
  <c r="O9713" i="7" s="1"/>
  <c r="O9714" i="7" s="1"/>
  <c r="O9715" i="7" s="1"/>
  <c r="O9716" i="7" s="1"/>
  <c r="O9717" i="7" s="1"/>
  <c r="O9718" i="7" s="1"/>
  <c r="O9719" i="7" s="1"/>
  <c r="O9720" i="7" s="1"/>
  <c r="O9721" i="7" s="1"/>
  <c r="O9722" i="7" s="1"/>
  <c r="O9723" i="7" s="1"/>
  <c r="O9724" i="7" s="1"/>
  <c r="O9725" i="7" s="1"/>
  <c r="O9726" i="7" s="1"/>
  <c r="O9727" i="7" s="1"/>
  <c r="O9728" i="7" s="1"/>
  <c r="O9729" i="7" s="1"/>
  <c r="O9730" i="7" s="1"/>
  <c r="O9731" i="7" s="1"/>
  <c r="O9732" i="7" s="1"/>
  <c r="O9733" i="7" s="1"/>
  <c r="O9734" i="7" s="1"/>
  <c r="O9735" i="7" s="1"/>
  <c r="O9736" i="7" s="1"/>
  <c r="O9737" i="7" s="1"/>
  <c r="O9738" i="7" s="1"/>
  <c r="O9739" i="7" s="1"/>
  <c r="O9740" i="7" s="1"/>
  <c r="O9741" i="7" s="1"/>
  <c r="O9742" i="7" s="1"/>
  <c r="O9743" i="7" s="1"/>
  <c r="O9744" i="7" s="1"/>
  <c r="O9745" i="7" s="1"/>
  <c r="O9746" i="7" s="1"/>
  <c r="O9747" i="7" s="1"/>
  <c r="O9748" i="7" s="1"/>
  <c r="O9749" i="7" s="1"/>
  <c r="O9750" i="7" s="1"/>
  <c r="O9751" i="7" s="1"/>
  <c r="O9752" i="7" s="1"/>
  <c r="O9753" i="7" s="1"/>
  <c r="O9754" i="7" s="1"/>
  <c r="O9755" i="7" s="1"/>
  <c r="O9756" i="7" s="1"/>
  <c r="O9757" i="7" s="1"/>
  <c r="O9758" i="7" s="1"/>
  <c r="O9759" i="7" s="1"/>
  <c r="O9760" i="7" s="1"/>
  <c r="O9761" i="7" s="1"/>
  <c r="O9762" i="7" s="1"/>
  <c r="O9763" i="7" s="1"/>
  <c r="O9764" i="7" s="1"/>
  <c r="O9765" i="7" s="1"/>
  <c r="O9766" i="7" s="1"/>
  <c r="O9767" i="7" s="1"/>
  <c r="O9768" i="7" s="1"/>
  <c r="O9769" i="7" s="1"/>
  <c r="O9770" i="7" s="1"/>
  <c r="O9771" i="7" s="1"/>
  <c r="O9772" i="7" s="1"/>
  <c r="O9773" i="7" s="1"/>
  <c r="O9774" i="7" s="1"/>
  <c r="O9775" i="7" s="1"/>
  <c r="O9776" i="7" s="1"/>
  <c r="O9777" i="7" s="1"/>
  <c r="O9778" i="7" s="1"/>
  <c r="O9779" i="7" s="1"/>
  <c r="O9780" i="7" s="1"/>
  <c r="O9781" i="7" s="1"/>
  <c r="O9782" i="7" s="1"/>
  <c r="O9783" i="7" s="1"/>
  <c r="O9784" i="7" s="1"/>
  <c r="O9785" i="7" s="1"/>
  <c r="O9786" i="7" s="1"/>
  <c r="O9787" i="7" s="1"/>
  <c r="O9788" i="7" s="1"/>
  <c r="O9789" i="7" s="1"/>
  <c r="O9790" i="7" s="1"/>
  <c r="O9791" i="7" s="1"/>
  <c r="O9792" i="7" s="1"/>
  <c r="O9793" i="7" s="1"/>
  <c r="O9794" i="7" s="1"/>
  <c r="O9795" i="7" s="1"/>
  <c r="O9796" i="7" s="1"/>
  <c r="O9797" i="7" s="1"/>
  <c r="O9798" i="7" s="1"/>
  <c r="O9799" i="7" s="1"/>
  <c r="O9800" i="7" s="1"/>
  <c r="O9801" i="7" s="1"/>
  <c r="O9802" i="7" s="1"/>
  <c r="O9803" i="7" s="1"/>
  <c r="O9804" i="7" s="1"/>
  <c r="O9805" i="7" s="1"/>
  <c r="O9806" i="7" s="1"/>
  <c r="O9807" i="7" s="1"/>
  <c r="O9808" i="7" s="1"/>
  <c r="O9809" i="7" s="1"/>
  <c r="O9810" i="7" s="1"/>
  <c r="O9811" i="7" s="1"/>
  <c r="O9812" i="7" s="1"/>
  <c r="O9813" i="7" s="1"/>
  <c r="O9814" i="7" s="1"/>
  <c r="O9815" i="7" s="1"/>
  <c r="O9816" i="7" s="1"/>
  <c r="O9817" i="7" s="1"/>
  <c r="O9818" i="7" s="1"/>
  <c r="O9819" i="7" s="1"/>
  <c r="O9820" i="7" s="1"/>
  <c r="O9821" i="7" s="1"/>
  <c r="O9822" i="7" s="1"/>
  <c r="O9823" i="7" s="1"/>
  <c r="O9824" i="7" s="1"/>
  <c r="O9825" i="7" s="1"/>
  <c r="O9826" i="7" s="1"/>
  <c r="O9827" i="7" s="1"/>
  <c r="O9828" i="7" s="1"/>
  <c r="O9829" i="7" s="1"/>
  <c r="O9830" i="7" s="1"/>
  <c r="O9831" i="7" s="1"/>
  <c r="O9832" i="7" s="1"/>
  <c r="O9833" i="7" s="1"/>
  <c r="O9834" i="7" s="1"/>
  <c r="O9835" i="7" s="1"/>
  <c r="O9836" i="7" s="1"/>
  <c r="O9837" i="7" s="1"/>
  <c r="O9838" i="7" s="1"/>
  <c r="O9839" i="7" s="1"/>
  <c r="O9840" i="7" s="1"/>
  <c r="O9841" i="7" s="1"/>
  <c r="O9842" i="7" s="1"/>
  <c r="O9843" i="7" s="1"/>
  <c r="O9844" i="7" s="1"/>
  <c r="O9845" i="7" s="1"/>
  <c r="O9846" i="7" s="1"/>
  <c r="O9847" i="7" s="1"/>
  <c r="O9848" i="7" s="1"/>
  <c r="O9849" i="7" s="1"/>
  <c r="O9850" i="7" s="1"/>
  <c r="O9851" i="7" s="1"/>
  <c r="O9852" i="7" s="1"/>
  <c r="O9853" i="7" s="1"/>
  <c r="O9854" i="7" s="1"/>
  <c r="O9855" i="7" s="1"/>
  <c r="O9856" i="7" s="1"/>
  <c r="O9857" i="7" s="1"/>
  <c r="O9858" i="7" s="1"/>
  <c r="O9859" i="7" s="1"/>
  <c r="O9860" i="7" s="1"/>
  <c r="O9861" i="7" s="1"/>
  <c r="O9862" i="7" s="1"/>
  <c r="O9863" i="7" s="1"/>
  <c r="O9864" i="7" s="1"/>
  <c r="O9865" i="7" s="1"/>
  <c r="O9866" i="7" s="1"/>
  <c r="O9867" i="7" s="1"/>
  <c r="O9868" i="7" s="1"/>
  <c r="O9869" i="7" s="1"/>
  <c r="O9870" i="7" s="1"/>
  <c r="O9871" i="7" s="1"/>
  <c r="O9872" i="7" s="1"/>
  <c r="O9873" i="7" s="1"/>
  <c r="O9874" i="7" s="1"/>
  <c r="O9875" i="7" s="1"/>
  <c r="O9876" i="7" s="1"/>
  <c r="O9877" i="7" s="1"/>
  <c r="O9878" i="7" s="1"/>
  <c r="O9879" i="7" s="1"/>
  <c r="O9880" i="7" s="1"/>
  <c r="O9881" i="7" s="1"/>
  <c r="O9882" i="7" s="1"/>
  <c r="O9883" i="7" s="1"/>
  <c r="O9884" i="7" s="1"/>
  <c r="O9885" i="7" s="1"/>
  <c r="O9886" i="7" s="1"/>
  <c r="O9887" i="7" s="1"/>
  <c r="O9888" i="7" s="1"/>
  <c r="O9889" i="7" s="1"/>
  <c r="O9890" i="7" s="1"/>
  <c r="O9891" i="7" s="1"/>
  <c r="O9892" i="7" s="1"/>
  <c r="O9893" i="7" s="1"/>
  <c r="O9894" i="7" s="1"/>
  <c r="O9895" i="7" s="1"/>
  <c r="O9896" i="7" s="1"/>
  <c r="O9897" i="7" s="1"/>
  <c r="O9898" i="7" s="1"/>
  <c r="O9899" i="7" s="1"/>
  <c r="O9900" i="7" s="1"/>
  <c r="O9901" i="7" s="1"/>
  <c r="O9902" i="7" s="1"/>
  <c r="O9903" i="7" s="1"/>
  <c r="O9904" i="7" s="1"/>
  <c r="O9905" i="7" s="1"/>
  <c r="O9906" i="7" s="1"/>
  <c r="O9907" i="7" s="1"/>
  <c r="O9908" i="7" s="1"/>
  <c r="O9909" i="7" s="1"/>
  <c r="O9910" i="7" s="1"/>
  <c r="O9911" i="7" s="1"/>
  <c r="O9912" i="7" s="1"/>
  <c r="O9914" i="7" s="1"/>
  <c r="O9915" i="7" s="1"/>
  <c r="O9916" i="7" s="1"/>
  <c r="O9917" i="7" s="1"/>
  <c r="O9918" i="7" s="1"/>
  <c r="O9919" i="7" s="1"/>
  <c r="O9920" i="7" s="1"/>
  <c r="O9921" i="7" s="1"/>
  <c r="O9922" i="7" s="1"/>
  <c r="O9923" i="7" s="1"/>
  <c r="O9924" i="7" s="1"/>
  <c r="O9925" i="7" s="1"/>
  <c r="O9926" i="7" s="1"/>
  <c r="O9927" i="7" s="1"/>
  <c r="O9928" i="7" s="1"/>
  <c r="O9929" i="7" s="1"/>
  <c r="O9930" i="7" s="1"/>
  <c r="O9931" i="7" s="1"/>
  <c r="O9932" i="7" s="1"/>
  <c r="O9933" i="7" s="1"/>
  <c r="O9934" i="7" s="1"/>
  <c r="O9935" i="7" s="1"/>
  <c r="O9936" i="7" s="1"/>
  <c r="O9937" i="7" s="1"/>
  <c r="O9938" i="7" s="1"/>
  <c r="O9939" i="7" s="1"/>
  <c r="O9940" i="7" s="1"/>
  <c r="O9941" i="7" s="1"/>
  <c r="O9942" i="7" s="1"/>
  <c r="O9943" i="7" s="1"/>
  <c r="O9944" i="7" s="1"/>
  <c r="O9945" i="7" s="1"/>
  <c r="O9946" i="7" s="1"/>
  <c r="O9947" i="7" s="1"/>
  <c r="O9948" i="7" s="1"/>
  <c r="O9949" i="7" s="1"/>
  <c r="O9950" i="7" s="1"/>
  <c r="O9951" i="7" s="1"/>
  <c r="O9952" i="7" s="1"/>
  <c r="O9953" i="7" s="1"/>
  <c r="O9954" i="7" s="1"/>
  <c r="O9955" i="7" s="1"/>
  <c r="O9956" i="7" s="1"/>
  <c r="O9957" i="7" s="1"/>
  <c r="O9958" i="7" s="1"/>
  <c r="O9959" i="7" s="1"/>
  <c r="O9960" i="7" s="1"/>
  <c r="O9961" i="7" s="1"/>
  <c r="O9962" i="7" s="1"/>
  <c r="O9963" i="7" s="1"/>
  <c r="O9964" i="7" s="1"/>
  <c r="O9965" i="7" s="1"/>
  <c r="O9966" i="7" s="1"/>
  <c r="O9967" i="7" s="1"/>
  <c r="O9968" i="7" s="1"/>
  <c r="O9969" i="7" s="1"/>
  <c r="O9970" i="7" s="1"/>
  <c r="O9971" i="7" s="1"/>
  <c r="O9972" i="7" s="1"/>
  <c r="O9973" i="7" s="1"/>
  <c r="O9974" i="7" s="1"/>
  <c r="O9975" i="7" s="1"/>
  <c r="O9976" i="7" s="1"/>
  <c r="O9977" i="7" s="1"/>
  <c r="O9978" i="7" s="1"/>
  <c r="O9979" i="7" s="1"/>
  <c r="O9980" i="7" s="1"/>
  <c r="O9981" i="7" s="1"/>
  <c r="O9982" i="7" s="1"/>
  <c r="O9983" i="7" s="1"/>
  <c r="O9984" i="7" s="1"/>
  <c r="O9985" i="7" s="1"/>
  <c r="O9986" i="7" s="1"/>
  <c r="O9987" i="7" s="1"/>
  <c r="O9988" i="7" s="1"/>
  <c r="O9989" i="7" s="1"/>
  <c r="O9990" i="7" s="1"/>
  <c r="O9991" i="7" s="1"/>
  <c r="O9992" i="7" s="1"/>
  <c r="O9993" i="7" s="1"/>
  <c r="O9994" i="7" s="1"/>
  <c r="O9995" i="7" s="1"/>
  <c r="O9996" i="7" s="1"/>
  <c r="O9997" i="7" s="1"/>
  <c r="O9998" i="7" s="1"/>
  <c r="O9999" i="7" s="1"/>
  <c r="O10000" i="7" s="1"/>
  <c r="O10001" i="7" s="1"/>
  <c r="O10002" i="7" s="1"/>
  <c r="O10003" i="7" s="1"/>
  <c r="O10004" i="7" s="1"/>
  <c r="O10005" i="7" s="1"/>
  <c r="O10006" i="7" s="1"/>
  <c r="O10007" i="7" s="1"/>
  <c r="O10008" i="7" s="1"/>
  <c r="O10009" i="7" s="1"/>
  <c r="O10010" i="7" s="1"/>
  <c r="O10011" i="7" s="1"/>
  <c r="O10012" i="7" s="1"/>
  <c r="O10013" i="7" s="1"/>
  <c r="O10014" i="7" s="1"/>
  <c r="O10015" i="7" s="1"/>
  <c r="O10016" i="7" s="1"/>
  <c r="O10017" i="7" s="1"/>
  <c r="O10018" i="7" s="1"/>
  <c r="O10019" i="7" s="1"/>
  <c r="O10020" i="7" s="1"/>
  <c r="O10021" i="7" s="1"/>
  <c r="O10022" i="7" s="1"/>
  <c r="O10023" i="7" s="1"/>
  <c r="O10024" i="7" s="1"/>
  <c r="O10025" i="7" s="1"/>
  <c r="O10026" i="7" s="1"/>
  <c r="O10027" i="7" s="1"/>
  <c r="O10028" i="7" s="1"/>
  <c r="O10029" i="7" s="1"/>
  <c r="O10030" i="7" s="1"/>
  <c r="O10031" i="7" s="1"/>
  <c r="O10032" i="7" s="1"/>
  <c r="O10033" i="7" s="1"/>
  <c r="O10034" i="7" s="1"/>
  <c r="O10035" i="7" s="1"/>
  <c r="O10036" i="7" s="1"/>
  <c r="O10037" i="7" s="1"/>
  <c r="O10038" i="7" s="1"/>
  <c r="O10039" i="7" s="1"/>
  <c r="O10040" i="7" s="1"/>
  <c r="O10041" i="7" s="1"/>
  <c r="O10042" i="7" s="1"/>
  <c r="O10043" i="7" s="1"/>
  <c r="O10044" i="7" s="1"/>
  <c r="O10045" i="7" s="1"/>
  <c r="O10046" i="7" s="1"/>
  <c r="O10047" i="7" s="1"/>
  <c r="O10048" i="7" s="1"/>
  <c r="O10049" i="7" s="1"/>
  <c r="O10050" i="7" s="1"/>
  <c r="O10051" i="7" s="1"/>
  <c r="O10052" i="7" s="1"/>
  <c r="O10053" i="7" s="1"/>
  <c r="O10054" i="7" s="1"/>
  <c r="O10055" i="7" s="1"/>
  <c r="O10056" i="7" s="1"/>
  <c r="O10057" i="7" s="1"/>
  <c r="O10058" i="7" s="1"/>
  <c r="O10059" i="7" s="1"/>
  <c r="O10060" i="7" s="1"/>
  <c r="O10061" i="7" s="1"/>
  <c r="O10062" i="7" s="1"/>
  <c r="O10063" i="7" s="1"/>
  <c r="O10064" i="7" s="1"/>
  <c r="O10065" i="7" s="1"/>
  <c r="O10066" i="7" s="1"/>
  <c r="O10067" i="7" s="1"/>
  <c r="O10068" i="7" s="1"/>
  <c r="O10069" i="7" s="1"/>
  <c r="O10070" i="7" s="1"/>
  <c r="O10071" i="7" s="1"/>
  <c r="O10072" i="7" s="1"/>
  <c r="O10073" i="7" s="1"/>
  <c r="O10074" i="7" s="1"/>
  <c r="O10075" i="7" s="1"/>
  <c r="O10076" i="7" s="1"/>
  <c r="O10077" i="7" s="1"/>
  <c r="O10078" i="7" s="1"/>
  <c r="O10079" i="7" s="1"/>
  <c r="O10080" i="7" s="1"/>
  <c r="O10081" i="7" s="1"/>
  <c r="O10082" i="7" s="1"/>
  <c r="O10083" i="7" s="1"/>
  <c r="O10084" i="7" s="1"/>
  <c r="O10085" i="7" s="1"/>
  <c r="O10086" i="7" s="1"/>
  <c r="O10087" i="7" s="1"/>
  <c r="O10088" i="7" s="1"/>
  <c r="O10089" i="7" s="1"/>
  <c r="O10090" i="7" s="1"/>
  <c r="O10091" i="7" s="1"/>
  <c r="O10092" i="7" s="1"/>
  <c r="O10093" i="7" s="1"/>
  <c r="O10094" i="7" s="1"/>
  <c r="O10095" i="7" s="1"/>
  <c r="O10096" i="7" s="1"/>
  <c r="O10097" i="7" s="1"/>
  <c r="O10098" i="7" s="1"/>
  <c r="O10099" i="7" s="1"/>
  <c r="O10100" i="7" s="1"/>
  <c r="O10101" i="7" s="1"/>
  <c r="O10102" i="7" s="1"/>
  <c r="O10103" i="7" s="1"/>
  <c r="O10104" i="7" s="1"/>
  <c r="O10105" i="7" s="1"/>
  <c r="O10106" i="7" s="1"/>
  <c r="O10107" i="7" s="1"/>
  <c r="O10108" i="7" s="1"/>
  <c r="O10109" i="7" s="1"/>
  <c r="O10110" i="7" s="1"/>
  <c r="O10111" i="7" s="1"/>
  <c r="O10112" i="7" s="1"/>
  <c r="O9387" i="7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M9366" i="7"/>
  <c r="Q9352" i="7"/>
  <c r="G15" i="10"/>
  <c r="H15" i="10"/>
  <c r="I15" i="10"/>
  <c r="G16" i="10"/>
  <c r="H16" i="10"/>
  <c r="I16" i="10"/>
  <c r="G17" i="10"/>
  <c r="H17" i="10"/>
  <c r="I17" i="10"/>
  <c r="G18" i="10"/>
  <c r="H18" i="10"/>
  <c r="I18" i="10"/>
  <c r="G19" i="10"/>
  <c r="H19" i="10"/>
  <c r="I19" i="10"/>
  <c r="G20" i="10"/>
  <c r="H20" i="10"/>
  <c r="I20" i="10"/>
  <c r="G21" i="10"/>
  <c r="H21" i="10"/>
  <c r="I21" i="10"/>
  <c r="G22" i="10"/>
  <c r="H22" i="10"/>
  <c r="I22" i="10"/>
  <c r="G23" i="10"/>
  <c r="H23" i="10"/>
  <c r="I23" i="10"/>
  <c r="G24" i="10"/>
  <c r="H24" i="10"/>
  <c r="I24" i="10"/>
  <c r="G25" i="10"/>
  <c r="H25" i="10"/>
  <c r="I25" i="10"/>
  <c r="G26" i="10"/>
  <c r="H26" i="10"/>
  <c r="I26" i="10"/>
  <c r="G27" i="10"/>
  <c r="F27" i="10" s="1"/>
  <c r="H27" i="10"/>
  <c r="I27" i="10"/>
  <c r="G28" i="10"/>
  <c r="H28" i="10"/>
  <c r="I28" i="10"/>
  <c r="G29" i="10"/>
  <c r="H29" i="10"/>
  <c r="I29" i="10"/>
  <c r="G30" i="10"/>
  <c r="H30" i="10"/>
  <c r="I30" i="10"/>
  <c r="G31" i="10"/>
  <c r="H31" i="10"/>
  <c r="I31" i="10"/>
  <c r="G32" i="10"/>
  <c r="H32" i="10"/>
  <c r="I32" i="10"/>
  <c r="G33" i="10"/>
  <c r="H33" i="10"/>
  <c r="I33" i="10"/>
  <c r="G34" i="10"/>
  <c r="H34" i="10"/>
  <c r="I34" i="10"/>
  <c r="G35" i="10"/>
  <c r="H35" i="10"/>
  <c r="I35" i="10"/>
  <c r="G36" i="10"/>
  <c r="H36" i="10"/>
  <c r="I36" i="10"/>
  <c r="G37" i="10"/>
  <c r="H37" i="10"/>
  <c r="I37" i="10"/>
  <c r="G38" i="10"/>
  <c r="H38" i="10"/>
  <c r="I38" i="10"/>
  <c r="G39" i="10"/>
  <c r="H39" i="10"/>
  <c r="I39" i="10"/>
  <c r="G40" i="10"/>
  <c r="H40" i="10"/>
  <c r="I40" i="10"/>
  <c r="G41" i="10"/>
  <c r="H41" i="10"/>
  <c r="I41" i="10"/>
  <c r="G42" i="10"/>
  <c r="H42" i="10"/>
  <c r="I42" i="10"/>
  <c r="G43" i="10"/>
  <c r="F43" i="10" s="1"/>
  <c r="H43" i="10"/>
  <c r="I43" i="10"/>
  <c r="G44" i="10"/>
  <c r="H44" i="10"/>
  <c r="I44" i="10"/>
  <c r="G45" i="10"/>
  <c r="H45" i="10"/>
  <c r="I45" i="10"/>
  <c r="G46" i="10"/>
  <c r="H46" i="10"/>
  <c r="I46" i="10"/>
  <c r="G47" i="10"/>
  <c r="H47" i="10"/>
  <c r="I47" i="10"/>
  <c r="G48" i="10"/>
  <c r="H48" i="10"/>
  <c r="I48" i="10"/>
  <c r="G49" i="10"/>
  <c r="F49" i="10" s="1"/>
  <c r="H49" i="10"/>
  <c r="I49" i="10"/>
  <c r="G50" i="10"/>
  <c r="H50" i="10"/>
  <c r="I50" i="10"/>
  <c r="G51" i="10"/>
  <c r="H51" i="10"/>
  <c r="I51" i="10"/>
  <c r="G52" i="10"/>
  <c r="H52" i="10"/>
  <c r="I52" i="10"/>
  <c r="G53" i="10"/>
  <c r="H53" i="10"/>
  <c r="I53" i="10"/>
  <c r="G54" i="10"/>
  <c r="H54" i="10"/>
  <c r="I54" i="10"/>
  <c r="G55" i="10"/>
  <c r="H55" i="10"/>
  <c r="I55" i="10"/>
  <c r="G56" i="10"/>
  <c r="H56" i="10"/>
  <c r="I56" i="10"/>
  <c r="G57" i="10"/>
  <c r="H57" i="10"/>
  <c r="I57" i="10"/>
  <c r="G58" i="10"/>
  <c r="H58" i="10"/>
  <c r="I58" i="10"/>
  <c r="G59" i="10"/>
  <c r="F59" i="10" s="1"/>
  <c r="H59" i="10"/>
  <c r="I59" i="10"/>
  <c r="G60" i="10"/>
  <c r="H60" i="10"/>
  <c r="I60" i="10"/>
  <c r="G61" i="10"/>
  <c r="H61" i="10"/>
  <c r="I61" i="10"/>
  <c r="G62" i="10"/>
  <c r="H62" i="10"/>
  <c r="I62" i="10"/>
  <c r="G63" i="10"/>
  <c r="H63" i="10"/>
  <c r="I63" i="10"/>
  <c r="G64" i="10"/>
  <c r="H64" i="10"/>
  <c r="I64" i="10"/>
  <c r="G65" i="10"/>
  <c r="H65" i="10"/>
  <c r="I65" i="10"/>
  <c r="G66" i="10"/>
  <c r="H66" i="10"/>
  <c r="I66" i="10"/>
  <c r="G67" i="10"/>
  <c r="H67" i="10"/>
  <c r="I67" i="10"/>
  <c r="G68" i="10"/>
  <c r="H68" i="10"/>
  <c r="I68" i="10"/>
  <c r="G69" i="10"/>
  <c r="H69" i="10"/>
  <c r="I69" i="10"/>
  <c r="G70" i="10"/>
  <c r="H70" i="10"/>
  <c r="I70" i="10"/>
  <c r="G71" i="10"/>
  <c r="H71" i="10"/>
  <c r="I71" i="10"/>
  <c r="G72" i="10"/>
  <c r="H72" i="10"/>
  <c r="I72" i="10"/>
  <c r="G73" i="10"/>
  <c r="H73" i="10"/>
  <c r="I73" i="10"/>
  <c r="G74" i="10"/>
  <c r="H74" i="10"/>
  <c r="I74" i="10"/>
  <c r="G75" i="10"/>
  <c r="H75" i="10"/>
  <c r="I75" i="10"/>
  <c r="G76" i="10"/>
  <c r="H76" i="10"/>
  <c r="I76" i="10"/>
  <c r="G77" i="10"/>
  <c r="H77" i="10"/>
  <c r="I77" i="10"/>
  <c r="G78" i="10"/>
  <c r="H78" i="10"/>
  <c r="I78" i="10"/>
  <c r="G79" i="10"/>
  <c r="H79" i="10"/>
  <c r="I79" i="10"/>
  <c r="G80" i="10"/>
  <c r="H80" i="10"/>
  <c r="I80" i="10"/>
  <c r="G81" i="10"/>
  <c r="H81" i="10"/>
  <c r="I81" i="10"/>
  <c r="G82" i="10"/>
  <c r="H82" i="10"/>
  <c r="I82" i="10"/>
  <c r="G83" i="10"/>
  <c r="H83" i="10"/>
  <c r="I83" i="10"/>
  <c r="G84" i="10"/>
  <c r="H84" i="10"/>
  <c r="I84" i="10"/>
  <c r="G85" i="10"/>
  <c r="H85" i="10"/>
  <c r="I85" i="10"/>
  <c r="G86" i="10"/>
  <c r="H86" i="10"/>
  <c r="I86" i="10"/>
  <c r="G87" i="10"/>
  <c r="H87" i="10"/>
  <c r="I87" i="10"/>
  <c r="G88" i="10"/>
  <c r="H88" i="10"/>
  <c r="I88" i="10"/>
  <c r="G89" i="10"/>
  <c r="H89" i="10"/>
  <c r="I89" i="10"/>
  <c r="G90" i="10"/>
  <c r="H90" i="10"/>
  <c r="I90" i="10"/>
  <c r="G91" i="10"/>
  <c r="H91" i="10"/>
  <c r="I91" i="10"/>
  <c r="G92" i="10"/>
  <c r="H92" i="10"/>
  <c r="I92" i="10"/>
  <c r="G93" i="10"/>
  <c r="H93" i="10"/>
  <c r="I93" i="10"/>
  <c r="G94" i="10"/>
  <c r="H94" i="10"/>
  <c r="I94" i="10"/>
  <c r="G95" i="10"/>
  <c r="H95" i="10"/>
  <c r="I95" i="10"/>
  <c r="G96" i="10"/>
  <c r="H96" i="10"/>
  <c r="I96" i="10"/>
  <c r="G97" i="10"/>
  <c r="H97" i="10"/>
  <c r="I97" i="10"/>
  <c r="G98" i="10"/>
  <c r="H98" i="10"/>
  <c r="I98" i="10"/>
  <c r="G99" i="10"/>
  <c r="H99" i="10"/>
  <c r="I99" i="10"/>
  <c r="G100" i="10"/>
  <c r="H100" i="10"/>
  <c r="I100" i="10"/>
  <c r="G101" i="10"/>
  <c r="H101" i="10"/>
  <c r="I101" i="10"/>
  <c r="G102" i="10"/>
  <c r="H102" i="10"/>
  <c r="I102" i="10"/>
  <c r="G103" i="10"/>
  <c r="H103" i="10"/>
  <c r="I103" i="10"/>
  <c r="G104" i="10"/>
  <c r="H104" i="10"/>
  <c r="I104" i="10"/>
  <c r="G105" i="10"/>
  <c r="H105" i="10"/>
  <c r="I105" i="10"/>
  <c r="G106" i="10"/>
  <c r="H106" i="10"/>
  <c r="I106" i="10"/>
  <c r="G107" i="10"/>
  <c r="H107" i="10"/>
  <c r="I107" i="10"/>
  <c r="G108" i="10"/>
  <c r="H108" i="10"/>
  <c r="I108" i="10"/>
  <c r="G109" i="10"/>
  <c r="H109" i="10"/>
  <c r="I109" i="10"/>
  <c r="G110" i="10"/>
  <c r="H110" i="10"/>
  <c r="I110" i="10"/>
  <c r="G111" i="10"/>
  <c r="H111" i="10"/>
  <c r="I111" i="10"/>
  <c r="G112" i="10"/>
  <c r="H112" i="10"/>
  <c r="I112" i="10"/>
  <c r="G113" i="10"/>
  <c r="H113" i="10"/>
  <c r="I113" i="10"/>
  <c r="G114" i="10"/>
  <c r="H114" i="10"/>
  <c r="I114" i="10"/>
  <c r="G115" i="10"/>
  <c r="H115" i="10"/>
  <c r="I115" i="10"/>
  <c r="G116" i="10"/>
  <c r="H116" i="10"/>
  <c r="I116" i="10"/>
  <c r="G117" i="10"/>
  <c r="H117" i="10"/>
  <c r="I117" i="10"/>
  <c r="G118" i="10"/>
  <c r="H118" i="10"/>
  <c r="I118" i="10"/>
  <c r="G119" i="10"/>
  <c r="H119" i="10"/>
  <c r="I119" i="10"/>
  <c r="G120" i="10"/>
  <c r="H120" i="10"/>
  <c r="I120" i="10"/>
  <c r="G121" i="10"/>
  <c r="H121" i="10"/>
  <c r="I121" i="10"/>
  <c r="G122" i="10"/>
  <c r="H122" i="10"/>
  <c r="I122" i="10"/>
  <c r="G123" i="10"/>
  <c r="H123" i="10"/>
  <c r="I123" i="10"/>
  <c r="G124" i="10"/>
  <c r="H124" i="10"/>
  <c r="I124" i="10"/>
  <c r="G125" i="10"/>
  <c r="H125" i="10"/>
  <c r="I125" i="10"/>
  <c r="G126" i="10"/>
  <c r="H126" i="10"/>
  <c r="I126" i="10"/>
  <c r="G127" i="10"/>
  <c r="H127" i="10"/>
  <c r="I127" i="10"/>
  <c r="G128" i="10"/>
  <c r="H128" i="10"/>
  <c r="I128" i="10"/>
  <c r="G129" i="10"/>
  <c r="H129" i="10"/>
  <c r="I129" i="10"/>
  <c r="G130" i="10"/>
  <c r="H130" i="10"/>
  <c r="I130" i="10"/>
  <c r="G131" i="10"/>
  <c r="H131" i="10"/>
  <c r="I131" i="10"/>
  <c r="G132" i="10"/>
  <c r="H132" i="10"/>
  <c r="I132" i="10"/>
  <c r="G133" i="10"/>
  <c r="H133" i="10"/>
  <c r="I133" i="10"/>
  <c r="G134" i="10"/>
  <c r="H134" i="10"/>
  <c r="I134" i="10"/>
  <c r="G135" i="10"/>
  <c r="H135" i="10"/>
  <c r="I135" i="10"/>
  <c r="G136" i="10"/>
  <c r="H136" i="10"/>
  <c r="I136" i="10"/>
  <c r="G137" i="10"/>
  <c r="H137" i="10"/>
  <c r="I137" i="10"/>
  <c r="G138" i="10"/>
  <c r="H138" i="10"/>
  <c r="I138" i="10"/>
  <c r="G139" i="10"/>
  <c r="H139" i="10"/>
  <c r="I139" i="10"/>
  <c r="G140" i="10"/>
  <c r="H140" i="10"/>
  <c r="I140" i="10"/>
  <c r="G141" i="10"/>
  <c r="H141" i="10"/>
  <c r="I141" i="10"/>
  <c r="G142" i="10"/>
  <c r="H142" i="10"/>
  <c r="I142" i="10"/>
  <c r="G143" i="10"/>
  <c r="H143" i="10"/>
  <c r="I143" i="10"/>
  <c r="G144" i="10"/>
  <c r="H144" i="10"/>
  <c r="I144" i="10"/>
  <c r="G145" i="10"/>
  <c r="H145" i="10"/>
  <c r="I145" i="10"/>
  <c r="G146" i="10"/>
  <c r="H146" i="10"/>
  <c r="I146" i="10"/>
  <c r="G147" i="10"/>
  <c r="H147" i="10"/>
  <c r="I147" i="10"/>
  <c r="G148" i="10"/>
  <c r="H148" i="10"/>
  <c r="I148" i="10"/>
  <c r="G149" i="10"/>
  <c r="H149" i="10"/>
  <c r="I149" i="10"/>
  <c r="G150" i="10"/>
  <c r="H150" i="10"/>
  <c r="I150" i="10"/>
  <c r="G151" i="10"/>
  <c r="H151" i="10"/>
  <c r="I151" i="10"/>
  <c r="G152" i="10"/>
  <c r="H152" i="10"/>
  <c r="I152" i="10"/>
  <c r="G153" i="10"/>
  <c r="H153" i="10"/>
  <c r="I153" i="10"/>
  <c r="G154" i="10"/>
  <c r="H154" i="10"/>
  <c r="I154" i="10"/>
  <c r="G155" i="10"/>
  <c r="H155" i="10"/>
  <c r="I155" i="10"/>
  <c r="G156" i="10"/>
  <c r="H156" i="10"/>
  <c r="I156" i="10"/>
  <c r="G157" i="10"/>
  <c r="H157" i="10"/>
  <c r="I157" i="10"/>
  <c r="G158" i="10"/>
  <c r="H158" i="10"/>
  <c r="I158" i="10"/>
  <c r="G159" i="10"/>
  <c r="H159" i="10"/>
  <c r="I159" i="10"/>
  <c r="G160" i="10"/>
  <c r="H160" i="10"/>
  <c r="I160" i="10"/>
  <c r="G161" i="10"/>
  <c r="H161" i="10"/>
  <c r="I161" i="10"/>
  <c r="G162" i="10"/>
  <c r="H162" i="10"/>
  <c r="I162" i="10"/>
  <c r="G163" i="10"/>
  <c r="H163" i="10"/>
  <c r="I163" i="10"/>
  <c r="G164" i="10"/>
  <c r="H164" i="10"/>
  <c r="I164" i="10"/>
  <c r="G165" i="10"/>
  <c r="H165" i="10"/>
  <c r="I165" i="10"/>
  <c r="G166" i="10"/>
  <c r="H166" i="10"/>
  <c r="I166" i="10"/>
  <c r="G167" i="10"/>
  <c r="H167" i="10"/>
  <c r="I167" i="10"/>
  <c r="G168" i="10"/>
  <c r="H168" i="10"/>
  <c r="I168" i="10"/>
  <c r="G169" i="10"/>
  <c r="H169" i="10"/>
  <c r="I169" i="10"/>
  <c r="G170" i="10"/>
  <c r="H170" i="10"/>
  <c r="I170" i="10"/>
  <c r="G171" i="10"/>
  <c r="H171" i="10"/>
  <c r="I171" i="10"/>
  <c r="G172" i="10"/>
  <c r="H172" i="10"/>
  <c r="I172" i="10"/>
  <c r="G173" i="10"/>
  <c r="H173" i="10"/>
  <c r="I173" i="10"/>
  <c r="G174" i="10"/>
  <c r="H174" i="10"/>
  <c r="I174" i="10"/>
  <c r="G175" i="10"/>
  <c r="H175" i="10"/>
  <c r="I175" i="10"/>
  <c r="G176" i="10"/>
  <c r="H176" i="10"/>
  <c r="I176" i="10"/>
  <c r="G177" i="10"/>
  <c r="H177" i="10"/>
  <c r="I177" i="10"/>
  <c r="G178" i="10"/>
  <c r="H178" i="10"/>
  <c r="I178" i="10"/>
  <c r="G179" i="10"/>
  <c r="H179" i="10"/>
  <c r="I179" i="10"/>
  <c r="G180" i="10"/>
  <c r="H180" i="10"/>
  <c r="I180" i="10"/>
  <c r="G181" i="10"/>
  <c r="H181" i="10"/>
  <c r="I181" i="10"/>
  <c r="G182" i="10"/>
  <c r="H182" i="10"/>
  <c r="I182" i="10"/>
  <c r="G183" i="10"/>
  <c r="H183" i="10"/>
  <c r="I183" i="10"/>
  <c r="G184" i="10"/>
  <c r="H184" i="10"/>
  <c r="I184" i="10"/>
  <c r="G185" i="10"/>
  <c r="H185" i="10"/>
  <c r="I185" i="10"/>
  <c r="G186" i="10"/>
  <c r="H186" i="10"/>
  <c r="I186" i="10"/>
  <c r="G187" i="10"/>
  <c r="H187" i="10"/>
  <c r="I187" i="10"/>
  <c r="G188" i="10"/>
  <c r="H188" i="10"/>
  <c r="I188" i="10"/>
  <c r="G189" i="10"/>
  <c r="H189" i="10"/>
  <c r="I189" i="10"/>
  <c r="G190" i="10"/>
  <c r="H190" i="10"/>
  <c r="I190" i="10"/>
  <c r="G191" i="10"/>
  <c r="H191" i="10"/>
  <c r="I191" i="10"/>
  <c r="G192" i="10"/>
  <c r="H192" i="10"/>
  <c r="I192" i="10"/>
  <c r="G193" i="10"/>
  <c r="H193" i="10"/>
  <c r="I193" i="10"/>
  <c r="G194" i="10"/>
  <c r="H194" i="10"/>
  <c r="I194" i="10"/>
  <c r="G195" i="10"/>
  <c r="H195" i="10"/>
  <c r="I195" i="10"/>
  <c r="G196" i="10"/>
  <c r="H196" i="10"/>
  <c r="I196" i="10"/>
  <c r="G197" i="10"/>
  <c r="H197" i="10"/>
  <c r="I197" i="10"/>
  <c r="G198" i="10"/>
  <c r="H198" i="10"/>
  <c r="I198" i="10"/>
  <c r="G199" i="10"/>
  <c r="H199" i="10"/>
  <c r="I199" i="10"/>
  <c r="G200" i="10"/>
  <c r="H200" i="10"/>
  <c r="I200" i="10"/>
  <c r="G201" i="10"/>
  <c r="H201" i="10"/>
  <c r="I201" i="10"/>
  <c r="G202" i="10"/>
  <c r="H202" i="10"/>
  <c r="I202" i="10"/>
  <c r="G203" i="10"/>
  <c r="H203" i="10"/>
  <c r="I203" i="10"/>
  <c r="G204" i="10"/>
  <c r="H204" i="10"/>
  <c r="I204" i="10"/>
  <c r="G205" i="10"/>
  <c r="H205" i="10"/>
  <c r="I205" i="10"/>
  <c r="G206" i="10"/>
  <c r="H206" i="10"/>
  <c r="I206" i="10"/>
  <c r="G207" i="10"/>
  <c r="H207" i="10"/>
  <c r="I207" i="10"/>
  <c r="G208" i="10"/>
  <c r="H208" i="10"/>
  <c r="I208" i="10"/>
  <c r="G209" i="10"/>
  <c r="H209" i="10"/>
  <c r="I209" i="10"/>
  <c r="G210" i="10"/>
  <c r="H210" i="10"/>
  <c r="I210" i="10"/>
  <c r="G211" i="10"/>
  <c r="H211" i="10"/>
  <c r="I211" i="10"/>
  <c r="G212" i="10"/>
  <c r="H212" i="10"/>
  <c r="I212" i="10"/>
  <c r="G213" i="10"/>
  <c r="H213" i="10"/>
  <c r="I213" i="10"/>
  <c r="G214" i="10"/>
  <c r="H214" i="10"/>
  <c r="I214" i="10"/>
  <c r="G215" i="10"/>
  <c r="H215" i="10"/>
  <c r="I215" i="10"/>
  <c r="G216" i="10"/>
  <c r="H216" i="10"/>
  <c r="I216" i="10"/>
  <c r="G217" i="10"/>
  <c r="H217" i="10"/>
  <c r="I217" i="10"/>
  <c r="G218" i="10"/>
  <c r="H218" i="10"/>
  <c r="I218" i="10"/>
  <c r="G219" i="10"/>
  <c r="H219" i="10"/>
  <c r="I219" i="10"/>
  <c r="G220" i="10"/>
  <c r="H220" i="10"/>
  <c r="I220" i="10"/>
  <c r="G221" i="10"/>
  <c r="H221" i="10"/>
  <c r="I221" i="10"/>
  <c r="G222" i="10"/>
  <c r="H222" i="10"/>
  <c r="I222" i="10"/>
  <c r="G223" i="10"/>
  <c r="H223" i="10"/>
  <c r="I223" i="10"/>
  <c r="G224" i="10"/>
  <c r="H224" i="10"/>
  <c r="I224" i="10"/>
  <c r="G225" i="10"/>
  <c r="H225" i="10"/>
  <c r="I225" i="10"/>
  <c r="G226" i="10"/>
  <c r="H226" i="10"/>
  <c r="I226" i="10"/>
  <c r="G227" i="10"/>
  <c r="H227" i="10"/>
  <c r="I227" i="10"/>
  <c r="G228" i="10"/>
  <c r="H228" i="10"/>
  <c r="I228" i="10"/>
  <c r="G229" i="10"/>
  <c r="H229" i="10"/>
  <c r="I229" i="10"/>
  <c r="G230" i="10"/>
  <c r="H230" i="10"/>
  <c r="F230" i="10" s="1"/>
  <c r="I230" i="10"/>
  <c r="F231" i="10"/>
  <c r="G231" i="10"/>
  <c r="H231" i="10"/>
  <c r="I231" i="10"/>
  <c r="G232" i="10"/>
  <c r="H232" i="10"/>
  <c r="I232" i="10"/>
  <c r="G233" i="10"/>
  <c r="H233" i="10"/>
  <c r="I233" i="10"/>
  <c r="G234" i="10"/>
  <c r="H234" i="10"/>
  <c r="I234" i="10"/>
  <c r="G235" i="10"/>
  <c r="H235" i="10"/>
  <c r="I235" i="10"/>
  <c r="G236" i="10"/>
  <c r="H236" i="10"/>
  <c r="I236" i="10"/>
  <c r="G237" i="10"/>
  <c r="H237" i="10"/>
  <c r="I237" i="10"/>
  <c r="G238" i="10"/>
  <c r="H238" i="10"/>
  <c r="I238" i="10"/>
  <c r="G239" i="10"/>
  <c r="H239" i="10"/>
  <c r="I239" i="10"/>
  <c r="G240" i="10"/>
  <c r="H240" i="10"/>
  <c r="I240" i="10"/>
  <c r="G241" i="10"/>
  <c r="H241" i="10"/>
  <c r="I241" i="10"/>
  <c r="G242" i="10"/>
  <c r="H242" i="10"/>
  <c r="I242" i="10"/>
  <c r="G243" i="10"/>
  <c r="H243" i="10"/>
  <c r="I243" i="10"/>
  <c r="G244" i="10"/>
  <c r="H244" i="10"/>
  <c r="I244" i="10"/>
  <c r="G245" i="10"/>
  <c r="H245" i="10"/>
  <c r="I245" i="10"/>
  <c r="G246" i="10"/>
  <c r="H246" i="10"/>
  <c r="I246" i="10"/>
  <c r="G247" i="10"/>
  <c r="H247" i="10"/>
  <c r="I247" i="10"/>
  <c r="G248" i="10"/>
  <c r="H248" i="10"/>
  <c r="I248" i="10"/>
  <c r="G249" i="10"/>
  <c r="H249" i="10"/>
  <c r="I249" i="10"/>
  <c r="G250" i="10"/>
  <c r="H250" i="10"/>
  <c r="I250" i="10"/>
  <c r="G251" i="10"/>
  <c r="H251" i="10"/>
  <c r="I251" i="10"/>
  <c r="G252" i="10"/>
  <c r="H252" i="10"/>
  <c r="I252" i="10"/>
  <c r="G253" i="10"/>
  <c r="H253" i="10"/>
  <c r="I253" i="10"/>
  <c r="G254" i="10"/>
  <c r="H254" i="10"/>
  <c r="I254" i="10"/>
  <c r="G255" i="10"/>
  <c r="H255" i="10"/>
  <c r="I255" i="10"/>
  <c r="G256" i="10"/>
  <c r="H256" i="10"/>
  <c r="I256" i="10"/>
  <c r="G257" i="10"/>
  <c r="H257" i="10"/>
  <c r="I257" i="10"/>
  <c r="G258" i="10"/>
  <c r="H258" i="10"/>
  <c r="I258" i="10"/>
  <c r="G259" i="10"/>
  <c r="H259" i="10"/>
  <c r="I259" i="10"/>
  <c r="G260" i="10"/>
  <c r="H260" i="10"/>
  <c r="I260" i="10"/>
  <c r="G261" i="10"/>
  <c r="H261" i="10"/>
  <c r="I261" i="10"/>
  <c r="G262" i="10"/>
  <c r="H262" i="10"/>
  <c r="I262" i="10"/>
  <c r="G263" i="10"/>
  <c r="H263" i="10"/>
  <c r="I263" i="10"/>
  <c r="G264" i="10"/>
  <c r="H264" i="10"/>
  <c r="I264" i="10"/>
  <c r="G265" i="10"/>
  <c r="H265" i="10"/>
  <c r="I265" i="10"/>
  <c r="G266" i="10"/>
  <c r="H266" i="10"/>
  <c r="I266" i="10"/>
  <c r="G267" i="10"/>
  <c r="H267" i="10"/>
  <c r="I267" i="10"/>
  <c r="G268" i="10"/>
  <c r="H268" i="10"/>
  <c r="I268" i="10"/>
  <c r="G269" i="10"/>
  <c r="H269" i="10"/>
  <c r="I269" i="10"/>
  <c r="G270" i="10"/>
  <c r="H270" i="10"/>
  <c r="I270" i="10"/>
  <c r="G271" i="10"/>
  <c r="H271" i="10"/>
  <c r="I271" i="10"/>
  <c r="G272" i="10"/>
  <c r="H272" i="10"/>
  <c r="I272" i="10"/>
  <c r="G273" i="10"/>
  <c r="H273" i="10"/>
  <c r="I273" i="10"/>
  <c r="G274" i="10"/>
  <c r="H274" i="10"/>
  <c r="I274" i="10"/>
  <c r="G275" i="10"/>
  <c r="H275" i="10"/>
  <c r="I275" i="10"/>
  <c r="G276" i="10"/>
  <c r="H276" i="10"/>
  <c r="I276" i="10"/>
  <c r="G277" i="10"/>
  <c r="H277" i="10"/>
  <c r="I277" i="10"/>
  <c r="G278" i="10"/>
  <c r="H278" i="10"/>
  <c r="I278" i="10"/>
  <c r="G279" i="10"/>
  <c r="H279" i="10"/>
  <c r="I279" i="10"/>
  <c r="G280" i="10"/>
  <c r="H280" i="10"/>
  <c r="I280" i="10"/>
  <c r="G281" i="10"/>
  <c r="H281" i="10"/>
  <c r="I281" i="10"/>
  <c r="G282" i="10"/>
  <c r="H282" i="10"/>
  <c r="I282" i="10"/>
  <c r="G283" i="10"/>
  <c r="H283" i="10"/>
  <c r="I283" i="10"/>
  <c r="G284" i="10"/>
  <c r="H284" i="10"/>
  <c r="I284" i="10"/>
  <c r="G285" i="10"/>
  <c r="H285" i="10"/>
  <c r="I285" i="10"/>
  <c r="G286" i="10"/>
  <c r="H286" i="10"/>
  <c r="I286" i="10"/>
  <c r="G287" i="10"/>
  <c r="H287" i="10"/>
  <c r="I287" i="10"/>
  <c r="G288" i="10"/>
  <c r="H288" i="10"/>
  <c r="I288" i="10"/>
  <c r="G289" i="10"/>
  <c r="H289" i="10"/>
  <c r="I289" i="10"/>
  <c r="G290" i="10"/>
  <c r="H290" i="10"/>
  <c r="I290" i="10"/>
  <c r="G291" i="10"/>
  <c r="H291" i="10"/>
  <c r="I291" i="10"/>
  <c r="G292" i="10"/>
  <c r="H292" i="10"/>
  <c r="I292" i="10"/>
  <c r="G293" i="10"/>
  <c r="H293" i="10"/>
  <c r="I293" i="10"/>
  <c r="G294" i="10"/>
  <c r="H294" i="10"/>
  <c r="I294" i="10"/>
  <c r="G295" i="10"/>
  <c r="H295" i="10"/>
  <c r="I295" i="10"/>
  <c r="G296" i="10"/>
  <c r="H296" i="10"/>
  <c r="I296" i="10"/>
  <c r="G297" i="10"/>
  <c r="H297" i="10"/>
  <c r="I297" i="10"/>
  <c r="G298" i="10"/>
  <c r="H298" i="10"/>
  <c r="I298" i="10"/>
  <c r="G299" i="10"/>
  <c r="H299" i="10"/>
  <c r="I299" i="10"/>
  <c r="G300" i="10"/>
  <c r="H300" i="10"/>
  <c r="I300" i="10"/>
  <c r="G301" i="10"/>
  <c r="H301" i="10"/>
  <c r="I301" i="10"/>
  <c r="G302" i="10"/>
  <c r="H302" i="10"/>
  <c r="I302" i="10"/>
  <c r="G303" i="10"/>
  <c r="H303" i="10"/>
  <c r="I303" i="10"/>
  <c r="G304" i="10"/>
  <c r="H304" i="10"/>
  <c r="I304" i="10"/>
  <c r="G305" i="10"/>
  <c r="H305" i="10"/>
  <c r="I305" i="10"/>
  <c r="G306" i="10"/>
  <c r="H306" i="10"/>
  <c r="I306" i="10"/>
  <c r="G307" i="10"/>
  <c r="H307" i="10"/>
  <c r="I307" i="10"/>
  <c r="G308" i="10"/>
  <c r="H308" i="10"/>
  <c r="I308" i="10"/>
  <c r="G309" i="10"/>
  <c r="H309" i="10"/>
  <c r="I309" i="10"/>
  <c r="G310" i="10"/>
  <c r="H310" i="10"/>
  <c r="I310" i="10"/>
  <c r="G311" i="10"/>
  <c r="H311" i="10"/>
  <c r="I311" i="10"/>
  <c r="G312" i="10"/>
  <c r="H312" i="10"/>
  <c r="I312" i="10"/>
  <c r="G313" i="10"/>
  <c r="H313" i="10"/>
  <c r="I313" i="10"/>
  <c r="G314" i="10"/>
  <c r="H314" i="10"/>
  <c r="I314" i="10"/>
  <c r="G315" i="10"/>
  <c r="H315" i="10"/>
  <c r="I315" i="10"/>
  <c r="G316" i="10"/>
  <c r="H316" i="10"/>
  <c r="I316" i="10"/>
  <c r="G317" i="10"/>
  <c r="H317" i="10"/>
  <c r="I317" i="10"/>
  <c r="G318" i="10"/>
  <c r="H318" i="10"/>
  <c r="I318" i="10"/>
  <c r="G319" i="10"/>
  <c r="H319" i="10"/>
  <c r="I319" i="10"/>
  <c r="G320" i="10"/>
  <c r="H320" i="10"/>
  <c r="I320" i="10"/>
  <c r="G321" i="10"/>
  <c r="H321" i="10"/>
  <c r="I321" i="10"/>
  <c r="G322" i="10"/>
  <c r="H322" i="10"/>
  <c r="I322" i="10"/>
  <c r="G323" i="10"/>
  <c r="H323" i="10"/>
  <c r="I323" i="10"/>
  <c r="G324" i="10"/>
  <c r="H324" i="10"/>
  <c r="I324" i="10"/>
  <c r="G325" i="10"/>
  <c r="H325" i="10"/>
  <c r="I325" i="10"/>
  <c r="G326" i="10"/>
  <c r="H326" i="10"/>
  <c r="I326" i="10"/>
  <c r="G327" i="10"/>
  <c r="H327" i="10"/>
  <c r="I327" i="10"/>
  <c r="G328" i="10"/>
  <c r="H328" i="10"/>
  <c r="I328" i="10"/>
  <c r="G329" i="10"/>
  <c r="H329" i="10"/>
  <c r="I329" i="10"/>
  <c r="G330" i="10"/>
  <c r="H330" i="10"/>
  <c r="I330" i="10"/>
  <c r="G331" i="10"/>
  <c r="H331" i="10"/>
  <c r="I331" i="10"/>
  <c r="G332" i="10"/>
  <c r="H332" i="10"/>
  <c r="I332" i="10"/>
  <c r="G333" i="10"/>
  <c r="H333" i="10"/>
  <c r="I333" i="10"/>
  <c r="G334" i="10"/>
  <c r="H334" i="10"/>
  <c r="I334" i="10"/>
  <c r="G335" i="10"/>
  <c r="H335" i="10"/>
  <c r="I335" i="10"/>
  <c r="G336" i="10"/>
  <c r="H336" i="10"/>
  <c r="I336" i="10"/>
  <c r="G337" i="10"/>
  <c r="H337" i="10"/>
  <c r="I337" i="10"/>
  <c r="G338" i="10"/>
  <c r="H338" i="10"/>
  <c r="I338" i="10"/>
  <c r="G339" i="10"/>
  <c r="H339" i="10"/>
  <c r="I339" i="10"/>
  <c r="G340" i="10"/>
  <c r="H340" i="10"/>
  <c r="I340" i="10"/>
  <c r="G341" i="10"/>
  <c r="H341" i="10"/>
  <c r="I341" i="10"/>
  <c r="G342" i="10"/>
  <c r="H342" i="10"/>
  <c r="I342" i="10"/>
  <c r="G343" i="10"/>
  <c r="H343" i="10"/>
  <c r="I343" i="10"/>
  <c r="G344" i="10"/>
  <c r="H344" i="10"/>
  <c r="I344" i="10"/>
  <c r="G345" i="10"/>
  <c r="H345" i="10"/>
  <c r="I345" i="10"/>
  <c r="G346" i="10"/>
  <c r="H346" i="10"/>
  <c r="I346" i="10"/>
  <c r="G347" i="10"/>
  <c r="H347" i="10"/>
  <c r="I347" i="10"/>
  <c r="G348" i="10"/>
  <c r="H348" i="10"/>
  <c r="I348" i="10"/>
  <c r="G349" i="10"/>
  <c r="H349" i="10"/>
  <c r="I349" i="10"/>
  <c r="G350" i="10"/>
  <c r="H350" i="10"/>
  <c r="I350" i="10"/>
  <c r="G351" i="10"/>
  <c r="H351" i="10"/>
  <c r="I351" i="10"/>
  <c r="G352" i="10"/>
  <c r="H352" i="10"/>
  <c r="I352" i="10"/>
  <c r="G353" i="10"/>
  <c r="H353" i="10"/>
  <c r="I353" i="10"/>
  <c r="G354" i="10"/>
  <c r="H354" i="10"/>
  <c r="I354" i="10"/>
  <c r="G355" i="10"/>
  <c r="H355" i="10"/>
  <c r="I355" i="10"/>
  <c r="G356" i="10"/>
  <c r="H356" i="10"/>
  <c r="I356" i="10"/>
  <c r="G357" i="10"/>
  <c r="H357" i="10"/>
  <c r="I357" i="10"/>
  <c r="G358" i="10"/>
  <c r="H358" i="10"/>
  <c r="I358" i="10"/>
  <c r="G359" i="10"/>
  <c r="H359" i="10"/>
  <c r="I359" i="10"/>
  <c r="G360" i="10"/>
  <c r="H360" i="10"/>
  <c r="I360" i="10"/>
  <c r="G361" i="10"/>
  <c r="H361" i="10"/>
  <c r="I361" i="10"/>
  <c r="G362" i="10"/>
  <c r="H362" i="10"/>
  <c r="I362" i="10"/>
  <c r="G363" i="10"/>
  <c r="H363" i="10"/>
  <c r="I363" i="10"/>
  <c r="G364" i="10"/>
  <c r="H364" i="10"/>
  <c r="I364" i="10"/>
  <c r="G365" i="10"/>
  <c r="H365" i="10"/>
  <c r="I365" i="10"/>
  <c r="G366" i="10"/>
  <c r="H366" i="10"/>
  <c r="I366" i="10"/>
  <c r="G367" i="10"/>
  <c r="H367" i="10"/>
  <c r="I367" i="10"/>
  <c r="G368" i="10"/>
  <c r="H368" i="10"/>
  <c r="I368" i="10"/>
  <c r="G369" i="10"/>
  <c r="H369" i="10"/>
  <c r="I369" i="10"/>
  <c r="G370" i="10"/>
  <c r="H370" i="10"/>
  <c r="I370" i="10"/>
  <c r="G371" i="10"/>
  <c r="H371" i="10"/>
  <c r="I371" i="10"/>
  <c r="G372" i="10"/>
  <c r="H372" i="10"/>
  <c r="I372" i="10"/>
  <c r="G373" i="10"/>
  <c r="H373" i="10"/>
  <c r="I373" i="10"/>
  <c r="G374" i="10"/>
  <c r="H374" i="10"/>
  <c r="I374" i="10"/>
  <c r="G375" i="10"/>
  <c r="H375" i="10"/>
  <c r="I375" i="10"/>
  <c r="G376" i="10"/>
  <c r="H376" i="10"/>
  <c r="I376" i="10"/>
  <c r="G377" i="10"/>
  <c r="H377" i="10"/>
  <c r="I377" i="10"/>
  <c r="G378" i="10"/>
  <c r="H378" i="10"/>
  <c r="I378" i="10"/>
  <c r="G379" i="10"/>
  <c r="H379" i="10"/>
  <c r="I379" i="10"/>
  <c r="G380" i="10"/>
  <c r="H380" i="10"/>
  <c r="I380" i="10"/>
  <c r="G381" i="10"/>
  <c r="H381" i="10"/>
  <c r="I381" i="10"/>
  <c r="G382" i="10"/>
  <c r="H382" i="10"/>
  <c r="I382" i="10"/>
  <c r="G383" i="10"/>
  <c r="H383" i="10"/>
  <c r="I383" i="10"/>
  <c r="G384" i="10"/>
  <c r="H384" i="10"/>
  <c r="I384" i="10"/>
  <c r="G385" i="10"/>
  <c r="H385" i="10"/>
  <c r="I385" i="10"/>
  <c r="G386" i="10"/>
  <c r="H386" i="10"/>
  <c r="I386" i="10"/>
  <c r="G387" i="10"/>
  <c r="H387" i="10"/>
  <c r="I387" i="10"/>
  <c r="G388" i="10"/>
  <c r="H388" i="10"/>
  <c r="I388" i="10"/>
  <c r="G389" i="10"/>
  <c r="H389" i="10"/>
  <c r="I389" i="10"/>
  <c r="G390" i="10"/>
  <c r="H390" i="10"/>
  <c r="I390" i="10"/>
  <c r="G391" i="10"/>
  <c r="H391" i="10"/>
  <c r="I391" i="10"/>
  <c r="G392" i="10"/>
  <c r="H392" i="10"/>
  <c r="I392" i="10"/>
  <c r="G393" i="10"/>
  <c r="H393" i="10"/>
  <c r="I393" i="10"/>
  <c r="G394" i="10"/>
  <c r="H394" i="10"/>
  <c r="I394" i="10"/>
  <c r="G395" i="10"/>
  <c r="H395" i="10"/>
  <c r="I395" i="10"/>
  <c r="G396" i="10"/>
  <c r="H396" i="10"/>
  <c r="I396" i="10"/>
  <c r="G397" i="10"/>
  <c r="H397" i="10"/>
  <c r="I397" i="10"/>
  <c r="G398" i="10"/>
  <c r="H398" i="10"/>
  <c r="I398" i="10"/>
  <c r="G399" i="10"/>
  <c r="H399" i="10"/>
  <c r="I399" i="10"/>
  <c r="G400" i="10"/>
  <c r="H400" i="10"/>
  <c r="I400" i="10"/>
  <c r="G401" i="10"/>
  <c r="H401" i="10"/>
  <c r="I401" i="10"/>
  <c r="G402" i="10"/>
  <c r="H402" i="10"/>
  <c r="I402" i="10"/>
  <c r="G403" i="10"/>
  <c r="H403" i="10"/>
  <c r="I403" i="10"/>
  <c r="G404" i="10"/>
  <c r="H404" i="10"/>
  <c r="I404" i="10"/>
  <c r="G405" i="10"/>
  <c r="H405" i="10"/>
  <c r="I405" i="10"/>
  <c r="G406" i="10"/>
  <c r="H406" i="10"/>
  <c r="I406" i="10"/>
  <c r="G407" i="10"/>
  <c r="H407" i="10"/>
  <c r="I407" i="10"/>
  <c r="G408" i="10"/>
  <c r="H408" i="10"/>
  <c r="I408" i="10"/>
  <c r="G409" i="10"/>
  <c r="H409" i="10"/>
  <c r="I409" i="10"/>
  <c r="G410" i="10"/>
  <c r="H410" i="10"/>
  <c r="I410" i="10"/>
  <c r="G411" i="10"/>
  <c r="H411" i="10"/>
  <c r="I411" i="10"/>
  <c r="G412" i="10"/>
  <c r="H412" i="10"/>
  <c r="I412" i="10"/>
  <c r="G413" i="10"/>
  <c r="H413" i="10"/>
  <c r="I413" i="10"/>
  <c r="G414" i="10"/>
  <c r="H414" i="10"/>
  <c r="I414" i="10"/>
  <c r="G415" i="10"/>
  <c r="H415" i="10"/>
  <c r="I415" i="10"/>
  <c r="G416" i="10"/>
  <c r="H416" i="10"/>
  <c r="I416" i="10"/>
  <c r="G417" i="10"/>
  <c r="H417" i="10"/>
  <c r="I417" i="10"/>
  <c r="G418" i="10"/>
  <c r="H418" i="10"/>
  <c r="I418" i="10"/>
  <c r="G419" i="10"/>
  <c r="H419" i="10"/>
  <c r="I419" i="10"/>
  <c r="G420" i="10"/>
  <c r="H420" i="10"/>
  <c r="I420" i="10"/>
  <c r="G421" i="10"/>
  <c r="H421" i="10"/>
  <c r="I421" i="10"/>
  <c r="G422" i="10"/>
  <c r="H422" i="10"/>
  <c r="I422" i="10"/>
  <c r="G423" i="10"/>
  <c r="H423" i="10"/>
  <c r="I423" i="10"/>
  <c r="G424" i="10"/>
  <c r="H424" i="10"/>
  <c r="I424" i="10"/>
  <c r="G425" i="10"/>
  <c r="H425" i="10"/>
  <c r="I425" i="10"/>
  <c r="G426" i="10"/>
  <c r="H426" i="10"/>
  <c r="I426" i="10"/>
  <c r="G427" i="10"/>
  <c r="H427" i="10"/>
  <c r="I427" i="10"/>
  <c r="G428" i="10"/>
  <c r="H428" i="10"/>
  <c r="I428" i="10"/>
  <c r="G429" i="10"/>
  <c r="H429" i="10"/>
  <c r="I429" i="10"/>
  <c r="G430" i="10"/>
  <c r="H430" i="10"/>
  <c r="I430" i="10"/>
  <c r="G431" i="10"/>
  <c r="H431" i="10"/>
  <c r="I431" i="10"/>
  <c r="G432" i="10"/>
  <c r="H432" i="10"/>
  <c r="I432" i="10"/>
  <c r="G433" i="10"/>
  <c r="H433" i="10"/>
  <c r="I433" i="10"/>
  <c r="G434" i="10"/>
  <c r="H434" i="10"/>
  <c r="I434" i="10"/>
  <c r="G435" i="10"/>
  <c r="H435" i="10"/>
  <c r="I435" i="10"/>
  <c r="G436" i="10"/>
  <c r="H436" i="10"/>
  <c r="I436" i="10"/>
  <c r="G437" i="10"/>
  <c r="H437" i="10"/>
  <c r="I437" i="10"/>
  <c r="G438" i="10"/>
  <c r="H438" i="10"/>
  <c r="I438" i="10"/>
  <c r="G439" i="10"/>
  <c r="H439" i="10"/>
  <c r="I439" i="10"/>
  <c r="G440" i="10"/>
  <c r="H440" i="10"/>
  <c r="I440" i="10"/>
  <c r="G441" i="10"/>
  <c r="H441" i="10"/>
  <c r="I441" i="10"/>
  <c r="G442" i="10"/>
  <c r="H442" i="10"/>
  <c r="I442" i="10"/>
  <c r="G443" i="10"/>
  <c r="H443" i="10"/>
  <c r="I443" i="10"/>
  <c r="G444" i="10"/>
  <c r="H444" i="10"/>
  <c r="I444" i="10"/>
  <c r="G445" i="10"/>
  <c r="H445" i="10"/>
  <c r="I445" i="10"/>
  <c r="G446" i="10"/>
  <c r="H446" i="10"/>
  <c r="I446" i="10"/>
  <c r="G447" i="10"/>
  <c r="H447" i="10"/>
  <c r="I447" i="10"/>
  <c r="G448" i="10"/>
  <c r="H448" i="10"/>
  <c r="I448" i="10"/>
  <c r="G449" i="10"/>
  <c r="H449" i="10"/>
  <c r="I449" i="10"/>
  <c r="G450" i="10"/>
  <c r="H450" i="10"/>
  <c r="I450" i="10"/>
  <c r="G451" i="10"/>
  <c r="H451" i="10"/>
  <c r="I451" i="10"/>
  <c r="G452" i="10"/>
  <c r="H452" i="10"/>
  <c r="I452" i="10"/>
  <c r="G453" i="10"/>
  <c r="H453" i="10"/>
  <c r="I453" i="10"/>
  <c r="G454" i="10"/>
  <c r="H454" i="10"/>
  <c r="I454" i="10"/>
  <c r="G455" i="10"/>
  <c r="H455" i="10"/>
  <c r="I455" i="10"/>
  <c r="G456" i="10"/>
  <c r="H456" i="10"/>
  <c r="I456" i="10"/>
  <c r="G457" i="10"/>
  <c r="H457" i="10"/>
  <c r="I457" i="10"/>
  <c r="G458" i="10"/>
  <c r="H458" i="10"/>
  <c r="I458" i="10"/>
  <c r="G459" i="10"/>
  <c r="H459" i="10"/>
  <c r="I459" i="10"/>
  <c r="G460" i="10"/>
  <c r="H460" i="10"/>
  <c r="I460" i="10"/>
  <c r="G461" i="10"/>
  <c r="H461" i="10"/>
  <c r="I461" i="10"/>
  <c r="G462" i="10"/>
  <c r="H462" i="10"/>
  <c r="I462" i="10"/>
  <c r="G463" i="10"/>
  <c r="H463" i="10"/>
  <c r="I463" i="10"/>
  <c r="G464" i="10"/>
  <c r="H464" i="10"/>
  <c r="I464" i="10"/>
  <c r="G465" i="10"/>
  <c r="H465" i="10"/>
  <c r="I465" i="10"/>
  <c r="G466" i="10"/>
  <c r="H466" i="10"/>
  <c r="I466" i="10"/>
  <c r="G467" i="10"/>
  <c r="H467" i="10"/>
  <c r="I467" i="10"/>
  <c r="G468" i="10"/>
  <c r="H468" i="10"/>
  <c r="I468" i="10"/>
  <c r="G469" i="10"/>
  <c r="H469" i="10"/>
  <c r="I469" i="10"/>
  <c r="G470" i="10"/>
  <c r="H470" i="10"/>
  <c r="I470" i="10"/>
  <c r="G471" i="10"/>
  <c r="H471" i="10"/>
  <c r="I471" i="10"/>
  <c r="G472" i="10"/>
  <c r="H472" i="10"/>
  <c r="I472" i="10"/>
  <c r="G473" i="10"/>
  <c r="H473" i="10"/>
  <c r="I473" i="10"/>
  <c r="G474" i="10"/>
  <c r="H474" i="10"/>
  <c r="I474" i="10"/>
  <c r="G475" i="10"/>
  <c r="H475" i="10"/>
  <c r="I475" i="10"/>
  <c r="G476" i="10"/>
  <c r="H476" i="10"/>
  <c r="I476" i="10"/>
  <c r="G477" i="10"/>
  <c r="H477" i="10"/>
  <c r="I477" i="10"/>
  <c r="G478" i="10"/>
  <c r="H478" i="10"/>
  <c r="I478" i="10"/>
  <c r="G479" i="10"/>
  <c r="H479" i="10"/>
  <c r="I479" i="10"/>
  <c r="G480" i="10"/>
  <c r="H480" i="10"/>
  <c r="I480" i="10"/>
  <c r="G481" i="10"/>
  <c r="H481" i="10"/>
  <c r="I481" i="10"/>
  <c r="G482" i="10"/>
  <c r="H482" i="10"/>
  <c r="I482" i="10"/>
  <c r="G483" i="10"/>
  <c r="H483" i="10"/>
  <c r="I483" i="10"/>
  <c r="G484" i="10"/>
  <c r="H484" i="10"/>
  <c r="I484" i="10"/>
  <c r="G485" i="10"/>
  <c r="H485" i="10"/>
  <c r="I485" i="10"/>
  <c r="G486" i="10"/>
  <c r="H486" i="10"/>
  <c r="I486" i="10"/>
  <c r="G487" i="10"/>
  <c r="H487" i="10"/>
  <c r="I487" i="10"/>
  <c r="G488" i="10"/>
  <c r="H488" i="10"/>
  <c r="I488" i="10"/>
  <c r="G489" i="10"/>
  <c r="H489" i="10"/>
  <c r="I489" i="10"/>
  <c r="G490" i="10"/>
  <c r="H490" i="10"/>
  <c r="I490" i="10"/>
  <c r="G491" i="10"/>
  <c r="H491" i="10"/>
  <c r="I491" i="10"/>
  <c r="G492" i="10"/>
  <c r="H492" i="10"/>
  <c r="I492" i="10"/>
  <c r="G493" i="10"/>
  <c r="H493" i="10"/>
  <c r="I493" i="10"/>
  <c r="G494" i="10"/>
  <c r="H494" i="10"/>
  <c r="I494" i="10"/>
  <c r="G495" i="10"/>
  <c r="H495" i="10"/>
  <c r="I495" i="10"/>
  <c r="G496" i="10"/>
  <c r="H496" i="10"/>
  <c r="I496" i="10"/>
  <c r="G497" i="10"/>
  <c r="H497" i="10"/>
  <c r="I497" i="10"/>
  <c r="G498" i="10"/>
  <c r="H498" i="10"/>
  <c r="I498" i="10"/>
  <c r="G499" i="10"/>
  <c r="H499" i="10"/>
  <c r="I499" i="10"/>
  <c r="G500" i="10"/>
  <c r="H500" i="10"/>
  <c r="I500" i="10"/>
  <c r="G501" i="10"/>
  <c r="H501" i="10"/>
  <c r="I501" i="10"/>
  <c r="G502" i="10"/>
  <c r="H502" i="10"/>
  <c r="I502" i="10"/>
  <c r="G503" i="10"/>
  <c r="H503" i="10"/>
  <c r="I503" i="10"/>
  <c r="G504" i="10"/>
  <c r="H504" i="10"/>
  <c r="I504" i="10"/>
  <c r="G505" i="10"/>
  <c r="H505" i="10"/>
  <c r="I505" i="10"/>
  <c r="G506" i="10"/>
  <c r="H506" i="10"/>
  <c r="I506" i="10"/>
  <c r="G507" i="10"/>
  <c r="H507" i="10"/>
  <c r="I507" i="10"/>
  <c r="G508" i="10"/>
  <c r="H508" i="10"/>
  <c r="I508" i="10"/>
  <c r="G509" i="10"/>
  <c r="H509" i="10"/>
  <c r="I509" i="10"/>
  <c r="G510" i="10"/>
  <c r="H510" i="10"/>
  <c r="I510" i="10"/>
  <c r="G511" i="10"/>
  <c r="H511" i="10"/>
  <c r="I511" i="10"/>
  <c r="G512" i="10"/>
  <c r="H512" i="10"/>
  <c r="I512" i="10"/>
  <c r="G513" i="10"/>
  <c r="H513" i="10"/>
  <c r="I513" i="10"/>
  <c r="G514" i="10"/>
  <c r="H514" i="10"/>
  <c r="I514" i="10"/>
  <c r="G515" i="10"/>
  <c r="H515" i="10"/>
  <c r="I515" i="10"/>
  <c r="G516" i="10"/>
  <c r="H516" i="10"/>
  <c r="I516" i="10"/>
  <c r="G517" i="10"/>
  <c r="H517" i="10"/>
  <c r="I517" i="10"/>
  <c r="G518" i="10"/>
  <c r="H518" i="10"/>
  <c r="I518" i="10"/>
  <c r="G519" i="10"/>
  <c r="H519" i="10"/>
  <c r="I519" i="10"/>
  <c r="G520" i="10"/>
  <c r="H520" i="10"/>
  <c r="I520" i="10"/>
  <c r="G521" i="10"/>
  <c r="H521" i="10"/>
  <c r="I521" i="10"/>
  <c r="G522" i="10"/>
  <c r="H522" i="10"/>
  <c r="I522" i="10"/>
  <c r="G523" i="10"/>
  <c r="H523" i="10"/>
  <c r="I523" i="10"/>
  <c r="G524" i="10"/>
  <c r="H524" i="10"/>
  <c r="I524" i="10"/>
  <c r="G525" i="10"/>
  <c r="H525" i="10"/>
  <c r="I525" i="10"/>
  <c r="G526" i="10"/>
  <c r="H526" i="10"/>
  <c r="I526" i="10"/>
  <c r="G527" i="10"/>
  <c r="H527" i="10"/>
  <c r="I527" i="10"/>
  <c r="G528" i="10"/>
  <c r="H528" i="10"/>
  <c r="I528" i="10"/>
  <c r="G529" i="10"/>
  <c r="H529" i="10"/>
  <c r="I529" i="10"/>
  <c r="G530" i="10"/>
  <c r="H530" i="10"/>
  <c r="I530" i="10"/>
  <c r="G531" i="10"/>
  <c r="H531" i="10"/>
  <c r="I531" i="10"/>
  <c r="G532" i="10"/>
  <c r="H532" i="10"/>
  <c r="I532" i="10"/>
  <c r="G533" i="10"/>
  <c r="H533" i="10"/>
  <c r="I533" i="10"/>
  <c r="G534" i="10"/>
  <c r="H534" i="10"/>
  <c r="I534" i="10"/>
  <c r="G535" i="10"/>
  <c r="H535" i="10"/>
  <c r="I535" i="10"/>
  <c r="G536" i="10"/>
  <c r="H536" i="10"/>
  <c r="I536" i="10"/>
  <c r="G537" i="10"/>
  <c r="H537" i="10"/>
  <c r="I537" i="10"/>
  <c r="G538" i="10"/>
  <c r="H538" i="10"/>
  <c r="I538" i="10"/>
  <c r="G539" i="10"/>
  <c r="H539" i="10"/>
  <c r="I539" i="10"/>
  <c r="G540" i="10"/>
  <c r="H540" i="10"/>
  <c r="I540" i="10"/>
  <c r="G541" i="10"/>
  <c r="H541" i="10"/>
  <c r="I541" i="10"/>
  <c r="G542" i="10"/>
  <c r="H542" i="10"/>
  <c r="I542" i="10"/>
  <c r="G543" i="10"/>
  <c r="H543" i="10"/>
  <c r="I543" i="10"/>
  <c r="G544" i="10"/>
  <c r="H544" i="10"/>
  <c r="I544" i="10"/>
  <c r="G545" i="10"/>
  <c r="H545" i="10"/>
  <c r="I545" i="10"/>
  <c r="G546" i="10"/>
  <c r="H546" i="10"/>
  <c r="I546" i="10"/>
  <c r="G547" i="10"/>
  <c r="H547" i="10"/>
  <c r="I547" i="10"/>
  <c r="G548" i="10"/>
  <c r="H548" i="10"/>
  <c r="I548" i="10"/>
  <c r="G549" i="10"/>
  <c r="H549" i="10"/>
  <c r="I549" i="10"/>
  <c r="G550" i="10"/>
  <c r="F550" i="10" s="1"/>
  <c r="H550" i="10"/>
  <c r="I550" i="10"/>
  <c r="G551" i="10"/>
  <c r="H551" i="10"/>
  <c r="I551" i="10"/>
  <c r="G552" i="10"/>
  <c r="H552" i="10"/>
  <c r="I552" i="10"/>
  <c r="G553" i="10"/>
  <c r="H553" i="10"/>
  <c r="I553" i="10"/>
  <c r="G554" i="10"/>
  <c r="H554" i="10"/>
  <c r="I554" i="10"/>
  <c r="G555" i="10"/>
  <c r="H555" i="10"/>
  <c r="I555" i="10"/>
  <c r="G556" i="10"/>
  <c r="H556" i="10"/>
  <c r="I556" i="10"/>
  <c r="G557" i="10"/>
  <c r="H557" i="10"/>
  <c r="I557" i="10"/>
  <c r="G558" i="10"/>
  <c r="H558" i="10"/>
  <c r="I558" i="10"/>
  <c r="G559" i="10"/>
  <c r="H559" i="10"/>
  <c r="I559" i="10"/>
  <c r="G560" i="10"/>
  <c r="H560" i="10"/>
  <c r="I560" i="10"/>
  <c r="G561" i="10"/>
  <c r="H561" i="10"/>
  <c r="I561" i="10"/>
  <c r="G562" i="10"/>
  <c r="H562" i="10"/>
  <c r="I562" i="10"/>
  <c r="G563" i="10"/>
  <c r="H563" i="10"/>
  <c r="I563" i="10"/>
  <c r="G564" i="10"/>
  <c r="H564" i="10"/>
  <c r="I564" i="10"/>
  <c r="G565" i="10"/>
  <c r="H565" i="10"/>
  <c r="I565" i="10"/>
  <c r="G566" i="10"/>
  <c r="H566" i="10"/>
  <c r="I566" i="10"/>
  <c r="G567" i="10"/>
  <c r="H567" i="10"/>
  <c r="I567" i="10"/>
  <c r="G568" i="10"/>
  <c r="H568" i="10"/>
  <c r="I568" i="10"/>
  <c r="G569" i="10"/>
  <c r="H569" i="10"/>
  <c r="I569" i="10"/>
  <c r="G570" i="10"/>
  <c r="H570" i="10"/>
  <c r="I570" i="10"/>
  <c r="G571" i="10"/>
  <c r="H571" i="10"/>
  <c r="I571" i="10"/>
  <c r="G572" i="10"/>
  <c r="H572" i="10"/>
  <c r="I572" i="10"/>
  <c r="G573" i="10"/>
  <c r="H573" i="10"/>
  <c r="I573" i="10"/>
  <c r="G574" i="10"/>
  <c r="H574" i="10"/>
  <c r="I574" i="10"/>
  <c r="G575" i="10"/>
  <c r="H575" i="10"/>
  <c r="I575" i="10"/>
  <c r="G576" i="10"/>
  <c r="H576" i="10"/>
  <c r="I576" i="10"/>
  <c r="G577" i="10"/>
  <c r="H577" i="10"/>
  <c r="I577" i="10"/>
  <c r="G578" i="10"/>
  <c r="H578" i="10"/>
  <c r="I578" i="10"/>
  <c r="G579" i="10"/>
  <c r="H579" i="10"/>
  <c r="I579" i="10"/>
  <c r="G580" i="10"/>
  <c r="H580" i="10"/>
  <c r="I580" i="10"/>
  <c r="G581" i="10"/>
  <c r="H581" i="10"/>
  <c r="I581" i="10"/>
  <c r="G582" i="10"/>
  <c r="H582" i="10"/>
  <c r="I582" i="10"/>
  <c r="G583" i="10"/>
  <c r="H583" i="10"/>
  <c r="I583" i="10"/>
  <c r="G584" i="10"/>
  <c r="H584" i="10"/>
  <c r="I584" i="10"/>
  <c r="G585" i="10"/>
  <c r="H585" i="10"/>
  <c r="I585" i="10"/>
  <c r="G586" i="10"/>
  <c r="H586" i="10"/>
  <c r="I586" i="10"/>
  <c r="G587" i="10"/>
  <c r="H587" i="10"/>
  <c r="I587" i="10"/>
  <c r="G588" i="10"/>
  <c r="H588" i="10"/>
  <c r="I588" i="10"/>
  <c r="G589" i="10"/>
  <c r="H589" i="10"/>
  <c r="I589" i="10"/>
  <c r="G590" i="10"/>
  <c r="H590" i="10"/>
  <c r="I590" i="10"/>
  <c r="G591" i="10"/>
  <c r="H591" i="10"/>
  <c r="I591" i="10"/>
  <c r="G592" i="10"/>
  <c r="H592" i="10"/>
  <c r="I592" i="10"/>
  <c r="G593" i="10"/>
  <c r="H593" i="10"/>
  <c r="I593" i="10"/>
  <c r="G594" i="10"/>
  <c r="H594" i="10"/>
  <c r="I594" i="10"/>
  <c r="G595" i="10"/>
  <c r="H595" i="10"/>
  <c r="I595" i="10"/>
  <c r="G596" i="10"/>
  <c r="H596" i="10"/>
  <c r="I596" i="10"/>
  <c r="G597" i="10"/>
  <c r="H597" i="10"/>
  <c r="I597" i="10"/>
  <c r="G598" i="10"/>
  <c r="H598" i="10"/>
  <c r="I598" i="10"/>
  <c r="G599" i="10"/>
  <c r="H599" i="10"/>
  <c r="I599" i="10"/>
  <c r="G600" i="10"/>
  <c r="H600" i="10"/>
  <c r="I600" i="10"/>
  <c r="G601" i="10"/>
  <c r="H601" i="10"/>
  <c r="I601" i="10"/>
  <c r="G602" i="10"/>
  <c r="H602" i="10"/>
  <c r="I602" i="10"/>
  <c r="G603" i="10"/>
  <c r="H603" i="10"/>
  <c r="I603" i="10"/>
  <c r="G604" i="10"/>
  <c r="H604" i="10"/>
  <c r="I604" i="10"/>
  <c r="G605" i="10"/>
  <c r="H605" i="10"/>
  <c r="I605" i="10"/>
  <c r="G606" i="10"/>
  <c r="H606" i="10"/>
  <c r="I606" i="10"/>
  <c r="G607" i="10"/>
  <c r="H607" i="10"/>
  <c r="I607" i="10"/>
  <c r="G608" i="10"/>
  <c r="H608" i="10"/>
  <c r="I608" i="10"/>
  <c r="G609" i="10"/>
  <c r="H609" i="10"/>
  <c r="I609" i="10"/>
  <c r="G610" i="10"/>
  <c r="H610" i="10"/>
  <c r="I610" i="10"/>
  <c r="G611" i="10"/>
  <c r="H611" i="10"/>
  <c r="I611" i="10"/>
  <c r="G612" i="10"/>
  <c r="H612" i="10"/>
  <c r="I612" i="10"/>
  <c r="G613" i="10"/>
  <c r="H613" i="10"/>
  <c r="I613" i="10"/>
  <c r="G614" i="10"/>
  <c r="H614" i="10"/>
  <c r="I614" i="10"/>
  <c r="G615" i="10"/>
  <c r="H615" i="10"/>
  <c r="I615" i="10"/>
  <c r="G616" i="10"/>
  <c r="H616" i="10"/>
  <c r="I616" i="10"/>
  <c r="G617" i="10"/>
  <c r="H617" i="10"/>
  <c r="I617" i="10"/>
  <c r="G618" i="10"/>
  <c r="H618" i="10"/>
  <c r="I618" i="10"/>
  <c r="G619" i="10"/>
  <c r="F619" i="10" s="1"/>
  <c r="H619" i="10"/>
  <c r="I619" i="10"/>
  <c r="G620" i="10"/>
  <c r="H620" i="10"/>
  <c r="I620" i="10"/>
  <c r="G621" i="10"/>
  <c r="H621" i="10"/>
  <c r="I621" i="10"/>
  <c r="G622" i="10"/>
  <c r="H622" i="10"/>
  <c r="I622" i="10"/>
  <c r="G623" i="10"/>
  <c r="H623" i="10"/>
  <c r="I623" i="10"/>
  <c r="G624" i="10"/>
  <c r="H624" i="10"/>
  <c r="I624" i="10"/>
  <c r="G625" i="10"/>
  <c r="H625" i="10"/>
  <c r="I625" i="10"/>
  <c r="G626" i="10"/>
  <c r="H626" i="10"/>
  <c r="I626" i="10"/>
  <c r="G627" i="10"/>
  <c r="H627" i="10"/>
  <c r="I627" i="10"/>
  <c r="G628" i="10"/>
  <c r="H628" i="10"/>
  <c r="I628" i="10"/>
  <c r="G629" i="10"/>
  <c r="H629" i="10"/>
  <c r="I629" i="10"/>
  <c r="G630" i="10"/>
  <c r="H630" i="10"/>
  <c r="I630" i="10"/>
  <c r="G631" i="10"/>
  <c r="H631" i="10"/>
  <c r="I631" i="10"/>
  <c r="G632" i="10"/>
  <c r="H632" i="10"/>
  <c r="I632" i="10"/>
  <c r="G633" i="10"/>
  <c r="H633" i="10"/>
  <c r="I633" i="10"/>
  <c r="G634" i="10"/>
  <c r="H634" i="10"/>
  <c r="I634" i="10"/>
  <c r="G635" i="10"/>
  <c r="H635" i="10"/>
  <c r="I635" i="10"/>
  <c r="G636" i="10"/>
  <c r="H636" i="10"/>
  <c r="I636" i="10"/>
  <c r="G637" i="10"/>
  <c r="H637" i="10"/>
  <c r="I637" i="10"/>
  <c r="G638" i="10"/>
  <c r="H638" i="10"/>
  <c r="I638" i="10"/>
  <c r="G639" i="10"/>
  <c r="H639" i="10"/>
  <c r="I639" i="10"/>
  <c r="G640" i="10"/>
  <c r="H640" i="10"/>
  <c r="I640" i="10"/>
  <c r="G641" i="10"/>
  <c r="H641" i="10"/>
  <c r="I641" i="10"/>
  <c r="G642" i="10"/>
  <c r="H642" i="10"/>
  <c r="I642" i="10"/>
  <c r="G643" i="10"/>
  <c r="H643" i="10"/>
  <c r="I643" i="10"/>
  <c r="G644" i="10"/>
  <c r="H644" i="10"/>
  <c r="I644" i="10"/>
  <c r="G645" i="10"/>
  <c r="H645" i="10"/>
  <c r="I645" i="10"/>
  <c r="G646" i="10"/>
  <c r="H646" i="10"/>
  <c r="I646" i="10"/>
  <c r="G647" i="10"/>
  <c r="H647" i="10"/>
  <c r="I647" i="10"/>
  <c r="G648" i="10"/>
  <c r="H648" i="10"/>
  <c r="I648" i="10"/>
  <c r="G649" i="10"/>
  <c r="H649" i="10"/>
  <c r="I649" i="10"/>
  <c r="G650" i="10"/>
  <c r="H650" i="10"/>
  <c r="I650" i="10"/>
  <c r="G651" i="10"/>
  <c r="F651" i="10" s="1"/>
  <c r="H651" i="10"/>
  <c r="I651" i="10"/>
  <c r="G652" i="10"/>
  <c r="H652" i="10"/>
  <c r="I652" i="10"/>
  <c r="G653" i="10"/>
  <c r="H653" i="10"/>
  <c r="I653" i="10"/>
  <c r="G654" i="10"/>
  <c r="H654" i="10"/>
  <c r="I654" i="10"/>
  <c r="G655" i="10"/>
  <c r="H655" i="10"/>
  <c r="I655" i="10"/>
  <c r="G656" i="10"/>
  <c r="H656" i="10"/>
  <c r="I656" i="10"/>
  <c r="G657" i="10"/>
  <c r="H657" i="10"/>
  <c r="I657" i="10"/>
  <c r="G658" i="10"/>
  <c r="H658" i="10"/>
  <c r="I658" i="10"/>
  <c r="G659" i="10"/>
  <c r="H659" i="10"/>
  <c r="I659" i="10"/>
  <c r="G660" i="10"/>
  <c r="H660" i="10"/>
  <c r="I660" i="10"/>
  <c r="G661" i="10"/>
  <c r="F661" i="10" s="1"/>
  <c r="H661" i="10"/>
  <c r="I661" i="10"/>
  <c r="G662" i="10"/>
  <c r="H662" i="10"/>
  <c r="F662" i="10" s="1"/>
  <c r="I662" i="10"/>
  <c r="G663" i="10"/>
  <c r="H663" i="10"/>
  <c r="I663" i="10"/>
  <c r="G664" i="10"/>
  <c r="H664" i="10"/>
  <c r="I664" i="10"/>
  <c r="G665" i="10"/>
  <c r="F665" i="10" s="1"/>
  <c r="H665" i="10"/>
  <c r="I665" i="10"/>
  <c r="G666" i="10"/>
  <c r="H666" i="10"/>
  <c r="I666" i="10"/>
  <c r="G667" i="10"/>
  <c r="H667" i="10"/>
  <c r="I667" i="10"/>
  <c r="G668" i="10"/>
  <c r="H668" i="10"/>
  <c r="I668" i="10"/>
  <c r="G669" i="10"/>
  <c r="H669" i="10"/>
  <c r="I669" i="10"/>
  <c r="G670" i="10"/>
  <c r="H670" i="10"/>
  <c r="I670" i="10"/>
  <c r="G671" i="10"/>
  <c r="H671" i="10"/>
  <c r="I671" i="10"/>
  <c r="G672" i="10"/>
  <c r="H672" i="10"/>
  <c r="I672" i="10"/>
  <c r="G673" i="10"/>
  <c r="H673" i="10"/>
  <c r="I673" i="10"/>
  <c r="G674" i="10"/>
  <c r="H674" i="10"/>
  <c r="I674" i="10"/>
  <c r="G675" i="10"/>
  <c r="H675" i="10"/>
  <c r="I675" i="10"/>
  <c r="G676" i="10"/>
  <c r="H676" i="10"/>
  <c r="I676" i="10"/>
  <c r="G677" i="10"/>
  <c r="F677" i="10" s="1"/>
  <c r="H677" i="10"/>
  <c r="I677" i="10"/>
  <c r="G678" i="10"/>
  <c r="H678" i="10"/>
  <c r="I678" i="10"/>
  <c r="G679" i="10"/>
  <c r="H679" i="10"/>
  <c r="I679" i="10"/>
  <c r="G680" i="10"/>
  <c r="H680" i="10"/>
  <c r="I680" i="10"/>
  <c r="G681" i="10"/>
  <c r="F681" i="10" s="1"/>
  <c r="H681" i="10"/>
  <c r="I681" i="10"/>
  <c r="G682" i="10"/>
  <c r="H682" i="10"/>
  <c r="I682" i="10"/>
  <c r="G683" i="10"/>
  <c r="H683" i="10"/>
  <c r="I683" i="10"/>
  <c r="G684" i="10"/>
  <c r="H684" i="10"/>
  <c r="I684" i="10"/>
  <c r="G685" i="10"/>
  <c r="H685" i="10"/>
  <c r="I685" i="10"/>
  <c r="G686" i="10"/>
  <c r="H686" i="10"/>
  <c r="I686" i="10"/>
  <c r="G687" i="10"/>
  <c r="H687" i="10"/>
  <c r="I687" i="10"/>
  <c r="G688" i="10"/>
  <c r="H688" i="10"/>
  <c r="I688" i="10"/>
  <c r="G689" i="10"/>
  <c r="H689" i="10"/>
  <c r="I689" i="10"/>
  <c r="G690" i="10"/>
  <c r="H690" i="10"/>
  <c r="I690" i="10"/>
  <c r="G691" i="10"/>
  <c r="H691" i="10"/>
  <c r="I691" i="10"/>
  <c r="G692" i="10"/>
  <c r="H692" i="10"/>
  <c r="I692" i="10"/>
  <c r="G693" i="10"/>
  <c r="F693" i="10" s="1"/>
  <c r="H693" i="10"/>
  <c r="I693" i="10"/>
  <c r="G694" i="10"/>
  <c r="H694" i="10"/>
  <c r="F694" i="10" s="1"/>
  <c r="I694" i="10"/>
  <c r="G695" i="10"/>
  <c r="H695" i="10"/>
  <c r="I695" i="10"/>
  <c r="G696" i="10"/>
  <c r="H696" i="10"/>
  <c r="I696" i="10"/>
  <c r="G697" i="10"/>
  <c r="F697" i="10" s="1"/>
  <c r="H697" i="10"/>
  <c r="I697" i="10"/>
  <c r="G698" i="10"/>
  <c r="H698" i="10"/>
  <c r="I698" i="10"/>
  <c r="G699" i="10"/>
  <c r="H699" i="10"/>
  <c r="I699" i="10"/>
  <c r="G700" i="10"/>
  <c r="H700" i="10"/>
  <c r="I700" i="10"/>
  <c r="G701" i="10"/>
  <c r="H701" i="10"/>
  <c r="I701" i="10"/>
  <c r="G702" i="10"/>
  <c r="H702" i="10"/>
  <c r="I702" i="10"/>
  <c r="G703" i="10"/>
  <c r="H703" i="10"/>
  <c r="I703" i="10"/>
  <c r="G704" i="10"/>
  <c r="H704" i="10"/>
  <c r="I704" i="10"/>
  <c r="G705" i="10"/>
  <c r="H705" i="10"/>
  <c r="I705" i="10"/>
  <c r="G706" i="10"/>
  <c r="H706" i="10"/>
  <c r="I706" i="10"/>
  <c r="G707" i="10"/>
  <c r="H707" i="10"/>
  <c r="I707" i="10"/>
  <c r="G708" i="10"/>
  <c r="H708" i="10"/>
  <c r="I708" i="10"/>
  <c r="G709" i="10"/>
  <c r="F709" i="10" s="1"/>
  <c r="H709" i="10"/>
  <c r="I709" i="10"/>
  <c r="G710" i="10"/>
  <c r="H710" i="10"/>
  <c r="I710" i="10"/>
  <c r="G711" i="10"/>
  <c r="H711" i="10"/>
  <c r="I711" i="10"/>
  <c r="G712" i="10"/>
  <c r="H712" i="10"/>
  <c r="I712" i="10"/>
  <c r="G713" i="10"/>
  <c r="F713" i="10" s="1"/>
  <c r="H713" i="10"/>
  <c r="I713" i="10"/>
  <c r="G714" i="10"/>
  <c r="H714" i="10"/>
  <c r="I714" i="10"/>
  <c r="G715" i="10"/>
  <c r="H715" i="10"/>
  <c r="I715" i="10"/>
  <c r="G716" i="10"/>
  <c r="H716" i="10"/>
  <c r="I716" i="10"/>
  <c r="G717" i="10"/>
  <c r="H717" i="10"/>
  <c r="I717" i="10"/>
  <c r="G718" i="10"/>
  <c r="H718" i="10"/>
  <c r="F718" i="10" s="1"/>
  <c r="I718" i="10"/>
  <c r="G719" i="10"/>
  <c r="H719" i="10"/>
  <c r="I719" i="10"/>
  <c r="G720" i="10"/>
  <c r="H720" i="10"/>
  <c r="I720" i="10"/>
  <c r="G721" i="10"/>
  <c r="H721" i="10"/>
  <c r="I721" i="10"/>
  <c r="G722" i="10"/>
  <c r="H722" i="10"/>
  <c r="I722" i="10"/>
  <c r="G723" i="10"/>
  <c r="H723" i="10"/>
  <c r="I723" i="10"/>
  <c r="G724" i="10"/>
  <c r="H724" i="10"/>
  <c r="I724" i="10"/>
  <c r="G725" i="10"/>
  <c r="H725" i="10"/>
  <c r="I725" i="10"/>
  <c r="G726" i="10"/>
  <c r="H726" i="10"/>
  <c r="I726" i="10"/>
  <c r="G727" i="10"/>
  <c r="H727" i="10"/>
  <c r="I727" i="10"/>
  <c r="G728" i="10"/>
  <c r="H728" i="10"/>
  <c r="I728" i="10"/>
  <c r="G729" i="10"/>
  <c r="H729" i="10"/>
  <c r="I729" i="10"/>
  <c r="G730" i="10"/>
  <c r="H730" i="10"/>
  <c r="I730" i="10"/>
  <c r="G731" i="10"/>
  <c r="H731" i="10"/>
  <c r="I731" i="10"/>
  <c r="G732" i="10"/>
  <c r="H732" i="10"/>
  <c r="I732" i="10"/>
  <c r="G733" i="10"/>
  <c r="H733" i="10"/>
  <c r="I733" i="10"/>
  <c r="G734" i="10"/>
  <c r="H734" i="10"/>
  <c r="I734" i="10"/>
  <c r="G735" i="10"/>
  <c r="H735" i="10"/>
  <c r="I735" i="10"/>
  <c r="G736" i="10"/>
  <c r="H736" i="10"/>
  <c r="I736" i="10"/>
  <c r="G737" i="10"/>
  <c r="H737" i="10"/>
  <c r="I737" i="10"/>
  <c r="G738" i="10"/>
  <c r="H738" i="10"/>
  <c r="I738" i="10"/>
  <c r="G739" i="10"/>
  <c r="H739" i="10"/>
  <c r="I739" i="10"/>
  <c r="G740" i="10"/>
  <c r="H740" i="10"/>
  <c r="I740" i="10"/>
  <c r="G741" i="10"/>
  <c r="F741" i="10" s="1"/>
  <c r="H741" i="10"/>
  <c r="I741" i="10"/>
  <c r="G742" i="10"/>
  <c r="H742" i="10"/>
  <c r="I742" i="10"/>
  <c r="G743" i="10"/>
  <c r="H743" i="10"/>
  <c r="I743" i="10"/>
  <c r="G744" i="10"/>
  <c r="H744" i="10"/>
  <c r="I744" i="10"/>
  <c r="G745" i="10"/>
  <c r="F745" i="10" s="1"/>
  <c r="H745" i="10"/>
  <c r="I745" i="10"/>
  <c r="G746" i="10"/>
  <c r="H746" i="10"/>
  <c r="I746" i="10"/>
  <c r="G747" i="10"/>
  <c r="H747" i="10"/>
  <c r="I747" i="10"/>
  <c r="G748" i="10"/>
  <c r="H748" i="10"/>
  <c r="I748" i="10"/>
  <c r="G749" i="10"/>
  <c r="H749" i="10"/>
  <c r="I749" i="10"/>
  <c r="G750" i="10"/>
  <c r="H750" i="10"/>
  <c r="F750" i="10" s="1"/>
  <c r="I750" i="10"/>
  <c r="G751" i="10"/>
  <c r="H751" i="10"/>
  <c r="I751" i="10"/>
  <c r="G752" i="10"/>
  <c r="H752" i="10"/>
  <c r="I752" i="10"/>
  <c r="G753" i="10"/>
  <c r="H753" i="10"/>
  <c r="I753" i="10"/>
  <c r="G754" i="10"/>
  <c r="H754" i="10"/>
  <c r="I754" i="10"/>
  <c r="G755" i="10"/>
  <c r="H755" i="10"/>
  <c r="I755" i="10"/>
  <c r="G756" i="10"/>
  <c r="H756" i="10"/>
  <c r="I756" i="10"/>
  <c r="G757" i="10"/>
  <c r="F757" i="10" s="1"/>
  <c r="H757" i="10"/>
  <c r="I757" i="10"/>
  <c r="G758" i="10"/>
  <c r="H758" i="10"/>
  <c r="F758" i="10" s="1"/>
  <c r="I758" i="10"/>
  <c r="G759" i="10"/>
  <c r="H759" i="10"/>
  <c r="I759" i="10"/>
  <c r="G760" i="10"/>
  <c r="H760" i="10"/>
  <c r="I760" i="10"/>
  <c r="G761" i="10"/>
  <c r="F761" i="10" s="1"/>
  <c r="H761" i="10"/>
  <c r="I761" i="10"/>
  <c r="G762" i="10"/>
  <c r="H762" i="10"/>
  <c r="I762" i="10"/>
  <c r="G763" i="10"/>
  <c r="F763" i="10" s="1"/>
  <c r="H763" i="10"/>
  <c r="I763" i="10"/>
  <c r="G764" i="10"/>
  <c r="H764" i="10"/>
  <c r="I764" i="10"/>
  <c r="G765" i="10"/>
  <c r="H765" i="10"/>
  <c r="I765" i="10"/>
  <c r="G766" i="10"/>
  <c r="H766" i="10"/>
  <c r="I766" i="10"/>
  <c r="G767" i="10"/>
  <c r="H767" i="10"/>
  <c r="I767" i="10"/>
  <c r="G768" i="10"/>
  <c r="H768" i="10"/>
  <c r="F768" i="10" s="1"/>
  <c r="I768" i="10"/>
  <c r="G769" i="10"/>
  <c r="F769" i="10" s="1"/>
  <c r="H769" i="10"/>
  <c r="I769" i="10"/>
  <c r="G770" i="10"/>
  <c r="H770" i="10"/>
  <c r="I770" i="10"/>
  <c r="G771" i="10"/>
  <c r="H771" i="10"/>
  <c r="I771" i="10"/>
  <c r="G772" i="10"/>
  <c r="H772" i="10"/>
  <c r="I772" i="10"/>
  <c r="G773" i="10"/>
  <c r="F773" i="10" s="1"/>
  <c r="H773" i="10"/>
  <c r="I773" i="10"/>
  <c r="G774" i="10"/>
  <c r="H774" i="10"/>
  <c r="I774" i="10"/>
  <c r="G775" i="10"/>
  <c r="H775" i="10"/>
  <c r="I775" i="10"/>
  <c r="G776" i="10"/>
  <c r="H776" i="10"/>
  <c r="I776" i="10"/>
  <c r="G777" i="10"/>
  <c r="F777" i="10" s="1"/>
  <c r="H777" i="10"/>
  <c r="I777" i="10"/>
  <c r="G778" i="10"/>
  <c r="H778" i="10"/>
  <c r="I778" i="10"/>
  <c r="G779" i="10"/>
  <c r="F779" i="10" s="1"/>
  <c r="H779" i="10"/>
  <c r="I779" i="10"/>
  <c r="G780" i="10"/>
  <c r="H780" i="10"/>
  <c r="I780" i="10"/>
  <c r="G781" i="10"/>
  <c r="H781" i="10"/>
  <c r="I781" i="10"/>
  <c r="G782" i="10"/>
  <c r="H782" i="10"/>
  <c r="I782" i="10"/>
  <c r="G783" i="10"/>
  <c r="H783" i="10"/>
  <c r="I783" i="10"/>
  <c r="G784" i="10"/>
  <c r="H784" i="10"/>
  <c r="F784" i="10" s="1"/>
  <c r="I784" i="10"/>
  <c r="G785" i="10"/>
  <c r="H785" i="10"/>
  <c r="I785" i="10"/>
  <c r="G786" i="10"/>
  <c r="H786" i="10"/>
  <c r="I786" i="10"/>
  <c r="G787" i="10"/>
  <c r="H787" i="10"/>
  <c r="I787" i="10"/>
  <c r="G788" i="10"/>
  <c r="H788" i="10"/>
  <c r="I788" i="10"/>
  <c r="G789" i="10"/>
  <c r="H789" i="10"/>
  <c r="I789" i="10"/>
  <c r="G790" i="10"/>
  <c r="H790" i="10"/>
  <c r="I790" i="10"/>
  <c r="G791" i="10"/>
  <c r="H791" i="10"/>
  <c r="I791" i="10"/>
  <c r="G792" i="10"/>
  <c r="H792" i="10"/>
  <c r="I792" i="10"/>
  <c r="G793" i="10"/>
  <c r="H793" i="10"/>
  <c r="I793" i="10"/>
  <c r="G794" i="10"/>
  <c r="H794" i="10"/>
  <c r="I794" i="10"/>
  <c r="G795" i="10"/>
  <c r="H795" i="10"/>
  <c r="I795" i="10"/>
  <c r="G796" i="10"/>
  <c r="H796" i="10"/>
  <c r="I796" i="10"/>
  <c r="G797" i="10"/>
  <c r="H797" i="10"/>
  <c r="I797" i="10"/>
  <c r="G798" i="10"/>
  <c r="H798" i="10"/>
  <c r="I798" i="10"/>
  <c r="G799" i="10"/>
  <c r="H799" i="10"/>
  <c r="F799" i="10" s="1"/>
  <c r="I799" i="10"/>
  <c r="G800" i="10"/>
  <c r="H800" i="10"/>
  <c r="I800" i="10"/>
  <c r="G801" i="10"/>
  <c r="H801" i="10"/>
  <c r="I801" i="10"/>
  <c r="G802" i="10"/>
  <c r="H802" i="10"/>
  <c r="I802" i="10"/>
  <c r="G803" i="10"/>
  <c r="H803" i="10"/>
  <c r="I803" i="10"/>
  <c r="G804" i="10"/>
  <c r="H804" i="10"/>
  <c r="I804" i="10"/>
  <c r="G805" i="10"/>
  <c r="H805" i="10"/>
  <c r="I805" i="10"/>
  <c r="G806" i="10"/>
  <c r="H806" i="10"/>
  <c r="I806" i="10"/>
  <c r="G807" i="10"/>
  <c r="H807" i="10"/>
  <c r="I807" i="10"/>
  <c r="G808" i="10"/>
  <c r="H808" i="10"/>
  <c r="I808" i="10"/>
  <c r="G809" i="10"/>
  <c r="H809" i="10"/>
  <c r="I809" i="10"/>
  <c r="G810" i="10"/>
  <c r="H810" i="10"/>
  <c r="I810" i="10"/>
  <c r="G811" i="10"/>
  <c r="H811" i="10"/>
  <c r="I811" i="10"/>
  <c r="G812" i="10"/>
  <c r="H812" i="10"/>
  <c r="I812" i="10"/>
  <c r="G813" i="10"/>
  <c r="H813" i="10"/>
  <c r="I813" i="10"/>
  <c r="G814" i="10"/>
  <c r="H814" i="10"/>
  <c r="I814" i="10"/>
  <c r="G815" i="10"/>
  <c r="H815" i="10"/>
  <c r="I815" i="10"/>
  <c r="G816" i="10"/>
  <c r="H816" i="10"/>
  <c r="I816" i="10"/>
  <c r="G817" i="10"/>
  <c r="H817" i="10"/>
  <c r="I817" i="10"/>
  <c r="G818" i="10"/>
  <c r="H818" i="10"/>
  <c r="I818" i="10"/>
  <c r="G819" i="10"/>
  <c r="H819" i="10"/>
  <c r="I819" i="10"/>
  <c r="G820" i="10"/>
  <c r="H820" i="10"/>
  <c r="I820" i="10"/>
  <c r="G821" i="10"/>
  <c r="H821" i="10"/>
  <c r="I821" i="10"/>
  <c r="G822" i="10"/>
  <c r="H822" i="10"/>
  <c r="I822" i="10"/>
  <c r="G823" i="10"/>
  <c r="H823" i="10"/>
  <c r="I823" i="10"/>
  <c r="G824" i="10"/>
  <c r="H824" i="10"/>
  <c r="I824" i="10"/>
  <c r="G825" i="10"/>
  <c r="H825" i="10"/>
  <c r="I825" i="10"/>
  <c r="G826" i="10"/>
  <c r="H826" i="10"/>
  <c r="I826" i="10"/>
  <c r="G827" i="10"/>
  <c r="H827" i="10"/>
  <c r="I827" i="10"/>
  <c r="G828" i="10"/>
  <c r="H828" i="10"/>
  <c r="I828" i="10"/>
  <c r="G829" i="10"/>
  <c r="H829" i="10"/>
  <c r="I829" i="10"/>
  <c r="G830" i="10"/>
  <c r="H830" i="10"/>
  <c r="I830" i="10"/>
  <c r="G831" i="10"/>
  <c r="H831" i="10"/>
  <c r="I831" i="10"/>
  <c r="G832" i="10"/>
  <c r="H832" i="10"/>
  <c r="I832" i="10"/>
  <c r="G833" i="10"/>
  <c r="H833" i="10"/>
  <c r="I833" i="10"/>
  <c r="G834" i="10"/>
  <c r="H834" i="10"/>
  <c r="I834" i="10"/>
  <c r="G835" i="10"/>
  <c r="H835" i="10"/>
  <c r="I835" i="10"/>
  <c r="G836" i="10"/>
  <c r="H836" i="10"/>
  <c r="I836" i="10"/>
  <c r="G837" i="10"/>
  <c r="H837" i="10"/>
  <c r="I837" i="10"/>
  <c r="G838" i="10"/>
  <c r="H838" i="10"/>
  <c r="I838" i="10"/>
  <c r="G839" i="10"/>
  <c r="H839" i="10"/>
  <c r="I839" i="10"/>
  <c r="G840" i="10"/>
  <c r="H840" i="10"/>
  <c r="I840" i="10"/>
  <c r="G841" i="10"/>
  <c r="H841" i="10"/>
  <c r="I841" i="10"/>
  <c r="G842" i="10"/>
  <c r="H842" i="10"/>
  <c r="I842" i="10"/>
  <c r="G843" i="10"/>
  <c r="H843" i="10"/>
  <c r="I843" i="10"/>
  <c r="G844" i="10"/>
  <c r="H844" i="10"/>
  <c r="I844" i="10"/>
  <c r="G845" i="10"/>
  <c r="H845" i="10"/>
  <c r="I845" i="10"/>
  <c r="G846" i="10"/>
  <c r="H846" i="10"/>
  <c r="I846" i="10"/>
  <c r="G847" i="10"/>
  <c r="H847" i="10"/>
  <c r="I847" i="10"/>
  <c r="G848" i="10"/>
  <c r="H848" i="10"/>
  <c r="I848" i="10"/>
  <c r="G849" i="10"/>
  <c r="H849" i="10"/>
  <c r="I849" i="10"/>
  <c r="G850" i="10"/>
  <c r="H850" i="10"/>
  <c r="I850" i="10"/>
  <c r="G851" i="10"/>
  <c r="H851" i="10"/>
  <c r="I851" i="10"/>
  <c r="G852" i="10"/>
  <c r="H852" i="10"/>
  <c r="I852" i="10"/>
  <c r="G853" i="10"/>
  <c r="H853" i="10"/>
  <c r="I853" i="10"/>
  <c r="G854" i="10"/>
  <c r="H854" i="10"/>
  <c r="I854" i="10"/>
  <c r="G855" i="10"/>
  <c r="H855" i="10"/>
  <c r="I855" i="10"/>
  <c r="G856" i="10"/>
  <c r="H856" i="10"/>
  <c r="I856" i="10"/>
  <c r="G857" i="10"/>
  <c r="H857" i="10"/>
  <c r="I857" i="10"/>
  <c r="G858" i="10"/>
  <c r="H858" i="10"/>
  <c r="I858" i="10"/>
  <c r="G859" i="10"/>
  <c r="H859" i="10"/>
  <c r="I859" i="10"/>
  <c r="G860" i="10"/>
  <c r="H860" i="10"/>
  <c r="I860" i="10"/>
  <c r="G861" i="10"/>
  <c r="H861" i="10"/>
  <c r="I861" i="10"/>
  <c r="G862" i="10"/>
  <c r="H862" i="10"/>
  <c r="I862" i="10"/>
  <c r="G863" i="10"/>
  <c r="H863" i="10"/>
  <c r="I863" i="10"/>
  <c r="G864" i="10"/>
  <c r="H864" i="10"/>
  <c r="I864" i="10"/>
  <c r="G865" i="10"/>
  <c r="H865" i="10"/>
  <c r="I865" i="10"/>
  <c r="G866" i="10"/>
  <c r="H866" i="10"/>
  <c r="I866" i="10"/>
  <c r="G867" i="10"/>
  <c r="H867" i="10"/>
  <c r="I867" i="10"/>
  <c r="G868" i="10"/>
  <c r="H868" i="10"/>
  <c r="I868" i="10"/>
  <c r="G869" i="10"/>
  <c r="H869" i="10"/>
  <c r="I869" i="10"/>
  <c r="G870" i="10"/>
  <c r="H870" i="10"/>
  <c r="I870" i="10"/>
  <c r="G871" i="10"/>
  <c r="H871" i="10"/>
  <c r="I871" i="10"/>
  <c r="G872" i="10"/>
  <c r="H872" i="10"/>
  <c r="I872" i="10"/>
  <c r="G873" i="10"/>
  <c r="H873" i="10"/>
  <c r="I873" i="10"/>
  <c r="G874" i="10"/>
  <c r="H874" i="10"/>
  <c r="I874" i="10"/>
  <c r="G875" i="10"/>
  <c r="H875" i="10"/>
  <c r="I875" i="10"/>
  <c r="G876" i="10"/>
  <c r="H876" i="10"/>
  <c r="I876" i="10"/>
  <c r="G877" i="10"/>
  <c r="H877" i="10"/>
  <c r="I877" i="10"/>
  <c r="G878" i="10"/>
  <c r="H878" i="10"/>
  <c r="I878" i="10"/>
  <c r="G879" i="10"/>
  <c r="H879" i="10"/>
  <c r="I879" i="10"/>
  <c r="G880" i="10"/>
  <c r="H880" i="10"/>
  <c r="I880" i="10"/>
  <c r="G881" i="10"/>
  <c r="H881" i="10"/>
  <c r="I881" i="10"/>
  <c r="G882" i="10"/>
  <c r="H882" i="10"/>
  <c r="I882" i="10"/>
  <c r="G883" i="10"/>
  <c r="H883" i="10"/>
  <c r="I883" i="10"/>
  <c r="G884" i="10"/>
  <c r="H884" i="10"/>
  <c r="I884" i="10"/>
  <c r="G885" i="10"/>
  <c r="H885" i="10"/>
  <c r="I885" i="10"/>
  <c r="G886" i="10"/>
  <c r="H886" i="10"/>
  <c r="I886" i="10"/>
  <c r="G887" i="10"/>
  <c r="H887" i="10"/>
  <c r="I887" i="10"/>
  <c r="G888" i="10"/>
  <c r="H888" i="10"/>
  <c r="I888" i="10"/>
  <c r="G889" i="10"/>
  <c r="H889" i="10"/>
  <c r="I889" i="10"/>
  <c r="G890" i="10"/>
  <c r="H890" i="10"/>
  <c r="I890" i="10"/>
  <c r="G891" i="10"/>
  <c r="H891" i="10"/>
  <c r="I891" i="10"/>
  <c r="G892" i="10"/>
  <c r="H892" i="10"/>
  <c r="I892" i="10"/>
  <c r="G893" i="10"/>
  <c r="H893" i="10"/>
  <c r="I893" i="10"/>
  <c r="G894" i="10"/>
  <c r="H894" i="10"/>
  <c r="I894" i="10"/>
  <c r="G895" i="10"/>
  <c r="H895" i="10"/>
  <c r="I895" i="10"/>
  <c r="G896" i="10"/>
  <c r="H896" i="10"/>
  <c r="I896" i="10"/>
  <c r="G897" i="10"/>
  <c r="H897" i="10"/>
  <c r="I897" i="10"/>
  <c r="G898" i="10"/>
  <c r="H898" i="10"/>
  <c r="I898" i="10"/>
  <c r="G899" i="10"/>
  <c r="H899" i="10"/>
  <c r="I899" i="10"/>
  <c r="G900" i="10"/>
  <c r="H900" i="10"/>
  <c r="I900" i="10"/>
  <c r="G901" i="10"/>
  <c r="H901" i="10"/>
  <c r="I901" i="10"/>
  <c r="G902" i="10"/>
  <c r="H902" i="10"/>
  <c r="I902" i="10"/>
  <c r="G903" i="10"/>
  <c r="H903" i="10"/>
  <c r="I903" i="10"/>
  <c r="G904" i="10"/>
  <c r="H904" i="10"/>
  <c r="I904" i="10"/>
  <c r="G905" i="10"/>
  <c r="H905" i="10"/>
  <c r="I905" i="10"/>
  <c r="G906" i="10"/>
  <c r="H906" i="10"/>
  <c r="I906" i="10"/>
  <c r="G907" i="10"/>
  <c r="H907" i="10"/>
  <c r="I907" i="10"/>
  <c r="G908" i="10"/>
  <c r="H908" i="10"/>
  <c r="I908" i="10"/>
  <c r="G909" i="10"/>
  <c r="H909" i="10"/>
  <c r="I909" i="10"/>
  <c r="G910" i="10"/>
  <c r="H910" i="10"/>
  <c r="I910" i="10"/>
  <c r="G911" i="10"/>
  <c r="H911" i="10"/>
  <c r="I911" i="10"/>
  <c r="G912" i="10"/>
  <c r="H912" i="10"/>
  <c r="F912" i="10" s="1"/>
  <c r="I912" i="10"/>
  <c r="G913" i="10"/>
  <c r="H913" i="10"/>
  <c r="I913" i="10"/>
  <c r="G914" i="10"/>
  <c r="H914" i="10"/>
  <c r="I914" i="10"/>
  <c r="G915" i="10"/>
  <c r="H915" i="10"/>
  <c r="I915" i="10"/>
  <c r="G916" i="10"/>
  <c r="H916" i="10"/>
  <c r="I916" i="10"/>
  <c r="G917" i="10"/>
  <c r="H917" i="10"/>
  <c r="I917" i="10"/>
  <c r="G918" i="10"/>
  <c r="H918" i="10"/>
  <c r="I918" i="10"/>
  <c r="G919" i="10"/>
  <c r="H919" i="10"/>
  <c r="I919" i="10"/>
  <c r="G920" i="10"/>
  <c r="H920" i="10"/>
  <c r="I920" i="10"/>
  <c r="G921" i="10"/>
  <c r="H921" i="10"/>
  <c r="I921" i="10"/>
  <c r="G922" i="10"/>
  <c r="H922" i="10"/>
  <c r="I922" i="10"/>
  <c r="G923" i="10"/>
  <c r="H923" i="10"/>
  <c r="I923" i="10"/>
  <c r="G924" i="10"/>
  <c r="H924" i="10"/>
  <c r="I924" i="10"/>
  <c r="G925" i="10"/>
  <c r="H925" i="10"/>
  <c r="I925" i="10"/>
  <c r="G926" i="10"/>
  <c r="H926" i="10"/>
  <c r="I926" i="10"/>
  <c r="G927" i="10"/>
  <c r="H927" i="10"/>
  <c r="I927" i="10"/>
  <c r="G928" i="10"/>
  <c r="H928" i="10"/>
  <c r="I928" i="10"/>
  <c r="G929" i="10"/>
  <c r="H929" i="10"/>
  <c r="I929" i="10"/>
  <c r="G930" i="10"/>
  <c r="H930" i="10"/>
  <c r="I930" i="10"/>
  <c r="G931" i="10"/>
  <c r="H931" i="10"/>
  <c r="I931" i="10"/>
  <c r="G932" i="10"/>
  <c r="H932" i="10"/>
  <c r="I932" i="10"/>
  <c r="G933" i="10"/>
  <c r="H933" i="10"/>
  <c r="I933" i="10"/>
  <c r="G934" i="10"/>
  <c r="H934" i="10"/>
  <c r="I934" i="10"/>
  <c r="G935" i="10"/>
  <c r="H935" i="10"/>
  <c r="I935" i="10"/>
  <c r="G936" i="10"/>
  <c r="H936" i="10"/>
  <c r="I936" i="10"/>
  <c r="G937" i="10"/>
  <c r="H937" i="10"/>
  <c r="I937" i="10"/>
  <c r="G938" i="10"/>
  <c r="H938" i="10"/>
  <c r="I938" i="10"/>
  <c r="G939" i="10"/>
  <c r="H939" i="10"/>
  <c r="I939" i="10"/>
  <c r="G940" i="10"/>
  <c r="H940" i="10"/>
  <c r="I940" i="10"/>
  <c r="G941" i="10"/>
  <c r="H941" i="10"/>
  <c r="I941" i="10"/>
  <c r="G942" i="10"/>
  <c r="H942" i="10"/>
  <c r="I942" i="10"/>
  <c r="G943" i="10"/>
  <c r="H943" i="10"/>
  <c r="I943" i="10"/>
  <c r="G944" i="10"/>
  <c r="H944" i="10"/>
  <c r="I944" i="10"/>
  <c r="G945" i="10"/>
  <c r="F945" i="10" s="1"/>
  <c r="H945" i="10"/>
  <c r="I945" i="10"/>
  <c r="G946" i="10"/>
  <c r="H946" i="10"/>
  <c r="I946" i="10"/>
  <c r="G947" i="10"/>
  <c r="H947" i="10"/>
  <c r="I947" i="10"/>
  <c r="G948" i="10"/>
  <c r="H948" i="10"/>
  <c r="I948" i="10"/>
  <c r="G949" i="10"/>
  <c r="H949" i="10"/>
  <c r="I949" i="10"/>
  <c r="G950" i="10"/>
  <c r="H950" i="10"/>
  <c r="I950" i="10"/>
  <c r="G951" i="10"/>
  <c r="H951" i="10"/>
  <c r="I951" i="10"/>
  <c r="G952" i="10"/>
  <c r="H952" i="10"/>
  <c r="I952" i="10"/>
  <c r="G953" i="10"/>
  <c r="F953" i="10" s="1"/>
  <c r="H953" i="10"/>
  <c r="I953" i="10"/>
  <c r="G954" i="10"/>
  <c r="H954" i="10"/>
  <c r="I954" i="10"/>
  <c r="G955" i="10"/>
  <c r="H955" i="10"/>
  <c r="I955" i="10"/>
  <c r="G956" i="10"/>
  <c r="H956" i="10"/>
  <c r="I956" i="10"/>
  <c r="G957" i="10"/>
  <c r="H957" i="10"/>
  <c r="I957" i="10"/>
  <c r="G958" i="10"/>
  <c r="H958" i="10"/>
  <c r="I958" i="10"/>
  <c r="G959" i="10"/>
  <c r="H959" i="10"/>
  <c r="I959" i="10"/>
  <c r="G960" i="10"/>
  <c r="H960" i="10"/>
  <c r="I960" i="10"/>
  <c r="G961" i="10"/>
  <c r="F961" i="10" s="1"/>
  <c r="H961" i="10"/>
  <c r="I961" i="10"/>
  <c r="G962" i="10"/>
  <c r="H962" i="10"/>
  <c r="I962" i="10"/>
  <c r="G963" i="10"/>
  <c r="H963" i="10"/>
  <c r="I963" i="10"/>
  <c r="G964" i="10"/>
  <c r="H964" i="10"/>
  <c r="I964" i="10"/>
  <c r="G965" i="10"/>
  <c r="H965" i="10"/>
  <c r="I965" i="10"/>
  <c r="G966" i="10"/>
  <c r="H966" i="10"/>
  <c r="I966" i="10"/>
  <c r="G967" i="10"/>
  <c r="H967" i="10"/>
  <c r="I967" i="10"/>
  <c r="G968" i="10"/>
  <c r="H968" i="10"/>
  <c r="I968" i="10"/>
  <c r="G969" i="10"/>
  <c r="F969" i="10" s="1"/>
  <c r="H969" i="10"/>
  <c r="I969" i="10"/>
  <c r="G970" i="10"/>
  <c r="H970" i="10"/>
  <c r="I970" i="10"/>
  <c r="G971" i="10"/>
  <c r="H971" i="10"/>
  <c r="I971" i="10"/>
  <c r="G972" i="10"/>
  <c r="H972" i="10"/>
  <c r="I972" i="10"/>
  <c r="G973" i="10"/>
  <c r="H973" i="10"/>
  <c r="I973" i="10"/>
  <c r="G974" i="10"/>
  <c r="H974" i="10"/>
  <c r="I974" i="10"/>
  <c r="G975" i="10"/>
  <c r="H975" i="10"/>
  <c r="I975" i="10"/>
  <c r="G976" i="10"/>
  <c r="H976" i="10"/>
  <c r="I976" i="10"/>
  <c r="G977" i="10"/>
  <c r="F977" i="10" s="1"/>
  <c r="H977" i="10"/>
  <c r="I977" i="10"/>
  <c r="G978" i="10"/>
  <c r="H978" i="10"/>
  <c r="I978" i="10"/>
  <c r="G979" i="10"/>
  <c r="H979" i="10"/>
  <c r="I979" i="10"/>
  <c r="G980" i="10"/>
  <c r="H980" i="10"/>
  <c r="I980" i="10"/>
  <c r="G981" i="10"/>
  <c r="H981" i="10"/>
  <c r="I981" i="10"/>
  <c r="G982" i="10"/>
  <c r="H982" i="10"/>
  <c r="I982" i="10"/>
  <c r="G983" i="10"/>
  <c r="H983" i="10"/>
  <c r="I983" i="10"/>
  <c r="G984" i="10"/>
  <c r="H984" i="10"/>
  <c r="I984" i="10"/>
  <c r="G985" i="10"/>
  <c r="F985" i="10" s="1"/>
  <c r="H985" i="10"/>
  <c r="I985" i="10"/>
  <c r="G986" i="10"/>
  <c r="H986" i="10"/>
  <c r="I986" i="10"/>
  <c r="G987" i="10"/>
  <c r="H987" i="10"/>
  <c r="I987" i="10"/>
  <c r="G988" i="10"/>
  <c r="H988" i="10"/>
  <c r="I988" i="10"/>
  <c r="G989" i="10"/>
  <c r="H989" i="10"/>
  <c r="I989" i="10"/>
  <c r="G990" i="10"/>
  <c r="H990" i="10"/>
  <c r="I990" i="10"/>
  <c r="G991" i="10"/>
  <c r="H991" i="10"/>
  <c r="I991" i="10"/>
  <c r="G992" i="10"/>
  <c r="H992" i="10"/>
  <c r="I992" i="10"/>
  <c r="G993" i="10"/>
  <c r="F993" i="10" s="1"/>
  <c r="H993" i="10"/>
  <c r="I993" i="10"/>
  <c r="G994" i="10"/>
  <c r="H994" i="10"/>
  <c r="I994" i="10"/>
  <c r="G995" i="10"/>
  <c r="H995" i="10"/>
  <c r="I995" i="10"/>
  <c r="G996" i="10"/>
  <c r="H996" i="10"/>
  <c r="I996" i="10"/>
  <c r="G997" i="10"/>
  <c r="H997" i="10"/>
  <c r="I997" i="10"/>
  <c r="G998" i="10"/>
  <c r="H998" i="10"/>
  <c r="I998" i="10"/>
  <c r="G999" i="10"/>
  <c r="H999" i="10"/>
  <c r="I999" i="10"/>
  <c r="G1000" i="10"/>
  <c r="H1000" i="10"/>
  <c r="I1000" i="10"/>
  <c r="G1001" i="10"/>
  <c r="F1001" i="10" s="1"/>
  <c r="H1001" i="10"/>
  <c r="I1001" i="10"/>
  <c r="G1002" i="10"/>
  <c r="H1002" i="10"/>
  <c r="I1002" i="10"/>
  <c r="G1003" i="10"/>
  <c r="H1003" i="10"/>
  <c r="I1003" i="10"/>
  <c r="G1004" i="10"/>
  <c r="H1004" i="10"/>
  <c r="I1004" i="10"/>
  <c r="G1005" i="10"/>
  <c r="H1005" i="10"/>
  <c r="I1005" i="10"/>
  <c r="G1006" i="10"/>
  <c r="H1006" i="10"/>
  <c r="I1006" i="10"/>
  <c r="G1007" i="10"/>
  <c r="H1007" i="10"/>
  <c r="I1007" i="10"/>
  <c r="G1008" i="10"/>
  <c r="H1008" i="10"/>
  <c r="I1008" i="10"/>
  <c r="G1009" i="10"/>
  <c r="F1009" i="10" s="1"/>
  <c r="H1009" i="10"/>
  <c r="I1009" i="10"/>
  <c r="G1010" i="10"/>
  <c r="H1010" i="10"/>
  <c r="I1010" i="10"/>
  <c r="G1011" i="10"/>
  <c r="H1011" i="10"/>
  <c r="I1011" i="10"/>
  <c r="G1012" i="10"/>
  <c r="H1012" i="10"/>
  <c r="I1012" i="10"/>
  <c r="G1013" i="10"/>
  <c r="H1013" i="10"/>
  <c r="I1013" i="10"/>
  <c r="G1014" i="10"/>
  <c r="H1014" i="10"/>
  <c r="I1014" i="10"/>
  <c r="G1015" i="10"/>
  <c r="H1015" i="10"/>
  <c r="I1015" i="10"/>
  <c r="G1016" i="10"/>
  <c r="H1016" i="10"/>
  <c r="I1016" i="10"/>
  <c r="G1017" i="10"/>
  <c r="F1017" i="10" s="1"/>
  <c r="H1017" i="10"/>
  <c r="I1017" i="10"/>
  <c r="G1018" i="10"/>
  <c r="H1018" i="10"/>
  <c r="I1018" i="10"/>
  <c r="G1019" i="10"/>
  <c r="H1019" i="10"/>
  <c r="I1019" i="10"/>
  <c r="G1020" i="10"/>
  <c r="H1020" i="10"/>
  <c r="I1020" i="10"/>
  <c r="G1021" i="10"/>
  <c r="H1021" i="10"/>
  <c r="I1021" i="10"/>
  <c r="G1022" i="10"/>
  <c r="H1022" i="10"/>
  <c r="I1022" i="10"/>
  <c r="G1023" i="10"/>
  <c r="H1023" i="10"/>
  <c r="I1023" i="10"/>
  <c r="G1024" i="10"/>
  <c r="H1024" i="10"/>
  <c r="I1024" i="10"/>
  <c r="G1025" i="10"/>
  <c r="F1025" i="10" s="1"/>
  <c r="H1025" i="10"/>
  <c r="I1025" i="10"/>
  <c r="G1026" i="10"/>
  <c r="H1026" i="10"/>
  <c r="I1026" i="10"/>
  <c r="G1027" i="10"/>
  <c r="H1027" i="10"/>
  <c r="I1027" i="10"/>
  <c r="G1028" i="10"/>
  <c r="H1028" i="10"/>
  <c r="I1028" i="10"/>
  <c r="G1029" i="10"/>
  <c r="H1029" i="10"/>
  <c r="I1029" i="10"/>
  <c r="G1030" i="10"/>
  <c r="H1030" i="10"/>
  <c r="I1030" i="10"/>
  <c r="G1031" i="10"/>
  <c r="H1031" i="10"/>
  <c r="I1031" i="10"/>
  <c r="G1032" i="10"/>
  <c r="H1032" i="10"/>
  <c r="I1032" i="10"/>
  <c r="G1033" i="10"/>
  <c r="F1033" i="10" s="1"/>
  <c r="H1033" i="10"/>
  <c r="I1033" i="10"/>
  <c r="G1034" i="10"/>
  <c r="H1034" i="10"/>
  <c r="I1034" i="10"/>
  <c r="G1035" i="10"/>
  <c r="H1035" i="10"/>
  <c r="I1035" i="10"/>
  <c r="G1036" i="10"/>
  <c r="H1036" i="10"/>
  <c r="I1036" i="10"/>
  <c r="G1037" i="10"/>
  <c r="H1037" i="10"/>
  <c r="I1037" i="10"/>
  <c r="G1038" i="10"/>
  <c r="H1038" i="10"/>
  <c r="I1038" i="10"/>
  <c r="G1039" i="10"/>
  <c r="H1039" i="10"/>
  <c r="I1039" i="10"/>
  <c r="G1040" i="10"/>
  <c r="H1040" i="10"/>
  <c r="I1040" i="10"/>
  <c r="G1041" i="10"/>
  <c r="F1041" i="10" s="1"/>
  <c r="H1041" i="10"/>
  <c r="I1041" i="10"/>
  <c r="G1042" i="10"/>
  <c r="H1042" i="10"/>
  <c r="I1042" i="10"/>
  <c r="G1043" i="10"/>
  <c r="H1043" i="10"/>
  <c r="I1043" i="10"/>
  <c r="G1044" i="10"/>
  <c r="H1044" i="10"/>
  <c r="I1044" i="10"/>
  <c r="G1045" i="10"/>
  <c r="H1045" i="10"/>
  <c r="I1045" i="10"/>
  <c r="G1046" i="10"/>
  <c r="H1046" i="10"/>
  <c r="I1046" i="10"/>
  <c r="G1047" i="10"/>
  <c r="H1047" i="10"/>
  <c r="I1047" i="10"/>
  <c r="G1048" i="10"/>
  <c r="H1048" i="10"/>
  <c r="I1048" i="10"/>
  <c r="G1049" i="10"/>
  <c r="F1049" i="10" s="1"/>
  <c r="H1049" i="10"/>
  <c r="I1049" i="10"/>
  <c r="G1050" i="10"/>
  <c r="H1050" i="10"/>
  <c r="I1050" i="10"/>
  <c r="G1051" i="10"/>
  <c r="H1051" i="10"/>
  <c r="I1051" i="10"/>
  <c r="G1052" i="10"/>
  <c r="H1052" i="10"/>
  <c r="I1052" i="10"/>
  <c r="G1053" i="10"/>
  <c r="H1053" i="10"/>
  <c r="I1053" i="10"/>
  <c r="G1054" i="10"/>
  <c r="H1054" i="10"/>
  <c r="I1054" i="10"/>
  <c r="G1055" i="10"/>
  <c r="H1055" i="10"/>
  <c r="I1055" i="10"/>
  <c r="G1056" i="10"/>
  <c r="H1056" i="10"/>
  <c r="I1056" i="10"/>
  <c r="G1057" i="10"/>
  <c r="F1057" i="10" s="1"/>
  <c r="H1057" i="10"/>
  <c r="I1057" i="10"/>
  <c r="G1058" i="10"/>
  <c r="H1058" i="10"/>
  <c r="I1058" i="10"/>
  <c r="G1059" i="10"/>
  <c r="H1059" i="10"/>
  <c r="I1059" i="10"/>
  <c r="G1060" i="10"/>
  <c r="H1060" i="10"/>
  <c r="I1060" i="10"/>
  <c r="G1061" i="10"/>
  <c r="H1061" i="10"/>
  <c r="I1061" i="10"/>
  <c r="G1062" i="10"/>
  <c r="H1062" i="10"/>
  <c r="I1062" i="10"/>
  <c r="G1063" i="10"/>
  <c r="H1063" i="10"/>
  <c r="I1063" i="10"/>
  <c r="G1064" i="10"/>
  <c r="H1064" i="10"/>
  <c r="I1064" i="10"/>
  <c r="G1065" i="10"/>
  <c r="F1065" i="10" s="1"/>
  <c r="H1065" i="10"/>
  <c r="I1065" i="10"/>
  <c r="G1066" i="10"/>
  <c r="H1066" i="10"/>
  <c r="I1066" i="10"/>
  <c r="G1067" i="10"/>
  <c r="H1067" i="10"/>
  <c r="I1067" i="10"/>
  <c r="G1068" i="10"/>
  <c r="H1068" i="10"/>
  <c r="I1068" i="10"/>
  <c r="G1069" i="10"/>
  <c r="H1069" i="10"/>
  <c r="I1069" i="10"/>
  <c r="G1070" i="10"/>
  <c r="H1070" i="10"/>
  <c r="I1070" i="10"/>
  <c r="G1071" i="10"/>
  <c r="H1071" i="10"/>
  <c r="I1071" i="10"/>
  <c r="G1072" i="10"/>
  <c r="H1072" i="10"/>
  <c r="I1072" i="10"/>
  <c r="G1073" i="10"/>
  <c r="F1073" i="10" s="1"/>
  <c r="H1073" i="10"/>
  <c r="I1073" i="10"/>
  <c r="G1074" i="10"/>
  <c r="H1074" i="10"/>
  <c r="I1074" i="10"/>
  <c r="G1075" i="10"/>
  <c r="H1075" i="10"/>
  <c r="I1075" i="10"/>
  <c r="G1076" i="10"/>
  <c r="H1076" i="10"/>
  <c r="I1076" i="10"/>
  <c r="G1077" i="10"/>
  <c r="H1077" i="10"/>
  <c r="I1077" i="10"/>
  <c r="G1078" i="10"/>
  <c r="H1078" i="10"/>
  <c r="I1078" i="10"/>
  <c r="G1079" i="10"/>
  <c r="H1079" i="10"/>
  <c r="I1079" i="10"/>
  <c r="G1080" i="10"/>
  <c r="H1080" i="10"/>
  <c r="I1080" i="10"/>
  <c r="G1081" i="10"/>
  <c r="F1081" i="10" s="1"/>
  <c r="H1081" i="10"/>
  <c r="I1081" i="10"/>
  <c r="G1082" i="10"/>
  <c r="H1082" i="10"/>
  <c r="I1082" i="10"/>
  <c r="G1083" i="10"/>
  <c r="H1083" i="10"/>
  <c r="I1083" i="10"/>
  <c r="G1084" i="10"/>
  <c r="H1084" i="10"/>
  <c r="I1084" i="10"/>
  <c r="G1085" i="10"/>
  <c r="H1085" i="10"/>
  <c r="I1085" i="10"/>
  <c r="G1086" i="10"/>
  <c r="H1086" i="10"/>
  <c r="I1086" i="10"/>
  <c r="G1087" i="10"/>
  <c r="H1087" i="10"/>
  <c r="I1087" i="10"/>
  <c r="G1088" i="10"/>
  <c r="H1088" i="10"/>
  <c r="I1088" i="10"/>
  <c r="G1089" i="10"/>
  <c r="F1089" i="10" s="1"/>
  <c r="H1089" i="10"/>
  <c r="I1089" i="10"/>
  <c r="G1090" i="10"/>
  <c r="H1090" i="10"/>
  <c r="I1090" i="10"/>
  <c r="G1091" i="10"/>
  <c r="H1091" i="10"/>
  <c r="I1091" i="10"/>
  <c r="G1092" i="10"/>
  <c r="H1092" i="10"/>
  <c r="I1092" i="10"/>
  <c r="G1093" i="10"/>
  <c r="H1093" i="10"/>
  <c r="I1093" i="10"/>
  <c r="G1094" i="10"/>
  <c r="H1094" i="10"/>
  <c r="I1094" i="10"/>
  <c r="G1095" i="10"/>
  <c r="H1095" i="10"/>
  <c r="I1095" i="10"/>
  <c r="G1096" i="10"/>
  <c r="H1096" i="10"/>
  <c r="I1096" i="10"/>
  <c r="G1097" i="10"/>
  <c r="F1097" i="10" s="1"/>
  <c r="H1097" i="10"/>
  <c r="I1097" i="10"/>
  <c r="G1098" i="10"/>
  <c r="H1098" i="10"/>
  <c r="I1098" i="10"/>
  <c r="G1099" i="10"/>
  <c r="H1099" i="10"/>
  <c r="I1099" i="10"/>
  <c r="G1100" i="10"/>
  <c r="H1100" i="10"/>
  <c r="I1100" i="10"/>
  <c r="G1101" i="10"/>
  <c r="H1101" i="10"/>
  <c r="I1101" i="10"/>
  <c r="G1102" i="10"/>
  <c r="H1102" i="10"/>
  <c r="I1102" i="10"/>
  <c r="G1103" i="10"/>
  <c r="H1103" i="10"/>
  <c r="I1103" i="10"/>
  <c r="G1104" i="10"/>
  <c r="H1104" i="10"/>
  <c r="I1104" i="10"/>
  <c r="G1105" i="10"/>
  <c r="F1105" i="10" s="1"/>
  <c r="H1105" i="10"/>
  <c r="I1105" i="10"/>
  <c r="G1106" i="10"/>
  <c r="H1106" i="10"/>
  <c r="I1106" i="10"/>
  <c r="G1107" i="10"/>
  <c r="H1107" i="10"/>
  <c r="I1107" i="10"/>
  <c r="G1108" i="10"/>
  <c r="H1108" i="10"/>
  <c r="I1108" i="10"/>
  <c r="G1109" i="10"/>
  <c r="H1109" i="10"/>
  <c r="I1109" i="10"/>
  <c r="G1110" i="10"/>
  <c r="H1110" i="10"/>
  <c r="I1110" i="10"/>
  <c r="G1111" i="10"/>
  <c r="H1111" i="10"/>
  <c r="I1111" i="10"/>
  <c r="G1112" i="10"/>
  <c r="H1112" i="10"/>
  <c r="I1112" i="10"/>
  <c r="G1113" i="10"/>
  <c r="F1113" i="10" s="1"/>
  <c r="H1113" i="10"/>
  <c r="I1113" i="10"/>
  <c r="G1114" i="10"/>
  <c r="H1114" i="10"/>
  <c r="I1114" i="10"/>
  <c r="G1115" i="10"/>
  <c r="H1115" i="10"/>
  <c r="I1115" i="10"/>
  <c r="G1116" i="10"/>
  <c r="H1116" i="10"/>
  <c r="I1116" i="10"/>
  <c r="G1117" i="10"/>
  <c r="H1117" i="10"/>
  <c r="I1117" i="10"/>
  <c r="G1118" i="10"/>
  <c r="H1118" i="10"/>
  <c r="I1118" i="10"/>
  <c r="G1119" i="10"/>
  <c r="H1119" i="10"/>
  <c r="I1119" i="10"/>
  <c r="G1120" i="10"/>
  <c r="H1120" i="10"/>
  <c r="I1120" i="10"/>
  <c r="G1121" i="10"/>
  <c r="F1121" i="10" s="1"/>
  <c r="H1121" i="10"/>
  <c r="I1121" i="10"/>
  <c r="G1122" i="10"/>
  <c r="H1122" i="10"/>
  <c r="I1122" i="10"/>
  <c r="G1123" i="10"/>
  <c r="H1123" i="10"/>
  <c r="I1123" i="10"/>
  <c r="G1124" i="10"/>
  <c r="H1124" i="10"/>
  <c r="I1124" i="10"/>
  <c r="G1125" i="10"/>
  <c r="H1125" i="10"/>
  <c r="I1125" i="10"/>
  <c r="G1126" i="10"/>
  <c r="H1126" i="10"/>
  <c r="I1126" i="10"/>
  <c r="G1127" i="10"/>
  <c r="H1127" i="10"/>
  <c r="I1127" i="10"/>
  <c r="G1128" i="10"/>
  <c r="H1128" i="10"/>
  <c r="I1128" i="10"/>
  <c r="G1129" i="10"/>
  <c r="F1129" i="10" s="1"/>
  <c r="H1129" i="10"/>
  <c r="I1129" i="10"/>
  <c r="G1130" i="10"/>
  <c r="H1130" i="10"/>
  <c r="I1130" i="10"/>
  <c r="G1131" i="10"/>
  <c r="H1131" i="10"/>
  <c r="I1131" i="10"/>
  <c r="G1132" i="10"/>
  <c r="H1132" i="10"/>
  <c r="I1132" i="10"/>
  <c r="G1133" i="10"/>
  <c r="H1133" i="10"/>
  <c r="I1133" i="10"/>
  <c r="G1134" i="10"/>
  <c r="H1134" i="10"/>
  <c r="I1134" i="10"/>
  <c r="G1135" i="10"/>
  <c r="H1135" i="10"/>
  <c r="I1135" i="10"/>
  <c r="G1136" i="10"/>
  <c r="H1136" i="10"/>
  <c r="I1136" i="10"/>
  <c r="G1137" i="10"/>
  <c r="F1137" i="10" s="1"/>
  <c r="H1137" i="10"/>
  <c r="I1137" i="10"/>
  <c r="G1138" i="10"/>
  <c r="H1138" i="10"/>
  <c r="I1138" i="10"/>
  <c r="G1139" i="10"/>
  <c r="H1139" i="10"/>
  <c r="I1139" i="10"/>
  <c r="G1140" i="10"/>
  <c r="H1140" i="10"/>
  <c r="I1140" i="10"/>
  <c r="G1141" i="10"/>
  <c r="H1141" i="10"/>
  <c r="I1141" i="10"/>
  <c r="G1142" i="10"/>
  <c r="H1142" i="10"/>
  <c r="I1142" i="10"/>
  <c r="G1143" i="10"/>
  <c r="H1143" i="10"/>
  <c r="I1143" i="10"/>
  <c r="G1144" i="10"/>
  <c r="H1144" i="10"/>
  <c r="I1144" i="10"/>
  <c r="G1145" i="10"/>
  <c r="F1145" i="10" s="1"/>
  <c r="H1145" i="10"/>
  <c r="I1145" i="10"/>
  <c r="G1146" i="10"/>
  <c r="H1146" i="10"/>
  <c r="I1146" i="10"/>
  <c r="G1147" i="10"/>
  <c r="H1147" i="10"/>
  <c r="I1147" i="10"/>
  <c r="G1148" i="10"/>
  <c r="H1148" i="10"/>
  <c r="I1148" i="10"/>
  <c r="G1149" i="10"/>
  <c r="F1149" i="10" s="1"/>
  <c r="H1149" i="10"/>
  <c r="I1149" i="10"/>
  <c r="G1150" i="10"/>
  <c r="H1150" i="10"/>
  <c r="I1150" i="10"/>
  <c r="G1151" i="10"/>
  <c r="H1151" i="10"/>
  <c r="I1151" i="10"/>
  <c r="G1152" i="10"/>
  <c r="H1152" i="10"/>
  <c r="I1152" i="10"/>
  <c r="G1153" i="10"/>
  <c r="F1153" i="10" s="1"/>
  <c r="H1153" i="10"/>
  <c r="I1153" i="10"/>
  <c r="G1154" i="10"/>
  <c r="H1154" i="10"/>
  <c r="I1154" i="10"/>
  <c r="G1155" i="10"/>
  <c r="H1155" i="10"/>
  <c r="I1155" i="10"/>
  <c r="G1156" i="10"/>
  <c r="H1156" i="10"/>
  <c r="I1156" i="10"/>
  <c r="G1157" i="10"/>
  <c r="F1157" i="10" s="1"/>
  <c r="H1157" i="10"/>
  <c r="I1157" i="10"/>
  <c r="G1158" i="10"/>
  <c r="H1158" i="10"/>
  <c r="I1158" i="10"/>
  <c r="G1159" i="10"/>
  <c r="H1159" i="10"/>
  <c r="I1159" i="10"/>
  <c r="G1160" i="10"/>
  <c r="H1160" i="10"/>
  <c r="I1160" i="10"/>
  <c r="G1161" i="10"/>
  <c r="F1161" i="10" s="1"/>
  <c r="H1161" i="10"/>
  <c r="I1161" i="10"/>
  <c r="G1162" i="10"/>
  <c r="H1162" i="10"/>
  <c r="I1162" i="10"/>
  <c r="G1163" i="10"/>
  <c r="H1163" i="10"/>
  <c r="I1163" i="10"/>
  <c r="G1164" i="10"/>
  <c r="H1164" i="10"/>
  <c r="I1164" i="10"/>
  <c r="G1165" i="10"/>
  <c r="F1165" i="10" s="1"/>
  <c r="H1165" i="10"/>
  <c r="I1165" i="10"/>
  <c r="G1166" i="10"/>
  <c r="H1166" i="10"/>
  <c r="I1166" i="10"/>
  <c r="G1167" i="10"/>
  <c r="H1167" i="10"/>
  <c r="I1167" i="10"/>
  <c r="G1168" i="10"/>
  <c r="H1168" i="10"/>
  <c r="I1168" i="10"/>
  <c r="G1169" i="10"/>
  <c r="F1169" i="10" s="1"/>
  <c r="H1169" i="10"/>
  <c r="I1169" i="10"/>
  <c r="G1170" i="10"/>
  <c r="H1170" i="10"/>
  <c r="I1170" i="10"/>
  <c r="G1171" i="10"/>
  <c r="H1171" i="10"/>
  <c r="I1171" i="10"/>
  <c r="G1172" i="10"/>
  <c r="H1172" i="10"/>
  <c r="I1172" i="10"/>
  <c r="G1173" i="10"/>
  <c r="F1173" i="10" s="1"/>
  <c r="H1173" i="10"/>
  <c r="I1173" i="10"/>
  <c r="G1174" i="10"/>
  <c r="H1174" i="10"/>
  <c r="I1174" i="10"/>
  <c r="G1175" i="10"/>
  <c r="H1175" i="10"/>
  <c r="I1175" i="10"/>
  <c r="G1176" i="10"/>
  <c r="H1176" i="10"/>
  <c r="I1176" i="10"/>
  <c r="G1177" i="10"/>
  <c r="F1177" i="10" s="1"/>
  <c r="H1177" i="10"/>
  <c r="I1177" i="10"/>
  <c r="G1178" i="10"/>
  <c r="H1178" i="10"/>
  <c r="I1178" i="10"/>
  <c r="G1179" i="10"/>
  <c r="H1179" i="10"/>
  <c r="I1179" i="10"/>
  <c r="G1180" i="10"/>
  <c r="H1180" i="10"/>
  <c r="I1180" i="10"/>
  <c r="G1181" i="10"/>
  <c r="F1181" i="10" s="1"/>
  <c r="H1181" i="10"/>
  <c r="I1181" i="10"/>
  <c r="G1182" i="10"/>
  <c r="H1182" i="10"/>
  <c r="I1182" i="10"/>
  <c r="G1183" i="10"/>
  <c r="H1183" i="10"/>
  <c r="I1183" i="10"/>
  <c r="G1184" i="10"/>
  <c r="H1184" i="10"/>
  <c r="I1184" i="10"/>
  <c r="G1185" i="10"/>
  <c r="F1185" i="10" s="1"/>
  <c r="H1185" i="10"/>
  <c r="I1185" i="10"/>
  <c r="G1186" i="10"/>
  <c r="H1186" i="10"/>
  <c r="I1186" i="10"/>
  <c r="G1187" i="10"/>
  <c r="H1187" i="10"/>
  <c r="I1187" i="10"/>
  <c r="G1188" i="10"/>
  <c r="H1188" i="10"/>
  <c r="I1188" i="10"/>
  <c r="G1189" i="10"/>
  <c r="F1189" i="10" s="1"/>
  <c r="H1189" i="10"/>
  <c r="I1189" i="10"/>
  <c r="G1190" i="10"/>
  <c r="H1190" i="10"/>
  <c r="I1190" i="10"/>
  <c r="G1191" i="10"/>
  <c r="H1191" i="10"/>
  <c r="I1191" i="10"/>
  <c r="G1192" i="10"/>
  <c r="H1192" i="10"/>
  <c r="I1192" i="10"/>
  <c r="G1193" i="10"/>
  <c r="F1193" i="10" s="1"/>
  <c r="H1193" i="10"/>
  <c r="I1193" i="10"/>
  <c r="G1194" i="10"/>
  <c r="H1194" i="10"/>
  <c r="I1194" i="10"/>
  <c r="G1195" i="10"/>
  <c r="H1195" i="10"/>
  <c r="I1195" i="10"/>
  <c r="G1196" i="10"/>
  <c r="H1196" i="10"/>
  <c r="I1196" i="10"/>
  <c r="G1197" i="10"/>
  <c r="F1197" i="10" s="1"/>
  <c r="H1197" i="10"/>
  <c r="I1197" i="10"/>
  <c r="G1198" i="10"/>
  <c r="H1198" i="10"/>
  <c r="I1198" i="10"/>
  <c r="G1199" i="10"/>
  <c r="H1199" i="10"/>
  <c r="I1199" i="10"/>
  <c r="G1200" i="10"/>
  <c r="H1200" i="10"/>
  <c r="I1200" i="10"/>
  <c r="G1201" i="10"/>
  <c r="F1201" i="10" s="1"/>
  <c r="H1201" i="10"/>
  <c r="I1201" i="10"/>
  <c r="G1202" i="10"/>
  <c r="H1202" i="10"/>
  <c r="I1202" i="10"/>
  <c r="G1203" i="10"/>
  <c r="H1203" i="10"/>
  <c r="I1203" i="10"/>
  <c r="G1204" i="10"/>
  <c r="H1204" i="10"/>
  <c r="I1204" i="10"/>
  <c r="G1205" i="10"/>
  <c r="F1205" i="10" s="1"/>
  <c r="H1205" i="10"/>
  <c r="I1205" i="10"/>
  <c r="G1206" i="10"/>
  <c r="H1206" i="10"/>
  <c r="I1206" i="10"/>
  <c r="G1207" i="10"/>
  <c r="H1207" i="10"/>
  <c r="I1207" i="10"/>
  <c r="G1208" i="10"/>
  <c r="H1208" i="10"/>
  <c r="I1208" i="10"/>
  <c r="G1209" i="10"/>
  <c r="F1209" i="10" s="1"/>
  <c r="H1209" i="10"/>
  <c r="I1209" i="10"/>
  <c r="G1210" i="10"/>
  <c r="H1210" i="10"/>
  <c r="I1210" i="10"/>
  <c r="G1211" i="10"/>
  <c r="H1211" i="10"/>
  <c r="I1211" i="10"/>
  <c r="G1212" i="10"/>
  <c r="H1212" i="10"/>
  <c r="I1212" i="10"/>
  <c r="G1213" i="10"/>
  <c r="F1213" i="10" s="1"/>
  <c r="H1213" i="10"/>
  <c r="I1213" i="10"/>
  <c r="G1214" i="10"/>
  <c r="H1214" i="10"/>
  <c r="I1214" i="10"/>
  <c r="G1215" i="10"/>
  <c r="H1215" i="10"/>
  <c r="I1215" i="10"/>
  <c r="G1216" i="10"/>
  <c r="H1216" i="10"/>
  <c r="I1216" i="10"/>
  <c r="G1217" i="10"/>
  <c r="F1217" i="10" s="1"/>
  <c r="H1217" i="10"/>
  <c r="I1217" i="10"/>
  <c r="G1218" i="10"/>
  <c r="H1218" i="10"/>
  <c r="I1218" i="10"/>
  <c r="G1219" i="10"/>
  <c r="H1219" i="10"/>
  <c r="I1219" i="10"/>
  <c r="G1220" i="10"/>
  <c r="H1220" i="10"/>
  <c r="I1220" i="10"/>
  <c r="G1221" i="10"/>
  <c r="F1221" i="10" s="1"/>
  <c r="H1221" i="10"/>
  <c r="I1221" i="10"/>
  <c r="G1222" i="10"/>
  <c r="H1222" i="10"/>
  <c r="I1222" i="10"/>
  <c r="G1223" i="10"/>
  <c r="H1223" i="10"/>
  <c r="I1223" i="10"/>
  <c r="G1224" i="10"/>
  <c r="H1224" i="10"/>
  <c r="I1224" i="10"/>
  <c r="G1225" i="10"/>
  <c r="F1225" i="10" s="1"/>
  <c r="H1225" i="10"/>
  <c r="I1225" i="10"/>
  <c r="G1226" i="10"/>
  <c r="H1226" i="10"/>
  <c r="I1226" i="10"/>
  <c r="G1227" i="10"/>
  <c r="H1227" i="10"/>
  <c r="I1227" i="10"/>
  <c r="G1228" i="10"/>
  <c r="H1228" i="10"/>
  <c r="I1228" i="10"/>
  <c r="G1229" i="10"/>
  <c r="F1229" i="10" s="1"/>
  <c r="H1229" i="10"/>
  <c r="I1229" i="10"/>
  <c r="G1230" i="10"/>
  <c r="H1230" i="10"/>
  <c r="I1230" i="10"/>
  <c r="G1231" i="10"/>
  <c r="H1231" i="10"/>
  <c r="I1231" i="10"/>
  <c r="G1232" i="10"/>
  <c r="H1232" i="10"/>
  <c r="I1232" i="10"/>
  <c r="G1233" i="10"/>
  <c r="F1233" i="10" s="1"/>
  <c r="H1233" i="10"/>
  <c r="I1233" i="10"/>
  <c r="G1234" i="10"/>
  <c r="H1234" i="10"/>
  <c r="I1234" i="10"/>
  <c r="G1235" i="10"/>
  <c r="H1235" i="10"/>
  <c r="I1235" i="10"/>
  <c r="G1236" i="10"/>
  <c r="H1236" i="10"/>
  <c r="I1236" i="10"/>
  <c r="G1237" i="10"/>
  <c r="H1237" i="10"/>
  <c r="I1237" i="10"/>
  <c r="G1238" i="10"/>
  <c r="H1238" i="10"/>
  <c r="I1238" i="10"/>
  <c r="G1239" i="10"/>
  <c r="H1239" i="10"/>
  <c r="I1239" i="10"/>
  <c r="G1240" i="10"/>
  <c r="H1240" i="10"/>
  <c r="I1240" i="10"/>
  <c r="G1241" i="10"/>
  <c r="F1241" i="10" s="1"/>
  <c r="H1241" i="10"/>
  <c r="I1241" i="10"/>
  <c r="G1242" i="10"/>
  <c r="H1242" i="10"/>
  <c r="I1242" i="10"/>
  <c r="G1243" i="10"/>
  <c r="H1243" i="10"/>
  <c r="I1243" i="10"/>
  <c r="G1244" i="10"/>
  <c r="H1244" i="10"/>
  <c r="I1244" i="10"/>
  <c r="G1245" i="10"/>
  <c r="H1245" i="10"/>
  <c r="I1245" i="10"/>
  <c r="G1246" i="10"/>
  <c r="H1246" i="10"/>
  <c r="I1246" i="10"/>
  <c r="G1247" i="10"/>
  <c r="H1247" i="10"/>
  <c r="I1247" i="10"/>
  <c r="G1248" i="10"/>
  <c r="H1248" i="10"/>
  <c r="I1248" i="10"/>
  <c r="G1249" i="10"/>
  <c r="F1249" i="10" s="1"/>
  <c r="H1249" i="10"/>
  <c r="I1249" i="10"/>
  <c r="G1250" i="10"/>
  <c r="H1250" i="10"/>
  <c r="I1250" i="10"/>
  <c r="G1251" i="10"/>
  <c r="H1251" i="10"/>
  <c r="I1251" i="10"/>
  <c r="G1252" i="10"/>
  <c r="H1252" i="10"/>
  <c r="I1252" i="10"/>
  <c r="G1253" i="10"/>
  <c r="H1253" i="10"/>
  <c r="I1253" i="10"/>
  <c r="G1254" i="10"/>
  <c r="H1254" i="10"/>
  <c r="I1254" i="10"/>
  <c r="G1255" i="10"/>
  <c r="H1255" i="10"/>
  <c r="I1255" i="10"/>
  <c r="G1256" i="10"/>
  <c r="H1256" i="10"/>
  <c r="I1256" i="10"/>
  <c r="G1257" i="10"/>
  <c r="F1257" i="10" s="1"/>
  <c r="H1257" i="10"/>
  <c r="I1257" i="10"/>
  <c r="G1258" i="10"/>
  <c r="H1258" i="10"/>
  <c r="I1258" i="10"/>
  <c r="G1259" i="10"/>
  <c r="H1259" i="10"/>
  <c r="I1259" i="10"/>
  <c r="G1260" i="10"/>
  <c r="H1260" i="10"/>
  <c r="I1260" i="10"/>
  <c r="G1261" i="10"/>
  <c r="H1261" i="10"/>
  <c r="I1261" i="10"/>
  <c r="G1262" i="10"/>
  <c r="H1262" i="10"/>
  <c r="I1262" i="10"/>
  <c r="G1263" i="10"/>
  <c r="H1263" i="10"/>
  <c r="I1263" i="10"/>
  <c r="G1264" i="10"/>
  <c r="H1264" i="10"/>
  <c r="I1264" i="10"/>
  <c r="G1265" i="10"/>
  <c r="F1265" i="10" s="1"/>
  <c r="H1265" i="10"/>
  <c r="I1265" i="10"/>
  <c r="G1266" i="10"/>
  <c r="H1266" i="10"/>
  <c r="I1266" i="10"/>
  <c r="G1267" i="10"/>
  <c r="H1267" i="10"/>
  <c r="I1267" i="10"/>
  <c r="G1268" i="10"/>
  <c r="H1268" i="10"/>
  <c r="I1268" i="10"/>
  <c r="G1269" i="10"/>
  <c r="H1269" i="10"/>
  <c r="I1269" i="10"/>
  <c r="G1270" i="10"/>
  <c r="H1270" i="10"/>
  <c r="I1270" i="10"/>
  <c r="G1271" i="10"/>
  <c r="H1271" i="10"/>
  <c r="I1271" i="10"/>
  <c r="G1272" i="10"/>
  <c r="H1272" i="10"/>
  <c r="I1272" i="10"/>
  <c r="G1273" i="10"/>
  <c r="F1273" i="10" s="1"/>
  <c r="H1273" i="10"/>
  <c r="I1273" i="10"/>
  <c r="G1274" i="10"/>
  <c r="H1274" i="10"/>
  <c r="I1274" i="10"/>
  <c r="G1275" i="10"/>
  <c r="H1275" i="10"/>
  <c r="I1275" i="10"/>
  <c r="G1276" i="10"/>
  <c r="H1276" i="10"/>
  <c r="I1276" i="10"/>
  <c r="G1277" i="10"/>
  <c r="H1277" i="10"/>
  <c r="I1277" i="10"/>
  <c r="G1278" i="10"/>
  <c r="H1278" i="10"/>
  <c r="I1278" i="10"/>
  <c r="G1279" i="10"/>
  <c r="H1279" i="10"/>
  <c r="I1279" i="10"/>
  <c r="G1280" i="10"/>
  <c r="H1280" i="10"/>
  <c r="I1280" i="10"/>
  <c r="G1281" i="10"/>
  <c r="F1281" i="10" s="1"/>
  <c r="H1281" i="10"/>
  <c r="I1281" i="10"/>
  <c r="G1282" i="10"/>
  <c r="H1282" i="10"/>
  <c r="I1282" i="10"/>
  <c r="G1283" i="10"/>
  <c r="H1283" i="10"/>
  <c r="I1283" i="10"/>
  <c r="G1284" i="10"/>
  <c r="H1284" i="10"/>
  <c r="I1284" i="10"/>
  <c r="G1285" i="10"/>
  <c r="H1285" i="10"/>
  <c r="I1285" i="10"/>
  <c r="G1286" i="10"/>
  <c r="H1286" i="10"/>
  <c r="I1286" i="10"/>
  <c r="G1287" i="10"/>
  <c r="H1287" i="10"/>
  <c r="I1287" i="10"/>
  <c r="G1288" i="10"/>
  <c r="H1288" i="10"/>
  <c r="I1288" i="10"/>
  <c r="G1289" i="10"/>
  <c r="F1289" i="10" s="1"/>
  <c r="H1289" i="10"/>
  <c r="I1289" i="10"/>
  <c r="G1290" i="10"/>
  <c r="H1290" i="10"/>
  <c r="I1290" i="10"/>
  <c r="G1291" i="10"/>
  <c r="H1291" i="10"/>
  <c r="I1291" i="10"/>
  <c r="G1292" i="10"/>
  <c r="H1292" i="10"/>
  <c r="I1292" i="10"/>
  <c r="G1293" i="10"/>
  <c r="H1293" i="10"/>
  <c r="I1293" i="10"/>
  <c r="G1294" i="10"/>
  <c r="H1294" i="10"/>
  <c r="I1294" i="10"/>
  <c r="G1295" i="10"/>
  <c r="H1295" i="10"/>
  <c r="I1295" i="10"/>
  <c r="G1296" i="10"/>
  <c r="H1296" i="10"/>
  <c r="I1296" i="10"/>
  <c r="G1297" i="10"/>
  <c r="H1297" i="10"/>
  <c r="I1297" i="10"/>
  <c r="G1298" i="10"/>
  <c r="H1298" i="10"/>
  <c r="I1298" i="10"/>
  <c r="G1299" i="10"/>
  <c r="H1299" i="10"/>
  <c r="I1299" i="10"/>
  <c r="G1300" i="10"/>
  <c r="H1300" i="10"/>
  <c r="I1300" i="10"/>
  <c r="G1301" i="10"/>
  <c r="H1301" i="10"/>
  <c r="I1301" i="10"/>
  <c r="G1302" i="10"/>
  <c r="H1302" i="10"/>
  <c r="I1302" i="10"/>
  <c r="G1303" i="10"/>
  <c r="H1303" i="10"/>
  <c r="I1303" i="10"/>
  <c r="G1304" i="10"/>
  <c r="H1304" i="10"/>
  <c r="I1304" i="10"/>
  <c r="G1305" i="10"/>
  <c r="H1305" i="10"/>
  <c r="I1305" i="10"/>
  <c r="G1306" i="10"/>
  <c r="H1306" i="10"/>
  <c r="I1306" i="10"/>
  <c r="G1307" i="10"/>
  <c r="H1307" i="10"/>
  <c r="I1307" i="10"/>
  <c r="G1308" i="10"/>
  <c r="H1308" i="10"/>
  <c r="I1308" i="10"/>
  <c r="G1309" i="10"/>
  <c r="H1309" i="10"/>
  <c r="I1309" i="10"/>
  <c r="G1310" i="10"/>
  <c r="H1310" i="10"/>
  <c r="I1310" i="10"/>
  <c r="G1311" i="10"/>
  <c r="H1311" i="10"/>
  <c r="I1311" i="10"/>
  <c r="G1312" i="10"/>
  <c r="H1312" i="10"/>
  <c r="I1312" i="10"/>
  <c r="G1313" i="10"/>
  <c r="H1313" i="10"/>
  <c r="I1313" i="10"/>
  <c r="G1314" i="10"/>
  <c r="H1314" i="10"/>
  <c r="I1314" i="10"/>
  <c r="G1315" i="10"/>
  <c r="H1315" i="10"/>
  <c r="I1315" i="10"/>
  <c r="G1316" i="10"/>
  <c r="H1316" i="10"/>
  <c r="I1316" i="10"/>
  <c r="G1317" i="10"/>
  <c r="H1317" i="10"/>
  <c r="I1317" i="10"/>
  <c r="G1318" i="10"/>
  <c r="H1318" i="10"/>
  <c r="I1318" i="10"/>
  <c r="G1319" i="10"/>
  <c r="H1319" i="10"/>
  <c r="I1319" i="10"/>
  <c r="G1320" i="10"/>
  <c r="H1320" i="10"/>
  <c r="I1320" i="10"/>
  <c r="G1321" i="10"/>
  <c r="H1321" i="10"/>
  <c r="I1321" i="10"/>
  <c r="G1322" i="10"/>
  <c r="H1322" i="10"/>
  <c r="I1322" i="10"/>
  <c r="G1323" i="10"/>
  <c r="H1323" i="10"/>
  <c r="I1323" i="10"/>
  <c r="G1324" i="10"/>
  <c r="H1324" i="10"/>
  <c r="I1324" i="10"/>
  <c r="G1325" i="10"/>
  <c r="H1325" i="10"/>
  <c r="I1325" i="10"/>
  <c r="G1326" i="10"/>
  <c r="H1326" i="10"/>
  <c r="I1326" i="10"/>
  <c r="G1327" i="10"/>
  <c r="H1327" i="10"/>
  <c r="I1327" i="10"/>
  <c r="G1328" i="10"/>
  <c r="H1328" i="10"/>
  <c r="I1328" i="10"/>
  <c r="G1329" i="10"/>
  <c r="H1329" i="10"/>
  <c r="I1329" i="10"/>
  <c r="G1330" i="10"/>
  <c r="H1330" i="10"/>
  <c r="I1330" i="10"/>
  <c r="G1331" i="10"/>
  <c r="H1331" i="10"/>
  <c r="I1331" i="10"/>
  <c r="G1332" i="10"/>
  <c r="H1332" i="10"/>
  <c r="I1332" i="10"/>
  <c r="G1333" i="10"/>
  <c r="H1333" i="10"/>
  <c r="I1333" i="10"/>
  <c r="G1334" i="10"/>
  <c r="H1334" i="10"/>
  <c r="I1334" i="10"/>
  <c r="G1335" i="10"/>
  <c r="H1335" i="10"/>
  <c r="I1335" i="10"/>
  <c r="G1336" i="10"/>
  <c r="H1336" i="10"/>
  <c r="I1336" i="10"/>
  <c r="G1337" i="10"/>
  <c r="H1337" i="10"/>
  <c r="I1337" i="10"/>
  <c r="G1338" i="10"/>
  <c r="H1338" i="10"/>
  <c r="I1338" i="10"/>
  <c r="G1339" i="10"/>
  <c r="H1339" i="10"/>
  <c r="I1339" i="10"/>
  <c r="G1340" i="10"/>
  <c r="H1340" i="10"/>
  <c r="I1340" i="10"/>
  <c r="G1341" i="10"/>
  <c r="H1341" i="10"/>
  <c r="I1341" i="10"/>
  <c r="G1342" i="10"/>
  <c r="H1342" i="10"/>
  <c r="I1342" i="10"/>
  <c r="G1343" i="10"/>
  <c r="H1343" i="10"/>
  <c r="I1343" i="10"/>
  <c r="G1344" i="10"/>
  <c r="H1344" i="10"/>
  <c r="I1344" i="10"/>
  <c r="G1345" i="10"/>
  <c r="H1345" i="10"/>
  <c r="I1345" i="10"/>
  <c r="G1346" i="10"/>
  <c r="H1346" i="10"/>
  <c r="I1346" i="10"/>
  <c r="G1347" i="10"/>
  <c r="H1347" i="10"/>
  <c r="I1347" i="10"/>
  <c r="G1348" i="10"/>
  <c r="H1348" i="10"/>
  <c r="I1348" i="10"/>
  <c r="G1349" i="10"/>
  <c r="H1349" i="10"/>
  <c r="I1349" i="10"/>
  <c r="G1350" i="10"/>
  <c r="H1350" i="10"/>
  <c r="I1350" i="10"/>
  <c r="G1351" i="10"/>
  <c r="H1351" i="10"/>
  <c r="I1351" i="10"/>
  <c r="G1352" i="10"/>
  <c r="H1352" i="10"/>
  <c r="I1352" i="10"/>
  <c r="G1353" i="10"/>
  <c r="H1353" i="10"/>
  <c r="I1353" i="10"/>
  <c r="G1354" i="10"/>
  <c r="H1354" i="10"/>
  <c r="I1354" i="10"/>
  <c r="G1355" i="10"/>
  <c r="H1355" i="10"/>
  <c r="I1355" i="10"/>
  <c r="G1356" i="10"/>
  <c r="H1356" i="10"/>
  <c r="I1356" i="10"/>
  <c r="G1357" i="10"/>
  <c r="H1357" i="10"/>
  <c r="I1357" i="10"/>
  <c r="G1358" i="10"/>
  <c r="H1358" i="10"/>
  <c r="I1358" i="10"/>
  <c r="G1359" i="10"/>
  <c r="H1359" i="10"/>
  <c r="I1359" i="10"/>
  <c r="G1360" i="10"/>
  <c r="H1360" i="10"/>
  <c r="I1360" i="10"/>
  <c r="G1361" i="10"/>
  <c r="H1361" i="10"/>
  <c r="I1361" i="10"/>
  <c r="G1362" i="10"/>
  <c r="H1362" i="10"/>
  <c r="I1362" i="10"/>
  <c r="G1363" i="10"/>
  <c r="H1363" i="10"/>
  <c r="I1363" i="10"/>
  <c r="G1364" i="10"/>
  <c r="H1364" i="10"/>
  <c r="I1364" i="10"/>
  <c r="G1365" i="10"/>
  <c r="H1365" i="10"/>
  <c r="I1365" i="10"/>
  <c r="G1366" i="10"/>
  <c r="H1366" i="10"/>
  <c r="I1366" i="10"/>
  <c r="G1367" i="10"/>
  <c r="H1367" i="10"/>
  <c r="I1367" i="10"/>
  <c r="G1368" i="10"/>
  <c r="H1368" i="10"/>
  <c r="I1368" i="10"/>
  <c r="G1369" i="10"/>
  <c r="H1369" i="10"/>
  <c r="I1369" i="10"/>
  <c r="G1370" i="10"/>
  <c r="H1370" i="10"/>
  <c r="I1370" i="10"/>
  <c r="G1371" i="10"/>
  <c r="H1371" i="10"/>
  <c r="I1371" i="10"/>
  <c r="G1372" i="10"/>
  <c r="H1372" i="10"/>
  <c r="I1372" i="10"/>
  <c r="G1373" i="10"/>
  <c r="H1373" i="10"/>
  <c r="I1373" i="10"/>
  <c r="G1374" i="10"/>
  <c r="H1374" i="10"/>
  <c r="I1374" i="10"/>
  <c r="G1375" i="10"/>
  <c r="H1375" i="10"/>
  <c r="I1375" i="10"/>
  <c r="G1376" i="10"/>
  <c r="H1376" i="10"/>
  <c r="I1376" i="10"/>
  <c r="G1377" i="10"/>
  <c r="H1377" i="10"/>
  <c r="I1377" i="10"/>
  <c r="G1378" i="10"/>
  <c r="H1378" i="10"/>
  <c r="I1378" i="10"/>
  <c r="G1379" i="10"/>
  <c r="H1379" i="10"/>
  <c r="I1379" i="10"/>
  <c r="G1380" i="10"/>
  <c r="H1380" i="10"/>
  <c r="I1380" i="10"/>
  <c r="G1381" i="10"/>
  <c r="H1381" i="10"/>
  <c r="I1381" i="10"/>
  <c r="G1382" i="10"/>
  <c r="H1382" i="10"/>
  <c r="I1382" i="10"/>
  <c r="G1383" i="10"/>
  <c r="H1383" i="10"/>
  <c r="I1383" i="10"/>
  <c r="G1384" i="10"/>
  <c r="H1384" i="10"/>
  <c r="I1384" i="10"/>
  <c r="G1385" i="10"/>
  <c r="H1385" i="10"/>
  <c r="I1385" i="10"/>
  <c r="G1386" i="10"/>
  <c r="H1386" i="10"/>
  <c r="I1386" i="10"/>
  <c r="G1387" i="10"/>
  <c r="H1387" i="10"/>
  <c r="I1387" i="10"/>
  <c r="G1388" i="10"/>
  <c r="H1388" i="10"/>
  <c r="I1388" i="10"/>
  <c r="G1389" i="10"/>
  <c r="H1389" i="10"/>
  <c r="I1389" i="10"/>
  <c r="G1390" i="10"/>
  <c r="H1390" i="10"/>
  <c r="I1390" i="10"/>
  <c r="G1391" i="10"/>
  <c r="H1391" i="10"/>
  <c r="I1391" i="10"/>
  <c r="G1392" i="10"/>
  <c r="H1392" i="10"/>
  <c r="I1392" i="10"/>
  <c r="G1393" i="10"/>
  <c r="H1393" i="10"/>
  <c r="I1393" i="10"/>
  <c r="G1394" i="10"/>
  <c r="H1394" i="10"/>
  <c r="I1394" i="10"/>
  <c r="G1395" i="10"/>
  <c r="H1395" i="10"/>
  <c r="I1395" i="10"/>
  <c r="G1396" i="10"/>
  <c r="H1396" i="10"/>
  <c r="I1396" i="10"/>
  <c r="G1397" i="10"/>
  <c r="H1397" i="10"/>
  <c r="I1397" i="10"/>
  <c r="G1398" i="10"/>
  <c r="H1398" i="10"/>
  <c r="I1398" i="10"/>
  <c r="G1399" i="10"/>
  <c r="H1399" i="10"/>
  <c r="I1399" i="10"/>
  <c r="G1400" i="10"/>
  <c r="H1400" i="10"/>
  <c r="I1400" i="10"/>
  <c r="G1401" i="10"/>
  <c r="H1401" i="10"/>
  <c r="I1401" i="10"/>
  <c r="G1402" i="10"/>
  <c r="H1402" i="10"/>
  <c r="I1402" i="10"/>
  <c r="G1403" i="10"/>
  <c r="H1403" i="10"/>
  <c r="I1403" i="10"/>
  <c r="G1404" i="10"/>
  <c r="H1404" i="10"/>
  <c r="I1404" i="10"/>
  <c r="G1405" i="10"/>
  <c r="H1405" i="10"/>
  <c r="I1405" i="10"/>
  <c r="G1406" i="10"/>
  <c r="H1406" i="10"/>
  <c r="I1406" i="10"/>
  <c r="G1407" i="10"/>
  <c r="H1407" i="10"/>
  <c r="I1407" i="10"/>
  <c r="G1408" i="10"/>
  <c r="H1408" i="10"/>
  <c r="I1408" i="10"/>
  <c r="G1409" i="10"/>
  <c r="H1409" i="10"/>
  <c r="I1409" i="10"/>
  <c r="G1410" i="10"/>
  <c r="H1410" i="10"/>
  <c r="I1410" i="10"/>
  <c r="G1411" i="10"/>
  <c r="H1411" i="10"/>
  <c r="I1411" i="10"/>
  <c r="G1412" i="10"/>
  <c r="H1412" i="10"/>
  <c r="I1412" i="10"/>
  <c r="G1413" i="10"/>
  <c r="H1413" i="10"/>
  <c r="I1413" i="10"/>
  <c r="G1414" i="10"/>
  <c r="H1414" i="10"/>
  <c r="I1414" i="10"/>
  <c r="G1415" i="10"/>
  <c r="H1415" i="10"/>
  <c r="I1415" i="10"/>
  <c r="G1416" i="10"/>
  <c r="H1416" i="10"/>
  <c r="I1416" i="10"/>
  <c r="G1417" i="10"/>
  <c r="H1417" i="10"/>
  <c r="I1417" i="10"/>
  <c r="G1418" i="10"/>
  <c r="H1418" i="10"/>
  <c r="I1418" i="10"/>
  <c r="G1419" i="10"/>
  <c r="H1419" i="10"/>
  <c r="I1419" i="10"/>
  <c r="G1420" i="10"/>
  <c r="H1420" i="10"/>
  <c r="I1420" i="10"/>
  <c r="G1421" i="10"/>
  <c r="H1421" i="10"/>
  <c r="I1421" i="10"/>
  <c r="G1422" i="10"/>
  <c r="H1422" i="10"/>
  <c r="I1422" i="10"/>
  <c r="G1423" i="10"/>
  <c r="H1423" i="10"/>
  <c r="I1423" i="10"/>
  <c r="G1424" i="10"/>
  <c r="H1424" i="10"/>
  <c r="I1424" i="10"/>
  <c r="G1425" i="10"/>
  <c r="H1425" i="10"/>
  <c r="I1425" i="10"/>
  <c r="G1426" i="10"/>
  <c r="H1426" i="10"/>
  <c r="I1426" i="10"/>
  <c r="G1427" i="10"/>
  <c r="H1427" i="10"/>
  <c r="I1427" i="10"/>
  <c r="G1428" i="10"/>
  <c r="H1428" i="10"/>
  <c r="I1428" i="10"/>
  <c r="G1429" i="10"/>
  <c r="H1429" i="10"/>
  <c r="I1429" i="10"/>
  <c r="G1430" i="10"/>
  <c r="H1430" i="10"/>
  <c r="I1430" i="10"/>
  <c r="G1431" i="10"/>
  <c r="H1431" i="10"/>
  <c r="I1431" i="10"/>
  <c r="G1432" i="10"/>
  <c r="H1432" i="10"/>
  <c r="I1432" i="10"/>
  <c r="G1433" i="10"/>
  <c r="H1433" i="10"/>
  <c r="I1433" i="10"/>
  <c r="G1434" i="10"/>
  <c r="H1434" i="10"/>
  <c r="I1434" i="10"/>
  <c r="G1435" i="10"/>
  <c r="H1435" i="10"/>
  <c r="I1435" i="10"/>
  <c r="G1436" i="10"/>
  <c r="H1436" i="10"/>
  <c r="I1436" i="10"/>
  <c r="G1437" i="10"/>
  <c r="H1437" i="10"/>
  <c r="I1437" i="10"/>
  <c r="G1438" i="10"/>
  <c r="H1438" i="10"/>
  <c r="I1438" i="10"/>
  <c r="G1439" i="10"/>
  <c r="H1439" i="10"/>
  <c r="I1439" i="10"/>
  <c r="G1440" i="10"/>
  <c r="H1440" i="10"/>
  <c r="I1440" i="10"/>
  <c r="G1441" i="10"/>
  <c r="H1441" i="10"/>
  <c r="I1441" i="10"/>
  <c r="G1442" i="10"/>
  <c r="H1442" i="10"/>
  <c r="I1442" i="10"/>
  <c r="G1443" i="10"/>
  <c r="H1443" i="10"/>
  <c r="I1443" i="10"/>
  <c r="G1444" i="10"/>
  <c r="H1444" i="10"/>
  <c r="I1444" i="10"/>
  <c r="G1445" i="10"/>
  <c r="H1445" i="10"/>
  <c r="I1445" i="10"/>
  <c r="G1446" i="10"/>
  <c r="H1446" i="10"/>
  <c r="I1446" i="10"/>
  <c r="G1447" i="10"/>
  <c r="H1447" i="10"/>
  <c r="I1447" i="10"/>
  <c r="G1448" i="10"/>
  <c r="H1448" i="10"/>
  <c r="I1448" i="10"/>
  <c r="G1449" i="10"/>
  <c r="H1449" i="10"/>
  <c r="I1449" i="10"/>
  <c r="G1450" i="10"/>
  <c r="H1450" i="10"/>
  <c r="I1450" i="10"/>
  <c r="G1451" i="10"/>
  <c r="H1451" i="10"/>
  <c r="I1451" i="10"/>
  <c r="G1452" i="10"/>
  <c r="H1452" i="10"/>
  <c r="I1452" i="10"/>
  <c r="G1453" i="10"/>
  <c r="H1453" i="10"/>
  <c r="I1453" i="10"/>
  <c r="G1454" i="10"/>
  <c r="H1454" i="10"/>
  <c r="I1454" i="10"/>
  <c r="G1455" i="10"/>
  <c r="H1455" i="10"/>
  <c r="I1455" i="10"/>
  <c r="G1456" i="10"/>
  <c r="H1456" i="10"/>
  <c r="I1456" i="10"/>
  <c r="G1457" i="10"/>
  <c r="H1457" i="10"/>
  <c r="I1457" i="10"/>
  <c r="G1458" i="10"/>
  <c r="H1458" i="10"/>
  <c r="I1458" i="10"/>
  <c r="G1459" i="10"/>
  <c r="H1459" i="10"/>
  <c r="I1459" i="10"/>
  <c r="G1460" i="10"/>
  <c r="H1460" i="10"/>
  <c r="I1460" i="10"/>
  <c r="G1461" i="10"/>
  <c r="F1461" i="10" s="1"/>
  <c r="H1461" i="10"/>
  <c r="I1461" i="10"/>
  <c r="G1462" i="10"/>
  <c r="H1462" i="10"/>
  <c r="I1462" i="10"/>
  <c r="G1463" i="10"/>
  <c r="H1463" i="10"/>
  <c r="I1463" i="10"/>
  <c r="G1464" i="10"/>
  <c r="H1464" i="10"/>
  <c r="I1464" i="10"/>
  <c r="G1465" i="10"/>
  <c r="H1465" i="10"/>
  <c r="I1465" i="10"/>
  <c r="G1466" i="10"/>
  <c r="H1466" i="10"/>
  <c r="I1466" i="10"/>
  <c r="G1467" i="10"/>
  <c r="H1467" i="10"/>
  <c r="I1467" i="10"/>
  <c r="G1468" i="10"/>
  <c r="H1468" i="10"/>
  <c r="I1468" i="10"/>
  <c r="G1469" i="10"/>
  <c r="H1469" i="10"/>
  <c r="I1469" i="10"/>
  <c r="G1470" i="10"/>
  <c r="H1470" i="10"/>
  <c r="I1470" i="10"/>
  <c r="G1471" i="10"/>
  <c r="H1471" i="10"/>
  <c r="I1471" i="10"/>
  <c r="G1472" i="10"/>
  <c r="H1472" i="10"/>
  <c r="I1472" i="10"/>
  <c r="G1473" i="10"/>
  <c r="H1473" i="10"/>
  <c r="I1473" i="10"/>
  <c r="G1474" i="10"/>
  <c r="H1474" i="10"/>
  <c r="I1474" i="10"/>
  <c r="G1475" i="10"/>
  <c r="H1475" i="10"/>
  <c r="I1475" i="10"/>
  <c r="G1476" i="10"/>
  <c r="H1476" i="10"/>
  <c r="I1476" i="10"/>
  <c r="G1477" i="10"/>
  <c r="H1477" i="10"/>
  <c r="I1477" i="10"/>
  <c r="G1478" i="10"/>
  <c r="H1478" i="10"/>
  <c r="I1478" i="10"/>
  <c r="G1479" i="10"/>
  <c r="H1479" i="10"/>
  <c r="I1479" i="10"/>
  <c r="G1480" i="10"/>
  <c r="H1480" i="10"/>
  <c r="I1480" i="10"/>
  <c r="G1481" i="10"/>
  <c r="H1481" i="10"/>
  <c r="I1481" i="10"/>
  <c r="G1482" i="10"/>
  <c r="H1482" i="10"/>
  <c r="I1482" i="10"/>
  <c r="G1483" i="10"/>
  <c r="H1483" i="10"/>
  <c r="I1483" i="10"/>
  <c r="G1484" i="10"/>
  <c r="H1484" i="10"/>
  <c r="I1484" i="10"/>
  <c r="G1485" i="10"/>
  <c r="F1485" i="10" s="1"/>
  <c r="H1485" i="10"/>
  <c r="I1485" i="10"/>
  <c r="G1486" i="10"/>
  <c r="H1486" i="10"/>
  <c r="I1486" i="10"/>
  <c r="G1487" i="10"/>
  <c r="H1487" i="10"/>
  <c r="I1487" i="10"/>
  <c r="G1488" i="10"/>
  <c r="H1488" i="10"/>
  <c r="I1488" i="10"/>
  <c r="G1489" i="10"/>
  <c r="H1489" i="10"/>
  <c r="I1489" i="10"/>
  <c r="G1490" i="10"/>
  <c r="H1490" i="10"/>
  <c r="I1490" i="10"/>
  <c r="G1491" i="10"/>
  <c r="H1491" i="10"/>
  <c r="I1491" i="10"/>
  <c r="G1492" i="10"/>
  <c r="H1492" i="10"/>
  <c r="I1492" i="10"/>
  <c r="G1493" i="10"/>
  <c r="H1493" i="10"/>
  <c r="I1493" i="10"/>
  <c r="G1494" i="10"/>
  <c r="H1494" i="10"/>
  <c r="I1494" i="10"/>
  <c r="G1495" i="10"/>
  <c r="H1495" i="10"/>
  <c r="I1495" i="10"/>
  <c r="G1496" i="10"/>
  <c r="H1496" i="10"/>
  <c r="I1496" i="10"/>
  <c r="G1497" i="10"/>
  <c r="H1497" i="10"/>
  <c r="I1497" i="10"/>
  <c r="G1498" i="10"/>
  <c r="H1498" i="10"/>
  <c r="I1498" i="10"/>
  <c r="G1499" i="10"/>
  <c r="H1499" i="10"/>
  <c r="I1499" i="10"/>
  <c r="G1500" i="10"/>
  <c r="H1500" i="10"/>
  <c r="I1500" i="10"/>
  <c r="G1501" i="10"/>
  <c r="H1501" i="10"/>
  <c r="I1501" i="10"/>
  <c r="G1502" i="10"/>
  <c r="H1502" i="10"/>
  <c r="I1502" i="10"/>
  <c r="G1503" i="10"/>
  <c r="H1503" i="10"/>
  <c r="I1503" i="10"/>
  <c r="G1504" i="10"/>
  <c r="H1504" i="10"/>
  <c r="I1504" i="10"/>
  <c r="G1505" i="10"/>
  <c r="H1505" i="10"/>
  <c r="I1505" i="10"/>
  <c r="G1506" i="10"/>
  <c r="H1506" i="10"/>
  <c r="I1506" i="10"/>
  <c r="G1507" i="10"/>
  <c r="H1507" i="10"/>
  <c r="I1507" i="10"/>
  <c r="G1508" i="10"/>
  <c r="H1508" i="10"/>
  <c r="I1508" i="10"/>
  <c r="G1509" i="10"/>
  <c r="H1509" i="10"/>
  <c r="I1509" i="10"/>
  <c r="G1510" i="10"/>
  <c r="H1510" i="10"/>
  <c r="I1510" i="10"/>
  <c r="G1511" i="10"/>
  <c r="H1511" i="10"/>
  <c r="I1511" i="10"/>
  <c r="G1512" i="10"/>
  <c r="H1512" i="10"/>
  <c r="I1512" i="10"/>
  <c r="G1513" i="10"/>
  <c r="F1513" i="10" s="1"/>
  <c r="H1513" i="10"/>
  <c r="I1513" i="10"/>
  <c r="G1514" i="10"/>
  <c r="H1514" i="10"/>
  <c r="I1514" i="10"/>
  <c r="G1515" i="10"/>
  <c r="H1515" i="10"/>
  <c r="I1515" i="10"/>
  <c r="G1516" i="10"/>
  <c r="H1516" i="10"/>
  <c r="I1516" i="10"/>
  <c r="G1517" i="10"/>
  <c r="H1517" i="10"/>
  <c r="I1517" i="10"/>
  <c r="G1518" i="10"/>
  <c r="H1518" i="10"/>
  <c r="I1518" i="10"/>
  <c r="G1519" i="10"/>
  <c r="H1519" i="10"/>
  <c r="I1519" i="10"/>
  <c r="G1520" i="10"/>
  <c r="H1520" i="10"/>
  <c r="I1520" i="10"/>
  <c r="G1521" i="10"/>
  <c r="H1521" i="10"/>
  <c r="I1521" i="10"/>
  <c r="G1522" i="10"/>
  <c r="H1522" i="10"/>
  <c r="I1522" i="10"/>
  <c r="G1523" i="10"/>
  <c r="H1523" i="10"/>
  <c r="I1523" i="10"/>
  <c r="G1524" i="10"/>
  <c r="H1524" i="10"/>
  <c r="I1524" i="10"/>
  <c r="G1525" i="10"/>
  <c r="H1525" i="10"/>
  <c r="I1525" i="10"/>
  <c r="G1526" i="10"/>
  <c r="H1526" i="10"/>
  <c r="I1526" i="10"/>
  <c r="G1527" i="10"/>
  <c r="H1527" i="10"/>
  <c r="I1527" i="10"/>
  <c r="G1528" i="10"/>
  <c r="H1528" i="10"/>
  <c r="I1528" i="10"/>
  <c r="G1529" i="10"/>
  <c r="H1529" i="10"/>
  <c r="I1529" i="10"/>
  <c r="G1530" i="10"/>
  <c r="H1530" i="10"/>
  <c r="I1530" i="10"/>
  <c r="G1531" i="10"/>
  <c r="H1531" i="10"/>
  <c r="I1531" i="10"/>
  <c r="G1532" i="10"/>
  <c r="H1532" i="10"/>
  <c r="I1532" i="10"/>
  <c r="G1533" i="10"/>
  <c r="H1533" i="10"/>
  <c r="I1533" i="10"/>
  <c r="G1534" i="10"/>
  <c r="H1534" i="10"/>
  <c r="I1534" i="10"/>
  <c r="G1535" i="10"/>
  <c r="H1535" i="10"/>
  <c r="I1535" i="10"/>
  <c r="G1536" i="10"/>
  <c r="H1536" i="10"/>
  <c r="I1536" i="10"/>
  <c r="G1537" i="10"/>
  <c r="H1537" i="10"/>
  <c r="I1537" i="10"/>
  <c r="G1538" i="10"/>
  <c r="H1538" i="10"/>
  <c r="I1538" i="10"/>
  <c r="G1539" i="10"/>
  <c r="H1539" i="10"/>
  <c r="I1539" i="10"/>
  <c r="G1540" i="10"/>
  <c r="H1540" i="10"/>
  <c r="I1540" i="10"/>
  <c r="G1541" i="10"/>
  <c r="H1541" i="10"/>
  <c r="I1541" i="10"/>
  <c r="G1542" i="10"/>
  <c r="H1542" i="10"/>
  <c r="I1542" i="10"/>
  <c r="G1543" i="10"/>
  <c r="H1543" i="10"/>
  <c r="I1543" i="10"/>
  <c r="G1544" i="10"/>
  <c r="H1544" i="10"/>
  <c r="I1544" i="10"/>
  <c r="G1545" i="10"/>
  <c r="F1545" i="10" s="1"/>
  <c r="H1545" i="10"/>
  <c r="I1545" i="10"/>
  <c r="G1546" i="10"/>
  <c r="H1546" i="10"/>
  <c r="I1546" i="10"/>
  <c r="G1547" i="10"/>
  <c r="F1547" i="10" s="1"/>
  <c r="H1547" i="10"/>
  <c r="I1547" i="10"/>
  <c r="G1548" i="10"/>
  <c r="H1548" i="10"/>
  <c r="I1548" i="10"/>
  <c r="G1549" i="10"/>
  <c r="H1549" i="10"/>
  <c r="I1549" i="10"/>
  <c r="G1550" i="10"/>
  <c r="H1550" i="10"/>
  <c r="I1550" i="10"/>
  <c r="G1551" i="10"/>
  <c r="H1551" i="10"/>
  <c r="I1551" i="10"/>
  <c r="G1552" i="10"/>
  <c r="H1552" i="10"/>
  <c r="I1552" i="10"/>
  <c r="G1553" i="10"/>
  <c r="H1553" i="10"/>
  <c r="I1553" i="10"/>
  <c r="G1554" i="10"/>
  <c r="H1554" i="10"/>
  <c r="I1554" i="10"/>
  <c r="G1555" i="10"/>
  <c r="H1555" i="10"/>
  <c r="I1555" i="10"/>
  <c r="G1556" i="10"/>
  <c r="H1556" i="10"/>
  <c r="I1556" i="10"/>
  <c r="G1557" i="10"/>
  <c r="H1557" i="10"/>
  <c r="I1557" i="10"/>
  <c r="G1558" i="10"/>
  <c r="H1558" i="10"/>
  <c r="I1558" i="10"/>
  <c r="G1559" i="10"/>
  <c r="H1559" i="10"/>
  <c r="I1559" i="10"/>
  <c r="G1560" i="10"/>
  <c r="H1560" i="10"/>
  <c r="I1560" i="10"/>
  <c r="G1561" i="10"/>
  <c r="H1561" i="10"/>
  <c r="I1561" i="10"/>
  <c r="G1562" i="10"/>
  <c r="H1562" i="10"/>
  <c r="I1562" i="10"/>
  <c r="G1563" i="10"/>
  <c r="H1563" i="10"/>
  <c r="I1563" i="10"/>
  <c r="G1564" i="10"/>
  <c r="H1564" i="10"/>
  <c r="I1564" i="10"/>
  <c r="G1565" i="10"/>
  <c r="H1565" i="10"/>
  <c r="I1565" i="10"/>
  <c r="G1566" i="10"/>
  <c r="H1566" i="10"/>
  <c r="I1566" i="10"/>
  <c r="G1567" i="10"/>
  <c r="H1567" i="10"/>
  <c r="I1567" i="10"/>
  <c r="G1568" i="10"/>
  <c r="H1568" i="10"/>
  <c r="I1568" i="10"/>
  <c r="G1569" i="10"/>
  <c r="H1569" i="10"/>
  <c r="I1569" i="10"/>
  <c r="G1570" i="10"/>
  <c r="H1570" i="10"/>
  <c r="I1570" i="10"/>
  <c r="G1571" i="10"/>
  <c r="H1571" i="10"/>
  <c r="I1571" i="10"/>
  <c r="G1572" i="10"/>
  <c r="H1572" i="10"/>
  <c r="I1572" i="10"/>
  <c r="G1573" i="10"/>
  <c r="H1573" i="10"/>
  <c r="I1573" i="10"/>
  <c r="G1574" i="10"/>
  <c r="H1574" i="10"/>
  <c r="I1574" i="10"/>
  <c r="G1575" i="10"/>
  <c r="F1575" i="10" s="1"/>
  <c r="H1575" i="10"/>
  <c r="I1575" i="10"/>
  <c r="G1576" i="10"/>
  <c r="H1576" i="10"/>
  <c r="I1576" i="10"/>
  <c r="G1577" i="10"/>
  <c r="H1577" i="10"/>
  <c r="I1577" i="10"/>
  <c r="G1578" i="10"/>
  <c r="H1578" i="10"/>
  <c r="I1578" i="10"/>
  <c r="G1579" i="10"/>
  <c r="H1579" i="10"/>
  <c r="I1579" i="10"/>
  <c r="G1580" i="10"/>
  <c r="H1580" i="10"/>
  <c r="I1580" i="10"/>
  <c r="G1581" i="10"/>
  <c r="H1581" i="10"/>
  <c r="I1581" i="10"/>
  <c r="G1582" i="10"/>
  <c r="H1582" i="10"/>
  <c r="I1582" i="10"/>
  <c r="G1583" i="10"/>
  <c r="H1583" i="10"/>
  <c r="I1583" i="10"/>
  <c r="G1584" i="10"/>
  <c r="H1584" i="10"/>
  <c r="I1584" i="10"/>
  <c r="G1585" i="10"/>
  <c r="H1585" i="10"/>
  <c r="I1585" i="10"/>
  <c r="G1586" i="10"/>
  <c r="H1586" i="10"/>
  <c r="I1586" i="10"/>
  <c r="G1587" i="10"/>
  <c r="H1587" i="10"/>
  <c r="I1587" i="10"/>
  <c r="G1588" i="10"/>
  <c r="H1588" i="10"/>
  <c r="I1588" i="10"/>
  <c r="G1589" i="10"/>
  <c r="H1589" i="10"/>
  <c r="I1589" i="10"/>
  <c r="G1590" i="10"/>
  <c r="H1590" i="10"/>
  <c r="I1590" i="10"/>
  <c r="G1591" i="10"/>
  <c r="F1591" i="10" s="1"/>
  <c r="H1591" i="10"/>
  <c r="I1591" i="10"/>
  <c r="G1592" i="10"/>
  <c r="H1592" i="10"/>
  <c r="I1592" i="10"/>
  <c r="G1593" i="10"/>
  <c r="H1593" i="10"/>
  <c r="I1593" i="10"/>
  <c r="G1594" i="10"/>
  <c r="H1594" i="10"/>
  <c r="I1594" i="10"/>
  <c r="G1595" i="10"/>
  <c r="H1595" i="10"/>
  <c r="I1595" i="10"/>
  <c r="G1596" i="10"/>
  <c r="H1596" i="10"/>
  <c r="I1596" i="10"/>
  <c r="G1597" i="10"/>
  <c r="H1597" i="10"/>
  <c r="I1597" i="10"/>
  <c r="G1598" i="10"/>
  <c r="H1598" i="10"/>
  <c r="I1598" i="10"/>
  <c r="G1599" i="10"/>
  <c r="H1599" i="10"/>
  <c r="I1599" i="10"/>
  <c r="G1600" i="10"/>
  <c r="H1600" i="10"/>
  <c r="I1600" i="10"/>
  <c r="G1601" i="10"/>
  <c r="H1601" i="10"/>
  <c r="I1601" i="10"/>
  <c r="G1602" i="10"/>
  <c r="H1602" i="10"/>
  <c r="I1602" i="10"/>
  <c r="G1603" i="10"/>
  <c r="H1603" i="10"/>
  <c r="I1603" i="10"/>
  <c r="G1604" i="10"/>
  <c r="H1604" i="10"/>
  <c r="F1604" i="10" s="1"/>
  <c r="I1604" i="10"/>
  <c r="G1605" i="10"/>
  <c r="H1605" i="10"/>
  <c r="I1605" i="10"/>
  <c r="G1606" i="10"/>
  <c r="H1606" i="10"/>
  <c r="I1606" i="10"/>
  <c r="G1607" i="10"/>
  <c r="H1607" i="10"/>
  <c r="I1607" i="10"/>
  <c r="G1608" i="10"/>
  <c r="H1608" i="10"/>
  <c r="F1608" i="10" s="1"/>
  <c r="I1608" i="10"/>
  <c r="G1609" i="10"/>
  <c r="H1609" i="10"/>
  <c r="I1609" i="10"/>
  <c r="G1610" i="10"/>
  <c r="H1610" i="10"/>
  <c r="I1610" i="10"/>
  <c r="G1611" i="10"/>
  <c r="H1611" i="10"/>
  <c r="I1611" i="10"/>
  <c r="G1612" i="10"/>
  <c r="H1612" i="10"/>
  <c r="I1612" i="10"/>
  <c r="G1613" i="10"/>
  <c r="H1613" i="10"/>
  <c r="I1613" i="10"/>
  <c r="G1614" i="10"/>
  <c r="H1614" i="10"/>
  <c r="I1614" i="10"/>
  <c r="G1615" i="10"/>
  <c r="H1615" i="10"/>
  <c r="I1615" i="10"/>
  <c r="G1616" i="10"/>
  <c r="H1616" i="10"/>
  <c r="I1616" i="10"/>
  <c r="G1617" i="10"/>
  <c r="H1617" i="10"/>
  <c r="I1617" i="10"/>
  <c r="G1618" i="10"/>
  <c r="H1618" i="10"/>
  <c r="I1618" i="10"/>
  <c r="G1619" i="10"/>
  <c r="H1619" i="10"/>
  <c r="I1619" i="10"/>
  <c r="G1620" i="10"/>
  <c r="H1620" i="10"/>
  <c r="I1620" i="10"/>
  <c r="G1621" i="10"/>
  <c r="H1621" i="10"/>
  <c r="I1621" i="10"/>
  <c r="G1622" i="10"/>
  <c r="H1622" i="10"/>
  <c r="I1622" i="10"/>
  <c r="G1623" i="10"/>
  <c r="H1623" i="10"/>
  <c r="I1623" i="10"/>
  <c r="G1624" i="10"/>
  <c r="H1624" i="10"/>
  <c r="F1624" i="10" s="1"/>
  <c r="I1624" i="10"/>
  <c r="G1625" i="10"/>
  <c r="H1625" i="10"/>
  <c r="I1625" i="10"/>
  <c r="G1626" i="10"/>
  <c r="H1626" i="10"/>
  <c r="I1626" i="10"/>
  <c r="G1627" i="10"/>
  <c r="H1627" i="10"/>
  <c r="I1627" i="10"/>
  <c r="G1628" i="10"/>
  <c r="H1628" i="10"/>
  <c r="I1628" i="10"/>
  <c r="G1629" i="10"/>
  <c r="H1629" i="10"/>
  <c r="I1629" i="10"/>
  <c r="G1630" i="10"/>
  <c r="H1630" i="10"/>
  <c r="I1630" i="10"/>
  <c r="G1631" i="10"/>
  <c r="H1631" i="10"/>
  <c r="I1631" i="10"/>
  <c r="G1632" i="10"/>
  <c r="H1632" i="10"/>
  <c r="I1632" i="10"/>
  <c r="G1633" i="10"/>
  <c r="H1633" i="10"/>
  <c r="I1633" i="10"/>
  <c r="G1634" i="10"/>
  <c r="H1634" i="10"/>
  <c r="I1634" i="10"/>
  <c r="G1635" i="10"/>
  <c r="H1635" i="10"/>
  <c r="I1635" i="10"/>
  <c r="G1636" i="10"/>
  <c r="H1636" i="10"/>
  <c r="I1636" i="10"/>
  <c r="G1637" i="10"/>
  <c r="H1637" i="10"/>
  <c r="I1637" i="10"/>
  <c r="G1638" i="10"/>
  <c r="H1638" i="10"/>
  <c r="I1638" i="10"/>
  <c r="G1639" i="10"/>
  <c r="H1639" i="10"/>
  <c r="I1639" i="10"/>
  <c r="G1640" i="10"/>
  <c r="H1640" i="10"/>
  <c r="F1640" i="10" s="1"/>
  <c r="I1640" i="10"/>
  <c r="G1641" i="10"/>
  <c r="H1641" i="10"/>
  <c r="I1641" i="10"/>
  <c r="G1642" i="10"/>
  <c r="H1642" i="10"/>
  <c r="I1642" i="10"/>
  <c r="G1643" i="10"/>
  <c r="H1643" i="10"/>
  <c r="I1643" i="10"/>
  <c r="G1644" i="10"/>
  <c r="H1644" i="10"/>
  <c r="I1644" i="10"/>
  <c r="G1645" i="10"/>
  <c r="H1645" i="10"/>
  <c r="I1645" i="10"/>
  <c r="G1646" i="10"/>
  <c r="H1646" i="10"/>
  <c r="I1646" i="10"/>
  <c r="G1647" i="10"/>
  <c r="H1647" i="10"/>
  <c r="I1647" i="10"/>
  <c r="G1648" i="10"/>
  <c r="H1648" i="10"/>
  <c r="I1648" i="10"/>
  <c r="G1649" i="10"/>
  <c r="H1649" i="10"/>
  <c r="I1649" i="10"/>
  <c r="G1650" i="10"/>
  <c r="H1650" i="10"/>
  <c r="I1650" i="10"/>
  <c r="G1651" i="10"/>
  <c r="H1651" i="10"/>
  <c r="I1651" i="10"/>
  <c r="G1652" i="10"/>
  <c r="H1652" i="10"/>
  <c r="I1652" i="10"/>
  <c r="G1653" i="10"/>
  <c r="H1653" i="10"/>
  <c r="I1653" i="10"/>
  <c r="G1654" i="10"/>
  <c r="H1654" i="10"/>
  <c r="I1654" i="10"/>
  <c r="G1655" i="10"/>
  <c r="H1655" i="10"/>
  <c r="I1655" i="10"/>
  <c r="G1656" i="10"/>
  <c r="H1656" i="10"/>
  <c r="I1656" i="10"/>
  <c r="G1657" i="10"/>
  <c r="H1657" i="10"/>
  <c r="I1657" i="10"/>
  <c r="G1658" i="10"/>
  <c r="H1658" i="10"/>
  <c r="I1658" i="10"/>
  <c r="G1659" i="10"/>
  <c r="H1659" i="10"/>
  <c r="I1659" i="10"/>
  <c r="G1660" i="10"/>
  <c r="H1660" i="10"/>
  <c r="I1660" i="10"/>
  <c r="G1661" i="10"/>
  <c r="H1661" i="10"/>
  <c r="I1661" i="10"/>
  <c r="G1662" i="10"/>
  <c r="H1662" i="10"/>
  <c r="I1662" i="10"/>
  <c r="G1663" i="10"/>
  <c r="H1663" i="10"/>
  <c r="I1663" i="10"/>
  <c r="G1664" i="10"/>
  <c r="H1664" i="10"/>
  <c r="I1664" i="10"/>
  <c r="G1665" i="10"/>
  <c r="H1665" i="10"/>
  <c r="I1665" i="10"/>
  <c r="G1666" i="10"/>
  <c r="H1666" i="10"/>
  <c r="I1666" i="10"/>
  <c r="G1667" i="10"/>
  <c r="H1667" i="10"/>
  <c r="I1667" i="10"/>
  <c r="G1668" i="10"/>
  <c r="H1668" i="10"/>
  <c r="I1668" i="10"/>
  <c r="G1669" i="10"/>
  <c r="H1669" i="10"/>
  <c r="I1669" i="10"/>
  <c r="G1670" i="10"/>
  <c r="H1670" i="10"/>
  <c r="I1670" i="10"/>
  <c r="G1671" i="10"/>
  <c r="H1671" i="10"/>
  <c r="I1671" i="10"/>
  <c r="G1672" i="10"/>
  <c r="H1672" i="10"/>
  <c r="I1672" i="10"/>
  <c r="G1673" i="10"/>
  <c r="H1673" i="10"/>
  <c r="I1673" i="10"/>
  <c r="G1674" i="10"/>
  <c r="H1674" i="10"/>
  <c r="I1674" i="10"/>
  <c r="G1675" i="10"/>
  <c r="H1675" i="10"/>
  <c r="I1675" i="10"/>
  <c r="G1676" i="10"/>
  <c r="H1676" i="10"/>
  <c r="I1676" i="10"/>
  <c r="G1677" i="10"/>
  <c r="H1677" i="10"/>
  <c r="I1677" i="10"/>
  <c r="G1678" i="10"/>
  <c r="H1678" i="10"/>
  <c r="I1678" i="10"/>
  <c r="G1679" i="10"/>
  <c r="H1679" i="10"/>
  <c r="I1679" i="10"/>
  <c r="G1680" i="10"/>
  <c r="H1680" i="10"/>
  <c r="I1680" i="10"/>
  <c r="G1681" i="10"/>
  <c r="H1681" i="10"/>
  <c r="I1681" i="10"/>
  <c r="G1682" i="10"/>
  <c r="H1682" i="10"/>
  <c r="I1682" i="10"/>
  <c r="G1683" i="10"/>
  <c r="H1683" i="10"/>
  <c r="I1683" i="10"/>
  <c r="G1684" i="10"/>
  <c r="H1684" i="10"/>
  <c r="I1684" i="10"/>
  <c r="G1685" i="10"/>
  <c r="H1685" i="10"/>
  <c r="I1685" i="10"/>
  <c r="G1686" i="10"/>
  <c r="H1686" i="10"/>
  <c r="I1686" i="10"/>
  <c r="G1687" i="10"/>
  <c r="H1687" i="10"/>
  <c r="I1687" i="10"/>
  <c r="G1688" i="10"/>
  <c r="H1688" i="10"/>
  <c r="I1688" i="10"/>
  <c r="G1689" i="10"/>
  <c r="H1689" i="10"/>
  <c r="I1689" i="10"/>
  <c r="G1690" i="10"/>
  <c r="H1690" i="10"/>
  <c r="I1690" i="10"/>
  <c r="G1691" i="10"/>
  <c r="H1691" i="10"/>
  <c r="I1691" i="10"/>
  <c r="G1692" i="10"/>
  <c r="H1692" i="10"/>
  <c r="I1692" i="10"/>
  <c r="G1693" i="10"/>
  <c r="H1693" i="10"/>
  <c r="I1693" i="10"/>
  <c r="G1694" i="10"/>
  <c r="H1694" i="10"/>
  <c r="I1694" i="10"/>
  <c r="G1695" i="10"/>
  <c r="H1695" i="10"/>
  <c r="I1695" i="10"/>
  <c r="G1696" i="10"/>
  <c r="H1696" i="10"/>
  <c r="I1696" i="10"/>
  <c r="G1697" i="10"/>
  <c r="H1697" i="10"/>
  <c r="I1697" i="10"/>
  <c r="G1698" i="10"/>
  <c r="H1698" i="10"/>
  <c r="I1698" i="10"/>
  <c r="G1699" i="10"/>
  <c r="H1699" i="10"/>
  <c r="I1699" i="10"/>
  <c r="G1700" i="10"/>
  <c r="H1700" i="10"/>
  <c r="I1700" i="10"/>
  <c r="G1701" i="10"/>
  <c r="H1701" i="10"/>
  <c r="I1701" i="10"/>
  <c r="G1702" i="10"/>
  <c r="H1702" i="10"/>
  <c r="I1702" i="10"/>
  <c r="G1703" i="10"/>
  <c r="H1703" i="10"/>
  <c r="I1703" i="10"/>
  <c r="G1704" i="10"/>
  <c r="H1704" i="10"/>
  <c r="I1704" i="10"/>
  <c r="G1705" i="10"/>
  <c r="H1705" i="10"/>
  <c r="I1705" i="10"/>
  <c r="G1706" i="10"/>
  <c r="H1706" i="10"/>
  <c r="I1706" i="10"/>
  <c r="G1707" i="10"/>
  <c r="H1707" i="10"/>
  <c r="I1707" i="10"/>
  <c r="G1708" i="10"/>
  <c r="H1708" i="10"/>
  <c r="I1708" i="10"/>
  <c r="G1709" i="10"/>
  <c r="H1709" i="10"/>
  <c r="I1709" i="10"/>
  <c r="G1710" i="10"/>
  <c r="H1710" i="10"/>
  <c r="I1710" i="10"/>
  <c r="G1711" i="10"/>
  <c r="H1711" i="10"/>
  <c r="I1711" i="10"/>
  <c r="G1712" i="10"/>
  <c r="H1712" i="10"/>
  <c r="I1712" i="10"/>
  <c r="G1713" i="10"/>
  <c r="H1713" i="10"/>
  <c r="I1713" i="10"/>
  <c r="G1714" i="10"/>
  <c r="H1714" i="10"/>
  <c r="I1714" i="10"/>
  <c r="G1715" i="10"/>
  <c r="H1715" i="10"/>
  <c r="I1715" i="10"/>
  <c r="G1716" i="10"/>
  <c r="H1716" i="10"/>
  <c r="I1716" i="10"/>
  <c r="G1717" i="10"/>
  <c r="H1717" i="10"/>
  <c r="I1717" i="10"/>
  <c r="G1718" i="10"/>
  <c r="H1718" i="10"/>
  <c r="I1718" i="10"/>
  <c r="G1719" i="10"/>
  <c r="H1719" i="10"/>
  <c r="I1719" i="10"/>
  <c r="G1720" i="10"/>
  <c r="H1720" i="10"/>
  <c r="I1720" i="10"/>
  <c r="G1721" i="10"/>
  <c r="H1721" i="10"/>
  <c r="I1721" i="10"/>
  <c r="G1722" i="10"/>
  <c r="H1722" i="10"/>
  <c r="I1722" i="10"/>
  <c r="G1723" i="10"/>
  <c r="H1723" i="10"/>
  <c r="I1723" i="10"/>
  <c r="G1724" i="10"/>
  <c r="H1724" i="10"/>
  <c r="I1724" i="10"/>
  <c r="G1725" i="10"/>
  <c r="H1725" i="10"/>
  <c r="I1725" i="10"/>
  <c r="G1726" i="10"/>
  <c r="H1726" i="10"/>
  <c r="I1726" i="10"/>
  <c r="G1727" i="10"/>
  <c r="H1727" i="10"/>
  <c r="I1727" i="10"/>
  <c r="G1728" i="10"/>
  <c r="H1728" i="10"/>
  <c r="I1728" i="10"/>
  <c r="G1729" i="10"/>
  <c r="H1729" i="10"/>
  <c r="I1729" i="10"/>
  <c r="G1730" i="10"/>
  <c r="H1730" i="10"/>
  <c r="I1730" i="10"/>
  <c r="G1731" i="10"/>
  <c r="H1731" i="10"/>
  <c r="I1731" i="10"/>
  <c r="G1732" i="10"/>
  <c r="H1732" i="10"/>
  <c r="I1732" i="10"/>
  <c r="G1733" i="10"/>
  <c r="H1733" i="10"/>
  <c r="I1733" i="10"/>
  <c r="G1734" i="10"/>
  <c r="H1734" i="10"/>
  <c r="I1734" i="10"/>
  <c r="G1735" i="10"/>
  <c r="H1735" i="10"/>
  <c r="I1735" i="10"/>
  <c r="G1736" i="10"/>
  <c r="H1736" i="10"/>
  <c r="I1736" i="10"/>
  <c r="G1737" i="10"/>
  <c r="H1737" i="10"/>
  <c r="I1737" i="10"/>
  <c r="G1738" i="10"/>
  <c r="H1738" i="10"/>
  <c r="I1738" i="10"/>
  <c r="G1739" i="10"/>
  <c r="H1739" i="10"/>
  <c r="I1739" i="10"/>
  <c r="G1740" i="10"/>
  <c r="H1740" i="10"/>
  <c r="I1740" i="10"/>
  <c r="G1741" i="10"/>
  <c r="H1741" i="10"/>
  <c r="I1741" i="10"/>
  <c r="G1742" i="10"/>
  <c r="H1742" i="10"/>
  <c r="I1742" i="10"/>
  <c r="G1743" i="10"/>
  <c r="H1743" i="10"/>
  <c r="I1743" i="10"/>
  <c r="G1744" i="10"/>
  <c r="H1744" i="10"/>
  <c r="I1744" i="10"/>
  <c r="G1745" i="10"/>
  <c r="H1745" i="10"/>
  <c r="I1745" i="10"/>
  <c r="G1746" i="10"/>
  <c r="H1746" i="10"/>
  <c r="I1746" i="10"/>
  <c r="G1747" i="10"/>
  <c r="H1747" i="10"/>
  <c r="I1747" i="10"/>
  <c r="G1748" i="10"/>
  <c r="H1748" i="10"/>
  <c r="I1748" i="10"/>
  <c r="G1749" i="10"/>
  <c r="H1749" i="10"/>
  <c r="I1749" i="10"/>
  <c r="G1750" i="10"/>
  <c r="H1750" i="10"/>
  <c r="I1750" i="10"/>
  <c r="G1751" i="10"/>
  <c r="H1751" i="10"/>
  <c r="I1751" i="10"/>
  <c r="G1752" i="10"/>
  <c r="H1752" i="10"/>
  <c r="I1752" i="10"/>
  <c r="G1753" i="10"/>
  <c r="H1753" i="10"/>
  <c r="I1753" i="10"/>
  <c r="G1754" i="10"/>
  <c r="H1754" i="10"/>
  <c r="I1754" i="10"/>
  <c r="G1755" i="10"/>
  <c r="H1755" i="10"/>
  <c r="I1755" i="10"/>
  <c r="G1756" i="10"/>
  <c r="H1756" i="10"/>
  <c r="I1756" i="10"/>
  <c r="G1757" i="10"/>
  <c r="H1757" i="10"/>
  <c r="I1757" i="10"/>
  <c r="G1758" i="10"/>
  <c r="H1758" i="10"/>
  <c r="I1758" i="10"/>
  <c r="G1759" i="10"/>
  <c r="H1759" i="10"/>
  <c r="I1759" i="10"/>
  <c r="G1760" i="10"/>
  <c r="H1760" i="10"/>
  <c r="I1760" i="10"/>
  <c r="G1761" i="10"/>
  <c r="H1761" i="10"/>
  <c r="I1761" i="10"/>
  <c r="G1762" i="10"/>
  <c r="H1762" i="10"/>
  <c r="I1762" i="10"/>
  <c r="G1763" i="10"/>
  <c r="H1763" i="10"/>
  <c r="I1763" i="10"/>
  <c r="G1764" i="10"/>
  <c r="H1764" i="10"/>
  <c r="I1764" i="10"/>
  <c r="G1765" i="10"/>
  <c r="H1765" i="10"/>
  <c r="I1765" i="10"/>
  <c r="G1766" i="10"/>
  <c r="H1766" i="10"/>
  <c r="I1766" i="10"/>
  <c r="G1767" i="10"/>
  <c r="H1767" i="10"/>
  <c r="I1767" i="10"/>
  <c r="G1768" i="10"/>
  <c r="H1768" i="10"/>
  <c r="I1768" i="10"/>
  <c r="G1769" i="10"/>
  <c r="H1769" i="10"/>
  <c r="I1769" i="10"/>
  <c r="G1770" i="10"/>
  <c r="H1770" i="10"/>
  <c r="I1770" i="10"/>
  <c r="G1771" i="10"/>
  <c r="H1771" i="10"/>
  <c r="I1771" i="10"/>
  <c r="G1772" i="10"/>
  <c r="H1772" i="10"/>
  <c r="I1772" i="10"/>
  <c r="G1773" i="10"/>
  <c r="H1773" i="10"/>
  <c r="I1773" i="10"/>
  <c r="G1774" i="10"/>
  <c r="H1774" i="10"/>
  <c r="I1774" i="10"/>
  <c r="G1775" i="10"/>
  <c r="H1775" i="10"/>
  <c r="I1775" i="10"/>
  <c r="G1776" i="10"/>
  <c r="H1776" i="10"/>
  <c r="I1776" i="10"/>
  <c r="G1777" i="10"/>
  <c r="H1777" i="10"/>
  <c r="I1777" i="10"/>
  <c r="G1778" i="10"/>
  <c r="H1778" i="10"/>
  <c r="I1778" i="10"/>
  <c r="G1779" i="10"/>
  <c r="H1779" i="10"/>
  <c r="I1779" i="10"/>
  <c r="G1780" i="10"/>
  <c r="H1780" i="10"/>
  <c r="I1780" i="10"/>
  <c r="G1781" i="10"/>
  <c r="H1781" i="10"/>
  <c r="I1781" i="10"/>
  <c r="G1782" i="10"/>
  <c r="H1782" i="10"/>
  <c r="I1782" i="10"/>
  <c r="G1783" i="10"/>
  <c r="H1783" i="10"/>
  <c r="I1783" i="10"/>
  <c r="G1784" i="10"/>
  <c r="H1784" i="10"/>
  <c r="I1784" i="10"/>
  <c r="G1785" i="10"/>
  <c r="H1785" i="10"/>
  <c r="I1785" i="10"/>
  <c r="G1786" i="10"/>
  <c r="H1786" i="10"/>
  <c r="I1786" i="10"/>
  <c r="G1787" i="10"/>
  <c r="H1787" i="10"/>
  <c r="I1787" i="10"/>
  <c r="G1788" i="10"/>
  <c r="H1788" i="10"/>
  <c r="I1788" i="10"/>
  <c r="G1789" i="10"/>
  <c r="H1789" i="10"/>
  <c r="I1789" i="10"/>
  <c r="G1790" i="10"/>
  <c r="H1790" i="10"/>
  <c r="I1790" i="10"/>
  <c r="G1791" i="10"/>
  <c r="H1791" i="10"/>
  <c r="I1791" i="10"/>
  <c r="G1792" i="10"/>
  <c r="H1792" i="10"/>
  <c r="I1792" i="10"/>
  <c r="G1793" i="10"/>
  <c r="H1793" i="10"/>
  <c r="I1793" i="10"/>
  <c r="G1794" i="10"/>
  <c r="H1794" i="10"/>
  <c r="I1794" i="10"/>
  <c r="G1795" i="10"/>
  <c r="H1795" i="10"/>
  <c r="I1795" i="10"/>
  <c r="G1796" i="10"/>
  <c r="H1796" i="10"/>
  <c r="I1796" i="10"/>
  <c r="G1797" i="10"/>
  <c r="H1797" i="10"/>
  <c r="I1797" i="10"/>
  <c r="G1798" i="10"/>
  <c r="H1798" i="10"/>
  <c r="I1798" i="10"/>
  <c r="G1799" i="10"/>
  <c r="H1799" i="10"/>
  <c r="I1799" i="10"/>
  <c r="G1800" i="10"/>
  <c r="H1800" i="10"/>
  <c r="I1800" i="10"/>
  <c r="G1801" i="10"/>
  <c r="H1801" i="10"/>
  <c r="I1801" i="10"/>
  <c r="G1802" i="10"/>
  <c r="H1802" i="10"/>
  <c r="I1802" i="10"/>
  <c r="G1803" i="10"/>
  <c r="H1803" i="10"/>
  <c r="I1803" i="10"/>
  <c r="G1804" i="10"/>
  <c r="H1804" i="10"/>
  <c r="I1804" i="10"/>
  <c r="G1805" i="10"/>
  <c r="H1805" i="10"/>
  <c r="I1805" i="10"/>
  <c r="G1806" i="10"/>
  <c r="H1806" i="10"/>
  <c r="I1806" i="10"/>
  <c r="G1807" i="10"/>
  <c r="H1807" i="10"/>
  <c r="I1807" i="10"/>
  <c r="G1808" i="10"/>
  <c r="H1808" i="10"/>
  <c r="I1808" i="10"/>
  <c r="G1809" i="10"/>
  <c r="H1809" i="10"/>
  <c r="I1809" i="10"/>
  <c r="G1810" i="10"/>
  <c r="H1810" i="10"/>
  <c r="I1810" i="10"/>
  <c r="G1811" i="10"/>
  <c r="H1811" i="10"/>
  <c r="I1811" i="10"/>
  <c r="G1812" i="10"/>
  <c r="H1812" i="10"/>
  <c r="I1812" i="10"/>
  <c r="G1813" i="10"/>
  <c r="H1813" i="10"/>
  <c r="I1813" i="10"/>
  <c r="G1814" i="10"/>
  <c r="H1814" i="10"/>
  <c r="I1814" i="10"/>
  <c r="G1815" i="10"/>
  <c r="H1815" i="10"/>
  <c r="I1815" i="10"/>
  <c r="G1816" i="10"/>
  <c r="H1816" i="10"/>
  <c r="I1816" i="10"/>
  <c r="G1817" i="10"/>
  <c r="H1817" i="10"/>
  <c r="I1817" i="10"/>
  <c r="G1818" i="10"/>
  <c r="H1818" i="10"/>
  <c r="I1818" i="10"/>
  <c r="G1819" i="10"/>
  <c r="H1819" i="10"/>
  <c r="I1819" i="10"/>
  <c r="G1820" i="10"/>
  <c r="H1820" i="10"/>
  <c r="I1820" i="10"/>
  <c r="G1821" i="10"/>
  <c r="H1821" i="10"/>
  <c r="I1821" i="10"/>
  <c r="G1822" i="10"/>
  <c r="H1822" i="10"/>
  <c r="I1822" i="10"/>
  <c r="G1823" i="10"/>
  <c r="H1823" i="10"/>
  <c r="I1823" i="10"/>
  <c r="G1824" i="10"/>
  <c r="H1824" i="10"/>
  <c r="I1824" i="10"/>
  <c r="G1825" i="10"/>
  <c r="H1825" i="10"/>
  <c r="I1825" i="10"/>
  <c r="G1826" i="10"/>
  <c r="H1826" i="10"/>
  <c r="I1826" i="10"/>
  <c r="G1827" i="10"/>
  <c r="H1827" i="10"/>
  <c r="I1827" i="10"/>
  <c r="G1828" i="10"/>
  <c r="H1828" i="10"/>
  <c r="I1828" i="10"/>
  <c r="G1829" i="10"/>
  <c r="H1829" i="10"/>
  <c r="I1829" i="10"/>
  <c r="G1830" i="10"/>
  <c r="H1830" i="10"/>
  <c r="I1830" i="10"/>
  <c r="G1831" i="10"/>
  <c r="H1831" i="10"/>
  <c r="I1831" i="10"/>
  <c r="G1832" i="10"/>
  <c r="H1832" i="10"/>
  <c r="I1832" i="10"/>
  <c r="G1833" i="10"/>
  <c r="H1833" i="10"/>
  <c r="I1833" i="10"/>
  <c r="G1834" i="10"/>
  <c r="H1834" i="10"/>
  <c r="I1834" i="10"/>
  <c r="G1835" i="10"/>
  <c r="H1835" i="10"/>
  <c r="I1835" i="10"/>
  <c r="G1836" i="10"/>
  <c r="H1836" i="10"/>
  <c r="I1836" i="10"/>
  <c r="G1837" i="10"/>
  <c r="H1837" i="10"/>
  <c r="I1837" i="10"/>
  <c r="G1838" i="10"/>
  <c r="H1838" i="10"/>
  <c r="I1838" i="10"/>
  <c r="G1839" i="10"/>
  <c r="H1839" i="10"/>
  <c r="I1839" i="10"/>
  <c r="G1840" i="10"/>
  <c r="H1840" i="10"/>
  <c r="I1840" i="10"/>
  <c r="G1841" i="10"/>
  <c r="H1841" i="10"/>
  <c r="I1841" i="10"/>
  <c r="G1842" i="10"/>
  <c r="H1842" i="10"/>
  <c r="I1842" i="10"/>
  <c r="G1843" i="10"/>
  <c r="H1843" i="10"/>
  <c r="I1843" i="10"/>
  <c r="G1844" i="10"/>
  <c r="H1844" i="10"/>
  <c r="I1844" i="10"/>
  <c r="G1845" i="10"/>
  <c r="H1845" i="10"/>
  <c r="I1845" i="10"/>
  <c r="G1846" i="10"/>
  <c r="H1846" i="10"/>
  <c r="I1846" i="10"/>
  <c r="G1847" i="10"/>
  <c r="H1847" i="10"/>
  <c r="I1847" i="10"/>
  <c r="G1848" i="10"/>
  <c r="H1848" i="10"/>
  <c r="I1848" i="10"/>
  <c r="G1849" i="10"/>
  <c r="H1849" i="10"/>
  <c r="I1849" i="10"/>
  <c r="G1850" i="10"/>
  <c r="H1850" i="10"/>
  <c r="I1850" i="10"/>
  <c r="G1851" i="10"/>
  <c r="H1851" i="10"/>
  <c r="I1851" i="10"/>
  <c r="G1852" i="10"/>
  <c r="H1852" i="10"/>
  <c r="I1852" i="10"/>
  <c r="G1853" i="10"/>
  <c r="H1853" i="10"/>
  <c r="I1853" i="10"/>
  <c r="G1854" i="10"/>
  <c r="H1854" i="10"/>
  <c r="I1854" i="10"/>
  <c r="G1855" i="10"/>
  <c r="H1855" i="10"/>
  <c r="I1855" i="10"/>
  <c r="G1856" i="10"/>
  <c r="H1856" i="10"/>
  <c r="I1856" i="10"/>
  <c r="G1857" i="10"/>
  <c r="H1857" i="10"/>
  <c r="I1857" i="10"/>
  <c r="G1858" i="10"/>
  <c r="H1858" i="10"/>
  <c r="I1858" i="10"/>
  <c r="G1859" i="10"/>
  <c r="H1859" i="10"/>
  <c r="I1859" i="10"/>
  <c r="G1860" i="10"/>
  <c r="H1860" i="10"/>
  <c r="I1860" i="10"/>
  <c r="G1861" i="10"/>
  <c r="H1861" i="10"/>
  <c r="I1861" i="10"/>
  <c r="G1862" i="10"/>
  <c r="H1862" i="10"/>
  <c r="I1862" i="10"/>
  <c r="G1863" i="10"/>
  <c r="H1863" i="10"/>
  <c r="I1863" i="10"/>
  <c r="G1864" i="10"/>
  <c r="H1864" i="10"/>
  <c r="I1864" i="10"/>
  <c r="G1865" i="10"/>
  <c r="H1865" i="10"/>
  <c r="I1865" i="10"/>
  <c r="G1866" i="10"/>
  <c r="H1866" i="10"/>
  <c r="I1866" i="10"/>
  <c r="G1867" i="10"/>
  <c r="H1867" i="10"/>
  <c r="I1867" i="10"/>
  <c r="G1868" i="10"/>
  <c r="H1868" i="10"/>
  <c r="I1868" i="10"/>
  <c r="G1869" i="10"/>
  <c r="H1869" i="10"/>
  <c r="I1869" i="10"/>
  <c r="G1870" i="10"/>
  <c r="H1870" i="10"/>
  <c r="I1870" i="10"/>
  <c r="G1871" i="10"/>
  <c r="H1871" i="10"/>
  <c r="I1871" i="10"/>
  <c r="G1872" i="10"/>
  <c r="H1872" i="10"/>
  <c r="I1872" i="10"/>
  <c r="G1873" i="10"/>
  <c r="H1873" i="10"/>
  <c r="I1873" i="10"/>
  <c r="G1874" i="10"/>
  <c r="H1874" i="10"/>
  <c r="I1874" i="10"/>
  <c r="G1875" i="10"/>
  <c r="H1875" i="10"/>
  <c r="I1875" i="10"/>
  <c r="G1876" i="10"/>
  <c r="H1876" i="10"/>
  <c r="I1876" i="10"/>
  <c r="G1877" i="10"/>
  <c r="H1877" i="10"/>
  <c r="I1877" i="10"/>
  <c r="G1878" i="10"/>
  <c r="H1878" i="10"/>
  <c r="I1878" i="10"/>
  <c r="G1879" i="10"/>
  <c r="H1879" i="10"/>
  <c r="I1879" i="10"/>
  <c r="G1880" i="10"/>
  <c r="H1880" i="10"/>
  <c r="I1880" i="10"/>
  <c r="G1881" i="10"/>
  <c r="H1881" i="10"/>
  <c r="I1881" i="10"/>
  <c r="G1882" i="10"/>
  <c r="H1882" i="10"/>
  <c r="I1882" i="10"/>
  <c r="G1883" i="10"/>
  <c r="H1883" i="10"/>
  <c r="I1883" i="10"/>
  <c r="G1884" i="10"/>
  <c r="H1884" i="10"/>
  <c r="I1884" i="10"/>
  <c r="G1885" i="10"/>
  <c r="H1885" i="10"/>
  <c r="I1885" i="10"/>
  <c r="G1886" i="10"/>
  <c r="H1886" i="10"/>
  <c r="I1886" i="10"/>
  <c r="G1887" i="10"/>
  <c r="H1887" i="10"/>
  <c r="I1887" i="10"/>
  <c r="G1888" i="10"/>
  <c r="H1888" i="10"/>
  <c r="I1888" i="10"/>
  <c r="G1889" i="10"/>
  <c r="H1889" i="10"/>
  <c r="I1889" i="10"/>
  <c r="G1890" i="10"/>
  <c r="H1890" i="10"/>
  <c r="I1890" i="10"/>
  <c r="G1891" i="10"/>
  <c r="H1891" i="10"/>
  <c r="I1891" i="10"/>
  <c r="G1892" i="10"/>
  <c r="H1892" i="10"/>
  <c r="I1892" i="10"/>
  <c r="G1893" i="10"/>
  <c r="H1893" i="10"/>
  <c r="I1893" i="10"/>
  <c r="G1894" i="10"/>
  <c r="H1894" i="10"/>
  <c r="I1894" i="10"/>
  <c r="G1895" i="10"/>
  <c r="H1895" i="10"/>
  <c r="I1895" i="10"/>
  <c r="G1896" i="10"/>
  <c r="H1896" i="10"/>
  <c r="I1896" i="10"/>
  <c r="G1897" i="10"/>
  <c r="H1897" i="10"/>
  <c r="I1897" i="10"/>
  <c r="G1898" i="10"/>
  <c r="H1898" i="10"/>
  <c r="I1898" i="10"/>
  <c r="G1899" i="10"/>
  <c r="H1899" i="10"/>
  <c r="I1899" i="10"/>
  <c r="G1900" i="10"/>
  <c r="H1900" i="10"/>
  <c r="I1900" i="10"/>
  <c r="G1901" i="10"/>
  <c r="H1901" i="10"/>
  <c r="I1901" i="10"/>
  <c r="G1902" i="10"/>
  <c r="H1902" i="10"/>
  <c r="I1902" i="10"/>
  <c r="G1903" i="10"/>
  <c r="H1903" i="10"/>
  <c r="I1903" i="10"/>
  <c r="G1904" i="10"/>
  <c r="H1904" i="10"/>
  <c r="I1904" i="10"/>
  <c r="G1905" i="10"/>
  <c r="H1905" i="10"/>
  <c r="I1905" i="10"/>
  <c r="G1906" i="10"/>
  <c r="H1906" i="10"/>
  <c r="I1906" i="10"/>
  <c r="G1907" i="10"/>
  <c r="H1907" i="10"/>
  <c r="I1907" i="10"/>
  <c r="G1908" i="10"/>
  <c r="H1908" i="10"/>
  <c r="I1908" i="10"/>
  <c r="G1909" i="10"/>
  <c r="H1909" i="10"/>
  <c r="I1909" i="10"/>
  <c r="G1910" i="10"/>
  <c r="H1910" i="10"/>
  <c r="I1910" i="10"/>
  <c r="G1911" i="10"/>
  <c r="H1911" i="10"/>
  <c r="I1911" i="10"/>
  <c r="G1912" i="10"/>
  <c r="H1912" i="10"/>
  <c r="I1912" i="10"/>
  <c r="G1913" i="10"/>
  <c r="H1913" i="10"/>
  <c r="I1913" i="10"/>
  <c r="G1914" i="10"/>
  <c r="H1914" i="10"/>
  <c r="I1914" i="10"/>
  <c r="G1915" i="10"/>
  <c r="H1915" i="10"/>
  <c r="I1915" i="10"/>
  <c r="G1916" i="10"/>
  <c r="H1916" i="10"/>
  <c r="I1916" i="10"/>
  <c r="G1917" i="10"/>
  <c r="H1917" i="10"/>
  <c r="I1917" i="10"/>
  <c r="G1918" i="10"/>
  <c r="H1918" i="10"/>
  <c r="I1918" i="10"/>
  <c r="G1919" i="10"/>
  <c r="H1919" i="10"/>
  <c r="I1919" i="10"/>
  <c r="G1920" i="10"/>
  <c r="H1920" i="10"/>
  <c r="I1920" i="10"/>
  <c r="G1921" i="10"/>
  <c r="H1921" i="10"/>
  <c r="I1921" i="10"/>
  <c r="G1922" i="10"/>
  <c r="H1922" i="10"/>
  <c r="I1922" i="10"/>
  <c r="G1923" i="10"/>
  <c r="H1923" i="10"/>
  <c r="I1923" i="10"/>
  <c r="G1924" i="10"/>
  <c r="H1924" i="10"/>
  <c r="I1924" i="10"/>
  <c r="G1925" i="10"/>
  <c r="H1925" i="10"/>
  <c r="I1925" i="10"/>
  <c r="G1926" i="10"/>
  <c r="H1926" i="10"/>
  <c r="I1926" i="10"/>
  <c r="G1927" i="10"/>
  <c r="H1927" i="10"/>
  <c r="I1927" i="10"/>
  <c r="G1928" i="10"/>
  <c r="H1928" i="10"/>
  <c r="I1928" i="10"/>
  <c r="G1929" i="10"/>
  <c r="H1929" i="10"/>
  <c r="I1929" i="10"/>
  <c r="G1930" i="10"/>
  <c r="H1930" i="10"/>
  <c r="I1930" i="10"/>
  <c r="G1931" i="10"/>
  <c r="H1931" i="10"/>
  <c r="I1931" i="10"/>
  <c r="G1932" i="10"/>
  <c r="H1932" i="10"/>
  <c r="I1932" i="10"/>
  <c r="G1933" i="10"/>
  <c r="H1933" i="10"/>
  <c r="I1933" i="10"/>
  <c r="G1934" i="10"/>
  <c r="H1934" i="10"/>
  <c r="I1934" i="10"/>
  <c r="G1935" i="10"/>
  <c r="H1935" i="10"/>
  <c r="I1935" i="10"/>
  <c r="G1936" i="10"/>
  <c r="H1936" i="10"/>
  <c r="I1936" i="10"/>
  <c r="G1937" i="10"/>
  <c r="H1937" i="10"/>
  <c r="I1937" i="10"/>
  <c r="G1938" i="10"/>
  <c r="H1938" i="10"/>
  <c r="I1938" i="10"/>
  <c r="G1939" i="10"/>
  <c r="H1939" i="10"/>
  <c r="I1939" i="10"/>
  <c r="G1940" i="10"/>
  <c r="H1940" i="10"/>
  <c r="I1940" i="10"/>
  <c r="G1941" i="10"/>
  <c r="H1941" i="10"/>
  <c r="I1941" i="10"/>
  <c r="G1942" i="10"/>
  <c r="H1942" i="10"/>
  <c r="I1942" i="10"/>
  <c r="G1943" i="10"/>
  <c r="H1943" i="10"/>
  <c r="I1943" i="10"/>
  <c r="G1944" i="10"/>
  <c r="H1944" i="10"/>
  <c r="I1944" i="10"/>
  <c r="G1945" i="10"/>
  <c r="H1945" i="10"/>
  <c r="I1945" i="10"/>
  <c r="G1946" i="10"/>
  <c r="H1946" i="10"/>
  <c r="I1946" i="10"/>
  <c r="G1947" i="10"/>
  <c r="H1947" i="10"/>
  <c r="I1947" i="10"/>
  <c r="G1948" i="10"/>
  <c r="H1948" i="10"/>
  <c r="I1948" i="10"/>
  <c r="G1949" i="10"/>
  <c r="H1949" i="10"/>
  <c r="I1949" i="10"/>
  <c r="G1950" i="10"/>
  <c r="H1950" i="10"/>
  <c r="I1950" i="10"/>
  <c r="G1951" i="10"/>
  <c r="H1951" i="10"/>
  <c r="I1951" i="10"/>
  <c r="G1952" i="10"/>
  <c r="H1952" i="10"/>
  <c r="I1952" i="10"/>
  <c r="G1953" i="10"/>
  <c r="H1953" i="10"/>
  <c r="I1953" i="10"/>
  <c r="G1954" i="10"/>
  <c r="H1954" i="10"/>
  <c r="I1954" i="10"/>
  <c r="G1955" i="10"/>
  <c r="H1955" i="10"/>
  <c r="I1955" i="10"/>
  <c r="G1956" i="10"/>
  <c r="H1956" i="10"/>
  <c r="I1956" i="10"/>
  <c r="G1957" i="10"/>
  <c r="H1957" i="10"/>
  <c r="I1957" i="10"/>
  <c r="G1958" i="10"/>
  <c r="H1958" i="10"/>
  <c r="I1958" i="10"/>
  <c r="G1959" i="10"/>
  <c r="H1959" i="10"/>
  <c r="I1959" i="10"/>
  <c r="G1960" i="10"/>
  <c r="H1960" i="10"/>
  <c r="I1960" i="10"/>
  <c r="G1961" i="10"/>
  <c r="H1961" i="10"/>
  <c r="I1961" i="10"/>
  <c r="G1962" i="10"/>
  <c r="H1962" i="10"/>
  <c r="I1962" i="10"/>
  <c r="G1963" i="10"/>
  <c r="H1963" i="10"/>
  <c r="I1963" i="10"/>
  <c r="G1964" i="10"/>
  <c r="H1964" i="10"/>
  <c r="I1964" i="10"/>
  <c r="G1965" i="10"/>
  <c r="H1965" i="10"/>
  <c r="I1965" i="10"/>
  <c r="G1966" i="10"/>
  <c r="H1966" i="10"/>
  <c r="I1966" i="10"/>
  <c r="G1967" i="10"/>
  <c r="H1967" i="10"/>
  <c r="I1967" i="10"/>
  <c r="G1968" i="10"/>
  <c r="H1968" i="10"/>
  <c r="I1968" i="10"/>
  <c r="G1969" i="10"/>
  <c r="H1969" i="10"/>
  <c r="I1969" i="10"/>
  <c r="G1970" i="10"/>
  <c r="H1970" i="10"/>
  <c r="I1970" i="10"/>
  <c r="G1971" i="10"/>
  <c r="H1971" i="10"/>
  <c r="I1971" i="10"/>
  <c r="G1972" i="10"/>
  <c r="H1972" i="10"/>
  <c r="I1972" i="10"/>
  <c r="G1973" i="10"/>
  <c r="H1973" i="10"/>
  <c r="I1973" i="10"/>
  <c r="G1974" i="10"/>
  <c r="H1974" i="10"/>
  <c r="I1974" i="10"/>
  <c r="G1975" i="10"/>
  <c r="H1975" i="10"/>
  <c r="I1975" i="10"/>
  <c r="G1976" i="10"/>
  <c r="H1976" i="10"/>
  <c r="I1976" i="10"/>
  <c r="G1977" i="10"/>
  <c r="H1977" i="10"/>
  <c r="I1977" i="10"/>
  <c r="G1978" i="10"/>
  <c r="H1978" i="10"/>
  <c r="I1978" i="10"/>
  <c r="G1979" i="10"/>
  <c r="H1979" i="10"/>
  <c r="I1979" i="10"/>
  <c r="G1980" i="10"/>
  <c r="H1980" i="10"/>
  <c r="I1980" i="10"/>
  <c r="G1981" i="10"/>
  <c r="H1981" i="10"/>
  <c r="I1981" i="10"/>
  <c r="G1982" i="10"/>
  <c r="H1982" i="10"/>
  <c r="I1982" i="10"/>
  <c r="G1983" i="10"/>
  <c r="H1983" i="10"/>
  <c r="I1983" i="10"/>
  <c r="G1984" i="10"/>
  <c r="H1984" i="10"/>
  <c r="I1984" i="10"/>
  <c r="G1985" i="10"/>
  <c r="H1985" i="10"/>
  <c r="I1985" i="10"/>
  <c r="G1986" i="10"/>
  <c r="H1986" i="10"/>
  <c r="I1986" i="10"/>
  <c r="G1987" i="10"/>
  <c r="H1987" i="10"/>
  <c r="I1987" i="10"/>
  <c r="G1988" i="10"/>
  <c r="H1988" i="10"/>
  <c r="I1988" i="10"/>
  <c r="G1989" i="10"/>
  <c r="H1989" i="10"/>
  <c r="I1989" i="10"/>
  <c r="G1990" i="10"/>
  <c r="H1990" i="10"/>
  <c r="I1990" i="10"/>
  <c r="G1991" i="10"/>
  <c r="H1991" i="10"/>
  <c r="I1991" i="10"/>
  <c r="G1992" i="10"/>
  <c r="H1992" i="10"/>
  <c r="I1992" i="10"/>
  <c r="G1993" i="10"/>
  <c r="H1993" i="10"/>
  <c r="I1993" i="10"/>
  <c r="G1994" i="10"/>
  <c r="H1994" i="10"/>
  <c r="I1994" i="10"/>
  <c r="G1995" i="10"/>
  <c r="H1995" i="10"/>
  <c r="I1995" i="10"/>
  <c r="G1996" i="10"/>
  <c r="H1996" i="10"/>
  <c r="I1996" i="10"/>
  <c r="G1997" i="10"/>
  <c r="H1997" i="10"/>
  <c r="I1997" i="10"/>
  <c r="G1998" i="10"/>
  <c r="H1998" i="10"/>
  <c r="I1998" i="10"/>
  <c r="G1999" i="10"/>
  <c r="H1999" i="10"/>
  <c r="I1999" i="10"/>
  <c r="G2000" i="10"/>
  <c r="H2000" i="10"/>
  <c r="I2000" i="10"/>
  <c r="G2001" i="10"/>
  <c r="H2001" i="10"/>
  <c r="I2001" i="10"/>
  <c r="G2002" i="10"/>
  <c r="H2002" i="10"/>
  <c r="I2002" i="10"/>
  <c r="G2003" i="10"/>
  <c r="H2003" i="10"/>
  <c r="I2003" i="10"/>
  <c r="G2004" i="10"/>
  <c r="H2004" i="10"/>
  <c r="I2004" i="10"/>
  <c r="G2005" i="10"/>
  <c r="H2005" i="10"/>
  <c r="I2005" i="10"/>
  <c r="G2006" i="10"/>
  <c r="H2006" i="10"/>
  <c r="I2006" i="10"/>
  <c r="G2007" i="10"/>
  <c r="H2007" i="10"/>
  <c r="I2007" i="10"/>
  <c r="G2008" i="10"/>
  <c r="H2008" i="10"/>
  <c r="I2008" i="10"/>
  <c r="G2009" i="10"/>
  <c r="H2009" i="10"/>
  <c r="I2009" i="10"/>
  <c r="G2010" i="10"/>
  <c r="H2010" i="10"/>
  <c r="I2010" i="10"/>
  <c r="G2011" i="10"/>
  <c r="H2011" i="10"/>
  <c r="I2011" i="10"/>
  <c r="G2012" i="10"/>
  <c r="H2012" i="10"/>
  <c r="I2012" i="10"/>
  <c r="G2013" i="10"/>
  <c r="H2013" i="10"/>
  <c r="I2013" i="10"/>
  <c r="G2014" i="10"/>
  <c r="H2014" i="10"/>
  <c r="I2014" i="10"/>
  <c r="G2015" i="10"/>
  <c r="H2015" i="10"/>
  <c r="I2015" i="10"/>
  <c r="G2016" i="10"/>
  <c r="H2016" i="10"/>
  <c r="I2016" i="10"/>
  <c r="G2017" i="10"/>
  <c r="H2017" i="10"/>
  <c r="I2017" i="10"/>
  <c r="G2018" i="10"/>
  <c r="H2018" i="10"/>
  <c r="I2018" i="10"/>
  <c r="G2019" i="10"/>
  <c r="H2019" i="10"/>
  <c r="I2019" i="10"/>
  <c r="G2020" i="10"/>
  <c r="H2020" i="10"/>
  <c r="I2020" i="10"/>
  <c r="G2021" i="10"/>
  <c r="H2021" i="10"/>
  <c r="I2021" i="10"/>
  <c r="G2022" i="10"/>
  <c r="H2022" i="10"/>
  <c r="I2022" i="10"/>
  <c r="G2023" i="10"/>
  <c r="H2023" i="10"/>
  <c r="I2023" i="10"/>
  <c r="G2024" i="10"/>
  <c r="H2024" i="10"/>
  <c r="I2024" i="10"/>
  <c r="G2025" i="10"/>
  <c r="H2025" i="10"/>
  <c r="I2025" i="10"/>
  <c r="G2026" i="10"/>
  <c r="H2026" i="10"/>
  <c r="I2026" i="10"/>
  <c r="G2027" i="10"/>
  <c r="H2027" i="10"/>
  <c r="I2027" i="10"/>
  <c r="G2028" i="10"/>
  <c r="H2028" i="10"/>
  <c r="I2028" i="10"/>
  <c r="G2029" i="10"/>
  <c r="H2029" i="10"/>
  <c r="I2029" i="10"/>
  <c r="G2030" i="10"/>
  <c r="H2030" i="10"/>
  <c r="I2030" i="10"/>
  <c r="G2031" i="10"/>
  <c r="H2031" i="10"/>
  <c r="I2031" i="10"/>
  <c r="G2032" i="10"/>
  <c r="H2032" i="10"/>
  <c r="I2032" i="10"/>
  <c r="G2033" i="10"/>
  <c r="H2033" i="10"/>
  <c r="I2033" i="10"/>
  <c r="G2034" i="10"/>
  <c r="H2034" i="10"/>
  <c r="I2034" i="10"/>
  <c r="G2035" i="10"/>
  <c r="H2035" i="10"/>
  <c r="I2035" i="10"/>
  <c r="G2036" i="10"/>
  <c r="H2036" i="10"/>
  <c r="I2036" i="10"/>
  <c r="G2037" i="10"/>
  <c r="H2037" i="10"/>
  <c r="I2037" i="10"/>
  <c r="G2038" i="10"/>
  <c r="H2038" i="10"/>
  <c r="I2038" i="10"/>
  <c r="G2039" i="10"/>
  <c r="H2039" i="10"/>
  <c r="I2039" i="10"/>
  <c r="G2040" i="10"/>
  <c r="H2040" i="10"/>
  <c r="I2040" i="10"/>
  <c r="G2041" i="10"/>
  <c r="H2041" i="10"/>
  <c r="I2041" i="10"/>
  <c r="G2042" i="10"/>
  <c r="H2042" i="10"/>
  <c r="I2042" i="10"/>
  <c r="G2043" i="10"/>
  <c r="H2043" i="10"/>
  <c r="I2043" i="10"/>
  <c r="G2044" i="10"/>
  <c r="H2044" i="10"/>
  <c r="I2044" i="10"/>
  <c r="G2045" i="10"/>
  <c r="H2045" i="10"/>
  <c r="I2045" i="10"/>
  <c r="G2046" i="10"/>
  <c r="H2046" i="10"/>
  <c r="I2046" i="10"/>
  <c r="G2047" i="10"/>
  <c r="H2047" i="10"/>
  <c r="I2047" i="10"/>
  <c r="G2048" i="10"/>
  <c r="H2048" i="10"/>
  <c r="I2048" i="10"/>
  <c r="G2049" i="10"/>
  <c r="H2049" i="10"/>
  <c r="I2049" i="10"/>
  <c r="G2050" i="10"/>
  <c r="H2050" i="10"/>
  <c r="I2050" i="10"/>
  <c r="G2051" i="10"/>
  <c r="H2051" i="10"/>
  <c r="I2051" i="10"/>
  <c r="G2052" i="10"/>
  <c r="H2052" i="10"/>
  <c r="I2052" i="10"/>
  <c r="G2053" i="10"/>
  <c r="H2053" i="10"/>
  <c r="I2053" i="10"/>
  <c r="G2054" i="10"/>
  <c r="H2054" i="10"/>
  <c r="I2054" i="10"/>
  <c r="G2055" i="10"/>
  <c r="H2055" i="10"/>
  <c r="I2055" i="10"/>
  <c r="G2056" i="10"/>
  <c r="H2056" i="10"/>
  <c r="I2056" i="10"/>
  <c r="G2057" i="10"/>
  <c r="H2057" i="10"/>
  <c r="I2057" i="10"/>
  <c r="G2058" i="10"/>
  <c r="H2058" i="10"/>
  <c r="I2058" i="10"/>
  <c r="G2059" i="10"/>
  <c r="H2059" i="10"/>
  <c r="I2059" i="10"/>
  <c r="G2060" i="10"/>
  <c r="H2060" i="10"/>
  <c r="I2060" i="10"/>
  <c r="G2061" i="10"/>
  <c r="H2061" i="10"/>
  <c r="I2061" i="10"/>
  <c r="G2062" i="10"/>
  <c r="H2062" i="10"/>
  <c r="I2062" i="10"/>
  <c r="G2063" i="10"/>
  <c r="H2063" i="10"/>
  <c r="I2063" i="10"/>
  <c r="G2064" i="10"/>
  <c r="H2064" i="10"/>
  <c r="I2064" i="10"/>
  <c r="G2065" i="10"/>
  <c r="H2065" i="10"/>
  <c r="I2065" i="10"/>
  <c r="G2066" i="10"/>
  <c r="H2066" i="10"/>
  <c r="I2066" i="10"/>
  <c r="G2067" i="10"/>
  <c r="H2067" i="10"/>
  <c r="I2067" i="10"/>
  <c r="G2068" i="10"/>
  <c r="H2068" i="10"/>
  <c r="I2068" i="10"/>
  <c r="G2069" i="10"/>
  <c r="H2069" i="10"/>
  <c r="I2069" i="10"/>
  <c r="G2070" i="10"/>
  <c r="H2070" i="10"/>
  <c r="I2070" i="10"/>
  <c r="G2071" i="10"/>
  <c r="H2071" i="10"/>
  <c r="I2071" i="10"/>
  <c r="G2072" i="10"/>
  <c r="H2072" i="10"/>
  <c r="I2072" i="10"/>
  <c r="G2073" i="10"/>
  <c r="H2073" i="10"/>
  <c r="I2073" i="10"/>
  <c r="G2074" i="10"/>
  <c r="H2074" i="10"/>
  <c r="I2074" i="10"/>
  <c r="G2075" i="10"/>
  <c r="H2075" i="10"/>
  <c r="I2075" i="10"/>
  <c r="G2076" i="10"/>
  <c r="H2076" i="10"/>
  <c r="I2076" i="10"/>
  <c r="G2077" i="10"/>
  <c r="H2077" i="10"/>
  <c r="I2077" i="10"/>
  <c r="G2078" i="10"/>
  <c r="H2078" i="10"/>
  <c r="I2078" i="10"/>
  <c r="G2079" i="10"/>
  <c r="H2079" i="10"/>
  <c r="I2079" i="10"/>
  <c r="G2080" i="10"/>
  <c r="H2080" i="10"/>
  <c r="I2080" i="10"/>
  <c r="G2081" i="10"/>
  <c r="H2081" i="10"/>
  <c r="I2081" i="10"/>
  <c r="G2082" i="10"/>
  <c r="H2082" i="10"/>
  <c r="I2082" i="10"/>
  <c r="G2083" i="10"/>
  <c r="H2083" i="10"/>
  <c r="I2083" i="10"/>
  <c r="G2084" i="10"/>
  <c r="H2084" i="10"/>
  <c r="I2084" i="10"/>
  <c r="G2085" i="10"/>
  <c r="H2085" i="10"/>
  <c r="I2085" i="10"/>
  <c r="G2086" i="10"/>
  <c r="H2086" i="10"/>
  <c r="I2086" i="10"/>
  <c r="G2087" i="10"/>
  <c r="H2087" i="10"/>
  <c r="I2087" i="10"/>
  <c r="G2088" i="10"/>
  <c r="H2088" i="10"/>
  <c r="I2088" i="10"/>
  <c r="G2089" i="10"/>
  <c r="H2089" i="10"/>
  <c r="I2089" i="10"/>
  <c r="G2090" i="10"/>
  <c r="H2090" i="10"/>
  <c r="I2090" i="10"/>
  <c r="G2091" i="10"/>
  <c r="H2091" i="10"/>
  <c r="I2091" i="10"/>
  <c r="G2092" i="10"/>
  <c r="H2092" i="10"/>
  <c r="I2092" i="10"/>
  <c r="G2093" i="10"/>
  <c r="H2093" i="10"/>
  <c r="I2093" i="10"/>
  <c r="G2094" i="10"/>
  <c r="H2094" i="10"/>
  <c r="I2094" i="10"/>
  <c r="G2095" i="10"/>
  <c r="H2095" i="10"/>
  <c r="I2095" i="10"/>
  <c r="G2096" i="10"/>
  <c r="H2096" i="10"/>
  <c r="I2096" i="10"/>
  <c r="G2097" i="10"/>
  <c r="H2097" i="10"/>
  <c r="I2097" i="10"/>
  <c r="G2098" i="10"/>
  <c r="H2098" i="10"/>
  <c r="I2098" i="10"/>
  <c r="G2099" i="10"/>
  <c r="H2099" i="10"/>
  <c r="I2099" i="10"/>
  <c r="G2100" i="10"/>
  <c r="H2100" i="10"/>
  <c r="I2100" i="10"/>
  <c r="G2101" i="10"/>
  <c r="H2101" i="10"/>
  <c r="I2101" i="10"/>
  <c r="G2102" i="10"/>
  <c r="H2102" i="10"/>
  <c r="I2102" i="10"/>
  <c r="G2103" i="10"/>
  <c r="H2103" i="10"/>
  <c r="I2103" i="10"/>
  <c r="G2104" i="10"/>
  <c r="H2104" i="10"/>
  <c r="I2104" i="10"/>
  <c r="G2105" i="10"/>
  <c r="H2105" i="10"/>
  <c r="I2105" i="10"/>
  <c r="G2106" i="10"/>
  <c r="H2106" i="10"/>
  <c r="I2106" i="10"/>
  <c r="G2107" i="10"/>
  <c r="H2107" i="10"/>
  <c r="I2107" i="10"/>
  <c r="G2108" i="10"/>
  <c r="H2108" i="10"/>
  <c r="I2108" i="10"/>
  <c r="G2109" i="10"/>
  <c r="H2109" i="10"/>
  <c r="I2109" i="10"/>
  <c r="G2110" i="10"/>
  <c r="H2110" i="10"/>
  <c r="I2110" i="10"/>
  <c r="G2111" i="10"/>
  <c r="H2111" i="10"/>
  <c r="I2111" i="10"/>
  <c r="G2112" i="10"/>
  <c r="H2112" i="10"/>
  <c r="I2112" i="10"/>
  <c r="G2113" i="10"/>
  <c r="H2113" i="10"/>
  <c r="I2113" i="10"/>
  <c r="G2114" i="10"/>
  <c r="H2114" i="10"/>
  <c r="I2114" i="10"/>
  <c r="G2115" i="10"/>
  <c r="H2115" i="10"/>
  <c r="I2115" i="10"/>
  <c r="G2116" i="10"/>
  <c r="H2116" i="10"/>
  <c r="I2116" i="10"/>
  <c r="G2117" i="10"/>
  <c r="H2117" i="10"/>
  <c r="I2117" i="10"/>
  <c r="G2118" i="10"/>
  <c r="H2118" i="10"/>
  <c r="I2118" i="10"/>
  <c r="G2119" i="10"/>
  <c r="H2119" i="10"/>
  <c r="I2119" i="10"/>
  <c r="G2120" i="10"/>
  <c r="H2120" i="10"/>
  <c r="I2120" i="10"/>
  <c r="G2121" i="10"/>
  <c r="H2121" i="10"/>
  <c r="I2121" i="10"/>
  <c r="G2122" i="10"/>
  <c r="H2122" i="10"/>
  <c r="I2122" i="10"/>
  <c r="G2123" i="10"/>
  <c r="H2123" i="10"/>
  <c r="I2123" i="10"/>
  <c r="G2124" i="10"/>
  <c r="H2124" i="10"/>
  <c r="I2124" i="10"/>
  <c r="G2125" i="10"/>
  <c r="H2125" i="10"/>
  <c r="I2125" i="10"/>
  <c r="G2126" i="10"/>
  <c r="H2126" i="10"/>
  <c r="I2126" i="10"/>
  <c r="G2127" i="10"/>
  <c r="H2127" i="10"/>
  <c r="I2127" i="10"/>
  <c r="G2128" i="10"/>
  <c r="H2128" i="10"/>
  <c r="I2128" i="10"/>
  <c r="G2129" i="10"/>
  <c r="H2129" i="10"/>
  <c r="I2129" i="10"/>
  <c r="G2130" i="10"/>
  <c r="H2130" i="10"/>
  <c r="I2130" i="10"/>
  <c r="G2131" i="10"/>
  <c r="H2131" i="10"/>
  <c r="I2131" i="10"/>
  <c r="G2132" i="10"/>
  <c r="H2132" i="10"/>
  <c r="I2132" i="10"/>
  <c r="G2133" i="10"/>
  <c r="H2133" i="10"/>
  <c r="I2133" i="10"/>
  <c r="G2134" i="10"/>
  <c r="H2134" i="10"/>
  <c r="I2134" i="10"/>
  <c r="G2135" i="10"/>
  <c r="H2135" i="10"/>
  <c r="I2135" i="10"/>
  <c r="G2136" i="10"/>
  <c r="H2136" i="10"/>
  <c r="I2136" i="10"/>
  <c r="G2137" i="10"/>
  <c r="H2137" i="10"/>
  <c r="I2137" i="10"/>
  <c r="G2138" i="10"/>
  <c r="H2138" i="10"/>
  <c r="I2138" i="10"/>
  <c r="G2139" i="10"/>
  <c r="H2139" i="10"/>
  <c r="I2139" i="10"/>
  <c r="G2140" i="10"/>
  <c r="H2140" i="10"/>
  <c r="I2140" i="10"/>
  <c r="G2141" i="10"/>
  <c r="H2141" i="10"/>
  <c r="I2141" i="10"/>
  <c r="G2142" i="10"/>
  <c r="H2142" i="10"/>
  <c r="I2142" i="10"/>
  <c r="G2143" i="10"/>
  <c r="H2143" i="10"/>
  <c r="I2143" i="10"/>
  <c r="G2144" i="10"/>
  <c r="H2144" i="10"/>
  <c r="I2144" i="10"/>
  <c r="G2145" i="10"/>
  <c r="H2145" i="10"/>
  <c r="I2145" i="10"/>
  <c r="G2146" i="10"/>
  <c r="H2146" i="10"/>
  <c r="I2146" i="10"/>
  <c r="G2147" i="10"/>
  <c r="H2147" i="10"/>
  <c r="I2147" i="10"/>
  <c r="G2148" i="10"/>
  <c r="H2148" i="10"/>
  <c r="I2148" i="10"/>
  <c r="G2149" i="10"/>
  <c r="H2149" i="10"/>
  <c r="I2149" i="10"/>
  <c r="G2150" i="10"/>
  <c r="H2150" i="10"/>
  <c r="I2150" i="10"/>
  <c r="G2151" i="10"/>
  <c r="H2151" i="10"/>
  <c r="I2151" i="10"/>
  <c r="G2152" i="10"/>
  <c r="H2152" i="10"/>
  <c r="I2152" i="10"/>
  <c r="G2153" i="10"/>
  <c r="H2153" i="10"/>
  <c r="I2153" i="10"/>
  <c r="G2154" i="10"/>
  <c r="H2154" i="10"/>
  <c r="I2154" i="10"/>
  <c r="G2155" i="10"/>
  <c r="H2155" i="10"/>
  <c r="I2155" i="10"/>
  <c r="G2156" i="10"/>
  <c r="H2156" i="10"/>
  <c r="I2156" i="10"/>
  <c r="G2157" i="10"/>
  <c r="H2157" i="10"/>
  <c r="I2157" i="10"/>
  <c r="G2158" i="10"/>
  <c r="H2158" i="10"/>
  <c r="I2158" i="10"/>
  <c r="G2159" i="10"/>
  <c r="H2159" i="10"/>
  <c r="I2159" i="10"/>
  <c r="G2160" i="10"/>
  <c r="H2160" i="10"/>
  <c r="I2160" i="10"/>
  <c r="G2161" i="10"/>
  <c r="H2161" i="10"/>
  <c r="I2161" i="10"/>
  <c r="G2162" i="10"/>
  <c r="H2162" i="10"/>
  <c r="I2162" i="10"/>
  <c r="G2163" i="10"/>
  <c r="H2163" i="10"/>
  <c r="I2163" i="10"/>
  <c r="G2164" i="10"/>
  <c r="H2164" i="10"/>
  <c r="I2164" i="10"/>
  <c r="G2165" i="10"/>
  <c r="H2165" i="10"/>
  <c r="I2165" i="10"/>
  <c r="G2166" i="10"/>
  <c r="H2166" i="10"/>
  <c r="I2166" i="10"/>
  <c r="G2167" i="10"/>
  <c r="H2167" i="10"/>
  <c r="I2167" i="10"/>
  <c r="G2168" i="10"/>
  <c r="H2168" i="10"/>
  <c r="I2168" i="10"/>
  <c r="G2169" i="10"/>
  <c r="H2169" i="10"/>
  <c r="I2169" i="10"/>
  <c r="G2170" i="10"/>
  <c r="H2170" i="10"/>
  <c r="I2170" i="10"/>
  <c r="G2171" i="10"/>
  <c r="H2171" i="10"/>
  <c r="I2171" i="10"/>
  <c r="G2172" i="10"/>
  <c r="H2172" i="10"/>
  <c r="I2172" i="10"/>
  <c r="G2173" i="10"/>
  <c r="H2173" i="10"/>
  <c r="I2173" i="10"/>
  <c r="G2174" i="10"/>
  <c r="H2174" i="10"/>
  <c r="I2174" i="10"/>
  <c r="G2175" i="10"/>
  <c r="H2175" i="10"/>
  <c r="I2175" i="10"/>
  <c r="G2176" i="10"/>
  <c r="H2176" i="10"/>
  <c r="I2176" i="10"/>
  <c r="G2177" i="10"/>
  <c r="H2177" i="10"/>
  <c r="I2177" i="10"/>
  <c r="G2178" i="10"/>
  <c r="H2178" i="10"/>
  <c r="I2178" i="10"/>
  <c r="G2179" i="10"/>
  <c r="H2179" i="10"/>
  <c r="I2179" i="10"/>
  <c r="G2180" i="10"/>
  <c r="H2180" i="10"/>
  <c r="I2180" i="10"/>
  <c r="G2181" i="10"/>
  <c r="H2181" i="10"/>
  <c r="I2181" i="10"/>
  <c r="G2182" i="10"/>
  <c r="H2182" i="10"/>
  <c r="I2182" i="10"/>
  <c r="G2183" i="10"/>
  <c r="H2183" i="10"/>
  <c r="I2183" i="10"/>
  <c r="G2184" i="10"/>
  <c r="H2184" i="10"/>
  <c r="I2184" i="10"/>
  <c r="G2185" i="10"/>
  <c r="H2185" i="10"/>
  <c r="I2185" i="10"/>
  <c r="G2186" i="10"/>
  <c r="H2186" i="10"/>
  <c r="I2186" i="10"/>
  <c r="G2187" i="10"/>
  <c r="H2187" i="10"/>
  <c r="I2187" i="10"/>
  <c r="G2188" i="10"/>
  <c r="H2188" i="10"/>
  <c r="I2188" i="10"/>
  <c r="G2189" i="10"/>
  <c r="H2189" i="10"/>
  <c r="I2189" i="10"/>
  <c r="G2190" i="10"/>
  <c r="H2190" i="10"/>
  <c r="I2190" i="10"/>
  <c r="G2191" i="10"/>
  <c r="H2191" i="10"/>
  <c r="I2191" i="10"/>
  <c r="G2192" i="10"/>
  <c r="H2192" i="10"/>
  <c r="I2192" i="10"/>
  <c r="G2193" i="10"/>
  <c r="H2193" i="10"/>
  <c r="I2193" i="10"/>
  <c r="G2194" i="10"/>
  <c r="H2194" i="10"/>
  <c r="I2194" i="10"/>
  <c r="G2195" i="10"/>
  <c r="H2195" i="10"/>
  <c r="I2195" i="10"/>
  <c r="G2196" i="10"/>
  <c r="H2196" i="10"/>
  <c r="I2196" i="10"/>
  <c r="G2197" i="10"/>
  <c r="H2197" i="10"/>
  <c r="I2197" i="10"/>
  <c r="G2198" i="10"/>
  <c r="H2198" i="10"/>
  <c r="I2198" i="10"/>
  <c r="G2199" i="10"/>
  <c r="H2199" i="10"/>
  <c r="I2199" i="10"/>
  <c r="G2200" i="10"/>
  <c r="H2200" i="10"/>
  <c r="I2200" i="10"/>
  <c r="G2201" i="10"/>
  <c r="H2201" i="10"/>
  <c r="I2201" i="10"/>
  <c r="G2202" i="10"/>
  <c r="H2202" i="10"/>
  <c r="I2202" i="10"/>
  <c r="G2203" i="10"/>
  <c r="H2203" i="10"/>
  <c r="I2203" i="10"/>
  <c r="G2204" i="10"/>
  <c r="H2204" i="10"/>
  <c r="I2204" i="10"/>
  <c r="G2205" i="10"/>
  <c r="H2205" i="10"/>
  <c r="I2205" i="10"/>
  <c r="G2206" i="10"/>
  <c r="H2206" i="10"/>
  <c r="I2206" i="10"/>
  <c r="G2207" i="10"/>
  <c r="H2207" i="10"/>
  <c r="I2207" i="10"/>
  <c r="G2208" i="10"/>
  <c r="H2208" i="10"/>
  <c r="I2208" i="10"/>
  <c r="G2209" i="10"/>
  <c r="H2209" i="10"/>
  <c r="I2209" i="10"/>
  <c r="G2210" i="10"/>
  <c r="H2210" i="10"/>
  <c r="I2210" i="10"/>
  <c r="G2211" i="10"/>
  <c r="H2211" i="10"/>
  <c r="I2211" i="10"/>
  <c r="G2212" i="10"/>
  <c r="H2212" i="10"/>
  <c r="I2212" i="10"/>
  <c r="G2213" i="10"/>
  <c r="H2213" i="10"/>
  <c r="I2213" i="10"/>
  <c r="G2214" i="10"/>
  <c r="H2214" i="10"/>
  <c r="I2214" i="10"/>
  <c r="G2215" i="10"/>
  <c r="H2215" i="10"/>
  <c r="I2215" i="10"/>
  <c r="G2216" i="10"/>
  <c r="H2216" i="10"/>
  <c r="I2216" i="10"/>
  <c r="G2217" i="10"/>
  <c r="H2217" i="10"/>
  <c r="I2217" i="10"/>
  <c r="G2218" i="10"/>
  <c r="H2218" i="10"/>
  <c r="I2218" i="10"/>
  <c r="G2219" i="10"/>
  <c r="H2219" i="10"/>
  <c r="I2219" i="10"/>
  <c r="G2220" i="10"/>
  <c r="H2220" i="10"/>
  <c r="I2220" i="10"/>
  <c r="G2221" i="10"/>
  <c r="H2221" i="10"/>
  <c r="I2221" i="10"/>
  <c r="G2222" i="10"/>
  <c r="H2222" i="10"/>
  <c r="I2222" i="10"/>
  <c r="G2223" i="10"/>
  <c r="H2223" i="10"/>
  <c r="I2223" i="10"/>
  <c r="G2224" i="10"/>
  <c r="H2224" i="10"/>
  <c r="I2224" i="10"/>
  <c r="G2225" i="10"/>
  <c r="H2225" i="10"/>
  <c r="I2225" i="10"/>
  <c r="G2226" i="10"/>
  <c r="H2226" i="10"/>
  <c r="I2226" i="10"/>
  <c r="G2227" i="10"/>
  <c r="H2227" i="10"/>
  <c r="I2227" i="10"/>
  <c r="G2228" i="10"/>
  <c r="H2228" i="10"/>
  <c r="I2228" i="10"/>
  <c r="G2229" i="10"/>
  <c r="H2229" i="10"/>
  <c r="I2229" i="10"/>
  <c r="G2230" i="10"/>
  <c r="H2230" i="10"/>
  <c r="I2230" i="10"/>
  <c r="G2231" i="10"/>
  <c r="H2231" i="10"/>
  <c r="I2231" i="10"/>
  <c r="G2232" i="10"/>
  <c r="H2232" i="10"/>
  <c r="I2232" i="10"/>
  <c r="G2233" i="10"/>
  <c r="H2233" i="10"/>
  <c r="I2233" i="10"/>
  <c r="G2234" i="10"/>
  <c r="H2234" i="10"/>
  <c r="I2234" i="10"/>
  <c r="G2235" i="10"/>
  <c r="H2235" i="10"/>
  <c r="I2235" i="10"/>
  <c r="G2236" i="10"/>
  <c r="H2236" i="10"/>
  <c r="I2236" i="10"/>
  <c r="G2237" i="10"/>
  <c r="H2237" i="10"/>
  <c r="I2237" i="10"/>
  <c r="G2238" i="10"/>
  <c r="H2238" i="10"/>
  <c r="I2238" i="10"/>
  <c r="G2239" i="10"/>
  <c r="H2239" i="10"/>
  <c r="I2239" i="10"/>
  <c r="G2240" i="10"/>
  <c r="H2240" i="10"/>
  <c r="I2240" i="10"/>
  <c r="G2241" i="10"/>
  <c r="H2241" i="10"/>
  <c r="I2241" i="10"/>
  <c r="G2242" i="10"/>
  <c r="H2242" i="10"/>
  <c r="I2242" i="10"/>
  <c r="G2243" i="10"/>
  <c r="H2243" i="10"/>
  <c r="I2243" i="10"/>
  <c r="G2244" i="10"/>
  <c r="H2244" i="10"/>
  <c r="I2244" i="10"/>
  <c r="G2245" i="10"/>
  <c r="H2245" i="10"/>
  <c r="I2245" i="10"/>
  <c r="G2246" i="10"/>
  <c r="H2246" i="10"/>
  <c r="I2246" i="10"/>
  <c r="G2247" i="10"/>
  <c r="H2247" i="10"/>
  <c r="I2247" i="10"/>
  <c r="G2248" i="10"/>
  <c r="H2248" i="10"/>
  <c r="I2248" i="10"/>
  <c r="G2249" i="10"/>
  <c r="H2249" i="10"/>
  <c r="I2249" i="10"/>
  <c r="G2250" i="10"/>
  <c r="H2250" i="10"/>
  <c r="I2250" i="10"/>
  <c r="G2251" i="10"/>
  <c r="H2251" i="10"/>
  <c r="I2251" i="10"/>
  <c r="G2252" i="10"/>
  <c r="H2252" i="10"/>
  <c r="I2252" i="10"/>
  <c r="G2253" i="10"/>
  <c r="H2253" i="10"/>
  <c r="I2253" i="10"/>
  <c r="G2254" i="10"/>
  <c r="H2254" i="10"/>
  <c r="I2254" i="10"/>
  <c r="G2255" i="10"/>
  <c r="H2255" i="10"/>
  <c r="I2255" i="10"/>
  <c r="G2256" i="10"/>
  <c r="H2256" i="10"/>
  <c r="I2256" i="10"/>
  <c r="G2257" i="10"/>
  <c r="H2257" i="10"/>
  <c r="I2257" i="10"/>
  <c r="G2258" i="10"/>
  <c r="H2258" i="10"/>
  <c r="I2258" i="10"/>
  <c r="G2259" i="10"/>
  <c r="H2259" i="10"/>
  <c r="I2259" i="10"/>
  <c r="G2260" i="10"/>
  <c r="H2260" i="10"/>
  <c r="I2260" i="10"/>
  <c r="G2261" i="10"/>
  <c r="H2261" i="10"/>
  <c r="I2261" i="10"/>
  <c r="G2262" i="10"/>
  <c r="H2262" i="10"/>
  <c r="I2262" i="10"/>
  <c r="G2263" i="10"/>
  <c r="H2263" i="10"/>
  <c r="I2263" i="10"/>
  <c r="G2264" i="10"/>
  <c r="H2264" i="10"/>
  <c r="I2264" i="10"/>
  <c r="G2265" i="10"/>
  <c r="H2265" i="10"/>
  <c r="I2265" i="10"/>
  <c r="G2266" i="10"/>
  <c r="H2266" i="10"/>
  <c r="I2266" i="10"/>
  <c r="G2267" i="10"/>
  <c r="H2267" i="10"/>
  <c r="I2267" i="10"/>
  <c r="G2268" i="10"/>
  <c r="H2268" i="10"/>
  <c r="I2268" i="10"/>
  <c r="G2269" i="10"/>
  <c r="H2269" i="10"/>
  <c r="I2269" i="10"/>
  <c r="G2270" i="10"/>
  <c r="H2270" i="10"/>
  <c r="I2270" i="10"/>
  <c r="G2271" i="10"/>
  <c r="H2271" i="10"/>
  <c r="I2271" i="10"/>
  <c r="G2272" i="10"/>
  <c r="H2272" i="10"/>
  <c r="I2272" i="10"/>
  <c r="G2273" i="10"/>
  <c r="H2273" i="10"/>
  <c r="I2273" i="10"/>
  <c r="G2274" i="10"/>
  <c r="H2274" i="10"/>
  <c r="I2274" i="10"/>
  <c r="G2275" i="10"/>
  <c r="H2275" i="10"/>
  <c r="I2275" i="10"/>
  <c r="G2276" i="10"/>
  <c r="H2276" i="10"/>
  <c r="I2276" i="10"/>
  <c r="G2277" i="10"/>
  <c r="H2277" i="10"/>
  <c r="I2277" i="10"/>
  <c r="G2278" i="10"/>
  <c r="H2278" i="10"/>
  <c r="I2278" i="10"/>
  <c r="G2279" i="10"/>
  <c r="H2279" i="10"/>
  <c r="I2279" i="10"/>
  <c r="G2280" i="10"/>
  <c r="H2280" i="10"/>
  <c r="I2280" i="10"/>
  <c r="G2281" i="10"/>
  <c r="H2281" i="10"/>
  <c r="I2281" i="10"/>
  <c r="G2282" i="10"/>
  <c r="H2282" i="10"/>
  <c r="I2282" i="10"/>
  <c r="G2283" i="10"/>
  <c r="H2283" i="10"/>
  <c r="I2283" i="10"/>
  <c r="G2284" i="10"/>
  <c r="H2284" i="10"/>
  <c r="I2284" i="10"/>
  <c r="G2285" i="10"/>
  <c r="H2285" i="10"/>
  <c r="I2285" i="10"/>
  <c r="G2286" i="10"/>
  <c r="H2286" i="10"/>
  <c r="I2286" i="10"/>
  <c r="G2287" i="10"/>
  <c r="H2287" i="10"/>
  <c r="I2287" i="10"/>
  <c r="G2288" i="10"/>
  <c r="H2288" i="10"/>
  <c r="I2288" i="10"/>
  <c r="G2289" i="10"/>
  <c r="H2289" i="10"/>
  <c r="I2289" i="10"/>
  <c r="G2290" i="10"/>
  <c r="H2290" i="10"/>
  <c r="I2290" i="10"/>
  <c r="G2291" i="10"/>
  <c r="H2291" i="10"/>
  <c r="I2291" i="10"/>
  <c r="G2292" i="10"/>
  <c r="H2292" i="10"/>
  <c r="I2292" i="10"/>
  <c r="G2293" i="10"/>
  <c r="H2293" i="10"/>
  <c r="I2293" i="10"/>
  <c r="G2294" i="10"/>
  <c r="H2294" i="10"/>
  <c r="I2294" i="10"/>
  <c r="G2295" i="10"/>
  <c r="H2295" i="10"/>
  <c r="I2295" i="10"/>
  <c r="G2296" i="10"/>
  <c r="H2296" i="10"/>
  <c r="I2296" i="10"/>
  <c r="G2297" i="10"/>
  <c r="H2297" i="10"/>
  <c r="I2297" i="10"/>
  <c r="G2298" i="10"/>
  <c r="H2298" i="10"/>
  <c r="I2298" i="10"/>
  <c r="G2299" i="10"/>
  <c r="H2299" i="10"/>
  <c r="I2299" i="10"/>
  <c r="G2300" i="10"/>
  <c r="H2300" i="10"/>
  <c r="I2300" i="10"/>
  <c r="G2301" i="10"/>
  <c r="H2301" i="10"/>
  <c r="I2301" i="10"/>
  <c r="G2302" i="10"/>
  <c r="H2302" i="10"/>
  <c r="I2302" i="10"/>
  <c r="G2303" i="10"/>
  <c r="H2303" i="10"/>
  <c r="I2303" i="10"/>
  <c r="G2304" i="10"/>
  <c r="H2304" i="10"/>
  <c r="I2304" i="10"/>
  <c r="G2305" i="10"/>
  <c r="H2305" i="10"/>
  <c r="I2305" i="10"/>
  <c r="G2306" i="10"/>
  <c r="H2306" i="10"/>
  <c r="I2306" i="10"/>
  <c r="G2307" i="10"/>
  <c r="H2307" i="10"/>
  <c r="I2307" i="10"/>
  <c r="G2308" i="10"/>
  <c r="H2308" i="10"/>
  <c r="I2308" i="10"/>
  <c r="G2309" i="10"/>
  <c r="H2309" i="10"/>
  <c r="I2309" i="10"/>
  <c r="G2310" i="10"/>
  <c r="H2310" i="10"/>
  <c r="I2310" i="10"/>
  <c r="G2311" i="10"/>
  <c r="H2311" i="10"/>
  <c r="I2311" i="10"/>
  <c r="G2312" i="10"/>
  <c r="H2312" i="10"/>
  <c r="I2312" i="10"/>
  <c r="G2313" i="10"/>
  <c r="H2313" i="10"/>
  <c r="I2313" i="10"/>
  <c r="G2314" i="10"/>
  <c r="H2314" i="10"/>
  <c r="I2314" i="10"/>
  <c r="G2315" i="10"/>
  <c r="H2315" i="10"/>
  <c r="I2315" i="10"/>
  <c r="G2316" i="10"/>
  <c r="H2316" i="10"/>
  <c r="I2316" i="10"/>
  <c r="G2317" i="10"/>
  <c r="H2317" i="10"/>
  <c r="I2317" i="10"/>
  <c r="G2318" i="10"/>
  <c r="H2318" i="10"/>
  <c r="I2318" i="10"/>
  <c r="G2319" i="10"/>
  <c r="H2319" i="10"/>
  <c r="I2319" i="10"/>
  <c r="G2320" i="10"/>
  <c r="H2320" i="10"/>
  <c r="I2320" i="10"/>
  <c r="G2321" i="10"/>
  <c r="H2321" i="10"/>
  <c r="I2321" i="10"/>
  <c r="G2322" i="10"/>
  <c r="H2322" i="10"/>
  <c r="I2322" i="10"/>
  <c r="G2323" i="10"/>
  <c r="H2323" i="10"/>
  <c r="I2323" i="10"/>
  <c r="G2324" i="10"/>
  <c r="H2324" i="10"/>
  <c r="I2324" i="10"/>
  <c r="G2325" i="10"/>
  <c r="H2325" i="10"/>
  <c r="I2325" i="10"/>
  <c r="G2326" i="10"/>
  <c r="H2326" i="10"/>
  <c r="I2326" i="10"/>
  <c r="G2327" i="10"/>
  <c r="H2327" i="10"/>
  <c r="I2327" i="10"/>
  <c r="G2328" i="10"/>
  <c r="H2328" i="10"/>
  <c r="I2328" i="10"/>
  <c r="G2329" i="10"/>
  <c r="H2329" i="10"/>
  <c r="I2329" i="10"/>
  <c r="G2330" i="10"/>
  <c r="H2330" i="10"/>
  <c r="I2330" i="10"/>
  <c r="G2331" i="10"/>
  <c r="H2331" i="10"/>
  <c r="I2331" i="10"/>
  <c r="G2332" i="10"/>
  <c r="H2332" i="10"/>
  <c r="I2332" i="10"/>
  <c r="G2333" i="10"/>
  <c r="H2333" i="10"/>
  <c r="I2333" i="10"/>
  <c r="G2334" i="10"/>
  <c r="H2334" i="10"/>
  <c r="I2334" i="10"/>
  <c r="G2335" i="10"/>
  <c r="H2335" i="10"/>
  <c r="I2335" i="10"/>
  <c r="G2336" i="10"/>
  <c r="H2336" i="10"/>
  <c r="I2336" i="10"/>
  <c r="G2337" i="10"/>
  <c r="H2337" i="10"/>
  <c r="I2337" i="10"/>
  <c r="G2338" i="10"/>
  <c r="H2338" i="10"/>
  <c r="I2338" i="10"/>
  <c r="G2339" i="10"/>
  <c r="H2339" i="10"/>
  <c r="I2339" i="10"/>
  <c r="G2340" i="10"/>
  <c r="H2340" i="10"/>
  <c r="I2340" i="10"/>
  <c r="G2341" i="10"/>
  <c r="H2341" i="10"/>
  <c r="I2341" i="10"/>
  <c r="G2342" i="10"/>
  <c r="H2342" i="10"/>
  <c r="I2342" i="10"/>
  <c r="G2343" i="10"/>
  <c r="H2343" i="10"/>
  <c r="I2343" i="10"/>
  <c r="G2344" i="10"/>
  <c r="H2344" i="10"/>
  <c r="I2344" i="10"/>
  <c r="G2345" i="10"/>
  <c r="H2345" i="10"/>
  <c r="I2345" i="10"/>
  <c r="G2346" i="10"/>
  <c r="H2346" i="10"/>
  <c r="I2346" i="10"/>
  <c r="G2347" i="10"/>
  <c r="H2347" i="10"/>
  <c r="I2347" i="10"/>
  <c r="G2348" i="10"/>
  <c r="H2348" i="10"/>
  <c r="I2348" i="10"/>
  <c r="G2349" i="10"/>
  <c r="H2349" i="10"/>
  <c r="I2349" i="10"/>
  <c r="G2350" i="10"/>
  <c r="H2350" i="10"/>
  <c r="I2350" i="10"/>
  <c r="G2351" i="10"/>
  <c r="H2351" i="10"/>
  <c r="I2351" i="10"/>
  <c r="G2352" i="10"/>
  <c r="H2352" i="10"/>
  <c r="I2352" i="10"/>
  <c r="G2353" i="10"/>
  <c r="H2353" i="10"/>
  <c r="I2353" i="10"/>
  <c r="G2354" i="10"/>
  <c r="H2354" i="10"/>
  <c r="I2354" i="10"/>
  <c r="G2355" i="10"/>
  <c r="H2355" i="10"/>
  <c r="I2355" i="10"/>
  <c r="G2356" i="10"/>
  <c r="H2356" i="10"/>
  <c r="I2356" i="10"/>
  <c r="G2357" i="10"/>
  <c r="H2357" i="10"/>
  <c r="I2357" i="10"/>
  <c r="G2358" i="10"/>
  <c r="H2358" i="10"/>
  <c r="I2358" i="10"/>
  <c r="G2359" i="10"/>
  <c r="H2359" i="10"/>
  <c r="I2359" i="10"/>
  <c r="G2360" i="10"/>
  <c r="H2360" i="10"/>
  <c r="I2360" i="10"/>
  <c r="G2361" i="10"/>
  <c r="H2361" i="10"/>
  <c r="I2361" i="10"/>
  <c r="G2362" i="10"/>
  <c r="H2362" i="10"/>
  <c r="I2362" i="10"/>
  <c r="G2363" i="10"/>
  <c r="H2363" i="10"/>
  <c r="I2363" i="10"/>
  <c r="G2364" i="10"/>
  <c r="H2364" i="10"/>
  <c r="I2364" i="10"/>
  <c r="G2365" i="10"/>
  <c r="H2365" i="10"/>
  <c r="I2365" i="10"/>
  <c r="G2366" i="10"/>
  <c r="H2366" i="10"/>
  <c r="I2366" i="10"/>
  <c r="G2367" i="10"/>
  <c r="H2367" i="10"/>
  <c r="I2367" i="10"/>
  <c r="G2368" i="10"/>
  <c r="H2368" i="10"/>
  <c r="I2368" i="10"/>
  <c r="G2369" i="10"/>
  <c r="H2369" i="10"/>
  <c r="I2369" i="10"/>
  <c r="G2370" i="10"/>
  <c r="H2370" i="10"/>
  <c r="I2370" i="10"/>
  <c r="G2371" i="10"/>
  <c r="H2371" i="10"/>
  <c r="I2371" i="10"/>
  <c r="G2372" i="10"/>
  <c r="H2372" i="10"/>
  <c r="I2372" i="10"/>
  <c r="G2373" i="10"/>
  <c r="H2373" i="10"/>
  <c r="I2373" i="10"/>
  <c r="G2374" i="10"/>
  <c r="H2374" i="10"/>
  <c r="I2374" i="10"/>
  <c r="G2375" i="10"/>
  <c r="H2375" i="10"/>
  <c r="I2375" i="10"/>
  <c r="G2376" i="10"/>
  <c r="H2376" i="10"/>
  <c r="I2376" i="10"/>
  <c r="G2377" i="10"/>
  <c r="H2377" i="10"/>
  <c r="I2377" i="10"/>
  <c r="G2378" i="10"/>
  <c r="H2378" i="10"/>
  <c r="I2378" i="10"/>
  <c r="G2379" i="10"/>
  <c r="H2379" i="10"/>
  <c r="I2379" i="10"/>
  <c r="G2380" i="10"/>
  <c r="H2380" i="10"/>
  <c r="I2380" i="10"/>
  <c r="G2381" i="10"/>
  <c r="H2381" i="10"/>
  <c r="I2381" i="10"/>
  <c r="G2382" i="10"/>
  <c r="H2382" i="10"/>
  <c r="I2382" i="10"/>
  <c r="G2383" i="10"/>
  <c r="H2383" i="10"/>
  <c r="I2383" i="10"/>
  <c r="G2384" i="10"/>
  <c r="H2384" i="10"/>
  <c r="I2384" i="10"/>
  <c r="G2385" i="10"/>
  <c r="H2385" i="10"/>
  <c r="I2385" i="10"/>
  <c r="G2386" i="10"/>
  <c r="H2386" i="10"/>
  <c r="I2386" i="10"/>
  <c r="G2387" i="10"/>
  <c r="H2387" i="10"/>
  <c r="I2387" i="10"/>
  <c r="G2388" i="10"/>
  <c r="H2388" i="10"/>
  <c r="I2388" i="10"/>
  <c r="G2389" i="10"/>
  <c r="H2389" i="10"/>
  <c r="I2389" i="10"/>
  <c r="G2390" i="10"/>
  <c r="H2390" i="10"/>
  <c r="I2390" i="10"/>
  <c r="G2391" i="10"/>
  <c r="H2391" i="10"/>
  <c r="I2391" i="10"/>
  <c r="G2392" i="10"/>
  <c r="H2392" i="10"/>
  <c r="I2392" i="10"/>
  <c r="G2393" i="10"/>
  <c r="H2393" i="10"/>
  <c r="I2393" i="10"/>
  <c r="G2394" i="10"/>
  <c r="H2394" i="10"/>
  <c r="I2394" i="10"/>
  <c r="G2395" i="10"/>
  <c r="H2395" i="10"/>
  <c r="I2395" i="10"/>
  <c r="G2396" i="10"/>
  <c r="H2396" i="10"/>
  <c r="I2396" i="10"/>
  <c r="G2397" i="10"/>
  <c r="H2397" i="10"/>
  <c r="I2397" i="10"/>
  <c r="G2398" i="10"/>
  <c r="H2398" i="10"/>
  <c r="I2398" i="10"/>
  <c r="G2399" i="10"/>
  <c r="H2399" i="10"/>
  <c r="I2399" i="10"/>
  <c r="G2400" i="10"/>
  <c r="H2400" i="10"/>
  <c r="I2400" i="10"/>
  <c r="G2401" i="10"/>
  <c r="H2401" i="10"/>
  <c r="I2401" i="10"/>
  <c r="G2402" i="10"/>
  <c r="H2402" i="10"/>
  <c r="I2402" i="10"/>
  <c r="G2403" i="10"/>
  <c r="H2403" i="10"/>
  <c r="I2403" i="10"/>
  <c r="G2404" i="10"/>
  <c r="H2404" i="10"/>
  <c r="I2404" i="10"/>
  <c r="G2405" i="10"/>
  <c r="H2405" i="10"/>
  <c r="I2405" i="10"/>
  <c r="G2406" i="10"/>
  <c r="H2406" i="10"/>
  <c r="I2406" i="10"/>
  <c r="G2407" i="10"/>
  <c r="H2407" i="10"/>
  <c r="I2407" i="10"/>
  <c r="G2408" i="10"/>
  <c r="H2408" i="10"/>
  <c r="I2408" i="10"/>
  <c r="G2409" i="10"/>
  <c r="H2409" i="10"/>
  <c r="I2409" i="10"/>
  <c r="G2410" i="10"/>
  <c r="H2410" i="10"/>
  <c r="I2410" i="10"/>
  <c r="G2411" i="10"/>
  <c r="H2411" i="10"/>
  <c r="I2411" i="10"/>
  <c r="G2412" i="10"/>
  <c r="H2412" i="10"/>
  <c r="I2412" i="10"/>
  <c r="G2413" i="10"/>
  <c r="H2413" i="10"/>
  <c r="I2413" i="10"/>
  <c r="G2414" i="10"/>
  <c r="H2414" i="10"/>
  <c r="I2414" i="10"/>
  <c r="G2415" i="10"/>
  <c r="H2415" i="10"/>
  <c r="I2415" i="10"/>
  <c r="G2416" i="10"/>
  <c r="H2416" i="10"/>
  <c r="I2416" i="10"/>
  <c r="G2417" i="10"/>
  <c r="H2417" i="10"/>
  <c r="I2417" i="10"/>
  <c r="G2418" i="10"/>
  <c r="H2418" i="10"/>
  <c r="I2418" i="10"/>
  <c r="G2419" i="10"/>
  <c r="H2419" i="10"/>
  <c r="I2419" i="10"/>
  <c r="G2420" i="10"/>
  <c r="H2420" i="10"/>
  <c r="I2420" i="10"/>
  <c r="G2421" i="10"/>
  <c r="H2421" i="10"/>
  <c r="I2421" i="10"/>
  <c r="G2422" i="10"/>
  <c r="H2422" i="10"/>
  <c r="I2422" i="10"/>
  <c r="G2423" i="10"/>
  <c r="H2423" i="10"/>
  <c r="I2423" i="10"/>
  <c r="G2424" i="10"/>
  <c r="H2424" i="10"/>
  <c r="I2424" i="10"/>
  <c r="G2425" i="10"/>
  <c r="H2425" i="10"/>
  <c r="I2425" i="10"/>
  <c r="G2426" i="10"/>
  <c r="H2426" i="10"/>
  <c r="I2426" i="10"/>
  <c r="G2427" i="10"/>
  <c r="H2427" i="10"/>
  <c r="I2427" i="10"/>
  <c r="G2428" i="10"/>
  <c r="H2428" i="10"/>
  <c r="I2428" i="10"/>
  <c r="G2429" i="10"/>
  <c r="H2429" i="10"/>
  <c r="I2429" i="10"/>
  <c r="G2430" i="10"/>
  <c r="H2430" i="10"/>
  <c r="I2430" i="10"/>
  <c r="G2431" i="10"/>
  <c r="H2431" i="10"/>
  <c r="I2431" i="10"/>
  <c r="G2432" i="10"/>
  <c r="H2432" i="10"/>
  <c r="I2432" i="10"/>
  <c r="G2433" i="10"/>
  <c r="H2433" i="10"/>
  <c r="I2433" i="10"/>
  <c r="G2434" i="10"/>
  <c r="H2434" i="10"/>
  <c r="I2434" i="10"/>
  <c r="G2435" i="10"/>
  <c r="H2435" i="10"/>
  <c r="I2435" i="10"/>
  <c r="G2436" i="10"/>
  <c r="H2436" i="10"/>
  <c r="I2436" i="10"/>
  <c r="G2437" i="10"/>
  <c r="H2437" i="10"/>
  <c r="I2437" i="10"/>
  <c r="G2438" i="10"/>
  <c r="H2438" i="10"/>
  <c r="I2438" i="10"/>
  <c r="G2439" i="10"/>
  <c r="H2439" i="10"/>
  <c r="I2439" i="10"/>
  <c r="G2440" i="10"/>
  <c r="H2440" i="10"/>
  <c r="I2440" i="10"/>
  <c r="G2441" i="10"/>
  <c r="H2441" i="10"/>
  <c r="I2441" i="10"/>
  <c r="G2442" i="10"/>
  <c r="H2442" i="10"/>
  <c r="I2442" i="10"/>
  <c r="G2443" i="10"/>
  <c r="H2443" i="10"/>
  <c r="I2443" i="10"/>
  <c r="G2444" i="10"/>
  <c r="H2444" i="10"/>
  <c r="I2444" i="10"/>
  <c r="G2445" i="10"/>
  <c r="H2445" i="10"/>
  <c r="I2445" i="10"/>
  <c r="G2446" i="10"/>
  <c r="H2446" i="10"/>
  <c r="I2446" i="10"/>
  <c r="G2447" i="10"/>
  <c r="H2447" i="10"/>
  <c r="I2447" i="10"/>
  <c r="G2448" i="10"/>
  <c r="H2448" i="10"/>
  <c r="I2448" i="10"/>
  <c r="G2449" i="10"/>
  <c r="H2449" i="10"/>
  <c r="I2449" i="10"/>
  <c r="G2450" i="10"/>
  <c r="H2450" i="10"/>
  <c r="I2450" i="10"/>
  <c r="G2451" i="10"/>
  <c r="H2451" i="10"/>
  <c r="I2451" i="10"/>
  <c r="G2452" i="10"/>
  <c r="H2452" i="10"/>
  <c r="I2452" i="10"/>
  <c r="G2453" i="10"/>
  <c r="H2453" i="10"/>
  <c r="I2453" i="10"/>
  <c r="G2454" i="10"/>
  <c r="H2454" i="10"/>
  <c r="I2454" i="10"/>
  <c r="G2455" i="10"/>
  <c r="H2455" i="10"/>
  <c r="I2455" i="10"/>
  <c r="G2456" i="10"/>
  <c r="H2456" i="10"/>
  <c r="I2456" i="10"/>
  <c r="G2457" i="10"/>
  <c r="H2457" i="10"/>
  <c r="I2457" i="10"/>
  <c r="G2458" i="10"/>
  <c r="H2458" i="10"/>
  <c r="I2458" i="10"/>
  <c r="G2459" i="10"/>
  <c r="H2459" i="10"/>
  <c r="I2459" i="10"/>
  <c r="G2460" i="10"/>
  <c r="H2460" i="10"/>
  <c r="I2460" i="10"/>
  <c r="G2461" i="10"/>
  <c r="H2461" i="10"/>
  <c r="I2461" i="10"/>
  <c r="G2462" i="10"/>
  <c r="H2462" i="10"/>
  <c r="I2462" i="10"/>
  <c r="G2463" i="10"/>
  <c r="H2463" i="10"/>
  <c r="I2463" i="10"/>
  <c r="G2464" i="10"/>
  <c r="H2464" i="10"/>
  <c r="I2464" i="10"/>
  <c r="G2465" i="10"/>
  <c r="H2465" i="10"/>
  <c r="I2465" i="10"/>
  <c r="G2466" i="10"/>
  <c r="H2466" i="10"/>
  <c r="I2466" i="10"/>
  <c r="G2467" i="10"/>
  <c r="H2467" i="10"/>
  <c r="I2467" i="10"/>
  <c r="G2468" i="10"/>
  <c r="H2468" i="10"/>
  <c r="I2468" i="10"/>
  <c r="G2469" i="10"/>
  <c r="H2469" i="10"/>
  <c r="I2469" i="10"/>
  <c r="G2470" i="10"/>
  <c r="H2470" i="10"/>
  <c r="I2470" i="10"/>
  <c r="G2471" i="10"/>
  <c r="H2471" i="10"/>
  <c r="I2471" i="10"/>
  <c r="G2472" i="10"/>
  <c r="H2472" i="10"/>
  <c r="I2472" i="10"/>
  <c r="G2473" i="10"/>
  <c r="H2473" i="10"/>
  <c r="I2473" i="10"/>
  <c r="G2474" i="10"/>
  <c r="H2474" i="10"/>
  <c r="I2474" i="10"/>
  <c r="G2475" i="10"/>
  <c r="H2475" i="10"/>
  <c r="I2475" i="10"/>
  <c r="G2476" i="10"/>
  <c r="H2476" i="10"/>
  <c r="I2476" i="10"/>
  <c r="G2477" i="10"/>
  <c r="H2477" i="10"/>
  <c r="I2477" i="10"/>
  <c r="G2478" i="10"/>
  <c r="H2478" i="10"/>
  <c r="I2478" i="10"/>
  <c r="G2479" i="10"/>
  <c r="H2479" i="10"/>
  <c r="I2479" i="10"/>
  <c r="G2480" i="10"/>
  <c r="H2480" i="10"/>
  <c r="I2480" i="10"/>
  <c r="G2481" i="10"/>
  <c r="H2481" i="10"/>
  <c r="I2481" i="10"/>
  <c r="G2482" i="10"/>
  <c r="H2482" i="10"/>
  <c r="I2482" i="10"/>
  <c r="G2483" i="10"/>
  <c r="H2483" i="10"/>
  <c r="I2483" i="10"/>
  <c r="G2484" i="10"/>
  <c r="H2484" i="10"/>
  <c r="I2484" i="10"/>
  <c r="G2485" i="10"/>
  <c r="H2485" i="10"/>
  <c r="I2485" i="10"/>
  <c r="G2486" i="10"/>
  <c r="H2486" i="10"/>
  <c r="I2486" i="10"/>
  <c r="G2487" i="10"/>
  <c r="H2487" i="10"/>
  <c r="I2487" i="10"/>
  <c r="G2488" i="10"/>
  <c r="H2488" i="10"/>
  <c r="I2488" i="10"/>
  <c r="G2489" i="10"/>
  <c r="H2489" i="10"/>
  <c r="I2489" i="10"/>
  <c r="G2490" i="10"/>
  <c r="H2490" i="10"/>
  <c r="I2490" i="10"/>
  <c r="G2491" i="10"/>
  <c r="H2491" i="10"/>
  <c r="I2491" i="10"/>
  <c r="G2492" i="10"/>
  <c r="H2492" i="10"/>
  <c r="I2492" i="10"/>
  <c r="G2493" i="10"/>
  <c r="H2493" i="10"/>
  <c r="I2493" i="10"/>
  <c r="G2494" i="10"/>
  <c r="H2494" i="10"/>
  <c r="I2494" i="10"/>
  <c r="G2495" i="10"/>
  <c r="H2495" i="10"/>
  <c r="I2495" i="10"/>
  <c r="G2496" i="10"/>
  <c r="H2496" i="10"/>
  <c r="I2496" i="10"/>
  <c r="G2497" i="10"/>
  <c r="H2497" i="10"/>
  <c r="I2497" i="10"/>
  <c r="G2498" i="10"/>
  <c r="H2498" i="10"/>
  <c r="I2498" i="10"/>
  <c r="G2499" i="10"/>
  <c r="H2499" i="10"/>
  <c r="I2499" i="10"/>
  <c r="G2500" i="10"/>
  <c r="H2500" i="10"/>
  <c r="I2500" i="10"/>
  <c r="G2501" i="10"/>
  <c r="H2501" i="10"/>
  <c r="I2501" i="10"/>
  <c r="G2502" i="10"/>
  <c r="H2502" i="10"/>
  <c r="I2502" i="10"/>
  <c r="G2503" i="10"/>
  <c r="H2503" i="10"/>
  <c r="I2503" i="10"/>
  <c r="G2504" i="10"/>
  <c r="H2504" i="10"/>
  <c r="I2504" i="10"/>
  <c r="G2505" i="10"/>
  <c r="H2505" i="10"/>
  <c r="I2505" i="10"/>
  <c r="G2506" i="10"/>
  <c r="H2506" i="10"/>
  <c r="I2506" i="10"/>
  <c r="G2507" i="10"/>
  <c r="H2507" i="10"/>
  <c r="I2507" i="10"/>
  <c r="G2508" i="10"/>
  <c r="H2508" i="10"/>
  <c r="I2508" i="10"/>
  <c r="G2509" i="10"/>
  <c r="H2509" i="10"/>
  <c r="I2509" i="10"/>
  <c r="G2510" i="10"/>
  <c r="H2510" i="10"/>
  <c r="I2510" i="10"/>
  <c r="G2511" i="10"/>
  <c r="H2511" i="10"/>
  <c r="I2511" i="10"/>
  <c r="G2512" i="10"/>
  <c r="H2512" i="10"/>
  <c r="I2512" i="10"/>
  <c r="G2513" i="10"/>
  <c r="H2513" i="10"/>
  <c r="I2513" i="10"/>
  <c r="G2514" i="10"/>
  <c r="H2514" i="10"/>
  <c r="I2514" i="10"/>
  <c r="G2515" i="10"/>
  <c r="H2515" i="10"/>
  <c r="I2515" i="10"/>
  <c r="G2516" i="10"/>
  <c r="H2516" i="10"/>
  <c r="I2516" i="10"/>
  <c r="G2517" i="10"/>
  <c r="H2517" i="10"/>
  <c r="I2517" i="10"/>
  <c r="G2518" i="10"/>
  <c r="H2518" i="10"/>
  <c r="I2518" i="10"/>
  <c r="G2519" i="10"/>
  <c r="H2519" i="10"/>
  <c r="I2519" i="10"/>
  <c r="G2520" i="10"/>
  <c r="H2520" i="10"/>
  <c r="I2520" i="10"/>
  <c r="G2521" i="10"/>
  <c r="H2521" i="10"/>
  <c r="I2521" i="10"/>
  <c r="G2522" i="10"/>
  <c r="H2522" i="10"/>
  <c r="I2522" i="10"/>
  <c r="G2523" i="10"/>
  <c r="H2523" i="10"/>
  <c r="I2523" i="10"/>
  <c r="G2524" i="10"/>
  <c r="H2524" i="10"/>
  <c r="I2524" i="10"/>
  <c r="G2525" i="10"/>
  <c r="H2525" i="10"/>
  <c r="I2525" i="10"/>
  <c r="G2526" i="10"/>
  <c r="H2526" i="10"/>
  <c r="I2526" i="10"/>
  <c r="G2527" i="10"/>
  <c r="H2527" i="10"/>
  <c r="I2527" i="10"/>
  <c r="G2528" i="10"/>
  <c r="H2528" i="10"/>
  <c r="I2528" i="10"/>
  <c r="G2529" i="10"/>
  <c r="H2529" i="10"/>
  <c r="I2529" i="10"/>
  <c r="G2530" i="10"/>
  <c r="H2530" i="10"/>
  <c r="I2530" i="10"/>
  <c r="G2531" i="10"/>
  <c r="H2531" i="10"/>
  <c r="I2531" i="10"/>
  <c r="G2532" i="10"/>
  <c r="H2532" i="10"/>
  <c r="I2532" i="10"/>
  <c r="G2533" i="10"/>
  <c r="H2533" i="10"/>
  <c r="I2533" i="10"/>
  <c r="G2534" i="10"/>
  <c r="H2534" i="10"/>
  <c r="I2534" i="10"/>
  <c r="G2535" i="10"/>
  <c r="H2535" i="10"/>
  <c r="I2535" i="10"/>
  <c r="G2536" i="10"/>
  <c r="H2536" i="10"/>
  <c r="I2536" i="10"/>
  <c r="G2537" i="10"/>
  <c r="H2537" i="10"/>
  <c r="I2537" i="10"/>
  <c r="G2538" i="10"/>
  <c r="H2538" i="10"/>
  <c r="I2538" i="10"/>
  <c r="G2539" i="10"/>
  <c r="H2539" i="10"/>
  <c r="I2539" i="10"/>
  <c r="G2540" i="10"/>
  <c r="H2540" i="10"/>
  <c r="I2540" i="10"/>
  <c r="G2541" i="10"/>
  <c r="H2541" i="10"/>
  <c r="I2541" i="10"/>
  <c r="G2542" i="10"/>
  <c r="H2542" i="10"/>
  <c r="I2542" i="10"/>
  <c r="G2543" i="10"/>
  <c r="H2543" i="10"/>
  <c r="I2543" i="10"/>
  <c r="G2544" i="10"/>
  <c r="H2544" i="10"/>
  <c r="I2544" i="10"/>
  <c r="G2545" i="10"/>
  <c r="H2545" i="10"/>
  <c r="I2545" i="10"/>
  <c r="G2546" i="10"/>
  <c r="H2546" i="10"/>
  <c r="I2546" i="10"/>
  <c r="G2547" i="10"/>
  <c r="H2547" i="10"/>
  <c r="I2547" i="10"/>
  <c r="G2548" i="10"/>
  <c r="H2548" i="10"/>
  <c r="I2548" i="10"/>
  <c r="G2549" i="10"/>
  <c r="H2549" i="10"/>
  <c r="I2549" i="10"/>
  <c r="G2550" i="10"/>
  <c r="H2550" i="10"/>
  <c r="I2550" i="10"/>
  <c r="G2551" i="10"/>
  <c r="H2551" i="10"/>
  <c r="I2551" i="10"/>
  <c r="G2552" i="10"/>
  <c r="H2552" i="10"/>
  <c r="I2552" i="10"/>
  <c r="G2553" i="10"/>
  <c r="H2553" i="10"/>
  <c r="I2553" i="10"/>
  <c r="G2554" i="10"/>
  <c r="H2554" i="10"/>
  <c r="I2554" i="10"/>
  <c r="G2555" i="10"/>
  <c r="H2555" i="10"/>
  <c r="I2555" i="10"/>
  <c r="G2556" i="10"/>
  <c r="H2556" i="10"/>
  <c r="I2556" i="10"/>
  <c r="G2557" i="10"/>
  <c r="H2557" i="10"/>
  <c r="I2557" i="10"/>
  <c r="G2558" i="10"/>
  <c r="H2558" i="10"/>
  <c r="I2558" i="10"/>
  <c r="G2559" i="10"/>
  <c r="H2559" i="10"/>
  <c r="I2559" i="10"/>
  <c r="G2560" i="10"/>
  <c r="H2560" i="10"/>
  <c r="I2560" i="10"/>
  <c r="G2561" i="10"/>
  <c r="H2561" i="10"/>
  <c r="I2561" i="10"/>
  <c r="G2562" i="10"/>
  <c r="H2562" i="10"/>
  <c r="I2562" i="10"/>
  <c r="G2563" i="10"/>
  <c r="H2563" i="10"/>
  <c r="I2563" i="10"/>
  <c r="G2564" i="10"/>
  <c r="H2564" i="10"/>
  <c r="I2564" i="10"/>
  <c r="G2565" i="10"/>
  <c r="H2565" i="10"/>
  <c r="I2565" i="10"/>
  <c r="G2566" i="10"/>
  <c r="H2566" i="10"/>
  <c r="I2566" i="10"/>
  <c r="G2567" i="10"/>
  <c r="H2567" i="10"/>
  <c r="I2567" i="10"/>
  <c r="G2568" i="10"/>
  <c r="H2568" i="10"/>
  <c r="I2568" i="10"/>
  <c r="G2569" i="10"/>
  <c r="H2569" i="10"/>
  <c r="I2569" i="10"/>
  <c r="G2570" i="10"/>
  <c r="H2570" i="10"/>
  <c r="I2570" i="10"/>
  <c r="G2571" i="10"/>
  <c r="H2571" i="10"/>
  <c r="I2571" i="10"/>
  <c r="G2572" i="10"/>
  <c r="H2572" i="10"/>
  <c r="I2572" i="10"/>
  <c r="G2573" i="10"/>
  <c r="H2573" i="10"/>
  <c r="I2573" i="10"/>
  <c r="G2574" i="10"/>
  <c r="H2574" i="10"/>
  <c r="I2574" i="10"/>
  <c r="G2575" i="10"/>
  <c r="H2575" i="10"/>
  <c r="I2575" i="10"/>
  <c r="G2576" i="10"/>
  <c r="H2576" i="10"/>
  <c r="I2576" i="10"/>
  <c r="G2577" i="10"/>
  <c r="H2577" i="10"/>
  <c r="I2577" i="10"/>
  <c r="G2578" i="10"/>
  <c r="H2578" i="10"/>
  <c r="I2578" i="10"/>
  <c r="G2579" i="10"/>
  <c r="H2579" i="10"/>
  <c r="I2579" i="10"/>
  <c r="G2580" i="10"/>
  <c r="H2580" i="10"/>
  <c r="I2580" i="10"/>
  <c r="G2581" i="10"/>
  <c r="H2581" i="10"/>
  <c r="I2581" i="10"/>
  <c r="G2582" i="10"/>
  <c r="H2582" i="10"/>
  <c r="I2582" i="10"/>
  <c r="G2583" i="10"/>
  <c r="H2583" i="10"/>
  <c r="I2583" i="10"/>
  <c r="G2584" i="10"/>
  <c r="H2584" i="10"/>
  <c r="I2584" i="10"/>
  <c r="G2585" i="10"/>
  <c r="H2585" i="10"/>
  <c r="I2585" i="10"/>
  <c r="G2586" i="10"/>
  <c r="H2586" i="10"/>
  <c r="I2586" i="10"/>
  <c r="G2587" i="10"/>
  <c r="H2587" i="10"/>
  <c r="I2587" i="10"/>
  <c r="G2588" i="10"/>
  <c r="H2588" i="10"/>
  <c r="I2588" i="10"/>
  <c r="G2589" i="10"/>
  <c r="H2589" i="10"/>
  <c r="I2589" i="10"/>
  <c r="G2590" i="10"/>
  <c r="H2590" i="10"/>
  <c r="I2590" i="10"/>
  <c r="G2591" i="10"/>
  <c r="H2591" i="10"/>
  <c r="I2591" i="10"/>
  <c r="G2592" i="10"/>
  <c r="H2592" i="10"/>
  <c r="I2592" i="10"/>
  <c r="G2593" i="10"/>
  <c r="H2593" i="10"/>
  <c r="I2593" i="10"/>
  <c r="G2594" i="10"/>
  <c r="H2594" i="10"/>
  <c r="I2594" i="10"/>
  <c r="G2595" i="10"/>
  <c r="H2595" i="10"/>
  <c r="I2595" i="10"/>
  <c r="G2596" i="10"/>
  <c r="H2596" i="10"/>
  <c r="I2596" i="10"/>
  <c r="G2597" i="10"/>
  <c r="H2597" i="10"/>
  <c r="I2597" i="10"/>
  <c r="G2598" i="10"/>
  <c r="H2598" i="10"/>
  <c r="I2598" i="10"/>
  <c r="G2599" i="10"/>
  <c r="H2599" i="10"/>
  <c r="I2599" i="10"/>
  <c r="G2600" i="10"/>
  <c r="H2600" i="10"/>
  <c r="I2600" i="10"/>
  <c r="G2601" i="10"/>
  <c r="H2601" i="10"/>
  <c r="I2601" i="10"/>
  <c r="G2602" i="10"/>
  <c r="H2602" i="10"/>
  <c r="I2602" i="10"/>
  <c r="G2603" i="10"/>
  <c r="H2603" i="10"/>
  <c r="I2603" i="10"/>
  <c r="G2604" i="10"/>
  <c r="H2604" i="10"/>
  <c r="I2604" i="10"/>
  <c r="G2605" i="10"/>
  <c r="H2605" i="10"/>
  <c r="I2605" i="10"/>
  <c r="G2606" i="10"/>
  <c r="H2606" i="10"/>
  <c r="I2606" i="10"/>
  <c r="G2607" i="10"/>
  <c r="H2607" i="10"/>
  <c r="I2607" i="10"/>
  <c r="G2608" i="10"/>
  <c r="H2608" i="10"/>
  <c r="I2608" i="10"/>
  <c r="G2609" i="10"/>
  <c r="H2609" i="10"/>
  <c r="I2609" i="10"/>
  <c r="G2610" i="10"/>
  <c r="H2610" i="10"/>
  <c r="I2610" i="10"/>
  <c r="G2611" i="10"/>
  <c r="H2611" i="10"/>
  <c r="I2611" i="10"/>
  <c r="G2612" i="10"/>
  <c r="H2612" i="10"/>
  <c r="I2612" i="10"/>
  <c r="G2613" i="10"/>
  <c r="H2613" i="10"/>
  <c r="I2613" i="10"/>
  <c r="G2614" i="10"/>
  <c r="H2614" i="10"/>
  <c r="I2614" i="10"/>
  <c r="G2615" i="10"/>
  <c r="H2615" i="10"/>
  <c r="I2615" i="10"/>
  <c r="G2616" i="10"/>
  <c r="H2616" i="10"/>
  <c r="I2616" i="10"/>
  <c r="G2617" i="10"/>
  <c r="H2617" i="10"/>
  <c r="I2617" i="10"/>
  <c r="G2618" i="10"/>
  <c r="H2618" i="10"/>
  <c r="I2618" i="10"/>
  <c r="G2619" i="10"/>
  <c r="H2619" i="10"/>
  <c r="I2619" i="10"/>
  <c r="G2620" i="10"/>
  <c r="H2620" i="10"/>
  <c r="I2620" i="10"/>
  <c r="G2621" i="10"/>
  <c r="H2621" i="10"/>
  <c r="I2621" i="10"/>
  <c r="G2622" i="10"/>
  <c r="H2622" i="10"/>
  <c r="I2622" i="10"/>
  <c r="G2623" i="10"/>
  <c r="H2623" i="10"/>
  <c r="I2623" i="10"/>
  <c r="G2624" i="10"/>
  <c r="H2624" i="10"/>
  <c r="I2624" i="10"/>
  <c r="G2625" i="10"/>
  <c r="H2625" i="10"/>
  <c r="I2625" i="10"/>
  <c r="G2626" i="10"/>
  <c r="H2626" i="10"/>
  <c r="I2626" i="10"/>
  <c r="G2627" i="10"/>
  <c r="H2627" i="10"/>
  <c r="I2627" i="10"/>
  <c r="G2628" i="10"/>
  <c r="H2628" i="10"/>
  <c r="I2628" i="10"/>
  <c r="G2629" i="10"/>
  <c r="H2629" i="10"/>
  <c r="I2629" i="10"/>
  <c r="G2630" i="10"/>
  <c r="H2630" i="10"/>
  <c r="I2630" i="10"/>
  <c r="G2631" i="10"/>
  <c r="H2631" i="10"/>
  <c r="I2631" i="10"/>
  <c r="G2632" i="10"/>
  <c r="H2632" i="10"/>
  <c r="I2632" i="10"/>
  <c r="G2633" i="10"/>
  <c r="H2633" i="10"/>
  <c r="I2633" i="10"/>
  <c r="G2634" i="10"/>
  <c r="H2634" i="10"/>
  <c r="I2634" i="10"/>
  <c r="G2635" i="10"/>
  <c r="H2635" i="10"/>
  <c r="I2635" i="10"/>
  <c r="G2636" i="10"/>
  <c r="H2636" i="10"/>
  <c r="I2636" i="10"/>
  <c r="G2637" i="10"/>
  <c r="H2637" i="10"/>
  <c r="I2637" i="10"/>
  <c r="G2638" i="10"/>
  <c r="H2638" i="10"/>
  <c r="I2638" i="10"/>
  <c r="G2639" i="10"/>
  <c r="H2639" i="10"/>
  <c r="I2639" i="10"/>
  <c r="G2640" i="10"/>
  <c r="H2640" i="10"/>
  <c r="I2640" i="10"/>
  <c r="G2641" i="10"/>
  <c r="H2641" i="10"/>
  <c r="I2641" i="10"/>
  <c r="G2642" i="10"/>
  <c r="H2642" i="10"/>
  <c r="I2642" i="10"/>
  <c r="G2643" i="10"/>
  <c r="H2643" i="10"/>
  <c r="I2643" i="10"/>
  <c r="G2644" i="10"/>
  <c r="H2644" i="10"/>
  <c r="I2644" i="10"/>
  <c r="G2645" i="10"/>
  <c r="H2645" i="10"/>
  <c r="I2645" i="10"/>
  <c r="G2646" i="10"/>
  <c r="H2646" i="10"/>
  <c r="I2646" i="10"/>
  <c r="G2647" i="10"/>
  <c r="H2647" i="10"/>
  <c r="I2647" i="10"/>
  <c r="G2648" i="10"/>
  <c r="H2648" i="10"/>
  <c r="I2648" i="10"/>
  <c r="G2649" i="10"/>
  <c r="H2649" i="10"/>
  <c r="I2649" i="10"/>
  <c r="G2650" i="10"/>
  <c r="H2650" i="10"/>
  <c r="I2650" i="10"/>
  <c r="G2651" i="10"/>
  <c r="H2651" i="10"/>
  <c r="I2651" i="10"/>
  <c r="G2652" i="10"/>
  <c r="H2652" i="10"/>
  <c r="I2652" i="10"/>
  <c r="G2653" i="10"/>
  <c r="H2653" i="10"/>
  <c r="I2653" i="10"/>
  <c r="G2654" i="10"/>
  <c r="H2654" i="10"/>
  <c r="I2654" i="10"/>
  <c r="G2655" i="10"/>
  <c r="H2655" i="10"/>
  <c r="I2655" i="10"/>
  <c r="G2656" i="10"/>
  <c r="H2656" i="10"/>
  <c r="I2656" i="10"/>
  <c r="G2657" i="10"/>
  <c r="H2657" i="10"/>
  <c r="I2657" i="10"/>
  <c r="G2658" i="10"/>
  <c r="H2658" i="10"/>
  <c r="I2658" i="10"/>
  <c r="G2659" i="10"/>
  <c r="H2659" i="10"/>
  <c r="I2659" i="10"/>
  <c r="G2660" i="10"/>
  <c r="H2660" i="10"/>
  <c r="I2660" i="10"/>
  <c r="G2661" i="10"/>
  <c r="H2661" i="10"/>
  <c r="I2661" i="10"/>
  <c r="G2662" i="10"/>
  <c r="H2662" i="10"/>
  <c r="I2662" i="10"/>
  <c r="G2663" i="10"/>
  <c r="H2663" i="10"/>
  <c r="I2663" i="10"/>
  <c r="G2664" i="10"/>
  <c r="H2664" i="10"/>
  <c r="I2664" i="10"/>
  <c r="G2665" i="10"/>
  <c r="H2665" i="10"/>
  <c r="I2665" i="10"/>
  <c r="G2666" i="10"/>
  <c r="H2666" i="10"/>
  <c r="I2666" i="10"/>
  <c r="G2667" i="10"/>
  <c r="H2667" i="10"/>
  <c r="I2667" i="10"/>
  <c r="G2668" i="10"/>
  <c r="H2668" i="10"/>
  <c r="I2668" i="10"/>
  <c r="G2669" i="10"/>
  <c r="H2669" i="10"/>
  <c r="I2669" i="10"/>
  <c r="G2670" i="10"/>
  <c r="H2670" i="10"/>
  <c r="I2670" i="10"/>
  <c r="G2671" i="10"/>
  <c r="H2671" i="10"/>
  <c r="I2671" i="10"/>
  <c r="G2672" i="10"/>
  <c r="H2672" i="10"/>
  <c r="I2672" i="10"/>
  <c r="G2673" i="10"/>
  <c r="H2673" i="10"/>
  <c r="I2673" i="10"/>
  <c r="G2674" i="10"/>
  <c r="H2674" i="10"/>
  <c r="I2674" i="10"/>
  <c r="G2675" i="10"/>
  <c r="H2675" i="10"/>
  <c r="I2675" i="10"/>
  <c r="G2676" i="10"/>
  <c r="H2676" i="10"/>
  <c r="I2676" i="10"/>
  <c r="G2677" i="10"/>
  <c r="H2677" i="10"/>
  <c r="I2677" i="10"/>
  <c r="G2678" i="10"/>
  <c r="H2678" i="10"/>
  <c r="I2678" i="10"/>
  <c r="G2679" i="10"/>
  <c r="H2679" i="10"/>
  <c r="I2679" i="10"/>
  <c r="G2680" i="10"/>
  <c r="H2680" i="10"/>
  <c r="I2680" i="10"/>
  <c r="G2681" i="10"/>
  <c r="H2681" i="10"/>
  <c r="I2681" i="10"/>
  <c r="G2682" i="10"/>
  <c r="H2682" i="10"/>
  <c r="I2682" i="10"/>
  <c r="G2683" i="10"/>
  <c r="H2683" i="10"/>
  <c r="I2683" i="10"/>
  <c r="G2684" i="10"/>
  <c r="H2684" i="10"/>
  <c r="I2684" i="10"/>
  <c r="G2685" i="10"/>
  <c r="H2685" i="10"/>
  <c r="I2685" i="10"/>
  <c r="G2686" i="10"/>
  <c r="H2686" i="10"/>
  <c r="I2686" i="10"/>
  <c r="G2687" i="10"/>
  <c r="H2687" i="10"/>
  <c r="I2687" i="10"/>
  <c r="G2688" i="10"/>
  <c r="H2688" i="10"/>
  <c r="I2688" i="10"/>
  <c r="G2689" i="10"/>
  <c r="H2689" i="10"/>
  <c r="I2689" i="10"/>
  <c r="G2690" i="10"/>
  <c r="H2690" i="10"/>
  <c r="I2690" i="10"/>
  <c r="G2691" i="10"/>
  <c r="H2691" i="10"/>
  <c r="I2691" i="10"/>
  <c r="G2692" i="10"/>
  <c r="H2692" i="10"/>
  <c r="I2692" i="10"/>
  <c r="G2693" i="10"/>
  <c r="H2693" i="10"/>
  <c r="I2693" i="10"/>
  <c r="G2694" i="10"/>
  <c r="H2694" i="10"/>
  <c r="I2694" i="10"/>
  <c r="G2695" i="10"/>
  <c r="H2695" i="10"/>
  <c r="I2695" i="10"/>
  <c r="G2696" i="10"/>
  <c r="H2696" i="10"/>
  <c r="I2696" i="10"/>
  <c r="G2697" i="10"/>
  <c r="H2697" i="10"/>
  <c r="I2697" i="10"/>
  <c r="G2698" i="10"/>
  <c r="H2698" i="10"/>
  <c r="I2698" i="10"/>
  <c r="G2699" i="10"/>
  <c r="H2699" i="10"/>
  <c r="I2699" i="10"/>
  <c r="G2700" i="10"/>
  <c r="H2700" i="10"/>
  <c r="I2700" i="10"/>
  <c r="G2701" i="10"/>
  <c r="H2701" i="10"/>
  <c r="I2701" i="10"/>
  <c r="G2702" i="10"/>
  <c r="H2702" i="10"/>
  <c r="I2702" i="10"/>
  <c r="G2703" i="10"/>
  <c r="H2703" i="10"/>
  <c r="I2703" i="10"/>
  <c r="G2704" i="10"/>
  <c r="H2704" i="10"/>
  <c r="I2704" i="10"/>
  <c r="G2705" i="10"/>
  <c r="H2705" i="10"/>
  <c r="I2705" i="10"/>
  <c r="G2706" i="10"/>
  <c r="H2706" i="10"/>
  <c r="I2706" i="10"/>
  <c r="G2707" i="10"/>
  <c r="H2707" i="10"/>
  <c r="I2707" i="10"/>
  <c r="G2708" i="10"/>
  <c r="H2708" i="10"/>
  <c r="I2708" i="10"/>
  <c r="G2709" i="10"/>
  <c r="H2709" i="10"/>
  <c r="I2709" i="10"/>
  <c r="G2710" i="10"/>
  <c r="H2710" i="10"/>
  <c r="I2710" i="10"/>
  <c r="G2711" i="10"/>
  <c r="H2711" i="10"/>
  <c r="I2711" i="10"/>
  <c r="G2712" i="10"/>
  <c r="H2712" i="10"/>
  <c r="I2712" i="10"/>
  <c r="G2713" i="10"/>
  <c r="H2713" i="10"/>
  <c r="I2713" i="10"/>
  <c r="G2714" i="10"/>
  <c r="H2714" i="10"/>
  <c r="I2714" i="10"/>
  <c r="G2715" i="10"/>
  <c r="H2715" i="10"/>
  <c r="I2715" i="10"/>
  <c r="G2716" i="10"/>
  <c r="H2716" i="10"/>
  <c r="I2716" i="10"/>
  <c r="G2717" i="10"/>
  <c r="H2717" i="10"/>
  <c r="I2717" i="10"/>
  <c r="G2718" i="10"/>
  <c r="H2718" i="10"/>
  <c r="I2718" i="10"/>
  <c r="G2719" i="10"/>
  <c r="H2719" i="10"/>
  <c r="I2719" i="10"/>
  <c r="G2720" i="10"/>
  <c r="H2720" i="10"/>
  <c r="I2720" i="10"/>
  <c r="G2721" i="10"/>
  <c r="H2721" i="10"/>
  <c r="I2721" i="10"/>
  <c r="G2722" i="10"/>
  <c r="H2722" i="10"/>
  <c r="I2722" i="10"/>
  <c r="G2723" i="10"/>
  <c r="H2723" i="10"/>
  <c r="I2723" i="10"/>
  <c r="G2724" i="10"/>
  <c r="H2724" i="10"/>
  <c r="I2724" i="10"/>
  <c r="G2725" i="10"/>
  <c r="H2725" i="10"/>
  <c r="I2725" i="10"/>
  <c r="G2726" i="10"/>
  <c r="H2726" i="10"/>
  <c r="I2726" i="10"/>
  <c r="G2727" i="10"/>
  <c r="H2727" i="10"/>
  <c r="I2727" i="10"/>
  <c r="G2728" i="10"/>
  <c r="H2728" i="10"/>
  <c r="I2728" i="10"/>
  <c r="G2729" i="10"/>
  <c r="H2729" i="10"/>
  <c r="I2729" i="10"/>
  <c r="G2730" i="10"/>
  <c r="H2730" i="10"/>
  <c r="I2730" i="10"/>
  <c r="G2731" i="10"/>
  <c r="H2731" i="10"/>
  <c r="I2731" i="10"/>
  <c r="G2732" i="10"/>
  <c r="H2732" i="10"/>
  <c r="I2732" i="10"/>
  <c r="G2733" i="10"/>
  <c r="H2733" i="10"/>
  <c r="I2733" i="10"/>
  <c r="G2734" i="10"/>
  <c r="H2734" i="10"/>
  <c r="I2734" i="10"/>
  <c r="G2735" i="10"/>
  <c r="H2735" i="10"/>
  <c r="I2735" i="10"/>
  <c r="G2736" i="10"/>
  <c r="H2736" i="10"/>
  <c r="I2736" i="10"/>
  <c r="G2737" i="10"/>
  <c r="H2737" i="10"/>
  <c r="I2737" i="10"/>
  <c r="G2738" i="10"/>
  <c r="H2738" i="10"/>
  <c r="I2738" i="10"/>
  <c r="G2739" i="10"/>
  <c r="H2739" i="10"/>
  <c r="I2739" i="10"/>
  <c r="G2740" i="10"/>
  <c r="H2740" i="10"/>
  <c r="I2740" i="10"/>
  <c r="G2741" i="10"/>
  <c r="H2741" i="10"/>
  <c r="I2741" i="10"/>
  <c r="G2742" i="10"/>
  <c r="H2742" i="10"/>
  <c r="I2742" i="10"/>
  <c r="G2743" i="10"/>
  <c r="H2743" i="10"/>
  <c r="I2743" i="10"/>
  <c r="G2744" i="10"/>
  <c r="H2744" i="10"/>
  <c r="I2744" i="10"/>
  <c r="G2745" i="10"/>
  <c r="H2745" i="10"/>
  <c r="I2745" i="10"/>
  <c r="G2746" i="10"/>
  <c r="H2746" i="10"/>
  <c r="I2746" i="10"/>
  <c r="G2747" i="10"/>
  <c r="H2747" i="10"/>
  <c r="I2747" i="10"/>
  <c r="G2748" i="10"/>
  <c r="H2748" i="10"/>
  <c r="I2748" i="10"/>
  <c r="G2749" i="10"/>
  <c r="H2749" i="10"/>
  <c r="I2749" i="10"/>
  <c r="G2750" i="10"/>
  <c r="H2750" i="10"/>
  <c r="I2750" i="10"/>
  <c r="G2751" i="10"/>
  <c r="H2751" i="10"/>
  <c r="I2751" i="10"/>
  <c r="G2752" i="10"/>
  <c r="H2752" i="10"/>
  <c r="I2752" i="10"/>
  <c r="G2753" i="10"/>
  <c r="H2753" i="10"/>
  <c r="I2753" i="10"/>
  <c r="G2754" i="10"/>
  <c r="H2754" i="10"/>
  <c r="I2754" i="10"/>
  <c r="G2755" i="10"/>
  <c r="H2755" i="10"/>
  <c r="I2755" i="10"/>
  <c r="G2756" i="10"/>
  <c r="H2756" i="10"/>
  <c r="I2756" i="10"/>
  <c r="G2757" i="10"/>
  <c r="H2757" i="10"/>
  <c r="I2757" i="10"/>
  <c r="G2758" i="10"/>
  <c r="H2758" i="10"/>
  <c r="I2758" i="10"/>
  <c r="G2759" i="10"/>
  <c r="H2759" i="10"/>
  <c r="I2759" i="10"/>
  <c r="G2760" i="10"/>
  <c r="H2760" i="10"/>
  <c r="I2760" i="10"/>
  <c r="G2761" i="10"/>
  <c r="H2761" i="10"/>
  <c r="I2761" i="10"/>
  <c r="G2762" i="10"/>
  <c r="H2762" i="10"/>
  <c r="I2762" i="10"/>
  <c r="G2763" i="10"/>
  <c r="H2763" i="10"/>
  <c r="I2763" i="10"/>
  <c r="G2764" i="10"/>
  <c r="H2764" i="10"/>
  <c r="I2764" i="10"/>
  <c r="G2765" i="10"/>
  <c r="H2765" i="10"/>
  <c r="I2765" i="10"/>
  <c r="G2766" i="10"/>
  <c r="H2766" i="10"/>
  <c r="I2766" i="10"/>
  <c r="G2767" i="10"/>
  <c r="H2767" i="10"/>
  <c r="I2767" i="10"/>
  <c r="G2768" i="10"/>
  <c r="H2768" i="10"/>
  <c r="I2768" i="10"/>
  <c r="G2769" i="10"/>
  <c r="H2769" i="10"/>
  <c r="I2769" i="10"/>
  <c r="G2770" i="10"/>
  <c r="H2770" i="10"/>
  <c r="I2770" i="10"/>
  <c r="G2771" i="10"/>
  <c r="H2771" i="10"/>
  <c r="I2771" i="10"/>
  <c r="G2772" i="10"/>
  <c r="H2772" i="10"/>
  <c r="I2772" i="10"/>
  <c r="G2773" i="10"/>
  <c r="H2773" i="10"/>
  <c r="I2773" i="10"/>
  <c r="G2774" i="10"/>
  <c r="H2774" i="10"/>
  <c r="I2774" i="10"/>
  <c r="G2775" i="10"/>
  <c r="H2775" i="10"/>
  <c r="I2775" i="10"/>
  <c r="G2776" i="10"/>
  <c r="H2776" i="10"/>
  <c r="I2776" i="10"/>
  <c r="G2777" i="10"/>
  <c r="H2777" i="10"/>
  <c r="I2777" i="10"/>
  <c r="G2778" i="10"/>
  <c r="H2778" i="10"/>
  <c r="I2778" i="10"/>
  <c r="G2779" i="10"/>
  <c r="H2779" i="10"/>
  <c r="I2779" i="10"/>
  <c r="G2780" i="10"/>
  <c r="H2780" i="10"/>
  <c r="I2780" i="10"/>
  <c r="G2781" i="10"/>
  <c r="H2781" i="10"/>
  <c r="I2781" i="10"/>
  <c r="G2782" i="10"/>
  <c r="H2782" i="10"/>
  <c r="I2782" i="10"/>
  <c r="G2783" i="10"/>
  <c r="H2783" i="10"/>
  <c r="I2783" i="10"/>
  <c r="G2784" i="10"/>
  <c r="H2784" i="10"/>
  <c r="I2784" i="10"/>
  <c r="G2785" i="10"/>
  <c r="H2785" i="10"/>
  <c r="I2785" i="10"/>
  <c r="G2786" i="10"/>
  <c r="H2786" i="10"/>
  <c r="I2786" i="10"/>
  <c r="G2787" i="10"/>
  <c r="H2787" i="10"/>
  <c r="I2787" i="10"/>
  <c r="G2788" i="10"/>
  <c r="H2788" i="10"/>
  <c r="I2788" i="10"/>
  <c r="G2789" i="10"/>
  <c r="H2789" i="10"/>
  <c r="I2789" i="10"/>
  <c r="G2790" i="10"/>
  <c r="H2790" i="10"/>
  <c r="I2790" i="10"/>
  <c r="G2791" i="10"/>
  <c r="H2791" i="10"/>
  <c r="I2791" i="10"/>
  <c r="G2792" i="10"/>
  <c r="H2792" i="10"/>
  <c r="I2792" i="10"/>
  <c r="G2793" i="10"/>
  <c r="H2793" i="10"/>
  <c r="I2793" i="10"/>
  <c r="G2794" i="10"/>
  <c r="H2794" i="10"/>
  <c r="I2794" i="10"/>
  <c r="G2795" i="10"/>
  <c r="H2795" i="10"/>
  <c r="I2795" i="10"/>
  <c r="G2796" i="10"/>
  <c r="H2796" i="10"/>
  <c r="I2796" i="10"/>
  <c r="G2797" i="10"/>
  <c r="H2797" i="10"/>
  <c r="I2797" i="10"/>
  <c r="G2798" i="10"/>
  <c r="H2798" i="10"/>
  <c r="I2798" i="10"/>
  <c r="G2799" i="10"/>
  <c r="H2799" i="10"/>
  <c r="I2799" i="10"/>
  <c r="G2800" i="10"/>
  <c r="H2800" i="10"/>
  <c r="I2800" i="10"/>
  <c r="G2801" i="10"/>
  <c r="H2801" i="10"/>
  <c r="I2801" i="10"/>
  <c r="G2802" i="10"/>
  <c r="H2802" i="10"/>
  <c r="I2802" i="10"/>
  <c r="G2803" i="10"/>
  <c r="H2803" i="10"/>
  <c r="I2803" i="10"/>
  <c r="G2804" i="10"/>
  <c r="H2804" i="10"/>
  <c r="I2804" i="10"/>
  <c r="G2805" i="10"/>
  <c r="H2805" i="10"/>
  <c r="I2805" i="10"/>
  <c r="G2806" i="10"/>
  <c r="H2806" i="10"/>
  <c r="I2806" i="10"/>
  <c r="G2807" i="10"/>
  <c r="H2807" i="10"/>
  <c r="I2807" i="10"/>
  <c r="G2808" i="10"/>
  <c r="H2808" i="10"/>
  <c r="I2808" i="10"/>
  <c r="G2809" i="10"/>
  <c r="H2809" i="10"/>
  <c r="I2809" i="10"/>
  <c r="G2810" i="10"/>
  <c r="H2810" i="10"/>
  <c r="I2810" i="10"/>
  <c r="G2811" i="10"/>
  <c r="H2811" i="10"/>
  <c r="I2811" i="10"/>
  <c r="G2812" i="10"/>
  <c r="H2812" i="10"/>
  <c r="I2812" i="10"/>
  <c r="G2813" i="10"/>
  <c r="H2813" i="10"/>
  <c r="I2813" i="10"/>
  <c r="G2814" i="10"/>
  <c r="H2814" i="10"/>
  <c r="I2814" i="10"/>
  <c r="G2815" i="10"/>
  <c r="H2815" i="10"/>
  <c r="I2815" i="10"/>
  <c r="G2816" i="10"/>
  <c r="H2816" i="10"/>
  <c r="I2816" i="10"/>
  <c r="G2817" i="10"/>
  <c r="H2817" i="10"/>
  <c r="I2817" i="10"/>
  <c r="G2818" i="10"/>
  <c r="H2818" i="10"/>
  <c r="I2818" i="10"/>
  <c r="G2819" i="10"/>
  <c r="H2819" i="10"/>
  <c r="I2819" i="10"/>
  <c r="G2820" i="10"/>
  <c r="H2820" i="10"/>
  <c r="I2820" i="10"/>
  <c r="G2821" i="10"/>
  <c r="H2821" i="10"/>
  <c r="I2821" i="10"/>
  <c r="G2822" i="10"/>
  <c r="H2822" i="10"/>
  <c r="I2822" i="10"/>
  <c r="G2823" i="10"/>
  <c r="H2823" i="10"/>
  <c r="I2823" i="10"/>
  <c r="G2824" i="10"/>
  <c r="H2824" i="10"/>
  <c r="I2824" i="10"/>
  <c r="G2825" i="10"/>
  <c r="H2825" i="10"/>
  <c r="I2825" i="10"/>
  <c r="G2826" i="10"/>
  <c r="H2826" i="10"/>
  <c r="I2826" i="10"/>
  <c r="G2827" i="10"/>
  <c r="H2827" i="10"/>
  <c r="I2827" i="10"/>
  <c r="G2828" i="10"/>
  <c r="H2828" i="10"/>
  <c r="I2828" i="10"/>
  <c r="G2829" i="10"/>
  <c r="H2829" i="10"/>
  <c r="I2829" i="10"/>
  <c r="G2830" i="10"/>
  <c r="H2830" i="10"/>
  <c r="I2830" i="10"/>
  <c r="G2831" i="10"/>
  <c r="H2831" i="10"/>
  <c r="I2831" i="10"/>
  <c r="G2832" i="10"/>
  <c r="H2832" i="10"/>
  <c r="I2832" i="10"/>
  <c r="G2833" i="10"/>
  <c r="H2833" i="10"/>
  <c r="I2833" i="10"/>
  <c r="G2834" i="10"/>
  <c r="H2834" i="10"/>
  <c r="I2834" i="10"/>
  <c r="G2835" i="10"/>
  <c r="H2835" i="10"/>
  <c r="I2835" i="10"/>
  <c r="G2836" i="10"/>
  <c r="H2836" i="10"/>
  <c r="I2836" i="10"/>
  <c r="G2837" i="10"/>
  <c r="H2837" i="10"/>
  <c r="I2837" i="10"/>
  <c r="G2838" i="10"/>
  <c r="H2838" i="10"/>
  <c r="I2838" i="10"/>
  <c r="G2839" i="10"/>
  <c r="H2839" i="10"/>
  <c r="I2839" i="10"/>
  <c r="G2840" i="10"/>
  <c r="H2840" i="10"/>
  <c r="I2840" i="10"/>
  <c r="G2841" i="10"/>
  <c r="H2841" i="10"/>
  <c r="I2841" i="10"/>
  <c r="G2842" i="10"/>
  <c r="H2842" i="10"/>
  <c r="I2842" i="10"/>
  <c r="G2843" i="10"/>
  <c r="H2843" i="10"/>
  <c r="I2843" i="10"/>
  <c r="G2844" i="10"/>
  <c r="H2844" i="10"/>
  <c r="I2844" i="10"/>
  <c r="G2845" i="10"/>
  <c r="H2845" i="10"/>
  <c r="I2845" i="10"/>
  <c r="G2846" i="10"/>
  <c r="H2846" i="10"/>
  <c r="I2846" i="10"/>
  <c r="G2847" i="10"/>
  <c r="H2847" i="10"/>
  <c r="I2847" i="10"/>
  <c r="G2848" i="10"/>
  <c r="H2848" i="10"/>
  <c r="I2848" i="10"/>
  <c r="G2849" i="10"/>
  <c r="H2849" i="10"/>
  <c r="I2849" i="10"/>
  <c r="G2850" i="10"/>
  <c r="H2850" i="10"/>
  <c r="I2850" i="10"/>
  <c r="G2851" i="10"/>
  <c r="H2851" i="10"/>
  <c r="I2851" i="10"/>
  <c r="G2852" i="10"/>
  <c r="H2852" i="10"/>
  <c r="I2852" i="10"/>
  <c r="G2853" i="10"/>
  <c r="H2853" i="10"/>
  <c r="I2853" i="10"/>
  <c r="G2854" i="10"/>
  <c r="H2854" i="10"/>
  <c r="I2854" i="10"/>
  <c r="G2855" i="10"/>
  <c r="H2855" i="10"/>
  <c r="I2855" i="10"/>
  <c r="G2856" i="10"/>
  <c r="H2856" i="10"/>
  <c r="I2856" i="10"/>
  <c r="G2857" i="10"/>
  <c r="H2857" i="10"/>
  <c r="I2857" i="10"/>
  <c r="G2858" i="10"/>
  <c r="H2858" i="10"/>
  <c r="I2858" i="10"/>
  <c r="G2859" i="10"/>
  <c r="H2859" i="10"/>
  <c r="I2859" i="10"/>
  <c r="G2860" i="10"/>
  <c r="H2860" i="10"/>
  <c r="I2860" i="10"/>
  <c r="G2861" i="10"/>
  <c r="H2861" i="10"/>
  <c r="I2861" i="10"/>
  <c r="G2862" i="10"/>
  <c r="H2862" i="10"/>
  <c r="I2862" i="10"/>
  <c r="G2863" i="10"/>
  <c r="H2863" i="10"/>
  <c r="I2863" i="10"/>
  <c r="G2864" i="10"/>
  <c r="H2864" i="10"/>
  <c r="I2864" i="10"/>
  <c r="G2865" i="10"/>
  <c r="H2865" i="10"/>
  <c r="I2865" i="10"/>
  <c r="G2866" i="10"/>
  <c r="H2866" i="10"/>
  <c r="I2866" i="10"/>
  <c r="G2867" i="10"/>
  <c r="H2867" i="10"/>
  <c r="I2867" i="10"/>
  <c r="G2868" i="10"/>
  <c r="H2868" i="10"/>
  <c r="I2868" i="10"/>
  <c r="G2869" i="10"/>
  <c r="H2869" i="10"/>
  <c r="I2869" i="10"/>
  <c r="G2870" i="10"/>
  <c r="H2870" i="10"/>
  <c r="I2870" i="10"/>
  <c r="G2871" i="10"/>
  <c r="H2871" i="10"/>
  <c r="I2871" i="10"/>
  <c r="G2872" i="10"/>
  <c r="H2872" i="10"/>
  <c r="I2872" i="10"/>
  <c r="G2873" i="10"/>
  <c r="H2873" i="10"/>
  <c r="I2873" i="10"/>
  <c r="G2874" i="10"/>
  <c r="H2874" i="10"/>
  <c r="I2874" i="10"/>
  <c r="G2875" i="10"/>
  <c r="H2875" i="10"/>
  <c r="I2875" i="10"/>
  <c r="G2876" i="10"/>
  <c r="H2876" i="10"/>
  <c r="I2876" i="10"/>
  <c r="G2877" i="10"/>
  <c r="H2877" i="10"/>
  <c r="I2877" i="10"/>
  <c r="G2878" i="10"/>
  <c r="H2878" i="10"/>
  <c r="I2878" i="10"/>
  <c r="G2879" i="10"/>
  <c r="H2879" i="10"/>
  <c r="I2879" i="10"/>
  <c r="G2880" i="10"/>
  <c r="H2880" i="10"/>
  <c r="I2880" i="10"/>
  <c r="G2881" i="10"/>
  <c r="H2881" i="10"/>
  <c r="I2881" i="10"/>
  <c r="G2882" i="10"/>
  <c r="H2882" i="10"/>
  <c r="I2882" i="10"/>
  <c r="G2883" i="10"/>
  <c r="H2883" i="10"/>
  <c r="I2883" i="10"/>
  <c r="G2884" i="10"/>
  <c r="H2884" i="10"/>
  <c r="I2884" i="10"/>
  <c r="G2885" i="10"/>
  <c r="H2885" i="10"/>
  <c r="I2885" i="10"/>
  <c r="G2886" i="10"/>
  <c r="H2886" i="10"/>
  <c r="I2886" i="10"/>
  <c r="G2887" i="10"/>
  <c r="H2887" i="10"/>
  <c r="I2887" i="10"/>
  <c r="G2888" i="10"/>
  <c r="H2888" i="10"/>
  <c r="I2888" i="10"/>
  <c r="G2889" i="10"/>
  <c r="H2889" i="10"/>
  <c r="I2889" i="10"/>
  <c r="G2890" i="10"/>
  <c r="H2890" i="10"/>
  <c r="I2890" i="10"/>
  <c r="G2891" i="10"/>
  <c r="H2891" i="10"/>
  <c r="I2891" i="10"/>
  <c r="G2892" i="10"/>
  <c r="H2892" i="10"/>
  <c r="I2892" i="10"/>
  <c r="G2893" i="10"/>
  <c r="H2893" i="10"/>
  <c r="I2893" i="10"/>
  <c r="G2894" i="10"/>
  <c r="H2894" i="10"/>
  <c r="I2894" i="10"/>
  <c r="G2895" i="10"/>
  <c r="H2895" i="10"/>
  <c r="I2895" i="10"/>
  <c r="G2896" i="10"/>
  <c r="H2896" i="10"/>
  <c r="I2896" i="10"/>
  <c r="G2897" i="10"/>
  <c r="H2897" i="10"/>
  <c r="I2897" i="10"/>
  <c r="G2898" i="10"/>
  <c r="H2898" i="10"/>
  <c r="I2898" i="10"/>
  <c r="G2899" i="10"/>
  <c r="H2899" i="10"/>
  <c r="I2899" i="10"/>
  <c r="G2900" i="10"/>
  <c r="H2900" i="10"/>
  <c r="I2900" i="10"/>
  <c r="G2901" i="10"/>
  <c r="H2901" i="10"/>
  <c r="I2901" i="10"/>
  <c r="G2902" i="10"/>
  <c r="H2902" i="10"/>
  <c r="I2902" i="10"/>
  <c r="G2903" i="10"/>
  <c r="H2903" i="10"/>
  <c r="I2903" i="10"/>
  <c r="G2904" i="10"/>
  <c r="H2904" i="10"/>
  <c r="I2904" i="10"/>
  <c r="G2905" i="10"/>
  <c r="F2905" i="10" s="1"/>
  <c r="H2905" i="10"/>
  <c r="I2905" i="10"/>
  <c r="G2906" i="10"/>
  <c r="H2906" i="10"/>
  <c r="I2906" i="10"/>
  <c r="G2907" i="10"/>
  <c r="H2907" i="10"/>
  <c r="I2907" i="10"/>
  <c r="G2908" i="10"/>
  <c r="H2908" i="10"/>
  <c r="I2908" i="10"/>
  <c r="G2909" i="10"/>
  <c r="H2909" i="10"/>
  <c r="I2909" i="10"/>
  <c r="G2910" i="10"/>
  <c r="H2910" i="10"/>
  <c r="I2910" i="10"/>
  <c r="G2911" i="10"/>
  <c r="H2911" i="10"/>
  <c r="I2911" i="10"/>
  <c r="G2912" i="10"/>
  <c r="H2912" i="10"/>
  <c r="I2912" i="10"/>
  <c r="G2913" i="10"/>
  <c r="H2913" i="10"/>
  <c r="I2913" i="10"/>
  <c r="G2914" i="10"/>
  <c r="H2914" i="10"/>
  <c r="I2914" i="10"/>
  <c r="G2915" i="10"/>
  <c r="H2915" i="10"/>
  <c r="I2915" i="10"/>
  <c r="G2916" i="10"/>
  <c r="H2916" i="10"/>
  <c r="I2916" i="10"/>
  <c r="G2917" i="10"/>
  <c r="H2917" i="10"/>
  <c r="I2917" i="10"/>
  <c r="G2918" i="10"/>
  <c r="H2918" i="10"/>
  <c r="I2918" i="10"/>
  <c r="G2919" i="10"/>
  <c r="H2919" i="10"/>
  <c r="I2919" i="10"/>
  <c r="G2920" i="10"/>
  <c r="H2920" i="10"/>
  <c r="I2920" i="10"/>
  <c r="G2921" i="10"/>
  <c r="H2921" i="10"/>
  <c r="I2921" i="10"/>
  <c r="G2922" i="10"/>
  <c r="H2922" i="10"/>
  <c r="I2922" i="10"/>
  <c r="G2923" i="10"/>
  <c r="F2923" i="10" s="1"/>
  <c r="H2923" i="10"/>
  <c r="I2923" i="10"/>
  <c r="G2924" i="10"/>
  <c r="H2924" i="10"/>
  <c r="I2924" i="10"/>
  <c r="G2925" i="10"/>
  <c r="H2925" i="10"/>
  <c r="I2925" i="10"/>
  <c r="G2926" i="10"/>
  <c r="H2926" i="10"/>
  <c r="I2926" i="10"/>
  <c r="G2927" i="10"/>
  <c r="F2927" i="10" s="1"/>
  <c r="H2927" i="10"/>
  <c r="I2927" i="10"/>
  <c r="G2928" i="10"/>
  <c r="H2928" i="10"/>
  <c r="I2928" i="10"/>
  <c r="G2929" i="10"/>
  <c r="H2929" i="10"/>
  <c r="I2929" i="10"/>
  <c r="G2930" i="10"/>
  <c r="H2930" i="10"/>
  <c r="I2930" i="10"/>
  <c r="G2931" i="10"/>
  <c r="H2931" i="10"/>
  <c r="I2931" i="10"/>
  <c r="G2932" i="10"/>
  <c r="H2932" i="10"/>
  <c r="I2932" i="10"/>
  <c r="G2933" i="10"/>
  <c r="H2933" i="10"/>
  <c r="I2933" i="10"/>
  <c r="G2934" i="10"/>
  <c r="H2934" i="10"/>
  <c r="I2934" i="10"/>
  <c r="G2935" i="10"/>
  <c r="H2935" i="10"/>
  <c r="I2935" i="10"/>
  <c r="G2936" i="10"/>
  <c r="H2936" i="10"/>
  <c r="I2936" i="10"/>
  <c r="G2937" i="10"/>
  <c r="H2937" i="10"/>
  <c r="I2937" i="10"/>
  <c r="G2938" i="10"/>
  <c r="H2938" i="10"/>
  <c r="I2938" i="10"/>
  <c r="G2939" i="10"/>
  <c r="F2939" i="10" s="1"/>
  <c r="H2939" i="10"/>
  <c r="I2939" i="10"/>
  <c r="G2940" i="10"/>
  <c r="H2940" i="10"/>
  <c r="I2940" i="10"/>
  <c r="G2941" i="10"/>
  <c r="F2941" i="10" s="1"/>
  <c r="H2941" i="10"/>
  <c r="I2941" i="10"/>
  <c r="G2942" i="10"/>
  <c r="H2942" i="10"/>
  <c r="I2942" i="10"/>
  <c r="G2943" i="10"/>
  <c r="F2943" i="10" s="1"/>
  <c r="H2943" i="10"/>
  <c r="I2943" i="10"/>
  <c r="G2944" i="10"/>
  <c r="H2944" i="10"/>
  <c r="I2944" i="10"/>
  <c r="G2945" i="10"/>
  <c r="H2945" i="10"/>
  <c r="I2945" i="10"/>
  <c r="G2946" i="10"/>
  <c r="H2946" i="10"/>
  <c r="I2946" i="10"/>
  <c r="G2947" i="10"/>
  <c r="H2947" i="10"/>
  <c r="I2947" i="10"/>
  <c r="G2948" i="10"/>
  <c r="H2948" i="10"/>
  <c r="I2948" i="10"/>
  <c r="G2949" i="10"/>
  <c r="H2949" i="10"/>
  <c r="I2949" i="10"/>
  <c r="G2950" i="10"/>
  <c r="H2950" i="10"/>
  <c r="I2950" i="10"/>
  <c r="G2951" i="10"/>
  <c r="H2951" i="10"/>
  <c r="I2951" i="10"/>
  <c r="G2952" i="10"/>
  <c r="H2952" i="10"/>
  <c r="I2952" i="10"/>
  <c r="G2953" i="10"/>
  <c r="H2953" i="10"/>
  <c r="I2953" i="10"/>
  <c r="G2954" i="10"/>
  <c r="H2954" i="10"/>
  <c r="I2954" i="10"/>
  <c r="G2955" i="10"/>
  <c r="H2955" i="10"/>
  <c r="I2955" i="10"/>
  <c r="G2956" i="10"/>
  <c r="H2956" i="10"/>
  <c r="I2956" i="10"/>
  <c r="G2957" i="10"/>
  <c r="H2957" i="10"/>
  <c r="I2957" i="10"/>
  <c r="G2958" i="10"/>
  <c r="H2958" i="10"/>
  <c r="I2958" i="10"/>
  <c r="G2959" i="10"/>
  <c r="H2959" i="10"/>
  <c r="I2959" i="10"/>
  <c r="G2960" i="10"/>
  <c r="H2960" i="10"/>
  <c r="I2960" i="10"/>
  <c r="G2961" i="10"/>
  <c r="H2961" i="10"/>
  <c r="I2961" i="10"/>
  <c r="G2962" i="10"/>
  <c r="H2962" i="10"/>
  <c r="I2962" i="10"/>
  <c r="G2963" i="10"/>
  <c r="H2963" i="10"/>
  <c r="I2963" i="10"/>
  <c r="G2964" i="10"/>
  <c r="H2964" i="10"/>
  <c r="I2964" i="10"/>
  <c r="G2965" i="10"/>
  <c r="H2965" i="10"/>
  <c r="I2965" i="10"/>
  <c r="G2966" i="10"/>
  <c r="H2966" i="10"/>
  <c r="I2966" i="10"/>
  <c r="G2967" i="10"/>
  <c r="H2967" i="10"/>
  <c r="I2967" i="10"/>
  <c r="G2968" i="10"/>
  <c r="H2968" i="10"/>
  <c r="I2968" i="10"/>
  <c r="G2969" i="10"/>
  <c r="H2969" i="10"/>
  <c r="I2969" i="10"/>
  <c r="G2970" i="10"/>
  <c r="H2970" i="10"/>
  <c r="I2970" i="10"/>
  <c r="G2971" i="10"/>
  <c r="H2971" i="10"/>
  <c r="I2971" i="10"/>
  <c r="G2972" i="10"/>
  <c r="H2972" i="10"/>
  <c r="I2972" i="10"/>
  <c r="G2973" i="10"/>
  <c r="H2973" i="10"/>
  <c r="I2973" i="10"/>
  <c r="G2974" i="10"/>
  <c r="H2974" i="10"/>
  <c r="I2974" i="10"/>
  <c r="G2975" i="10"/>
  <c r="H2975" i="10"/>
  <c r="I2975" i="10"/>
  <c r="G2976" i="10"/>
  <c r="H2976" i="10"/>
  <c r="I2976" i="10"/>
  <c r="G2977" i="10"/>
  <c r="H2977" i="10"/>
  <c r="I2977" i="10"/>
  <c r="G2978" i="10"/>
  <c r="H2978" i="10"/>
  <c r="I2978" i="10"/>
  <c r="G2979" i="10"/>
  <c r="H2979" i="10"/>
  <c r="I2979" i="10"/>
  <c r="G2980" i="10"/>
  <c r="H2980" i="10"/>
  <c r="I2980" i="10"/>
  <c r="G2981" i="10"/>
  <c r="H2981" i="10"/>
  <c r="I2981" i="10"/>
  <c r="G2982" i="10"/>
  <c r="H2982" i="10"/>
  <c r="I2982" i="10"/>
  <c r="G2983" i="10"/>
  <c r="H2983" i="10"/>
  <c r="I2983" i="10"/>
  <c r="G2984" i="10"/>
  <c r="H2984" i="10"/>
  <c r="I2984" i="10"/>
  <c r="G2985" i="10"/>
  <c r="H2985" i="10"/>
  <c r="I2985" i="10"/>
  <c r="G2986" i="10"/>
  <c r="H2986" i="10"/>
  <c r="I2986" i="10"/>
  <c r="G2987" i="10"/>
  <c r="H2987" i="10"/>
  <c r="I2987" i="10"/>
  <c r="G2988" i="10"/>
  <c r="H2988" i="10"/>
  <c r="I2988" i="10"/>
  <c r="G2989" i="10"/>
  <c r="H2989" i="10"/>
  <c r="I2989" i="10"/>
  <c r="G2990" i="10"/>
  <c r="H2990" i="10"/>
  <c r="I2990" i="10"/>
  <c r="G2991" i="10"/>
  <c r="H2991" i="10"/>
  <c r="I2991" i="10"/>
  <c r="G2992" i="10"/>
  <c r="H2992" i="10"/>
  <c r="I2992" i="10"/>
  <c r="G2993" i="10"/>
  <c r="H2993" i="10"/>
  <c r="I2993" i="10"/>
  <c r="G2994" i="10"/>
  <c r="H2994" i="10"/>
  <c r="I2994" i="10"/>
  <c r="G2995" i="10"/>
  <c r="H2995" i="10"/>
  <c r="I2995" i="10"/>
  <c r="G2996" i="10"/>
  <c r="H2996" i="10"/>
  <c r="I2996" i="10"/>
  <c r="G2997" i="10"/>
  <c r="H2997" i="10"/>
  <c r="I2997" i="10"/>
  <c r="G2998" i="10"/>
  <c r="H2998" i="10"/>
  <c r="I2998" i="10"/>
  <c r="G2999" i="10"/>
  <c r="H2999" i="10"/>
  <c r="I2999" i="10"/>
  <c r="G3000" i="10"/>
  <c r="H3000" i="10"/>
  <c r="I3000" i="10"/>
  <c r="G3001" i="10"/>
  <c r="H3001" i="10"/>
  <c r="I3001" i="10"/>
  <c r="G3002" i="10"/>
  <c r="H3002" i="10"/>
  <c r="I3002" i="10"/>
  <c r="G3003" i="10"/>
  <c r="H3003" i="10"/>
  <c r="I3003" i="10"/>
  <c r="G3004" i="10"/>
  <c r="H3004" i="10"/>
  <c r="I3004" i="10"/>
  <c r="G3005" i="10"/>
  <c r="H3005" i="10"/>
  <c r="I3005" i="10"/>
  <c r="G3006" i="10"/>
  <c r="H3006" i="10"/>
  <c r="I3006" i="10"/>
  <c r="G3007" i="10"/>
  <c r="H3007" i="10"/>
  <c r="I3007" i="10"/>
  <c r="G3008" i="10"/>
  <c r="H3008" i="10"/>
  <c r="I3008" i="10"/>
  <c r="G3009" i="10"/>
  <c r="H3009" i="10"/>
  <c r="I3009" i="10"/>
  <c r="G3010" i="10"/>
  <c r="H3010" i="10"/>
  <c r="I3010" i="10"/>
  <c r="G3011" i="10"/>
  <c r="H3011" i="10"/>
  <c r="I3011" i="10"/>
  <c r="G3012" i="10"/>
  <c r="H3012" i="10"/>
  <c r="I3012" i="10"/>
  <c r="G3013" i="10"/>
  <c r="H3013" i="10"/>
  <c r="I3013" i="10"/>
  <c r="G3014" i="10"/>
  <c r="H3014" i="10"/>
  <c r="I3014" i="10"/>
  <c r="G3015" i="10"/>
  <c r="H3015" i="10"/>
  <c r="I3015" i="10"/>
  <c r="G3016" i="10"/>
  <c r="H3016" i="10"/>
  <c r="I3016" i="10"/>
  <c r="G3017" i="10"/>
  <c r="H3017" i="10"/>
  <c r="I3017" i="10"/>
  <c r="G3018" i="10"/>
  <c r="H3018" i="10"/>
  <c r="I3018" i="10"/>
  <c r="G3019" i="10"/>
  <c r="H3019" i="10"/>
  <c r="I3019" i="10"/>
  <c r="G3020" i="10"/>
  <c r="H3020" i="10"/>
  <c r="I3020" i="10"/>
  <c r="G3021" i="10"/>
  <c r="H3021" i="10"/>
  <c r="I3021" i="10"/>
  <c r="G3022" i="10"/>
  <c r="H3022" i="10"/>
  <c r="I3022" i="10"/>
  <c r="G3023" i="10"/>
  <c r="H3023" i="10"/>
  <c r="I3023" i="10"/>
  <c r="G3024" i="10"/>
  <c r="H3024" i="10"/>
  <c r="I3024" i="10"/>
  <c r="G3025" i="10"/>
  <c r="H3025" i="10"/>
  <c r="I3025" i="10"/>
  <c r="G3026" i="10"/>
  <c r="H3026" i="10"/>
  <c r="I3026" i="10"/>
  <c r="G3027" i="10"/>
  <c r="H3027" i="10"/>
  <c r="I3027" i="10"/>
  <c r="G3028" i="10"/>
  <c r="H3028" i="10"/>
  <c r="I3028" i="10"/>
  <c r="G3029" i="10"/>
  <c r="H3029" i="10"/>
  <c r="I3029" i="10"/>
  <c r="G3030" i="10"/>
  <c r="H3030" i="10"/>
  <c r="I3030" i="10"/>
  <c r="G3031" i="10"/>
  <c r="H3031" i="10"/>
  <c r="I3031" i="10"/>
  <c r="G3032" i="10"/>
  <c r="H3032" i="10"/>
  <c r="I3032" i="10"/>
  <c r="G3033" i="10"/>
  <c r="H3033" i="10"/>
  <c r="I3033" i="10"/>
  <c r="G3034" i="10"/>
  <c r="H3034" i="10"/>
  <c r="I3034" i="10"/>
  <c r="G3035" i="10"/>
  <c r="H3035" i="10"/>
  <c r="I3035" i="10"/>
  <c r="G3036" i="10"/>
  <c r="H3036" i="10"/>
  <c r="I3036" i="10"/>
  <c r="G3037" i="10"/>
  <c r="H3037" i="10"/>
  <c r="I3037" i="10"/>
  <c r="G3038" i="10"/>
  <c r="H3038" i="10"/>
  <c r="I3038" i="10"/>
  <c r="G3039" i="10"/>
  <c r="H3039" i="10"/>
  <c r="I3039" i="10"/>
  <c r="G3040" i="10"/>
  <c r="H3040" i="10"/>
  <c r="I3040" i="10"/>
  <c r="G3041" i="10"/>
  <c r="H3041" i="10"/>
  <c r="I3041" i="10"/>
  <c r="G3042" i="10"/>
  <c r="H3042" i="10"/>
  <c r="I3042" i="10"/>
  <c r="G3043" i="10"/>
  <c r="H3043" i="10"/>
  <c r="I3043" i="10"/>
  <c r="G3044" i="10"/>
  <c r="H3044" i="10"/>
  <c r="I3044" i="10"/>
  <c r="G3045" i="10"/>
  <c r="H3045" i="10"/>
  <c r="I3045" i="10"/>
  <c r="G3046" i="10"/>
  <c r="H3046" i="10"/>
  <c r="I3046" i="10"/>
  <c r="G3047" i="10"/>
  <c r="H3047" i="10"/>
  <c r="I3047" i="10"/>
  <c r="G3048" i="10"/>
  <c r="H3048" i="10"/>
  <c r="I3048" i="10"/>
  <c r="G3049" i="10"/>
  <c r="H3049" i="10"/>
  <c r="I3049" i="10"/>
  <c r="G3050" i="10"/>
  <c r="H3050" i="10"/>
  <c r="I3050" i="10"/>
  <c r="G3051" i="10"/>
  <c r="H3051" i="10"/>
  <c r="I3051" i="10"/>
  <c r="G3052" i="10"/>
  <c r="H3052" i="10"/>
  <c r="I3052" i="10"/>
  <c r="G3053" i="10"/>
  <c r="H3053" i="10"/>
  <c r="I3053" i="10"/>
  <c r="G3054" i="10"/>
  <c r="H3054" i="10"/>
  <c r="I3054" i="10"/>
  <c r="G3055" i="10"/>
  <c r="H3055" i="10"/>
  <c r="I3055" i="10"/>
  <c r="G3056" i="10"/>
  <c r="H3056" i="10"/>
  <c r="I3056" i="10"/>
  <c r="G3057" i="10"/>
  <c r="H3057" i="10"/>
  <c r="I3057" i="10"/>
  <c r="G3058" i="10"/>
  <c r="H3058" i="10"/>
  <c r="I3058" i="10"/>
  <c r="G3059" i="10"/>
  <c r="H3059" i="10"/>
  <c r="I3059" i="10"/>
  <c r="G3060" i="10"/>
  <c r="H3060" i="10"/>
  <c r="I3060" i="10"/>
  <c r="G3061" i="10"/>
  <c r="H3061" i="10"/>
  <c r="I3061" i="10"/>
  <c r="G3062" i="10"/>
  <c r="H3062" i="10"/>
  <c r="I3062" i="10"/>
  <c r="G3063" i="10"/>
  <c r="H3063" i="10"/>
  <c r="I3063" i="10"/>
  <c r="G3064" i="10"/>
  <c r="H3064" i="10"/>
  <c r="I3064" i="10"/>
  <c r="G3065" i="10"/>
  <c r="H3065" i="10"/>
  <c r="I3065" i="10"/>
  <c r="G3066" i="10"/>
  <c r="H3066" i="10"/>
  <c r="I3066" i="10"/>
  <c r="G3067" i="10"/>
  <c r="H3067" i="10"/>
  <c r="I3067" i="10"/>
  <c r="G3068" i="10"/>
  <c r="H3068" i="10"/>
  <c r="I3068" i="10"/>
  <c r="G3069" i="10"/>
  <c r="H3069" i="10"/>
  <c r="I3069" i="10"/>
  <c r="G3070" i="10"/>
  <c r="F3070" i="10" s="1"/>
  <c r="H3070" i="10"/>
  <c r="I3070" i="10"/>
  <c r="G3071" i="10"/>
  <c r="H3071" i="10"/>
  <c r="I3071" i="10"/>
  <c r="G3072" i="10"/>
  <c r="H3072" i="10"/>
  <c r="I3072" i="10"/>
  <c r="G3073" i="10"/>
  <c r="H3073" i="10"/>
  <c r="I3073" i="10"/>
  <c r="G3074" i="10"/>
  <c r="H3074" i="10"/>
  <c r="I3074" i="10"/>
  <c r="G3075" i="10"/>
  <c r="H3075" i="10"/>
  <c r="I3075" i="10"/>
  <c r="G3076" i="10"/>
  <c r="H3076" i="10"/>
  <c r="I3076" i="10"/>
  <c r="G3077" i="10"/>
  <c r="H3077" i="10"/>
  <c r="I3077" i="10"/>
  <c r="G3078" i="10"/>
  <c r="H3078" i="10"/>
  <c r="I3078" i="10"/>
  <c r="G3079" i="10"/>
  <c r="H3079" i="10"/>
  <c r="I3079" i="10"/>
  <c r="G3080" i="10"/>
  <c r="H3080" i="10"/>
  <c r="I3080" i="10"/>
  <c r="G3081" i="10"/>
  <c r="H3081" i="10"/>
  <c r="I3081" i="10"/>
  <c r="G3082" i="10"/>
  <c r="H3082" i="10"/>
  <c r="I3082" i="10"/>
  <c r="G3083" i="10"/>
  <c r="H3083" i="10"/>
  <c r="I3083" i="10"/>
  <c r="G3084" i="10"/>
  <c r="H3084" i="10"/>
  <c r="I3084" i="10"/>
  <c r="G3085" i="10"/>
  <c r="H3085" i="10"/>
  <c r="I3085" i="10"/>
  <c r="G3086" i="10"/>
  <c r="H3086" i="10"/>
  <c r="I3086" i="10"/>
  <c r="G3087" i="10"/>
  <c r="H3087" i="10"/>
  <c r="I3087" i="10"/>
  <c r="G3088" i="10"/>
  <c r="H3088" i="10"/>
  <c r="I3088" i="10"/>
  <c r="G3089" i="10"/>
  <c r="H3089" i="10"/>
  <c r="I3089" i="10"/>
  <c r="G3090" i="10"/>
  <c r="H3090" i="10"/>
  <c r="I3090" i="10"/>
  <c r="G3091" i="10"/>
  <c r="H3091" i="10"/>
  <c r="I3091" i="10"/>
  <c r="G3092" i="10"/>
  <c r="H3092" i="10"/>
  <c r="I3092" i="10"/>
  <c r="G3093" i="10"/>
  <c r="H3093" i="10"/>
  <c r="I3093" i="10"/>
  <c r="G3094" i="10"/>
  <c r="H3094" i="10"/>
  <c r="I3094" i="10"/>
  <c r="G3095" i="10"/>
  <c r="H3095" i="10"/>
  <c r="I3095" i="10"/>
  <c r="G3096" i="10"/>
  <c r="H3096" i="10"/>
  <c r="I3096" i="10"/>
  <c r="G3097" i="10"/>
  <c r="H3097" i="10"/>
  <c r="I3097" i="10"/>
  <c r="G3098" i="10"/>
  <c r="H3098" i="10"/>
  <c r="I3098" i="10"/>
  <c r="G3099" i="10"/>
  <c r="H3099" i="10"/>
  <c r="I3099" i="10"/>
  <c r="G3100" i="10"/>
  <c r="H3100" i="10"/>
  <c r="I3100" i="10"/>
  <c r="G3101" i="10"/>
  <c r="H3101" i="10"/>
  <c r="I3101" i="10"/>
  <c r="G3102" i="10"/>
  <c r="H3102" i="10"/>
  <c r="I3102" i="10"/>
  <c r="G3103" i="10"/>
  <c r="H3103" i="10"/>
  <c r="I3103" i="10"/>
  <c r="G3104" i="10"/>
  <c r="H3104" i="10"/>
  <c r="I3104" i="10"/>
  <c r="G3105" i="10"/>
  <c r="H3105" i="10"/>
  <c r="I3105" i="10"/>
  <c r="G3106" i="10"/>
  <c r="H3106" i="10"/>
  <c r="I3106" i="10"/>
  <c r="G3107" i="10"/>
  <c r="H3107" i="10"/>
  <c r="I3107" i="10"/>
  <c r="G3108" i="10"/>
  <c r="H3108" i="10"/>
  <c r="I3108" i="10"/>
  <c r="G3109" i="10"/>
  <c r="H3109" i="10"/>
  <c r="I3109" i="10"/>
  <c r="G3110" i="10"/>
  <c r="H3110" i="10"/>
  <c r="I3110" i="10"/>
  <c r="G3111" i="10"/>
  <c r="H3111" i="10"/>
  <c r="I3111" i="10"/>
  <c r="G3112" i="10"/>
  <c r="H3112" i="10"/>
  <c r="I3112" i="10"/>
  <c r="G3113" i="10"/>
  <c r="H3113" i="10"/>
  <c r="I3113" i="10"/>
  <c r="G3114" i="10"/>
  <c r="H3114" i="10"/>
  <c r="I3114" i="10"/>
  <c r="G3115" i="10"/>
  <c r="H3115" i="10"/>
  <c r="I3115" i="10"/>
  <c r="G3116" i="10"/>
  <c r="H3116" i="10"/>
  <c r="I3116" i="10"/>
  <c r="G3117" i="10"/>
  <c r="H3117" i="10"/>
  <c r="I3117" i="10"/>
  <c r="G3118" i="10"/>
  <c r="H3118" i="10"/>
  <c r="I3118" i="10"/>
  <c r="G3119" i="10"/>
  <c r="H3119" i="10"/>
  <c r="I3119" i="10"/>
  <c r="G3120" i="10"/>
  <c r="H3120" i="10"/>
  <c r="I3120" i="10"/>
  <c r="G3121" i="10"/>
  <c r="H3121" i="10"/>
  <c r="I3121" i="10"/>
  <c r="G3122" i="10"/>
  <c r="H3122" i="10"/>
  <c r="I3122" i="10"/>
  <c r="G3123" i="10"/>
  <c r="H3123" i="10"/>
  <c r="I3123" i="10"/>
  <c r="G3124" i="10"/>
  <c r="H3124" i="10"/>
  <c r="I3124" i="10"/>
  <c r="G3125" i="10"/>
  <c r="H3125" i="10"/>
  <c r="I3125" i="10"/>
  <c r="G3126" i="10"/>
  <c r="H3126" i="10"/>
  <c r="I3126" i="10"/>
  <c r="G3127" i="10"/>
  <c r="H3127" i="10"/>
  <c r="I3127" i="10"/>
  <c r="G3128" i="10"/>
  <c r="H3128" i="10"/>
  <c r="I3128" i="10"/>
  <c r="G3129" i="10"/>
  <c r="H3129" i="10"/>
  <c r="I3129" i="10"/>
  <c r="G3130" i="10"/>
  <c r="H3130" i="10"/>
  <c r="I3130" i="10"/>
  <c r="G3131" i="10"/>
  <c r="H3131" i="10"/>
  <c r="I3131" i="10"/>
  <c r="G3132" i="10"/>
  <c r="H3132" i="10"/>
  <c r="I3132" i="10"/>
  <c r="G3133" i="10"/>
  <c r="H3133" i="10"/>
  <c r="I3133" i="10"/>
  <c r="G3134" i="10"/>
  <c r="H3134" i="10"/>
  <c r="I3134" i="10"/>
  <c r="G3135" i="10"/>
  <c r="H3135" i="10"/>
  <c r="I3135" i="10"/>
  <c r="G3136" i="10"/>
  <c r="H3136" i="10"/>
  <c r="I3136" i="10"/>
  <c r="G3137" i="10"/>
  <c r="H3137" i="10"/>
  <c r="I3137" i="10"/>
  <c r="G3138" i="10"/>
  <c r="H3138" i="10"/>
  <c r="I3138" i="10"/>
  <c r="G3139" i="10"/>
  <c r="H3139" i="10"/>
  <c r="I3139" i="10"/>
  <c r="G3140" i="10"/>
  <c r="H3140" i="10"/>
  <c r="I3140" i="10"/>
  <c r="G3141" i="10"/>
  <c r="H3141" i="10"/>
  <c r="I3141" i="10"/>
  <c r="G3142" i="10"/>
  <c r="H3142" i="10"/>
  <c r="I3142" i="10"/>
  <c r="G3143" i="10"/>
  <c r="H3143" i="10"/>
  <c r="I3143" i="10"/>
  <c r="G3144" i="10"/>
  <c r="H3144" i="10"/>
  <c r="I3144" i="10"/>
  <c r="G3145" i="10"/>
  <c r="H3145" i="10"/>
  <c r="I3145" i="10"/>
  <c r="G3146" i="10"/>
  <c r="H3146" i="10"/>
  <c r="I3146" i="10"/>
  <c r="G3147" i="10"/>
  <c r="H3147" i="10"/>
  <c r="I3147" i="10"/>
  <c r="G3148" i="10"/>
  <c r="H3148" i="10"/>
  <c r="I3148" i="10"/>
  <c r="G3149" i="10"/>
  <c r="H3149" i="10"/>
  <c r="I3149" i="10"/>
  <c r="G3150" i="10"/>
  <c r="H3150" i="10"/>
  <c r="I3150" i="10"/>
  <c r="G3151" i="10"/>
  <c r="H3151" i="10"/>
  <c r="I3151" i="10"/>
  <c r="G3152" i="10"/>
  <c r="H3152" i="10"/>
  <c r="I3152" i="10"/>
  <c r="G3153" i="10"/>
  <c r="H3153" i="10"/>
  <c r="I3153" i="10"/>
  <c r="G3154" i="10"/>
  <c r="H3154" i="10"/>
  <c r="I3154" i="10"/>
  <c r="G3155" i="10"/>
  <c r="H3155" i="10"/>
  <c r="I3155" i="10"/>
  <c r="G3156" i="10"/>
  <c r="H3156" i="10"/>
  <c r="I3156" i="10"/>
  <c r="G3157" i="10"/>
  <c r="H3157" i="10"/>
  <c r="I3157" i="10"/>
  <c r="G3158" i="10"/>
  <c r="H3158" i="10"/>
  <c r="I3158" i="10"/>
  <c r="G3159" i="10"/>
  <c r="H3159" i="10"/>
  <c r="I3159" i="10"/>
  <c r="G3160" i="10"/>
  <c r="H3160" i="10"/>
  <c r="I3160" i="10"/>
  <c r="G3161" i="10"/>
  <c r="H3161" i="10"/>
  <c r="I3161" i="10"/>
  <c r="G3162" i="10"/>
  <c r="H3162" i="10"/>
  <c r="I3162" i="10"/>
  <c r="G3163" i="10"/>
  <c r="H3163" i="10"/>
  <c r="I3163" i="10"/>
  <c r="G3164" i="10"/>
  <c r="H3164" i="10"/>
  <c r="I3164" i="10"/>
  <c r="G3165" i="10"/>
  <c r="H3165" i="10"/>
  <c r="I3165" i="10"/>
  <c r="G3166" i="10"/>
  <c r="H3166" i="10"/>
  <c r="I3166" i="10"/>
  <c r="G3167" i="10"/>
  <c r="H3167" i="10"/>
  <c r="I3167" i="10"/>
  <c r="G3168" i="10"/>
  <c r="H3168" i="10"/>
  <c r="I3168" i="10"/>
  <c r="G3169" i="10"/>
  <c r="H3169" i="10"/>
  <c r="I3169" i="10"/>
  <c r="G3170" i="10"/>
  <c r="H3170" i="10"/>
  <c r="I3170" i="10"/>
  <c r="G3171" i="10"/>
  <c r="H3171" i="10"/>
  <c r="I3171" i="10"/>
  <c r="G3172" i="10"/>
  <c r="H3172" i="10"/>
  <c r="I3172" i="10"/>
  <c r="G3173" i="10"/>
  <c r="H3173" i="10"/>
  <c r="I3173" i="10"/>
  <c r="G3174" i="10"/>
  <c r="H3174" i="10"/>
  <c r="I3174" i="10"/>
  <c r="G3175" i="10"/>
  <c r="H3175" i="10"/>
  <c r="I3175" i="10"/>
  <c r="G3176" i="10"/>
  <c r="H3176" i="10"/>
  <c r="I3176" i="10"/>
  <c r="G3177" i="10"/>
  <c r="H3177" i="10"/>
  <c r="I3177" i="10"/>
  <c r="G3178" i="10"/>
  <c r="H3178" i="10"/>
  <c r="I3178" i="10"/>
  <c r="G3179" i="10"/>
  <c r="H3179" i="10"/>
  <c r="I3179" i="10"/>
  <c r="G3180" i="10"/>
  <c r="H3180" i="10"/>
  <c r="I3180" i="10"/>
  <c r="G3181" i="10"/>
  <c r="H3181" i="10"/>
  <c r="I3181" i="10"/>
  <c r="G3182" i="10"/>
  <c r="H3182" i="10"/>
  <c r="I3182" i="10"/>
  <c r="G3183" i="10"/>
  <c r="H3183" i="10"/>
  <c r="I3183" i="10"/>
  <c r="G3184" i="10"/>
  <c r="H3184" i="10"/>
  <c r="I3184" i="10"/>
  <c r="G3185" i="10"/>
  <c r="H3185" i="10"/>
  <c r="I3185" i="10"/>
  <c r="G3186" i="10"/>
  <c r="H3186" i="10"/>
  <c r="I3186" i="10"/>
  <c r="G3187" i="10"/>
  <c r="H3187" i="10"/>
  <c r="I3187" i="10"/>
  <c r="G3188" i="10"/>
  <c r="H3188" i="10"/>
  <c r="I3188" i="10"/>
  <c r="G3189" i="10"/>
  <c r="H3189" i="10"/>
  <c r="I3189" i="10"/>
  <c r="G3190" i="10"/>
  <c r="H3190" i="10"/>
  <c r="I3190" i="10"/>
  <c r="G3191" i="10"/>
  <c r="H3191" i="10"/>
  <c r="I3191" i="10"/>
  <c r="G3192" i="10"/>
  <c r="H3192" i="10"/>
  <c r="I3192" i="10"/>
  <c r="G3193" i="10"/>
  <c r="H3193" i="10"/>
  <c r="I3193" i="10"/>
  <c r="G3194" i="10"/>
  <c r="H3194" i="10"/>
  <c r="I3194" i="10"/>
  <c r="G3195" i="10"/>
  <c r="H3195" i="10"/>
  <c r="I3195" i="10"/>
  <c r="G3196" i="10"/>
  <c r="H3196" i="10"/>
  <c r="I3196" i="10"/>
  <c r="G3197" i="10"/>
  <c r="H3197" i="10"/>
  <c r="I3197" i="10"/>
  <c r="G3198" i="10"/>
  <c r="H3198" i="10"/>
  <c r="I3198" i="10"/>
  <c r="G3199" i="10"/>
  <c r="H3199" i="10"/>
  <c r="I3199" i="10"/>
  <c r="G3200" i="10"/>
  <c r="H3200" i="10"/>
  <c r="I3200" i="10"/>
  <c r="G3201" i="10"/>
  <c r="H3201" i="10"/>
  <c r="I3201" i="10"/>
  <c r="G3202" i="10"/>
  <c r="H3202" i="10"/>
  <c r="I3202" i="10"/>
  <c r="G3203" i="10"/>
  <c r="H3203" i="10"/>
  <c r="I3203" i="10"/>
  <c r="G3204" i="10"/>
  <c r="H3204" i="10"/>
  <c r="I3204" i="10"/>
  <c r="G3205" i="10"/>
  <c r="H3205" i="10"/>
  <c r="I3205" i="10"/>
  <c r="G3206" i="10"/>
  <c r="H3206" i="10"/>
  <c r="I3206" i="10"/>
  <c r="G3207" i="10"/>
  <c r="H3207" i="10"/>
  <c r="I3207" i="10"/>
  <c r="G3208" i="10"/>
  <c r="H3208" i="10"/>
  <c r="I3208" i="10"/>
  <c r="G3209" i="10"/>
  <c r="H3209" i="10"/>
  <c r="I3209" i="10"/>
  <c r="G3210" i="10"/>
  <c r="H3210" i="10"/>
  <c r="I3210" i="10"/>
  <c r="G3211" i="10"/>
  <c r="H3211" i="10"/>
  <c r="I3211" i="10"/>
  <c r="G3212" i="10"/>
  <c r="H3212" i="10"/>
  <c r="I3212" i="10"/>
  <c r="G3213" i="10"/>
  <c r="H3213" i="10"/>
  <c r="I3213" i="10"/>
  <c r="G3214" i="10"/>
  <c r="H3214" i="10"/>
  <c r="I3214" i="10"/>
  <c r="G3215" i="10"/>
  <c r="H3215" i="10"/>
  <c r="I3215" i="10"/>
  <c r="G3216" i="10"/>
  <c r="H3216" i="10"/>
  <c r="I3216" i="10"/>
  <c r="G3217" i="10"/>
  <c r="H3217" i="10"/>
  <c r="I3217" i="10"/>
  <c r="G3218" i="10"/>
  <c r="H3218" i="10"/>
  <c r="I3218" i="10"/>
  <c r="G3219" i="10"/>
  <c r="H3219" i="10"/>
  <c r="I3219" i="10"/>
  <c r="G3220" i="10"/>
  <c r="H3220" i="10"/>
  <c r="I3220" i="10"/>
  <c r="G3221" i="10"/>
  <c r="H3221" i="10"/>
  <c r="I3221" i="10"/>
  <c r="G3222" i="10"/>
  <c r="H3222" i="10"/>
  <c r="I3222" i="10"/>
  <c r="G3223" i="10"/>
  <c r="H3223" i="10"/>
  <c r="I3223" i="10"/>
  <c r="G3224" i="10"/>
  <c r="H3224" i="10"/>
  <c r="I3224" i="10"/>
  <c r="G3225" i="10"/>
  <c r="H3225" i="10"/>
  <c r="I3225" i="10"/>
  <c r="G3226" i="10"/>
  <c r="H3226" i="10"/>
  <c r="I3226" i="10"/>
  <c r="G3227" i="10"/>
  <c r="H3227" i="10"/>
  <c r="I3227" i="10"/>
  <c r="G3228" i="10"/>
  <c r="H3228" i="10"/>
  <c r="I3228" i="10"/>
  <c r="G3229" i="10"/>
  <c r="H3229" i="10"/>
  <c r="I3229" i="10"/>
  <c r="G3230" i="10"/>
  <c r="H3230" i="10"/>
  <c r="I3230" i="10"/>
  <c r="G3231" i="10"/>
  <c r="H3231" i="10"/>
  <c r="I3231" i="10"/>
  <c r="G3232" i="10"/>
  <c r="H3232" i="10"/>
  <c r="I3232" i="10"/>
  <c r="G3233" i="10"/>
  <c r="H3233" i="10"/>
  <c r="I3233" i="10"/>
  <c r="G3234" i="10"/>
  <c r="H3234" i="10"/>
  <c r="I3234" i="10"/>
  <c r="G3235" i="10"/>
  <c r="H3235" i="10"/>
  <c r="I3235" i="10"/>
  <c r="G3236" i="10"/>
  <c r="H3236" i="10"/>
  <c r="I3236" i="10"/>
  <c r="G3237" i="10"/>
  <c r="H3237" i="10"/>
  <c r="I3237" i="10"/>
  <c r="G3238" i="10"/>
  <c r="H3238" i="10"/>
  <c r="I3238" i="10"/>
  <c r="G3239" i="10"/>
  <c r="H3239" i="10"/>
  <c r="I3239" i="10"/>
  <c r="G3240" i="10"/>
  <c r="H3240" i="10"/>
  <c r="I3240" i="10"/>
  <c r="G3241" i="10"/>
  <c r="H3241" i="10"/>
  <c r="I3241" i="10"/>
  <c r="G3242" i="10"/>
  <c r="H3242" i="10"/>
  <c r="I3242" i="10"/>
  <c r="G3243" i="10"/>
  <c r="H3243" i="10"/>
  <c r="I3243" i="10"/>
  <c r="G3244" i="10"/>
  <c r="H3244" i="10"/>
  <c r="I3244" i="10"/>
  <c r="G3245" i="10"/>
  <c r="H3245" i="10"/>
  <c r="I3245" i="10"/>
  <c r="G3246" i="10"/>
  <c r="H3246" i="10"/>
  <c r="I3246" i="10"/>
  <c r="G3247" i="10"/>
  <c r="H3247" i="10"/>
  <c r="I3247" i="10"/>
  <c r="G3248" i="10"/>
  <c r="H3248" i="10"/>
  <c r="I3248" i="10"/>
  <c r="G3249" i="10"/>
  <c r="H3249" i="10"/>
  <c r="I3249" i="10"/>
  <c r="G3250" i="10"/>
  <c r="H3250" i="10"/>
  <c r="I3250" i="10"/>
  <c r="G3251" i="10"/>
  <c r="H3251" i="10"/>
  <c r="I3251" i="10"/>
  <c r="G3252" i="10"/>
  <c r="H3252" i="10"/>
  <c r="I3252" i="10"/>
  <c r="G3253" i="10"/>
  <c r="H3253" i="10"/>
  <c r="I3253" i="10"/>
  <c r="G3254" i="10"/>
  <c r="H3254" i="10"/>
  <c r="I3254" i="10"/>
  <c r="G3255" i="10"/>
  <c r="H3255" i="10"/>
  <c r="I3255" i="10"/>
  <c r="G3256" i="10"/>
  <c r="H3256" i="10"/>
  <c r="I3256" i="10"/>
  <c r="G3257" i="10"/>
  <c r="H3257" i="10"/>
  <c r="I3257" i="10"/>
  <c r="G3258" i="10"/>
  <c r="H3258" i="10"/>
  <c r="I3258" i="10"/>
  <c r="G3259" i="10"/>
  <c r="H3259" i="10"/>
  <c r="I3259" i="10"/>
  <c r="G3260" i="10"/>
  <c r="H3260" i="10"/>
  <c r="I3260" i="10"/>
  <c r="G3261" i="10"/>
  <c r="H3261" i="10"/>
  <c r="I3261" i="10"/>
  <c r="G3262" i="10"/>
  <c r="H3262" i="10"/>
  <c r="I3262" i="10"/>
  <c r="G3263" i="10"/>
  <c r="H3263" i="10"/>
  <c r="I3263" i="10"/>
  <c r="G3264" i="10"/>
  <c r="H3264" i="10"/>
  <c r="I3264" i="10"/>
  <c r="G3265" i="10"/>
  <c r="H3265" i="10"/>
  <c r="I3265" i="10"/>
  <c r="G3266" i="10"/>
  <c r="H3266" i="10"/>
  <c r="I3266" i="10"/>
  <c r="G3267" i="10"/>
  <c r="H3267" i="10"/>
  <c r="I3267" i="10"/>
  <c r="G3268" i="10"/>
  <c r="H3268" i="10"/>
  <c r="I3268" i="10"/>
  <c r="G3269" i="10"/>
  <c r="H3269" i="10"/>
  <c r="I3269" i="10"/>
  <c r="G3270" i="10"/>
  <c r="H3270" i="10"/>
  <c r="I3270" i="10"/>
  <c r="G3271" i="10"/>
  <c r="H3271" i="10"/>
  <c r="I3271" i="10"/>
  <c r="G3272" i="10"/>
  <c r="H3272" i="10"/>
  <c r="I3272" i="10"/>
  <c r="G3273" i="10"/>
  <c r="H3273" i="10"/>
  <c r="I3273" i="10"/>
  <c r="G3274" i="10"/>
  <c r="H3274" i="10"/>
  <c r="I3274" i="10"/>
  <c r="G3275" i="10"/>
  <c r="H3275" i="10"/>
  <c r="I3275" i="10"/>
  <c r="G3276" i="10"/>
  <c r="H3276" i="10"/>
  <c r="I3276" i="10"/>
  <c r="G3277" i="10"/>
  <c r="H3277" i="10"/>
  <c r="I3277" i="10"/>
  <c r="G3278" i="10"/>
  <c r="H3278" i="10"/>
  <c r="I3278" i="10"/>
  <c r="G3279" i="10"/>
  <c r="H3279" i="10"/>
  <c r="I3279" i="10"/>
  <c r="G3280" i="10"/>
  <c r="H3280" i="10"/>
  <c r="I3280" i="10"/>
  <c r="G3281" i="10"/>
  <c r="H3281" i="10"/>
  <c r="I3281" i="10"/>
  <c r="G3282" i="10"/>
  <c r="H3282" i="10"/>
  <c r="I3282" i="10"/>
  <c r="G3283" i="10"/>
  <c r="H3283" i="10"/>
  <c r="I3283" i="10"/>
  <c r="G3284" i="10"/>
  <c r="H3284" i="10"/>
  <c r="I3284" i="10"/>
  <c r="G3285" i="10"/>
  <c r="H3285" i="10"/>
  <c r="I3285" i="10"/>
  <c r="G3286" i="10"/>
  <c r="H3286" i="10"/>
  <c r="I3286" i="10"/>
  <c r="G3287" i="10"/>
  <c r="H3287" i="10"/>
  <c r="I3287" i="10"/>
  <c r="G3288" i="10"/>
  <c r="H3288" i="10"/>
  <c r="I3288" i="10"/>
  <c r="G3289" i="10"/>
  <c r="H3289" i="10"/>
  <c r="I3289" i="10"/>
  <c r="G3290" i="10"/>
  <c r="H3290" i="10"/>
  <c r="I3290" i="10"/>
  <c r="G3291" i="10"/>
  <c r="H3291" i="10"/>
  <c r="I3291" i="10"/>
  <c r="G3292" i="10"/>
  <c r="H3292" i="10"/>
  <c r="I3292" i="10"/>
  <c r="G3293" i="10"/>
  <c r="H3293" i="10"/>
  <c r="I3293" i="10"/>
  <c r="G3294" i="10"/>
  <c r="H3294" i="10"/>
  <c r="I3294" i="10"/>
  <c r="G3295" i="10"/>
  <c r="H3295" i="10"/>
  <c r="I3295" i="10"/>
  <c r="G3296" i="10"/>
  <c r="H3296" i="10"/>
  <c r="I3296" i="10"/>
  <c r="G3297" i="10"/>
  <c r="H3297" i="10"/>
  <c r="I3297" i="10"/>
  <c r="G3298" i="10"/>
  <c r="H3298" i="10"/>
  <c r="I3298" i="10"/>
  <c r="G3299" i="10"/>
  <c r="H3299" i="10"/>
  <c r="I3299" i="10"/>
  <c r="G3300" i="10"/>
  <c r="H3300" i="10"/>
  <c r="I3300" i="10"/>
  <c r="G3301" i="10"/>
  <c r="H3301" i="10"/>
  <c r="I3301" i="10"/>
  <c r="G3302" i="10"/>
  <c r="H3302" i="10"/>
  <c r="I3302" i="10"/>
  <c r="G3303" i="10"/>
  <c r="H3303" i="10"/>
  <c r="I3303" i="10"/>
  <c r="G3304" i="10"/>
  <c r="H3304" i="10"/>
  <c r="I3304" i="10"/>
  <c r="G3305" i="10"/>
  <c r="H3305" i="10"/>
  <c r="I3305" i="10"/>
  <c r="G3306" i="10"/>
  <c r="H3306" i="10"/>
  <c r="I3306" i="10"/>
  <c r="G3307" i="10"/>
  <c r="H3307" i="10"/>
  <c r="I3307" i="10"/>
  <c r="G3308" i="10"/>
  <c r="H3308" i="10"/>
  <c r="I3308" i="10"/>
  <c r="G3309" i="10"/>
  <c r="H3309" i="10"/>
  <c r="I3309" i="10"/>
  <c r="G3310" i="10"/>
  <c r="H3310" i="10"/>
  <c r="I3310" i="10"/>
  <c r="G3311" i="10"/>
  <c r="H3311" i="10"/>
  <c r="I3311" i="10"/>
  <c r="G3312" i="10"/>
  <c r="H3312" i="10"/>
  <c r="I3312" i="10"/>
  <c r="G3313" i="10"/>
  <c r="H3313" i="10"/>
  <c r="I3313" i="10"/>
  <c r="G3314" i="10"/>
  <c r="H3314" i="10"/>
  <c r="I3314" i="10"/>
  <c r="G3315" i="10"/>
  <c r="H3315" i="10"/>
  <c r="I3315" i="10"/>
  <c r="G3316" i="10"/>
  <c r="H3316" i="10"/>
  <c r="I3316" i="10"/>
  <c r="G3317" i="10"/>
  <c r="H3317" i="10"/>
  <c r="I3317" i="10"/>
  <c r="G3318" i="10"/>
  <c r="H3318" i="10"/>
  <c r="I3318" i="10"/>
  <c r="G3319" i="10"/>
  <c r="H3319" i="10"/>
  <c r="I3319" i="10"/>
  <c r="G3320" i="10"/>
  <c r="H3320" i="10"/>
  <c r="I3320" i="10"/>
  <c r="G3321" i="10"/>
  <c r="H3321" i="10"/>
  <c r="I3321" i="10"/>
  <c r="G3322" i="10"/>
  <c r="H3322" i="10"/>
  <c r="I3322" i="10"/>
  <c r="G3323" i="10"/>
  <c r="H3323" i="10"/>
  <c r="I3323" i="10"/>
  <c r="G3324" i="10"/>
  <c r="H3324" i="10"/>
  <c r="I3324" i="10"/>
  <c r="G3325" i="10"/>
  <c r="H3325" i="10"/>
  <c r="I3325" i="10"/>
  <c r="G3326" i="10"/>
  <c r="H3326" i="10"/>
  <c r="I3326" i="10"/>
  <c r="G3327" i="10"/>
  <c r="H3327" i="10"/>
  <c r="I3327" i="10"/>
  <c r="G3328" i="10"/>
  <c r="H3328" i="10"/>
  <c r="I3328" i="10"/>
  <c r="G3329" i="10"/>
  <c r="H3329" i="10"/>
  <c r="I3329" i="10"/>
  <c r="G3330" i="10"/>
  <c r="H3330" i="10"/>
  <c r="I3330" i="10"/>
  <c r="G3331" i="10"/>
  <c r="H3331" i="10"/>
  <c r="I3331" i="10"/>
  <c r="G3332" i="10"/>
  <c r="H3332" i="10"/>
  <c r="I3332" i="10"/>
  <c r="G3333" i="10"/>
  <c r="H3333" i="10"/>
  <c r="I3333" i="10"/>
  <c r="G3334" i="10"/>
  <c r="H3334" i="10"/>
  <c r="I3334" i="10"/>
  <c r="G3335" i="10"/>
  <c r="H3335" i="10"/>
  <c r="I3335" i="10"/>
  <c r="G3336" i="10"/>
  <c r="H3336" i="10"/>
  <c r="I3336" i="10"/>
  <c r="G3337" i="10"/>
  <c r="H3337" i="10"/>
  <c r="I3337" i="10"/>
  <c r="G3338" i="10"/>
  <c r="H3338" i="10"/>
  <c r="I3338" i="10"/>
  <c r="G3339" i="10"/>
  <c r="H3339" i="10"/>
  <c r="I3339" i="10"/>
  <c r="G3340" i="10"/>
  <c r="H3340" i="10"/>
  <c r="I3340" i="10"/>
  <c r="G3341" i="10"/>
  <c r="H3341" i="10"/>
  <c r="I3341" i="10"/>
  <c r="G3342" i="10"/>
  <c r="H3342" i="10"/>
  <c r="I3342" i="10"/>
  <c r="G3343" i="10"/>
  <c r="H3343" i="10"/>
  <c r="I3343" i="10"/>
  <c r="G3344" i="10"/>
  <c r="H3344" i="10"/>
  <c r="I3344" i="10"/>
  <c r="G3345" i="10"/>
  <c r="H3345" i="10"/>
  <c r="I3345" i="10"/>
  <c r="G3346" i="10"/>
  <c r="H3346" i="10"/>
  <c r="I3346" i="10"/>
  <c r="G3347" i="10"/>
  <c r="H3347" i="10"/>
  <c r="I3347" i="10"/>
  <c r="G3348" i="10"/>
  <c r="H3348" i="10"/>
  <c r="I3348" i="10"/>
  <c r="G3349" i="10"/>
  <c r="H3349" i="10"/>
  <c r="I3349" i="10"/>
  <c r="G3350" i="10"/>
  <c r="H3350" i="10"/>
  <c r="I3350" i="10"/>
  <c r="G3351" i="10"/>
  <c r="H3351" i="10"/>
  <c r="I3351" i="10"/>
  <c r="G3352" i="10"/>
  <c r="H3352" i="10"/>
  <c r="I3352" i="10"/>
  <c r="G3353" i="10"/>
  <c r="H3353" i="10"/>
  <c r="I3353" i="10"/>
  <c r="G3354" i="10"/>
  <c r="H3354" i="10"/>
  <c r="I3354" i="10"/>
  <c r="G3355" i="10"/>
  <c r="H3355" i="10"/>
  <c r="I3355" i="10"/>
  <c r="G3356" i="10"/>
  <c r="H3356" i="10"/>
  <c r="I3356" i="10"/>
  <c r="G3357" i="10"/>
  <c r="H3357" i="10"/>
  <c r="I3357" i="10"/>
  <c r="G3358" i="10"/>
  <c r="H3358" i="10"/>
  <c r="I3358" i="10"/>
  <c r="G3359" i="10"/>
  <c r="H3359" i="10"/>
  <c r="I3359" i="10"/>
  <c r="G3360" i="10"/>
  <c r="H3360" i="10"/>
  <c r="I3360" i="10"/>
  <c r="G3361" i="10"/>
  <c r="H3361" i="10"/>
  <c r="I3361" i="10"/>
  <c r="G3362" i="10"/>
  <c r="H3362" i="10"/>
  <c r="I3362" i="10"/>
  <c r="G3363" i="10"/>
  <c r="H3363" i="10"/>
  <c r="I3363" i="10"/>
  <c r="G3364" i="10"/>
  <c r="H3364" i="10"/>
  <c r="I3364" i="10"/>
  <c r="G3365" i="10"/>
  <c r="H3365" i="10"/>
  <c r="I3365" i="10"/>
  <c r="G3366" i="10"/>
  <c r="H3366" i="10"/>
  <c r="I3366" i="10"/>
  <c r="G3367" i="10"/>
  <c r="H3367" i="10"/>
  <c r="I3367" i="10"/>
  <c r="G3368" i="10"/>
  <c r="H3368" i="10"/>
  <c r="I3368" i="10"/>
  <c r="G3369" i="10"/>
  <c r="H3369" i="10"/>
  <c r="I3369" i="10"/>
  <c r="G3370" i="10"/>
  <c r="H3370" i="10"/>
  <c r="I3370" i="10"/>
  <c r="G3371" i="10"/>
  <c r="H3371" i="10"/>
  <c r="I3371" i="10"/>
  <c r="G3372" i="10"/>
  <c r="H3372" i="10"/>
  <c r="I3372" i="10"/>
  <c r="G3373" i="10"/>
  <c r="H3373" i="10"/>
  <c r="I3373" i="10"/>
  <c r="G3374" i="10"/>
  <c r="H3374" i="10"/>
  <c r="I3374" i="10"/>
  <c r="G3375" i="10"/>
  <c r="H3375" i="10"/>
  <c r="I3375" i="10"/>
  <c r="G3376" i="10"/>
  <c r="H3376" i="10"/>
  <c r="I3376" i="10"/>
  <c r="G3377" i="10"/>
  <c r="H3377" i="10"/>
  <c r="I3377" i="10"/>
  <c r="G3378" i="10"/>
  <c r="H3378" i="10"/>
  <c r="I3378" i="10"/>
  <c r="G3379" i="10"/>
  <c r="H3379" i="10"/>
  <c r="I3379" i="10"/>
  <c r="G3380" i="10"/>
  <c r="H3380" i="10"/>
  <c r="I3380" i="10"/>
  <c r="G3381" i="10"/>
  <c r="H3381" i="10"/>
  <c r="I3381" i="10"/>
  <c r="G3382" i="10"/>
  <c r="H3382" i="10"/>
  <c r="I3382" i="10"/>
  <c r="G3383" i="10"/>
  <c r="H3383" i="10"/>
  <c r="I3383" i="10"/>
  <c r="G3384" i="10"/>
  <c r="H3384" i="10"/>
  <c r="I3384" i="10"/>
  <c r="G3385" i="10"/>
  <c r="H3385" i="10"/>
  <c r="I3385" i="10"/>
  <c r="G3386" i="10"/>
  <c r="H3386" i="10"/>
  <c r="I3386" i="10"/>
  <c r="G3387" i="10"/>
  <c r="H3387" i="10"/>
  <c r="I3387" i="10"/>
  <c r="G3388" i="10"/>
  <c r="H3388" i="10"/>
  <c r="I3388" i="10"/>
  <c r="G3389" i="10"/>
  <c r="H3389" i="10"/>
  <c r="I3389" i="10"/>
  <c r="G3390" i="10"/>
  <c r="H3390" i="10"/>
  <c r="I3390" i="10"/>
  <c r="G3391" i="10"/>
  <c r="H3391" i="10"/>
  <c r="I3391" i="10"/>
  <c r="G3392" i="10"/>
  <c r="H3392" i="10"/>
  <c r="I3392" i="10"/>
  <c r="G3393" i="10"/>
  <c r="H3393" i="10"/>
  <c r="I3393" i="10"/>
  <c r="G3394" i="10"/>
  <c r="H3394" i="10"/>
  <c r="I3394" i="10"/>
  <c r="G3395" i="10"/>
  <c r="H3395" i="10"/>
  <c r="I3395" i="10"/>
  <c r="G3396" i="10"/>
  <c r="H3396" i="10"/>
  <c r="I3396" i="10"/>
  <c r="G3397" i="10"/>
  <c r="H3397" i="10"/>
  <c r="I3397" i="10"/>
  <c r="G3398" i="10"/>
  <c r="H3398" i="10"/>
  <c r="I3398" i="10"/>
  <c r="G3399" i="10"/>
  <c r="H3399" i="10"/>
  <c r="I3399" i="10"/>
  <c r="G3400" i="10"/>
  <c r="H3400" i="10"/>
  <c r="I3400" i="10"/>
  <c r="G3401" i="10"/>
  <c r="H3401" i="10"/>
  <c r="I3401" i="10"/>
  <c r="G3402" i="10"/>
  <c r="H3402" i="10"/>
  <c r="I3402" i="10"/>
  <c r="G3403" i="10"/>
  <c r="H3403" i="10"/>
  <c r="I3403" i="10"/>
  <c r="G3404" i="10"/>
  <c r="H3404" i="10"/>
  <c r="I3404" i="10"/>
  <c r="G3405" i="10"/>
  <c r="H3405" i="10"/>
  <c r="I3405" i="10"/>
  <c r="G3406" i="10"/>
  <c r="H3406" i="10"/>
  <c r="I3406" i="10"/>
  <c r="G3407" i="10"/>
  <c r="H3407" i="10"/>
  <c r="I3407" i="10"/>
  <c r="G3408" i="10"/>
  <c r="H3408" i="10"/>
  <c r="I3408" i="10"/>
  <c r="G3409" i="10"/>
  <c r="H3409" i="10"/>
  <c r="I3409" i="10"/>
  <c r="G3410" i="10"/>
  <c r="H3410" i="10"/>
  <c r="I3410" i="10"/>
  <c r="G3411" i="10"/>
  <c r="H3411" i="10"/>
  <c r="I3411" i="10"/>
  <c r="G3412" i="10"/>
  <c r="H3412" i="10"/>
  <c r="I3412" i="10"/>
  <c r="G3413" i="10"/>
  <c r="H3413" i="10"/>
  <c r="I3413" i="10"/>
  <c r="G3414" i="10"/>
  <c r="H3414" i="10"/>
  <c r="I3414" i="10"/>
  <c r="G3415" i="10"/>
  <c r="H3415" i="10"/>
  <c r="I3415" i="10"/>
  <c r="G3416" i="10"/>
  <c r="H3416" i="10"/>
  <c r="I3416" i="10"/>
  <c r="G3417" i="10"/>
  <c r="H3417" i="10"/>
  <c r="I3417" i="10"/>
  <c r="G3418" i="10"/>
  <c r="H3418" i="10"/>
  <c r="I3418" i="10"/>
  <c r="G3419" i="10"/>
  <c r="H3419" i="10"/>
  <c r="I3419" i="10"/>
  <c r="G3420" i="10"/>
  <c r="H3420" i="10"/>
  <c r="I3420" i="10"/>
  <c r="G3421" i="10"/>
  <c r="H3421" i="10"/>
  <c r="I3421" i="10"/>
  <c r="G3422" i="10"/>
  <c r="H3422" i="10"/>
  <c r="I3422" i="10"/>
  <c r="G3423" i="10"/>
  <c r="H3423" i="10"/>
  <c r="I3423" i="10"/>
  <c r="G3424" i="10"/>
  <c r="H3424" i="10"/>
  <c r="I3424" i="10"/>
  <c r="G3425" i="10"/>
  <c r="H3425" i="10"/>
  <c r="I3425" i="10"/>
  <c r="G3426" i="10"/>
  <c r="H3426" i="10"/>
  <c r="I3426" i="10"/>
  <c r="G3427" i="10"/>
  <c r="H3427" i="10"/>
  <c r="I3427" i="10"/>
  <c r="G3428" i="10"/>
  <c r="H3428" i="10"/>
  <c r="I3428" i="10"/>
  <c r="G3429" i="10"/>
  <c r="H3429" i="10"/>
  <c r="I3429" i="10"/>
  <c r="G3430" i="10"/>
  <c r="H3430" i="10"/>
  <c r="I3430" i="10"/>
  <c r="G3431" i="10"/>
  <c r="H3431" i="10"/>
  <c r="I3431" i="10"/>
  <c r="G3432" i="10"/>
  <c r="H3432" i="10"/>
  <c r="I3432" i="10"/>
  <c r="G3433" i="10"/>
  <c r="H3433" i="10"/>
  <c r="I3433" i="10"/>
  <c r="G3434" i="10"/>
  <c r="H3434" i="10"/>
  <c r="I3434" i="10"/>
  <c r="G3435" i="10"/>
  <c r="H3435" i="10"/>
  <c r="I3435" i="10"/>
  <c r="G3436" i="10"/>
  <c r="H3436" i="10"/>
  <c r="I3436" i="10"/>
  <c r="G3437" i="10"/>
  <c r="H3437" i="10"/>
  <c r="I3437" i="10"/>
  <c r="G3438" i="10"/>
  <c r="H3438" i="10"/>
  <c r="I3438" i="10"/>
  <c r="G3439" i="10"/>
  <c r="H3439" i="10"/>
  <c r="I3439" i="10"/>
  <c r="G3440" i="10"/>
  <c r="H3440" i="10"/>
  <c r="I3440" i="10"/>
  <c r="G3441" i="10"/>
  <c r="H3441" i="10"/>
  <c r="I3441" i="10"/>
  <c r="G3442" i="10"/>
  <c r="H3442" i="10"/>
  <c r="I3442" i="10"/>
  <c r="G3443" i="10"/>
  <c r="H3443" i="10"/>
  <c r="I3443" i="10"/>
  <c r="G3444" i="10"/>
  <c r="H3444" i="10"/>
  <c r="I3444" i="10"/>
  <c r="G3445" i="10"/>
  <c r="H3445" i="10"/>
  <c r="I3445" i="10"/>
  <c r="G3446" i="10"/>
  <c r="H3446" i="10"/>
  <c r="I3446" i="10"/>
  <c r="G3447" i="10"/>
  <c r="H3447" i="10"/>
  <c r="I3447" i="10"/>
  <c r="G3448" i="10"/>
  <c r="H3448" i="10"/>
  <c r="I3448" i="10"/>
  <c r="G3449" i="10"/>
  <c r="H3449" i="10"/>
  <c r="I3449" i="10"/>
  <c r="G3450" i="10"/>
  <c r="H3450" i="10"/>
  <c r="I3450" i="10"/>
  <c r="G3451" i="10"/>
  <c r="H3451" i="10"/>
  <c r="I3451" i="10"/>
  <c r="G3452" i="10"/>
  <c r="H3452" i="10"/>
  <c r="I3452" i="10"/>
  <c r="G3453" i="10"/>
  <c r="H3453" i="10"/>
  <c r="I3453" i="10"/>
  <c r="G3454" i="10"/>
  <c r="H3454" i="10"/>
  <c r="I3454" i="10"/>
  <c r="G3455" i="10"/>
  <c r="H3455" i="10"/>
  <c r="I3455" i="10"/>
  <c r="G3456" i="10"/>
  <c r="H3456" i="10"/>
  <c r="I3456" i="10"/>
  <c r="G3457" i="10"/>
  <c r="H3457" i="10"/>
  <c r="I3457" i="10"/>
  <c r="G3458" i="10"/>
  <c r="H3458" i="10"/>
  <c r="I3458" i="10"/>
  <c r="G3459" i="10"/>
  <c r="H3459" i="10"/>
  <c r="I3459" i="10"/>
  <c r="G3460" i="10"/>
  <c r="H3460" i="10"/>
  <c r="I3460" i="10"/>
  <c r="G3461" i="10"/>
  <c r="H3461" i="10"/>
  <c r="I3461" i="10"/>
  <c r="G3462" i="10"/>
  <c r="H3462" i="10"/>
  <c r="I3462" i="10"/>
  <c r="G3463" i="10"/>
  <c r="H3463" i="10"/>
  <c r="I3463" i="10"/>
  <c r="G3464" i="10"/>
  <c r="H3464" i="10"/>
  <c r="I3464" i="10"/>
  <c r="G3465" i="10"/>
  <c r="H3465" i="10"/>
  <c r="I3465" i="10"/>
  <c r="G3466" i="10"/>
  <c r="H3466" i="10"/>
  <c r="I3466" i="10"/>
  <c r="G3467" i="10"/>
  <c r="H3467" i="10"/>
  <c r="I3467" i="10"/>
  <c r="G3468" i="10"/>
  <c r="H3468" i="10"/>
  <c r="I3468" i="10"/>
  <c r="G3469" i="10"/>
  <c r="H3469" i="10"/>
  <c r="I3469" i="10"/>
  <c r="G3470" i="10"/>
  <c r="H3470" i="10"/>
  <c r="I3470" i="10"/>
  <c r="G3471" i="10"/>
  <c r="H3471" i="10"/>
  <c r="I3471" i="10"/>
  <c r="G3472" i="10"/>
  <c r="H3472" i="10"/>
  <c r="I3472" i="10"/>
  <c r="G3473" i="10"/>
  <c r="H3473" i="10"/>
  <c r="I3473" i="10"/>
  <c r="G3474" i="10"/>
  <c r="H3474" i="10"/>
  <c r="I3474" i="10"/>
  <c r="G3475" i="10"/>
  <c r="H3475" i="10"/>
  <c r="I3475" i="10"/>
  <c r="G3476" i="10"/>
  <c r="H3476" i="10"/>
  <c r="I3476" i="10"/>
  <c r="G3477" i="10"/>
  <c r="H3477" i="10"/>
  <c r="I3477" i="10"/>
  <c r="G3478" i="10"/>
  <c r="H3478" i="10"/>
  <c r="I3478" i="10"/>
  <c r="G3479" i="10"/>
  <c r="H3479" i="10"/>
  <c r="I3479" i="10"/>
  <c r="G3480" i="10"/>
  <c r="H3480" i="10"/>
  <c r="I3480" i="10"/>
  <c r="G3481" i="10"/>
  <c r="H3481" i="10"/>
  <c r="I3481" i="10"/>
  <c r="G3482" i="10"/>
  <c r="H3482" i="10"/>
  <c r="I3482" i="10"/>
  <c r="G3483" i="10"/>
  <c r="H3483" i="10"/>
  <c r="I3483" i="10"/>
  <c r="G3484" i="10"/>
  <c r="H3484" i="10"/>
  <c r="I3484" i="10"/>
  <c r="G3485" i="10"/>
  <c r="H3485" i="10"/>
  <c r="I3485" i="10"/>
  <c r="G3486" i="10"/>
  <c r="H3486" i="10"/>
  <c r="I3486" i="10"/>
  <c r="G3487" i="10"/>
  <c r="H3487" i="10"/>
  <c r="I3487" i="10"/>
  <c r="G3488" i="10"/>
  <c r="H3488" i="10"/>
  <c r="I3488" i="10"/>
  <c r="G3489" i="10"/>
  <c r="H3489" i="10"/>
  <c r="I3489" i="10"/>
  <c r="G3490" i="10"/>
  <c r="H3490" i="10"/>
  <c r="I3490" i="10"/>
  <c r="G3491" i="10"/>
  <c r="H3491" i="10"/>
  <c r="I3491" i="10"/>
  <c r="G3492" i="10"/>
  <c r="H3492" i="10"/>
  <c r="I3492" i="10"/>
  <c r="G3493" i="10"/>
  <c r="H3493" i="10"/>
  <c r="I3493" i="10"/>
  <c r="G3494" i="10"/>
  <c r="H3494" i="10"/>
  <c r="I3494" i="10"/>
  <c r="G3495" i="10"/>
  <c r="H3495" i="10"/>
  <c r="I3495" i="10"/>
  <c r="G3496" i="10"/>
  <c r="H3496" i="10"/>
  <c r="I3496" i="10"/>
  <c r="G3497" i="10"/>
  <c r="H3497" i="10"/>
  <c r="I3497" i="10"/>
  <c r="G3498" i="10"/>
  <c r="H3498" i="10"/>
  <c r="I3498" i="10"/>
  <c r="G3499" i="10"/>
  <c r="H3499" i="10"/>
  <c r="I3499" i="10"/>
  <c r="G3500" i="10"/>
  <c r="H3500" i="10"/>
  <c r="I3500" i="10"/>
  <c r="G3501" i="10"/>
  <c r="H3501" i="10"/>
  <c r="I3501" i="10"/>
  <c r="G3502" i="10"/>
  <c r="H3502" i="10"/>
  <c r="I3502" i="10"/>
  <c r="G3503" i="10"/>
  <c r="H3503" i="10"/>
  <c r="I3503" i="10"/>
  <c r="G3504" i="10"/>
  <c r="H3504" i="10"/>
  <c r="I3504" i="10"/>
  <c r="G3505" i="10"/>
  <c r="H3505" i="10"/>
  <c r="I3505" i="10"/>
  <c r="G3506" i="10"/>
  <c r="H3506" i="10"/>
  <c r="I3506" i="10"/>
  <c r="G3507" i="10"/>
  <c r="H3507" i="10"/>
  <c r="I3507" i="10"/>
  <c r="G3508" i="10"/>
  <c r="H3508" i="10"/>
  <c r="I3508" i="10"/>
  <c r="G3509" i="10"/>
  <c r="H3509" i="10"/>
  <c r="I3509" i="10"/>
  <c r="G3510" i="10"/>
  <c r="H3510" i="10"/>
  <c r="I3510" i="10"/>
  <c r="G3511" i="10"/>
  <c r="H3511" i="10"/>
  <c r="I3511" i="10"/>
  <c r="G3512" i="10"/>
  <c r="H3512" i="10"/>
  <c r="I3512" i="10"/>
  <c r="G3513" i="10"/>
  <c r="H3513" i="10"/>
  <c r="I3513" i="10"/>
  <c r="G3514" i="10"/>
  <c r="H3514" i="10"/>
  <c r="I3514" i="10"/>
  <c r="G3515" i="10"/>
  <c r="H3515" i="10"/>
  <c r="I3515" i="10"/>
  <c r="G3516" i="10"/>
  <c r="H3516" i="10"/>
  <c r="I3516" i="10"/>
  <c r="G3517" i="10"/>
  <c r="H3517" i="10"/>
  <c r="I3517" i="10"/>
  <c r="G3518" i="10"/>
  <c r="H3518" i="10"/>
  <c r="I3518" i="10"/>
  <c r="G3519" i="10"/>
  <c r="H3519" i="10"/>
  <c r="I3519" i="10"/>
  <c r="G3520" i="10"/>
  <c r="H3520" i="10"/>
  <c r="I3520" i="10"/>
  <c r="G3521" i="10"/>
  <c r="H3521" i="10"/>
  <c r="I3521" i="10"/>
  <c r="G3522" i="10"/>
  <c r="H3522" i="10"/>
  <c r="I3522" i="10"/>
  <c r="G3523" i="10"/>
  <c r="H3523" i="10"/>
  <c r="I3523" i="10"/>
  <c r="G3524" i="10"/>
  <c r="H3524" i="10"/>
  <c r="I3524" i="10"/>
  <c r="G3525" i="10"/>
  <c r="H3525" i="10"/>
  <c r="I3525" i="10"/>
  <c r="G3526" i="10"/>
  <c r="H3526" i="10"/>
  <c r="I3526" i="10"/>
  <c r="G3527" i="10"/>
  <c r="H3527" i="10"/>
  <c r="I3527" i="10"/>
  <c r="G3528" i="10"/>
  <c r="H3528" i="10"/>
  <c r="I3528" i="10"/>
  <c r="G3529" i="10"/>
  <c r="H3529" i="10"/>
  <c r="I3529" i="10"/>
  <c r="G3530" i="10"/>
  <c r="H3530" i="10"/>
  <c r="I3530" i="10"/>
  <c r="G3531" i="10"/>
  <c r="H3531" i="10"/>
  <c r="I3531" i="10"/>
  <c r="G3532" i="10"/>
  <c r="H3532" i="10"/>
  <c r="I3532" i="10"/>
  <c r="G3533" i="10"/>
  <c r="H3533" i="10"/>
  <c r="I3533" i="10"/>
  <c r="G3534" i="10"/>
  <c r="H3534" i="10"/>
  <c r="I3534" i="10"/>
  <c r="G3535" i="10"/>
  <c r="H3535" i="10"/>
  <c r="I3535" i="10"/>
  <c r="G3536" i="10"/>
  <c r="H3536" i="10"/>
  <c r="I3536" i="10"/>
  <c r="G3537" i="10"/>
  <c r="H3537" i="10"/>
  <c r="I3537" i="10"/>
  <c r="G3538" i="10"/>
  <c r="H3538" i="10"/>
  <c r="I3538" i="10"/>
  <c r="G3539" i="10"/>
  <c r="H3539" i="10"/>
  <c r="I3539" i="10"/>
  <c r="G3540" i="10"/>
  <c r="H3540" i="10"/>
  <c r="I3540" i="10"/>
  <c r="G3541" i="10"/>
  <c r="H3541" i="10"/>
  <c r="I3541" i="10"/>
  <c r="G3542" i="10"/>
  <c r="H3542" i="10"/>
  <c r="I3542" i="10"/>
  <c r="G3543" i="10"/>
  <c r="H3543" i="10"/>
  <c r="I3543" i="10"/>
  <c r="G3544" i="10"/>
  <c r="H3544" i="10"/>
  <c r="I3544" i="10"/>
  <c r="G3545" i="10"/>
  <c r="H3545" i="10"/>
  <c r="I3545" i="10"/>
  <c r="G3546" i="10"/>
  <c r="H3546" i="10"/>
  <c r="I3546" i="10"/>
  <c r="G3547" i="10"/>
  <c r="H3547" i="10"/>
  <c r="I3547" i="10"/>
  <c r="G3548" i="10"/>
  <c r="H3548" i="10"/>
  <c r="I3548" i="10"/>
  <c r="G3549" i="10"/>
  <c r="H3549" i="10"/>
  <c r="I3549" i="10"/>
  <c r="G3550" i="10"/>
  <c r="H3550" i="10"/>
  <c r="I3550" i="10"/>
  <c r="G3551" i="10"/>
  <c r="H3551" i="10"/>
  <c r="I3551" i="10"/>
  <c r="G3552" i="10"/>
  <c r="H3552" i="10"/>
  <c r="I3552" i="10"/>
  <c r="G3553" i="10"/>
  <c r="H3553" i="10"/>
  <c r="I3553" i="10"/>
  <c r="G3554" i="10"/>
  <c r="H3554" i="10"/>
  <c r="I3554" i="10"/>
  <c r="G3555" i="10"/>
  <c r="H3555" i="10"/>
  <c r="I3555" i="10"/>
  <c r="G3556" i="10"/>
  <c r="H3556" i="10"/>
  <c r="I3556" i="10"/>
  <c r="G3557" i="10"/>
  <c r="H3557" i="10"/>
  <c r="I3557" i="10"/>
  <c r="G3558" i="10"/>
  <c r="H3558" i="10"/>
  <c r="I3558" i="10"/>
  <c r="G3559" i="10"/>
  <c r="H3559" i="10"/>
  <c r="I3559" i="10"/>
  <c r="G3560" i="10"/>
  <c r="H3560" i="10"/>
  <c r="I3560" i="10"/>
  <c r="G3561" i="10"/>
  <c r="H3561" i="10"/>
  <c r="I3561" i="10"/>
  <c r="G3562" i="10"/>
  <c r="H3562" i="10"/>
  <c r="I3562" i="10"/>
  <c r="G3563" i="10"/>
  <c r="H3563" i="10"/>
  <c r="I3563" i="10"/>
  <c r="G3564" i="10"/>
  <c r="H3564" i="10"/>
  <c r="I3564" i="10"/>
  <c r="G3565" i="10"/>
  <c r="H3565" i="10"/>
  <c r="I3565" i="10"/>
  <c r="G3566" i="10"/>
  <c r="H3566" i="10"/>
  <c r="I3566" i="10"/>
  <c r="G3567" i="10"/>
  <c r="H3567" i="10"/>
  <c r="I3567" i="10"/>
  <c r="G3568" i="10"/>
  <c r="H3568" i="10"/>
  <c r="I3568" i="10"/>
  <c r="G3569" i="10"/>
  <c r="H3569" i="10"/>
  <c r="I3569" i="10"/>
  <c r="G3570" i="10"/>
  <c r="H3570" i="10"/>
  <c r="I3570" i="10"/>
  <c r="G3571" i="10"/>
  <c r="H3571" i="10"/>
  <c r="I3571" i="10"/>
  <c r="G3572" i="10"/>
  <c r="H3572" i="10"/>
  <c r="I3572" i="10"/>
  <c r="G3573" i="10"/>
  <c r="H3573" i="10"/>
  <c r="I3573" i="10"/>
  <c r="G3574" i="10"/>
  <c r="H3574" i="10"/>
  <c r="I3574" i="10"/>
  <c r="G3575" i="10"/>
  <c r="H3575" i="10"/>
  <c r="I3575" i="10"/>
  <c r="G3576" i="10"/>
  <c r="H3576" i="10"/>
  <c r="I3576" i="10"/>
  <c r="G3577" i="10"/>
  <c r="H3577" i="10"/>
  <c r="I3577" i="10"/>
  <c r="G3578" i="10"/>
  <c r="H3578" i="10"/>
  <c r="I3578" i="10"/>
  <c r="G3579" i="10"/>
  <c r="H3579" i="10"/>
  <c r="I3579" i="10"/>
  <c r="G3580" i="10"/>
  <c r="H3580" i="10"/>
  <c r="I3580" i="10"/>
  <c r="G3581" i="10"/>
  <c r="H3581" i="10"/>
  <c r="I3581" i="10"/>
  <c r="G3582" i="10"/>
  <c r="H3582" i="10"/>
  <c r="I3582" i="10"/>
  <c r="G3583" i="10"/>
  <c r="H3583" i="10"/>
  <c r="I3583" i="10"/>
  <c r="G3584" i="10"/>
  <c r="H3584" i="10"/>
  <c r="I3584" i="10"/>
  <c r="G3585" i="10"/>
  <c r="H3585" i="10"/>
  <c r="I3585" i="10"/>
  <c r="G3586" i="10"/>
  <c r="H3586" i="10"/>
  <c r="I3586" i="10"/>
  <c r="G3587" i="10"/>
  <c r="H3587" i="10"/>
  <c r="I3587" i="10"/>
  <c r="G3588" i="10"/>
  <c r="H3588" i="10"/>
  <c r="I3588" i="10"/>
  <c r="G3589" i="10"/>
  <c r="H3589" i="10"/>
  <c r="I3589" i="10"/>
  <c r="G3590" i="10"/>
  <c r="H3590" i="10"/>
  <c r="I3590" i="10"/>
  <c r="G3591" i="10"/>
  <c r="H3591" i="10"/>
  <c r="I3591" i="10"/>
  <c r="G3592" i="10"/>
  <c r="H3592" i="10"/>
  <c r="I3592" i="10"/>
  <c r="G3593" i="10"/>
  <c r="H3593" i="10"/>
  <c r="I3593" i="10"/>
  <c r="G3594" i="10"/>
  <c r="H3594" i="10"/>
  <c r="I3594" i="10"/>
  <c r="G3595" i="10"/>
  <c r="H3595" i="10"/>
  <c r="I3595" i="10"/>
  <c r="G3596" i="10"/>
  <c r="H3596" i="10"/>
  <c r="I3596" i="10"/>
  <c r="G3597" i="10"/>
  <c r="H3597" i="10"/>
  <c r="I3597" i="10"/>
  <c r="G3598" i="10"/>
  <c r="H3598" i="10"/>
  <c r="I3598" i="10"/>
  <c r="G3599" i="10"/>
  <c r="H3599" i="10"/>
  <c r="I3599" i="10"/>
  <c r="G3600" i="10"/>
  <c r="H3600" i="10"/>
  <c r="I3600" i="10"/>
  <c r="G3601" i="10"/>
  <c r="H3601" i="10"/>
  <c r="I3601" i="10"/>
  <c r="G3602" i="10"/>
  <c r="H3602" i="10"/>
  <c r="I3602" i="10"/>
  <c r="G3603" i="10"/>
  <c r="H3603" i="10"/>
  <c r="I3603" i="10"/>
  <c r="G3604" i="10"/>
  <c r="H3604" i="10"/>
  <c r="I3604" i="10"/>
  <c r="G3605" i="10"/>
  <c r="H3605" i="10"/>
  <c r="I3605" i="10"/>
  <c r="G3606" i="10"/>
  <c r="H3606" i="10"/>
  <c r="I3606" i="10"/>
  <c r="G3607" i="10"/>
  <c r="H3607" i="10"/>
  <c r="I3607" i="10"/>
  <c r="G3608" i="10"/>
  <c r="H3608" i="10"/>
  <c r="I3608" i="10"/>
  <c r="G3609" i="10"/>
  <c r="H3609" i="10"/>
  <c r="I3609" i="10"/>
  <c r="G3610" i="10"/>
  <c r="H3610" i="10"/>
  <c r="I3610" i="10"/>
  <c r="G3611" i="10"/>
  <c r="H3611" i="10"/>
  <c r="I3611" i="10"/>
  <c r="G3612" i="10"/>
  <c r="H3612" i="10"/>
  <c r="I3612" i="10"/>
  <c r="G3613" i="10"/>
  <c r="H3613" i="10"/>
  <c r="I3613" i="10"/>
  <c r="G3614" i="10"/>
  <c r="H3614" i="10"/>
  <c r="I3614" i="10"/>
  <c r="G3615" i="10"/>
  <c r="H3615" i="10"/>
  <c r="I3615" i="10"/>
  <c r="G3616" i="10"/>
  <c r="H3616" i="10"/>
  <c r="I3616" i="10"/>
  <c r="G3617" i="10"/>
  <c r="H3617" i="10"/>
  <c r="I3617" i="10"/>
  <c r="G3618" i="10"/>
  <c r="H3618" i="10"/>
  <c r="I3618" i="10"/>
  <c r="G3619" i="10"/>
  <c r="H3619" i="10"/>
  <c r="I3619" i="10"/>
  <c r="G3620" i="10"/>
  <c r="H3620" i="10"/>
  <c r="I3620" i="10"/>
  <c r="G3621" i="10"/>
  <c r="H3621" i="10"/>
  <c r="I3621" i="10"/>
  <c r="G3622" i="10"/>
  <c r="H3622" i="10"/>
  <c r="I3622" i="10"/>
  <c r="G3623" i="10"/>
  <c r="H3623" i="10"/>
  <c r="I3623" i="10"/>
  <c r="G3624" i="10"/>
  <c r="H3624" i="10"/>
  <c r="I3624" i="10"/>
  <c r="G3625" i="10"/>
  <c r="H3625" i="10"/>
  <c r="I3625" i="10"/>
  <c r="G3626" i="10"/>
  <c r="H3626" i="10"/>
  <c r="I3626" i="10"/>
  <c r="G3627" i="10"/>
  <c r="H3627" i="10"/>
  <c r="I3627" i="10"/>
  <c r="G3628" i="10"/>
  <c r="H3628" i="10"/>
  <c r="I3628" i="10"/>
  <c r="G3629" i="10"/>
  <c r="H3629" i="10"/>
  <c r="I3629" i="10"/>
  <c r="G3630" i="10"/>
  <c r="H3630" i="10"/>
  <c r="I3630" i="10"/>
  <c r="G3631" i="10"/>
  <c r="H3631" i="10"/>
  <c r="I3631" i="10"/>
  <c r="G3632" i="10"/>
  <c r="H3632" i="10"/>
  <c r="I3632" i="10"/>
  <c r="G3633" i="10"/>
  <c r="H3633" i="10"/>
  <c r="I3633" i="10"/>
  <c r="G3634" i="10"/>
  <c r="H3634" i="10"/>
  <c r="I3634" i="10"/>
  <c r="G3635" i="10"/>
  <c r="H3635" i="10"/>
  <c r="I3635" i="10"/>
  <c r="G3636" i="10"/>
  <c r="H3636" i="10"/>
  <c r="I3636" i="10"/>
  <c r="G3637" i="10"/>
  <c r="H3637" i="10"/>
  <c r="I3637" i="10"/>
  <c r="G3638" i="10"/>
  <c r="H3638" i="10"/>
  <c r="I3638" i="10"/>
  <c r="G3639" i="10"/>
  <c r="H3639" i="10"/>
  <c r="I3639" i="10"/>
  <c r="G3640" i="10"/>
  <c r="H3640" i="10"/>
  <c r="I3640" i="10"/>
  <c r="G3641" i="10"/>
  <c r="H3641" i="10"/>
  <c r="I3641" i="10"/>
  <c r="G3642" i="10"/>
  <c r="H3642" i="10"/>
  <c r="I3642" i="10"/>
  <c r="G3643" i="10"/>
  <c r="H3643" i="10"/>
  <c r="I3643" i="10"/>
  <c r="G3644" i="10"/>
  <c r="H3644" i="10"/>
  <c r="I3644" i="10"/>
  <c r="G3645" i="10"/>
  <c r="H3645" i="10"/>
  <c r="I3645" i="10"/>
  <c r="G3646" i="10"/>
  <c r="H3646" i="10"/>
  <c r="I3646" i="10"/>
  <c r="G3647" i="10"/>
  <c r="H3647" i="10"/>
  <c r="I3647" i="10"/>
  <c r="G3648" i="10"/>
  <c r="H3648" i="10"/>
  <c r="I3648" i="10"/>
  <c r="G3649" i="10"/>
  <c r="H3649" i="10"/>
  <c r="I3649" i="10"/>
  <c r="G3650" i="10"/>
  <c r="H3650" i="10"/>
  <c r="I3650" i="10"/>
  <c r="G3651" i="10"/>
  <c r="H3651" i="10"/>
  <c r="I3651" i="10"/>
  <c r="G3652" i="10"/>
  <c r="H3652" i="10"/>
  <c r="I3652" i="10"/>
  <c r="G3653" i="10"/>
  <c r="H3653" i="10"/>
  <c r="I3653" i="10"/>
  <c r="G3654" i="10"/>
  <c r="H3654" i="10"/>
  <c r="I3654" i="10"/>
  <c r="G3655" i="10"/>
  <c r="H3655" i="10"/>
  <c r="I3655" i="10"/>
  <c r="G3656" i="10"/>
  <c r="H3656" i="10"/>
  <c r="I3656" i="10"/>
  <c r="G3657" i="10"/>
  <c r="H3657" i="10"/>
  <c r="I3657" i="10"/>
  <c r="G3658" i="10"/>
  <c r="H3658" i="10"/>
  <c r="I3658" i="10"/>
  <c r="G3659" i="10"/>
  <c r="H3659" i="10"/>
  <c r="I3659" i="10"/>
  <c r="G3660" i="10"/>
  <c r="H3660" i="10"/>
  <c r="I3660" i="10"/>
  <c r="G3661" i="10"/>
  <c r="H3661" i="10"/>
  <c r="I3661" i="10"/>
  <c r="G3662" i="10"/>
  <c r="H3662" i="10"/>
  <c r="I3662" i="10"/>
  <c r="G3663" i="10"/>
  <c r="H3663" i="10"/>
  <c r="I3663" i="10"/>
  <c r="G3664" i="10"/>
  <c r="H3664" i="10"/>
  <c r="I3664" i="10"/>
  <c r="G3665" i="10"/>
  <c r="H3665" i="10"/>
  <c r="I3665" i="10"/>
  <c r="G3666" i="10"/>
  <c r="H3666" i="10"/>
  <c r="I3666" i="10"/>
  <c r="G3667" i="10"/>
  <c r="H3667" i="10"/>
  <c r="I3667" i="10"/>
  <c r="G3668" i="10"/>
  <c r="H3668" i="10"/>
  <c r="I3668" i="10"/>
  <c r="G3669" i="10"/>
  <c r="H3669" i="10"/>
  <c r="I3669" i="10"/>
  <c r="G3670" i="10"/>
  <c r="H3670" i="10"/>
  <c r="I3670" i="10"/>
  <c r="G3671" i="10"/>
  <c r="H3671" i="10"/>
  <c r="I3671" i="10"/>
  <c r="G3672" i="10"/>
  <c r="H3672" i="10"/>
  <c r="I3672" i="10"/>
  <c r="G3673" i="10"/>
  <c r="H3673" i="10"/>
  <c r="I3673" i="10"/>
  <c r="G3674" i="10"/>
  <c r="H3674" i="10"/>
  <c r="I3674" i="10"/>
  <c r="G3675" i="10"/>
  <c r="H3675" i="10"/>
  <c r="I3675" i="10"/>
  <c r="G3676" i="10"/>
  <c r="H3676" i="10"/>
  <c r="I3676" i="10"/>
  <c r="G3677" i="10"/>
  <c r="H3677" i="10"/>
  <c r="I3677" i="10"/>
  <c r="G3678" i="10"/>
  <c r="H3678" i="10"/>
  <c r="I3678" i="10"/>
  <c r="G3679" i="10"/>
  <c r="H3679" i="10"/>
  <c r="I3679" i="10"/>
  <c r="G3680" i="10"/>
  <c r="H3680" i="10"/>
  <c r="I3680" i="10"/>
  <c r="G3681" i="10"/>
  <c r="H3681" i="10"/>
  <c r="I3681" i="10"/>
  <c r="G3682" i="10"/>
  <c r="H3682" i="10"/>
  <c r="I3682" i="10"/>
  <c r="G3683" i="10"/>
  <c r="H3683" i="10"/>
  <c r="I3683" i="10"/>
  <c r="G3684" i="10"/>
  <c r="H3684" i="10"/>
  <c r="I3684" i="10"/>
  <c r="G3685" i="10"/>
  <c r="H3685" i="10"/>
  <c r="I3685" i="10"/>
  <c r="G3686" i="10"/>
  <c r="H3686" i="10"/>
  <c r="I3686" i="10"/>
  <c r="G3687" i="10"/>
  <c r="H3687" i="10"/>
  <c r="I3687" i="10"/>
  <c r="G3688" i="10"/>
  <c r="H3688" i="10"/>
  <c r="I3688" i="10"/>
  <c r="G3689" i="10"/>
  <c r="H3689" i="10"/>
  <c r="I3689" i="10"/>
  <c r="G3690" i="10"/>
  <c r="H3690" i="10"/>
  <c r="I3690" i="10"/>
  <c r="G3691" i="10"/>
  <c r="H3691" i="10"/>
  <c r="I3691" i="10"/>
  <c r="G3692" i="10"/>
  <c r="H3692" i="10"/>
  <c r="I3692" i="10"/>
  <c r="G3693" i="10"/>
  <c r="H3693" i="10"/>
  <c r="I3693" i="10"/>
  <c r="G3694" i="10"/>
  <c r="H3694" i="10"/>
  <c r="I3694" i="10"/>
  <c r="G3695" i="10"/>
  <c r="H3695" i="10"/>
  <c r="I3695" i="10"/>
  <c r="G3696" i="10"/>
  <c r="H3696" i="10"/>
  <c r="I3696" i="10"/>
  <c r="G3697" i="10"/>
  <c r="H3697" i="10"/>
  <c r="I3697" i="10"/>
  <c r="G3698" i="10"/>
  <c r="H3698" i="10"/>
  <c r="I3698" i="10"/>
  <c r="G3699" i="10"/>
  <c r="H3699" i="10"/>
  <c r="I3699" i="10"/>
  <c r="G3700" i="10"/>
  <c r="H3700" i="10"/>
  <c r="I3700" i="10"/>
  <c r="G3701" i="10"/>
  <c r="H3701" i="10"/>
  <c r="I3701" i="10"/>
  <c r="G3702" i="10"/>
  <c r="H3702" i="10"/>
  <c r="I3702" i="10"/>
  <c r="G3703" i="10"/>
  <c r="H3703" i="10"/>
  <c r="I3703" i="10"/>
  <c r="G3704" i="10"/>
  <c r="H3704" i="10"/>
  <c r="I3704" i="10"/>
  <c r="G3705" i="10"/>
  <c r="H3705" i="10"/>
  <c r="I3705" i="10"/>
  <c r="G3706" i="10"/>
  <c r="H3706" i="10"/>
  <c r="I3706" i="10"/>
  <c r="G3707" i="10"/>
  <c r="H3707" i="10"/>
  <c r="I3707" i="10"/>
  <c r="G3708" i="10"/>
  <c r="H3708" i="10"/>
  <c r="I3708" i="10"/>
  <c r="G3709" i="10"/>
  <c r="H3709" i="10"/>
  <c r="I3709" i="10"/>
  <c r="G3710" i="10"/>
  <c r="H3710" i="10"/>
  <c r="I3710" i="10"/>
  <c r="G3711" i="10"/>
  <c r="H3711" i="10"/>
  <c r="I3711" i="10"/>
  <c r="G3712" i="10"/>
  <c r="H3712" i="10"/>
  <c r="I3712" i="10"/>
  <c r="G3713" i="10"/>
  <c r="H3713" i="10"/>
  <c r="I3713" i="10"/>
  <c r="G3714" i="10"/>
  <c r="H3714" i="10"/>
  <c r="I3714" i="10"/>
  <c r="G3715" i="10"/>
  <c r="H3715" i="10"/>
  <c r="I3715" i="10"/>
  <c r="G3716" i="10"/>
  <c r="H3716" i="10"/>
  <c r="I3716" i="10"/>
  <c r="G3717" i="10"/>
  <c r="H3717" i="10"/>
  <c r="I3717" i="10"/>
  <c r="G3718" i="10"/>
  <c r="H3718" i="10"/>
  <c r="I3718" i="10"/>
  <c r="G3719" i="10"/>
  <c r="H3719" i="10"/>
  <c r="I3719" i="10"/>
  <c r="G3720" i="10"/>
  <c r="H3720" i="10"/>
  <c r="I3720" i="10"/>
  <c r="G3721" i="10"/>
  <c r="H3721" i="10"/>
  <c r="I3721" i="10"/>
  <c r="G3722" i="10"/>
  <c r="H3722" i="10"/>
  <c r="I3722" i="10"/>
  <c r="G3723" i="10"/>
  <c r="H3723" i="10"/>
  <c r="I3723" i="10"/>
  <c r="G3724" i="10"/>
  <c r="H3724" i="10"/>
  <c r="I3724" i="10"/>
  <c r="G3725" i="10"/>
  <c r="H3725" i="10"/>
  <c r="I3725" i="10"/>
  <c r="G3726" i="10"/>
  <c r="H3726" i="10"/>
  <c r="I3726" i="10"/>
  <c r="G3727" i="10"/>
  <c r="H3727" i="10"/>
  <c r="I3727" i="10"/>
  <c r="G3728" i="10"/>
  <c r="H3728" i="10"/>
  <c r="I3728" i="10"/>
  <c r="G3729" i="10"/>
  <c r="H3729" i="10"/>
  <c r="I3729" i="10"/>
  <c r="G3730" i="10"/>
  <c r="H3730" i="10"/>
  <c r="I3730" i="10"/>
  <c r="G3731" i="10"/>
  <c r="H3731" i="10"/>
  <c r="I3731" i="10"/>
  <c r="G3732" i="10"/>
  <c r="H3732" i="10"/>
  <c r="I3732" i="10"/>
  <c r="G3733" i="10"/>
  <c r="H3733" i="10"/>
  <c r="I3733" i="10"/>
  <c r="G3734" i="10"/>
  <c r="H3734" i="10"/>
  <c r="I3734" i="10"/>
  <c r="G3735" i="10"/>
  <c r="H3735" i="10"/>
  <c r="I3735" i="10"/>
  <c r="G3736" i="10"/>
  <c r="H3736" i="10"/>
  <c r="I3736" i="10"/>
  <c r="G3737" i="10"/>
  <c r="H3737" i="10"/>
  <c r="I3737" i="10"/>
  <c r="G3738" i="10"/>
  <c r="H3738" i="10"/>
  <c r="I3738" i="10"/>
  <c r="G3739" i="10"/>
  <c r="H3739" i="10"/>
  <c r="I3739" i="10"/>
  <c r="G3740" i="10"/>
  <c r="H3740" i="10"/>
  <c r="I3740" i="10"/>
  <c r="G3741" i="10"/>
  <c r="H3741" i="10"/>
  <c r="I3741" i="10"/>
  <c r="G3742" i="10"/>
  <c r="H3742" i="10"/>
  <c r="I3742" i="10"/>
  <c r="G3743" i="10"/>
  <c r="H3743" i="10"/>
  <c r="I3743" i="10"/>
  <c r="G3744" i="10"/>
  <c r="H3744" i="10"/>
  <c r="I3744" i="10"/>
  <c r="G3745" i="10"/>
  <c r="H3745" i="10"/>
  <c r="I3745" i="10"/>
  <c r="G3746" i="10"/>
  <c r="H3746" i="10"/>
  <c r="I3746" i="10"/>
  <c r="G3747" i="10"/>
  <c r="H3747" i="10"/>
  <c r="I3747" i="10"/>
  <c r="G3748" i="10"/>
  <c r="H3748" i="10"/>
  <c r="I3748" i="10"/>
  <c r="G3749" i="10"/>
  <c r="H3749" i="10"/>
  <c r="I3749" i="10"/>
  <c r="G3750" i="10"/>
  <c r="H3750" i="10"/>
  <c r="I3750" i="10"/>
  <c r="G3751" i="10"/>
  <c r="H3751" i="10"/>
  <c r="I3751" i="10"/>
  <c r="G3752" i="10"/>
  <c r="H3752" i="10"/>
  <c r="I3752" i="10"/>
  <c r="G3753" i="10"/>
  <c r="H3753" i="10"/>
  <c r="I3753" i="10"/>
  <c r="G3754" i="10"/>
  <c r="H3754" i="10"/>
  <c r="I3754" i="10"/>
  <c r="G3755" i="10"/>
  <c r="H3755" i="10"/>
  <c r="I3755" i="10"/>
  <c r="G3756" i="10"/>
  <c r="H3756" i="10"/>
  <c r="I3756" i="10"/>
  <c r="G3757" i="10"/>
  <c r="H3757" i="10"/>
  <c r="I3757" i="10"/>
  <c r="G3758" i="10"/>
  <c r="H3758" i="10"/>
  <c r="I3758" i="10"/>
  <c r="G3759" i="10"/>
  <c r="H3759" i="10"/>
  <c r="I3759" i="10"/>
  <c r="G3760" i="10"/>
  <c r="H3760" i="10"/>
  <c r="I3760" i="10"/>
  <c r="G3761" i="10"/>
  <c r="H3761" i="10"/>
  <c r="I3761" i="10"/>
  <c r="G3762" i="10"/>
  <c r="H3762" i="10"/>
  <c r="I3762" i="10"/>
  <c r="G3763" i="10"/>
  <c r="H3763" i="10"/>
  <c r="I3763" i="10"/>
  <c r="G3764" i="10"/>
  <c r="H3764" i="10"/>
  <c r="I3764" i="10"/>
  <c r="G3765" i="10"/>
  <c r="H3765" i="10"/>
  <c r="I3765" i="10"/>
  <c r="G3766" i="10"/>
  <c r="H3766" i="10"/>
  <c r="I3766" i="10"/>
  <c r="G3767" i="10"/>
  <c r="H3767" i="10"/>
  <c r="I3767" i="10"/>
  <c r="G3768" i="10"/>
  <c r="H3768" i="10"/>
  <c r="I3768" i="10"/>
  <c r="G3769" i="10"/>
  <c r="H3769" i="10"/>
  <c r="I3769" i="10"/>
  <c r="G3770" i="10"/>
  <c r="H3770" i="10"/>
  <c r="I3770" i="10"/>
  <c r="G3771" i="10"/>
  <c r="H3771" i="10"/>
  <c r="I3771" i="10"/>
  <c r="G3772" i="10"/>
  <c r="H3772" i="10"/>
  <c r="I3772" i="10"/>
  <c r="G3773" i="10"/>
  <c r="H3773" i="10"/>
  <c r="I3773" i="10"/>
  <c r="G3774" i="10"/>
  <c r="H3774" i="10"/>
  <c r="I3774" i="10"/>
  <c r="G3775" i="10"/>
  <c r="H3775" i="10"/>
  <c r="I3775" i="10"/>
  <c r="G3776" i="10"/>
  <c r="H3776" i="10"/>
  <c r="I3776" i="10"/>
  <c r="G3777" i="10"/>
  <c r="H3777" i="10"/>
  <c r="I3777" i="10"/>
  <c r="G3778" i="10"/>
  <c r="H3778" i="10"/>
  <c r="I3778" i="10"/>
  <c r="G3779" i="10"/>
  <c r="H3779" i="10"/>
  <c r="I3779" i="10"/>
  <c r="G3780" i="10"/>
  <c r="H3780" i="10"/>
  <c r="I3780" i="10"/>
  <c r="G3781" i="10"/>
  <c r="H3781" i="10"/>
  <c r="I3781" i="10"/>
  <c r="G3782" i="10"/>
  <c r="H3782" i="10"/>
  <c r="I3782" i="10"/>
  <c r="G3783" i="10"/>
  <c r="H3783" i="10"/>
  <c r="I3783" i="10"/>
  <c r="G3784" i="10"/>
  <c r="H3784" i="10"/>
  <c r="I3784" i="10"/>
  <c r="G3785" i="10"/>
  <c r="H3785" i="10"/>
  <c r="I3785" i="10"/>
  <c r="G3786" i="10"/>
  <c r="H3786" i="10"/>
  <c r="I3786" i="10"/>
  <c r="G3787" i="10"/>
  <c r="H3787" i="10"/>
  <c r="I3787" i="10"/>
  <c r="G3788" i="10"/>
  <c r="H3788" i="10"/>
  <c r="I3788" i="10"/>
  <c r="G3789" i="10"/>
  <c r="H3789" i="10"/>
  <c r="I3789" i="10"/>
  <c r="G3790" i="10"/>
  <c r="H3790" i="10"/>
  <c r="I3790" i="10"/>
  <c r="G3791" i="10"/>
  <c r="H3791" i="10"/>
  <c r="I3791" i="10"/>
  <c r="G3792" i="10"/>
  <c r="H3792" i="10"/>
  <c r="I3792" i="10"/>
  <c r="G3793" i="10"/>
  <c r="H3793" i="10"/>
  <c r="I3793" i="10"/>
  <c r="G3794" i="10"/>
  <c r="H3794" i="10"/>
  <c r="I3794" i="10"/>
  <c r="G3795" i="10"/>
  <c r="H3795" i="10"/>
  <c r="I3795" i="10"/>
  <c r="G3796" i="10"/>
  <c r="H3796" i="10"/>
  <c r="I3796" i="10"/>
  <c r="G3797" i="10"/>
  <c r="H3797" i="10"/>
  <c r="I3797" i="10"/>
  <c r="G3798" i="10"/>
  <c r="H3798" i="10"/>
  <c r="I3798" i="10"/>
  <c r="G3799" i="10"/>
  <c r="H3799" i="10"/>
  <c r="I3799" i="10"/>
  <c r="G3800" i="10"/>
  <c r="H3800" i="10"/>
  <c r="I3800" i="10"/>
  <c r="G3801" i="10"/>
  <c r="H3801" i="10"/>
  <c r="I3801" i="10"/>
  <c r="G3802" i="10"/>
  <c r="H3802" i="10"/>
  <c r="I3802" i="10"/>
  <c r="G3803" i="10"/>
  <c r="H3803" i="10"/>
  <c r="I3803" i="10"/>
  <c r="G3804" i="10"/>
  <c r="H3804" i="10"/>
  <c r="I3804" i="10"/>
  <c r="G3805" i="10"/>
  <c r="H3805" i="10"/>
  <c r="I3805" i="10"/>
  <c r="G3806" i="10"/>
  <c r="H3806" i="10"/>
  <c r="I3806" i="10"/>
  <c r="G3807" i="10"/>
  <c r="H3807" i="10"/>
  <c r="I3807" i="10"/>
  <c r="G3808" i="10"/>
  <c r="H3808" i="10"/>
  <c r="I3808" i="10"/>
  <c r="G3809" i="10"/>
  <c r="H3809" i="10"/>
  <c r="I3809" i="10"/>
  <c r="G3810" i="10"/>
  <c r="H3810" i="10"/>
  <c r="I3810" i="10"/>
  <c r="G3811" i="10"/>
  <c r="H3811" i="10"/>
  <c r="I3811" i="10"/>
  <c r="G3812" i="10"/>
  <c r="H3812" i="10"/>
  <c r="I3812" i="10"/>
  <c r="G3813" i="10"/>
  <c r="H3813" i="10"/>
  <c r="I3813" i="10"/>
  <c r="G3814" i="10"/>
  <c r="H3814" i="10"/>
  <c r="I3814" i="10"/>
  <c r="G3815" i="10"/>
  <c r="H3815" i="10"/>
  <c r="I3815" i="10"/>
  <c r="G3816" i="10"/>
  <c r="H3816" i="10"/>
  <c r="I3816" i="10"/>
  <c r="G3817" i="10"/>
  <c r="H3817" i="10"/>
  <c r="I3817" i="10"/>
  <c r="G3818" i="10"/>
  <c r="H3818" i="10"/>
  <c r="I3818" i="10"/>
  <c r="G3819" i="10"/>
  <c r="H3819" i="10"/>
  <c r="I3819" i="10"/>
  <c r="G3820" i="10"/>
  <c r="H3820" i="10"/>
  <c r="I3820" i="10"/>
  <c r="G3821" i="10"/>
  <c r="H3821" i="10"/>
  <c r="I3821" i="10"/>
  <c r="G3822" i="10"/>
  <c r="H3822" i="10"/>
  <c r="I3822" i="10"/>
  <c r="G3823" i="10"/>
  <c r="H3823" i="10"/>
  <c r="I3823" i="10"/>
  <c r="G3824" i="10"/>
  <c r="H3824" i="10"/>
  <c r="I3824" i="10"/>
  <c r="G3825" i="10"/>
  <c r="H3825" i="10"/>
  <c r="I3825" i="10"/>
  <c r="G3826" i="10"/>
  <c r="H3826" i="10"/>
  <c r="I3826" i="10"/>
  <c r="G3827" i="10"/>
  <c r="H3827" i="10"/>
  <c r="I3827" i="10"/>
  <c r="G3828" i="10"/>
  <c r="H3828" i="10"/>
  <c r="I3828" i="10"/>
  <c r="G3829" i="10"/>
  <c r="H3829" i="10"/>
  <c r="I3829" i="10"/>
  <c r="G3830" i="10"/>
  <c r="H3830" i="10"/>
  <c r="I3830" i="10"/>
  <c r="G3831" i="10"/>
  <c r="H3831" i="10"/>
  <c r="I3831" i="10"/>
  <c r="G3832" i="10"/>
  <c r="H3832" i="10"/>
  <c r="I3832" i="10"/>
  <c r="G3833" i="10"/>
  <c r="H3833" i="10"/>
  <c r="I3833" i="10"/>
  <c r="G3834" i="10"/>
  <c r="H3834" i="10"/>
  <c r="I3834" i="10"/>
  <c r="G3835" i="10"/>
  <c r="H3835" i="10"/>
  <c r="I3835" i="10"/>
  <c r="G3836" i="10"/>
  <c r="H3836" i="10"/>
  <c r="I3836" i="10"/>
  <c r="G3837" i="10"/>
  <c r="H3837" i="10"/>
  <c r="I3837" i="10"/>
  <c r="G3838" i="10"/>
  <c r="H3838" i="10"/>
  <c r="I3838" i="10"/>
  <c r="G3839" i="10"/>
  <c r="H3839" i="10"/>
  <c r="I3839" i="10"/>
  <c r="G3840" i="10"/>
  <c r="H3840" i="10"/>
  <c r="I3840" i="10"/>
  <c r="G3841" i="10"/>
  <c r="H3841" i="10"/>
  <c r="I3841" i="10"/>
  <c r="G3842" i="10"/>
  <c r="H3842" i="10"/>
  <c r="I3842" i="10"/>
  <c r="G3843" i="10"/>
  <c r="H3843" i="10"/>
  <c r="I3843" i="10"/>
  <c r="G3844" i="10"/>
  <c r="H3844" i="10"/>
  <c r="I3844" i="10"/>
  <c r="G3845" i="10"/>
  <c r="H3845" i="10"/>
  <c r="I3845" i="10"/>
  <c r="G3846" i="10"/>
  <c r="H3846" i="10"/>
  <c r="I3846" i="10"/>
  <c r="G3847" i="10"/>
  <c r="H3847" i="10"/>
  <c r="I3847" i="10"/>
  <c r="G3848" i="10"/>
  <c r="H3848" i="10"/>
  <c r="I3848" i="10"/>
  <c r="G3849" i="10"/>
  <c r="H3849" i="10"/>
  <c r="I3849" i="10"/>
  <c r="G3850" i="10"/>
  <c r="H3850" i="10"/>
  <c r="I3850" i="10"/>
  <c r="G3851" i="10"/>
  <c r="H3851" i="10"/>
  <c r="I3851" i="10"/>
  <c r="G3852" i="10"/>
  <c r="H3852" i="10"/>
  <c r="I3852" i="10"/>
  <c r="G3853" i="10"/>
  <c r="H3853" i="10"/>
  <c r="I3853" i="10"/>
  <c r="G3854" i="10"/>
  <c r="H3854" i="10"/>
  <c r="I3854" i="10"/>
  <c r="G3855" i="10"/>
  <c r="H3855" i="10"/>
  <c r="I3855" i="10"/>
  <c r="G3856" i="10"/>
  <c r="H3856" i="10"/>
  <c r="I3856" i="10"/>
  <c r="G3857" i="10"/>
  <c r="H3857" i="10"/>
  <c r="I3857" i="10"/>
  <c r="G3858" i="10"/>
  <c r="H3858" i="10"/>
  <c r="I3858" i="10"/>
  <c r="G3859" i="10"/>
  <c r="H3859" i="10"/>
  <c r="I3859" i="10"/>
  <c r="G3860" i="10"/>
  <c r="H3860" i="10"/>
  <c r="I3860" i="10"/>
  <c r="G3861" i="10"/>
  <c r="H3861" i="10"/>
  <c r="I3861" i="10"/>
  <c r="G3862" i="10"/>
  <c r="H3862" i="10"/>
  <c r="I3862" i="10"/>
  <c r="G3863" i="10"/>
  <c r="H3863" i="10"/>
  <c r="I3863" i="10"/>
  <c r="G3864" i="10"/>
  <c r="H3864" i="10"/>
  <c r="I3864" i="10"/>
  <c r="G3865" i="10"/>
  <c r="H3865" i="10"/>
  <c r="I3865" i="10"/>
  <c r="G3866" i="10"/>
  <c r="H3866" i="10"/>
  <c r="I3866" i="10"/>
  <c r="G3867" i="10"/>
  <c r="H3867" i="10"/>
  <c r="I3867" i="10"/>
  <c r="G3868" i="10"/>
  <c r="H3868" i="10"/>
  <c r="I3868" i="10"/>
  <c r="G3869" i="10"/>
  <c r="H3869" i="10"/>
  <c r="I3869" i="10"/>
  <c r="G3870" i="10"/>
  <c r="H3870" i="10"/>
  <c r="I3870" i="10"/>
  <c r="G3871" i="10"/>
  <c r="H3871" i="10"/>
  <c r="I3871" i="10"/>
  <c r="G3872" i="10"/>
  <c r="H3872" i="10"/>
  <c r="I3872" i="10"/>
  <c r="G3873" i="10"/>
  <c r="H3873" i="10"/>
  <c r="I3873" i="10"/>
  <c r="G3874" i="10"/>
  <c r="H3874" i="10"/>
  <c r="I3874" i="10"/>
  <c r="G3875" i="10"/>
  <c r="H3875" i="10"/>
  <c r="I3875" i="10"/>
  <c r="G3876" i="10"/>
  <c r="H3876" i="10"/>
  <c r="I3876" i="10"/>
  <c r="G3877" i="10"/>
  <c r="H3877" i="10"/>
  <c r="I3877" i="10"/>
  <c r="G3878" i="10"/>
  <c r="H3878" i="10"/>
  <c r="I3878" i="10"/>
  <c r="G3879" i="10"/>
  <c r="H3879" i="10"/>
  <c r="I3879" i="10"/>
  <c r="G3880" i="10"/>
  <c r="H3880" i="10"/>
  <c r="I3880" i="10"/>
  <c r="G3881" i="10"/>
  <c r="H3881" i="10"/>
  <c r="I3881" i="10"/>
  <c r="G3882" i="10"/>
  <c r="H3882" i="10"/>
  <c r="I3882" i="10"/>
  <c r="G3883" i="10"/>
  <c r="H3883" i="10"/>
  <c r="I3883" i="10"/>
  <c r="G3884" i="10"/>
  <c r="H3884" i="10"/>
  <c r="I3884" i="10"/>
  <c r="G3885" i="10"/>
  <c r="H3885" i="10"/>
  <c r="I3885" i="10"/>
  <c r="G3886" i="10"/>
  <c r="H3886" i="10"/>
  <c r="I3886" i="10"/>
  <c r="G3887" i="10"/>
  <c r="H3887" i="10"/>
  <c r="I3887" i="10"/>
  <c r="G3888" i="10"/>
  <c r="H3888" i="10"/>
  <c r="I3888" i="10"/>
  <c r="G3889" i="10"/>
  <c r="H3889" i="10"/>
  <c r="I3889" i="10"/>
  <c r="G3890" i="10"/>
  <c r="H3890" i="10"/>
  <c r="I3890" i="10"/>
  <c r="G3891" i="10"/>
  <c r="H3891" i="10"/>
  <c r="I3891" i="10"/>
  <c r="G3892" i="10"/>
  <c r="H3892" i="10"/>
  <c r="I3892" i="10"/>
  <c r="G3893" i="10"/>
  <c r="H3893" i="10"/>
  <c r="I3893" i="10"/>
  <c r="G3894" i="10"/>
  <c r="H3894" i="10"/>
  <c r="I3894" i="10"/>
  <c r="G3895" i="10"/>
  <c r="H3895" i="10"/>
  <c r="I3895" i="10"/>
  <c r="G3896" i="10"/>
  <c r="H3896" i="10"/>
  <c r="I3896" i="10"/>
  <c r="G3897" i="10"/>
  <c r="H3897" i="10"/>
  <c r="I3897" i="10"/>
  <c r="G3898" i="10"/>
  <c r="H3898" i="10"/>
  <c r="I3898" i="10"/>
  <c r="G3899" i="10"/>
  <c r="H3899" i="10"/>
  <c r="I3899" i="10"/>
  <c r="G3900" i="10"/>
  <c r="H3900" i="10"/>
  <c r="I3900" i="10"/>
  <c r="G3901" i="10"/>
  <c r="H3901" i="10"/>
  <c r="I3901" i="10"/>
  <c r="G3902" i="10"/>
  <c r="H3902" i="10"/>
  <c r="I3902" i="10"/>
  <c r="G3903" i="10"/>
  <c r="H3903" i="10"/>
  <c r="I3903" i="10"/>
  <c r="G3904" i="10"/>
  <c r="H3904" i="10"/>
  <c r="I3904" i="10"/>
  <c r="G3905" i="10"/>
  <c r="H3905" i="10"/>
  <c r="I3905" i="10"/>
  <c r="G3906" i="10"/>
  <c r="H3906" i="10"/>
  <c r="I3906" i="10"/>
  <c r="G3907" i="10"/>
  <c r="H3907" i="10"/>
  <c r="I3907" i="10"/>
  <c r="G3908" i="10"/>
  <c r="H3908" i="10"/>
  <c r="I3908" i="10"/>
  <c r="G3909" i="10"/>
  <c r="H3909" i="10"/>
  <c r="I3909" i="10"/>
  <c r="G3910" i="10"/>
  <c r="H3910" i="10"/>
  <c r="I3910" i="10"/>
  <c r="G3911" i="10"/>
  <c r="H3911" i="10"/>
  <c r="I3911" i="10"/>
  <c r="G3912" i="10"/>
  <c r="H3912" i="10"/>
  <c r="I3912" i="10"/>
  <c r="G3913" i="10"/>
  <c r="H3913" i="10"/>
  <c r="I3913" i="10"/>
  <c r="G3914" i="10"/>
  <c r="H3914" i="10"/>
  <c r="I3914" i="10"/>
  <c r="G3915" i="10"/>
  <c r="H3915" i="10"/>
  <c r="I3915" i="10"/>
  <c r="G3916" i="10"/>
  <c r="H3916" i="10"/>
  <c r="I3916" i="10"/>
  <c r="G3917" i="10"/>
  <c r="H3917" i="10"/>
  <c r="I3917" i="10"/>
  <c r="G3918" i="10"/>
  <c r="H3918" i="10"/>
  <c r="I3918" i="10"/>
  <c r="G3919" i="10"/>
  <c r="H3919" i="10"/>
  <c r="I3919" i="10"/>
  <c r="G3920" i="10"/>
  <c r="H3920" i="10"/>
  <c r="I3920" i="10"/>
  <c r="G3921" i="10"/>
  <c r="H3921" i="10"/>
  <c r="I3921" i="10"/>
  <c r="G3922" i="10"/>
  <c r="H3922" i="10"/>
  <c r="I3922" i="10"/>
  <c r="G3923" i="10"/>
  <c r="H3923" i="10"/>
  <c r="I3923" i="10"/>
  <c r="G3924" i="10"/>
  <c r="H3924" i="10"/>
  <c r="I3924" i="10"/>
  <c r="G3925" i="10"/>
  <c r="H3925" i="10"/>
  <c r="I3925" i="10"/>
  <c r="G3926" i="10"/>
  <c r="H3926" i="10"/>
  <c r="I3926" i="10"/>
  <c r="G3927" i="10"/>
  <c r="H3927" i="10"/>
  <c r="I3927" i="10"/>
  <c r="G3928" i="10"/>
  <c r="H3928" i="10"/>
  <c r="I3928" i="10"/>
  <c r="G3929" i="10"/>
  <c r="H3929" i="10"/>
  <c r="I3929" i="10"/>
  <c r="G3930" i="10"/>
  <c r="H3930" i="10"/>
  <c r="I3930" i="10"/>
  <c r="G3931" i="10"/>
  <c r="H3931" i="10"/>
  <c r="I3931" i="10"/>
  <c r="G3932" i="10"/>
  <c r="H3932" i="10"/>
  <c r="I3932" i="10"/>
  <c r="G3933" i="10"/>
  <c r="H3933" i="10"/>
  <c r="I3933" i="10"/>
  <c r="G3934" i="10"/>
  <c r="H3934" i="10"/>
  <c r="I3934" i="10"/>
  <c r="G3935" i="10"/>
  <c r="H3935" i="10"/>
  <c r="I3935" i="10"/>
  <c r="G3936" i="10"/>
  <c r="H3936" i="10"/>
  <c r="I3936" i="10"/>
  <c r="G3937" i="10"/>
  <c r="H3937" i="10"/>
  <c r="I3937" i="10"/>
  <c r="G3938" i="10"/>
  <c r="H3938" i="10"/>
  <c r="I3938" i="10"/>
  <c r="G3939" i="10"/>
  <c r="H3939" i="10"/>
  <c r="I3939" i="10"/>
  <c r="G3940" i="10"/>
  <c r="H3940" i="10"/>
  <c r="I3940" i="10"/>
  <c r="G3941" i="10"/>
  <c r="H3941" i="10"/>
  <c r="I3941" i="10"/>
  <c r="G3942" i="10"/>
  <c r="H3942" i="10"/>
  <c r="I3942" i="10"/>
  <c r="G3943" i="10"/>
  <c r="H3943" i="10"/>
  <c r="I3943" i="10"/>
  <c r="G3944" i="10"/>
  <c r="H3944" i="10"/>
  <c r="I3944" i="10"/>
  <c r="G3945" i="10"/>
  <c r="H3945" i="10"/>
  <c r="I3945" i="10"/>
  <c r="G3946" i="10"/>
  <c r="H3946" i="10"/>
  <c r="I3946" i="10"/>
  <c r="G3947" i="10"/>
  <c r="H3947" i="10"/>
  <c r="I3947" i="10"/>
  <c r="G3948" i="10"/>
  <c r="H3948" i="10"/>
  <c r="I3948" i="10"/>
  <c r="G3949" i="10"/>
  <c r="H3949" i="10"/>
  <c r="I3949" i="10"/>
  <c r="G3950" i="10"/>
  <c r="H3950" i="10"/>
  <c r="I3950" i="10"/>
  <c r="G3951" i="10"/>
  <c r="H3951" i="10"/>
  <c r="I3951" i="10"/>
  <c r="G3952" i="10"/>
  <c r="H3952" i="10"/>
  <c r="I3952" i="10"/>
  <c r="G3953" i="10"/>
  <c r="H3953" i="10"/>
  <c r="I3953" i="10"/>
  <c r="G3954" i="10"/>
  <c r="H3954" i="10"/>
  <c r="I3954" i="10"/>
  <c r="G3955" i="10"/>
  <c r="H3955" i="10"/>
  <c r="I3955" i="10"/>
  <c r="G3956" i="10"/>
  <c r="H3956" i="10"/>
  <c r="I3956" i="10"/>
  <c r="G3957" i="10"/>
  <c r="H3957" i="10"/>
  <c r="I3957" i="10"/>
  <c r="G3958" i="10"/>
  <c r="H3958" i="10"/>
  <c r="I3958" i="10"/>
  <c r="G3959" i="10"/>
  <c r="H3959" i="10"/>
  <c r="I3959" i="10"/>
  <c r="G3960" i="10"/>
  <c r="H3960" i="10"/>
  <c r="I3960" i="10"/>
  <c r="G3961" i="10"/>
  <c r="H3961" i="10"/>
  <c r="I3961" i="10"/>
  <c r="G3962" i="10"/>
  <c r="H3962" i="10"/>
  <c r="I3962" i="10"/>
  <c r="G3963" i="10"/>
  <c r="H3963" i="10"/>
  <c r="I3963" i="10"/>
  <c r="G3964" i="10"/>
  <c r="H3964" i="10"/>
  <c r="I3964" i="10"/>
  <c r="G3965" i="10"/>
  <c r="H3965" i="10"/>
  <c r="I3965" i="10"/>
  <c r="G3966" i="10"/>
  <c r="H3966" i="10"/>
  <c r="I3966" i="10"/>
  <c r="G3967" i="10"/>
  <c r="H3967" i="10"/>
  <c r="I3967" i="10"/>
  <c r="G3968" i="10"/>
  <c r="H3968" i="10"/>
  <c r="I3968" i="10"/>
  <c r="G3969" i="10"/>
  <c r="H3969" i="10"/>
  <c r="I3969" i="10"/>
  <c r="G3970" i="10"/>
  <c r="H3970" i="10"/>
  <c r="I3970" i="10"/>
  <c r="G3971" i="10"/>
  <c r="H3971" i="10"/>
  <c r="I3971" i="10"/>
  <c r="G3972" i="10"/>
  <c r="H3972" i="10"/>
  <c r="I3972" i="10"/>
  <c r="G3973" i="10"/>
  <c r="H3973" i="10"/>
  <c r="I3973" i="10"/>
  <c r="G3974" i="10"/>
  <c r="H3974" i="10"/>
  <c r="I3974" i="10"/>
  <c r="G3975" i="10"/>
  <c r="H3975" i="10"/>
  <c r="I3975" i="10"/>
  <c r="G3976" i="10"/>
  <c r="H3976" i="10"/>
  <c r="I3976" i="10"/>
  <c r="G3977" i="10"/>
  <c r="H3977" i="10"/>
  <c r="I3977" i="10"/>
  <c r="G3978" i="10"/>
  <c r="H3978" i="10"/>
  <c r="I3978" i="10"/>
  <c r="G3979" i="10"/>
  <c r="H3979" i="10"/>
  <c r="I3979" i="10"/>
  <c r="G3980" i="10"/>
  <c r="H3980" i="10"/>
  <c r="I3980" i="10"/>
  <c r="G3981" i="10"/>
  <c r="H3981" i="10"/>
  <c r="I3981" i="10"/>
  <c r="G3982" i="10"/>
  <c r="H3982" i="10"/>
  <c r="I3982" i="10"/>
  <c r="G3983" i="10"/>
  <c r="H3983" i="10"/>
  <c r="I3983" i="10"/>
  <c r="G3984" i="10"/>
  <c r="H3984" i="10"/>
  <c r="I3984" i="10"/>
  <c r="G3985" i="10"/>
  <c r="H3985" i="10"/>
  <c r="I3985" i="10"/>
  <c r="G3986" i="10"/>
  <c r="H3986" i="10"/>
  <c r="I3986" i="10"/>
  <c r="G3987" i="10"/>
  <c r="H3987" i="10"/>
  <c r="I3987" i="10"/>
  <c r="G3988" i="10"/>
  <c r="H3988" i="10"/>
  <c r="I3988" i="10"/>
  <c r="G3989" i="10"/>
  <c r="H3989" i="10"/>
  <c r="I3989" i="10"/>
  <c r="G3990" i="10"/>
  <c r="H3990" i="10"/>
  <c r="I3990" i="10"/>
  <c r="G3991" i="10"/>
  <c r="H3991" i="10"/>
  <c r="I3991" i="10"/>
  <c r="G3992" i="10"/>
  <c r="H3992" i="10"/>
  <c r="I3992" i="10"/>
  <c r="G3993" i="10"/>
  <c r="H3993" i="10"/>
  <c r="I3993" i="10"/>
  <c r="G3994" i="10"/>
  <c r="H3994" i="10"/>
  <c r="I3994" i="10"/>
  <c r="G3995" i="10"/>
  <c r="H3995" i="10"/>
  <c r="I3995" i="10"/>
  <c r="G3996" i="10"/>
  <c r="H3996" i="10"/>
  <c r="I3996" i="10"/>
  <c r="G3997" i="10"/>
  <c r="H3997" i="10"/>
  <c r="I3997" i="10"/>
  <c r="G3998" i="10"/>
  <c r="H3998" i="10"/>
  <c r="I3998" i="10"/>
  <c r="G3999" i="10"/>
  <c r="H3999" i="10"/>
  <c r="I3999" i="10"/>
  <c r="G4000" i="10"/>
  <c r="H4000" i="10"/>
  <c r="I4000" i="10"/>
  <c r="G4001" i="10"/>
  <c r="H4001" i="10"/>
  <c r="I4001" i="10"/>
  <c r="G4002" i="10"/>
  <c r="H4002" i="10"/>
  <c r="I4002" i="10"/>
  <c r="G4003" i="10"/>
  <c r="H4003" i="10"/>
  <c r="I4003" i="10"/>
  <c r="G4004" i="10"/>
  <c r="H4004" i="10"/>
  <c r="I4004" i="10"/>
  <c r="G4005" i="10"/>
  <c r="H4005" i="10"/>
  <c r="I4005" i="10"/>
  <c r="G4006" i="10"/>
  <c r="H4006" i="10"/>
  <c r="I4006" i="10"/>
  <c r="G4007" i="10"/>
  <c r="H4007" i="10"/>
  <c r="I4007" i="10"/>
  <c r="G4008" i="10"/>
  <c r="H4008" i="10"/>
  <c r="I4008" i="10"/>
  <c r="G4009" i="10"/>
  <c r="H4009" i="10"/>
  <c r="I4009" i="10"/>
  <c r="G4010" i="10"/>
  <c r="H4010" i="10"/>
  <c r="I4010" i="10"/>
  <c r="G4011" i="10"/>
  <c r="H4011" i="10"/>
  <c r="I4011" i="10"/>
  <c r="G4012" i="10"/>
  <c r="H4012" i="10"/>
  <c r="I4012" i="10"/>
  <c r="G4013" i="10"/>
  <c r="H4013" i="10"/>
  <c r="I4013" i="10"/>
  <c r="G4014" i="10"/>
  <c r="H4014" i="10"/>
  <c r="I4014" i="10"/>
  <c r="G4015" i="10"/>
  <c r="H4015" i="10"/>
  <c r="I4015" i="10"/>
  <c r="G4016" i="10"/>
  <c r="H4016" i="10"/>
  <c r="I4016" i="10"/>
  <c r="G4017" i="10"/>
  <c r="H4017" i="10"/>
  <c r="I4017" i="10"/>
  <c r="G4018" i="10"/>
  <c r="H4018" i="10"/>
  <c r="I4018" i="10"/>
  <c r="G4019" i="10"/>
  <c r="H4019" i="10"/>
  <c r="I4019" i="10"/>
  <c r="G4020" i="10"/>
  <c r="H4020" i="10"/>
  <c r="I4020" i="10"/>
  <c r="G4021" i="10"/>
  <c r="H4021" i="10"/>
  <c r="I4021" i="10"/>
  <c r="G4022" i="10"/>
  <c r="H4022" i="10"/>
  <c r="I4022" i="10"/>
  <c r="G4023" i="10"/>
  <c r="H4023" i="10"/>
  <c r="I4023" i="10"/>
  <c r="G4024" i="10"/>
  <c r="H4024" i="10"/>
  <c r="I4024" i="10"/>
  <c r="G4025" i="10"/>
  <c r="H4025" i="10"/>
  <c r="I4025" i="10"/>
  <c r="G4026" i="10"/>
  <c r="H4026" i="10"/>
  <c r="I4026" i="10"/>
  <c r="G4027" i="10"/>
  <c r="H4027" i="10"/>
  <c r="I4027" i="10"/>
  <c r="G4028" i="10"/>
  <c r="H4028" i="10"/>
  <c r="I4028" i="10"/>
  <c r="G4029" i="10"/>
  <c r="H4029" i="10"/>
  <c r="I4029" i="10"/>
  <c r="G4030" i="10"/>
  <c r="H4030" i="10"/>
  <c r="I4030" i="10"/>
  <c r="G4031" i="10"/>
  <c r="H4031" i="10"/>
  <c r="I4031" i="10"/>
  <c r="G4032" i="10"/>
  <c r="H4032" i="10"/>
  <c r="I4032" i="10"/>
  <c r="G4033" i="10"/>
  <c r="H4033" i="10"/>
  <c r="I4033" i="10"/>
  <c r="G4034" i="10"/>
  <c r="H4034" i="10"/>
  <c r="I4034" i="10"/>
  <c r="G4035" i="10"/>
  <c r="H4035" i="10"/>
  <c r="I4035" i="10"/>
  <c r="G4036" i="10"/>
  <c r="H4036" i="10"/>
  <c r="I4036" i="10"/>
  <c r="G4037" i="10"/>
  <c r="H4037" i="10"/>
  <c r="I4037" i="10"/>
  <c r="G4038" i="10"/>
  <c r="H4038" i="10"/>
  <c r="I4038" i="10"/>
  <c r="G4039" i="10"/>
  <c r="H4039" i="10"/>
  <c r="I4039" i="10"/>
  <c r="G4040" i="10"/>
  <c r="H4040" i="10"/>
  <c r="I4040" i="10"/>
  <c r="G4041" i="10"/>
  <c r="H4041" i="10"/>
  <c r="I4041" i="10"/>
  <c r="G4042" i="10"/>
  <c r="H4042" i="10"/>
  <c r="I4042" i="10"/>
  <c r="G4043" i="10"/>
  <c r="H4043" i="10"/>
  <c r="I4043" i="10"/>
  <c r="G4044" i="10"/>
  <c r="H4044" i="10"/>
  <c r="I4044" i="10"/>
  <c r="G4045" i="10"/>
  <c r="H4045" i="10"/>
  <c r="I4045" i="10"/>
  <c r="G4046" i="10"/>
  <c r="H4046" i="10"/>
  <c r="I4046" i="10"/>
  <c r="G4047" i="10"/>
  <c r="H4047" i="10"/>
  <c r="I4047" i="10"/>
  <c r="G4048" i="10"/>
  <c r="H4048" i="10"/>
  <c r="I4048" i="10"/>
  <c r="G4049" i="10"/>
  <c r="H4049" i="10"/>
  <c r="I4049" i="10"/>
  <c r="G4050" i="10"/>
  <c r="H4050" i="10"/>
  <c r="I4050" i="10"/>
  <c r="G4051" i="10"/>
  <c r="H4051" i="10"/>
  <c r="I4051" i="10"/>
  <c r="G4052" i="10"/>
  <c r="H4052" i="10"/>
  <c r="I4052" i="10"/>
  <c r="G4053" i="10"/>
  <c r="H4053" i="10"/>
  <c r="I4053" i="10"/>
  <c r="G4054" i="10"/>
  <c r="H4054" i="10"/>
  <c r="I4054" i="10"/>
  <c r="G4055" i="10"/>
  <c r="H4055" i="10"/>
  <c r="I4055" i="10"/>
  <c r="G4056" i="10"/>
  <c r="H4056" i="10"/>
  <c r="I4056" i="10"/>
  <c r="G4057" i="10"/>
  <c r="H4057" i="10"/>
  <c r="I4057" i="10"/>
  <c r="G4058" i="10"/>
  <c r="H4058" i="10"/>
  <c r="I4058" i="10"/>
  <c r="G4059" i="10"/>
  <c r="H4059" i="10"/>
  <c r="I4059" i="10"/>
  <c r="G4060" i="10"/>
  <c r="H4060" i="10"/>
  <c r="I4060" i="10"/>
  <c r="G4061" i="10"/>
  <c r="H4061" i="10"/>
  <c r="I4061" i="10"/>
  <c r="G4062" i="10"/>
  <c r="H4062" i="10"/>
  <c r="I4062" i="10"/>
  <c r="G4063" i="10"/>
  <c r="H4063" i="10"/>
  <c r="I4063" i="10"/>
  <c r="G4064" i="10"/>
  <c r="H4064" i="10"/>
  <c r="I4064" i="10"/>
  <c r="G4065" i="10"/>
  <c r="H4065" i="10"/>
  <c r="I4065" i="10"/>
  <c r="G4066" i="10"/>
  <c r="H4066" i="10"/>
  <c r="I4066" i="10"/>
  <c r="G4067" i="10"/>
  <c r="H4067" i="10"/>
  <c r="I4067" i="10"/>
  <c r="G4068" i="10"/>
  <c r="H4068" i="10"/>
  <c r="I4068" i="10"/>
  <c r="G4069" i="10"/>
  <c r="H4069" i="10"/>
  <c r="I4069" i="10"/>
  <c r="G4070" i="10"/>
  <c r="H4070" i="10"/>
  <c r="I4070" i="10"/>
  <c r="G4071" i="10"/>
  <c r="H4071" i="10"/>
  <c r="I4071" i="10"/>
  <c r="G4072" i="10"/>
  <c r="H4072" i="10"/>
  <c r="I4072" i="10"/>
  <c r="G4073" i="10"/>
  <c r="H4073" i="10"/>
  <c r="I4073" i="10"/>
  <c r="G4074" i="10"/>
  <c r="H4074" i="10"/>
  <c r="I4074" i="10"/>
  <c r="G4075" i="10"/>
  <c r="H4075" i="10"/>
  <c r="I4075" i="10"/>
  <c r="G4076" i="10"/>
  <c r="H4076" i="10"/>
  <c r="I4076" i="10"/>
  <c r="G4077" i="10"/>
  <c r="H4077" i="10"/>
  <c r="I4077" i="10"/>
  <c r="G4078" i="10"/>
  <c r="H4078" i="10"/>
  <c r="I4078" i="10"/>
  <c r="G4079" i="10"/>
  <c r="H4079" i="10"/>
  <c r="I4079" i="10"/>
  <c r="G4080" i="10"/>
  <c r="H4080" i="10"/>
  <c r="I4080" i="10"/>
  <c r="G4081" i="10"/>
  <c r="H4081" i="10"/>
  <c r="I4081" i="10"/>
  <c r="G4082" i="10"/>
  <c r="H4082" i="10"/>
  <c r="I4082" i="10"/>
  <c r="G4083" i="10"/>
  <c r="H4083" i="10"/>
  <c r="I4083" i="10"/>
  <c r="G4084" i="10"/>
  <c r="H4084" i="10"/>
  <c r="I4084" i="10"/>
  <c r="G4085" i="10"/>
  <c r="H4085" i="10"/>
  <c r="I4085" i="10"/>
  <c r="G4086" i="10"/>
  <c r="H4086" i="10"/>
  <c r="I4086" i="10"/>
  <c r="G4087" i="10"/>
  <c r="H4087" i="10"/>
  <c r="I4087" i="10"/>
  <c r="G4088" i="10"/>
  <c r="H4088" i="10"/>
  <c r="I4088" i="10"/>
  <c r="G4089" i="10"/>
  <c r="H4089" i="10"/>
  <c r="I4089" i="10"/>
  <c r="G4090" i="10"/>
  <c r="H4090" i="10"/>
  <c r="I4090" i="10"/>
  <c r="G4091" i="10"/>
  <c r="H4091" i="10"/>
  <c r="I4091" i="10"/>
  <c r="G4092" i="10"/>
  <c r="H4092" i="10"/>
  <c r="I4092" i="10"/>
  <c r="G4093" i="10"/>
  <c r="H4093" i="10"/>
  <c r="I4093" i="10"/>
  <c r="G4094" i="10"/>
  <c r="H4094" i="10"/>
  <c r="I4094" i="10"/>
  <c r="G4095" i="10"/>
  <c r="H4095" i="10"/>
  <c r="I4095" i="10"/>
  <c r="G4096" i="10"/>
  <c r="H4096" i="10"/>
  <c r="I4096" i="10"/>
  <c r="G4097" i="10"/>
  <c r="H4097" i="10"/>
  <c r="I4097" i="10"/>
  <c r="G4098" i="10"/>
  <c r="H4098" i="10"/>
  <c r="I4098" i="10"/>
  <c r="G4099" i="10"/>
  <c r="H4099" i="10"/>
  <c r="I4099" i="10"/>
  <c r="G4100" i="10"/>
  <c r="H4100" i="10"/>
  <c r="I4100" i="10"/>
  <c r="G4101" i="10"/>
  <c r="H4101" i="10"/>
  <c r="I4101" i="10"/>
  <c r="G4102" i="10"/>
  <c r="H4102" i="10"/>
  <c r="I4102" i="10"/>
  <c r="G4103" i="10"/>
  <c r="H4103" i="10"/>
  <c r="I4103" i="10"/>
  <c r="G4104" i="10"/>
  <c r="H4104" i="10"/>
  <c r="I4104" i="10"/>
  <c r="G4105" i="10"/>
  <c r="H4105" i="10"/>
  <c r="I4105" i="10"/>
  <c r="G4106" i="10"/>
  <c r="H4106" i="10"/>
  <c r="I4106" i="10"/>
  <c r="G4107" i="10"/>
  <c r="H4107" i="10"/>
  <c r="I4107" i="10"/>
  <c r="G4108" i="10"/>
  <c r="H4108" i="10"/>
  <c r="I4108" i="10"/>
  <c r="G4109" i="10"/>
  <c r="H4109" i="10"/>
  <c r="I4109" i="10"/>
  <c r="G4110" i="10"/>
  <c r="H4110" i="10"/>
  <c r="I4110" i="10"/>
  <c r="G4111" i="10"/>
  <c r="H4111" i="10"/>
  <c r="I4111" i="10"/>
  <c r="G4112" i="10"/>
  <c r="H4112" i="10"/>
  <c r="I4112" i="10"/>
  <c r="G4113" i="10"/>
  <c r="H4113" i="10"/>
  <c r="I4113" i="10"/>
  <c r="G4114" i="10"/>
  <c r="H4114" i="10"/>
  <c r="I4114" i="10"/>
  <c r="G4115" i="10"/>
  <c r="H4115" i="10"/>
  <c r="I4115" i="10"/>
  <c r="G4116" i="10"/>
  <c r="H4116" i="10"/>
  <c r="I4116" i="10"/>
  <c r="G4117" i="10"/>
  <c r="H4117" i="10"/>
  <c r="I4117" i="10"/>
  <c r="G4118" i="10"/>
  <c r="H4118" i="10"/>
  <c r="I4118" i="10"/>
  <c r="G4119" i="10"/>
  <c r="H4119" i="10"/>
  <c r="I4119" i="10"/>
  <c r="G4120" i="10"/>
  <c r="H4120" i="10"/>
  <c r="I4120" i="10"/>
  <c r="G4121" i="10"/>
  <c r="H4121" i="10"/>
  <c r="I4121" i="10"/>
  <c r="G4122" i="10"/>
  <c r="H4122" i="10"/>
  <c r="I4122" i="10"/>
  <c r="G4123" i="10"/>
  <c r="H4123" i="10"/>
  <c r="I4123" i="10"/>
  <c r="G4124" i="10"/>
  <c r="H4124" i="10"/>
  <c r="I4124" i="10"/>
  <c r="G4125" i="10"/>
  <c r="H4125" i="10"/>
  <c r="I4125" i="10"/>
  <c r="G4126" i="10"/>
  <c r="H4126" i="10"/>
  <c r="I4126" i="10"/>
  <c r="G4127" i="10"/>
  <c r="H4127" i="10"/>
  <c r="I4127" i="10"/>
  <c r="G4128" i="10"/>
  <c r="H4128" i="10"/>
  <c r="I4128" i="10"/>
  <c r="G4129" i="10"/>
  <c r="H4129" i="10"/>
  <c r="I4129" i="10"/>
  <c r="G4130" i="10"/>
  <c r="H4130" i="10"/>
  <c r="I4130" i="10"/>
  <c r="G4131" i="10"/>
  <c r="H4131" i="10"/>
  <c r="I4131" i="10"/>
  <c r="G4132" i="10"/>
  <c r="H4132" i="10"/>
  <c r="I4132" i="10"/>
  <c r="G4133" i="10"/>
  <c r="H4133" i="10"/>
  <c r="I4133" i="10"/>
  <c r="G4134" i="10"/>
  <c r="H4134" i="10"/>
  <c r="I4134" i="10"/>
  <c r="G4135" i="10"/>
  <c r="H4135" i="10"/>
  <c r="I4135" i="10"/>
  <c r="G4136" i="10"/>
  <c r="H4136" i="10"/>
  <c r="I4136" i="10"/>
  <c r="G4137" i="10"/>
  <c r="H4137" i="10"/>
  <c r="I4137" i="10"/>
  <c r="G4138" i="10"/>
  <c r="H4138" i="10"/>
  <c r="I4138" i="10"/>
  <c r="G4139" i="10"/>
  <c r="H4139" i="10"/>
  <c r="I4139" i="10"/>
  <c r="G4140" i="10"/>
  <c r="H4140" i="10"/>
  <c r="I4140" i="10"/>
  <c r="G4141" i="10"/>
  <c r="H4141" i="10"/>
  <c r="I4141" i="10"/>
  <c r="G4142" i="10"/>
  <c r="H4142" i="10"/>
  <c r="I4142" i="10"/>
  <c r="G4143" i="10"/>
  <c r="H4143" i="10"/>
  <c r="I4143" i="10"/>
  <c r="G4144" i="10"/>
  <c r="H4144" i="10"/>
  <c r="I4144" i="10"/>
  <c r="G4145" i="10"/>
  <c r="H4145" i="10"/>
  <c r="I4145" i="10"/>
  <c r="G4146" i="10"/>
  <c r="H4146" i="10"/>
  <c r="I4146" i="10"/>
  <c r="G4147" i="10"/>
  <c r="H4147" i="10"/>
  <c r="I4147" i="10"/>
  <c r="G4148" i="10"/>
  <c r="H4148" i="10"/>
  <c r="I4148" i="10"/>
  <c r="G4149" i="10"/>
  <c r="H4149" i="10"/>
  <c r="I4149" i="10"/>
  <c r="G4150" i="10"/>
  <c r="H4150" i="10"/>
  <c r="I4150" i="10"/>
  <c r="G4151" i="10"/>
  <c r="H4151" i="10"/>
  <c r="I4151" i="10"/>
  <c r="G4152" i="10"/>
  <c r="H4152" i="10"/>
  <c r="I4152" i="10"/>
  <c r="G4153" i="10"/>
  <c r="H4153" i="10"/>
  <c r="I4153" i="10"/>
  <c r="G4154" i="10"/>
  <c r="H4154" i="10"/>
  <c r="I4154" i="10"/>
  <c r="G4155" i="10"/>
  <c r="H4155" i="10"/>
  <c r="I4155" i="10"/>
  <c r="G4156" i="10"/>
  <c r="H4156" i="10"/>
  <c r="I4156" i="10"/>
  <c r="G4157" i="10"/>
  <c r="H4157" i="10"/>
  <c r="I4157" i="10"/>
  <c r="G4158" i="10"/>
  <c r="H4158" i="10"/>
  <c r="I4158" i="10"/>
  <c r="G4159" i="10"/>
  <c r="H4159" i="10"/>
  <c r="I4159" i="10"/>
  <c r="G4160" i="10"/>
  <c r="H4160" i="10"/>
  <c r="I4160" i="10"/>
  <c r="G4161" i="10"/>
  <c r="H4161" i="10"/>
  <c r="I4161" i="10"/>
  <c r="G14" i="10"/>
  <c r="H14" i="10"/>
  <c r="I13" i="10"/>
  <c r="I14" i="10"/>
  <c r="H13" i="10"/>
  <c r="G13" i="10"/>
  <c r="S10113" i="7" l="1"/>
  <c r="M10114" i="7"/>
  <c r="M10115" i="7" s="1"/>
  <c r="M10116" i="7" s="1"/>
  <c r="M10117" i="7" s="1"/>
  <c r="M10118" i="7" s="1"/>
  <c r="M10119" i="7" s="1"/>
  <c r="M10120" i="7" s="1"/>
  <c r="M10121" i="7" s="1"/>
  <c r="M10122" i="7" s="1"/>
  <c r="M10123" i="7" s="1"/>
  <c r="M10124" i="7" s="1"/>
  <c r="M10125" i="7" s="1"/>
  <c r="M10126" i="7" s="1"/>
  <c r="M10127" i="7" s="1"/>
  <c r="M10128" i="7" s="1"/>
  <c r="M10129" i="7" s="1"/>
  <c r="M10130" i="7" s="1"/>
  <c r="M10131" i="7" s="1"/>
  <c r="M10132" i="7" s="1"/>
  <c r="M10133" i="7" s="1"/>
  <c r="M10134" i="7" s="1"/>
  <c r="M10135" i="7" s="1"/>
  <c r="M10136" i="7" s="1"/>
  <c r="M10137" i="7" s="1"/>
  <c r="M10138" i="7" s="1"/>
  <c r="M10139" i="7" s="1"/>
  <c r="M10140" i="7" s="1"/>
  <c r="M10141" i="7" s="1"/>
  <c r="M10142" i="7" s="1"/>
  <c r="M10143" i="7" s="1"/>
  <c r="M10144" i="7" s="1"/>
  <c r="M10145" i="7" s="1"/>
  <c r="M10146" i="7" s="1"/>
  <c r="M10147" i="7" s="1"/>
  <c r="M10148" i="7" s="1"/>
  <c r="M10149" i="7" s="1"/>
  <c r="M10150" i="7" s="1"/>
  <c r="M10151" i="7" s="1"/>
  <c r="M10152" i="7" s="1"/>
  <c r="M10153" i="7" s="1"/>
  <c r="M10154" i="7" s="1"/>
  <c r="M10155" i="7" s="1"/>
  <c r="M10156" i="7" s="1"/>
  <c r="M10157" i="7" s="1"/>
  <c r="M10158" i="7" s="1"/>
  <c r="M10159" i="7" s="1"/>
  <c r="M10160" i="7" s="1"/>
  <c r="M10161" i="7" s="1"/>
  <c r="M10162" i="7" s="1"/>
  <c r="M10163" i="7" s="1"/>
  <c r="M10164" i="7" s="1"/>
  <c r="M10165" i="7" s="1"/>
  <c r="M10166" i="7" s="1"/>
  <c r="M10167" i="7" s="1"/>
  <c r="M10168" i="7" s="1"/>
  <c r="M10169" i="7" s="1"/>
  <c r="M10170" i="7" s="1"/>
  <c r="M10171" i="7" s="1"/>
  <c r="M10172" i="7" s="1"/>
  <c r="M10173" i="7" s="1"/>
  <c r="M10174" i="7" s="1"/>
  <c r="M10175" i="7" s="1"/>
  <c r="M10176" i="7" s="1"/>
  <c r="M10177" i="7" s="1"/>
  <c r="M10178" i="7" s="1"/>
  <c r="M10179" i="7" s="1"/>
  <c r="M10180" i="7" s="1"/>
  <c r="M10181" i="7" s="1"/>
  <c r="M10182" i="7" s="1"/>
  <c r="M10183" i="7" s="1"/>
  <c r="M10184" i="7" s="1"/>
  <c r="M10185" i="7" s="1"/>
  <c r="M10186" i="7" s="1"/>
  <c r="M10187" i="7" s="1"/>
  <c r="M10188" i="7" s="1"/>
  <c r="M10189" i="7" s="1"/>
  <c r="M10190" i="7" s="1"/>
  <c r="M10191" i="7" s="1"/>
  <c r="M10192" i="7" s="1"/>
  <c r="M10193" i="7" s="1"/>
  <c r="M10194" i="7" s="1"/>
  <c r="M10195" i="7" s="1"/>
  <c r="M10196" i="7" s="1"/>
  <c r="M10197" i="7" s="1"/>
  <c r="M10198" i="7" s="1"/>
  <c r="M10199" i="7" s="1"/>
  <c r="M10200" i="7" s="1"/>
  <c r="M10201" i="7" s="1"/>
  <c r="M10202" i="7" s="1"/>
  <c r="M10203" i="7" s="1"/>
  <c r="M10204" i="7" s="1"/>
  <c r="M10205" i="7" s="1"/>
  <c r="M10206" i="7" s="1"/>
  <c r="M10207" i="7" s="1"/>
  <c r="M10208" i="7" s="1"/>
  <c r="M10209" i="7" s="1"/>
  <c r="M10210" i="7" s="1"/>
  <c r="M10211" i="7" s="1"/>
  <c r="M10212" i="7" s="1"/>
  <c r="M10213" i="7" s="1"/>
  <c r="M10214" i="7" s="1"/>
  <c r="M10215" i="7" s="1"/>
  <c r="M10216" i="7" s="1"/>
  <c r="M10217" i="7" s="1"/>
  <c r="M10218" i="7" s="1"/>
  <c r="M10219" i="7" s="1"/>
  <c r="M10220" i="7" s="1"/>
  <c r="M10221" i="7" s="1"/>
  <c r="M10222" i="7" s="1"/>
  <c r="M10223" i="7" s="1"/>
  <c r="M10224" i="7" s="1"/>
  <c r="M10225" i="7" s="1"/>
  <c r="M10226" i="7" s="1"/>
  <c r="M10227" i="7" s="1"/>
  <c r="M10228" i="7" s="1"/>
  <c r="M10229" i="7" s="1"/>
  <c r="M10230" i="7" s="1"/>
  <c r="M10231" i="7" s="1"/>
  <c r="M10232" i="7" s="1"/>
  <c r="M10233" i="7" s="1"/>
  <c r="M10234" i="7" s="1"/>
  <c r="M10235" i="7" s="1"/>
  <c r="M10236" i="7" s="1"/>
  <c r="M10237" i="7" s="1"/>
  <c r="M10238" i="7" s="1"/>
  <c r="M10239" i="7" s="1"/>
  <c r="M10240" i="7" s="1"/>
  <c r="M10241" i="7" s="1"/>
  <c r="M10242" i="7" s="1"/>
  <c r="M10243" i="7" s="1"/>
  <c r="M10244" i="7" s="1"/>
  <c r="M10245" i="7" s="1"/>
  <c r="M10246" i="7" s="1"/>
  <c r="M10247" i="7" s="1"/>
  <c r="M10248" i="7" s="1"/>
  <c r="M10249" i="7" s="1"/>
  <c r="M10250" i="7" s="1"/>
  <c r="M10251" i="7" s="1"/>
  <c r="M10252" i="7" s="1"/>
  <c r="M10253" i="7" s="1"/>
  <c r="M10254" i="7" s="1"/>
  <c r="M10255" i="7" s="1"/>
  <c r="M10256" i="7" s="1"/>
  <c r="M10257" i="7" s="1"/>
  <c r="M10258" i="7" s="1"/>
  <c r="M10259" i="7" s="1"/>
  <c r="M10260" i="7" s="1"/>
  <c r="M10261" i="7" s="1"/>
  <c r="M10262" i="7" s="1"/>
  <c r="M10263" i="7" s="1"/>
  <c r="M10264" i="7" s="1"/>
  <c r="M10265" i="7" s="1"/>
  <c r="M10266" i="7" s="1"/>
  <c r="M10267" i="7" s="1"/>
  <c r="M10268" i="7" s="1"/>
  <c r="M10269" i="7" s="1"/>
  <c r="M10270" i="7" s="1"/>
  <c r="M10271" i="7" s="1"/>
  <c r="M10272" i="7" s="1"/>
  <c r="M10273" i="7" s="1"/>
  <c r="M10274" i="7" s="1"/>
  <c r="M10275" i="7" s="1"/>
  <c r="M10276" i="7" s="1"/>
  <c r="M10277" i="7" s="1"/>
  <c r="M10278" i="7" s="1"/>
  <c r="M10279" i="7" s="1"/>
  <c r="M10280" i="7" s="1"/>
  <c r="M10281" i="7" s="1"/>
  <c r="M10282" i="7" s="1"/>
  <c r="M10283" i="7" s="1"/>
  <c r="M10284" i="7" s="1"/>
  <c r="M10285" i="7" s="1"/>
  <c r="M10286" i="7" s="1"/>
  <c r="M10287" i="7" s="1"/>
  <c r="M10288" i="7" s="1"/>
  <c r="M10289" i="7" s="1"/>
  <c r="M10290" i="7" s="1"/>
  <c r="M10291" i="7" s="1"/>
  <c r="M10292" i="7" s="1"/>
  <c r="M10293" i="7" s="1"/>
  <c r="M10294" i="7" s="1"/>
  <c r="M10295" i="7" s="1"/>
  <c r="M10296" i="7" s="1"/>
  <c r="M10297" i="7" s="1"/>
  <c r="M10298" i="7" s="1"/>
  <c r="M10299" i="7" s="1"/>
  <c r="M10300" i="7" s="1"/>
  <c r="M10301" i="7" s="1"/>
  <c r="M10302" i="7" s="1"/>
  <c r="M10303" i="7" s="1"/>
  <c r="M10304" i="7" s="1"/>
  <c r="M10305" i="7" s="1"/>
  <c r="M10306" i="7" s="1"/>
  <c r="M10307" i="7" s="1"/>
  <c r="M10308" i="7" s="1"/>
  <c r="M10309" i="7" s="1"/>
  <c r="M10310" i="7" s="1"/>
  <c r="M10311" i="7" s="1"/>
  <c r="M10312" i="7" s="1"/>
  <c r="M10313" i="7" s="1"/>
  <c r="M10314" i="7" s="1"/>
  <c r="M10315" i="7" s="1"/>
  <c r="M10316" i="7" s="1"/>
  <c r="M10317" i="7" s="1"/>
  <c r="M10318" i="7" s="1"/>
  <c r="M10319" i="7" s="1"/>
  <c r="M10320" i="7" s="1"/>
  <c r="M10321" i="7" s="1"/>
  <c r="M10322" i="7" s="1"/>
  <c r="M10323" i="7" s="1"/>
  <c r="M10324" i="7" s="1"/>
  <c r="M10325" i="7" s="1"/>
  <c r="M10326" i="7" s="1"/>
  <c r="M10327" i="7" s="1"/>
  <c r="M10328" i="7" s="1"/>
  <c r="M10329" i="7" s="1"/>
  <c r="M10330" i="7" s="1"/>
  <c r="M10331" i="7" s="1"/>
  <c r="M10332" i="7" s="1"/>
  <c r="M10333" i="7" s="1"/>
  <c r="M10334" i="7" s="1"/>
  <c r="M10335" i="7" s="1"/>
  <c r="M10336" i="7" s="1"/>
  <c r="M10337" i="7" s="1"/>
  <c r="M10338" i="7" s="1"/>
  <c r="M10339" i="7" s="1"/>
  <c r="M10340" i="7" s="1"/>
  <c r="M10341" i="7" s="1"/>
  <c r="M10342" i="7" s="1"/>
  <c r="M10343" i="7" s="1"/>
  <c r="M10344" i="7" s="1"/>
  <c r="M10345" i="7" s="1"/>
  <c r="M10346" i="7" s="1"/>
  <c r="M10347" i="7" s="1"/>
  <c r="M10348" i="7" s="1"/>
  <c r="M10349" i="7" s="1"/>
  <c r="M10350" i="7" s="1"/>
  <c r="M10351" i="7" s="1"/>
  <c r="M10352" i="7" s="1"/>
  <c r="M10353" i="7" s="1"/>
  <c r="M10354" i="7" s="1"/>
  <c r="M10355" i="7" s="1"/>
  <c r="M10356" i="7" s="1"/>
  <c r="M10357" i="7" s="1"/>
  <c r="M10358" i="7" s="1"/>
  <c r="M10359" i="7" s="1"/>
  <c r="M10360" i="7" s="1"/>
  <c r="M10361" i="7" s="1"/>
  <c r="M10362" i="7" s="1"/>
  <c r="M10363" i="7" s="1"/>
  <c r="M10364" i="7" s="1"/>
  <c r="M10365" i="7" s="1"/>
  <c r="M10366" i="7" s="1"/>
  <c r="M10367" i="7" s="1"/>
  <c r="M10368" i="7" s="1"/>
  <c r="M10369" i="7" s="1"/>
  <c r="M10370" i="7" s="1"/>
  <c r="M10371" i="7" s="1"/>
  <c r="M10372" i="7" s="1"/>
  <c r="M10373" i="7" s="1"/>
  <c r="M10374" i="7" s="1"/>
  <c r="M10375" i="7" s="1"/>
  <c r="M10376" i="7" s="1"/>
  <c r="M10377" i="7" s="1"/>
  <c r="M10378" i="7" s="1"/>
  <c r="M10379" i="7" s="1"/>
  <c r="M10380" i="7" s="1"/>
  <c r="M10381" i="7" s="1"/>
  <c r="M10382" i="7" s="1"/>
  <c r="M10383" i="7" s="1"/>
  <c r="M10384" i="7" s="1"/>
  <c r="M10385" i="7" s="1"/>
  <c r="M10386" i="7" s="1"/>
  <c r="M10387" i="7" s="1"/>
  <c r="M10388" i="7" s="1"/>
  <c r="M10389" i="7" s="1"/>
  <c r="M10390" i="7" s="1"/>
  <c r="M10391" i="7" s="1"/>
  <c r="M10392" i="7" s="1"/>
  <c r="M10393" i="7" s="1"/>
  <c r="M10394" i="7" s="1"/>
  <c r="M10395" i="7" s="1"/>
  <c r="M10396" i="7" s="1"/>
  <c r="M10397" i="7" s="1"/>
  <c r="M10398" i="7" s="1"/>
  <c r="M10399" i="7" s="1"/>
  <c r="M10400" i="7" s="1"/>
  <c r="M10401" i="7" s="1"/>
  <c r="M10402" i="7" s="1"/>
  <c r="M10403" i="7" s="1"/>
  <c r="M10404" i="7" s="1"/>
  <c r="M10405" i="7" s="1"/>
  <c r="M10406" i="7" s="1"/>
  <c r="M10407" i="7" s="1"/>
  <c r="M10408" i="7" s="1"/>
  <c r="M10409" i="7" s="1"/>
  <c r="M10410" i="7" s="1"/>
  <c r="M10411" i="7" s="1"/>
  <c r="M10412" i="7" s="1"/>
  <c r="M10413" i="7" s="1"/>
  <c r="M10414" i="7" s="1"/>
  <c r="M10415" i="7" s="1"/>
  <c r="M10416" i="7" s="1"/>
  <c r="M10417" i="7" s="1"/>
  <c r="M10418" i="7" s="1"/>
  <c r="M10419" i="7" s="1"/>
  <c r="M10420" i="7" s="1"/>
  <c r="M10421" i="7" s="1"/>
  <c r="M10422" i="7" s="1"/>
  <c r="M10423" i="7" s="1"/>
  <c r="M10424" i="7" s="1"/>
  <c r="M10425" i="7" s="1"/>
  <c r="M10426" i="7" s="1"/>
  <c r="M10427" i="7" s="1"/>
  <c r="M10428" i="7" s="1"/>
  <c r="M10429" i="7" s="1"/>
  <c r="M10430" i="7" s="1"/>
  <c r="M10431" i="7" s="1"/>
  <c r="M10432" i="7" s="1"/>
  <c r="M10433" i="7" s="1"/>
  <c r="M10434" i="7" s="1"/>
  <c r="M10435" i="7" s="1"/>
  <c r="M10436" i="7" s="1"/>
  <c r="M10437" i="7" s="1"/>
  <c r="M10438" i="7" s="1"/>
  <c r="M10439" i="7" s="1"/>
  <c r="M10440" i="7" s="1"/>
  <c r="M10441" i="7" s="1"/>
  <c r="M10442" i="7" s="1"/>
  <c r="M10443" i="7" s="1"/>
  <c r="M10444" i="7" s="1"/>
  <c r="M10445" i="7" s="1"/>
  <c r="M10446" i="7" s="1"/>
  <c r="M10447" i="7" s="1"/>
  <c r="M10448" i="7" s="1"/>
  <c r="M10449" i="7" s="1"/>
  <c r="M10450" i="7" s="1"/>
  <c r="M10451" i="7" s="1"/>
  <c r="M10452" i="7" s="1"/>
  <c r="M10453" i="7" s="1"/>
  <c r="M10454" i="7" s="1"/>
  <c r="M10455" i="7" s="1"/>
  <c r="M10456" i="7" s="1"/>
  <c r="M10457" i="7" s="1"/>
  <c r="M10458" i="7" s="1"/>
  <c r="M10459" i="7" s="1"/>
  <c r="M10460" i="7" s="1"/>
  <c r="M10461" i="7" s="1"/>
  <c r="M10462" i="7" s="1"/>
  <c r="M10463" i="7" s="1"/>
  <c r="M10464" i="7" s="1"/>
  <c r="M10465" i="7" s="1"/>
  <c r="M10466" i="7" s="1"/>
  <c r="M10467" i="7" s="1"/>
  <c r="M10468" i="7" s="1"/>
  <c r="M10469" i="7" s="1"/>
  <c r="M10470" i="7" s="1"/>
  <c r="M10471" i="7" s="1"/>
  <c r="M10472" i="7" s="1"/>
  <c r="M10473" i="7" s="1"/>
  <c r="M10474" i="7" s="1"/>
  <c r="M10475" i="7" s="1"/>
  <c r="M10476" i="7" s="1"/>
  <c r="M10477" i="7" s="1"/>
  <c r="M10478" i="7" s="1"/>
  <c r="M10479" i="7" s="1"/>
  <c r="M10480" i="7" s="1"/>
  <c r="M10481" i="7" s="1"/>
  <c r="M10482" i="7" s="1"/>
  <c r="M10483" i="7" s="1"/>
  <c r="M10484" i="7" s="1"/>
  <c r="M10485" i="7" s="1"/>
  <c r="M10486" i="7" s="1"/>
  <c r="M10487" i="7" s="1"/>
  <c r="M10488" i="7" s="1"/>
  <c r="M10489" i="7" s="1"/>
  <c r="M10490" i="7" s="1"/>
  <c r="M10491" i="7" s="1"/>
  <c r="M10492" i="7" s="1"/>
  <c r="M10493" i="7" s="1"/>
  <c r="M10494" i="7" s="1"/>
  <c r="M10495" i="7" s="1"/>
  <c r="M10496" i="7" s="1"/>
  <c r="M10497" i="7" s="1"/>
  <c r="M10498" i="7" s="1"/>
  <c r="M10499" i="7" s="1"/>
  <c r="M10500" i="7" s="1"/>
  <c r="M10501" i="7" s="1"/>
  <c r="M10502" i="7" s="1"/>
  <c r="M10503" i="7" s="1"/>
  <c r="M10504" i="7" s="1"/>
  <c r="M10505" i="7" s="1"/>
  <c r="M10506" i="7" s="1"/>
  <c r="M10507" i="7" s="1"/>
  <c r="M10508" i="7" s="1"/>
  <c r="M10509" i="7" s="1"/>
  <c r="M10510" i="7" s="1"/>
  <c r="M10511" i="7" s="1"/>
  <c r="M10512" i="7" s="1"/>
  <c r="M10513" i="7" s="1"/>
  <c r="M10514" i="7" s="1"/>
  <c r="M10515" i="7" s="1"/>
  <c r="M10516" i="7" s="1"/>
  <c r="M10517" i="7" s="1"/>
  <c r="M10518" i="7" s="1"/>
  <c r="M10519" i="7" s="1"/>
  <c r="M10520" i="7" s="1"/>
  <c r="M10521" i="7" s="1"/>
  <c r="M10522" i="7" s="1"/>
  <c r="M10523" i="7" s="1"/>
  <c r="M10524" i="7" s="1"/>
  <c r="M10525" i="7" s="1"/>
  <c r="M10526" i="7" s="1"/>
  <c r="M10527" i="7" s="1"/>
  <c r="M10528" i="7" s="1"/>
  <c r="M10529" i="7" s="1"/>
  <c r="M10530" i="7" s="1"/>
  <c r="M10531" i="7" s="1"/>
  <c r="M10532" i="7" s="1"/>
  <c r="M10533" i="7" s="1"/>
  <c r="M10534" i="7" s="1"/>
  <c r="M10535" i="7" s="1"/>
  <c r="M10536" i="7" s="1"/>
  <c r="M10537" i="7" s="1"/>
  <c r="M10538" i="7" s="1"/>
  <c r="M10539" i="7" s="1"/>
  <c r="M10540" i="7" s="1"/>
  <c r="M10541" i="7" s="1"/>
  <c r="M10542" i="7" s="1"/>
  <c r="M10543" i="7" s="1"/>
  <c r="M10544" i="7" s="1"/>
  <c r="M10545" i="7" s="1"/>
  <c r="M10546" i="7" s="1"/>
  <c r="M10547" i="7" s="1"/>
  <c r="M10548" i="7" s="1"/>
  <c r="M10549" i="7" s="1"/>
  <c r="M10550" i="7" s="1"/>
  <c r="M10551" i="7" s="1"/>
  <c r="M10552" i="7" s="1"/>
  <c r="M10553" i="7" s="1"/>
  <c r="M10554" i="7" s="1"/>
  <c r="M10555" i="7" s="1"/>
  <c r="M10556" i="7" s="1"/>
  <c r="M10557" i="7" s="1"/>
  <c r="M10558" i="7" s="1"/>
  <c r="M10559" i="7" s="1"/>
  <c r="M10560" i="7" s="1"/>
  <c r="M10561" i="7" s="1"/>
  <c r="M10562" i="7" s="1"/>
  <c r="M10563" i="7" s="1"/>
  <c r="M10564" i="7" s="1"/>
  <c r="M10565" i="7" s="1"/>
  <c r="M10566" i="7" s="1"/>
  <c r="M10567" i="7" s="1"/>
  <c r="M10568" i="7" s="1"/>
  <c r="M10569" i="7" s="1"/>
  <c r="M10570" i="7" s="1"/>
  <c r="M10571" i="7" s="1"/>
  <c r="M10572" i="7" s="1"/>
  <c r="M10573" i="7" s="1"/>
  <c r="M10574" i="7" s="1"/>
  <c r="M10575" i="7" s="1"/>
  <c r="M10576" i="7" s="1"/>
  <c r="M10577" i="7" s="1"/>
  <c r="M10578" i="7" s="1"/>
  <c r="M10579" i="7" s="1"/>
  <c r="M10580" i="7" s="1"/>
  <c r="M10581" i="7" s="1"/>
  <c r="M10582" i="7" s="1"/>
  <c r="M10583" i="7" s="1"/>
  <c r="M10584" i="7" s="1"/>
  <c r="M10585" i="7" s="1"/>
  <c r="M10586" i="7" s="1"/>
  <c r="M10587" i="7" s="1"/>
  <c r="M10588" i="7" s="1"/>
  <c r="M10589" i="7" s="1"/>
  <c r="M10590" i="7" s="1"/>
  <c r="M10591" i="7" s="1"/>
  <c r="M10592" i="7" s="1"/>
  <c r="M10593" i="7" s="1"/>
  <c r="M10594" i="7" s="1"/>
  <c r="M10595" i="7" s="1"/>
  <c r="M10596" i="7" s="1"/>
  <c r="M10597" i="7" s="1"/>
  <c r="M10598" i="7" s="1"/>
  <c r="M10599" i="7" s="1"/>
  <c r="M10600" i="7" s="1"/>
  <c r="M10601" i="7" s="1"/>
  <c r="M10602" i="7" s="1"/>
  <c r="M10603" i="7" s="1"/>
  <c r="M10604" i="7" s="1"/>
  <c r="M10605" i="7" s="1"/>
  <c r="M10606" i="7" s="1"/>
  <c r="M10607" i="7" s="1"/>
  <c r="M10608" i="7" s="1"/>
  <c r="M10609" i="7" s="1"/>
  <c r="M10610" i="7" s="1"/>
  <c r="M10611" i="7" s="1"/>
  <c r="M10612" i="7" s="1"/>
  <c r="M10613" i="7" s="1"/>
  <c r="M10614" i="7" s="1"/>
  <c r="M10615" i="7" s="1"/>
  <c r="M10616" i="7" s="1"/>
  <c r="M10617" i="7" s="1"/>
  <c r="M10618" i="7" s="1"/>
  <c r="M10619" i="7" s="1"/>
  <c r="M10620" i="7" s="1"/>
  <c r="M10621" i="7" s="1"/>
  <c r="M10622" i="7" s="1"/>
  <c r="M10623" i="7" s="1"/>
  <c r="M10624" i="7" s="1"/>
  <c r="M10625" i="7" s="1"/>
  <c r="M10626" i="7" s="1"/>
  <c r="M10627" i="7" s="1"/>
  <c r="M10628" i="7" s="1"/>
  <c r="M10629" i="7" s="1"/>
  <c r="M10630" i="7" s="1"/>
  <c r="M10631" i="7" s="1"/>
  <c r="M10632" i="7" s="1"/>
  <c r="M10633" i="7" s="1"/>
  <c r="M10634" i="7" s="1"/>
  <c r="M10635" i="7" s="1"/>
  <c r="M10636" i="7" s="1"/>
  <c r="M10637" i="7" s="1"/>
  <c r="M10638" i="7" s="1"/>
  <c r="M10639" i="7" s="1"/>
  <c r="M10640" i="7" s="1"/>
  <c r="M10641" i="7" s="1"/>
  <c r="M10642" i="7" s="1"/>
  <c r="M10643" i="7" s="1"/>
  <c r="M10644" i="7" s="1"/>
  <c r="M10645" i="7" s="1"/>
  <c r="M10646" i="7" s="1"/>
  <c r="M10647" i="7" s="1"/>
  <c r="M10648" i="7" s="1"/>
  <c r="M10649" i="7" s="1"/>
  <c r="M10650" i="7" s="1"/>
  <c r="M10651" i="7" s="1"/>
  <c r="M10652" i="7" s="1"/>
  <c r="M10653" i="7" s="1"/>
  <c r="M10654" i="7" s="1"/>
  <c r="M10655" i="7" s="1"/>
  <c r="M10656" i="7" s="1"/>
  <c r="M10657" i="7" s="1"/>
  <c r="M10658" i="7" s="1"/>
  <c r="M10659" i="7" s="1"/>
  <c r="M10660" i="7" s="1"/>
  <c r="M10661" i="7" s="1"/>
  <c r="M10662" i="7" s="1"/>
  <c r="M10663" i="7" s="1"/>
  <c r="M10664" i="7" s="1"/>
  <c r="M10665" i="7" s="1"/>
  <c r="M10666" i="7" s="1"/>
  <c r="M10667" i="7" s="1"/>
  <c r="M10668" i="7" s="1"/>
  <c r="M10669" i="7" s="1"/>
  <c r="M10670" i="7" s="1"/>
  <c r="M10671" i="7" s="1"/>
  <c r="M10672" i="7" s="1"/>
  <c r="M10673" i="7" s="1"/>
  <c r="M10674" i="7" s="1"/>
  <c r="M10675" i="7" s="1"/>
  <c r="M10676" i="7" s="1"/>
  <c r="M10677" i="7" s="1"/>
  <c r="M10678" i="7" s="1"/>
  <c r="M10679" i="7" s="1"/>
  <c r="M10680" i="7" s="1"/>
  <c r="M10681" i="7" s="1"/>
  <c r="M10682" i="7" s="1"/>
  <c r="M10683" i="7" s="1"/>
  <c r="M10684" i="7" s="1"/>
  <c r="M10685" i="7" s="1"/>
  <c r="M10686" i="7" s="1"/>
  <c r="M10687" i="7" s="1"/>
  <c r="M10688" i="7" s="1"/>
  <c r="M10689" i="7" s="1"/>
  <c r="M10690" i="7" s="1"/>
  <c r="M10691" i="7" s="1"/>
  <c r="M10692" i="7" s="1"/>
  <c r="M10693" i="7" s="1"/>
  <c r="M10694" i="7" s="1"/>
  <c r="M10695" i="7" s="1"/>
  <c r="M10696" i="7" s="1"/>
  <c r="M10697" i="7" s="1"/>
  <c r="M10698" i="7" s="1"/>
  <c r="M10699" i="7" s="1"/>
  <c r="M10700" i="7" s="1"/>
  <c r="M10701" i="7" s="1"/>
  <c r="M10702" i="7" s="1"/>
  <c r="M10703" i="7" s="1"/>
  <c r="M10704" i="7" s="1"/>
  <c r="M10705" i="7" s="1"/>
  <c r="M10706" i="7" s="1"/>
  <c r="M10707" i="7" s="1"/>
  <c r="M10708" i="7" s="1"/>
  <c r="M10709" i="7" s="1"/>
  <c r="M10710" i="7" s="1"/>
  <c r="M10711" i="7" s="1"/>
  <c r="M10712" i="7" s="1"/>
  <c r="M10713" i="7" s="1"/>
  <c r="M10714" i="7" s="1"/>
  <c r="M10715" i="7" s="1"/>
  <c r="M10716" i="7" s="1"/>
  <c r="M10717" i="7" s="1"/>
  <c r="M10718" i="7" s="1"/>
  <c r="M10719" i="7" s="1"/>
  <c r="M10720" i="7" s="1"/>
  <c r="M10721" i="7" s="1"/>
  <c r="M10722" i="7" s="1"/>
  <c r="M10723" i="7" s="1"/>
  <c r="M10724" i="7" s="1"/>
  <c r="M10725" i="7" s="1"/>
  <c r="M10726" i="7" s="1"/>
  <c r="M10727" i="7" s="1"/>
  <c r="M10728" i="7" s="1"/>
  <c r="M10729" i="7" s="1"/>
  <c r="M10730" i="7" s="1"/>
  <c r="M10731" i="7" s="1"/>
  <c r="M10732" i="7" s="1"/>
  <c r="M10733" i="7" s="1"/>
  <c r="M10734" i="7" s="1"/>
  <c r="M10735" i="7" s="1"/>
  <c r="M10736" i="7" s="1"/>
  <c r="M10737" i="7" s="1"/>
  <c r="M10738" i="7" s="1"/>
  <c r="M10739" i="7" s="1"/>
  <c r="M10740" i="7" s="1"/>
  <c r="M10741" i="7" s="1"/>
  <c r="M10742" i="7" s="1"/>
  <c r="M10743" i="7" s="1"/>
  <c r="M10744" i="7" s="1"/>
  <c r="M10745" i="7" s="1"/>
  <c r="M10746" i="7" s="1"/>
  <c r="M10747" i="7" s="1"/>
  <c r="M10748" i="7" s="1"/>
  <c r="M10749" i="7" s="1"/>
  <c r="M10750" i="7" s="1"/>
  <c r="M10751" i="7" s="1"/>
  <c r="M10752" i="7" s="1"/>
  <c r="M10753" i="7" s="1"/>
  <c r="M10754" i="7" s="1"/>
  <c r="M10755" i="7" s="1"/>
  <c r="M10756" i="7" s="1"/>
  <c r="M10757" i="7" s="1"/>
  <c r="M10758" i="7" s="1"/>
  <c r="M10759" i="7" s="1"/>
  <c r="M10760" i="7" s="1"/>
  <c r="M10761" i="7" s="1"/>
  <c r="M10762" i="7" s="1"/>
  <c r="M10763" i="7" s="1"/>
  <c r="M10764" i="7" s="1"/>
  <c r="M10765" i="7" s="1"/>
  <c r="M10766" i="7" s="1"/>
  <c r="M10767" i="7" s="1"/>
  <c r="M10768" i="7" s="1"/>
  <c r="M10769" i="7" s="1"/>
  <c r="M10770" i="7" s="1"/>
  <c r="M10771" i="7" s="1"/>
  <c r="M10772" i="7" s="1"/>
  <c r="M10773" i="7" s="1"/>
  <c r="M10774" i="7" s="1"/>
  <c r="M10775" i="7" s="1"/>
  <c r="M10776" i="7" s="1"/>
  <c r="M10777" i="7" s="1"/>
  <c r="M10778" i="7" s="1"/>
  <c r="M10779" i="7" s="1"/>
  <c r="M10780" i="7" s="1"/>
  <c r="M10781" i="7" s="1"/>
  <c r="M10782" i="7" s="1"/>
  <c r="M10783" i="7" s="1"/>
  <c r="M10784" i="7" s="1"/>
  <c r="M10785" i="7" s="1"/>
  <c r="M10786" i="7" s="1"/>
  <c r="M10787" i="7" s="1"/>
  <c r="M10788" i="7" s="1"/>
  <c r="M10789" i="7" s="1"/>
  <c r="M10790" i="7" s="1"/>
  <c r="M10791" i="7" s="1"/>
  <c r="M10792" i="7" s="1"/>
  <c r="M10793" i="7" s="1"/>
  <c r="M10794" i="7" s="1"/>
  <c r="M10795" i="7" s="1"/>
  <c r="M10796" i="7" s="1"/>
  <c r="M10797" i="7" s="1"/>
  <c r="M10798" i="7" s="1"/>
  <c r="M10799" i="7" s="1"/>
  <c r="M10800" i="7" s="1"/>
  <c r="M10801" i="7" s="1"/>
  <c r="M10802" i="7" s="1"/>
  <c r="M10803" i="7" s="1"/>
  <c r="M10804" i="7" s="1"/>
  <c r="M10805" i="7" s="1"/>
  <c r="M10806" i="7" s="1"/>
  <c r="M10807" i="7" s="1"/>
  <c r="M10808" i="7" s="1"/>
  <c r="M10809" i="7" s="1"/>
  <c r="M10810" i="7" s="1"/>
  <c r="M10811" i="7" s="1"/>
  <c r="M10812" i="7" s="1"/>
  <c r="M10813" i="7" s="1"/>
  <c r="M10814" i="7" s="1"/>
  <c r="M10815" i="7" s="1"/>
  <c r="M10816" i="7" s="1"/>
  <c r="M10817" i="7" s="1"/>
  <c r="M10818" i="7" s="1"/>
  <c r="M10819" i="7" s="1"/>
  <c r="M10820" i="7" s="1"/>
  <c r="M10821" i="7" s="1"/>
  <c r="M10822" i="7" s="1"/>
  <c r="M10823" i="7" s="1"/>
  <c r="M10824" i="7" s="1"/>
  <c r="M10825" i="7" s="1"/>
  <c r="M10826" i="7" s="1"/>
  <c r="M10827" i="7" s="1"/>
  <c r="M10828" i="7" s="1"/>
  <c r="M10829" i="7" s="1"/>
  <c r="M10830" i="7" s="1"/>
  <c r="M10831" i="7" s="1"/>
  <c r="M10832" i="7" s="1"/>
  <c r="M10833" i="7" s="1"/>
  <c r="M10834" i="7" s="1"/>
  <c r="M10835" i="7" s="1"/>
  <c r="M10836" i="7" s="1"/>
  <c r="M10837" i="7" s="1"/>
  <c r="M10838" i="7" s="1"/>
  <c r="M10839" i="7" s="1"/>
  <c r="M10840" i="7" s="1"/>
  <c r="M10841" i="7" s="1"/>
  <c r="M10842" i="7" s="1"/>
  <c r="M10843" i="7" s="1"/>
  <c r="M10844" i="7" s="1"/>
  <c r="M10845" i="7" s="1"/>
  <c r="M10846" i="7" s="1"/>
  <c r="M10847" i="7" s="1"/>
  <c r="M10848" i="7" s="1"/>
  <c r="M10849" i="7" s="1"/>
  <c r="M10850" i="7" s="1"/>
  <c r="M10851" i="7" s="1"/>
  <c r="M10852" i="7" s="1"/>
  <c r="M10853" i="7" s="1"/>
  <c r="M10854" i="7" s="1"/>
  <c r="M10855" i="7" s="1"/>
  <c r="M10856" i="7" s="1"/>
  <c r="M10857" i="7" s="1"/>
  <c r="M10858" i="7" s="1"/>
  <c r="M10859" i="7" s="1"/>
  <c r="M10860" i="7" s="1"/>
  <c r="M10861" i="7" s="1"/>
  <c r="M10862" i="7" s="1"/>
  <c r="M10863" i="7" s="1"/>
  <c r="M10864" i="7" s="1"/>
  <c r="M10865" i="7" s="1"/>
  <c r="M10866" i="7" s="1"/>
  <c r="M10867" i="7" s="1"/>
  <c r="M10868" i="7" s="1"/>
  <c r="M10869" i="7" s="1"/>
  <c r="M10870" i="7" s="1"/>
  <c r="M10871" i="7" s="1"/>
  <c r="M10872" i="7" s="1"/>
  <c r="M10873" i="7" s="1"/>
  <c r="M10874" i="7" s="1"/>
  <c r="M10875" i="7" s="1"/>
  <c r="M10876" i="7" s="1"/>
  <c r="M10877" i="7" s="1"/>
  <c r="M10878" i="7" s="1"/>
  <c r="M10879" i="7" s="1"/>
  <c r="M10880" i="7" s="1"/>
  <c r="M10881" i="7" s="1"/>
  <c r="M10882" i="7" s="1"/>
  <c r="M10883" i="7" s="1"/>
  <c r="M10884" i="7" s="1"/>
  <c r="M10885" i="7" s="1"/>
  <c r="M10886" i="7" s="1"/>
  <c r="M10887" i="7" s="1"/>
  <c r="M10888" i="7" s="1"/>
  <c r="M10889" i="7" s="1"/>
  <c r="M10890" i="7" s="1"/>
  <c r="M10891" i="7" s="1"/>
  <c r="M10892" i="7" s="1"/>
  <c r="M10893" i="7" s="1"/>
  <c r="M10894" i="7" s="1"/>
  <c r="M10895" i="7" s="1"/>
  <c r="M10896" i="7" s="1"/>
  <c r="M10897" i="7" s="1"/>
  <c r="M10898" i="7" s="1"/>
  <c r="M10899" i="7" s="1"/>
  <c r="M10900" i="7" s="1"/>
  <c r="M10901" i="7" s="1"/>
  <c r="M10902" i="7" s="1"/>
  <c r="M10903" i="7" s="1"/>
  <c r="M10904" i="7" s="1"/>
  <c r="M10905" i="7" s="1"/>
  <c r="M10906" i="7" s="1"/>
  <c r="M10907" i="7" s="1"/>
  <c r="M10908" i="7" s="1"/>
  <c r="M10909" i="7" s="1"/>
  <c r="M10910" i="7" s="1"/>
  <c r="M10911" i="7" s="1"/>
  <c r="M10912" i="7" s="1"/>
  <c r="M10913" i="7" s="1"/>
  <c r="M10914" i="7" s="1"/>
  <c r="M10915" i="7" s="1"/>
  <c r="M10916" i="7" s="1"/>
  <c r="M10917" i="7" s="1"/>
  <c r="M10918" i="7" s="1"/>
  <c r="M10919" i="7" s="1"/>
  <c r="M10920" i="7" s="1"/>
  <c r="M10921" i="7" s="1"/>
  <c r="M10922" i="7" s="1"/>
  <c r="M10923" i="7" s="1"/>
  <c r="M10924" i="7" s="1"/>
  <c r="M10925" i="7" s="1"/>
  <c r="M10926" i="7" s="1"/>
  <c r="M10927" i="7" s="1"/>
  <c r="M10928" i="7" s="1"/>
  <c r="M10929" i="7" s="1"/>
  <c r="M10930" i="7" s="1"/>
  <c r="M10931" i="7" s="1"/>
  <c r="M10932" i="7" s="1"/>
  <c r="M10933" i="7" s="1"/>
  <c r="M10934" i="7" s="1"/>
  <c r="M10935" i="7" s="1"/>
  <c r="M10936" i="7" s="1"/>
  <c r="M10937" i="7" s="1"/>
  <c r="M10938" i="7" s="1"/>
  <c r="M10939" i="7" s="1"/>
  <c r="M10940" i="7" s="1"/>
  <c r="M10941" i="7" s="1"/>
  <c r="M10942" i="7" s="1"/>
  <c r="M10943" i="7" s="1"/>
  <c r="M10944" i="7" s="1"/>
  <c r="M10945" i="7" s="1"/>
  <c r="M10946" i="7" s="1"/>
  <c r="M10947" i="7" s="1"/>
  <c r="M10948" i="7" s="1"/>
  <c r="M10949" i="7" s="1"/>
  <c r="M10950" i="7" s="1"/>
  <c r="M10951" i="7" s="1"/>
  <c r="M10952" i="7" s="1"/>
  <c r="M10953" i="7" s="1"/>
  <c r="M10954" i="7" s="1"/>
  <c r="M10955" i="7" s="1"/>
  <c r="M10956" i="7" s="1"/>
  <c r="M10957" i="7" s="1"/>
  <c r="M10958" i="7" s="1"/>
  <c r="M10959" i="7" s="1"/>
  <c r="M10960" i="7" s="1"/>
  <c r="M10961" i="7" s="1"/>
  <c r="M10962" i="7" s="1"/>
  <c r="M10963" i="7" s="1"/>
  <c r="M10964" i="7" s="1"/>
  <c r="M10965" i="7" s="1"/>
  <c r="M10966" i="7" s="1"/>
  <c r="M10967" i="7" s="1"/>
  <c r="M10968" i="7" s="1"/>
  <c r="M10969" i="7" s="1"/>
  <c r="M10970" i="7" s="1"/>
  <c r="M10971" i="7" s="1"/>
  <c r="M10972" i="7" s="1"/>
  <c r="M10973" i="7" s="1"/>
  <c r="M10974" i="7" s="1"/>
  <c r="M10975" i="7" s="1"/>
  <c r="M10976" i="7" s="1"/>
  <c r="M10977" i="7" s="1"/>
  <c r="M10978" i="7" s="1"/>
  <c r="M10979" i="7" s="1"/>
  <c r="M10980" i="7" s="1"/>
  <c r="M10981" i="7" s="1"/>
  <c r="M10982" i="7" s="1"/>
  <c r="M10983" i="7" s="1"/>
  <c r="M10984" i="7" s="1"/>
  <c r="M10985" i="7" s="1"/>
  <c r="M10986" i="7" s="1"/>
  <c r="M10987" i="7" s="1"/>
  <c r="M10988" i="7" s="1"/>
  <c r="M10989" i="7" s="1"/>
  <c r="M10990" i="7" s="1"/>
  <c r="M10991" i="7" s="1"/>
  <c r="M10992" i="7" s="1"/>
  <c r="M10993" i="7" s="1"/>
  <c r="M10994" i="7" s="1"/>
  <c r="M10995" i="7" s="1"/>
  <c r="M10996" i="7" s="1"/>
  <c r="M10997" i="7" s="1"/>
  <c r="M10998" i="7" s="1"/>
  <c r="M10999" i="7" s="1"/>
  <c r="M11000" i="7" s="1"/>
  <c r="M11001" i="7" s="1"/>
  <c r="M11002" i="7" s="1"/>
  <c r="M11003" i="7" s="1"/>
  <c r="M11004" i="7" s="1"/>
  <c r="M11005" i="7" s="1"/>
  <c r="M11006" i="7" s="1"/>
  <c r="M11007" i="7" s="1"/>
  <c r="M11008" i="7" s="1"/>
  <c r="M11009" i="7" s="1"/>
  <c r="M11010" i="7" s="1"/>
  <c r="M11011" i="7" s="1"/>
  <c r="M11012" i="7" s="1"/>
  <c r="M11013" i="7" s="1"/>
  <c r="M11014" i="7" s="1"/>
  <c r="M11015" i="7" s="1"/>
  <c r="M11016" i="7" s="1"/>
  <c r="M11017" i="7" s="1"/>
  <c r="M11018" i="7" s="1"/>
  <c r="M11019" i="7" s="1"/>
  <c r="M11020" i="7" s="1"/>
  <c r="M11021" i="7" s="1"/>
  <c r="M11022" i="7" s="1"/>
  <c r="M11023" i="7" s="1"/>
  <c r="M11024" i="7" s="1"/>
  <c r="M11025" i="7" s="1"/>
  <c r="M11026" i="7" s="1"/>
  <c r="M11027" i="7" s="1"/>
  <c r="M11028" i="7" s="1"/>
  <c r="M11029" i="7" s="1"/>
  <c r="M11030" i="7" s="1"/>
  <c r="M11031" i="7" s="1"/>
  <c r="M11032" i="7" s="1"/>
  <c r="M11033" i="7" s="1"/>
  <c r="M11034" i="7" s="1"/>
  <c r="M11035" i="7" s="1"/>
  <c r="M11036" i="7" s="1"/>
  <c r="M11037" i="7" s="1"/>
  <c r="M11038" i="7" s="1"/>
  <c r="M11039" i="7" s="1"/>
  <c r="M11040" i="7" s="1"/>
  <c r="M11041" i="7" s="1"/>
  <c r="M11042" i="7" s="1"/>
  <c r="M11043" i="7" s="1"/>
  <c r="M11044" i="7" s="1"/>
  <c r="M11045" i="7" s="1"/>
  <c r="M11046" i="7" s="1"/>
  <c r="M11047" i="7" s="1"/>
  <c r="M11048" i="7" s="1"/>
  <c r="M11049" i="7" s="1"/>
  <c r="M11050" i="7" s="1"/>
  <c r="M11051" i="7" s="1"/>
  <c r="M11052" i="7" s="1"/>
  <c r="M11053" i="7" s="1"/>
  <c r="M11054" i="7" s="1"/>
  <c r="M11055" i="7" s="1"/>
  <c r="M11056" i="7" s="1"/>
  <c r="M11057" i="7" s="1"/>
  <c r="M11058" i="7" s="1"/>
  <c r="M11059" i="7" s="1"/>
  <c r="M11060" i="7" s="1"/>
  <c r="M11061" i="7" s="1"/>
  <c r="M11062" i="7" s="1"/>
  <c r="M11063" i="7" s="1"/>
  <c r="M11064" i="7" s="1"/>
  <c r="M11065" i="7" s="1"/>
  <c r="M11066" i="7" s="1"/>
  <c r="M11067" i="7" s="1"/>
  <c r="M11068" i="7" s="1"/>
  <c r="M11069" i="7" s="1"/>
  <c r="M11070" i="7" s="1"/>
  <c r="M11071" i="7" s="1"/>
  <c r="M11072" i="7" s="1"/>
  <c r="M11073" i="7" s="1"/>
  <c r="M11074" i="7" s="1"/>
  <c r="M11075" i="7" s="1"/>
  <c r="M11076" i="7" s="1"/>
  <c r="M11077" i="7" s="1"/>
  <c r="M11078" i="7" s="1"/>
  <c r="M11079" i="7" s="1"/>
  <c r="M11080" i="7" s="1"/>
  <c r="M11081" i="7" s="1"/>
  <c r="M11082" i="7" s="1"/>
  <c r="M11083" i="7" s="1"/>
  <c r="M11084" i="7" s="1"/>
  <c r="M11085" i="7" s="1"/>
  <c r="M11086" i="7" s="1"/>
  <c r="M11087" i="7" s="1"/>
  <c r="M11088" i="7" s="1"/>
  <c r="M11089" i="7" s="1"/>
  <c r="M11090" i="7" s="1"/>
  <c r="M11091" i="7" s="1"/>
  <c r="M11092" i="7" s="1"/>
  <c r="M11093" i="7" s="1"/>
  <c r="M11094" i="7" s="1"/>
  <c r="M11095" i="7" s="1"/>
  <c r="M11096" i="7" s="1"/>
  <c r="M11097" i="7" s="1"/>
  <c r="M11098" i="7" s="1"/>
  <c r="M11099" i="7" s="1"/>
  <c r="M11100" i="7" s="1"/>
  <c r="M11101" i="7" s="1"/>
  <c r="M11102" i="7" s="1"/>
  <c r="M11103" i="7" s="1"/>
  <c r="M11104" i="7" s="1"/>
  <c r="M11105" i="7" s="1"/>
  <c r="M11106" i="7" s="1"/>
  <c r="M11107" i="7" s="1"/>
  <c r="M11108" i="7" s="1"/>
  <c r="M11109" i="7" s="1"/>
  <c r="M11110" i="7" s="1"/>
  <c r="M11111" i="7" s="1"/>
  <c r="M11112" i="7" s="1"/>
  <c r="M11113" i="7" s="1"/>
  <c r="M11114" i="7" s="1"/>
  <c r="M11115" i="7" s="1"/>
  <c r="M11116" i="7" s="1"/>
  <c r="M11117" i="7" s="1"/>
  <c r="M11118" i="7" s="1"/>
  <c r="M11119" i="7" s="1"/>
  <c r="M11120" i="7" s="1"/>
  <c r="M11121" i="7" s="1"/>
  <c r="M11122" i="7" s="1"/>
  <c r="M11123" i="7" s="1"/>
  <c r="M11124" i="7" s="1"/>
  <c r="M11125" i="7" s="1"/>
  <c r="M11126" i="7" s="1"/>
  <c r="M11127" i="7" s="1"/>
  <c r="M11128" i="7" s="1"/>
  <c r="M11129" i="7" s="1"/>
  <c r="M11130" i="7" s="1"/>
  <c r="M11131" i="7" s="1"/>
  <c r="M11132" i="7" s="1"/>
  <c r="M11133" i="7" s="1"/>
  <c r="M11134" i="7" s="1"/>
  <c r="M11135" i="7" s="1"/>
  <c r="M11136" i="7" s="1"/>
  <c r="M11137" i="7" s="1"/>
  <c r="M11138" i="7" s="1"/>
  <c r="M11139" i="7" s="1"/>
  <c r="M11140" i="7" s="1"/>
  <c r="M11141" i="7" s="1"/>
  <c r="M11142" i="7" s="1"/>
  <c r="M11143" i="7" s="1"/>
  <c r="M11144" i="7" s="1"/>
  <c r="M11145" i="7" s="1"/>
  <c r="M11146" i="7" s="1"/>
  <c r="M11147" i="7" s="1"/>
  <c r="M11148" i="7" s="1"/>
  <c r="M11149" i="7" s="1"/>
  <c r="M11150" i="7" s="1"/>
  <c r="M11151" i="7" s="1"/>
  <c r="M11152" i="7" s="1"/>
  <c r="M11153" i="7" s="1"/>
  <c r="M11154" i="7" s="1"/>
  <c r="M11155" i="7" s="1"/>
  <c r="M11156" i="7" s="1"/>
  <c r="M11157" i="7" s="1"/>
  <c r="M11158" i="7" s="1"/>
  <c r="M11159" i="7" s="1"/>
  <c r="M11160" i="7" s="1"/>
  <c r="M11161" i="7" s="1"/>
  <c r="M11162" i="7" s="1"/>
  <c r="M11163" i="7" s="1"/>
  <c r="M11164" i="7" s="1"/>
  <c r="M11165" i="7" s="1"/>
  <c r="M11166" i="7" s="1"/>
  <c r="M11167" i="7" s="1"/>
  <c r="M11168" i="7" s="1"/>
  <c r="M11169" i="7" s="1"/>
  <c r="M11170" i="7" s="1"/>
  <c r="M11171" i="7" s="1"/>
  <c r="M11172" i="7" s="1"/>
  <c r="M11173" i="7" s="1"/>
  <c r="M11174" i="7" s="1"/>
  <c r="M11175" i="7" s="1"/>
  <c r="M11176" i="7" s="1"/>
  <c r="M11177" i="7" s="1"/>
  <c r="M11178" i="7" s="1"/>
  <c r="M11179" i="7" s="1"/>
  <c r="M11180" i="7" s="1"/>
  <c r="M11181" i="7" s="1"/>
  <c r="M11182" i="7" s="1"/>
  <c r="M11183" i="7" s="1"/>
  <c r="M11184" i="7" s="1"/>
  <c r="M11185" i="7" s="1"/>
  <c r="M11186" i="7" s="1"/>
  <c r="M11187" i="7" s="1"/>
  <c r="M11188" i="7" s="1"/>
  <c r="M11189" i="7" s="1"/>
  <c r="M11190" i="7" s="1"/>
  <c r="M11191" i="7" s="1"/>
  <c r="M11192" i="7" s="1"/>
  <c r="M11193" i="7" s="1"/>
  <c r="M11194" i="7" s="1"/>
  <c r="M11195" i="7" s="1"/>
  <c r="M11196" i="7" s="1"/>
  <c r="M11197" i="7" s="1"/>
  <c r="M11198" i="7" s="1"/>
  <c r="M11199" i="7" s="1"/>
  <c r="M11200" i="7" s="1"/>
  <c r="M11201" i="7" s="1"/>
  <c r="M11202" i="7" s="1"/>
  <c r="M11203" i="7" s="1"/>
  <c r="M11204" i="7" s="1"/>
  <c r="M11205" i="7" s="1"/>
  <c r="M11206" i="7" s="1"/>
  <c r="M11207" i="7" s="1"/>
  <c r="M11208" i="7" s="1"/>
  <c r="M11209" i="7" s="1"/>
  <c r="M11210" i="7" s="1"/>
  <c r="M11211" i="7" s="1"/>
  <c r="M11212" i="7" s="1"/>
  <c r="M11213" i="7" s="1"/>
  <c r="M11214" i="7" s="1"/>
  <c r="M11215" i="7" s="1"/>
  <c r="M11216" i="7" s="1"/>
  <c r="M11217" i="7" s="1"/>
  <c r="M11218" i="7" s="1"/>
  <c r="M11219" i="7" s="1"/>
  <c r="M11220" i="7" s="1"/>
  <c r="M11221" i="7" s="1"/>
  <c r="M11222" i="7" s="1"/>
  <c r="M11223" i="7" s="1"/>
  <c r="M11224" i="7" s="1"/>
  <c r="M11225" i="7" s="1"/>
  <c r="M11226" i="7" s="1"/>
  <c r="M11227" i="7" s="1"/>
  <c r="M11228" i="7" s="1"/>
  <c r="M11229" i="7" s="1"/>
  <c r="M11230" i="7" s="1"/>
  <c r="M11231" i="7" s="1"/>
  <c r="M11232" i="7" s="1"/>
  <c r="M11233" i="7" s="1"/>
  <c r="M11234" i="7" s="1"/>
  <c r="M11235" i="7" s="1"/>
  <c r="M11236" i="7" s="1"/>
  <c r="M11237" i="7" s="1"/>
  <c r="M11238" i="7" s="1"/>
  <c r="M11239" i="7" s="1"/>
  <c r="M11240" i="7" s="1"/>
  <c r="M11241" i="7" s="1"/>
  <c r="M11242" i="7" s="1"/>
  <c r="M11243" i="7" s="1"/>
  <c r="M11244" i="7" s="1"/>
  <c r="M11245" i="7" s="1"/>
  <c r="M11246" i="7" s="1"/>
  <c r="M11247" i="7" s="1"/>
  <c r="M11248" i="7" s="1"/>
  <c r="M11249" i="7" s="1"/>
  <c r="M11250" i="7" s="1"/>
  <c r="M11251" i="7" s="1"/>
  <c r="M11252" i="7" s="1"/>
  <c r="M11253" i="7" s="1"/>
  <c r="M11254" i="7" s="1"/>
  <c r="M11255" i="7" s="1"/>
  <c r="M11256" i="7" s="1"/>
  <c r="M11257" i="7" s="1"/>
  <c r="M11258" i="7" s="1"/>
  <c r="M11259" i="7" s="1"/>
  <c r="M11260" i="7" s="1"/>
  <c r="M11261" i="7" s="1"/>
  <c r="M11262" i="7" s="1"/>
  <c r="M11263" i="7" s="1"/>
  <c r="M11264" i="7" s="1"/>
  <c r="M11265" i="7" s="1"/>
  <c r="M11266" i="7" s="1"/>
  <c r="M11267" i="7" s="1"/>
  <c r="M11268" i="7" s="1"/>
  <c r="M11269" i="7" s="1"/>
  <c r="M11270" i="7" s="1"/>
  <c r="M11271" i="7" s="1"/>
  <c r="M11272" i="7" s="1"/>
  <c r="M11273" i="7" s="1"/>
  <c r="M11274" i="7" s="1"/>
  <c r="M11275" i="7" s="1"/>
  <c r="M11276" i="7" s="1"/>
  <c r="M11277" i="7" s="1"/>
  <c r="M11278" i="7" s="1"/>
  <c r="M11279" i="7" s="1"/>
  <c r="M11280" i="7" s="1"/>
  <c r="M11281" i="7" s="1"/>
  <c r="M11282" i="7" s="1"/>
  <c r="M11283" i="7" s="1"/>
  <c r="M11284" i="7" s="1"/>
  <c r="M11285" i="7" s="1"/>
  <c r="M11286" i="7" s="1"/>
  <c r="M11287" i="7" s="1"/>
  <c r="M11288" i="7" s="1"/>
  <c r="M11289" i="7" s="1"/>
  <c r="M11290" i="7" s="1"/>
  <c r="M11291" i="7" s="1"/>
  <c r="M11292" i="7" s="1"/>
  <c r="M11293" i="7" s="1"/>
  <c r="M11294" i="7" s="1"/>
  <c r="M11295" i="7" s="1"/>
  <c r="M11296" i="7" s="1"/>
  <c r="M11297" i="7" s="1"/>
  <c r="M11298" i="7" s="1"/>
  <c r="M11299" i="7" s="1"/>
  <c r="M11300" i="7" s="1"/>
  <c r="M11301" i="7" s="1"/>
  <c r="M11302" i="7" s="1"/>
  <c r="M11303" i="7" s="1"/>
  <c r="M11304" i="7" s="1"/>
  <c r="M11305" i="7" s="1"/>
  <c r="M11306" i="7" s="1"/>
  <c r="M11307" i="7" s="1"/>
  <c r="M11308" i="7" s="1"/>
  <c r="M11309" i="7" s="1"/>
  <c r="M11310" i="7" s="1"/>
  <c r="M11311" i="7" s="1"/>
  <c r="M11312" i="7" s="1"/>
  <c r="M11313" i="7" s="1"/>
  <c r="M11314" i="7" s="1"/>
  <c r="M11315" i="7" s="1"/>
  <c r="M11316" i="7" s="1"/>
  <c r="M11317" i="7" s="1"/>
  <c r="M11318" i="7" s="1"/>
  <c r="M11319" i="7" s="1"/>
  <c r="M11320" i="7" s="1"/>
  <c r="M11321" i="7" s="1"/>
  <c r="M11322" i="7" s="1"/>
  <c r="M11323" i="7" s="1"/>
  <c r="M11324" i="7" s="1"/>
  <c r="M11325" i="7" s="1"/>
  <c r="M11326" i="7" s="1"/>
  <c r="M11327" i="7" s="1"/>
  <c r="M11328" i="7" s="1"/>
  <c r="M11329" i="7" s="1"/>
  <c r="M11330" i="7" s="1"/>
  <c r="M11331" i="7" s="1"/>
  <c r="M11332" i="7" s="1"/>
  <c r="M11333" i="7" s="1"/>
  <c r="M11334" i="7" s="1"/>
  <c r="M11335" i="7" s="1"/>
  <c r="M11336" i="7" s="1"/>
  <c r="M11337" i="7" s="1"/>
  <c r="M11338" i="7" s="1"/>
  <c r="M11339" i="7" s="1"/>
  <c r="M11340" i="7" s="1"/>
  <c r="M11341" i="7" s="1"/>
  <c r="M11342" i="7" s="1"/>
  <c r="M11343" i="7" s="1"/>
  <c r="M11344" i="7" s="1"/>
  <c r="M11345" i="7" s="1"/>
  <c r="M11346" i="7" s="1"/>
  <c r="M11347" i="7" s="1"/>
  <c r="M11348" i="7" s="1"/>
  <c r="M11349" i="7" s="1"/>
  <c r="M11350" i="7" s="1"/>
  <c r="M11351" i="7" s="1"/>
  <c r="M11352" i="7" s="1"/>
  <c r="M11353" i="7" s="1"/>
  <c r="M11354" i="7" s="1"/>
  <c r="M11355" i="7" s="1"/>
  <c r="M11356" i="7" s="1"/>
  <c r="M11357" i="7" s="1"/>
  <c r="M11358" i="7" s="1"/>
  <c r="M11359" i="7" s="1"/>
  <c r="M11360" i="7" s="1"/>
  <c r="M11361" i="7" s="1"/>
  <c r="M11362" i="7" s="1"/>
  <c r="M11363" i="7" s="1"/>
  <c r="M11364" i="7" s="1"/>
  <c r="M11365" i="7" s="1"/>
  <c r="M11366" i="7" s="1"/>
  <c r="M11367" i="7" s="1"/>
  <c r="M11368" i="7" s="1"/>
  <c r="M11369" i="7" s="1"/>
  <c r="M11370" i="7" s="1"/>
  <c r="M11371" i="7" s="1"/>
  <c r="M11372" i="7" s="1"/>
  <c r="M11373" i="7" s="1"/>
  <c r="M11374" i="7" s="1"/>
  <c r="M11375" i="7" s="1"/>
  <c r="M11376" i="7" s="1"/>
  <c r="M11377" i="7" s="1"/>
  <c r="M11378" i="7" s="1"/>
  <c r="M11379" i="7" s="1"/>
  <c r="M11380" i="7" s="1"/>
  <c r="M11381" i="7" s="1"/>
  <c r="M11382" i="7" s="1"/>
  <c r="M11383" i="7" s="1"/>
  <c r="M11384" i="7" s="1"/>
  <c r="M11385" i="7" s="1"/>
  <c r="M11386" i="7" s="1"/>
  <c r="M11387" i="7" s="1"/>
  <c r="M11388" i="7" s="1"/>
  <c r="M11389" i="7" s="1"/>
  <c r="M11390" i="7" s="1"/>
  <c r="M11391" i="7" s="1"/>
  <c r="M11392" i="7" s="1"/>
  <c r="M11393" i="7" s="1"/>
  <c r="M11394" i="7" s="1"/>
  <c r="M11395" i="7" s="1"/>
  <c r="M11396" i="7" s="1"/>
  <c r="M11397" i="7" s="1"/>
  <c r="M11398" i="7" s="1"/>
  <c r="M11399" i="7" s="1"/>
  <c r="M11400" i="7" s="1"/>
  <c r="M11401" i="7" s="1"/>
  <c r="M11402" i="7" s="1"/>
  <c r="M11403" i="7" s="1"/>
  <c r="M11404" i="7" s="1"/>
  <c r="M11405" i="7" s="1"/>
  <c r="M11406" i="7" s="1"/>
  <c r="M11407" i="7" s="1"/>
  <c r="M11408" i="7" s="1"/>
  <c r="M11409" i="7" s="1"/>
  <c r="M11410" i="7" s="1"/>
  <c r="M11411" i="7" s="1"/>
  <c r="M11412" i="7" s="1"/>
  <c r="M11413" i="7" s="1"/>
  <c r="M11414" i="7" s="1"/>
  <c r="M11415" i="7" s="1"/>
  <c r="M11416" i="7" s="1"/>
  <c r="M11417" i="7" s="1"/>
  <c r="M11418" i="7" s="1"/>
  <c r="M11419" i="7" s="1"/>
  <c r="M11420" i="7" s="1"/>
  <c r="M11421" i="7" s="1"/>
  <c r="M11422" i="7" s="1"/>
  <c r="M11423" i="7" s="1"/>
  <c r="M11424" i="7" s="1"/>
  <c r="M11425" i="7" s="1"/>
  <c r="M11426" i="7" s="1"/>
  <c r="M11427" i="7" s="1"/>
  <c r="M11428" i="7" s="1"/>
  <c r="M11429" i="7" s="1"/>
  <c r="M11430" i="7" s="1"/>
  <c r="M11431" i="7" s="1"/>
  <c r="M11432" i="7" s="1"/>
  <c r="M11433" i="7" s="1"/>
  <c r="M11434" i="7" s="1"/>
  <c r="M11435" i="7" s="1"/>
  <c r="M11436" i="7" s="1"/>
  <c r="M11437" i="7" s="1"/>
  <c r="M11438" i="7" s="1"/>
  <c r="M11439" i="7" s="1"/>
  <c r="M11440" i="7" s="1"/>
  <c r="M11441" i="7" s="1"/>
  <c r="M11442" i="7" s="1"/>
  <c r="M11443" i="7" s="1"/>
  <c r="M11444" i="7" s="1"/>
  <c r="M11445" i="7" s="1"/>
  <c r="M11446" i="7" s="1"/>
  <c r="M11447" i="7" s="1"/>
  <c r="M11448" i="7" s="1"/>
  <c r="M11449" i="7" s="1"/>
  <c r="M11450" i="7" s="1"/>
  <c r="M11451" i="7" s="1"/>
  <c r="M11452" i="7" s="1"/>
  <c r="M11453" i="7" s="1"/>
  <c r="M11454" i="7" s="1"/>
  <c r="M11455" i="7" s="1"/>
  <c r="M11456" i="7" s="1"/>
  <c r="M11457" i="7" s="1"/>
  <c r="M11458" i="7" s="1"/>
  <c r="M11459" i="7" s="1"/>
  <c r="M11460" i="7" s="1"/>
  <c r="M11461" i="7" s="1"/>
  <c r="M11462" i="7" s="1"/>
  <c r="M11463" i="7" s="1"/>
  <c r="M11464" i="7" s="1"/>
  <c r="M11465" i="7" s="1"/>
  <c r="M11466" i="7" s="1"/>
  <c r="M11467" i="7" s="1"/>
  <c r="M11468" i="7" s="1"/>
  <c r="M11469" i="7" s="1"/>
  <c r="M11470" i="7" s="1"/>
  <c r="M11471" i="7" s="1"/>
  <c r="M11472" i="7" s="1"/>
  <c r="M11473" i="7" s="1"/>
  <c r="M11474" i="7" s="1"/>
  <c r="M11475" i="7" s="1"/>
  <c r="M11476" i="7" s="1"/>
  <c r="M11477" i="7" s="1"/>
  <c r="M11478" i="7" s="1"/>
  <c r="M11479" i="7" s="1"/>
  <c r="M11480" i="7" s="1"/>
  <c r="M11481" i="7" s="1"/>
  <c r="M11482" i="7" s="1"/>
  <c r="M11483" i="7" s="1"/>
  <c r="M11484" i="7" s="1"/>
  <c r="M11485" i="7" s="1"/>
  <c r="M11486" i="7" s="1"/>
  <c r="M11487" i="7" s="1"/>
  <c r="M11488" i="7" s="1"/>
  <c r="M11489" i="7" s="1"/>
  <c r="M11490" i="7" s="1"/>
  <c r="M11491" i="7" s="1"/>
  <c r="M11492" i="7" s="1"/>
  <c r="M11493" i="7" s="1"/>
  <c r="M11494" i="7" s="1"/>
  <c r="M11495" i="7" s="1"/>
  <c r="M11496" i="7" s="1"/>
  <c r="M11497" i="7" s="1"/>
  <c r="M11498" i="7" s="1"/>
  <c r="M11499" i="7" s="1"/>
  <c r="M11500" i="7" s="1"/>
  <c r="M11501" i="7" s="1"/>
  <c r="M11502" i="7" s="1"/>
  <c r="M11503" i="7" s="1"/>
  <c r="M11504" i="7" s="1"/>
  <c r="M11505" i="7" s="1"/>
  <c r="M11506" i="7" s="1"/>
  <c r="M11507" i="7" s="1"/>
  <c r="M11508" i="7" s="1"/>
  <c r="M11509" i="7" s="1"/>
  <c r="M11510" i="7" s="1"/>
  <c r="M11511" i="7" s="1"/>
  <c r="M11512" i="7" s="1"/>
  <c r="M11513" i="7" s="1"/>
  <c r="M11514" i="7" s="1"/>
  <c r="M11515" i="7" s="1"/>
  <c r="M11516" i="7" s="1"/>
  <c r="M11517" i="7" s="1"/>
  <c r="M11518" i="7" s="1"/>
  <c r="M11519" i="7" s="1"/>
  <c r="M11520" i="7" s="1"/>
  <c r="M11521" i="7" s="1"/>
  <c r="M11522" i="7" s="1"/>
  <c r="M11523" i="7" s="1"/>
  <c r="M11524" i="7" s="1"/>
  <c r="M11525" i="7" s="1"/>
  <c r="M11526" i="7" s="1"/>
  <c r="M11527" i="7" s="1"/>
  <c r="M11528" i="7" s="1"/>
  <c r="M11529" i="7" s="1"/>
  <c r="M11530" i="7" s="1"/>
  <c r="M11531" i="7" s="1"/>
  <c r="M11532" i="7" s="1"/>
  <c r="M11533" i="7" s="1"/>
  <c r="M11534" i="7" s="1"/>
  <c r="M11535" i="7" s="1"/>
  <c r="M11536" i="7" s="1"/>
  <c r="M11537" i="7" s="1"/>
  <c r="M11538" i="7" s="1"/>
  <c r="M11539" i="7" s="1"/>
  <c r="M11540" i="7" s="1"/>
  <c r="M11541" i="7" s="1"/>
  <c r="M11542" i="7" s="1"/>
  <c r="M11543" i="7" s="1"/>
  <c r="M11544" i="7" s="1"/>
  <c r="M11545" i="7" s="1"/>
  <c r="M11546" i="7" s="1"/>
  <c r="M11547" i="7" s="1"/>
  <c r="M11548" i="7" s="1"/>
  <c r="M11549" i="7" s="1"/>
  <c r="M11550" i="7" s="1"/>
  <c r="M11551" i="7" s="1"/>
  <c r="M11552" i="7" s="1"/>
  <c r="M11553" i="7" s="1"/>
  <c r="M11554" i="7" s="1"/>
  <c r="M11555" i="7" s="1"/>
  <c r="M11556" i="7" s="1"/>
  <c r="M11557" i="7" s="1"/>
  <c r="M11558" i="7" s="1"/>
  <c r="M11559" i="7" s="1"/>
  <c r="M11560" i="7" s="1"/>
  <c r="M11561" i="7" s="1"/>
  <c r="M11562" i="7" s="1"/>
  <c r="M11563" i="7" s="1"/>
  <c r="M11564" i="7" s="1"/>
  <c r="M11565" i="7" s="1"/>
  <c r="M11566" i="7" s="1"/>
  <c r="M11567" i="7" s="1"/>
  <c r="M11568" i="7" s="1"/>
  <c r="M11569" i="7" s="1"/>
  <c r="M11570" i="7" s="1"/>
  <c r="M11571" i="7" s="1"/>
  <c r="M11572" i="7" s="1"/>
  <c r="M11573" i="7" s="1"/>
  <c r="M11574" i="7" s="1"/>
  <c r="M11575" i="7" s="1"/>
  <c r="M11576" i="7" s="1"/>
  <c r="M11577" i="7" s="1"/>
  <c r="M11578" i="7" s="1"/>
  <c r="M11579" i="7" s="1"/>
  <c r="M11580" i="7" s="1"/>
  <c r="M11581" i="7" s="1"/>
  <c r="M11582" i="7" s="1"/>
  <c r="M11583" i="7" s="1"/>
  <c r="M11584" i="7" s="1"/>
  <c r="M11585" i="7" s="1"/>
  <c r="M11586" i="7" s="1"/>
  <c r="M11587" i="7" s="1"/>
  <c r="M11588" i="7" s="1"/>
  <c r="M11589" i="7" s="1"/>
  <c r="M11590" i="7" s="1"/>
  <c r="M11591" i="7" s="1"/>
  <c r="M11592" i="7" s="1"/>
  <c r="M11593" i="7" s="1"/>
  <c r="M11594" i="7" s="1"/>
  <c r="M11595" i="7" s="1"/>
  <c r="M11596" i="7" s="1"/>
  <c r="M11597" i="7" s="1"/>
  <c r="M11598" i="7" s="1"/>
  <c r="M11599" i="7" s="1"/>
  <c r="M11600" i="7" s="1"/>
  <c r="M11601" i="7" s="1"/>
  <c r="M11602" i="7" s="1"/>
  <c r="M11603" i="7" s="1"/>
  <c r="M11604" i="7" s="1"/>
  <c r="M11605" i="7" s="1"/>
  <c r="M11606" i="7" s="1"/>
  <c r="M11607" i="7" s="1"/>
  <c r="M11608" i="7" s="1"/>
  <c r="M11609" i="7" s="1"/>
  <c r="M11610" i="7" s="1"/>
  <c r="M11611" i="7" s="1"/>
  <c r="M11612" i="7" s="1"/>
  <c r="M11613" i="7" s="1"/>
  <c r="M11614" i="7" s="1"/>
  <c r="M11615" i="7" s="1"/>
  <c r="M11616" i="7" s="1"/>
  <c r="M11617" i="7" s="1"/>
  <c r="M11618" i="7" s="1"/>
  <c r="M11619" i="7" s="1"/>
  <c r="M11620" i="7" s="1"/>
  <c r="M11621" i="7" s="1"/>
  <c r="M11622" i="7" s="1"/>
  <c r="M11623" i="7" s="1"/>
  <c r="M11624" i="7" s="1"/>
  <c r="M11625" i="7" s="1"/>
  <c r="M11626" i="7" s="1"/>
  <c r="M11627" i="7" s="1"/>
  <c r="M11628" i="7" s="1"/>
  <c r="M11629" i="7" s="1"/>
  <c r="M11630" i="7" s="1"/>
  <c r="M11631" i="7" s="1"/>
  <c r="M11632" i="7" s="1"/>
  <c r="M11633" i="7" s="1"/>
  <c r="M11634" i="7" s="1"/>
  <c r="M11635" i="7" s="1"/>
  <c r="M11636" i="7" s="1"/>
  <c r="M11637" i="7" s="1"/>
  <c r="M11638" i="7" s="1"/>
  <c r="M11639" i="7" s="1"/>
  <c r="M11640" i="7" s="1"/>
  <c r="M11641" i="7" s="1"/>
  <c r="M11642" i="7" s="1"/>
  <c r="M11643" i="7" s="1"/>
  <c r="M11644" i="7" s="1"/>
  <c r="M11645" i="7" s="1"/>
  <c r="M11646" i="7" s="1"/>
  <c r="M11647" i="7" s="1"/>
  <c r="M11648" i="7" s="1"/>
  <c r="M11649" i="7" s="1"/>
  <c r="M11650" i="7" s="1"/>
  <c r="M11651" i="7" s="1"/>
  <c r="M11652" i="7" s="1"/>
  <c r="M11653" i="7" s="1"/>
  <c r="M11654" i="7" s="1"/>
  <c r="M11655" i="7" s="1"/>
  <c r="M11656" i="7" s="1"/>
  <c r="M11657" i="7" s="1"/>
  <c r="M11658" i="7" s="1"/>
  <c r="M11659" i="7" s="1"/>
  <c r="M11660" i="7" s="1"/>
  <c r="M11661" i="7" s="1"/>
  <c r="M11662" i="7" s="1"/>
  <c r="M11663" i="7" s="1"/>
  <c r="M11664" i="7" s="1"/>
  <c r="M11665" i="7" s="1"/>
  <c r="M11666" i="7" s="1"/>
  <c r="M11667" i="7" s="1"/>
  <c r="M11668" i="7" s="1"/>
  <c r="M11669" i="7" s="1"/>
  <c r="M11670" i="7" s="1"/>
  <c r="M11671" i="7" s="1"/>
  <c r="M11672" i="7" s="1"/>
  <c r="M11673" i="7" s="1"/>
  <c r="M11674" i="7" s="1"/>
  <c r="M11675" i="7" s="1"/>
  <c r="M11676" i="7" s="1"/>
  <c r="M11677" i="7" s="1"/>
  <c r="M11678" i="7" s="1"/>
  <c r="M11679" i="7" s="1"/>
  <c r="M11680" i="7" s="1"/>
  <c r="M11681" i="7" s="1"/>
  <c r="M11682" i="7" s="1"/>
  <c r="M11683" i="7" s="1"/>
  <c r="M11684" i="7" s="1"/>
  <c r="M11685" i="7" s="1"/>
  <c r="M11686" i="7" s="1"/>
  <c r="M11687" i="7" s="1"/>
  <c r="M11688" i="7" s="1"/>
  <c r="M11689" i="7" s="1"/>
  <c r="M11690" i="7" s="1"/>
  <c r="M11691" i="7" s="1"/>
  <c r="M11692" i="7" s="1"/>
  <c r="M11693" i="7" s="1"/>
  <c r="M11694" i="7" s="1"/>
  <c r="M11695" i="7" s="1"/>
  <c r="M11696" i="7" s="1"/>
  <c r="M11697" i="7" s="1"/>
  <c r="M11698" i="7" s="1"/>
  <c r="M11699" i="7" s="1"/>
  <c r="M11700" i="7" s="1"/>
  <c r="M11701" i="7" s="1"/>
  <c r="M11702" i="7" s="1"/>
  <c r="M11703" i="7" s="1"/>
  <c r="M11704" i="7" s="1"/>
  <c r="M11705" i="7" s="1"/>
  <c r="M11706" i="7" s="1"/>
  <c r="M11707" i="7" s="1"/>
  <c r="M11708" i="7" s="1"/>
  <c r="M11709" i="7" s="1"/>
  <c r="M11710" i="7" s="1"/>
  <c r="M11711" i="7" s="1"/>
  <c r="M11712" i="7" s="1"/>
  <c r="M11713" i="7" s="1"/>
  <c r="M11714" i="7" s="1"/>
  <c r="M11715" i="7" s="1"/>
  <c r="M11716" i="7" s="1"/>
  <c r="M11717" i="7" s="1"/>
  <c r="M11718" i="7" s="1"/>
  <c r="M11719" i="7" s="1"/>
  <c r="M11720" i="7" s="1"/>
  <c r="M11721" i="7" s="1"/>
  <c r="M11722" i="7" s="1"/>
  <c r="M11723" i="7" s="1"/>
  <c r="M11724" i="7" s="1"/>
  <c r="M11725" i="7" s="1"/>
  <c r="M11726" i="7" s="1"/>
  <c r="M11727" i="7" s="1"/>
  <c r="M11728" i="7" s="1"/>
  <c r="M11729" i="7" s="1"/>
  <c r="M11730" i="7" s="1"/>
  <c r="M11731" i="7" s="1"/>
  <c r="M11732" i="7" s="1"/>
  <c r="M11733" i="7" s="1"/>
  <c r="M11734" i="7" s="1"/>
  <c r="M11735" i="7" s="1"/>
  <c r="M11736" i="7" s="1"/>
  <c r="M11737" i="7" s="1"/>
  <c r="M11738" i="7" s="1"/>
  <c r="M11739" i="7" s="1"/>
  <c r="M11740" i="7" s="1"/>
  <c r="M11741" i="7" s="1"/>
  <c r="M11742" i="7" s="1"/>
  <c r="M11743" i="7" s="1"/>
  <c r="M11744" i="7" s="1"/>
  <c r="M11745" i="7" s="1"/>
  <c r="M11746" i="7" s="1"/>
  <c r="M11747" i="7" s="1"/>
  <c r="M11748" i="7" s="1"/>
  <c r="M11749" i="7" s="1"/>
  <c r="M11750" i="7" s="1"/>
  <c r="M11751" i="7" s="1"/>
  <c r="M11752" i="7" s="1"/>
  <c r="M11753" i="7" s="1"/>
  <c r="M11754" i="7" s="1"/>
  <c r="M11755" i="7" s="1"/>
  <c r="M11756" i="7" s="1"/>
  <c r="M11757" i="7" s="1"/>
  <c r="M11758" i="7" s="1"/>
  <c r="M11759" i="7" s="1"/>
  <c r="M11760" i="7" s="1"/>
  <c r="M11761" i="7" s="1"/>
  <c r="M11762" i="7" s="1"/>
  <c r="M11763" i="7" s="1"/>
  <c r="M11764" i="7" s="1"/>
  <c r="M11765" i="7" s="1"/>
  <c r="M11766" i="7" s="1"/>
  <c r="M11767" i="7" s="1"/>
  <c r="M11768" i="7" s="1"/>
  <c r="M11769" i="7" s="1"/>
  <c r="M11770" i="7" s="1"/>
  <c r="M11771" i="7" s="1"/>
  <c r="M11772" i="7" s="1"/>
  <c r="M11773" i="7" s="1"/>
  <c r="M11774" i="7" s="1"/>
  <c r="M11775" i="7" s="1"/>
  <c r="M11776" i="7" s="1"/>
  <c r="M11777" i="7" s="1"/>
  <c r="M11778" i="7" s="1"/>
  <c r="M11779" i="7" s="1"/>
  <c r="M11780" i="7" s="1"/>
  <c r="M11781" i="7" s="1"/>
  <c r="M11782" i="7" s="1"/>
  <c r="M11783" i="7" s="1"/>
  <c r="M11784" i="7" s="1"/>
  <c r="M11785" i="7" s="1"/>
  <c r="M11786" i="7" s="1"/>
  <c r="M11787" i="7" s="1"/>
  <c r="M11788" i="7" s="1"/>
  <c r="N10114" i="7"/>
  <c r="N10115" i="7" s="1"/>
  <c r="N10116" i="7" s="1"/>
  <c r="N10117" i="7" s="1"/>
  <c r="N10118" i="7" s="1"/>
  <c r="N10119" i="7" s="1"/>
  <c r="N10120" i="7" s="1"/>
  <c r="N10121" i="7" s="1"/>
  <c r="N10122" i="7" s="1"/>
  <c r="N10123" i="7" s="1"/>
  <c r="N10124" i="7" s="1"/>
  <c r="N10125" i="7" s="1"/>
  <c r="N10126" i="7" s="1"/>
  <c r="N10127" i="7" s="1"/>
  <c r="N10128" i="7" s="1"/>
  <c r="N10129" i="7" s="1"/>
  <c r="N10130" i="7" s="1"/>
  <c r="N10131" i="7" s="1"/>
  <c r="N10132" i="7" s="1"/>
  <c r="N10133" i="7" s="1"/>
  <c r="N10134" i="7" s="1"/>
  <c r="N10135" i="7" s="1"/>
  <c r="N10136" i="7" s="1"/>
  <c r="N10137" i="7" s="1"/>
  <c r="N10138" i="7" s="1"/>
  <c r="N10139" i="7" s="1"/>
  <c r="N10140" i="7" s="1"/>
  <c r="N10141" i="7" s="1"/>
  <c r="N10142" i="7" s="1"/>
  <c r="N10143" i="7" s="1"/>
  <c r="N10144" i="7" s="1"/>
  <c r="N10145" i="7" s="1"/>
  <c r="N10146" i="7" s="1"/>
  <c r="N10147" i="7" s="1"/>
  <c r="N10148" i="7" s="1"/>
  <c r="N10149" i="7" s="1"/>
  <c r="N10150" i="7" s="1"/>
  <c r="N10151" i="7" s="1"/>
  <c r="N10152" i="7" s="1"/>
  <c r="N10153" i="7" s="1"/>
  <c r="N10154" i="7" s="1"/>
  <c r="N10155" i="7" s="1"/>
  <c r="N10156" i="7" s="1"/>
  <c r="N10157" i="7" s="1"/>
  <c r="N10158" i="7" s="1"/>
  <c r="N10159" i="7" s="1"/>
  <c r="N10160" i="7" s="1"/>
  <c r="N10161" i="7" s="1"/>
  <c r="N10162" i="7" s="1"/>
  <c r="N10163" i="7" s="1"/>
  <c r="N10164" i="7" s="1"/>
  <c r="N10165" i="7" s="1"/>
  <c r="N10166" i="7" s="1"/>
  <c r="N10167" i="7" s="1"/>
  <c r="N10168" i="7" s="1"/>
  <c r="N10169" i="7" s="1"/>
  <c r="N10170" i="7" s="1"/>
  <c r="N10171" i="7" s="1"/>
  <c r="N10172" i="7" s="1"/>
  <c r="N10173" i="7" s="1"/>
  <c r="N10174" i="7" s="1"/>
  <c r="N10175" i="7" s="1"/>
  <c r="N10176" i="7" s="1"/>
  <c r="N10177" i="7" s="1"/>
  <c r="N10178" i="7" s="1"/>
  <c r="N10179" i="7" s="1"/>
  <c r="N10180" i="7" s="1"/>
  <c r="N10181" i="7" s="1"/>
  <c r="N10182" i="7" s="1"/>
  <c r="N10183" i="7" s="1"/>
  <c r="N10184" i="7" s="1"/>
  <c r="N10185" i="7" s="1"/>
  <c r="N10186" i="7" s="1"/>
  <c r="N10187" i="7" s="1"/>
  <c r="N10188" i="7" s="1"/>
  <c r="N10189" i="7" s="1"/>
  <c r="N10190" i="7" s="1"/>
  <c r="N10191" i="7" s="1"/>
  <c r="N10192" i="7" s="1"/>
  <c r="N10193" i="7" s="1"/>
  <c r="N10194" i="7" s="1"/>
  <c r="N10195" i="7" s="1"/>
  <c r="N10196" i="7" s="1"/>
  <c r="N10197" i="7" s="1"/>
  <c r="N10198" i="7" s="1"/>
  <c r="N10199" i="7" s="1"/>
  <c r="N10200" i="7" s="1"/>
  <c r="N10201" i="7" s="1"/>
  <c r="N10202" i="7" s="1"/>
  <c r="N10203" i="7" s="1"/>
  <c r="N10204" i="7" s="1"/>
  <c r="N10205" i="7" s="1"/>
  <c r="N10206" i="7" s="1"/>
  <c r="N10207" i="7" s="1"/>
  <c r="N10208" i="7" s="1"/>
  <c r="N10209" i="7" s="1"/>
  <c r="N10210" i="7" s="1"/>
  <c r="N10211" i="7" s="1"/>
  <c r="N10212" i="7" s="1"/>
  <c r="N10213" i="7" s="1"/>
  <c r="N10214" i="7" s="1"/>
  <c r="N10215" i="7" s="1"/>
  <c r="N10216" i="7" s="1"/>
  <c r="N10217" i="7" s="1"/>
  <c r="N10218" i="7" s="1"/>
  <c r="N10219" i="7" s="1"/>
  <c r="N10220" i="7" s="1"/>
  <c r="N10221" i="7" s="1"/>
  <c r="N10222" i="7" s="1"/>
  <c r="N10223" i="7" s="1"/>
  <c r="N10224" i="7" s="1"/>
  <c r="N10225" i="7" s="1"/>
  <c r="N10226" i="7" s="1"/>
  <c r="N10227" i="7" s="1"/>
  <c r="N10228" i="7" s="1"/>
  <c r="N10229" i="7" s="1"/>
  <c r="N10230" i="7" s="1"/>
  <c r="N10231" i="7" s="1"/>
  <c r="N10232" i="7" s="1"/>
  <c r="N10233" i="7" s="1"/>
  <c r="N10234" i="7" s="1"/>
  <c r="N10235" i="7" s="1"/>
  <c r="N10236" i="7" s="1"/>
  <c r="N10237" i="7" s="1"/>
  <c r="N10238" i="7" s="1"/>
  <c r="N10239" i="7" s="1"/>
  <c r="N10240" i="7" s="1"/>
  <c r="N10241" i="7" s="1"/>
  <c r="N10242" i="7" s="1"/>
  <c r="N10243" i="7" s="1"/>
  <c r="N10244" i="7" s="1"/>
  <c r="N10245" i="7" s="1"/>
  <c r="N10246" i="7" s="1"/>
  <c r="N10247" i="7" s="1"/>
  <c r="N10248" i="7" s="1"/>
  <c r="N10249" i="7" s="1"/>
  <c r="N10250" i="7" s="1"/>
  <c r="N10251" i="7" s="1"/>
  <c r="N10252" i="7" s="1"/>
  <c r="N10253" i="7" s="1"/>
  <c r="N10254" i="7" s="1"/>
  <c r="N10255" i="7" s="1"/>
  <c r="N10256" i="7" s="1"/>
  <c r="N10257" i="7" s="1"/>
  <c r="N10258" i="7" s="1"/>
  <c r="N10259" i="7" s="1"/>
  <c r="N10260" i="7" s="1"/>
  <c r="N10261" i="7" s="1"/>
  <c r="N10262" i="7" s="1"/>
  <c r="N10263" i="7" s="1"/>
  <c r="N10264" i="7" s="1"/>
  <c r="N10265" i="7" s="1"/>
  <c r="N10266" i="7" s="1"/>
  <c r="N10267" i="7" s="1"/>
  <c r="N10268" i="7" s="1"/>
  <c r="N10269" i="7" s="1"/>
  <c r="N10270" i="7" s="1"/>
  <c r="N10271" i="7" s="1"/>
  <c r="N10272" i="7" s="1"/>
  <c r="N10273" i="7" s="1"/>
  <c r="N10274" i="7" s="1"/>
  <c r="N10275" i="7" s="1"/>
  <c r="N10276" i="7" s="1"/>
  <c r="N10277" i="7" s="1"/>
  <c r="N10278" i="7" s="1"/>
  <c r="N10279" i="7" s="1"/>
  <c r="N10280" i="7" s="1"/>
  <c r="N10281" i="7" s="1"/>
  <c r="N10282" i="7" s="1"/>
  <c r="N10283" i="7" s="1"/>
  <c r="N10284" i="7" s="1"/>
  <c r="N10285" i="7" s="1"/>
  <c r="N10286" i="7" s="1"/>
  <c r="N10287" i="7" s="1"/>
  <c r="N10288" i="7" s="1"/>
  <c r="N10289" i="7" s="1"/>
  <c r="N10290" i="7" s="1"/>
  <c r="N10291" i="7" s="1"/>
  <c r="N10292" i="7" s="1"/>
  <c r="N10293" i="7" s="1"/>
  <c r="N10294" i="7" s="1"/>
  <c r="N10295" i="7" s="1"/>
  <c r="N10296" i="7" s="1"/>
  <c r="N10297" i="7" s="1"/>
  <c r="N10298" i="7" s="1"/>
  <c r="N10299" i="7" s="1"/>
  <c r="N10300" i="7" s="1"/>
  <c r="N10301" i="7" s="1"/>
  <c r="N10302" i="7" s="1"/>
  <c r="N10303" i="7" s="1"/>
  <c r="N10304" i="7" s="1"/>
  <c r="N10305" i="7" s="1"/>
  <c r="N10306" i="7" s="1"/>
  <c r="N10307" i="7" s="1"/>
  <c r="N10308" i="7" s="1"/>
  <c r="N10309" i="7" s="1"/>
  <c r="N10310" i="7" s="1"/>
  <c r="N10311" i="7" s="1"/>
  <c r="N10312" i="7" s="1"/>
  <c r="N10313" i="7" s="1"/>
  <c r="N10314" i="7" s="1"/>
  <c r="N10315" i="7" s="1"/>
  <c r="N10316" i="7" s="1"/>
  <c r="N10317" i="7" s="1"/>
  <c r="N10318" i="7" s="1"/>
  <c r="N10319" i="7" s="1"/>
  <c r="N10320" i="7" s="1"/>
  <c r="N10321" i="7" s="1"/>
  <c r="N10322" i="7" s="1"/>
  <c r="N10323" i="7" s="1"/>
  <c r="N10324" i="7" s="1"/>
  <c r="N10325" i="7" s="1"/>
  <c r="N10326" i="7" s="1"/>
  <c r="N10327" i="7" s="1"/>
  <c r="N10328" i="7" s="1"/>
  <c r="N10329" i="7" s="1"/>
  <c r="N10330" i="7" s="1"/>
  <c r="N10331" i="7" s="1"/>
  <c r="N10332" i="7" s="1"/>
  <c r="N10333" i="7" s="1"/>
  <c r="N10334" i="7" s="1"/>
  <c r="N10335" i="7" s="1"/>
  <c r="N10336" i="7" s="1"/>
  <c r="N10337" i="7" s="1"/>
  <c r="N10338" i="7" s="1"/>
  <c r="N10339" i="7" s="1"/>
  <c r="N10340" i="7" s="1"/>
  <c r="N10341" i="7" s="1"/>
  <c r="N10342" i="7" s="1"/>
  <c r="N10343" i="7" s="1"/>
  <c r="N10344" i="7" s="1"/>
  <c r="N10345" i="7" s="1"/>
  <c r="N10346" i="7" s="1"/>
  <c r="N10347" i="7" s="1"/>
  <c r="N10348" i="7" s="1"/>
  <c r="N10349" i="7" s="1"/>
  <c r="N10350" i="7" s="1"/>
  <c r="N10351" i="7" s="1"/>
  <c r="N10352" i="7" s="1"/>
  <c r="N10353" i="7" s="1"/>
  <c r="N10354" i="7" s="1"/>
  <c r="N10355" i="7" s="1"/>
  <c r="N10356" i="7" s="1"/>
  <c r="N10357" i="7" s="1"/>
  <c r="N10358" i="7" s="1"/>
  <c r="N10359" i="7" s="1"/>
  <c r="N10360" i="7" s="1"/>
  <c r="N10361" i="7" s="1"/>
  <c r="N10362" i="7" s="1"/>
  <c r="N10363" i="7" s="1"/>
  <c r="N10364" i="7" s="1"/>
  <c r="N10365" i="7" s="1"/>
  <c r="N10366" i="7" s="1"/>
  <c r="N10367" i="7" s="1"/>
  <c r="N10368" i="7" s="1"/>
  <c r="N10369" i="7" s="1"/>
  <c r="N10370" i="7" s="1"/>
  <c r="N10371" i="7" s="1"/>
  <c r="N10372" i="7" s="1"/>
  <c r="N10373" i="7" s="1"/>
  <c r="N10374" i="7" s="1"/>
  <c r="N10375" i="7" s="1"/>
  <c r="N10376" i="7" s="1"/>
  <c r="N10377" i="7" s="1"/>
  <c r="N10378" i="7" s="1"/>
  <c r="N10379" i="7" s="1"/>
  <c r="N10380" i="7" s="1"/>
  <c r="N10381" i="7" s="1"/>
  <c r="N10382" i="7" s="1"/>
  <c r="N10383" i="7" s="1"/>
  <c r="N10384" i="7" s="1"/>
  <c r="N10385" i="7" s="1"/>
  <c r="N10386" i="7" s="1"/>
  <c r="N10387" i="7" s="1"/>
  <c r="N10388" i="7" s="1"/>
  <c r="N10389" i="7" s="1"/>
  <c r="N10390" i="7" s="1"/>
  <c r="N10391" i="7" s="1"/>
  <c r="N10392" i="7" s="1"/>
  <c r="N10393" i="7" s="1"/>
  <c r="N10394" i="7" s="1"/>
  <c r="N10395" i="7" s="1"/>
  <c r="N10396" i="7" s="1"/>
  <c r="N10397" i="7" s="1"/>
  <c r="N10398" i="7" s="1"/>
  <c r="N10399" i="7" s="1"/>
  <c r="N10400" i="7" s="1"/>
  <c r="N10401" i="7" s="1"/>
  <c r="N10402" i="7" s="1"/>
  <c r="N10403" i="7" s="1"/>
  <c r="N10404" i="7" s="1"/>
  <c r="N10405" i="7" s="1"/>
  <c r="N10406" i="7" s="1"/>
  <c r="N10407" i="7" s="1"/>
  <c r="N10408" i="7" s="1"/>
  <c r="N10409" i="7" s="1"/>
  <c r="N10410" i="7" s="1"/>
  <c r="N10411" i="7" s="1"/>
  <c r="N10412" i="7" s="1"/>
  <c r="N10413" i="7" s="1"/>
  <c r="N10414" i="7" s="1"/>
  <c r="N10415" i="7" s="1"/>
  <c r="N10416" i="7" s="1"/>
  <c r="N10417" i="7" s="1"/>
  <c r="N10418" i="7" s="1"/>
  <c r="N10419" i="7" s="1"/>
  <c r="N10420" i="7" s="1"/>
  <c r="N10421" i="7" s="1"/>
  <c r="N10422" i="7" s="1"/>
  <c r="N10423" i="7" s="1"/>
  <c r="N10424" i="7" s="1"/>
  <c r="N10425" i="7" s="1"/>
  <c r="N10426" i="7" s="1"/>
  <c r="N10427" i="7" s="1"/>
  <c r="N10428" i="7" s="1"/>
  <c r="N10429" i="7" s="1"/>
  <c r="N10430" i="7" s="1"/>
  <c r="N10431" i="7" s="1"/>
  <c r="N10432" i="7" s="1"/>
  <c r="N10433" i="7" s="1"/>
  <c r="N10434" i="7" s="1"/>
  <c r="N10435" i="7" s="1"/>
  <c r="N10436" i="7" s="1"/>
  <c r="N10437" i="7" s="1"/>
  <c r="N10438" i="7" s="1"/>
  <c r="N10439" i="7" s="1"/>
  <c r="N10440" i="7" s="1"/>
  <c r="N10441" i="7" s="1"/>
  <c r="N10442" i="7" s="1"/>
  <c r="N10443" i="7" s="1"/>
  <c r="N10444" i="7" s="1"/>
  <c r="N10445" i="7" s="1"/>
  <c r="N10446" i="7" s="1"/>
  <c r="N10447" i="7" s="1"/>
  <c r="N10448" i="7" s="1"/>
  <c r="N10449" i="7" s="1"/>
  <c r="N10450" i="7" s="1"/>
  <c r="N10451" i="7" s="1"/>
  <c r="N10452" i="7" s="1"/>
  <c r="N10453" i="7" s="1"/>
  <c r="N10454" i="7" s="1"/>
  <c r="N10455" i="7" s="1"/>
  <c r="N10456" i="7" s="1"/>
  <c r="N10457" i="7" s="1"/>
  <c r="N10458" i="7" s="1"/>
  <c r="N10459" i="7" s="1"/>
  <c r="N10460" i="7" s="1"/>
  <c r="N10461" i="7" s="1"/>
  <c r="N10462" i="7" s="1"/>
  <c r="N10463" i="7" s="1"/>
  <c r="N10464" i="7" s="1"/>
  <c r="N10465" i="7" s="1"/>
  <c r="N10466" i="7" s="1"/>
  <c r="N10467" i="7" s="1"/>
  <c r="N10468" i="7" s="1"/>
  <c r="N10469" i="7" s="1"/>
  <c r="N10470" i="7" s="1"/>
  <c r="N10471" i="7" s="1"/>
  <c r="N10472" i="7" s="1"/>
  <c r="N10473" i="7" s="1"/>
  <c r="N10474" i="7" s="1"/>
  <c r="N10475" i="7" s="1"/>
  <c r="N10476" i="7" s="1"/>
  <c r="N10477" i="7" s="1"/>
  <c r="N10478" i="7" s="1"/>
  <c r="N10479" i="7" s="1"/>
  <c r="N10480" i="7" s="1"/>
  <c r="N10481" i="7" s="1"/>
  <c r="N10482" i="7" s="1"/>
  <c r="N10483" i="7" s="1"/>
  <c r="N10484" i="7" s="1"/>
  <c r="N10485" i="7" s="1"/>
  <c r="N10486" i="7" s="1"/>
  <c r="N10487" i="7" s="1"/>
  <c r="N10488" i="7" s="1"/>
  <c r="N10489" i="7" s="1"/>
  <c r="N10490" i="7" s="1"/>
  <c r="N10491" i="7" s="1"/>
  <c r="N10492" i="7" s="1"/>
  <c r="N10493" i="7" s="1"/>
  <c r="N10494" i="7" s="1"/>
  <c r="N10495" i="7" s="1"/>
  <c r="N10496" i="7" s="1"/>
  <c r="N10497" i="7" s="1"/>
  <c r="N10498" i="7" s="1"/>
  <c r="N10499" i="7" s="1"/>
  <c r="N10500" i="7" s="1"/>
  <c r="N10501" i="7" s="1"/>
  <c r="N10502" i="7" s="1"/>
  <c r="N10503" i="7" s="1"/>
  <c r="N10504" i="7" s="1"/>
  <c r="N10505" i="7" s="1"/>
  <c r="N10506" i="7" s="1"/>
  <c r="N10507" i="7" s="1"/>
  <c r="N10508" i="7" s="1"/>
  <c r="N10509" i="7" s="1"/>
  <c r="N10510" i="7" s="1"/>
  <c r="N10511" i="7" s="1"/>
  <c r="N10512" i="7" s="1"/>
  <c r="N10513" i="7" s="1"/>
  <c r="N10514" i="7" s="1"/>
  <c r="N10515" i="7" s="1"/>
  <c r="N10516" i="7" s="1"/>
  <c r="N10517" i="7" s="1"/>
  <c r="N10518" i="7" s="1"/>
  <c r="N10519" i="7" s="1"/>
  <c r="N10520" i="7" s="1"/>
  <c r="N10521" i="7" s="1"/>
  <c r="N10522" i="7" s="1"/>
  <c r="N10523" i="7" s="1"/>
  <c r="N10524" i="7" s="1"/>
  <c r="N10525" i="7" s="1"/>
  <c r="N10526" i="7" s="1"/>
  <c r="N10527" i="7" s="1"/>
  <c r="N10528" i="7" s="1"/>
  <c r="N10529" i="7" s="1"/>
  <c r="N10530" i="7" s="1"/>
  <c r="N10531" i="7" s="1"/>
  <c r="N10532" i="7" s="1"/>
  <c r="N10533" i="7" s="1"/>
  <c r="N10534" i="7" s="1"/>
  <c r="N10535" i="7" s="1"/>
  <c r="N10536" i="7" s="1"/>
  <c r="N10537" i="7" s="1"/>
  <c r="N10538" i="7" s="1"/>
  <c r="N10539" i="7" s="1"/>
  <c r="N10540" i="7" s="1"/>
  <c r="N10541" i="7" s="1"/>
  <c r="N10542" i="7" s="1"/>
  <c r="N10543" i="7" s="1"/>
  <c r="N10544" i="7" s="1"/>
  <c r="N10545" i="7" s="1"/>
  <c r="N10546" i="7" s="1"/>
  <c r="N10547" i="7" s="1"/>
  <c r="N10548" i="7" s="1"/>
  <c r="N10549" i="7" s="1"/>
  <c r="N10550" i="7" s="1"/>
  <c r="N10551" i="7" s="1"/>
  <c r="N10552" i="7" s="1"/>
  <c r="N10553" i="7" s="1"/>
  <c r="N10554" i="7" s="1"/>
  <c r="N10555" i="7" s="1"/>
  <c r="N10556" i="7" s="1"/>
  <c r="N10557" i="7" s="1"/>
  <c r="N10558" i="7" s="1"/>
  <c r="N10559" i="7" s="1"/>
  <c r="N10560" i="7" s="1"/>
  <c r="N10561" i="7" s="1"/>
  <c r="N10562" i="7" s="1"/>
  <c r="N10563" i="7" s="1"/>
  <c r="N10564" i="7" s="1"/>
  <c r="N10565" i="7" s="1"/>
  <c r="N10566" i="7" s="1"/>
  <c r="N10567" i="7" s="1"/>
  <c r="N10568" i="7" s="1"/>
  <c r="N10569" i="7" s="1"/>
  <c r="N10570" i="7" s="1"/>
  <c r="N10571" i="7" s="1"/>
  <c r="N10572" i="7" s="1"/>
  <c r="N10573" i="7" s="1"/>
  <c r="N10574" i="7" s="1"/>
  <c r="N10575" i="7" s="1"/>
  <c r="N10576" i="7" s="1"/>
  <c r="N10577" i="7" s="1"/>
  <c r="N10578" i="7" s="1"/>
  <c r="N10579" i="7" s="1"/>
  <c r="N10580" i="7" s="1"/>
  <c r="N10581" i="7" s="1"/>
  <c r="N10582" i="7" s="1"/>
  <c r="N10583" i="7" s="1"/>
  <c r="N10584" i="7" s="1"/>
  <c r="N10585" i="7" s="1"/>
  <c r="N10586" i="7" s="1"/>
  <c r="N10587" i="7" s="1"/>
  <c r="N10588" i="7" s="1"/>
  <c r="N10589" i="7" s="1"/>
  <c r="N10590" i="7" s="1"/>
  <c r="N10591" i="7" s="1"/>
  <c r="N10592" i="7" s="1"/>
  <c r="N10593" i="7" s="1"/>
  <c r="N10594" i="7" s="1"/>
  <c r="N10595" i="7" s="1"/>
  <c r="N10596" i="7" s="1"/>
  <c r="N10597" i="7" s="1"/>
  <c r="N10598" i="7" s="1"/>
  <c r="N10599" i="7" s="1"/>
  <c r="N10600" i="7" s="1"/>
  <c r="N10601" i="7" s="1"/>
  <c r="N10602" i="7" s="1"/>
  <c r="N10603" i="7" s="1"/>
  <c r="N10604" i="7" s="1"/>
  <c r="N10605" i="7" s="1"/>
  <c r="N10606" i="7" s="1"/>
  <c r="N10607" i="7" s="1"/>
  <c r="N10608" i="7" s="1"/>
  <c r="N10609" i="7" s="1"/>
  <c r="N10610" i="7" s="1"/>
  <c r="N10611" i="7" s="1"/>
  <c r="N10612" i="7" s="1"/>
  <c r="N10613" i="7" s="1"/>
  <c r="N10614" i="7" s="1"/>
  <c r="N10615" i="7" s="1"/>
  <c r="N10616" i="7" s="1"/>
  <c r="N10617" i="7" s="1"/>
  <c r="N10618" i="7" s="1"/>
  <c r="N10619" i="7" s="1"/>
  <c r="N10620" i="7" s="1"/>
  <c r="N10621" i="7" s="1"/>
  <c r="N10622" i="7" s="1"/>
  <c r="N10623" i="7" s="1"/>
  <c r="N10624" i="7" s="1"/>
  <c r="N10625" i="7" s="1"/>
  <c r="N10626" i="7" s="1"/>
  <c r="N10627" i="7" s="1"/>
  <c r="N10628" i="7" s="1"/>
  <c r="N10629" i="7" s="1"/>
  <c r="N10630" i="7" s="1"/>
  <c r="N10631" i="7" s="1"/>
  <c r="N10632" i="7" s="1"/>
  <c r="N10633" i="7" s="1"/>
  <c r="N10634" i="7" s="1"/>
  <c r="N10635" i="7" s="1"/>
  <c r="N10636" i="7" s="1"/>
  <c r="N10637" i="7" s="1"/>
  <c r="N10638" i="7" s="1"/>
  <c r="N10639" i="7" s="1"/>
  <c r="N10640" i="7" s="1"/>
  <c r="N10641" i="7" s="1"/>
  <c r="N10642" i="7" s="1"/>
  <c r="N10643" i="7" s="1"/>
  <c r="N10644" i="7" s="1"/>
  <c r="N10645" i="7" s="1"/>
  <c r="N10646" i="7" s="1"/>
  <c r="N10647" i="7" s="1"/>
  <c r="N10648" i="7" s="1"/>
  <c r="N10649" i="7" s="1"/>
  <c r="N10650" i="7" s="1"/>
  <c r="N10651" i="7" s="1"/>
  <c r="N10652" i="7" s="1"/>
  <c r="N10653" i="7" s="1"/>
  <c r="N10654" i="7" s="1"/>
  <c r="N10655" i="7" s="1"/>
  <c r="N10656" i="7" s="1"/>
  <c r="N10657" i="7" s="1"/>
  <c r="N10658" i="7" s="1"/>
  <c r="N10659" i="7" s="1"/>
  <c r="N10660" i="7" s="1"/>
  <c r="N10661" i="7" s="1"/>
  <c r="N10662" i="7" s="1"/>
  <c r="N10663" i="7" s="1"/>
  <c r="N10664" i="7" s="1"/>
  <c r="N10665" i="7" s="1"/>
  <c r="N10666" i="7" s="1"/>
  <c r="N10667" i="7" s="1"/>
  <c r="N10668" i="7" s="1"/>
  <c r="N10669" i="7" s="1"/>
  <c r="N10670" i="7" s="1"/>
  <c r="N10671" i="7" s="1"/>
  <c r="N10672" i="7" s="1"/>
  <c r="N10673" i="7" s="1"/>
  <c r="N10674" i="7" s="1"/>
  <c r="N10675" i="7" s="1"/>
  <c r="N10676" i="7" s="1"/>
  <c r="N10677" i="7" s="1"/>
  <c r="N10678" i="7" s="1"/>
  <c r="N10679" i="7" s="1"/>
  <c r="N10680" i="7" s="1"/>
  <c r="N10681" i="7" s="1"/>
  <c r="N10682" i="7" s="1"/>
  <c r="N10683" i="7" s="1"/>
  <c r="N10684" i="7" s="1"/>
  <c r="N10685" i="7" s="1"/>
  <c r="N10686" i="7" s="1"/>
  <c r="N10687" i="7" s="1"/>
  <c r="N10688" i="7" s="1"/>
  <c r="N10689" i="7" s="1"/>
  <c r="N10690" i="7" s="1"/>
  <c r="N10691" i="7" s="1"/>
  <c r="N10692" i="7" s="1"/>
  <c r="N10693" i="7" s="1"/>
  <c r="N10694" i="7" s="1"/>
  <c r="N10695" i="7" s="1"/>
  <c r="N10696" i="7" s="1"/>
  <c r="N10697" i="7" s="1"/>
  <c r="N10698" i="7" s="1"/>
  <c r="N10699" i="7" s="1"/>
  <c r="N10700" i="7" s="1"/>
  <c r="N10701" i="7" s="1"/>
  <c r="N10702" i="7" s="1"/>
  <c r="N10703" i="7" s="1"/>
  <c r="N10704" i="7" s="1"/>
  <c r="N10705" i="7" s="1"/>
  <c r="N10706" i="7" s="1"/>
  <c r="N10707" i="7" s="1"/>
  <c r="N10708" i="7" s="1"/>
  <c r="N10709" i="7" s="1"/>
  <c r="N10710" i="7" s="1"/>
  <c r="N10711" i="7" s="1"/>
  <c r="N10712" i="7" s="1"/>
  <c r="N10713" i="7" s="1"/>
  <c r="N10714" i="7" s="1"/>
  <c r="N10715" i="7" s="1"/>
  <c r="N10716" i="7" s="1"/>
  <c r="N10717" i="7" s="1"/>
  <c r="N10718" i="7" s="1"/>
  <c r="N10719" i="7" s="1"/>
  <c r="N10720" i="7" s="1"/>
  <c r="N10721" i="7" s="1"/>
  <c r="N10722" i="7" s="1"/>
  <c r="N10723" i="7" s="1"/>
  <c r="N10724" i="7" s="1"/>
  <c r="N10725" i="7" s="1"/>
  <c r="N10726" i="7" s="1"/>
  <c r="N10727" i="7" s="1"/>
  <c r="N10728" i="7" s="1"/>
  <c r="N10729" i="7" s="1"/>
  <c r="N10730" i="7" s="1"/>
  <c r="N10731" i="7" s="1"/>
  <c r="N10732" i="7" s="1"/>
  <c r="N10733" i="7" s="1"/>
  <c r="N10734" i="7" s="1"/>
  <c r="N10735" i="7" s="1"/>
  <c r="N10736" i="7" s="1"/>
  <c r="N10737" i="7" s="1"/>
  <c r="N10738" i="7" s="1"/>
  <c r="N10739" i="7" s="1"/>
  <c r="N10740" i="7" s="1"/>
  <c r="N10741" i="7" s="1"/>
  <c r="N10742" i="7" s="1"/>
  <c r="N10743" i="7" s="1"/>
  <c r="N10744" i="7" s="1"/>
  <c r="N10745" i="7" s="1"/>
  <c r="N10746" i="7" s="1"/>
  <c r="N10747" i="7" s="1"/>
  <c r="N10748" i="7" s="1"/>
  <c r="N10749" i="7" s="1"/>
  <c r="N10750" i="7" s="1"/>
  <c r="N10751" i="7" s="1"/>
  <c r="N10752" i="7" s="1"/>
  <c r="N10753" i="7" s="1"/>
  <c r="N10754" i="7" s="1"/>
  <c r="N10755" i="7" s="1"/>
  <c r="N10756" i="7" s="1"/>
  <c r="N10757" i="7" s="1"/>
  <c r="N10758" i="7" s="1"/>
  <c r="N10759" i="7" s="1"/>
  <c r="N10760" i="7" s="1"/>
  <c r="N10761" i="7" s="1"/>
  <c r="N10762" i="7" s="1"/>
  <c r="N10763" i="7" s="1"/>
  <c r="N10764" i="7" s="1"/>
  <c r="N10765" i="7" s="1"/>
  <c r="N10766" i="7" s="1"/>
  <c r="N10767" i="7" s="1"/>
  <c r="N10768" i="7" s="1"/>
  <c r="N10769" i="7" s="1"/>
  <c r="N10770" i="7" s="1"/>
  <c r="N10771" i="7" s="1"/>
  <c r="N10772" i="7" s="1"/>
  <c r="N10773" i="7" s="1"/>
  <c r="N10774" i="7" s="1"/>
  <c r="N10775" i="7" s="1"/>
  <c r="N10776" i="7" s="1"/>
  <c r="N10777" i="7" s="1"/>
  <c r="N10778" i="7" s="1"/>
  <c r="N10779" i="7" s="1"/>
  <c r="N10780" i="7" s="1"/>
  <c r="N10781" i="7" s="1"/>
  <c r="N10782" i="7" s="1"/>
  <c r="N10783" i="7" s="1"/>
  <c r="N10784" i="7" s="1"/>
  <c r="N10785" i="7" s="1"/>
  <c r="N10786" i="7" s="1"/>
  <c r="N10787" i="7" s="1"/>
  <c r="N10788" i="7" s="1"/>
  <c r="N10789" i="7" s="1"/>
  <c r="N10790" i="7" s="1"/>
  <c r="N10791" i="7" s="1"/>
  <c r="N10792" i="7" s="1"/>
  <c r="N10793" i="7" s="1"/>
  <c r="N10794" i="7" s="1"/>
  <c r="N10795" i="7" s="1"/>
  <c r="N10796" i="7" s="1"/>
  <c r="N10797" i="7" s="1"/>
  <c r="N10798" i="7" s="1"/>
  <c r="N10799" i="7" s="1"/>
  <c r="N10800" i="7" s="1"/>
  <c r="N10801" i="7" s="1"/>
  <c r="N10802" i="7" s="1"/>
  <c r="N10803" i="7" s="1"/>
  <c r="N10804" i="7" s="1"/>
  <c r="N10805" i="7" s="1"/>
  <c r="N10806" i="7" s="1"/>
  <c r="N10807" i="7" s="1"/>
  <c r="N10808" i="7" s="1"/>
  <c r="N10809" i="7" s="1"/>
  <c r="N10810" i="7" s="1"/>
  <c r="N10811" i="7" s="1"/>
  <c r="N10812" i="7" s="1"/>
  <c r="N10813" i="7" s="1"/>
  <c r="N10814" i="7" s="1"/>
  <c r="N10815" i="7" s="1"/>
  <c r="N10816" i="7" s="1"/>
  <c r="N10817" i="7" s="1"/>
  <c r="N10818" i="7" s="1"/>
  <c r="N10819" i="7" s="1"/>
  <c r="N10820" i="7" s="1"/>
  <c r="N10821" i="7" s="1"/>
  <c r="N10822" i="7" s="1"/>
  <c r="N10823" i="7" s="1"/>
  <c r="N10824" i="7" s="1"/>
  <c r="N10825" i="7" s="1"/>
  <c r="N10826" i="7" s="1"/>
  <c r="N10827" i="7" s="1"/>
  <c r="N10828" i="7" s="1"/>
  <c r="N10829" i="7" s="1"/>
  <c r="N10830" i="7" s="1"/>
  <c r="N10831" i="7" s="1"/>
  <c r="N10832" i="7" s="1"/>
  <c r="N10833" i="7" s="1"/>
  <c r="N10834" i="7" s="1"/>
  <c r="N10835" i="7" s="1"/>
  <c r="N10836" i="7" s="1"/>
  <c r="N10837" i="7" s="1"/>
  <c r="N10838" i="7" s="1"/>
  <c r="N10839" i="7" s="1"/>
  <c r="N10840" i="7" s="1"/>
  <c r="N10841" i="7" s="1"/>
  <c r="N10842" i="7" s="1"/>
  <c r="N10843" i="7" s="1"/>
  <c r="N10844" i="7" s="1"/>
  <c r="N10845" i="7" s="1"/>
  <c r="N10846" i="7" s="1"/>
  <c r="N10847" i="7" s="1"/>
  <c r="N10848" i="7" s="1"/>
  <c r="N10849" i="7" s="1"/>
  <c r="N10850" i="7" s="1"/>
  <c r="N10851" i="7" s="1"/>
  <c r="N10852" i="7" s="1"/>
  <c r="N10853" i="7" s="1"/>
  <c r="N10854" i="7" s="1"/>
  <c r="N10855" i="7" s="1"/>
  <c r="N10856" i="7" s="1"/>
  <c r="N10857" i="7" s="1"/>
  <c r="N10858" i="7" s="1"/>
  <c r="N10859" i="7" s="1"/>
  <c r="N10860" i="7" s="1"/>
  <c r="N10861" i="7" s="1"/>
  <c r="N10862" i="7" s="1"/>
  <c r="N10863" i="7" s="1"/>
  <c r="N10864" i="7" s="1"/>
  <c r="N10865" i="7" s="1"/>
  <c r="N10866" i="7" s="1"/>
  <c r="N10867" i="7" s="1"/>
  <c r="N10868" i="7" s="1"/>
  <c r="N10869" i="7" s="1"/>
  <c r="N10870" i="7" s="1"/>
  <c r="N10871" i="7" s="1"/>
  <c r="N10872" i="7" s="1"/>
  <c r="N10873" i="7" s="1"/>
  <c r="N10874" i="7" s="1"/>
  <c r="N10875" i="7" s="1"/>
  <c r="N10876" i="7" s="1"/>
  <c r="N10877" i="7" s="1"/>
  <c r="N10878" i="7" s="1"/>
  <c r="N10879" i="7" s="1"/>
  <c r="N10880" i="7" s="1"/>
  <c r="N10881" i="7" s="1"/>
  <c r="N10882" i="7" s="1"/>
  <c r="N10883" i="7" s="1"/>
  <c r="N10884" i="7" s="1"/>
  <c r="N10885" i="7" s="1"/>
  <c r="N10886" i="7" s="1"/>
  <c r="N10887" i="7" s="1"/>
  <c r="N10888" i="7" s="1"/>
  <c r="N10889" i="7" s="1"/>
  <c r="N10890" i="7" s="1"/>
  <c r="N10891" i="7" s="1"/>
  <c r="N10892" i="7" s="1"/>
  <c r="N10893" i="7" s="1"/>
  <c r="N10894" i="7" s="1"/>
  <c r="N10895" i="7" s="1"/>
  <c r="N10896" i="7" s="1"/>
  <c r="N10897" i="7" s="1"/>
  <c r="N10898" i="7" s="1"/>
  <c r="N10899" i="7" s="1"/>
  <c r="N10900" i="7" s="1"/>
  <c r="N10901" i="7" s="1"/>
  <c r="N10902" i="7" s="1"/>
  <c r="N10903" i="7" s="1"/>
  <c r="N10904" i="7" s="1"/>
  <c r="N10905" i="7" s="1"/>
  <c r="N10906" i="7" s="1"/>
  <c r="N10907" i="7" s="1"/>
  <c r="N10908" i="7" s="1"/>
  <c r="N10909" i="7" s="1"/>
  <c r="N10910" i="7" s="1"/>
  <c r="N10911" i="7" s="1"/>
  <c r="N10912" i="7" s="1"/>
  <c r="N10913" i="7" s="1"/>
  <c r="N10914" i="7" s="1"/>
  <c r="N10915" i="7" s="1"/>
  <c r="N10916" i="7" s="1"/>
  <c r="N10917" i="7" s="1"/>
  <c r="N10918" i="7" s="1"/>
  <c r="N10919" i="7" s="1"/>
  <c r="N10920" i="7" s="1"/>
  <c r="N10921" i="7" s="1"/>
  <c r="N10922" i="7" s="1"/>
  <c r="N10923" i="7" s="1"/>
  <c r="N10924" i="7" s="1"/>
  <c r="N10925" i="7" s="1"/>
  <c r="N10926" i="7" s="1"/>
  <c r="N10927" i="7" s="1"/>
  <c r="N10928" i="7" s="1"/>
  <c r="N10929" i="7" s="1"/>
  <c r="N10930" i="7" s="1"/>
  <c r="N10931" i="7" s="1"/>
  <c r="N10932" i="7" s="1"/>
  <c r="N10933" i="7" s="1"/>
  <c r="N10934" i="7" s="1"/>
  <c r="N10935" i="7" s="1"/>
  <c r="N10936" i="7" s="1"/>
  <c r="N10937" i="7" s="1"/>
  <c r="N10938" i="7" s="1"/>
  <c r="N10939" i="7" s="1"/>
  <c r="N10940" i="7" s="1"/>
  <c r="N10941" i="7" s="1"/>
  <c r="N10942" i="7" s="1"/>
  <c r="N10943" i="7" s="1"/>
  <c r="N10944" i="7" s="1"/>
  <c r="N10945" i="7" s="1"/>
  <c r="N10946" i="7" s="1"/>
  <c r="N10947" i="7" s="1"/>
  <c r="N10948" i="7" s="1"/>
  <c r="N10949" i="7" s="1"/>
  <c r="N10950" i="7" s="1"/>
  <c r="N10951" i="7" s="1"/>
  <c r="N10952" i="7" s="1"/>
  <c r="N10953" i="7" s="1"/>
  <c r="N10954" i="7" s="1"/>
  <c r="N10955" i="7" s="1"/>
  <c r="N10956" i="7" s="1"/>
  <c r="N10957" i="7" s="1"/>
  <c r="N10958" i="7" s="1"/>
  <c r="N10959" i="7" s="1"/>
  <c r="N10960" i="7" s="1"/>
  <c r="N10961" i="7" s="1"/>
  <c r="N10962" i="7" s="1"/>
  <c r="N10963" i="7" s="1"/>
  <c r="N10964" i="7" s="1"/>
  <c r="N10965" i="7" s="1"/>
  <c r="N10966" i="7" s="1"/>
  <c r="N10967" i="7" s="1"/>
  <c r="N10968" i="7" s="1"/>
  <c r="N10969" i="7" s="1"/>
  <c r="N10970" i="7" s="1"/>
  <c r="N10971" i="7" s="1"/>
  <c r="N10972" i="7" s="1"/>
  <c r="N10973" i="7" s="1"/>
  <c r="N10974" i="7" s="1"/>
  <c r="N10975" i="7" s="1"/>
  <c r="N10976" i="7" s="1"/>
  <c r="N10977" i="7" s="1"/>
  <c r="N10978" i="7" s="1"/>
  <c r="N10979" i="7" s="1"/>
  <c r="N10980" i="7" s="1"/>
  <c r="N10981" i="7" s="1"/>
  <c r="N10982" i="7" s="1"/>
  <c r="N10983" i="7" s="1"/>
  <c r="N10984" i="7" s="1"/>
  <c r="N10985" i="7" s="1"/>
  <c r="N10986" i="7" s="1"/>
  <c r="N10987" i="7" s="1"/>
  <c r="N10988" i="7" s="1"/>
  <c r="N10989" i="7" s="1"/>
  <c r="N10990" i="7" s="1"/>
  <c r="N10991" i="7" s="1"/>
  <c r="N10992" i="7" s="1"/>
  <c r="N10993" i="7" s="1"/>
  <c r="N10994" i="7" s="1"/>
  <c r="N10995" i="7" s="1"/>
  <c r="N10996" i="7" s="1"/>
  <c r="N10997" i="7" s="1"/>
  <c r="N10998" i="7" s="1"/>
  <c r="N10999" i="7" s="1"/>
  <c r="N11000" i="7" s="1"/>
  <c r="N11001" i="7" s="1"/>
  <c r="N11002" i="7" s="1"/>
  <c r="N11003" i="7" s="1"/>
  <c r="N11004" i="7" s="1"/>
  <c r="N11005" i="7" s="1"/>
  <c r="N11006" i="7" s="1"/>
  <c r="N11007" i="7" s="1"/>
  <c r="N11008" i="7" s="1"/>
  <c r="N11009" i="7" s="1"/>
  <c r="N11010" i="7" s="1"/>
  <c r="N11011" i="7" s="1"/>
  <c r="N11012" i="7" s="1"/>
  <c r="N11013" i="7" s="1"/>
  <c r="N11014" i="7" s="1"/>
  <c r="N11015" i="7" s="1"/>
  <c r="N11016" i="7" s="1"/>
  <c r="N11017" i="7" s="1"/>
  <c r="N11018" i="7" s="1"/>
  <c r="N11019" i="7" s="1"/>
  <c r="N11020" i="7" s="1"/>
  <c r="N11021" i="7" s="1"/>
  <c r="N11022" i="7" s="1"/>
  <c r="N11023" i="7" s="1"/>
  <c r="N11024" i="7" s="1"/>
  <c r="N11025" i="7" s="1"/>
  <c r="N11026" i="7" s="1"/>
  <c r="N11027" i="7" s="1"/>
  <c r="N11028" i="7" s="1"/>
  <c r="N11029" i="7" s="1"/>
  <c r="N11030" i="7" s="1"/>
  <c r="N11031" i="7" s="1"/>
  <c r="N11032" i="7" s="1"/>
  <c r="N11033" i="7" s="1"/>
  <c r="N11034" i="7" s="1"/>
  <c r="N11035" i="7" s="1"/>
  <c r="N11036" i="7" s="1"/>
  <c r="N11037" i="7" s="1"/>
  <c r="N11038" i="7" s="1"/>
  <c r="N11039" i="7" s="1"/>
  <c r="N11040" i="7" s="1"/>
  <c r="N11041" i="7" s="1"/>
  <c r="N11042" i="7" s="1"/>
  <c r="N11043" i="7" s="1"/>
  <c r="N11044" i="7" s="1"/>
  <c r="N11045" i="7" s="1"/>
  <c r="N11046" i="7" s="1"/>
  <c r="N11047" i="7" s="1"/>
  <c r="N11048" i="7" s="1"/>
  <c r="N11049" i="7" s="1"/>
  <c r="N11050" i="7" s="1"/>
  <c r="N11051" i="7" s="1"/>
  <c r="N11052" i="7" s="1"/>
  <c r="N11053" i="7" s="1"/>
  <c r="N11054" i="7" s="1"/>
  <c r="N11055" i="7" s="1"/>
  <c r="N11056" i="7" s="1"/>
  <c r="N11057" i="7" s="1"/>
  <c r="N11058" i="7" s="1"/>
  <c r="N11059" i="7" s="1"/>
  <c r="N11060" i="7" s="1"/>
  <c r="N11061" i="7" s="1"/>
  <c r="N11062" i="7" s="1"/>
  <c r="N11063" i="7" s="1"/>
  <c r="N11064" i="7" s="1"/>
  <c r="N11065" i="7" s="1"/>
  <c r="N11066" i="7" s="1"/>
  <c r="N11067" i="7" s="1"/>
  <c r="N11068" i="7" s="1"/>
  <c r="N11069" i="7" s="1"/>
  <c r="N11070" i="7" s="1"/>
  <c r="N11071" i="7" s="1"/>
  <c r="N11072" i="7" s="1"/>
  <c r="N11073" i="7" s="1"/>
  <c r="N11074" i="7" s="1"/>
  <c r="N11075" i="7" s="1"/>
  <c r="N11076" i="7" s="1"/>
  <c r="N11077" i="7" s="1"/>
  <c r="N11078" i="7" s="1"/>
  <c r="N11079" i="7" s="1"/>
  <c r="N11080" i="7" s="1"/>
  <c r="N11081" i="7" s="1"/>
  <c r="N11082" i="7" s="1"/>
  <c r="N11083" i="7" s="1"/>
  <c r="N11084" i="7" s="1"/>
  <c r="N11085" i="7" s="1"/>
  <c r="N11086" i="7" s="1"/>
  <c r="N11087" i="7" s="1"/>
  <c r="N11088" i="7" s="1"/>
  <c r="N11089" i="7" s="1"/>
  <c r="N11090" i="7" s="1"/>
  <c r="N11091" i="7" s="1"/>
  <c r="N11092" i="7" s="1"/>
  <c r="N11093" i="7" s="1"/>
  <c r="N11094" i="7" s="1"/>
  <c r="N11095" i="7" s="1"/>
  <c r="N11096" i="7" s="1"/>
  <c r="N11097" i="7" s="1"/>
  <c r="N11098" i="7" s="1"/>
  <c r="N11099" i="7" s="1"/>
  <c r="N11100" i="7" s="1"/>
  <c r="N11101" i="7" s="1"/>
  <c r="N11102" i="7" s="1"/>
  <c r="N11103" i="7" s="1"/>
  <c r="N11104" i="7" s="1"/>
  <c r="N11105" i="7" s="1"/>
  <c r="N11106" i="7" s="1"/>
  <c r="N11107" i="7" s="1"/>
  <c r="N11108" i="7" s="1"/>
  <c r="N11109" i="7" s="1"/>
  <c r="N11110" i="7" s="1"/>
  <c r="N11111" i="7" s="1"/>
  <c r="N11112" i="7" s="1"/>
  <c r="N11113" i="7" s="1"/>
  <c r="N11114" i="7" s="1"/>
  <c r="N11115" i="7" s="1"/>
  <c r="N11116" i="7" s="1"/>
  <c r="N11117" i="7" s="1"/>
  <c r="N11118" i="7" s="1"/>
  <c r="N11119" i="7" s="1"/>
  <c r="N11120" i="7" s="1"/>
  <c r="N11121" i="7" s="1"/>
  <c r="N11122" i="7" s="1"/>
  <c r="N11123" i="7" s="1"/>
  <c r="N11124" i="7" s="1"/>
  <c r="N11125" i="7" s="1"/>
  <c r="N11126" i="7" s="1"/>
  <c r="N11127" i="7" s="1"/>
  <c r="N11128" i="7" s="1"/>
  <c r="N11129" i="7" s="1"/>
  <c r="N11130" i="7" s="1"/>
  <c r="N11131" i="7" s="1"/>
  <c r="N11132" i="7" s="1"/>
  <c r="N11133" i="7" s="1"/>
  <c r="N11134" i="7" s="1"/>
  <c r="N11135" i="7" s="1"/>
  <c r="N11136" i="7" s="1"/>
  <c r="N11137" i="7" s="1"/>
  <c r="N11138" i="7" s="1"/>
  <c r="N11139" i="7" s="1"/>
  <c r="N11140" i="7" s="1"/>
  <c r="N11141" i="7" s="1"/>
  <c r="N11142" i="7" s="1"/>
  <c r="N11143" i="7" s="1"/>
  <c r="N11144" i="7" s="1"/>
  <c r="N11145" i="7" s="1"/>
  <c r="N11146" i="7" s="1"/>
  <c r="N11147" i="7" s="1"/>
  <c r="N11148" i="7" s="1"/>
  <c r="N11149" i="7" s="1"/>
  <c r="N11150" i="7" s="1"/>
  <c r="N11151" i="7" s="1"/>
  <c r="N11152" i="7" s="1"/>
  <c r="N11153" i="7" s="1"/>
  <c r="N11154" i="7" s="1"/>
  <c r="N11155" i="7" s="1"/>
  <c r="N11156" i="7" s="1"/>
  <c r="N11157" i="7" s="1"/>
  <c r="N11158" i="7" s="1"/>
  <c r="N11159" i="7" s="1"/>
  <c r="N11160" i="7" s="1"/>
  <c r="N11161" i="7" s="1"/>
  <c r="N11162" i="7" s="1"/>
  <c r="N11163" i="7" s="1"/>
  <c r="N11164" i="7" s="1"/>
  <c r="N11165" i="7" s="1"/>
  <c r="N11166" i="7" s="1"/>
  <c r="N11167" i="7" s="1"/>
  <c r="N11168" i="7" s="1"/>
  <c r="N11169" i="7" s="1"/>
  <c r="N11170" i="7" s="1"/>
  <c r="N11171" i="7" s="1"/>
  <c r="N11172" i="7" s="1"/>
  <c r="N11173" i="7" s="1"/>
  <c r="N11174" i="7" s="1"/>
  <c r="N11175" i="7" s="1"/>
  <c r="N11176" i="7" s="1"/>
  <c r="N11177" i="7" s="1"/>
  <c r="N11178" i="7" s="1"/>
  <c r="N11179" i="7" s="1"/>
  <c r="N11180" i="7" s="1"/>
  <c r="N11181" i="7" s="1"/>
  <c r="N11182" i="7" s="1"/>
  <c r="N11183" i="7" s="1"/>
  <c r="N11184" i="7" s="1"/>
  <c r="N11185" i="7" s="1"/>
  <c r="N11186" i="7" s="1"/>
  <c r="N11187" i="7" s="1"/>
  <c r="N11188" i="7" s="1"/>
  <c r="N11189" i="7" s="1"/>
  <c r="N11190" i="7" s="1"/>
  <c r="N11191" i="7" s="1"/>
  <c r="N11192" i="7" s="1"/>
  <c r="N11193" i="7" s="1"/>
  <c r="N11194" i="7" s="1"/>
  <c r="N11195" i="7" s="1"/>
  <c r="N11196" i="7" s="1"/>
  <c r="N11197" i="7" s="1"/>
  <c r="N11198" i="7" s="1"/>
  <c r="N11199" i="7" s="1"/>
  <c r="N11200" i="7" s="1"/>
  <c r="N11201" i="7" s="1"/>
  <c r="N11202" i="7" s="1"/>
  <c r="N11203" i="7" s="1"/>
  <c r="N11204" i="7" s="1"/>
  <c r="N11205" i="7" s="1"/>
  <c r="N11206" i="7" s="1"/>
  <c r="N11207" i="7" s="1"/>
  <c r="N11208" i="7" s="1"/>
  <c r="N11209" i="7" s="1"/>
  <c r="N11210" i="7" s="1"/>
  <c r="N11211" i="7" s="1"/>
  <c r="N11212" i="7" s="1"/>
  <c r="N11213" i="7" s="1"/>
  <c r="N11214" i="7" s="1"/>
  <c r="N11215" i="7" s="1"/>
  <c r="N11216" i="7" s="1"/>
  <c r="N11217" i="7" s="1"/>
  <c r="N11218" i="7" s="1"/>
  <c r="N11219" i="7" s="1"/>
  <c r="N11220" i="7" s="1"/>
  <c r="N11221" i="7" s="1"/>
  <c r="N11222" i="7" s="1"/>
  <c r="N11223" i="7" s="1"/>
  <c r="N11224" i="7" s="1"/>
  <c r="N11225" i="7" s="1"/>
  <c r="N11226" i="7" s="1"/>
  <c r="N11227" i="7" s="1"/>
  <c r="N11228" i="7" s="1"/>
  <c r="N11229" i="7" s="1"/>
  <c r="N11230" i="7" s="1"/>
  <c r="N11231" i="7" s="1"/>
  <c r="N11232" i="7" s="1"/>
  <c r="N11233" i="7" s="1"/>
  <c r="N11234" i="7" s="1"/>
  <c r="N11235" i="7" s="1"/>
  <c r="N11236" i="7" s="1"/>
  <c r="N11237" i="7" s="1"/>
  <c r="N11238" i="7" s="1"/>
  <c r="N11239" i="7" s="1"/>
  <c r="N11240" i="7" s="1"/>
  <c r="N11241" i="7" s="1"/>
  <c r="N11242" i="7" s="1"/>
  <c r="N11243" i="7" s="1"/>
  <c r="N11244" i="7" s="1"/>
  <c r="N11245" i="7" s="1"/>
  <c r="N11246" i="7" s="1"/>
  <c r="N11247" i="7" s="1"/>
  <c r="N11248" i="7" s="1"/>
  <c r="N11249" i="7" s="1"/>
  <c r="N11250" i="7" s="1"/>
  <c r="N11251" i="7" s="1"/>
  <c r="N11252" i="7" s="1"/>
  <c r="N11253" i="7" s="1"/>
  <c r="N11254" i="7" s="1"/>
  <c r="N11255" i="7" s="1"/>
  <c r="N11256" i="7" s="1"/>
  <c r="N11257" i="7" s="1"/>
  <c r="N11258" i="7" s="1"/>
  <c r="N11259" i="7" s="1"/>
  <c r="N11260" i="7" s="1"/>
  <c r="N11261" i="7" s="1"/>
  <c r="N11262" i="7" s="1"/>
  <c r="N11263" i="7" s="1"/>
  <c r="N11264" i="7" s="1"/>
  <c r="N11265" i="7" s="1"/>
  <c r="N11266" i="7" s="1"/>
  <c r="N11267" i="7" s="1"/>
  <c r="N11268" i="7" s="1"/>
  <c r="N11269" i="7" s="1"/>
  <c r="N11270" i="7" s="1"/>
  <c r="N11271" i="7" s="1"/>
  <c r="N11272" i="7" s="1"/>
  <c r="N11273" i="7" s="1"/>
  <c r="N11274" i="7" s="1"/>
  <c r="N11275" i="7" s="1"/>
  <c r="N11276" i="7" s="1"/>
  <c r="N11277" i="7" s="1"/>
  <c r="N11278" i="7" s="1"/>
  <c r="N11279" i="7" s="1"/>
  <c r="N11280" i="7" s="1"/>
  <c r="N11281" i="7" s="1"/>
  <c r="N11282" i="7" s="1"/>
  <c r="N11283" i="7" s="1"/>
  <c r="N11284" i="7" s="1"/>
  <c r="N11285" i="7" s="1"/>
  <c r="N11286" i="7" s="1"/>
  <c r="N11287" i="7" s="1"/>
  <c r="N11288" i="7" s="1"/>
  <c r="N11289" i="7" s="1"/>
  <c r="N11290" i="7" s="1"/>
  <c r="N11291" i="7" s="1"/>
  <c r="N11292" i="7" s="1"/>
  <c r="N11293" i="7" s="1"/>
  <c r="N11294" i="7" s="1"/>
  <c r="N11295" i="7" s="1"/>
  <c r="N11296" i="7" s="1"/>
  <c r="N11297" i="7" s="1"/>
  <c r="N11298" i="7" s="1"/>
  <c r="N11299" i="7" s="1"/>
  <c r="N11300" i="7" s="1"/>
  <c r="N11301" i="7" s="1"/>
  <c r="N11302" i="7" s="1"/>
  <c r="N11303" i="7" s="1"/>
  <c r="N11304" i="7" s="1"/>
  <c r="N11305" i="7" s="1"/>
  <c r="N11306" i="7" s="1"/>
  <c r="N11307" i="7" s="1"/>
  <c r="N11308" i="7" s="1"/>
  <c r="N11309" i="7" s="1"/>
  <c r="N11310" i="7" s="1"/>
  <c r="N11311" i="7" s="1"/>
  <c r="N11312" i="7" s="1"/>
  <c r="N11313" i="7" s="1"/>
  <c r="N11314" i="7" s="1"/>
  <c r="N11315" i="7" s="1"/>
  <c r="N11316" i="7" s="1"/>
  <c r="N11317" i="7" s="1"/>
  <c r="N11318" i="7" s="1"/>
  <c r="N11319" i="7" s="1"/>
  <c r="N11320" i="7" s="1"/>
  <c r="N11321" i="7" s="1"/>
  <c r="N11322" i="7" s="1"/>
  <c r="N11323" i="7" s="1"/>
  <c r="N11324" i="7" s="1"/>
  <c r="N11325" i="7" s="1"/>
  <c r="N11326" i="7" s="1"/>
  <c r="N11327" i="7" s="1"/>
  <c r="N11328" i="7" s="1"/>
  <c r="N11329" i="7" s="1"/>
  <c r="N11330" i="7" s="1"/>
  <c r="N11331" i="7" s="1"/>
  <c r="N11332" i="7" s="1"/>
  <c r="N11333" i="7" s="1"/>
  <c r="N11334" i="7" s="1"/>
  <c r="N11335" i="7" s="1"/>
  <c r="N11336" i="7" s="1"/>
  <c r="N11337" i="7" s="1"/>
  <c r="N11338" i="7" s="1"/>
  <c r="N11339" i="7" s="1"/>
  <c r="N11340" i="7" s="1"/>
  <c r="N11341" i="7" s="1"/>
  <c r="N11342" i="7" s="1"/>
  <c r="N11343" i="7" s="1"/>
  <c r="N11344" i="7" s="1"/>
  <c r="N11345" i="7" s="1"/>
  <c r="N11346" i="7" s="1"/>
  <c r="N11347" i="7" s="1"/>
  <c r="N11348" i="7" s="1"/>
  <c r="N11349" i="7" s="1"/>
  <c r="N11350" i="7" s="1"/>
  <c r="N11351" i="7" s="1"/>
  <c r="N11352" i="7" s="1"/>
  <c r="N11353" i="7" s="1"/>
  <c r="N11354" i="7" s="1"/>
  <c r="N11355" i="7" s="1"/>
  <c r="N11356" i="7" s="1"/>
  <c r="N11357" i="7" s="1"/>
  <c r="N11358" i="7" s="1"/>
  <c r="N11359" i="7" s="1"/>
  <c r="N11360" i="7" s="1"/>
  <c r="N11361" i="7" s="1"/>
  <c r="N11362" i="7" s="1"/>
  <c r="N11363" i="7" s="1"/>
  <c r="N11364" i="7" s="1"/>
  <c r="N11365" i="7" s="1"/>
  <c r="N11366" i="7" s="1"/>
  <c r="N11367" i="7" s="1"/>
  <c r="N11368" i="7" s="1"/>
  <c r="N11369" i="7" s="1"/>
  <c r="N11370" i="7" s="1"/>
  <c r="N11371" i="7" s="1"/>
  <c r="N11372" i="7" s="1"/>
  <c r="N11373" i="7" s="1"/>
  <c r="N11374" i="7" s="1"/>
  <c r="N11375" i="7" s="1"/>
  <c r="N11376" i="7" s="1"/>
  <c r="N11377" i="7" s="1"/>
  <c r="N11378" i="7" s="1"/>
  <c r="N11379" i="7" s="1"/>
  <c r="N11380" i="7" s="1"/>
  <c r="N11381" i="7" s="1"/>
  <c r="N11382" i="7" s="1"/>
  <c r="N11383" i="7" s="1"/>
  <c r="N11384" i="7" s="1"/>
  <c r="N11385" i="7" s="1"/>
  <c r="N11386" i="7" s="1"/>
  <c r="N11387" i="7" s="1"/>
  <c r="N11388" i="7" s="1"/>
  <c r="N11389" i="7" s="1"/>
  <c r="N11390" i="7" s="1"/>
  <c r="N11391" i="7" s="1"/>
  <c r="N11392" i="7" s="1"/>
  <c r="N11393" i="7" s="1"/>
  <c r="N11394" i="7" s="1"/>
  <c r="N11395" i="7" s="1"/>
  <c r="N11396" i="7" s="1"/>
  <c r="N11397" i="7" s="1"/>
  <c r="N11398" i="7" s="1"/>
  <c r="N11399" i="7" s="1"/>
  <c r="N11400" i="7" s="1"/>
  <c r="N11401" i="7" s="1"/>
  <c r="N11402" i="7" s="1"/>
  <c r="N11403" i="7" s="1"/>
  <c r="N11404" i="7" s="1"/>
  <c r="N11405" i="7" s="1"/>
  <c r="N11406" i="7" s="1"/>
  <c r="N11407" i="7" s="1"/>
  <c r="N11408" i="7" s="1"/>
  <c r="N11409" i="7" s="1"/>
  <c r="N11410" i="7" s="1"/>
  <c r="N11411" i="7" s="1"/>
  <c r="N11412" i="7" s="1"/>
  <c r="N11413" i="7" s="1"/>
  <c r="N11414" i="7" s="1"/>
  <c r="N11415" i="7" s="1"/>
  <c r="N11416" i="7" s="1"/>
  <c r="N11417" i="7" s="1"/>
  <c r="N11418" i="7" s="1"/>
  <c r="N11419" i="7" s="1"/>
  <c r="N11420" i="7" s="1"/>
  <c r="N11421" i="7" s="1"/>
  <c r="N11422" i="7" s="1"/>
  <c r="N11423" i="7" s="1"/>
  <c r="N11424" i="7" s="1"/>
  <c r="N11425" i="7" s="1"/>
  <c r="N11426" i="7" s="1"/>
  <c r="N11427" i="7" s="1"/>
  <c r="N11428" i="7" s="1"/>
  <c r="N11429" i="7" s="1"/>
  <c r="N11430" i="7" s="1"/>
  <c r="N11431" i="7" s="1"/>
  <c r="N11432" i="7" s="1"/>
  <c r="N11433" i="7" s="1"/>
  <c r="N11434" i="7" s="1"/>
  <c r="N11435" i="7" s="1"/>
  <c r="N11436" i="7" s="1"/>
  <c r="N11437" i="7" s="1"/>
  <c r="N11438" i="7" s="1"/>
  <c r="N11439" i="7" s="1"/>
  <c r="N11440" i="7" s="1"/>
  <c r="N11441" i="7" s="1"/>
  <c r="N11442" i="7" s="1"/>
  <c r="N11443" i="7" s="1"/>
  <c r="N11444" i="7" s="1"/>
  <c r="N11445" i="7" s="1"/>
  <c r="N11446" i="7" s="1"/>
  <c r="N11447" i="7" s="1"/>
  <c r="N11448" i="7" s="1"/>
  <c r="N11449" i="7" s="1"/>
  <c r="N11450" i="7" s="1"/>
  <c r="N11451" i="7" s="1"/>
  <c r="N11452" i="7" s="1"/>
  <c r="N11453" i="7" s="1"/>
  <c r="N11454" i="7" s="1"/>
  <c r="N11455" i="7" s="1"/>
  <c r="N11456" i="7" s="1"/>
  <c r="N11457" i="7" s="1"/>
  <c r="N11458" i="7" s="1"/>
  <c r="N11459" i="7" s="1"/>
  <c r="N11460" i="7" s="1"/>
  <c r="N11461" i="7" s="1"/>
  <c r="N11462" i="7" s="1"/>
  <c r="N11463" i="7" s="1"/>
  <c r="N11464" i="7" s="1"/>
  <c r="N11465" i="7" s="1"/>
  <c r="N11466" i="7" s="1"/>
  <c r="N11467" i="7" s="1"/>
  <c r="N11468" i="7" s="1"/>
  <c r="N11469" i="7" s="1"/>
  <c r="N11470" i="7" s="1"/>
  <c r="N11471" i="7" s="1"/>
  <c r="N11472" i="7" s="1"/>
  <c r="N11473" i="7" s="1"/>
  <c r="N11474" i="7" s="1"/>
  <c r="N11475" i="7" s="1"/>
  <c r="N11476" i="7" s="1"/>
  <c r="N11477" i="7" s="1"/>
  <c r="N11478" i="7" s="1"/>
  <c r="N11479" i="7" s="1"/>
  <c r="N11480" i="7" s="1"/>
  <c r="N11481" i="7" s="1"/>
  <c r="N11482" i="7" s="1"/>
  <c r="N11483" i="7" s="1"/>
  <c r="N11484" i="7" s="1"/>
  <c r="N11485" i="7" s="1"/>
  <c r="N11486" i="7" s="1"/>
  <c r="N11487" i="7" s="1"/>
  <c r="N11488" i="7" s="1"/>
  <c r="N11489" i="7" s="1"/>
  <c r="N11490" i="7" s="1"/>
  <c r="N11491" i="7" s="1"/>
  <c r="N11492" i="7" s="1"/>
  <c r="N11493" i="7" s="1"/>
  <c r="N11494" i="7" s="1"/>
  <c r="N11495" i="7" s="1"/>
  <c r="N11496" i="7" s="1"/>
  <c r="N11497" i="7" s="1"/>
  <c r="N11498" i="7" s="1"/>
  <c r="N11499" i="7" s="1"/>
  <c r="N11500" i="7" s="1"/>
  <c r="N11501" i="7" s="1"/>
  <c r="N11502" i="7" s="1"/>
  <c r="N11503" i="7" s="1"/>
  <c r="N11504" i="7" s="1"/>
  <c r="N11505" i="7" s="1"/>
  <c r="N11506" i="7" s="1"/>
  <c r="N11507" i="7" s="1"/>
  <c r="N11508" i="7" s="1"/>
  <c r="N11509" i="7" s="1"/>
  <c r="N11510" i="7" s="1"/>
  <c r="N11511" i="7" s="1"/>
  <c r="N11512" i="7" s="1"/>
  <c r="N11513" i="7" s="1"/>
  <c r="N11514" i="7" s="1"/>
  <c r="N11515" i="7" s="1"/>
  <c r="N11516" i="7" s="1"/>
  <c r="N11517" i="7" s="1"/>
  <c r="N11518" i="7" s="1"/>
  <c r="N11519" i="7" s="1"/>
  <c r="N11520" i="7" s="1"/>
  <c r="N11521" i="7" s="1"/>
  <c r="N11522" i="7" s="1"/>
  <c r="N11523" i="7" s="1"/>
  <c r="N11524" i="7" s="1"/>
  <c r="N11525" i="7" s="1"/>
  <c r="N11526" i="7" s="1"/>
  <c r="N11527" i="7" s="1"/>
  <c r="N11528" i="7" s="1"/>
  <c r="N11529" i="7" s="1"/>
  <c r="N11530" i="7" s="1"/>
  <c r="N11531" i="7" s="1"/>
  <c r="N11532" i="7" s="1"/>
  <c r="N11533" i="7" s="1"/>
  <c r="N11534" i="7" s="1"/>
  <c r="N11535" i="7" s="1"/>
  <c r="N11536" i="7" s="1"/>
  <c r="N11537" i="7" s="1"/>
  <c r="N11538" i="7" s="1"/>
  <c r="N11539" i="7" s="1"/>
  <c r="N11540" i="7" s="1"/>
  <c r="N11541" i="7" s="1"/>
  <c r="N11542" i="7" s="1"/>
  <c r="N11543" i="7" s="1"/>
  <c r="N11544" i="7" s="1"/>
  <c r="N11545" i="7" s="1"/>
  <c r="N11546" i="7" s="1"/>
  <c r="N11547" i="7" s="1"/>
  <c r="N11548" i="7" s="1"/>
  <c r="N11549" i="7" s="1"/>
  <c r="N11550" i="7" s="1"/>
  <c r="N11551" i="7" s="1"/>
  <c r="N11552" i="7" s="1"/>
  <c r="N11553" i="7" s="1"/>
  <c r="N11554" i="7" s="1"/>
  <c r="N11555" i="7" s="1"/>
  <c r="N11556" i="7" s="1"/>
  <c r="N11557" i="7" s="1"/>
  <c r="N11558" i="7" s="1"/>
  <c r="N11559" i="7" s="1"/>
  <c r="N11560" i="7" s="1"/>
  <c r="N11561" i="7" s="1"/>
  <c r="N11562" i="7" s="1"/>
  <c r="N11563" i="7" s="1"/>
  <c r="N11564" i="7" s="1"/>
  <c r="N11565" i="7" s="1"/>
  <c r="N11566" i="7" s="1"/>
  <c r="N11567" i="7" s="1"/>
  <c r="N11568" i="7" s="1"/>
  <c r="N11569" i="7" s="1"/>
  <c r="N11570" i="7" s="1"/>
  <c r="N11571" i="7" s="1"/>
  <c r="N11572" i="7" s="1"/>
  <c r="N11573" i="7" s="1"/>
  <c r="N11574" i="7" s="1"/>
  <c r="N11575" i="7" s="1"/>
  <c r="N11576" i="7" s="1"/>
  <c r="N11577" i="7" s="1"/>
  <c r="N11578" i="7" s="1"/>
  <c r="N11579" i="7" s="1"/>
  <c r="N11580" i="7" s="1"/>
  <c r="N11581" i="7" s="1"/>
  <c r="N11582" i="7" s="1"/>
  <c r="N11583" i="7" s="1"/>
  <c r="N11584" i="7" s="1"/>
  <c r="N11585" i="7" s="1"/>
  <c r="N11586" i="7" s="1"/>
  <c r="N11587" i="7" s="1"/>
  <c r="N11588" i="7" s="1"/>
  <c r="N11589" i="7" s="1"/>
  <c r="N11590" i="7" s="1"/>
  <c r="N11591" i="7" s="1"/>
  <c r="N11592" i="7" s="1"/>
  <c r="N11593" i="7" s="1"/>
  <c r="N11594" i="7" s="1"/>
  <c r="N11595" i="7" s="1"/>
  <c r="N11596" i="7" s="1"/>
  <c r="N11597" i="7" s="1"/>
  <c r="N11598" i="7" s="1"/>
  <c r="N11599" i="7" s="1"/>
  <c r="N11600" i="7" s="1"/>
  <c r="N11601" i="7" s="1"/>
  <c r="N11602" i="7" s="1"/>
  <c r="N11603" i="7" s="1"/>
  <c r="N11604" i="7" s="1"/>
  <c r="N11605" i="7" s="1"/>
  <c r="N11606" i="7" s="1"/>
  <c r="N11607" i="7" s="1"/>
  <c r="N11608" i="7" s="1"/>
  <c r="N11609" i="7" s="1"/>
  <c r="N11610" i="7" s="1"/>
  <c r="N11611" i="7" s="1"/>
  <c r="N11612" i="7" s="1"/>
  <c r="N11613" i="7" s="1"/>
  <c r="N11614" i="7" s="1"/>
  <c r="N11615" i="7" s="1"/>
  <c r="N11616" i="7" s="1"/>
  <c r="N11617" i="7" s="1"/>
  <c r="N11618" i="7" s="1"/>
  <c r="N11619" i="7" s="1"/>
  <c r="N11620" i="7" s="1"/>
  <c r="N11621" i="7" s="1"/>
  <c r="N11622" i="7" s="1"/>
  <c r="N11623" i="7" s="1"/>
  <c r="N11624" i="7" s="1"/>
  <c r="N11625" i="7" s="1"/>
  <c r="N11626" i="7" s="1"/>
  <c r="N11627" i="7" s="1"/>
  <c r="N11628" i="7" s="1"/>
  <c r="N11629" i="7" s="1"/>
  <c r="N11630" i="7" s="1"/>
  <c r="N11631" i="7" s="1"/>
  <c r="N11632" i="7" s="1"/>
  <c r="N11633" i="7" s="1"/>
  <c r="N11634" i="7" s="1"/>
  <c r="N11635" i="7" s="1"/>
  <c r="N11636" i="7" s="1"/>
  <c r="N11637" i="7" s="1"/>
  <c r="N11638" i="7" s="1"/>
  <c r="N11639" i="7" s="1"/>
  <c r="N11640" i="7" s="1"/>
  <c r="N11641" i="7" s="1"/>
  <c r="N11642" i="7" s="1"/>
  <c r="N11643" i="7" s="1"/>
  <c r="N11644" i="7" s="1"/>
  <c r="N11645" i="7" s="1"/>
  <c r="N11646" i="7" s="1"/>
  <c r="N11647" i="7" s="1"/>
  <c r="N11648" i="7" s="1"/>
  <c r="N11649" i="7" s="1"/>
  <c r="N11650" i="7" s="1"/>
  <c r="N11651" i="7" s="1"/>
  <c r="N11652" i="7" s="1"/>
  <c r="N11653" i="7" s="1"/>
  <c r="N11654" i="7" s="1"/>
  <c r="N11655" i="7" s="1"/>
  <c r="N11656" i="7" s="1"/>
  <c r="N11657" i="7" s="1"/>
  <c r="N11658" i="7" s="1"/>
  <c r="N11659" i="7" s="1"/>
  <c r="N11660" i="7" s="1"/>
  <c r="N11661" i="7" s="1"/>
  <c r="N11662" i="7" s="1"/>
  <c r="N11663" i="7" s="1"/>
  <c r="N11664" i="7" s="1"/>
  <c r="N11665" i="7" s="1"/>
  <c r="N11666" i="7" s="1"/>
  <c r="N11667" i="7" s="1"/>
  <c r="N11668" i="7" s="1"/>
  <c r="N11669" i="7" s="1"/>
  <c r="N11670" i="7" s="1"/>
  <c r="N11671" i="7" s="1"/>
  <c r="N11672" i="7" s="1"/>
  <c r="N11673" i="7" s="1"/>
  <c r="N11674" i="7" s="1"/>
  <c r="N11675" i="7" s="1"/>
  <c r="N11676" i="7" s="1"/>
  <c r="N11677" i="7" s="1"/>
  <c r="N11678" i="7" s="1"/>
  <c r="N11679" i="7" s="1"/>
  <c r="N11680" i="7" s="1"/>
  <c r="N11681" i="7" s="1"/>
  <c r="N11682" i="7" s="1"/>
  <c r="N11683" i="7" s="1"/>
  <c r="N11684" i="7" s="1"/>
  <c r="N11685" i="7" s="1"/>
  <c r="N11686" i="7" s="1"/>
  <c r="N11687" i="7" s="1"/>
  <c r="N11688" i="7" s="1"/>
  <c r="N11689" i="7" s="1"/>
  <c r="N11690" i="7" s="1"/>
  <c r="N11691" i="7" s="1"/>
  <c r="N11692" i="7" s="1"/>
  <c r="N11693" i="7" s="1"/>
  <c r="N11694" i="7" s="1"/>
  <c r="N11695" i="7" s="1"/>
  <c r="N11696" i="7" s="1"/>
  <c r="N11697" i="7" s="1"/>
  <c r="N11698" i="7" s="1"/>
  <c r="N11699" i="7" s="1"/>
  <c r="N11700" i="7" s="1"/>
  <c r="N11701" i="7" s="1"/>
  <c r="N11702" i="7" s="1"/>
  <c r="N11703" i="7" s="1"/>
  <c r="N11704" i="7" s="1"/>
  <c r="N11705" i="7" s="1"/>
  <c r="N11706" i="7" s="1"/>
  <c r="N11707" i="7" s="1"/>
  <c r="N11708" i="7" s="1"/>
  <c r="N11709" i="7" s="1"/>
  <c r="N11710" i="7" s="1"/>
  <c r="N11711" i="7" s="1"/>
  <c r="N11712" i="7" s="1"/>
  <c r="N11713" i="7" s="1"/>
  <c r="N11714" i="7" s="1"/>
  <c r="N11715" i="7" s="1"/>
  <c r="N11716" i="7" s="1"/>
  <c r="N11717" i="7" s="1"/>
  <c r="N11718" i="7" s="1"/>
  <c r="N11719" i="7" s="1"/>
  <c r="N11720" i="7" s="1"/>
  <c r="N11721" i="7" s="1"/>
  <c r="N11722" i="7" s="1"/>
  <c r="N11723" i="7" s="1"/>
  <c r="N11724" i="7" s="1"/>
  <c r="N11725" i="7" s="1"/>
  <c r="N11726" i="7" s="1"/>
  <c r="N11727" i="7" s="1"/>
  <c r="N11728" i="7" s="1"/>
  <c r="N11729" i="7" s="1"/>
  <c r="N11730" i="7" s="1"/>
  <c r="N11731" i="7" s="1"/>
  <c r="N11732" i="7" s="1"/>
  <c r="N11733" i="7" s="1"/>
  <c r="N11734" i="7" s="1"/>
  <c r="N11735" i="7" s="1"/>
  <c r="N11736" i="7" s="1"/>
  <c r="N11737" i="7" s="1"/>
  <c r="N11738" i="7" s="1"/>
  <c r="N11739" i="7" s="1"/>
  <c r="N11740" i="7" s="1"/>
  <c r="N11741" i="7" s="1"/>
  <c r="N11742" i="7" s="1"/>
  <c r="N11743" i="7" s="1"/>
  <c r="N11744" i="7" s="1"/>
  <c r="N11745" i="7" s="1"/>
  <c r="N11746" i="7" s="1"/>
  <c r="N11747" i="7" s="1"/>
  <c r="N11748" i="7" s="1"/>
  <c r="N11749" i="7" s="1"/>
  <c r="N11750" i="7" s="1"/>
  <c r="N11751" i="7" s="1"/>
  <c r="N11752" i="7" s="1"/>
  <c r="N11753" i="7" s="1"/>
  <c r="N11754" i="7" s="1"/>
  <c r="N11755" i="7" s="1"/>
  <c r="N11756" i="7" s="1"/>
  <c r="N11757" i="7" s="1"/>
  <c r="N11758" i="7" s="1"/>
  <c r="N11759" i="7" s="1"/>
  <c r="N11760" i="7" s="1"/>
  <c r="N11761" i="7" s="1"/>
  <c r="N11762" i="7" s="1"/>
  <c r="N11763" i="7" s="1"/>
  <c r="N11764" i="7" s="1"/>
  <c r="N11765" i="7" s="1"/>
  <c r="N11766" i="7" s="1"/>
  <c r="N11767" i="7" s="1"/>
  <c r="N11768" i="7" s="1"/>
  <c r="N11769" i="7" s="1"/>
  <c r="N11770" i="7" s="1"/>
  <c r="N11771" i="7" s="1"/>
  <c r="N11772" i="7" s="1"/>
  <c r="N11773" i="7" s="1"/>
  <c r="N11774" i="7" s="1"/>
  <c r="N11775" i="7" s="1"/>
  <c r="N11776" i="7" s="1"/>
  <c r="N11777" i="7" s="1"/>
  <c r="N11778" i="7" s="1"/>
  <c r="N11779" i="7" s="1"/>
  <c r="N11780" i="7" s="1"/>
  <c r="N11781" i="7" s="1"/>
  <c r="N11782" i="7" s="1"/>
  <c r="N11783" i="7" s="1"/>
  <c r="N11784" i="7" s="1"/>
  <c r="N11785" i="7" s="1"/>
  <c r="N11786" i="7" s="1"/>
  <c r="N11787" i="7" s="1"/>
  <c r="N11788" i="7" s="1"/>
  <c r="L10111" i="7"/>
  <c r="L10103" i="7"/>
  <c r="L10095" i="7"/>
  <c r="L10087" i="7"/>
  <c r="L10079" i="7"/>
  <c r="L10071" i="7"/>
  <c r="L10063" i="7"/>
  <c r="L10055" i="7"/>
  <c r="L10047" i="7"/>
  <c r="L10039" i="7"/>
  <c r="L10031" i="7"/>
  <c r="L10110" i="7"/>
  <c r="L10102" i="7"/>
  <c r="L10094" i="7"/>
  <c r="L10086" i="7"/>
  <c r="L10078" i="7"/>
  <c r="L10070" i="7"/>
  <c r="L10062" i="7"/>
  <c r="L10054" i="7"/>
  <c r="L10046" i="7"/>
  <c r="L10038" i="7"/>
  <c r="L10030" i="7"/>
  <c r="L10109" i="7"/>
  <c r="L10101" i="7"/>
  <c r="L10093" i="7"/>
  <c r="L10085" i="7"/>
  <c r="L10077" i="7"/>
  <c r="L10069" i="7"/>
  <c r="L10061" i="7"/>
  <c r="L10053" i="7"/>
  <c r="L10045" i="7"/>
  <c r="L10037" i="7"/>
  <c r="L10029" i="7"/>
  <c r="L10108" i="7"/>
  <c r="L10100" i="7"/>
  <c r="L10092" i="7"/>
  <c r="L10084" i="7"/>
  <c r="L10091" i="7"/>
  <c r="L10083" i="7"/>
  <c r="L10075" i="7"/>
  <c r="L10067" i="7"/>
  <c r="L10059" i="7"/>
  <c r="L10051" i="7"/>
  <c r="L10043" i="7"/>
  <c r="L10035" i="7"/>
  <c r="L10027" i="7"/>
  <c r="L10105" i="7"/>
  <c r="L10097" i="7"/>
  <c r="L10089" i="7"/>
  <c r="L10081" i="7"/>
  <c r="L10073" i="7"/>
  <c r="L10065" i="7"/>
  <c r="L10057" i="7"/>
  <c r="L10049" i="7"/>
  <c r="L10041" i="7"/>
  <c r="L10033" i="7"/>
  <c r="L10025" i="7"/>
  <c r="S10112" i="7"/>
  <c r="S10111" i="7"/>
  <c r="S10103" i="7"/>
  <c r="S10095" i="7"/>
  <c r="S10087" i="7"/>
  <c r="S10079" i="7"/>
  <c r="S10071" i="7"/>
  <c r="S10063" i="7"/>
  <c r="S10055" i="7"/>
  <c r="S10047" i="7"/>
  <c r="S10039" i="7"/>
  <c r="S10031" i="7"/>
  <c r="S10023" i="7"/>
  <c r="S10015" i="7"/>
  <c r="S10007" i="7"/>
  <c r="S9999" i="7"/>
  <c r="S9991" i="7"/>
  <c r="S9983" i="7"/>
  <c r="S9975" i="7"/>
  <c r="S9967" i="7"/>
  <c r="S9959" i="7"/>
  <c r="S9951" i="7"/>
  <c r="S9943" i="7"/>
  <c r="S9935" i="7"/>
  <c r="S9927" i="7"/>
  <c r="S9919" i="7"/>
  <c r="S9911" i="7"/>
  <c r="S9903" i="7"/>
  <c r="S9895" i="7"/>
  <c r="S9887" i="7"/>
  <c r="S9879" i="7"/>
  <c r="S9871" i="7"/>
  <c r="S9863" i="7"/>
  <c r="S9855" i="7"/>
  <c r="S9847" i="7"/>
  <c r="S9839" i="7"/>
  <c r="S9831" i="7"/>
  <c r="S9823" i="7"/>
  <c r="S9815" i="7"/>
  <c r="S9807" i="7"/>
  <c r="S9799" i="7"/>
  <c r="S9791" i="7"/>
  <c r="S9783" i="7"/>
  <c r="S9775" i="7"/>
  <c r="S9767" i="7"/>
  <c r="S9759" i="7"/>
  <c r="S9751" i="7"/>
  <c r="S9743" i="7"/>
  <c r="S9735" i="7"/>
  <c r="S9727" i="7"/>
  <c r="S9719" i="7"/>
  <c r="S9711" i="7"/>
  <c r="S9703" i="7"/>
  <c r="S9695" i="7"/>
  <c r="S9687" i="7"/>
  <c r="S9679" i="7"/>
  <c r="S9671" i="7"/>
  <c r="S9663" i="7"/>
  <c r="S9655" i="7"/>
  <c r="S9647" i="7"/>
  <c r="S9639" i="7"/>
  <c r="S9631" i="7"/>
  <c r="S9623" i="7"/>
  <c r="S9615" i="7"/>
  <c r="S9607" i="7"/>
  <c r="S9599" i="7"/>
  <c r="S9591" i="7"/>
  <c r="S9583" i="7"/>
  <c r="S9575" i="7"/>
  <c r="S10110" i="7"/>
  <c r="S10102" i="7"/>
  <c r="S10094" i="7"/>
  <c r="S10086" i="7"/>
  <c r="S10078" i="7"/>
  <c r="S10070" i="7"/>
  <c r="S10062" i="7"/>
  <c r="S10054" i="7"/>
  <c r="S10046" i="7"/>
  <c r="S10038" i="7"/>
  <c r="S10030" i="7"/>
  <c r="S10022" i="7"/>
  <c r="S10014" i="7"/>
  <c r="S10006" i="7"/>
  <c r="S9998" i="7"/>
  <c r="S9990" i="7"/>
  <c r="S9982" i="7"/>
  <c r="S9974" i="7"/>
  <c r="S9966" i="7"/>
  <c r="S9958" i="7"/>
  <c r="S9950" i="7"/>
  <c r="S9942" i="7"/>
  <c r="S9934" i="7"/>
  <c r="S9926" i="7"/>
  <c r="S9918" i="7"/>
  <c r="S9910" i="7"/>
  <c r="S9902" i="7"/>
  <c r="S9894" i="7"/>
  <c r="S9886" i="7"/>
  <c r="S9878" i="7"/>
  <c r="S9870" i="7"/>
  <c r="S9862" i="7"/>
  <c r="S9854" i="7"/>
  <c r="S9846" i="7"/>
  <c r="S9838" i="7"/>
  <c r="S9830" i="7"/>
  <c r="S9822" i="7"/>
  <c r="S9814" i="7"/>
  <c r="S9806" i="7"/>
  <c r="S9798" i="7"/>
  <c r="S9790" i="7"/>
  <c r="S9782" i="7"/>
  <c r="S9774" i="7"/>
  <c r="S9766" i="7"/>
  <c r="S9758" i="7"/>
  <c r="S9750" i="7"/>
  <c r="S9742" i="7"/>
  <c r="S9734" i="7"/>
  <c r="S9726" i="7"/>
  <c r="S9718" i="7"/>
  <c r="S9710" i="7"/>
  <c r="S9702" i="7"/>
  <c r="S9694" i="7"/>
  <c r="S9686" i="7"/>
  <c r="S9678" i="7"/>
  <c r="S9670" i="7"/>
  <c r="S9662" i="7"/>
  <c r="S9654" i="7"/>
  <c r="S9646" i="7"/>
  <c r="S9638" i="7"/>
  <c r="S9630" i="7"/>
  <c r="S9622" i="7"/>
  <c r="S9614" i="7"/>
  <c r="S9606" i="7"/>
  <c r="S9598" i="7"/>
  <c r="S9590" i="7"/>
  <c r="S9582" i="7"/>
  <c r="S10109" i="7"/>
  <c r="S10101" i="7"/>
  <c r="S10093" i="7"/>
  <c r="S10085" i="7"/>
  <c r="S10077" i="7"/>
  <c r="S10069" i="7"/>
  <c r="S10061" i="7"/>
  <c r="S10053" i="7"/>
  <c r="S10045" i="7"/>
  <c r="S10037" i="7"/>
  <c r="S10029" i="7"/>
  <c r="S10021" i="7"/>
  <c r="S10013" i="7"/>
  <c r="S10005" i="7"/>
  <c r="S9997" i="7"/>
  <c r="S9989" i="7"/>
  <c r="S9981" i="7"/>
  <c r="S9973" i="7"/>
  <c r="S9965" i="7"/>
  <c r="S9957" i="7"/>
  <c r="S9949" i="7"/>
  <c r="S9941" i="7"/>
  <c r="S9933" i="7"/>
  <c r="S9925" i="7"/>
  <c r="S9917" i="7"/>
  <c r="S9909" i="7"/>
  <c r="S9901" i="7"/>
  <c r="S9893" i="7"/>
  <c r="S9885" i="7"/>
  <c r="S9877" i="7"/>
  <c r="S9869" i="7"/>
  <c r="S9861" i="7"/>
  <c r="S9853" i="7"/>
  <c r="S9845" i="7"/>
  <c r="S9837" i="7"/>
  <c r="S9829" i="7"/>
  <c r="S9821" i="7"/>
  <c r="S9813" i="7"/>
  <c r="S9805" i="7"/>
  <c r="S9797" i="7"/>
  <c r="S9789" i="7"/>
  <c r="S9781" i="7"/>
  <c r="S9773" i="7"/>
  <c r="S9765" i="7"/>
  <c r="S9757" i="7"/>
  <c r="S9749" i="7"/>
  <c r="S9741" i="7"/>
  <c r="S9733" i="7"/>
  <c r="S9725" i="7"/>
  <c r="S9717" i="7"/>
  <c r="S9709" i="7"/>
  <c r="S9701" i="7"/>
  <c r="S9693" i="7"/>
  <c r="S9685" i="7"/>
  <c r="S9677" i="7"/>
  <c r="S9669" i="7"/>
  <c r="S9661" i="7"/>
  <c r="S9653" i="7"/>
  <c r="S9645" i="7"/>
  <c r="S9637" i="7"/>
  <c r="S9629" i="7"/>
  <c r="S9621" i="7"/>
  <c r="S9613" i="7"/>
  <c r="S9605" i="7"/>
  <c r="S9597" i="7"/>
  <c r="S9589" i="7"/>
  <c r="S9581" i="7"/>
  <c r="S10108" i="7"/>
  <c r="S10100" i="7"/>
  <c r="S10092" i="7"/>
  <c r="S10084" i="7"/>
  <c r="S10076" i="7"/>
  <c r="S10068" i="7"/>
  <c r="S10060" i="7"/>
  <c r="S10052" i="7"/>
  <c r="S10044" i="7"/>
  <c r="S10036" i="7"/>
  <c r="S10028" i="7"/>
  <c r="S10020" i="7"/>
  <c r="S10012" i="7"/>
  <c r="S10004" i="7"/>
  <c r="S9996" i="7"/>
  <c r="S9988" i="7"/>
  <c r="S9980" i="7"/>
  <c r="S9972" i="7"/>
  <c r="S9964" i="7"/>
  <c r="S9956" i="7"/>
  <c r="S9948" i="7"/>
  <c r="S9940" i="7"/>
  <c r="S9932" i="7"/>
  <c r="S9924" i="7"/>
  <c r="S9916" i="7"/>
  <c r="S9908" i="7"/>
  <c r="S9900" i="7"/>
  <c r="S9892" i="7"/>
  <c r="S9884" i="7"/>
  <c r="S9876" i="7"/>
  <c r="S9868" i="7"/>
  <c r="S9860" i="7"/>
  <c r="S9852" i="7"/>
  <c r="S9844" i="7"/>
  <c r="S9836" i="7"/>
  <c r="S9828" i="7"/>
  <c r="S9820" i="7"/>
  <c r="S9812" i="7"/>
  <c r="S9804" i="7"/>
  <c r="S9796" i="7"/>
  <c r="S9788" i="7"/>
  <c r="S9780" i="7"/>
  <c r="S9772" i="7"/>
  <c r="S9764" i="7"/>
  <c r="S9756" i="7"/>
  <c r="S9748" i="7"/>
  <c r="S9740" i="7"/>
  <c r="S9732" i="7"/>
  <c r="S9724" i="7"/>
  <c r="S9716" i="7"/>
  <c r="S9708" i="7"/>
  <c r="S9700" i="7"/>
  <c r="S9692" i="7"/>
  <c r="S9684" i="7"/>
  <c r="S9676" i="7"/>
  <c r="S9668" i="7"/>
  <c r="S9660" i="7"/>
  <c r="S9652" i="7"/>
  <c r="S9644" i="7"/>
  <c r="S9636" i="7"/>
  <c r="S9628" i="7"/>
  <c r="S9620" i="7"/>
  <c r="S9612" i="7"/>
  <c r="S9604" i="7"/>
  <c r="S9596" i="7"/>
  <c r="S9588" i="7"/>
  <c r="S9580" i="7"/>
  <c r="S10107" i="7"/>
  <c r="S10099" i="7"/>
  <c r="S10091" i="7"/>
  <c r="S10083" i="7"/>
  <c r="S10075" i="7"/>
  <c r="S10067" i="7"/>
  <c r="S10059" i="7"/>
  <c r="S10051" i="7"/>
  <c r="S10043" i="7"/>
  <c r="S10035" i="7"/>
  <c r="S10027" i="7"/>
  <c r="S10019" i="7"/>
  <c r="S10011" i="7"/>
  <c r="S10003" i="7"/>
  <c r="S9995" i="7"/>
  <c r="S9987" i="7"/>
  <c r="S9979" i="7"/>
  <c r="S9971" i="7"/>
  <c r="S9963" i="7"/>
  <c r="S9955" i="7"/>
  <c r="S9947" i="7"/>
  <c r="S9939" i="7"/>
  <c r="S9931" i="7"/>
  <c r="S9923" i="7"/>
  <c r="S9915" i="7"/>
  <c r="S9907" i="7"/>
  <c r="S9899" i="7"/>
  <c r="S9891" i="7"/>
  <c r="S9883" i="7"/>
  <c r="S9875" i="7"/>
  <c r="S9867" i="7"/>
  <c r="S9859" i="7"/>
  <c r="S9851" i="7"/>
  <c r="S9843" i="7"/>
  <c r="S9835" i="7"/>
  <c r="S9827" i="7"/>
  <c r="S9819" i="7"/>
  <c r="S9811" i="7"/>
  <c r="S9803" i="7"/>
  <c r="S9795" i="7"/>
  <c r="S9787" i="7"/>
  <c r="S9779" i="7"/>
  <c r="S9771" i="7"/>
  <c r="S9763" i="7"/>
  <c r="S9755" i="7"/>
  <c r="S9747" i="7"/>
  <c r="S9739" i="7"/>
  <c r="S9731" i="7"/>
  <c r="S9723" i="7"/>
  <c r="S9715" i="7"/>
  <c r="S9707" i="7"/>
  <c r="S9699" i="7"/>
  <c r="S9691" i="7"/>
  <c r="S9683" i="7"/>
  <c r="S9675" i="7"/>
  <c r="S9667" i="7"/>
  <c r="S9659" i="7"/>
  <c r="S9651" i="7"/>
  <c r="S9643" i="7"/>
  <c r="S9635" i="7"/>
  <c r="S9627" i="7"/>
  <c r="S9619" i="7"/>
  <c r="S9611" i="7"/>
  <c r="S9603" i="7"/>
  <c r="S9595" i="7"/>
  <c r="S9587" i="7"/>
  <c r="S9579" i="7"/>
  <c r="S10106" i="7"/>
  <c r="S10098" i="7"/>
  <c r="S10090" i="7"/>
  <c r="S10082" i="7"/>
  <c r="S10074" i="7"/>
  <c r="S10066" i="7"/>
  <c r="S10058" i="7"/>
  <c r="S10050" i="7"/>
  <c r="S10042" i="7"/>
  <c r="S10034" i="7"/>
  <c r="S10026" i="7"/>
  <c r="S10018" i="7"/>
  <c r="S10010" i="7"/>
  <c r="S10002" i="7"/>
  <c r="S9994" i="7"/>
  <c r="S9986" i="7"/>
  <c r="S9978" i="7"/>
  <c r="S9970" i="7"/>
  <c r="S9962" i="7"/>
  <c r="S9954" i="7"/>
  <c r="S9946" i="7"/>
  <c r="S9938" i="7"/>
  <c r="S9930" i="7"/>
  <c r="S9922" i="7"/>
  <c r="S9914" i="7"/>
  <c r="S9906" i="7"/>
  <c r="S9898" i="7"/>
  <c r="S9890" i="7"/>
  <c r="S9882" i="7"/>
  <c r="S9874" i="7"/>
  <c r="S9866" i="7"/>
  <c r="S9858" i="7"/>
  <c r="S9850" i="7"/>
  <c r="S9842" i="7"/>
  <c r="S9834" i="7"/>
  <c r="S9826" i="7"/>
  <c r="S9818" i="7"/>
  <c r="S9810" i="7"/>
  <c r="S9802" i="7"/>
  <c r="S9794" i="7"/>
  <c r="S9786" i="7"/>
  <c r="S9778" i="7"/>
  <c r="S9770" i="7"/>
  <c r="S9762" i="7"/>
  <c r="S9754" i="7"/>
  <c r="S9746" i="7"/>
  <c r="S9738" i="7"/>
  <c r="S9730" i="7"/>
  <c r="S9722" i="7"/>
  <c r="S9714" i="7"/>
  <c r="S9706" i="7"/>
  <c r="S9698" i="7"/>
  <c r="S9690" i="7"/>
  <c r="S9682" i="7"/>
  <c r="S9674" i="7"/>
  <c r="S9666" i="7"/>
  <c r="S9658" i="7"/>
  <c r="S9650" i="7"/>
  <c r="S9642" i="7"/>
  <c r="S9634" i="7"/>
  <c r="S9626" i="7"/>
  <c r="S9618" i="7"/>
  <c r="S9610" i="7"/>
  <c r="S9602" i="7"/>
  <c r="S9594" i="7"/>
  <c r="S9586" i="7"/>
  <c r="S9578" i="7"/>
  <c r="S10105" i="7"/>
  <c r="S10097" i="7"/>
  <c r="S10089" i="7"/>
  <c r="S10081" i="7"/>
  <c r="S10073" i="7"/>
  <c r="S10065" i="7"/>
  <c r="S10057" i="7"/>
  <c r="S10049" i="7"/>
  <c r="S10041" i="7"/>
  <c r="S10033" i="7"/>
  <c r="S10025" i="7"/>
  <c r="S10017" i="7"/>
  <c r="S10009" i="7"/>
  <c r="S10001" i="7"/>
  <c r="S9993" i="7"/>
  <c r="S9985" i="7"/>
  <c r="S9977" i="7"/>
  <c r="S9969" i="7"/>
  <c r="S9961" i="7"/>
  <c r="S9953" i="7"/>
  <c r="S9945" i="7"/>
  <c r="S9937" i="7"/>
  <c r="S9929" i="7"/>
  <c r="S9921" i="7"/>
  <c r="S9913" i="7"/>
  <c r="S9905" i="7"/>
  <c r="S9897" i="7"/>
  <c r="S9889" i="7"/>
  <c r="S9881" i="7"/>
  <c r="S9873" i="7"/>
  <c r="S9865" i="7"/>
  <c r="S9857" i="7"/>
  <c r="S9849" i="7"/>
  <c r="S9841" i="7"/>
  <c r="S9833" i="7"/>
  <c r="S9825" i="7"/>
  <c r="S9817" i="7"/>
  <c r="S9809" i="7"/>
  <c r="S9801" i="7"/>
  <c r="S9793" i="7"/>
  <c r="S9785" i="7"/>
  <c r="S9777" i="7"/>
  <c r="S9769" i="7"/>
  <c r="S9761" i="7"/>
  <c r="S9753" i="7"/>
  <c r="S9745" i="7"/>
  <c r="S9737" i="7"/>
  <c r="S9729" i="7"/>
  <c r="S9721" i="7"/>
  <c r="S9713" i="7"/>
  <c r="S9705" i="7"/>
  <c r="S9697" i="7"/>
  <c r="S9689" i="7"/>
  <c r="S9681" i="7"/>
  <c r="S9673" i="7"/>
  <c r="S9665" i="7"/>
  <c r="S9657" i="7"/>
  <c r="S9649" i="7"/>
  <c r="S9641" i="7"/>
  <c r="S9633" i="7"/>
  <c r="S9625" i="7"/>
  <c r="S9617" i="7"/>
  <c r="S9609" i="7"/>
  <c r="S9601" i="7"/>
  <c r="S9593" i="7"/>
  <c r="S9585" i="7"/>
  <c r="S9577" i="7"/>
  <c r="S10104" i="7"/>
  <c r="S10096" i="7"/>
  <c r="S10088" i="7"/>
  <c r="S10080" i="7"/>
  <c r="S10072" i="7"/>
  <c r="S10064" i="7"/>
  <c r="S10056" i="7"/>
  <c r="S10048" i="7"/>
  <c r="S10040" i="7"/>
  <c r="S10032" i="7"/>
  <c r="S10024" i="7"/>
  <c r="S10016" i="7"/>
  <c r="S10008" i="7"/>
  <c r="S10000" i="7"/>
  <c r="S9992" i="7"/>
  <c r="S9984" i="7"/>
  <c r="S9976" i="7"/>
  <c r="S9968" i="7"/>
  <c r="S9960" i="7"/>
  <c r="S9952" i="7"/>
  <c r="S9944" i="7"/>
  <c r="S9936" i="7"/>
  <c r="S9928" i="7"/>
  <c r="S9920" i="7"/>
  <c r="S9912" i="7"/>
  <c r="S9904" i="7"/>
  <c r="S9896" i="7"/>
  <c r="S9888" i="7"/>
  <c r="S9880" i="7"/>
  <c r="S9872" i="7"/>
  <c r="S9864" i="7"/>
  <c r="S9856" i="7"/>
  <c r="S9848" i="7"/>
  <c r="S9840" i="7"/>
  <c r="S9832" i="7"/>
  <c r="S9824" i="7"/>
  <c r="S9816" i="7"/>
  <c r="S9808" i="7"/>
  <c r="S9800" i="7"/>
  <c r="S9792" i="7"/>
  <c r="S9784" i="7"/>
  <c r="S9776" i="7"/>
  <c r="S9768" i="7"/>
  <c r="S9760" i="7"/>
  <c r="S9752" i="7"/>
  <c r="S9744" i="7"/>
  <c r="S9736" i="7"/>
  <c r="S9728" i="7"/>
  <c r="S9720" i="7"/>
  <c r="S9712" i="7"/>
  <c r="S9704" i="7"/>
  <c r="S9696" i="7"/>
  <c r="S9688" i="7"/>
  <c r="S9680" i="7"/>
  <c r="S9672" i="7"/>
  <c r="S9664" i="7"/>
  <c r="S9656" i="7"/>
  <c r="S9648" i="7"/>
  <c r="S9640" i="7"/>
  <c r="S9632" i="7"/>
  <c r="S9624" i="7"/>
  <c r="S9616" i="7"/>
  <c r="S9608" i="7"/>
  <c r="S9600" i="7"/>
  <c r="S9592" i="7"/>
  <c r="S9584" i="7"/>
  <c r="S9576" i="7"/>
  <c r="Q9534" i="7"/>
  <c r="P9534" i="7"/>
  <c r="F3618" i="10"/>
  <c r="F3610" i="10"/>
  <c r="F3586" i="10"/>
  <c r="F3554" i="10"/>
  <c r="F3546" i="10"/>
  <c r="F3538" i="10"/>
  <c r="F3530" i="10"/>
  <c r="F3117" i="10"/>
  <c r="F3040" i="10"/>
  <c r="F2893" i="10"/>
  <c r="F2784" i="10"/>
  <c r="F2781" i="10"/>
  <c r="F2605" i="10"/>
  <c r="F2597" i="10"/>
  <c r="F2589" i="10"/>
  <c r="F2581" i="10"/>
  <c r="F2573" i="10"/>
  <c r="F2565" i="10"/>
  <c r="F2557" i="10"/>
  <c r="F2549" i="10"/>
  <c r="F2541" i="10"/>
  <c r="F2533" i="10"/>
  <c r="F2525" i="10"/>
  <c r="F2517" i="10"/>
  <c r="F2509" i="10"/>
  <c r="F2501" i="10"/>
  <c r="F2493" i="10"/>
  <c r="F2485" i="10"/>
  <c r="F2477" i="10"/>
  <c r="F2469" i="10"/>
  <c r="F2461" i="10"/>
  <c r="F2453" i="10"/>
  <c r="F2445" i="10"/>
  <c r="F2437" i="10"/>
  <c r="F2429" i="10"/>
  <c r="F2421" i="10"/>
  <c r="F2261" i="10"/>
  <c r="F2253" i="10"/>
  <c r="F2245" i="10"/>
  <c r="F2237" i="10"/>
  <c r="F2229" i="10"/>
  <c r="F2221" i="10"/>
  <c r="F2213" i="10"/>
  <c r="F2205" i="10"/>
  <c r="F2197" i="10"/>
  <c r="F2189" i="10"/>
  <c r="F2181" i="10"/>
  <c r="F2173" i="10"/>
  <c r="F2165" i="10"/>
  <c r="F2157" i="10"/>
  <c r="F2149" i="10"/>
  <c r="F2141" i="10"/>
  <c r="F2133" i="10"/>
  <c r="F2125" i="10"/>
  <c r="F2117" i="10"/>
  <c r="F2109" i="10"/>
  <c r="F2101" i="10"/>
  <c r="F2093" i="10"/>
  <c r="F1776" i="10"/>
  <c r="F1741" i="10"/>
  <c r="F1733" i="10"/>
  <c r="F1712" i="10"/>
  <c r="F1701" i="10"/>
  <c r="F1696" i="10"/>
  <c r="F1677" i="10"/>
  <c r="F1672" i="10"/>
  <c r="F837" i="10"/>
  <c r="F611" i="10"/>
  <c r="F603" i="10"/>
  <c r="F579" i="10"/>
  <c r="F571" i="10"/>
  <c r="F3639" i="10"/>
  <c r="F3551" i="10"/>
  <c r="F3535" i="10"/>
  <c r="F3527" i="10"/>
  <c r="F3519" i="10"/>
  <c r="F3511" i="10"/>
  <c r="F3503" i="10"/>
  <c r="F3495" i="10"/>
  <c r="F3487" i="10"/>
  <c r="F3479" i="10"/>
  <c r="F3471" i="10"/>
  <c r="F3463" i="10"/>
  <c r="F3455" i="10"/>
  <c r="F3447" i="10"/>
  <c r="F3439" i="10"/>
  <c r="F3431" i="10"/>
  <c r="F3423" i="10"/>
  <c r="F3415" i="10"/>
  <c r="F3407" i="10"/>
  <c r="F3399" i="10"/>
  <c r="F3391" i="10"/>
  <c r="F3383" i="10"/>
  <c r="F3375" i="10"/>
  <c r="F3367" i="10"/>
  <c r="F3359" i="10"/>
  <c r="F3351" i="10"/>
  <c r="F3343" i="10"/>
  <c r="F3335" i="10"/>
  <c r="F3327" i="10"/>
  <c r="F3319" i="10"/>
  <c r="F3076" i="10"/>
  <c r="F2898" i="10"/>
  <c r="F2887" i="10"/>
  <c r="F2754" i="10"/>
  <c r="F2042" i="10"/>
  <c r="F2026" i="10"/>
  <c r="F2010" i="10"/>
  <c r="F1994" i="10"/>
  <c r="F1770" i="10"/>
  <c r="F1762" i="10"/>
  <c r="F1759" i="10"/>
  <c r="F1751" i="10"/>
  <c r="F1746" i="10"/>
  <c r="F1730" i="10"/>
  <c r="F1719" i="10"/>
  <c r="F1714" i="10"/>
  <c r="F1695" i="10"/>
  <c r="F1687" i="10"/>
  <c r="F1655" i="10"/>
  <c r="F1650" i="10"/>
  <c r="F1647" i="10"/>
  <c r="F565" i="10"/>
  <c r="F234" i="10"/>
  <c r="F221" i="10"/>
  <c r="F213" i="10"/>
  <c r="F205" i="10"/>
  <c r="F197" i="10"/>
  <c r="F189" i="10"/>
  <c r="F181" i="10"/>
  <c r="F173" i="10"/>
  <c r="F165" i="10"/>
  <c r="F157" i="10"/>
  <c r="F149" i="10"/>
  <c r="F53" i="10"/>
  <c r="F37" i="10"/>
  <c r="F21" i="10"/>
  <c r="F791" i="10"/>
  <c r="F783" i="10"/>
  <c r="F775" i="10"/>
  <c r="F767" i="10"/>
  <c r="F3729" i="10"/>
  <c r="F3721" i="10"/>
  <c r="F3713" i="10"/>
  <c r="F3705" i="10"/>
  <c r="F3697" i="10"/>
  <c r="F3689" i="10"/>
  <c r="F3681" i="10"/>
  <c r="F3673" i="10"/>
  <c r="F3665" i="10"/>
  <c r="F3646" i="10"/>
  <c r="F3638" i="10"/>
  <c r="F3622" i="10"/>
  <c r="F3574" i="10"/>
  <c r="F3358" i="10"/>
  <c r="F3350" i="10"/>
  <c r="F3342" i="10"/>
  <c r="F3334" i="10"/>
  <c r="F3326" i="10"/>
  <c r="F3318" i="10"/>
  <c r="F3310" i="10"/>
  <c r="F3302" i="10"/>
  <c r="F3294" i="10"/>
  <c r="F3286" i="10"/>
  <c r="F3278" i="10"/>
  <c r="F3270" i="10"/>
  <c r="F3262" i="10"/>
  <c r="F3254" i="10"/>
  <c r="F3246" i="10"/>
  <c r="F3238" i="10"/>
  <c r="F3230" i="10"/>
  <c r="F3222" i="10"/>
  <c r="F3214" i="10"/>
  <c r="F3206" i="10"/>
  <c r="F3198" i="10"/>
  <c r="F3190" i="10"/>
  <c r="F3182" i="10"/>
  <c r="F3174" i="10"/>
  <c r="F3166" i="10"/>
  <c r="F3158" i="10"/>
  <c r="F3150" i="10"/>
  <c r="F3142" i="10"/>
  <c r="F3134" i="10"/>
  <c r="F2884" i="10"/>
  <c r="F2793" i="10"/>
  <c r="F2028" i="10"/>
  <c r="F2020" i="10"/>
  <c r="F2012" i="10"/>
  <c r="F1772" i="10"/>
  <c r="F1708" i="10"/>
  <c r="F1676" i="10"/>
  <c r="F1644" i="10"/>
  <c r="F908" i="10"/>
  <c r="F625" i="10"/>
  <c r="F612" i="10"/>
  <c r="F47" i="10"/>
  <c r="F31" i="10"/>
  <c r="F3651" i="10"/>
  <c r="F3643" i="10"/>
  <c r="F3523" i="10"/>
  <c r="F3515" i="10"/>
  <c r="F3507" i="10"/>
  <c r="F3499" i="10"/>
  <c r="F3491" i="10"/>
  <c r="F3483" i="10"/>
  <c r="F3475" i="10"/>
  <c r="F3467" i="10"/>
  <c r="F3459" i="10"/>
  <c r="F3451" i="10"/>
  <c r="F3443" i="10"/>
  <c r="F3435" i="10"/>
  <c r="F3427" i="10"/>
  <c r="F3419" i="10"/>
  <c r="F3411" i="10"/>
  <c r="F3403" i="10"/>
  <c r="F3395" i="10"/>
  <c r="F3387" i="10"/>
  <c r="F3379" i="10"/>
  <c r="F3371" i="10"/>
  <c r="F3363" i="10"/>
  <c r="F3355" i="10"/>
  <c r="F3347" i="10"/>
  <c r="F3339" i="10"/>
  <c r="F3331" i="10"/>
  <c r="F3323" i="10"/>
  <c r="F3315" i="10"/>
  <c r="F3307" i="10"/>
  <c r="F3299" i="10"/>
  <c r="F3291" i="10"/>
  <c r="F3283" i="10"/>
  <c r="F3275" i="10"/>
  <c r="F3267" i="10"/>
  <c r="F3259" i="10"/>
  <c r="F3251" i="10"/>
  <c r="F3243" i="10"/>
  <c r="F3235" i="10"/>
  <c r="F3227" i="10"/>
  <c r="F3219" i="10"/>
  <c r="F3211" i="10"/>
  <c r="F3203" i="10"/>
  <c r="F3195" i="10"/>
  <c r="F3187" i="10"/>
  <c r="F3179" i="10"/>
  <c r="F3155" i="10"/>
  <c r="F3136" i="10"/>
  <c r="F3062" i="10"/>
  <c r="F2955" i="10"/>
  <c r="F2838" i="10"/>
  <c r="F2822" i="10"/>
  <c r="F2062" i="10"/>
  <c r="F2046" i="10"/>
  <c r="F577" i="10"/>
  <c r="F569" i="10"/>
  <c r="F3632" i="10"/>
  <c r="F3104" i="10"/>
  <c r="F2971" i="10"/>
  <c r="F2897" i="10"/>
  <c r="F2857" i="10"/>
  <c r="F2785" i="10"/>
  <c r="F2777" i="10"/>
  <c r="F2078" i="10"/>
  <c r="F1961" i="10"/>
  <c r="F1958" i="10"/>
  <c r="F1953" i="10"/>
  <c r="F1950" i="10"/>
  <c r="F1945" i="10"/>
  <c r="F1942" i="10"/>
  <c r="F1937" i="10"/>
  <c r="F1934" i="10"/>
  <c r="F1929" i="10"/>
  <c r="F1926" i="10"/>
  <c r="F1921" i="10"/>
  <c r="F1918" i="10"/>
  <c r="F1913" i="10"/>
  <c r="F1910" i="10"/>
  <c r="F1905" i="10"/>
  <c r="F1902" i="10"/>
  <c r="F1897" i="10"/>
  <c r="F1894" i="10"/>
  <c r="F1889" i="10"/>
  <c r="F1886" i="10"/>
  <c r="F1881" i="10"/>
  <c r="F1878" i="10"/>
  <c r="F1873" i="10"/>
  <c r="F1870" i="10"/>
  <c r="F1865" i="10"/>
  <c r="F1862" i="10"/>
  <c r="F1857" i="10"/>
  <c r="F1854" i="10"/>
  <c r="F1742" i="10"/>
  <c r="F1508" i="10"/>
  <c r="F1497" i="10"/>
  <c r="F1489" i="10"/>
  <c r="F1465" i="10"/>
  <c r="F1457" i="10"/>
  <c r="F903" i="10"/>
  <c r="F895" i="10"/>
  <c r="F831" i="10"/>
  <c r="F815" i="10"/>
  <c r="F650" i="10"/>
  <c r="F645" i="10"/>
  <c r="F634" i="10"/>
  <c r="F629" i="10"/>
  <c r="F581" i="10"/>
  <c r="F3626" i="10"/>
  <c r="F3098" i="10"/>
  <c r="F3082" i="10"/>
  <c r="F2875" i="10"/>
  <c r="F2867" i="10"/>
  <c r="F2843" i="10"/>
  <c r="F2771" i="10"/>
  <c r="F2083" i="10"/>
  <c r="F2024" i="10"/>
  <c r="F1638" i="10"/>
  <c r="F1563" i="10"/>
  <c r="F1507" i="10"/>
  <c r="F902" i="10"/>
  <c r="F830" i="10"/>
  <c r="F825" i="10"/>
  <c r="F822" i="10"/>
  <c r="F817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429" i="10"/>
  <c r="F421" i="10"/>
  <c r="F413" i="10"/>
  <c r="F405" i="10"/>
  <c r="F261" i="10"/>
  <c r="F253" i="10"/>
  <c r="F245" i="10"/>
  <c r="F237" i="10"/>
  <c r="F3124" i="10"/>
  <c r="F3116" i="10"/>
  <c r="F3108" i="10"/>
  <c r="F3100" i="10"/>
  <c r="F3092" i="10"/>
  <c r="F2877" i="10"/>
  <c r="F2813" i="10"/>
  <c r="F2797" i="10"/>
  <c r="F1584" i="10"/>
  <c r="F1568" i="10"/>
  <c r="F883" i="10"/>
  <c r="F835" i="10"/>
  <c r="F827" i="10"/>
  <c r="F723" i="10"/>
  <c r="F683" i="10"/>
  <c r="F630" i="10"/>
  <c r="F593" i="10"/>
  <c r="F3558" i="10"/>
  <c r="F3126" i="10"/>
  <c r="F3110" i="10"/>
  <c r="F3102" i="10"/>
  <c r="F3049" i="10"/>
  <c r="F3025" i="10"/>
  <c r="F3001" i="10"/>
  <c r="F2985" i="10"/>
  <c r="F2969" i="10"/>
  <c r="F2937" i="10"/>
  <c r="F2815" i="10"/>
  <c r="F2799" i="10"/>
  <c r="F1980" i="10"/>
  <c r="F1551" i="10"/>
  <c r="F898" i="10"/>
  <c r="F826" i="10"/>
  <c r="F818" i="10"/>
  <c r="F643" i="10"/>
  <c r="F635" i="10"/>
  <c r="F582" i="10"/>
  <c r="F566" i="10"/>
  <c r="F561" i="10"/>
  <c r="F553" i="10"/>
  <c r="F545" i="10"/>
  <c r="F233" i="10"/>
  <c r="F3620" i="10"/>
  <c r="F3612" i="10"/>
  <c r="F3604" i="10"/>
  <c r="F3596" i="10"/>
  <c r="F2873" i="10"/>
  <c r="F4160" i="10"/>
  <c r="F4152" i="10"/>
  <c r="F4144" i="10"/>
  <c r="F4136" i="10"/>
  <c r="F4128" i="10"/>
  <c r="F4120" i="10"/>
  <c r="F4112" i="10"/>
  <c r="F4104" i="10"/>
  <c r="F4096" i="10"/>
  <c r="F4088" i="10"/>
  <c r="F4080" i="10"/>
  <c r="F4072" i="10"/>
  <c r="F4064" i="10"/>
  <c r="F4056" i="10"/>
  <c r="F4048" i="10"/>
  <c r="F4040" i="10"/>
  <c r="F4032" i="10"/>
  <c r="F4024" i="10"/>
  <c r="F4016" i="10"/>
  <c r="F4008" i="10"/>
  <c r="F4000" i="10"/>
  <c r="F3992" i="10"/>
  <c r="F3984" i="10"/>
  <c r="F3976" i="10"/>
  <c r="F3968" i="10"/>
  <c r="F3960" i="10"/>
  <c r="F3952" i="10"/>
  <c r="F3944" i="10"/>
  <c r="F3936" i="10"/>
  <c r="F3928" i="10"/>
  <c r="F3920" i="10"/>
  <c r="F3912" i="10"/>
  <c r="F3904" i="10"/>
  <c r="F3896" i="10"/>
  <c r="F3888" i="10"/>
  <c r="F3880" i="10"/>
  <c r="F3872" i="10"/>
  <c r="F3864" i="10"/>
  <c r="F3856" i="10"/>
  <c r="F3848" i="10"/>
  <c r="F3840" i="10"/>
  <c r="F3832" i="10"/>
  <c r="F3824" i="10"/>
  <c r="F3816" i="10"/>
  <c r="F3808" i="10"/>
  <c r="F3800" i="10"/>
  <c r="F3792" i="10"/>
  <c r="F3784" i="10"/>
  <c r="F3776" i="10"/>
  <c r="F3768" i="10"/>
  <c r="F3760" i="10"/>
  <c r="F3752" i="10"/>
  <c r="F3744" i="10"/>
  <c r="F3736" i="10"/>
  <c r="F3728" i="10"/>
  <c r="F3720" i="10"/>
  <c r="F3712" i="10"/>
  <c r="F3704" i="10"/>
  <c r="F3696" i="10"/>
  <c r="F3688" i="10"/>
  <c r="F3680" i="10"/>
  <c r="F3672" i="10"/>
  <c r="F3664" i="10"/>
  <c r="F3590" i="10"/>
  <c r="F3540" i="10"/>
  <c r="F3532" i="10"/>
  <c r="F3053" i="10"/>
  <c r="F3021" i="10"/>
  <c r="F3005" i="10"/>
  <c r="F3658" i="10"/>
  <c r="F3616" i="10"/>
  <c r="F3608" i="10"/>
  <c r="F3592" i="10"/>
  <c r="F3584" i="10"/>
  <c r="F3576" i="10"/>
  <c r="F3571" i="10"/>
  <c r="F3563" i="10"/>
  <c r="F3118" i="10"/>
  <c r="F3652" i="10"/>
  <c r="F3644" i="10"/>
  <c r="F3631" i="10"/>
  <c r="F3578" i="10"/>
  <c r="F2791" i="10"/>
  <c r="F2607" i="10"/>
  <c r="F2599" i="10"/>
  <c r="F2591" i="10"/>
  <c r="F2583" i="10"/>
  <c r="F2575" i="10"/>
  <c r="F2567" i="10"/>
  <c r="F2559" i="10"/>
  <c r="F2551" i="10"/>
  <c r="F2543" i="10"/>
  <c r="F2535" i="10"/>
  <c r="F2527" i="10"/>
  <c r="F2519" i="10"/>
  <c r="F2511" i="10"/>
  <c r="F2503" i="10"/>
  <c r="F2495" i="10"/>
  <c r="F2487" i="10"/>
  <c r="F2479" i="10"/>
  <c r="F2471" i="10"/>
  <c r="F2463" i="10"/>
  <c r="F2455" i="10"/>
  <c r="F2447" i="10"/>
  <c r="F2439" i="10"/>
  <c r="F2431" i="10"/>
  <c r="F2423" i="10"/>
  <c r="F2415" i="10"/>
  <c r="F2407" i="10"/>
  <c r="F2399" i="10"/>
  <c r="F2391" i="10"/>
  <c r="F2383" i="10"/>
  <c r="F2375" i="10"/>
  <c r="F2367" i="10"/>
  <c r="F2359" i="10"/>
  <c r="F2351" i="10"/>
  <c r="F2343" i="10"/>
  <c r="F2335" i="10"/>
  <c r="F2327" i="10"/>
  <c r="F2319" i="10"/>
  <c r="F2311" i="10"/>
  <c r="F2303" i="10"/>
  <c r="F2295" i="10"/>
  <c r="F2287" i="10"/>
  <c r="F2279" i="10"/>
  <c r="F2271" i="10"/>
  <c r="F2263" i="10"/>
  <c r="F2255" i="10"/>
  <c r="F2247" i="10"/>
  <c r="F2239" i="10"/>
  <c r="F2231" i="10"/>
  <c r="F2223" i="10"/>
  <c r="F2215" i="10"/>
  <c r="F2207" i="10"/>
  <c r="F2199" i="10"/>
  <c r="F2191" i="10"/>
  <c r="F2183" i="10"/>
  <c r="F2175" i="10"/>
  <c r="F2167" i="10"/>
  <c r="F2159" i="10"/>
  <c r="F2151" i="10"/>
  <c r="F2143" i="10"/>
  <c r="F2135" i="10"/>
  <c r="F2127" i="10"/>
  <c r="F2119" i="10"/>
  <c r="F2111" i="10"/>
  <c r="F2103" i="10"/>
  <c r="F2095" i="10"/>
  <c r="F2087" i="10"/>
  <c r="F2074" i="10"/>
  <c r="F2050" i="10"/>
  <c r="F2018" i="10"/>
  <c r="F1768" i="10"/>
  <c r="F1664" i="10"/>
  <c r="F1656" i="10"/>
  <c r="F1635" i="10"/>
  <c r="F3084" i="10"/>
  <c r="F3066" i="10"/>
  <c r="F3047" i="10"/>
  <c r="F3015" i="10"/>
  <c r="F3010" i="10"/>
  <c r="F2997" i="10"/>
  <c r="F2989" i="10"/>
  <c r="F2981" i="10"/>
  <c r="F2973" i="10"/>
  <c r="F2912" i="10"/>
  <c r="F2909" i="10"/>
  <c r="F2899" i="10"/>
  <c r="F2825" i="10"/>
  <c r="F2801" i="10"/>
  <c r="F2780" i="10"/>
  <c r="F2628" i="10"/>
  <c r="F2620" i="10"/>
  <c r="F2612" i="10"/>
  <c r="F2609" i="10"/>
  <c r="F2601" i="10"/>
  <c r="F2593" i="10"/>
  <c r="F2585" i="10"/>
  <c r="F2577" i="10"/>
  <c r="F2569" i="10"/>
  <c r="F2561" i="10"/>
  <c r="F2553" i="10"/>
  <c r="F2545" i="10"/>
  <c r="F2537" i="10"/>
  <c r="F2529" i="10"/>
  <c r="F2521" i="10"/>
  <c r="F2513" i="10"/>
  <c r="F2505" i="10"/>
  <c r="F2497" i="10"/>
  <c r="F2489" i="10"/>
  <c r="F2481" i="10"/>
  <c r="F2473" i="10"/>
  <c r="F2465" i="10"/>
  <c r="F2457" i="10"/>
  <c r="F2449" i="10"/>
  <c r="F2441" i="10"/>
  <c r="F2433" i="10"/>
  <c r="F2425" i="10"/>
  <c r="F2417" i="10"/>
  <c r="F2409" i="10"/>
  <c r="F2401" i="10"/>
  <c r="F2393" i="10"/>
  <c r="F2385" i="10"/>
  <c r="F2377" i="10"/>
  <c r="F2369" i="10"/>
  <c r="F2361" i="10"/>
  <c r="F2353" i="10"/>
  <c r="F2345" i="10"/>
  <c r="F2337" i="10"/>
  <c r="F2329" i="10"/>
  <c r="F2321" i="10"/>
  <c r="F2313" i="10"/>
  <c r="F2305" i="10"/>
  <c r="F2297" i="10"/>
  <c r="F2289" i="10"/>
  <c r="F2281" i="10"/>
  <c r="F2273" i="10"/>
  <c r="F2265" i="10"/>
  <c r="F2257" i="10"/>
  <c r="F2249" i="10"/>
  <c r="F2241" i="10"/>
  <c r="F2233" i="10"/>
  <c r="F2225" i="10"/>
  <c r="F2217" i="10"/>
  <c r="F2209" i="10"/>
  <c r="F2084" i="10"/>
  <c r="F2071" i="10"/>
  <c r="F2063" i="10"/>
  <c r="F2055" i="10"/>
  <c r="F2047" i="10"/>
  <c r="F2044" i="10"/>
  <c r="F2015" i="10"/>
  <c r="F2007" i="10"/>
  <c r="F2004" i="10"/>
  <c r="F1706" i="10"/>
  <c r="F1539" i="10"/>
  <c r="F1523" i="10"/>
  <c r="F1505" i="10"/>
  <c r="F3094" i="10"/>
  <c r="F3086" i="10"/>
  <c r="F3060" i="10"/>
  <c r="F3033" i="10"/>
  <c r="F3012" i="10"/>
  <c r="F2914" i="10"/>
  <c r="F2827" i="10"/>
  <c r="F2030" i="10"/>
  <c r="F2022" i="10"/>
  <c r="F1959" i="10"/>
  <c r="F1956" i="10"/>
  <c r="F1951" i="10"/>
  <c r="F1948" i="10"/>
  <c r="F1943" i="10"/>
  <c r="F1940" i="10"/>
  <c r="F1935" i="10"/>
  <c r="F1932" i="10"/>
  <c r="F1927" i="10"/>
  <c r="F1924" i="10"/>
  <c r="F1919" i="10"/>
  <c r="F1916" i="10"/>
  <c r="F1911" i="10"/>
  <c r="F1908" i="10"/>
  <c r="F1903" i="10"/>
  <c r="F1900" i="10"/>
  <c r="F1895" i="10"/>
  <c r="F1892" i="10"/>
  <c r="F1887" i="10"/>
  <c r="F1884" i="10"/>
  <c r="F1879" i="10"/>
  <c r="F1876" i="10"/>
  <c r="F1871" i="10"/>
  <c r="F1868" i="10"/>
  <c r="F1863" i="10"/>
  <c r="F1860" i="10"/>
  <c r="F1716" i="10"/>
  <c r="F1668" i="10"/>
  <c r="F1660" i="10"/>
  <c r="F1634" i="10"/>
  <c r="F3096" i="10"/>
  <c r="F2903" i="10"/>
  <c r="F2600" i="10"/>
  <c r="F2592" i="10"/>
  <c r="F2584" i="10"/>
  <c r="F2576" i="10"/>
  <c r="F2568" i="10"/>
  <c r="F2560" i="10"/>
  <c r="F2552" i="10"/>
  <c r="F2544" i="10"/>
  <c r="F2536" i="10"/>
  <c r="F2528" i="10"/>
  <c r="F2520" i="10"/>
  <c r="F2512" i="10"/>
  <c r="F2504" i="10"/>
  <c r="F2496" i="10"/>
  <c r="F2488" i="10"/>
  <c r="F2480" i="10"/>
  <c r="F2472" i="10"/>
  <c r="F2464" i="10"/>
  <c r="F2456" i="10"/>
  <c r="F2448" i="10"/>
  <c r="F2440" i="10"/>
  <c r="F2432" i="10"/>
  <c r="F2424" i="10"/>
  <c r="F2416" i="10"/>
  <c r="F2408" i="10"/>
  <c r="F2400" i="10"/>
  <c r="F2392" i="10"/>
  <c r="F2384" i="10"/>
  <c r="F2376" i="10"/>
  <c r="F2368" i="10"/>
  <c r="F2360" i="10"/>
  <c r="F2352" i="10"/>
  <c r="F2344" i="10"/>
  <c r="F2336" i="10"/>
  <c r="F2328" i="10"/>
  <c r="F2320" i="10"/>
  <c r="F2312" i="10"/>
  <c r="F2304" i="10"/>
  <c r="F2296" i="10"/>
  <c r="F2288" i="10"/>
  <c r="F2280" i="10"/>
  <c r="F2272" i="10"/>
  <c r="F2264" i="10"/>
  <c r="F2256" i="10"/>
  <c r="F2248" i="10"/>
  <c r="F2240" i="10"/>
  <c r="F2232" i="10"/>
  <c r="F2224" i="10"/>
  <c r="F2216" i="10"/>
  <c r="F2208" i="10"/>
  <c r="F2200" i="10"/>
  <c r="F2192" i="10"/>
  <c r="F2184" i="10"/>
  <c r="F2176" i="10"/>
  <c r="F2168" i="10"/>
  <c r="F2160" i="10"/>
  <c r="F2152" i="10"/>
  <c r="F2144" i="10"/>
  <c r="F2136" i="10"/>
  <c r="F2128" i="10"/>
  <c r="F2120" i="10"/>
  <c r="F2112" i="10"/>
  <c r="F2104" i="10"/>
  <c r="F2096" i="10"/>
  <c r="F2088" i="10"/>
  <c r="F1990" i="10"/>
  <c r="F1745" i="10"/>
  <c r="F1713" i="10"/>
  <c r="F1689" i="10"/>
  <c r="F1681" i="10"/>
  <c r="F1636" i="10"/>
  <c r="F1509" i="10"/>
  <c r="F3130" i="10"/>
  <c r="F3051" i="10"/>
  <c r="F3027" i="10"/>
  <c r="F3019" i="10"/>
  <c r="F3011" i="10"/>
  <c r="F2987" i="10"/>
  <c r="F2982" i="10"/>
  <c r="F2765" i="10"/>
  <c r="F1992" i="10"/>
  <c r="F1966" i="10"/>
  <c r="F1755" i="10"/>
  <c r="F1731" i="10"/>
  <c r="F1726" i="10"/>
  <c r="F1702" i="10"/>
  <c r="F1694" i="10"/>
  <c r="F1686" i="10"/>
  <c r="F1670" i="10"/>
  <c r="F1667" i="10"/>
  <c r="F1662" i="10"/>
  <c r="F1659" i="10"/>
  <c r="F1651" i="10"/>
  <c r="F1543" i="10"/>
  <c r="F1527" i="10"/>
  <c r="F1626" i="10"/>
  <c r="F1623" i="10"/>
  <c r="F1615" i="10"/>
  <c r="F1499" i="10"/>
  <c r="F1483" i="10"/>
  <c r="F1475" i="10"/>
  <c r="F1451" i="10"/>
  <c r="F1443" i="10"/>
  <c r="F1435" i="10"/>
  <c r="F1427" i="10"/>
  <c r="F1419" i="10"/>
  <c r="F1411" i="10"/>
  <c r="F1403" i="10"/>
  <c r="F910" i="10"/>
  <c r="F867" i="10"/>
  <c r="F811" i="10"/>
  <c r="F803" i="10"/>
  <c r="F798" i="10"/>
  <c r="F793" i="10"/>
  <c r="F790" i="10"/>
  <c r="F785" i="10"/>
  <c r="F759" i="10"/>
  <c r="F748" i="10"/>
  <c r="F716" i="10"/>
  <c r="F708" i="10"/>
  <c r="F676" i="10"/>
  <c r="F618" i="10"/>
  <c r="F613" i="10"/>
  <c r="F602" i="10"/>
  <c r="F597" i="10"/>
  <c r="F563" i="10"/>
  <c r="F555" i="10"/>
  <c r="F547" i="10"/>
  <c r="F347" i="10"/>
  <c r="F339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904" i="10"/>
  <c r="F896" i="10"/>
  <c r="F824" i="10"/>
  <c r="F816" i="10"/>
  <c r="F774" i="10"/>
  <c r="F737" i="10"/>
  <c r="F689" i="10"/>
  <c r="F657" i="10"/>
  <c r="F644" i="10"/>
  <c r="F549" i="10"/>
  <c r="F901" i="10"/>
  <c r="F829" i="10"/>
  <c r="F821" i="10"/>
  <c r="F649" i="10"/>
  <c r="F633" i="10"/>
  <c r="F575" i="10"/>
  <c r="F229" i="10"/>
  <c r="F1630" i="10"/>
  <c r="F1622" i="10"/>
  <c r="F1619" i="10"/>
  <c r="F1614" i="10"/>
  <c r="F1611" i="10"/>
  <c r="F1593" i="10"/>
  <c r="F1577" i="10"/>
  <c r="F1556" i="10"/>
  <c r="F1495" i="10"/>
  <c r="F1487" i="10"/>
  <c r="F1463" i="10"/>
  <c r="F1455" i="10"/>
  <c r="F1447" i="10"/>
  <c r="F1439" i="10"/>
  <c r="F1431" i="10"/>
  <c r="F1423" i="10"/>
  <c r="F1415" i="10"/>
  <c r="F1407" i="10"/>
  <c r="F1399" i="10"/>
  <c r="F1391" i="10"/>
  <c r="F1383" i="10"/>
  <c r="F1375" i="10"/>
  <c r="F1367" i="10"/>
  <c r="F1359" i="10"/>
  <c r="F1351" i="10"/>
  <c r="F1343" i="10"/>
  <c r="F1335" i="10"/>
  <c r="F1327" i="10"/>
  <c r="F1319" i="10"/>
  <c r="F1311" i="10"/>
  <c r="F1303" i="10"/>
  <c r="F1295" i="10"/>
  <c r="F1287" i="10"/>
  <c r="F1279" i="10"/>
  <c r="F1271" i="10"/>
  <c r="F1263" i="10"/>
  <c r="F1255" i="10"/>
  <c r="F1247" i="10"/>
  <c r="F1239" i="10"/>
  <c r="F797" i="10"/>
  <c r="F794" i="10"/>
  <c r="F789" i="10"/>
  <c r="F786" i="10"/>
  <c r="F752" i="10"/>
  <c r="F747" i="10"/>
  <c r="F744" i="10"/>
  <c r="F720" i="10"/>
  <c r="F715" i="10"/>
  <c r="F707" i="10"/>
  <c r="F704" i="10"/>
  <c r="F699" i="10"/>
  <c r="F675" i="10"/>
  <c r="F672" i="10"/>
  <c r="F667" i="10"/>
  <c r="F617" i="10"/>
  <c r="F601" i="10"/>
  <c r="F598" i="10"/>
  <c r="F585" i="10"/>
  <c r="F559" i="10"/>
  <c r="F543" i="10"/>
  <c r="F263" i="10"/>
  <c r="F255" i="10"/>
  <c r="F247" i="10"/>
  <c r="F239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892" i="10"/>
  <c r="F884" i="10"/>
  <c r="F836" i="10"/>
  <c r="F828" i="10"/>
  <c r="F778" i="10"/>
  <c r="F770" i="10"/>
  <c r="F640" i="10"/>
  <c r="F587" i="10"/>
  <c r="F762" i="10"/>
  <c r="F754" i="10"/>
  <c r="F746" i="10"/>
  <c r="F722" i="10"/>
  <c r="F714" i="10"/>
  <c r="F698" i="10"/>
  <c r="F682" i="10"/>
  <c r="F666" i="10"/>
  <c r="F608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52" i="10"/>
  <c r="F33" i="10"/>
  <c r="F17" i="10"/>
  <c r="F61" i="10"/>
  <c r="F58" i="10"/>
  <c r="F45" i="10"/>
  <c r="F29" i="10"/>
  <c r="F42" i="10"/>
  <c r="F26" i="10"/>
  <c r="F36" i="10"/>
  <c r="F20" i="10"/>
  <c r="F55" i="10"/>
  <c r="F19" i="10"/>
  <c r="F39" i="10"/>
  <c r="F13" i="10"/>
  <c r="F51" i="10"/>
  <c r="F46" i="10"/>
  <c r="F41" i="10"/>
  <c r="F23" i="10"/>
  <c r="F35" i="10"/>
  <c r="F30" i="10"/>
  <c r="F25" i="10"/>
  <c r="F4133" i="10"/>
  <c r="F4125" i="10"/>
  <c r="F4109" i="10"/>
  <c r="F4157" i="10"/>
  <c r="F4149" i="10"/>
  <c r="F4141" i="10"/>
  <c r="F4117" i="10"/>
  <c r="F14" i="10"/>
  <c r="F3542" i="10"/>
  <c r="F4121" i="10"/>
  <c r="F4105" i="10"/>
  <c r="F4097" i="10"/>
  <c r="F4089" i="10"/>
  <c r="F4073" i="10"/>
  <c r="F4065" i="10"/>
  <c r="F4057" i="10"/>
  <c r="F4049" i="10"/>
  <c r="F4041" i="10"/>
  <c r="F4033" i="10"/>
  <c r="F4025" i="10"/>
  <c r="F4017" i="10"/>
  <c r="F4009" i="10"/>
  <c r="F4001" i="10"/>
  <c r="F3993" i="10"/>
  <c r="F3985" i="10"/>
  <c r="F3977" i="10"/>
  <c r="F3969" i="10"/>
  <c r="F3961" i="10"/>
  <c r="F3953" i="10"/>
  <c r="F3945" i="10"/>
  <c r="F3937" i="10"/>
  <c r="F3929" i="10"/>
  <c r="F3921" i="10"/>
  <c r="F3913" i="10"/>
  <c r="F3905" i="10"/>
  <c r="F3897" i="10"/>
  <c r="F3889" i="10"/>
  <c r="F3881" i="10"/>
  <c r="F3873" i="10"/>
  <c r="F3865" i="10"/>
  <c r="F3857" i="10"/>
  <c r="F3849" i="10"/>
  <c r="F3841" i="10"/>
  <c r="F3833" i="10"/>
  <c r="F3825" i="10"/>
  <c r="F3817" i="10"/>
  <c r="F3809" i="10"/>
  <c r="F3801" i="10"/>
  <c r="F3793" i="10"/>
  <c r="F3785" i="10"/>
  <c r="F3777" i="10"/>
  <c r="F3769" i="10"/>
  <c r="F3761" i="10"/>
  <c r="F3753" i="10"/>
  <c r="F3745" i="10"/>
  <c r="F3737" i="10"/>
  <c r="F4161" i="10"/>
  <c r="F4153" i="10"/>
  <c r="F4145" i="10"/>
  <c r="F4137" i="10"/>
  <c r="F4129" i="10"/>
  <c r="F4081" i="10"/>
  <c r="F4113" i="10"/>
  <c r="F2921" i="10"/>
  <c r="F4150" i="10"/>
  <c r="F4142" i="10"/>
  <c r="F4126" i="10"/>
  <c r="F4118" i="10"/>
  <c r="F4102" i="10"/>
  <c r="F4094" i="10"/>
  <c r="F4086" i="10"/>
  <c r="F4078" i="10"/>
  <c r="F4070" i="10"/>
  <c r="F4062" i="10"/>
  <c r="F4054" i="10"/>
  <c r="F4046" i="10"/>
  <c r="F4038" i="10"/>
  <c r="F4030" i="10"/>
  <c r="F4022" i="10"/>
  <c r="F4014" i="10"/>
  <c r="F4006" i="10"/>
  <c r="F3998" i="10"/>
  <c r="F3990" i="10"/>
  <c r="F3982" i="10"/>
  <c r="F3974" i="10"/>
  <c r="F3966" i="10"/>
  <c r="F3958" i="10"/>
  <c r="F3950" i="10"/>
  <c r="F3942" i="10"/>
  <c r="F3934" i="10"/>
  <c r="F3926" i="10"/>
  <c r="F3918" i="10"/>
  <c r="F3910" i="10"/>
  <c r="F3902" i="10"/>
  <c r="F3894" i="10"/>
  <c r="F3886" i="10"/>
  <c r="F3878" i="10"/>
  <c r="F3870" i="10"/>
  <c r="F3862" i="10"/>
  <c r="F3854" i="10"/>
  <c r="F3846" i="10"/>
  <c r="F3838" i="10"/>
  <c r="F3830" i="10"/>
  <c r="F3822" i="10"/>
  <c r="F3814" i="10"/>
  <c r="F3806" i="10"/>
  <c r="F3798" i="10"/>
  <c r="F3790" i="10"/>
  <c r="F3782" i="10"/>
  <c r="F3774" i="10"/>
  <c r="F3766" i="10"/>
  <c r="F3758" i="10"/>
  <c r="F3750" i="10"/>
  <c r="F3742" i="10"/>
  <c r="F3734" i="10"/>
  <c r="F3726" i="10"/>
  <c r="F3718" i="10"/>
  <c r="F3710" i="10"/>
  <c r="F3702" i="10"/>
  <c r="F3694" i="10"/>
  <c r="F3686" i="10"/>
  <c r="F3678" i="10"/>
  <c r="F3670" i="10"/>
  <c r="F3662" i="10"/>
  <c r="F3594" i="10"/>
  <c r="F3132" i="10"/>
  <c r="F3114" i="10"/>
  <c r="F3078" i="10"/>
  <c r="F3068" i="10"/>
  <c r="F3055" i="10"/>
  <c r="F3042" i="10"/>
  <c r="F3003" i="10"/>
  <c r="F2995" i="10"/>
  <c r="F2966" i="10"/>
  <c r="F2953" i="10"/>
  <c r="F2929" i="10"/>
  <c r="F2882" i="10"/>
  <c r="F2869" i="10"/>
  <c r="F2861" i="10"/>
  <c r="F2853" i="10"/>
  <c r="F2845" i="10"/>
  <c r="F2811" i="10"/>
  <c r="F2795" i="10"/>
  <c r="F2769" i="10"/>
  <c r="F2764" i="10"/>
  <c r="F2756" i="10"/>
  <c r="F2748" i="10"/>
  <c r="F2740" i="10"/>
  <c r="F2732" i="10"/>
  <c r="F2724" i="10"/>
  <c r="F2716" i="10"/>
  <c r="F2708" i="10"/>
  <c r="F2700" i="10"/>
  <c r="F2692" i="10"/>
  <c r="F2684" i="10"/>
  <c r="F2676" i="10"/>
  <c r="F2668" i="10"/>
  <c r="F2660" i="10"/>
  <c r="F2652" i="10"/>
  <c r="F2644" i="10"/>
  <c r="F2636" i="10"/>
  <c r="F4158" i="10"/>
  <c r="F4134" i="10"/>
  <c r="F4110" i="10"/>
  <c r="F3615" i="10"/>
  <c r="F3607" i="10"/>
  <c r="F3591" i="10"/>
  <c r="F3583" i="10"/>
  <c r="F3570" i="10"/>
  <c r="F3552" i="10"/>
  <c r="F3101" i="10"/>
  <c r="F3088" i="10"/>
  <c r="F3080" i="10"/>
  <c r="F3031" i="10"/>
  <c r="F3026" i="10"/>
  <c r="F2950" i="10"/>
  <c r="F2913" i="10"/>
  <c r="F2871" i="10"/>
  <c r="F2855" i="10"/>
  <c r="F2837" i="10"/>
  <c r="F2829" i="10"/>
  <c r="F2816" i="10"/>
  <c r="F2800" i="10"/>
  <c r="F2779" i="10"/>
  <c r="F2761" i="10"/>
  <c r="F2606" i="10"/>
  <c r="F2598" i="10"/>
  <c r="F2590" i="10"/>
  <c r="F2582" i="10"/>
  <c r="F2574" i="10"/>
  <c r="F2566" i="10"/>
  <c r="F2558" i="10"/>
  <c r="F2550" i="10"/>
  <c r="F2542" i="10"/>
  <c r="F2534" i="10"/>
  <c r="F4101" i="10"/>
  <c r="F4093" i="10"/>
  <c r="F4085" i="10"/>
  <c r="F4077" i="10"/>
  <c r="F4069" i="10"/>
  <c r="F4061" i="10"/>
  <c r="F4053" i="10"/>
  <c r="F4045" i="10"/>
  <c r="F4037" i="10"/>
  <c r="F4029" i="10"/>
  <c r="F4021" i="10"/>
  <c r="F4013" i="10"/>
  <c r="F4005" i="10"/>
  <c r="F3997" i="10"/>
  <c r="F3989" i="10"/>
  <c r="F3981" i="10"/>
  <c r="F3973" i="10"/>
  <c r="F3965" i="10"/>
  <c r="F3957" i="10"/>
  <c r="F3949" i="10"/>
  <c r="F3941" i="10"/>
  <c r="F3933" i="10"/>
  <c r="F3925" i="10"/>
  <c r="F3917" i="10"/>
  <c r="F3909" i="10"/>
  <c r="F3901" i="10"/>
  <c r="F3893" i="10"/>
  <c r="F3885" i="10"/>
  <c r="F3877" i="10"/>
  <c r="F3869" i="10"/>
  <c r="F3861" i="10"/>
  <c r="F3853" i="10"/>
  <c r="F3845" i="10"/>
  <c r="F3837" i="10"/>
  <c r="F3829" i="10"/>
  <c r="F3821" i="10"/>
  <c r="F3813" i="10"/>
  <c r="F3805" i="10"/>
  <c r="F3797" i="10"/>
  <c r="F3789" i="10"/>
  <c r="F3781" i="10"/>
  <c r="F3773" i="10"/>
  <c r="F3765" i="10"/>
  <c r="F3757" i="10"/>
  <c r="F3749" i="10"/>
  <c r="F3741" i="10"/>
  <c r="F3733" i="10"/>
  <c r="F3725" i="10"/>
  <c r="F3717" i="10"/>
  <c r="F3709" i="10"/>
  <c r="F3701" i="10"/>
  <c r="F3693" i="10"/>
  <c r="F3685" i="10"/>
  <c r="F3677" i="10"/>
  <c r="F3669" i="10"/>
  <c r="F3661" i="10"/>
  <c r="F3656" i="10"/>
  <c r="F3648" i="10"/>
  <c r="F3606" i="10"/>
  <c r="F3582" i="10"/>
  <c r="F3567" i="10"/>
  <c r="F3528" i="10"/>
  <c r="F3520" i="10"/>
  <c r="F3128" i="10"/>
  <c r="F3090" i="10"/>
  <c r="F3085" i="10"/>
  <c r="F3072" i="10"/>
  <c r="F3064" i="10"/>
  <c r="F3041" i="10"/>
  <c r="F2999" i="10"/>
  <c r="F2983" i="10"/>
  <c r="F2965" i="10"/>
  <c r="F2957" i="10"/>
  <c r="F2944" i="10"/>
  <c r="F2928" i="10"/>
  <c r="F2907" i="10"/>
  <c r="F2889" i="10"/>
  <c r="F2868" i="10"/>
  <c r="F2852" i="10"/>
  <c r="F2831" i="10"/>
  <c r="F2763" i="10"/>
  <c r="F2755" i="10"/>
  <c r="F1724" i="10"/>
  <c r="F2786" i="10"/>
  <c r="F1628" i="10"/>
  <c r="F4159" i="10"/>
  <c r="F4151" i="10"/>
  <c r="F4143" i="10"/>
  <c r="F4135" i="10"/>
  <c r="F4127" i="10"/>
  <c r="F4119" i="10"/>
  <c r="F4111" i="10"/>
  <c r="F4103" i="10"/>
  <c r="F4095" i="10"/>
  <c r="F4087" i="10"/>
  <c r="F4079" i="10"/>
  <c r="F4071" i="10"/>
  <c r="F4063" i="10"/>
  <c r="F4055" i="10"/>
  <c r="F4047" i="10"/>
  <c r="F4039" i="10"/>
  <c r="F4031" i="10"/>
  <c r="F4023" i="10"/>
  <c r="F4015" i="10"/>
  <c r="F4007" i="10"/>
  <c r="F3999" i="10"/>
  <c r="F3991" i="10"/>
  <c r="F3983" i="10"/>
  <c r="F3975" i="10"/>
  <c r="F3967" i="10"/>
  <c r="F3959" i="10"/>
  <c r="F3951" i="10"/>
  <c r="F3943" i="10"/>
  <c r="F3935" i="10"/>
  <c r="F3927" i="10"/>
  <c r="F3919" i="10"/>
  <c r="F3911" i="10"/>
  <c r="F3903" i="10"/>
  <c r="F3895" i="10"/>
  <c r="F3887" i="10"/>
  <c r="F3879" i="10"/>
  <c r="F3871" i="10"/>
  <c r="F3863" i="10"/>
  <c r="F3855" i="10"/>
  <c r="F3847" i="10"/>
  <c r="F3839" i="10"/>
  <c r="F3831" i="10"/>
  <c r="F3823" i="10"/>
  <c r="F3815" i="10"/>
  <c r="F3807" i="10"/>
  <c r="F3799" i="10"/>
  <c r="F3791" i="10"/>
  <c r="F3783" i="10"/>
  <c r="F3775" i="10"/>
  <c r="F3767" i="10"/>
  <c r="F3759" i="10"/>
  <c r="F3751" i="10"/>
  <c r="F3743" i="10"/>
  <c r="F3735" i="10"/>
  <c r="F3727" i="10"/>
  <c r="F3719" i="10"/>
  <c r="F3711" i="10"/>
  <c r="F3703" i="10"/>
  <c r="F3695" i="10"/>
  <c r="F3687" i="10"/>
  <c r="F3679" i="10"/>
  <c r="F3671" i="10"/>
  <c r="F3663" i="10"/>
  <c r="F3642" i="10"/>
  <c r="F3603" i="10"/>
  <c r="F3595" i="10"/>
  <c r="F3587" i="10"/>
  <c r="F3579" i="10"/>
  <c r="F3133" i="10"/>
  <c r="F3120" i="10"/>
  <c r="F3112" i="10"/>
  <c r="F3074" i="10"/>
  <c r="F3069" i="10"/>
  <c r="F3056" i="10"/>
  <c r="F3035" i="10"/>
  <c r="F3017" i="10"/>
  <c r="F2996" i="10"/>
  <c r="F2980" i="10"/>
  <c r="F2959" i="10"/>
  <c r="F2891" i="10"/>
  <c r="F2883" i="10"/>
  <c r="F2859" i="10"/>
  <c r="F2854" i="10"/>
  <c r="F2841" i="10"/>
  <c r="F2809" i="10"/>
  <c r="F2775" i="10"/>
  <c r="F2770" i="10"/>
  <c r="F3356" i="10"/>
  <c r="F3348" i="10"/>
  <c r="F3340" i="10"/>
  <c r="F3332" i="10"/>
  <c r="F3324" i="10"/>
  <c r="F3316" i="10"/>
  <c r="F3037" i="10"/>
  <c r="F2919" i="10"/>
  <c r="F2759" i="10"/>
  <c r="F2059" i="10"/>
  <c r="F1996" i="10"/>
  <c r="F1983" i="10"/>
  <c r="F1978" i="10"/>
  <c r="F1766" i="10"/>
  <c r="F1758" i="10"/>
  <c r="F1750" i="10"/>
  <c r="F1740" i="10"/>
  <c r="F1680" i="10"/>
  <c r="F1654" i="10"/>
  <c r="F1646" i="10"/>
  <c r="F1618" i="10"/>
  <c r="F1610" i="10"/>
  <c r="F1552" i="10"/>
  <c r="F1531" i="10"/>
  <c r="F1515" i="10"/>
  <c r="F1481" i="10"/>
  <c r="F1473" i="10"/>
  <c r="F1449" i="10"/>
  <c r="F1441" i="10"/>
  <c r="F1433" i="10"/>
  <c r="F1425" i="10"/>
  <c r="F1417" i="10"/>
  <c r="F1409" i="10"/>
  <c r="F1401" i="10"/>
  <c r="F1393" i="10"/>
  <c r="F1385" i="10"/>
  <c r="F1377" i="10"/>
  <c r="F1369" i="10"/>
  <c r="F1361" i="10"/>
  <c r="F1353" i="10"/>
  <c r="F1345" i="10"/>
  <c r="F1337" i="10"/>
  <c r="F1329" i="10"/>
  <c r="F1321" i="10"/>
  <c r="F1313" i="10"/>
  <c r="F1305" i="10"/>
  <c r="F1297" i="10"/>
  <c r="F2072" i="10"/>
  <c r="F2064" i="10"/>
  <c r="F2056" i="10"/>
  <c r="F2048" i="10"/>
  <c r="F2043" i="10"/>
  <c r="F2035" i="10"/>
  <c r="F2032" i="10"/>
  <c r="F2014" i="10"/>
  <c r="F1998" i="10"/>
  <c r="F1988" i="10"/>
  <c r="F1975" i="10"/>
  <c r="F1972" i="10"/>
  <c r="F1778" i="10"/>
  <c r="F1763" i="10"/>
  <c r="F1760" i="10"/>
  <c r="F1734" i="10"/>
  <c r="F1721" i="10"/>
  <c r="F1698" i="10"/>
  <c r="F1682" i="10"/>
  <c r="F1674" i="10"/>
  <c r="F1648" i="10"/>
  <c r="F1643" i="10"/>
  <c r="F1620" i="10"/>
  <c r="F1612" i="10"/>
  <c r="F1607" i="10"/>
  <c r="F1602" i="10"/>
  <c r="F1599" i="10"/>
  <c r="F1583" i="10"/>
  <c r="F1567" i="10"/>
  <c r="F1525" i="10"/>
  <c r="F2058" i="10"/>
  <c r="F2011" i="10"/>
  <c r="F2003" i="10"/>
  <c r="F2000" i="10"/>
  <c r="F1982" i="10"/>
  <c r="F1964" i="10"/>
  <c r="F1744" i="10"/>
  <c r="F1736" i="10"/>
  <c r="F1728" i="10"/>
  <c r="F1723" i="10"/>
  <c r="F1718" i="10"/>
  <c r="F1710" i="10"/>
  <c r="F1692" i="10"/>
  <c r="F1684" i="10"/>
  <c r="F1671" i="10"/>
  <c r="F1666" i="10"/>
  <c r="F1663" i="10"/>
  <c r="F1658" i="10"/>
  <c r="F1632" i="10"/>
  <c r="F1627" i="10"/>
  <c r="F1588" i="10"/>
  <c r="F1572" i="10"/>
  <c r="F1559" i="10"/>
  <c r="F1493" i="10"/>
  <c r="F1477" i="10"/>
  <c r="F2526" i="10"/>
  <c r="F2518" i="10"/>
  <c r="F2510" i="10"/>
  <c r="F2502" i="10"/>
  <c r="F2494" i="10"/>
  <c r="F2486" i="10"/>
  <c r="F2478" i="10"/>
  <c r="F2470" i="10"/>
  <c r="F2462" i="10"/>
  <c r="F2454" i="10"/>
  <c r="F2446" i="10"/>
  <c r="F2438" i="10"/>
  <c r="F2430" i="10"/>
  <c r="F2422" i="10"/>
  <c r="F2414" i="10"/>
  <c r="F2406" i="10"/>
  <c r="F2398" i="10"/>
  <c r="F2390" i="10"/>
  <c r="F2382" i="10"/>
  <c r="F2374" i="10"/>
  <c r="F2366" i="10"/>
  <c r="F2358" i="10"/>
  <c r="F2350" i="10"/>
  <c r="F2342" i="10"/>
  <c r="F2334" i="10"/>
  <c r="F2326" i="10"/>
  <c r="F2318" i="10"/>
  <c r="F2310" i="10"/>
  <c r="F2302" i="10"/>
  <c r="F2294" i="10"/>
  <c r="F2286" i="10"/>
  <c r="F2278" i="10"/>
  <c r="F2270" i="10"/>
  <c r="F2262" i="10"/>
  <c r="F2254" i="10"/>
  <c r="F2246" i="10"/>
  <c r="F2238" i="10"/>
  <c r="F2230" i="10"/>
  <c r="F2222" i="10"/>
  <c r="F2214" i="10"/>
  <c r="F2206" i="10"/>
  <c r="F2198" i="10"/>
  <c r="F2190" i="10"/>
  <c r="F2182" i="10"/>
  <c r="F2174" i="10"/>
  <c r="F2166" i="10"/>
  <c r="F2158" i="10"/>
  <c r="F2150" i="10"/>
  <c r="F2142" i="10"/>
  <c r="F2134" i="10"/>
  <c r="F2126" i="10"/>
  <c r="F2118" i="10"/>
  <c r="F2110" i="10"/>
  <c r="F2102" i="10"/>
  <c r="F2094" i="10"/>
  <c r="F2086" i="10"/>
  <c r="F2076" i="10"/>
  <c r="F2060" i="10"/>
  <c r="F2039" i="10"/>
  <c r="F2036" i="10"/>
  <c r="F1979" i="10"/>
  <c r="F1971" i="10"/>
  <c r="F1968" i="10"/>
  <c r="F1764" i="10"/>
  <c r="F1748" i="10"/>
  <c r="F1738" i="10"/>
  <c r="F1704" i="10"/>
  <c r="F1699" i="10"/>
  <c r="F1678" i="10"/>
  <c r="F1652" i="10"/>
  <c r="F1642" i="10"/>
  <c r="F1616" i="10"/>
  <c r="F1606" i="10"/>
  <c r="F1603" i="10"/>
  <c r="F1595" i="10"/>
  <c r="F1579" i="10"/>
  <c r="F1561" i="10"/>
  <c r="F1540" i="10"/>
  <c r="F1537" i="10"/>
  <c r="F1529" i="10"/>
  <c r="F1524" i="10"/>
  <c r="F2070" i="10"/>
  <c r="F1986" i="10"/>
  <c r="F1753" i="10"/>
  <c r="F1727" i="10"/>
  <c r="F1709" i="10"/>
  <c r="F1691" i="10"/>
  <c r="F1639" i="10"/>
  <c r="F1631" i="10"/>
  <c r="F1600" i="10"/>
  <c r="F1521" i="10"/>
  <c r="F1511" i="10"/>
  <c r="F1490" i="10"/>
  <c r="F1466" i="10"/>
  <c r="F1458" i="10"/>
  <c r="F1066" i="10"/>
  <c r="F1058" i="10"/>
  <c r="F1050" i="10"/>
  <c r="F1042" i="10"/>
  <c r="F1034" i="10"/>
  <c r="F1026" i="10"/>
  <c r="F1018" i="10"/>
  <c r="F1010" i="10"/>
  <c r="F1002" i="10"/>
  <c r="F994" i="10"/>
  <c r="F986" i="10"/>
  <c r="F978" i="10"/>
  <c r="F970" i="10"/>
  <c r="F962" i="10"/>
  <c r="F954" i="10"/>
  <c r="F946" i="10"/>
  <c r="F938" i="10"/>
  <c r="F930" i="10"/>
  <c r="F922" i="10"/>
  <c r="F914" i="10"/>
  <c r="F880" i="10"/>
  <c r="F864" i="10"/>
  <c r="F856" i="10"/>
  <c r="F851" i="10"/>
  <c r="F848" i="10"/>
  <c r="F819" i="10"/>
  <c r="F814" i="10"/>
  <c r="F809" i="10"/>
  <c r="F806" i="10"/>
  <c r="F801" i="10"/>
  <c r="F765" i="10"/>
  <c r="F739" i="10"/>
  <c r="F728" i="10"/>
  <c r="F673" i="10"/>
  <c r="F660" i="10"/>
  <c r="F652" i="10"/>
  <c r="F595" i="10"/>
  <c r="F567" i="10"/>
  <c r="F562" i="10"/>
  <c r="F541" i="10"/>
  <c r="F480" i="10"/>
  <c r="F472" i="10"/>
  <c r="F464" i="10"/>
  <c r="F456" i="10"/>
  <c r="F448" i="10"/>
  <c r="F440" i="10"/>
  <c r="F432" i="10"/>
  <c r="F424" i="10"/>
  <c r="F232" i="10"/>
  <c r="F222" i="10"/>
  <c r="F214" i="10"/>
  <c r="F206" i="10"/>
  <c r="F198" i="10"/>
  <c r="F190" i="10"/>
  <c r="F182" i="10"/>
  <c r="F174" i="10"/>
  <c r="F166" i="10"/>
  <c r="F158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60" i="10"/>
  <c r="F44" i="10"/>
  <c r="F28" i="10"/>
  <c r="F924" i="10"/>
  <c r="F906" i="10"/>
  <c r="F882" i="10"/>
  <c r="F874" i="10"/>
  <c r="F866" i="10"/>
  <c r="F850" i="10"/>
  <c r="F800" i="10"/>
  <c r="F795" i="10"/>
  <c r="F787" i="10"/>
  <c r="F782" i="10"/>
  <c r="F725" i="10"/>
  <c r="F691" i="10"/>
  <c r="F641" i="10"/>
  <c r="F628" i="10"/>
  <c r="F620" i="10"/>
  <c r="F574" i="10"/>
  <c r="F551" i="10"/>
  <c r="F546" i="10"/>
  <c r="F48" i="10"/>
  <c r="F32" i="10"/>
  <c r="F141" i="10"/>
  <c r="F133" i="10"/>
  <c r="F125" i="10"/>
  <c r="F117" i="10"/>
  <c r="F109" i="10"/>
  <c r="F101" i="10"/>
  <c r="F93" i="10"/>
  <c r="F85" i="10"/>
  <c r="F77" i="10"/>
  <c r="F69" i="10"/>
  <c r="F50" i="10"/>
  <c r="F34" i="10"/>
  <c r="F18" i="10"/>
  <c r="F1470" i="10"/>
  <c r="F918" i="10"/>
  <c r="F879" i="10"/>
  <c r="F863" i="10"/>
  <c r="F847" i="10"/>
  <c r="F823" i="10"/>
  <c r="F813" i="10"/>
  <c r="F810" i="10"/>
  <c r="F805" i="10"/>
  <c r="F802" i="10"/>
  <c r="F771" i="10"/>
  <c r="F766" i="10"/>
  <c r="F740" i="10"/>
  <c r="F727" i="10"/>
  <c r="F724" i="10"/>
  <c r="F659" i="10"/>
  <c r="F609" i="10"/>
  <c r="F596" i="10"/>
  <c r="F588" i="10"/>
  <c r="F586" i="10"/>
  <c r="F573" i="10"/>
  <c r="F558" i="10"/>
  <c r="F63" i="10"/>
  <c r="F54" i="10"/>
  <c r="F38" i="10"/>
  <c r="F22" i="10"/>
  <c r="F960" i="10"/>
  <c r="F952" i="10"/>
  <c r="F944" i="10"/>
  <c r="F936" i="10"/>
  <c r="F928" i="10"/>
  <c r="F920" i="10"/>
  <c r="F899" i="10"/>
  <c r="F881" i="10"/>
  <c r="F865" i="10"/>
  <c r="F849" i="10"/>
  <c r="F846" i="10"/>
  <c r="F838" i="10"/>
  <c r="F807" i="10"/>
  <c r="F781" i="10"/>
  <c r="F755" i="10"/>
  <c r="F734" i="10"/>
  <c r="F729" i="10"/>
  <c r="F726" i="10"/>
  <c r="F705" i="10"/>
  <c r="F692" i="10"/>
  <c r="F684" i="10"/>
  <c r="F627" i="10"/>
  <c r="F583" i="10"/>
  <c r="F578" i="10"/>
  <c r="F557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334" i="10"/>
  <c r="F326" i="10"/>
  <c r="F318" i="10"/>
  <c r="F310" i="10"/>
  <c r="F302" i="10"/>
  <c r="F294" i="10"/>
  <c r="F286" i="10"/>
  <c r="F278" i="10"/>
  <c r="F270" i="10"/>
  <c r="F262" i="10"/>
  <c r="F254" i="10"/>
  <c r="F246" i="10"/>
  <c r="F238" i="10"/>
  <c r="F228" i="10"/>
  <c r="F56" i="10"/>
  <c r="F40" i="10"/>
  <c r="F24" i="10"/>
  <c r="F4156" i="10"/>
  <c r="F4148" i="10"/>
  <c r="F4140" i="10"/>
  <c r="F4132" i="10"/>
  <c r="F4124" i="10"/>
  <c r="F4116" i="10"/>
  <c r="F4108" i="10"/>
  <c r="F4100" i="10"/>
  <c r="F4092" i="10"/>
  <c r="F4084" i="10"/>
  <c r="F4076" i="10"/>
  <c r="F4068" i="10"/>
  <c r="F4060" i="10"/>
  <c r="F4052" i="10"/>
  <c r="F4044" i="10"/>
  <c r="F4036" i="10"/>
  <c r="F4028" i="10"/>
  <c r="F4020" i="10"/>
  <c r="F4012" i="10"/>
  <c r="F4004" i="10"/>
  <c r="F3996" i="10"/>
  <c r="F3988" i="10"/>
  <c r="F3980" i="10"/>
  <c r="F3972" i="10"/>
  <c r="F3964" i="10"/>
  <c r="F3956" i="10"/>
  <c r="F3948" i="10"/>
  <c r="F3940" i="10"/>
  <c r="F3932" i="10"/>
  <c r="F3924" i="10"/>
  <c r="F3916" i="10"/>
  <c r="F3908" i="10"/>
  <c r="F3900" i="10"/>
  <c r="F3892" i="10"/>
  <c r="F3884" i="10"/>
  <c r="F3876" i="10"/>
  <c r="F3868" i="10"/>
  <c r="F3860" i="10"/>
  <c r="F3852" i="10"/>
  <c r="F3844" i="10"/>
  <c r="F3836" i="10"/>
  <c r="F3828" i="10"/>
  <c r="F3820" i="10"/>
  <c r="F3812" i="10"/>
  <c r="F3804" i="10"/>
  <c r="F3796" i="10"/>
  <c r="F3788" i="10"/>
  <c r="F3780" i="10"/>
  <c r="F3772" i="10"/>
  <c r="F3764" i="10"/>
  <c r="F3756" i="10"/>
  <c r="F3748" i="10"/>
  <c r="F3740" i="10"/>
  <c r="F3732" i="10"/>
  <c r="F3724" i="10"/>
  <c r="F3716" i="10"/>
  <c r="F3708" i="10"/>
  <c r="F3700" i="10"/>
  <c r="F3692" i="10"/>
  <c r="F3684" i="10"/>
  <c r="F3676" i="10"/>
  <c r="F3668" i="10"/>
  <c r="F3660" i="10"/>
  <c r="F3655" i="10"/>
  <c r="F3647" i="10"/>
  <c r="F3634" i="10"/>
  <c r="F3624" i="10"/>
  <c r="F3619" i="10"/>
  <c r="F3611" i="10"/>
  <c r="F3598" i="10"/>
  <c r="F3588" i="10"/>
  <c r="F3580" i="10"/>
  <c r="F3575" i="10"/>
  <c r="F3562" i="10"/>
  <c r="F3526" i="10"/>
  <c r="F3106" i="10"/>
  <c r="F3352" i="10"/>
  <c r="F3344" i="10"/>
  <c r="F3336" i="10"/>
  <c r="F3328" i="10"/>
  <c r="F3320" i="10"/>
  <c r="F3312" i="10"/>
  <c r="F3304" i="10"/>
  <c r="F3296" i="10"/>
  <c r="F3288" i="10"/>
  <c r="F3280" i="10"/>
  <c r="F3272" i="10"/>
  <c r="F3264" i="10"/>
  <c r="F3256" i="10"/>
  <c r="F3248" i="10"/>
  <c r="F3240" i="10"/>
  <c r="F3232" i="10"/>
  <c r="F3224" i="10"/>
  <c r="F3216" i="10"/>
  <c r="F3208" i="10"/>
  <c r="F3200" i="10"/>
  <c r="F3192" i="10"/>
  <c r="F3184" i="10"/>
  <c r="F3176" i="10"/>
  <c r="F3168" i="10"/>
  <c r="F3160" i="10"/>
  <c r="F3152" i="10"/>
  <c r="F3144" i="10"/>
  <c r="F4155" i="10"/>
  <c r="F4147" i="10"/>
  <c r="F4139" i="10"/>
  <c r="F4131" i="10"/>
  <c r="F4123" i="10"/>
  <c r="F4115" i="10"/>
  <c r="F4107" i="10"/>
  <c r="F4099" i="10"/>
  <c r="F4091" i="10"/>
  <c r="F4083" i="10"/>
  <c r="F4075" i="10"/>
  <c r="F4067" i="10"/>
  <c r="F4059" i="10"/>
  <c r="F4051" i="10"/>
  <c r="F4043" i="10"/>
  <c r="F4035" i="10"/>
  <c r="F4027" i="10"/>
  <c r="F4019" i="10"/>
  <c r="F4011" i="10"/>
  <c r="F4003" i="10"/>
  <c r="F3995" i="10"/>
  <c r="F3987" i="10"/>
  <c r="F3979" i="10"/>
  <c r="F3971" i="10"/>
  <c r="F3963" i="10"/>
  <c r="F3955" i="10"/>
  <c r="F3947" i="10"/>
  <c r="F3939" i="10"/>
  <c r="F3931" i="10"/>
  <c r="F3923" i="10"/>
  <c r="F3915" i="10"/>
  <c r="F3907" i="10"/>
  <c r="F3899" i="10"/>
  <c r="F3891" i="10"/>
  <c r="F3883" i="10"/>
  <c r="F3875" i="10"/>
  <c r="F3867" i="10"/>
  <c r="F3859" i="10"/>
  <c r="F3851" i="10"/>
  <c r="F3843" i="10"/>
  <c r="F3835" i="10"/>
  <c r="F3827" i="10"/>
  <c r="F3819" i="10"/>
  <c r="F3811" i="10"/>
  <c r="F3803" i="10"/>
  <c r="F3795" i="10"/>
  <c r="F3787" i="10"/>
  <c r="F3779" i="10"/>
  <c r="F3771" i="10"/>
  <c r="F3763" i="10"/>
  <c r="F3755" i="10"/>
  <c r="F3747" i="10"/>
  <c r="F3739" i="10"/>
  <c r="F3731" i="10"/>
  <c r="F3723" i="10"/>
  <c r="F3715" i="10"/>
  <c r="F3707" i="10"/>
  <c r="F3699" i="10"/>
  <c r="F3691" i="10"/>
  <c r="F3683" i="10"/>
  <c r="F3675" i="10"/>
  <c r="F3667" i="10"/>
  <c r="F3659" i="10"/>
  <c r="F3654" i="10"/>
  <c r="F3566" i="10"/>
  <c r="F3556" i="10"/>
  <c r="F3548" i="10"/>
  <c r="F3543" i="10"/>
  <c r="F3522" i="10"/>
  <c r="F3517" i="10"/>
  <c r="F3509" i="10"/>
  <c r="F3501" i="10"/>
  <c r="F3493" i="10"/>
  <c r="F3485" i="10"/>
  <c r="F3477" i="10"/>
  <c r="F3469" i="10"/>
  <c r="F3461" i="10"/>
  <c r="F3453" i="10"/>
  <c r="F3445" i="10"/>
  <c r="F3437" i="10"/>
  <c r="F3429" i="10"/>
  <c r="F3421" i="10"/>
  <c r="F3413" i="10"/>
  <c r="F3405" i="10"/>
  <c r="F3397" i="10"/>
  <c r="F3389" i="10"/>
  <c r="F3381" i="10"/>
  <c r="F3373" i="10"/>
  <c r="F3365" i="10"/>
  <c r="F3357" i="10"/>
  <c r="F3354" i="10"/>
  <c r="F3349" i="10"/>
  <c r="F3346" i="10"/>
  <c r="F3341" i="10"/>
  <c r="F3338" i="10"/>
  <c r="F3333" i="10"/>
  <c r="F3330" i="10"/>
  <c r="F2925" i="10"/>
  <c r="F3630" i="10"/>
  <c r="F3602" i="10"/>
  <c r="F3550" i="10"/>
  <c r="F4154" i="10"/>
  <c r="F4146" i="10"/>
  <c r="F4138" i="10"/>
  <c r="F4130" i="10"/>
  <c r="F4122" i="10"/>
  <c r="F4114" i="10"/>
  <c r="F4106" i="10"/>
  <c r="F4098" i="10"/>
  <c r="F4090" i="10"/>
  <c r="F4082" i="10"/>
  <c r="F4074" i="10"/>
  <c r="F4066" i="10"/>
  <c r="F4058" i="10"/>
  <c r="F4050" i="10"/>
  <c r="F4042" i="10"/>
  <c r="F4034" i="10"/>
  <c r="F4026" i="10"/>
  <c r="F4018" i="10"/>
  <c r="F4010" i="10"/>
  <c r="F4002" i="10"/>
  <c r="F3994" i="10"/>
  <c r="F3986" i="10"/>
  <c r="F3978" i="10"/>
  <c r="F3970" i="10"/>
  <c r="F3962" i="10"/>
  <c r="F3954" i="10"/>
  <c r="F3946" i="10"/>
  <c r="F3938" i="10"/>
  <c r="F3930" i="10"/>
  <c r="F3922" i="10"/>
  <c r="F3914" i="10"/>
  <c r="F3906" i="10"/>
  <c r="F3898" i="10"/>
  <c r="F3890" i="10"/>
  <c r="F3882" i="10"/>
  <c r="F3874" i="10"/>
  <c r="F3866" i="10"/>
  <c r="F3858" i="10"/>
  <c r="F3850" i="10"/>
  <c r="F3842" i="10"/>
  <c r="F3834" i="10"/>
  <c r="F3826" i="10"/>
  <c r="F3818" i="10"/>
  <c r="F3810" i="10"/>
  <c r="F3802" i="10"/>
  <c r="F3794" i="10"/>
  <c r="F3786" i="10"/>
  <c r="F3778" i="10"/>
  <c r="F3770" i="10"/>
  <c r="F3762" i="10"/>
  <c r="F3754" i="10"/>
  <c r="F3746" i="10"/>
  <c r="F3738" i="10"/>
  <c r="F3730" i="10"/>
  <c r="F3722" i="10"/>
  <c r="F3714" i="10"/>
  <c r="F3706" i="10"/>
  <c r="F3698" i="10"/>
  <c r="F3690" i="10"/>
  <c r="F3682" i="10"/>
  <c r="F3674" i="10"/>
  <c r="F3666" i="10"/>
  <c r="F3650" i="10"/>
  <c r="F3640" i="10"/>
  <c r="F3635" i="10"/>
  <c r="F3627" i="10"/>
  <c r="F3614" i="10"/>
  <c r="F3599" i="10"/>
  <c r="F3568" i="10"/>
  <c r="F3560" i="10"/>
  <c r="F3555" i="10"/>
  <c r="F3547" i="10"/>
  <c r="F3534" i="10"/>
  <c r="F3524" i="10"/>
  <c r="F3122" i="10"/>
  <c r="F3058" i="10"/>
  <c r="F3046" i="10"/>
  <c r="F3023" i="10"/>
  <c r="F3008" i="10"/>
  <c r="F2993" i="10"/>
  <c r="F2978" i="10"/>
  <c r="F2963" i="10"/>
  <c r="F2948" i="10"/>
  <c r="F2933" i="10"/>
  <c r="F2918" i="10"/>
  <c r="F2895" i="10"/>
  <c r="F2880" i="10"/>
  <c r="F2865" i="10"/>
  <c r="F2850" i="10"/>
  <c r="F2835" i="10"/>
  <c r="F2820" i="10"/>
  <c r="F2805" i="10"/>
  <c r="F2790" i="10"/>
  <c r="F2782" i="10"/>
  <c r="F2767" i="10"/>
  <c r="F2760" i="10"/>
  <c r="F2413" i="10"/>
  <c r="F2405" i="10"/>
  <c r="F2397" i="10"/>
  <c r="F2389" i="10"/>
  <c r="F2381" i="10"/>
  <c r="F2373" i="10"/>
  <c r="F2365" i="10"/>
  <c r="F2357" i="10"/>
  <c r="F2349" i="10"/>
  <c r="F2341" i="10"/>
  <c r="F2333" i="10"/>
  <c r="F2325" i="10"/>
  <c r="F2317" i="10"/>
  <c r="F2309" i="10"/>
  <c r="F2301" i="10"/>
  <c r="F2293" i="10"/>
  <c r="F2285" i="10"/>
  <c r="F2277" i="10"/>
  <c r="F2269" i="10"/>
  <c r="F3325" i="10"/>
  <c r="F3322" i="10"/>
  <c r="F3317" i="10"/>
  <c r="F3314" i="10"/>
  <c r="F3309" i="10"/>
  <c r="F3306" i="10"/>
  <c r="F3301" i="10"/>
  <c r="F3298" i="10"/>
  <c r="F3293" i="10"/>
  <c r="F3290" i="10"/>
  <c r="F3285" i="10"/>
  <c r="F3282" i="10"/>
  <c r="F3277" i="10"/>
  <c r="F3274" i="10"/>
  <c r="F3269" i="10"/>
  <c r="F3266" i="10"/>
  <c r="F3261" i="10"/>
  <c r="F3258" i="10"/>
  <c r="F3253" i="10"/>
  <c r="F3250" i="10"/>
  <c r="F3245" i="10"/>
  <c r="F3242" i="10"/>
  <c r="F3237" i="10"/>
  <c r="F3234" i="10"/>
  <c r="F3229" i="10"/>
  <c r="F3226" i="10"/>
  <c r="F3221" i="10"/>
  <c r="F3218" i="10"/>
  <c r="F3213" i="10"/>
  <c r="F3210" i="10"/>
  <c r="F3205" i="10"/>
  <c r="F3202" i="10"/>
  <c r="F3197" i="10"/>
  <c r="F3194" i="10"/>
  <c r="F3189" i="10"/>
  <c r="F3186" i="10"/>
  <c r="F3181" i="10"/>
  <c r="F3178" i="10"/>
  <c r="F3173" i="10"/>
  <c r="F3170" i="10"/>
  <c r="F3165" i="10"/>
  <c r="F3162" i="10"/>
  <c r="F3157" i="10"/>
  <c r="F3154" i="10"/>
  <c r="F3149" i="10"/>
  <c r="F3146" i="10"/>
  <c r="F3138" i="10"/>
  <c r="F3043" i="10"/>
  <c r="F3028" i="10"/>
  <c r="F3013" i="10"/>
  <c r="F2998" i="10"/>
  <c r="F2975" i="10"/>
  <c r="F2960" i="10"/>
  <c r="F2945" i="10"/>
  <c r="F2935" i="10"/>
  <c r="F2930" i="10"/>
  <c r="F2915" i="10"/>
  <c r="F2900" i="10"/>
  <c r="F2885" i="10"/>
  <c r="F2870" i="10"/>
  <c r="F2847" i="10"/>
  <c r="F2832" i="10"/>
  <c r="F2817" i="10"/>
  <c r="F2807" i="10"/>
  <c r="F2802" i="10"/>
  <c r="F2787" i="10"/>
  <c r="F2772" i="10"/>
  <c r="F2762" i="10"/>
  <c r="F2757" i="10"/>
  <c r="F2749" i="10"/>
  <c r="F2741" i="10"/>
  <c r="F2733" i="10"/>
  <c r="F2725" i="10"/>
  <c r="F2717" i="10"/>
  <c r="F2709" i="10"/>
  <c r="F2701" i="10"/>
  <c r="F2693" i="10"/>
  <c r="F2685" i="10"/>
  <c r="F2677" i="10"/>
  <c r="F2669" i="10"/>
  <c r="F2661" i="10"/>
  <c r="F2653" i="10"/>
  <c r="F2645" i="10"/>
  <c r="F2637" i="10"/>
  <c r="F2629" i="10"/>
  <c r="F2621" i="10"/>
  <c r="F2613" i="10"/>
  <c r="F2602" i="10"/>
  <c r="F2594" i="10"/>
  <c r="F2586" i="10"/>
  <c r="F2578" i="10"/>
  <c r="F2570" i="10"/>
  <c r="F2562" i="10"/>
  <c r="F2554" i="10"/>
  <c r="F2546" i="10"/>
  <c r="F2538" i="10"/>
  <c r="F2530" i="10"/>
  <c r="F2522" i="10"/>
  <c r="F2514" i="10"/>
  <c r="F2506" i="10"/>
  <c r="F2498" i="10"/>
  <c r="F2490" i="10"/>
  <c r="F2482" i="10"/>
  <c r="F2474" i="10"/>
  <c r="F2466" i="10"/>
  <c r="F2458" i="10"/>
  <c r="F2450" i="10"/>
  <c r="F2442" i="10"/>
  <c r="F2434" i="10"/>
  <c r="F2426" i="10"/>
  <c r="F2418" i="10"/>
  <c r="F2410" i="10"/>
  <c r="F2402" i="10"/>
  <c r="F2394" i="10"/>
  <c r="F2386" i="10"/>
  <c r="F2378" i="10"/>
  <c r="F2370" i="10"/>
  <c r="F2362" i="10"/>
  <c r="F2354" i="10"/>
  <c r="F2346" i="10"/>
  <c r="F2338" i="10"/>
  <c r="F2330" i="10"/>
  <c r="F2322" i="10"/>
  <c r="F2314" i="10"/>
  <c r="F2306" i="10"/>
  <c r="F2298" i="10"/>
  <c r="F2290" i="10"/>
  <c r="F2282" i="10"/>
  <c r="F2274" i="10"/>
  <c r="F1756" i="10"/>
  <c r="F3311" i="10"/>
  <c r="F3308" i="10"/>
  <c r="F3303" i="10"/>
  <c r="F3300" i="10"/>
  <c r="F3295" i="10"/>
  <c r="F3292" i="10"/>
  <c r="F3287" i="10"/>
  <c r="F3284" i="10"/>
  <c r="F3279" i="10"/>
  <c r="F3276" i="10"/>
  <c r="F3271" i="10"/>
  <c r="F3268" i="10"/>
  <c r="F3263" i="10"/>
  <c r="F3260" i="10"/>
  <c r="F3255" i="10"/>
  <c r="F3252" i="10"/>
  <c r="F3247" i="10"/>
  <c r="F3244" i="10"/>
  <c r="F3239" i="10"/>
  <c r="F3236" i="10"/>
  <c r="F3231" i="10"/>
  <c r="F3228" i="10"/>
  <c r="F3223" i="10"/>
  <c r="F3220" i="10"/>
  <c r="F3215" i="10"/>
  <c r="F3212" i="10"/>
  <c r="F3207" i="10"/>
  <c r="F3204" i="10"/>
  <c r="F3199" i="10"/>
  <c r="F3196" i="10"/>
  <c r="F3191" i="10"/>
  <c r="F3188" i="10"/>
  <c r="F3183" i="10"/>
  <c r="F3180" i="10"/>
  <c r="F3175" i="10"/>
  <c r="F3172" i="10"/>
  <c r="F3167" i="10"/>
  <c r="F3164" i="10"/>
  <c r="F3159" i="10"/>
  <c r="F3156" i="10"/>
  <c r="F3151" i="10"/>
  <c r="F3148" i="10"/>
  <c r="F3143" i="10"/>
  <c r="F3140" i="10"/>
  <c r="F3135" i="10"/>
  <c r="F3119" i="10"/>
  <c r="F3103" i="10"/>
  <c r="F3087" i="10"/>
  <c r="F3071" i="10"/>
  <c r="F3045" i="10"/>
  <c r="F3030" i="10"/>
  <c r="F3007" i="10"/>
  <c r="F2992" i="10"/>
  <c r="F2977" i="10"/>
  <c r="F2967" i="10"/>
  <c r="F2962" i="10"/>
  <c r="F2947" i="10"/>
  <c r="F2932" i="10"/>
  <c r="F2917" i="10"/>
  <c r="F2902" i="10"/>
  <c r="F2879" i="10"/>
  <c r="F2864" i="10"/>
  <c r="F2849" i="10"/>
  <c r="F2839" i="10"/>
  <c r="F2834" i="10"/>
  <c r="F2819" i="10"/>
  <c r="F2804" i="10"/>
  <c r="F2789" i="10"/>
  <c r="F2774" i="10"/>
  <c r="F2766" i="10"/>
  <c r="F2751" i="10"/>
  <c r="F2743" i="10"/>
  <c r="F2735" i="10"/>
  <c r="F2727" i="10"/>
  <c r="F2719" i="10"/>
  <c r="F2711" i="10"/>
  <c r="F2703" i="10"/>
  <c r="F2695" i="10"/>
  <c r="F2687" i="10"/>
  <c r="F2679" i="10"/>
  <c r="F2671" i="10"/>
  <c r="F2663" i="10"/>
  <c r="F2655" i="10"/>
  <c r="F2647" i="10"/>
  <c r="F2639" i="10"/>
  <c r="F2631" i="10"/>
  <c r="F2623" i="10"/>
  <c r="F2615" i="10"/>
  <c r="F2604" i="10"/>
  <c r="F2596" i="10"/>
  <c r="F2588" i="10"/>
  <c r="F2580" i="10"/>
  <c r="F2572" i="10"/>
  <c r="F2564" i="10"/>
  <c r="F2556" i="10"/>
  <c r="F2548" i="10"/>
  <c r="F2540" i="10"/>
  <c r="F2532" i="10"/>
  <c r="F2524" i="10"/>
  <c r="F2516" i="10"/>
  <c r="F2508" i="10"/>
  <c r="F2500" i="10"/>
  <c r="F2492" i="10"/>
  <c r="F2484" i="10"/>
  <c r="F2476" i="10"/>
  <c r="F2468" i="10"/>
  <c r="F2460" i="10"/>
  <c r="F2452" i="10"/>
  <c r="F2444" i="10"/>
  <c r="F2436" i="10"/>
  <c r="F2428" i="10"/>
  <c r="F2420" i="10"/>
  <c r="F2412" i="10"/>
  <c r="F2404" i="10"/>
  <c r="F2396" i="10"/>
  <c r="F2388" i="10"/>
  <c r="F2380" i="10"/>
  <c r="F2372" i="10"/>
  <c r="F2364" i="10"/>
  <c r="F2356" i="10"/>
  <c r="F2348" i="10"/>
  <c r="F2340" i="10"/>
  <c r="F2332" i="10"/>
  <c r="F2324" i="10"/>
  <c r="F2316" i="10"/>
  <c r="F2308" i="10"/>
  <c r="F3544" i="10"/>
  <c r="F3539" i="10"/>
  <c r="F3531" i="10"/>
  <c r="F3513" i="10"/>
  <c r="F3505" i="10"/>
  <c r="F3497" i="10"/>
  <c r="F3489" i="10"/>
  <c r="F3481" i="10"/>
  <c r="F3473" i="10"/>
  <c r="F3465" i="10"/>
  <c r="F3457" i="10"/>
  <c r="F3449" i="10"/>
  <c r="F3441" i="10"/>
  <c r="F3433" i="10"/>
  <c r="F3425" i="10"/>
  <c r="F3417" i="10"/>
  <c r="F3409" i="10"/>
  <c r="F3401" i="10"/>
  <c r="F3393" i="10"/>
  <c r="F3385" i="10"/>
  <c r="F3377" i="10"/>
  <c r="F3369" i="10"/>
  <c r="F3361" i="10"/>
  <c r="F3353" i="10"/>
  <c r="F3345" i="10"/>
  <c r="F3337" i="10"/>
  <c r="F3329" i="10"/>
  <c r="F3321" i="10"/>
  <c r="F3313" i="10"/>
  <c r="F3305" i="10"/>
  <c r="F3297" i="10"/>
  <c r="F3289" i="10"/>
  <c r="F3281" i="10"/>
  <c r="F3273" i="10"/>
  <c r="F3265" i="10"/>
  <c r="F3257" i="10"/>
  <c r="F3249" i="10"/>
  <c r="F3241" i="10"/>
  <c r="F3233" i="10"/>
  <c r="F3225" i="10"/>
  <c r="F3217" i="10"/>
  <c r="F3209" i="10"/>
  <c r="F3201" i="10"/>
  <c r="F3193" i="10"/>
  <c r="F3185" i="10"/>
  <c r="F3177" i="10"/>
  <c r="F3169" i="10"/>
  <c r="F3161" i="10"/>
  <c r="F3153" i="10"/>
  <c r="F3145" i="10"/>
  <c r="F3137" i="10"/>
  <c r="F3123" i="10"/>
  <c r="F3039" i="10"/>
  <c r="F3024" i="10"/>
  <c r="F3009" i="10"/>
  <c r="F2994" i="10"/>
  <c r="F2979" i="10"/>
  <c r="F2964" i="10"/>
  <c r="F2949" i="10"/>
  <c r="F2934" i="10"/>
  <c r="F2911" i="10"/>
  <c r="F2896" i="10"/>
  <c r="F2881" i="10"/>
  <c r="F2866" i="10"/>
  <c r="F2851" i="10"/>
  <c r="F2836" i="10"/>
  <c r="F2821" i="10"/>
  <c r="F2806" i="10"/>
  <c r="F2783" i="10"/>
  <c r="F2776" i="10"/>
  <c r="F2768" i="10"/>
  <c r="F3636" i="10"/>
  <c r="F3628" i="10"/>
  <c r="F3623" i="10"/>
  <c r="F3600" i="10"/>
  <c r="F3572" i="10"/>
  <c r="F3564" i="10"/>
  <c r="F3559" i="10"/>
  <c r="F3536" i="10"/>
  <c r="F3044" i="10"/>
  <c r="F3029" i="10"/>
  <c r="F3014" i="10"/>
  <c r="F2991" i="10"/>
  <c r="F2976" i="10"/>
  <c r="F2961" i="10"/>
  <c r="F2951" i="10"/>
  <c r="F2946" i="10"/>
  <c r="F2931" i="10"/>
  <c r="F2916" i="10"/>
  <c r="F2901" i="10"/>
  <c r="F2886" i="10"/>
  <c r="F2863" i="10"/>
  <c r="F2848" i="10"/>
  <c r="F2833" i="10"/>
  <c r="F2823" i="10"/>
  <c r="F2818" i="10"/>
  <c r="F2803" i="10"/>
  <c r="F2788" i="10"/>
  <c r="F2778" i="10"/>
  <c r="F2773" i="10"/>
  <c r="F2758" i="10"/>
  <c r="F2603" i="10"/>
  <c r="F2595" i="10"/>
  <c r="F2587" i="10"/>
  <c r="F2579" i="10"/>
  <c r="F2571" i="10"/>
  <c r="F2563" i="10"/>
  <c r="F2555" i="10"/>
  <c r="F2547" i="10"/>
  <c r="F2539" i="10"/>
  <c r="F2531" i="10"/>
  <c r="F2523" i="10"/>
  <c r="F2515" i="10"/>
  <c r="F2507" i="10"/>
  <c r="F2499" i="10"/>
  <c r="F2491" i="10"/>
  <c r="F2483" i="10"/>
  <c r="F2475" i="10"/>
  <c r="F2467" i="10"/>
  <c r="F2459" i="10"/>
  <c r="F2451" i="10"/>
  <c r="F2443" i="10"/>
  <c r="F2435" i="10"/>
  <c r="F2427" i="10"/>
  <c r="F2419" i="10"/>
  <c r="F2411" i="10"/>
  <c r="F2403" i="10"/>
  <c r="F2395" i="10"/>
  <c r="F2387" i="10"/>
  <c r="F2379" i="10"/>
  <c r="F2371" i="10"/>
  <c r="F2363" i="10"/>
  <c r="F2355" i="10"/>
  <c r="F2347" i="10"/>
  <c r="F2339" i="10"/>
  <c r="F2331" i="10"/>
  <c r="F2323" i="10"/>
  <c r="F2315" i="10"/>
  <c r="F2080" i="10"/>
  <c r="F2075" i="10"/>
  <c r="F2052" i="10"/>
  <c r="F2266" i="10"/>
  <c r="F2258" i="10"/>
  <c r="F2250" i="10"/>
  <c r="F2242" i="10"/>
  <c r="F2234" i="10"/>
  <c r="F2226" i="10"/>
  <c r="F2218" i="10"/>
  <c r="F2210" i="10"/>
  <c r="F2202" i="10"/>
  <c r="F2194" i="10"/>
  <c r="F2186" i="10"/>
  <c r="F2178" i="10"/>
  <c r="F2170" i="10"/>
  <c r="F2162" i="10"/>
  <c r="F2154" i="10"/>
  <c r="F2146" i="10"/>
  <c r="F2138" i="10"/>
  <c r="F2130" i="10"/>
  <c r="F2122" i="10"/>
  <c r="F2114" i="10"/>
  <c r="F2106" i="10"/>
  <c r="F2098" i="10"/>
  <c r="F2090" i="10"/>
  <c r="F2082" i="10"/>
  <c r="F2067" i="10"/>
  <c r="F2054" i="10"/>
  <c r="F2034" i="10"/>
  <c r="F2027" i="10"/>
  <c r="F2002" i="10"/>
  <c r="F1995" i="10"/>
  <c r="F1970" i="10"/>
  <c r="F1963" i="10"/>
  <c r="F1960" i="10"/>
  <c r="F1955" i="10"/>
  <c r="F1952" i="10"/>
  <c r="F1947" i="10"/>
  <c r="F1944" i="10"/>
  <c r="F1939" i="10"/>
  <c r="F1936" i="10"/>
  <c r="F1931" i="10"/>
  <c r="F1928" i="10"/>
  <c r="F1923" i="10"/>
  <c r="F1920" i="10"/>
  <c r="F1915" i="10"/>
  <c r="F1912" i="10"/>
  <c r="F1907" i="10"/>
  <c r="F1904" i="10"/>
  <c r="F1899" i="10"/>
  <c r="F1896" i="10"/>
  <c r="F1891" i="10"/>
  <c r="F1888" i="10"/>
  <c r="F1883" i="10"/>
  <c r="F1880" i="10"/>
  <c r="F1875" i="10"/>
  <c r="F1872" i="10"/>
  <c r="F1867" i="10"/>
  <c r="F1864" i="10"/>
  <c r="F1859" i="10"/>
  <c r="F1856" i="10"/>
  <c r="F1851" i="10"/>
  <c r="F1848" i="10"/>
  <c r="F1843" i="10"/>
  <c r="F1840" i="10"/>
  <c r="F1835" i="10"/>
  <c r="F1832" i="10"/>
  <c r="F1827" i="10"/>
  <c r="F1824" i="10"/>
  <c r="F1819" i="10"/>
  <c r="F1816" i="10"/>
  <c r="F1811" i="10"/>
  <c r="F1808" i="10"/>
  <c r="F1803" i="10"/>
  <c r="F1800" i="10"/>
  <c r="F1795" i="10"/>
  <c r="F1792" i="10"/>
  <c r="F1787" i="10"/>
  <c r="F1784" i="10"/>
  <c r="F1779" i="10"/>
  <c r="F1774" i="10"/>
  <c r="F2300" i="10"/>
  <c r="F2292" i="10"/>
  <c r="F2284" i="10"/>
  <c r="F2276" i="10"/>
  <c r="F2268" i="10"/>
  <c r="F2260" i="10"/>
  <c r="F2252" i="10"/>
  <c r="F2244" i="10"/>
  <c r="F2236" i="10"/>
  <c r="F2228" i="10"/>
  <c r="F2220" i="10"/>
  <c r="F2212" i="10"/>
  <c r="F2204" i="10"/>
  <c r="F2196" i="10"/>
  <c r="F2188" i="10"/>
  <c r="F2180" i="10"/>
  <c r="F2172" i="10"/>
  <c r="F2164" i="10"/>
  <c r="F2156" i="10"/>
  <c r="F2148" i="10"/>
  <c r="F2140" i="10"/>
  <c r="F2132" i="10"/>
  <c r="F2124" i="10"/>
  <c r="F2116" i="10"/>
  <c r="F2108" i="10"/>
  <c r="F2100" i="10"/>
  <c r="F2092" i="10"/>
  <c r="F2079" i="10"/>
  <c r="F2066" i="10"/>
  <c r="F2051" i="10"/>
  <c r="F2031" i="10"/>
  <c r="F2019" i="10"/>
  <c r="F2016" i="10"/>
  <c r="F1999" i="10"/>
  <c r="F1987" i="10"/>
  <c r="F1984" i="10"/>
  <c r="F1967" i="10"/>
  <c r="F1962" i="10"/>
  <c r="F1957" i="10"/>
  <c r="F1954" i="10"/>
  <c r="F1949" i="10"/>
  <c r="F1946" i="10"/>
  <c r="F1941" i="10"/>
  <c r="F1938" i="10"/>
  <c r="F1933" i="10"/>
  <c r="F1930" i="10"/>
  <c r="F1925" i="10"/>
  <c r="F1922" i="10"/>
  <c r="F1917" i="10"/>
  <c r="F1914" i="10"/>
  <c r="F1909" i="10"/>
  <c r="F1906" i="10"/>
  <c r="F1901" i="10"/>
  <c r="F1898" i="10"/>
  <c r="F1893" i="10"/>
  <c r="F1890" i="10"/>
  <c r="F1885" i="10"/>
  <c r="F1882" i="10"/>
  <c r="F1877" i="10"/>
  <c r="F1874" i="10"/>
  <c r="F1869" i="10"/>
  <c r="F1866" i="10"/>
  <c r="F1861" i="10"/>
  <c r="F1858" i="10"/>
  <c r="F1853" i="10"/>
  <c r="F1850" i="10"/>
  <c r="F1845" i="10"/>
  <c r="F2201" i="10"/>
  <c r="F2193" i="10"/>
  <c r="F2185" i="10"/>
  <c r="F2177" i="10"/>
  <c r="F2169" i="10"/>
  <c r="F2161" i="10"/>
  <c r="F2153" i="10"/>
  <c r="F2145" i="10"/>
  <c r="F2137" i="10"/>
  <c r="F2129" i="10"/>
  <c r="F2121" i="10"/>
  <c r="F2113" i="10"/>
  <c r="F2105" i="10"/>
  <c r="F2097" i="10"/>
  <c r="F2089" i="10"/>
  <c r="F2038" i="10"/>
  <c r="F2006" i="10"/>
  <c r="F1974" i="10"/>
  <c r="F2307" i="10"/>
  <c r="F2299" i="10"/>
  <c r="F2291" i="10"/>
  <c r="F2283" i="10"/>
  <c r="F2275" i="10"/>
  <c r="F2267" i="10"/>
  <c r="F2259" i="10"/>
  <c r="F2251" i="10"/>
  <c r="F2243" i="10"/>
  <c r="F2235" i="10"/>
  <c r="F2227" i="10"/>
  <c r="F2219" i="10"/>
  <c r="F2211" i="10"/>
  <c r="F2203" i="10"/>
  <c r="F2195" i="10"/>
  <c r="F2187" i="10"/>
  <c r="F2179" i="10"/>
  <c r="F2171" i="10"/>
  <c r="F2163" i="10"/>
  <c r="F2155" i="10"/>
  <c r="F2147" i="10"/>
  <c r="F2139" i="10"/>
  <c r="F2131" i="10"/>
  <c r="F2123" i="10"/>
  <c r="F2115" i="10"/>
  <c r="F2107" i="10"/>
  <c r="F2099" i="10"/>
  <c r="F2091" i="10"/>
  <c r="F2068" i="10"/>
  <c r="F2040" i="10"/>
  <c r="F2023" i="10"/>
  <c r="F2008" i="10"/>
  <c r="F1991" i="10"/>
  <c r="F1976" i="10"/>
  <c r="F1739" i="10"/>
  <c r="F1729" i="10"/>
  <c r="F1722" i="10"/>
  <c r="F1717" i="10"/>
  <c r="F1705" i="10"/>
  <c r="F1700" i="10"/>
  <c r="F1693" i="10"/>
  <c r="F1688" i="10"/>
  <c r="F1683" i="10"/>
  <c r="F1669" i="10"/>
  <c r="F1653" i="10"/>
  <c r="F1637" i="10"/>
  <c r="F1621" i="10"/>
  <c r="F1605" i="10"/>
  <c r="F1573" i="10"/>
  <c r="F1565" i="10"/>
  <c r="F1560" i="10"/>
  <c r="F1555" i="10"/>
  <c r="F1520" i="10"/>
  <c r="F1517" i="10"/>
  <c r="F1842" i="10"/>
  <c r="F1837" i="10"/>
  <c r="F1834" i="10"/>
  <c r="F1829" i="10"/>
  <c r="F1826" i="10"/>
  <c r="F1821" i="10"/>
  <c r="F1818" i="10"/>
  <c r="F1813" i="10"/>
  <c r="F1810" i="10"/>
  <c r="F1805" i="10"/>
  <c r="F1802" i="10"/>
  <c r="F1797" i="10"/>
  <c r="F1794" i="10"/>
  <c r="F1789" i="10"/>
  <c r="F1786" i="10"/>
  <c r="F1781" i="10"/>
  <c r="F1767" i="10"/>
  <c r="F1743" i="10"/>
  <c r="F1707" i="10"/>
  <c r="F1697" i="10"/>
  <c r="F1690" i="10"/>
  <c r="F1685" i="10"/>
  <c r="F1673" i="10"/>
  <c r="F1657" i="10"/>
  <c r="F1641" i="10"/>
  <c r="F1625" i="10"/>
  <c r="F1609" i="10"/>
  <c r="F1585" i="10"/>
  <c r="F1557" i="10"/>
  <c r="F1549" i="10"/>
  <c r="F1544" i="10"/>
  <c r="F1519" i="10"/>
  <c r="F1512" i="10"/>
  <c r="F1482" i="10"/>
  <c r="F1467" i="10"/>
  <c r="F1228" i="10"/>
  <c r="F1220" i="10"/>
  <c r="F1212" i="10"/>
  <c r="F1204" i="10"/>
  <c r="F1196" i="10"/>
  <c r="F1188" i="10"/>
  <c r="F1180" i="10"/>
  <c r="F1172" i="10"/>
  <c r="F1164" i="10"/>
  <c r="F1156" i="10"/>
  <c r="F1148" i="10"/>
  <c r="F1140" i="10"/>
  <c r="F1132" i="10"/>
  <c r="F1124" i="10"/>
  <c r="F1116" i="10"/>
  <c r="F1108" i="10"/>
  <c r="F1100" i="10"/>
  <c r="F1092" i="10"/>
  <c r="F1084" i="10"/>
  <c r="F1076" i="10"/>
  <c r="F1068" i="10"/>
  <c r="F1060" i="10"/>
  <c r="F1052" i="10"/>
  <c r="F1044" i="10"/>
  <c r="F1036" i="10"/>
  <c r="F1028" i="10"/>
  <c r="F1020" i="10"/>
  <c r="F1012" i="10"/>
  <c r="F1004" i="10"/>
  <c r="F996" i="10"/>
  <c r="F988" i="10"/>
  <c r="F980" i="10"/>
  <c r="F972" i="10"/>
  <c r="F964" i="10"/>
  <c r="F956" i="10"/>
  <c r="F948" i="10"/>
  <c r="F940" i="10"/>
  <c r="F932" i="10"/>
  <c r="F916" i="10"/>
  <c r="F1855" i="10"/>
  <c r="F1852" i="10"/>
  <c r="F1847" i="10"/>
  <c r="F1844" i="10"/>
  <c r="F1839" i="10"/>
  <c r="F1836" i="10"/>
  <c r="F1831" i="10"/>
  <c r="F1828" i="10"/>
  <c r="F1823" i="10"/>
  <c r="F1820" i="10"/>
  <c r="F1815" i="10"/>
  <c r="F1812" i="10"/>
  <c r="F1807" i="10"/>
  <c r="F1804" i="10"/>
  <c r="F1799" i="10"/>
  <c r="F1796" i="10"/>
  <c r="F1791" i="10"/>
  <c r="F1788" i="10"/>
  <c r="F1783" i="10"/>
  <c r="F1780" i="10"/>
  <c r="F1771" i="10"/>
  <c r="F1757" i="10"/>
  <c r="F1752" i="10"/>
  <c r="F1747" i="10"/>
  <c r="F1735" i="10"/>
  <c r="F1711" i="10"/>
  <c r="F1675" i="10"/>
  <c r="F1661" i="10"/>
  <c r="F1645" i="10"/>
  <c r="F1629" i="10"/>
  <c r="F1613" i="10"/>
  <c r="F1597" i="10"/>
  <c r="F1592" i="10"/>
  <c r="F1587" i="10"/>
  <c r="F1569" i="10"/>
  <c r="F1541" i="10"/>
  <c r="F1536" i="10"/>
  <c r="F1533" i="10"/>
  <c r="F1504" i="10"/>
  <c r="F1501" i="10"/>
  <c r="F1479" i="10"/>
  <c r="F1474" i="10"/>
  <c r="F1459" i="10"/>
  <c r="F1454" i="10"/>
  <c r="F1395" i="10"/>
  <c r="F1387" i="10"/>
  <c r="F1379" i="10"/>
  <c r="F1371" i="10"/>
  <c r="F1363" i="10"/>
  <c r="F1355" i="10"/>
  <c r="F1347" i="10"/>
  <c r="F1339" i="10"/>
  <c r="F1331" i="10"/>
  <c r="F1323" i="10"/>
  <c r="F1315" i="10"/>
  <c r="F1307" i="10"/>
  <c r="F1299" i="10"/>
  <c r="F1291" i="10"/>
  <c r="F1283" i="10"/>
  <c r="F1275" i="10"/>
  <c r="F1267" i="10"/>
  <c r="F1259" i="10"/>
  <c r="F1251" i="10"/>
  <c r="F1243" i="10"/>
  <c r="F1235" i="10"/>
  <c r="F1849" i="10"/>
  <c r="F1846" i="10"/>
  <c r="F1841" i="10"/>
  <c r="F1838" i="10"/>
  <c r="F1833" i="10"/>
  <c r="F1830" i="10"/>
  <c r="F1825" i="10"/>
  <c r="F1822" i="10"/>
  <c r="F1817" i="10"/>
  <c r="F1814" i="10"/>
  <c r="F1809" i="10"/>
  <c r="F1806" i="10"/>
  <c r="F1801" i="10"/>
  <c r="F1798" i="10"/>
  <c r="F1793" i="10"/>
  <c r="F1790" i="10"/>
  <c r="F1785" i="10"/>
  <c r="F1782" i="10"/>
  <c r="F1775" i="10"/>
  <c r="F1761" i="10"/>
  <c r="F1754" i="10"/>
  <c r="F1749" i="10"/>
  <c r="F1737" i="10"/>
  <c r="F1732" i="10"/>
  <c r="F1725" i="10"/>
  <c r="F1720" i="10"/>
  <c r="F1715" i="10"/>
  <c r="F1703" i="10"/>
  <c r="F1679" i="10"/>
  <c r="F1665" i="10"/>
  <c r="F1649" i="10"/>
  <c r="F1633" i="10"/>
  <c r="F1617" i="10"/>
  <c r="F1601" i="10"/>
  <c r="F1589" i="10"/>
  <c r="F1581" i="10"/>
  <c r="F1576" i="10"/>
  <c r="F1571" i="10"/>
  <c r="F1553" i="10"/>
  <c r="F1535" i="10"/>
  <c r="F1528" i="10"/>
  <c r="F1503" i="10"/>
  <c r="F1496" i="10"/>
  <c r="F1491" i="10"/>
  <c r="F1486" i="10"/>
  <c r="F1471" i="10"/>
  <c r="F900" i="10"/>
  <c r="F893" i="10"/>
  <c r="F890" i="10"/>
  <c r="F885" i="10"/>
  <c r="F875" i="10"/>
  <c r="F872" i="10"/>
  <c r="F862" i="10"/>
  <c r="F857" i="10"/>
  <c r="F854" i="10"/>
  <c r="F844" i="10"/>
  <c r="F834" i="10"/>
  <c r="F812" i="10"/>
  <c r="F796" i="10"/>
  <c r="F780" i="10"/>
  <c r="F764" i="10"/>
  <c r="F742" i="10"/>
  <c r="F735" i="10"/>
  <c r="F732" i="10"/>
  <c r="F712" i="10"/>
  <c r="F702" i="10"/>
  <c r="F695" i="10"/>
  <c r="F690" i="10"/>
  <c r="F685" i="10"/>
  <c r="F680" i="10"/>
  <c r="F670" i="10"/>
  <c r="F663" i="10"/>
  <c r="F658" i="10"/>
  <c r="F653" i="10"/>
  <c r="F648" i="10"/>
  <c r="F638" i="10"/>
  <c r="F631" i="10"/>
  <c r="F626" i="10"/>
  <c r="F621" i="10"/>
  <c r="F616" i="10"/>
  <c r="F606" i="10"/>
  <c r="F599" i="10"/>
  <c r="F594" i="10"/>
  <c r="F589" i="10"/>
  <c r="F580" i="10"/>
  <c r="F564" i="10"/>
  <c r="F548" i="10"/>
  <c r="F536" i="10"/>
  <c r="F528" i="10"/>
  <c r="F520" i="10"/>
  <c r="F512" i="10"/>
  <c r="F504" i="10"/>
  <c r="F496" i="10"/>
  <c r="F488" i="10"/>
  <c r="F937" i="10"/>
  <c r="F929" i="10"/>
  <c r="F921" i="10"/>
  <c r="F907" i="10"/>
  <c r="F887" i="10"/>
  <c r="F877" i="10"/>
  <c r="F869" i="10"/>
  <c r="F859" i="10"/>
  <c r="F584" i="10"/>
  <c r="F568" i="10"/>
  <c r="F552" i="10"/>
  <c r="F966" i="10"/>
  <c r="F958" i="10"/>
  <c r="F950" i="10"/>
  <c r="F942" i="10"/>
  <c r="F934" i="10"/>
  <c r="F926" i="10"/>
  <c r="F897" i="10"/>
  <c r="F570" i="10"/>
  <c r="F554" i="10"/>
  <c r="F894" i="10"/>
  <c r="F886" i="10"/>
  <c r="F876" i="10"/>
  <c r="F868" i="10"/>
  <c r="F861" i="10"/>
  <c r="F858" i="10"/>
  <c r="F853" i="10"/>
  <c r="F843" i="10"/>
  <c r="F840" i="10"/>
  <c r="F833" i="10"/>
  <c r="F820" i="10"/>
  <c r="F804" i="10"/>
  <c r="F788" i="10"/>
  <c r="F772" i="10"/>
  <c r="F756" i="10"/>
  <c r="F736" i="10"/>
  <c r="F731" i="10"/>
  <c r="F721" i="10"/>
  <c r="F711" i="10"/>
  <c r="F706" i="10"/>
  <c r="F701" i="10"/>
  <c r="F696" i="10"/>
  <c r="F686" i="10"/>
  <c r="F679" i="10"/>
  <c r="F674" i="10"/>
  <c r="F669" i="10"/>
  <c r="F664" i="10"/>
  <c r="F654" i="10"/>
  <c r="F647" i="10"/>
  <c r="F642" i="10"/>
  <c r="F637" i="10"/>
  <c r="F632" i="10"/>
  <c r="F622" i="10"/>
  <c r="F615" i="10"/>
  <c r="F610" i="10"/>
  <c r="F605" i="10"/>
  <c r="F600" i="10"/>
  <c r="F590" i="10"/>
  <c r="F572" i="10"/>
  <c r="F556" i="10"/>
  <c r="F1141" i="10"/>
  <c r="F1133" i="10"/>
  <c r="F1125" i="10"/>
  <c r="F1117" i="10"/>
  <c r="F1109" i="10"/>
  <c r="F1101" i="10"/>
  <c r="F1093" i="10"/>
  <c r="F1085" i="10"/>
  <c r="F1077" i="10"/>
  <c r="F1069" i="10"/>
  <c r="F1061" i="10"/>
  <c r="F1053" i="10"/>
  <c r="F1045" i="10"/>
  <c r="F1037" i="10"/>
  <c r="F1029" i="10"/>
  <c r="F1021" i="10"/>
  <c r="F1013" i="10"/>
  <c r="F1005" i="10"/>
  <c r="F997" i="10"/>
  <c r="F989" i="10"/>
  <c r="F981" i="10"/>
  <c r="F973" i="10"/>
  <c r="F965" i="10"/>
  <c r="F957" i="10"/>
  <c r="F949" i="10"/>
  <c r="F941" i="10"/>
  <c r="F933" i="10"/>
  <c r="F925" i="10"/>
  <c r="F915" i="10"/>
  <c r="F891" i="10"/>
  <c r="F888" i="10"/>
  <c r="F878" i="10"/>
  <c r="F870" i="10"/>
  <c r="F860" i="10"/>
  <c r="F852" i="10"/>
  <c r="F845" i="10"/>
  <c r="F842" i="10"/>
  <c r="F832" i="10"/>
  <c r="F808" i="10"/>
  <c r="F792" i="10"/>
  <c r="F776" i="10"/>
  <c r="F760" i="10"/>
  <c r="F753" i="10"/>
  <c r="F743" i="10"/>
  <c r="F738" i="10"/>
  <c r="F733" i="10"/>
  <c r="F730" i="10"/>
  <c r="F710" i="10"/>
  <c r="F703" i="10"/>
  <c r="F700" i="10"/>
  <c r="F688" i="10"/>
  <c r="F678" i="10"/>
  <c r="F671" i="10"/>
  <c r="F668" i="10"/>
  <c r="F656" i="10"/>
  <c r="F646" i="10"/>
  <c r="F639" i="10"/>
  <c r="F636" i="10"/>
  <c r="F624" i="10"/>
  <c r="F614" i="10"/>
  <c r="F607" i="10"/>
  <c r="F604" i="10"/>
  <c r="F592" i="10"/>
  <c r="F576" i="10"/>
  <c r="F560" i="10"/>
  <c r="F544" i="10"/>
  <c r="F402" i="10"/>
  <c r="F394" i="10"/>
  <c r="F386" i="10"/>
  <c r="F378" i="10"/>
  <c r="F370" i="10"/>
  <c r="F362" i="10"/>
  <c r="F354" i="10"/>
  <c r="F346" i="10"/>
  <c r="F338" i="10"/>
  <c r="F330" i="10"/>
  <c r="F322" i="10"/>
  <c r="F314" i="10"/>
  <c r="F306" i="10"/>
  <c r="F298" i="10"/>
  <c r="F290" i="10"/>
  <c r="F282" i="10"/>
  <c r="F274" i="10"/>
  <c r="F266" i="10"/>
  <c r="F258" i="10"/>
  <c r="F250" i="10"/>
  <c r="F242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260" i="10"/>
  <c r="F252" i="10"/>
  <c r="F244" i="10"/>
  <c r="F236" i="10"/>
  <c r="F16" i="10"/>
  <c r="F537" i="10"/>
  <c r="F529" i="10"/>
  <c r="F521" i="10"/>
  <c r="F513" i="10"/>
  <c r="F505" i="10"/>
  <c r="F497" i="10"/>
  <c r="F489" i="10"/>
  <c r="F481" i="10"/>
  <c r="F473" i="10"/>
  <c r="F465" i="10"/>
  <c r="F457" i="10"/>
  <c r="F449" i="10"/>
  <c r="F441" i="10"/>
  <c r="F433" i="10"/>
  <c r="F425" i="10"/>
  <c r="F417" i="10"/>
  <c r="F409" i="10"/>
  <c r="F265" i="10"/>
  <c r="F257" i="10"/>
  <c r="F249" i="10"/>
  <c r="F241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224" i="10"/>
  <c r="F216" i="10"/>
  <c r="F208" i="10"/>
  <c r="F200" i="10"/>
  <c r="F192" i="10"/>
  <c r="F184" i="10"/>
  <c r="F176" i="10"/>
  <c r="F168" i="10"/>
  <c r="F160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15" i="10"/>
  <c r="F416" i="10"/>
  <c r="F408" i="10"/>
  <c r="F400" i="10"/>
  <c r="F392" i="10"/>
  <c r="F384" i="10"/>
  <c r="F376" i="10"/>
  <c r="F368" i="10"/>
  <c r="F360" i="10"/>
  <c r="F352" i="10"/>
  <c r="F344" i="10"/>
  <c r="F336" i="10"/>
  <c r="F328" i="10"/>
  <c r="F320" i="10"/>
  <c r="F312" i="10"/>
  <c r="F304" i="10"/>
  <c r="F296" i="10"/>
  <c r="F288" i="10"/>
  <c r="F280" i="10"/>
  <c r="F272" i="10"/>
  <c r="F264" i="10"/>
  <c r="F256" i="10"/>
  <c r="F248" i="10"/>
  <c r="F240" i="10"/>
  <c r="F226" i="10"/>
  <c r="F218" i="10"/>
  <c r="F210" i="10"/>
  <c r="F202" i="10"/>
  <c r="F194" i="10"/>
  <c r="F186" i="10"/>
  <c r="F178" i="10"/>
  <c r="F170" i="10"/>
  <c r="F162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3657" i="10"/>
  <c r="F3641" i="10"/>
  <c r="F3625" i="10"/>
  <c r="F3609" i="10"/>
  <c r="F3593" i="10"/>
  <c r="F3577" i="10"/>
  <c r="F3561" i="10"/>
  <c r="F3545" i="10"/>
  <c r="F3529" i="10"/>
  <c r="F3512" i="10"/>
  <c r="F3504" i="10"/>
  <c r="F3496" i="10"/>
  <c r="F3488" i="10"/>
  <c r="F3480" i="10"/>
  <c r="F3472" i="10"/>
  <c r="F3464" i="10"/>
  <c r="F3456" i="10"/>
  <c r="F3448" i="10"/>
  <c r="F3440" i="10"/>
  <c r="F3432" i="10"/>
  <c r="F3424" i="10"/>
  <c r="F3416" i="10"/>
  <c r="F3408" i="10"/>
  <c r="F3400" i="10"/>
  <c r="F3392" i="10"/>
  <c r="F3384" i="10"/>
  <c r="F3376" i="10"/>
  <c r="F3368" i="10"/>
  <c r="F3360" i="10"/>
  <c r="F3129" i="10"/>
  <c r="F3113" i="10"/>
  <c r="F3097" i="10"/>
  <c r="F3081" i="10"/>
  <c r="F3065" i="10"/>
  <c r="F3141" i="10"/>
  <c r="F3131" i="10"/>
  <c r="F3115" i="10"/>
  <c r="F3099" i="10"/>
  <c r="F3083" i="10"/>
  <c r="F3067" i="10"/>
  <c r="F3645" i="10"/>
  <c r="F3629" i="10"/>
  <c r="F3613" i="10"/>
  <c r="F3597" i="10"/>
  <c r="F3581" i="10"/>
  <c r="F3565" i="10"/>
  <c r="F3549" i="10"/>
  <c r="F3533" i="10"/>
  <c r="F3514" i="10"/>
  <c r="F3506" i="10"/>
  <c r="F3498" i="10"/>
  <c r="F3490" i="10"/>
  <c r="F3482" i="10"/>
  <c r="F3474" i="10"/>
  <c r="F3466" i="10"/>
  <c r="F3458" i="10"/>
  <c r="F3450" i="10"/>
  <c r="F3442" i="10"/>
  <c r="F3434" i="10"/>
  <c r="F3426" i="10"/>
  <c r="F3418" i="10"/>
  <c r="F3410" i="10"/>
  <c r="F3402" i="10"/>
  <c r="F3394" i="10"/>
  <c r="F3386" i="10"/>
  <c r="F3378" i="10"/>
  <c r="F3370" i="10"/>
  <c r="F3362" i="10"/>
  <c r="F3649" i="10"/>
  <c r="F3633" i="10"/>
  <c r="F3617" i="10"/>
  <c r="F3601" i="10"/>
  <c r="F3585" i="10"/>
  <c r="F3569" i="10"/>
  <c r="F3553" i="10"/>
  <c r="F3537" i="10"/>
  <c r="F3521" i="10"/>
  <c r="F3516" i="10"/>
  <c r="F3508" i="10"/>
  <c r="F3500" i="10"/>
  <c r="F3492" i="10"/>
  <c r="F3484" i="10"/>
  <c r="F3476" i="10"/>
  <c r="F3468" i="10"/>
  <c r="F3460" i="10"/>
  <c r="F3452" i="10"/>
  <c r="F3444" i="10"/>
  <c r="F3436" i="10"/>
  <c r="F3428" i="10"/>
  <c r="F3420" i="10"/>
  <c r="F3412" i="10"/>
  <c r="F3404" i="10"/>
  <c r="F3396" i="10"/>
  <c r="F3388" i="10"/>
  <c r="F3380" i="10"/>
  <c r="F3372" i="10"/>
  <c r="F3364" i="10"/>
  <c r="F3121" i="10"/>
  <c r="F3105" i="10"/>
  <c r="F3089" i="10"/>
  <c r="F3073" i="10"/>
  <c r="F3057" i="10"/>
  <c r="F3107" i="10"/>
  <c r="F3091" i="10"/>
  <c r="F3075" i="10"/>
  <c r="F3059" i="10"/>
  <c r="F3653" i="10"/>
  <c r="F3637" i="10"/>
  <c r="F3621" i="10"/>
  <c r="F3605" i="10"/>
  <c r="F3589" i="10"/>
  <c r="F3573" i="10"/>
  <c r="F3557" i="10"/>
  <c r="F3541" i="10"/>
  <c r="F3525" i="10"/>
  <c r="F3518" i="10"/>
  <c r="F3510" i="10"/>
  <c r="F3502" i="10"/>
  <c r="F3494" i="10"/>
  <c r="F3486" i="10"/>
  <c r="F3478" i="10"/>
  <c r="F3470" i="10"/>
  <c r="F3462" i="10"/>
  <c r="F3454" i="10"/>
  <c r="F3446" i="10"/>
  <c r="F3438" i="10"/>
  <c r="F3430" i="10"/>
  <c r="F3422" i="10"/>
  <c r="F3414" i="10"/>
  <c r="F3406" i="10"/>
  <c r="F3398" i="10"/>
  <c r="F3390" i="10"/>
  <c r="F3382" i="10"/>
  <c r="F3374" i="10"/>
  <c r="F3366" i="10"/>
  <c r="F3125" i="10"/>
  <c r="F3109" i="10"/>
  <c r="F3093" i="10"/>
  <c r="F3077" i="10"/>
  <c r="F3061" i="10"/>
  <c r="F3171" i="10"/>
  <c r="F3163" i="10"/>
  <c r="F3147" i="10"/>
  <c r="F3139" i="10"/>
  <c r="F3127" i="10"/>
  <c r="F3111" i="10"/>
  <c r="F3095" i="10"/>
  <c r="F3079" i="10"/>
  <c r="F3063" i="10"/>
  <c r="F3054" i="10"/>
  <c r="F3038" i="10"/>
  <c r="F3022" i="10"/>
  <c r="F3006" i="10"/>
  <c r="F2990" i="10"/>
  <c r="F2974" i="10"/>
  <c r="F2958" i="10"/>
  <c r="F2942" i="10"/>
  <c r="F2926" i="10"/>
  <c r="F2910" i="10"/>
  <c r="F2894" i="10"/>
  <c r="F2878" i="10"/>
  <c r="F2862" i="10"/>
  <c r="F2846" i="10"/>
  <c r="F2830" i="10"/>
  <c r="F2814" i="10"/>
  <c r="F2798" i="10"/>
  <c r="F3048" i="10"/>
  <c r="F3032" i="10"/>
  <c r="F3016" i="10"/>
  <c r="F3000" i="10"/>
  <c r="F2984" i="10"/>
  <c r="F2968" i="10"/>
  <c r="F2952" i="10"/>
  <c r="F2936" i="10"/>
  <c r="F2920" i="10"/>
  <c r="F2904" i="10"/>
  <c r="F2888" i="10"/>
  <c r="F2872" i="10"/>
  <c r="F2856" i="10"/>
  <c r="F2840" i="10"/>
  <c r="F2824" i="10"/>
  <c r="F2808" i="10"/>
  <c r="F2792" i="10"/>
  <c r="F2753" i="10"/>
  <c r="F2745" i="10"/>
  <c r="F2737" i="10"/>
  <c r="F2729" i="10"/>
  <c r="F2721" i="10"/>
  <c r="F2713" i="10"/>
  <c r="F2705" i="10"/>
  <c r="F2697" i="10"/>
  <c r="F2689" i="10"/>
  <c r="F2681" i="10"/>
  <c r="F2673" i="10"/>
  <c r="F2665" i="10"/>
  <c r="F2657" i="10"/>
  <c r="F2649" i="10"/>
  <c r="F2641" i="10"/>
  <c r="F2633" i="10"/>
  <c r="F2625" i="10"/>
  <c r="F2617" i="10"/>
  <c r="F3050" i="10"/>
  <c r="F3034" i="10"/>
  <c r="F3018" i="10"/>
  <c r="F3002" i="10"/>
  <c r="F2986" i="10"/>
  <c r="F2970" i="10"/>
  <c r="F2954" i="10"/>
  <c r="F2938" i="10"/>
  <c r="F2922" i="10"/>
  <c r="F2906" i="10"/>
  <c r="F2890" i="10"/>
  <c r="F2874" i="10"/>
  <c r="F2858" i="10"/>
  <c r="F2842" i="10"/>
  <c r="F2826" i="10"/>
  <c r="F2810" i="10"/>
  <c r="F2794" i="10"/>
  <c r="F2750" i="10"/>
  <c r="F2742" i="10"/>
  <c r="F2734" i="10"/>
  <c r="F2726" i="10"/>
  <c r="F3052" i="10"/>
  <c r="F3036" i="10"/>
  <c r="F3020" i="10"/>
  <c r="F3004" i="10"/>
  <c r="F2988" i="10"/>
  <c r="F2972" i="10"/>
  <c r="F2956" i="10"/>
  <c r="F2940" i="10"/>
  <c r="F2924" i="10"/>
  <c r="F2908" i="10"/>
  <c r="F2892" i="10"/>
  <c r="F2876" i="10"/>
  <c r="F2860" i="10"/>
  <c r="F2844" i="10"/>
  <c r="F2828" i="10"/>
  <c r="F2812" i="10"/>
  <c r="F2796" i="10"/>
  <c r="F2747" i="10"/>
  <c r="F2739" i="10"/>
  <c r="F2731" i="10"/>
  <c r="F2723" i="10"/>
  <c r="F2752" i="10"/>
  <c r="F2744" i="10"/>
  <c r="F2736" i="10"/>
  <c r="F2728" i="10"/>
  <c r="F2720" i="10"/>
  <c r="F2712" i="10"/>
  <c r="F2704" i="10"/>
  <c r="F2696" i="10"/>
  <c r="F2688" i="10"/>
  <c r="F2680" i="10"/>
  <c r="F2672" i="10"/>
  <c r="F2664" i="10"/>
  <c r="F2656" i="10"/>
  <c r="F2648" i="10"/>
  <c r="F2640" i="10"/>
  <c r="F2632" i="10"/>
  <c r="F2624" i="10"/>
  <c r="F2616" i="10"/>
  <c r="F2608" i="10"/>
  <c r="F2746" i="10"/>
  <c r="F2738" i="10"/>
  <c r="F2730" i="10"/>
  <c r="F2722" i="10"/>
  <c r="F2714" i="10"/>
  <c r="F2706" i="10"/>
  <c r="F2698" i="10"/>
  <c r="F2690" i="10"/>
  <c r="F2682" i="10"/>
  <c r="F2674" i="10"/>
  <c r="F2666" i="10"/>
  <c r="F2658" i="10"/>
  <c r="F2650" i="10"/>
  <c r="F2642" i="10"/>
  <c r="F2634" i="10"/>
  <c r="F2626" i="10"/>
  <c r="F2618" i="10"/>
  <c r="F2610" i="10"/>
  <c r="F2718" i="10"/>
  <c r="F2710" i="10"/>
  <c r="F2702" i="10"/>
  <c r="F2694" i="10"/>
  <c r="F2686" i="10"/>
  <c r="F2678" i="10"/>
  <c r="F2670" i="10"/>
  <c r="F2662" i="10"/>
  <c r="F2654" i="10"/>
  <c r="F2646" i="10"/>
  <c r="F2638" i="10"/>
  <c r="F2630" i="10"/>
  <c r="F2622" i="10"/>
  <c r="F2614" i="10"/>
  <c r="F2715" i="10"/>
  <c r="F2707" i="10"/>
  <c r="F2699" i="10"/>
  <c r="F2691" i="10"/>
  <c r="F2683" i="10"/>
  <c r="F2675" i="10"/>
  <c r="F2667" i="10"/>
  <c r="F2659" i="10"/>
  <c r="F2651" i="10"/>
  <c r="F2643" i="10"/>
  <c r="F2635" i="10"/>
  <c r="F2627" i="10"/>
  <c r="F2619" i="10"/>
  <c r="F2611" i="10"/>
  <c r="F2073" i="10"/>
  <c r="F2057" i="10"/>
  <c r="F2041" i="10"/>
  <c r="F2025" i="10"/>
  <c r="F2009" i="10"/>
  <c r="F1993" i="10"/>
  <c r="F1977" i="10"/>
  <c r="F1777" i="10"/>
  <c r="F2077" i="10"/>
  <c r="F2061" i="10"/>
  <c r="F2045" i="10"/>
  <c r="F2029" i="10"/>
  <c r="F2013" i="10"/>
  <c r="F1997" i="10"/>
  <c r="F1981" i="10"/>
  <c r="F1965" i="10"/>
  <c r="F1765" i="10"/>
  <c r="F2081" i="10"/>
  <c r="F2065" i="10"/>
  <c r="F2049" i="10"/>
  <c r="F2033" i="10"/>
  <c r="F2017" i="10"/>
  <c r="F2001" i="10"/>
  <c r="F1985" i="10"/>
  <c r="F1969" i="10"/>
  <c r="F1769" i="10"/>
  <c r="F2085" i="10"/>
  <c r="F2069" i="10"/>
  <c r="F2053" i="10"/>
  <c r="F2037" i="10"/>
  <c r="F2021" i="10"/>
  <c r="F2005" i="10"/>
  <c r="F1989" i="10"/>
  <c r="F1973" i="10"/>
  <c r="F1773" i="10"/>
  <c r="F1596" i="10"/>
  <c r="F1580" i="10"/>
  <c r="F1564" i="10"/>
  <c r="F1548" i="10"/>
  <c r="F1532" i="10"/>
  <c r="F1516" i="10"/>
  <c r="F1500" i="10"/>
  <c r="F1453" i="10"/>
  <c r="F1598" i="10"/>
  <c r="F1582" i="10"/>
  <c r="F1566" i="10"/>
  <c r="F1550" i="10"/>
  <c r="F1534" i="10"/>
  <c r="F1518" i="10"/>
  <c r="F1502" i="10"/>
  <c r="F1586" i="10"/>
  <c r="F1570" i="10"/>
  <c r="F1554" i="10"/>
  <c r="F1538" i="10"/>
  <c r="F1522" i="10"/>
  <c r="F1506" i="10"/>
  <c r="F1590" i="10"/>
  <c r="F1574" i="10"/>
  <c r="F1558" i="10"/>
  <c r="F1542" i="10"/>
  <c r="F1526" i="10"/>
  <c r="F1510" i="10"/>
  <c r="F1494" i="10"/>
  <c r="F1469" i="10"/>
  <c r="F1594" i="10"/>
  <c r="F1578" i="10"/>
  <c r="F1562" i="10"/>
  <c r="F1546" i="10"/>
  <c r="F1530" i="10"/>
  <c r="F1514" i="10"/>
  <c r="F1498" i="10"/>
  <c r="F1478" i="10"/>
  <c r="F1462" i="10"/>
  <c r="F1445" i="10"/>
  <c r="F1437" i="10"/>
  <c r="F1429" i="10"/>
  <c r="F1421" i="10"/>
  <c r="F1413" i="10"/>
  <c r="F1405" i="10"/>
  <c r="F1397" i="10"/>
  <c r="F1389" i="10"/>
  <c r="F1381" i="10"/>
  <c r="F1373" i="10"/>
  <c r="F1365" i="10"/>
  <c r="F1357" i="10"/>
  <c r="F1349" i="10"/>
  <c r="F1341" i="10"/>
  <c r="F1333" i="10"/>
  <c r="F1325" i="10"/>
  <c r="F1317" i="10"/>
  <c r="F1309" i="10"/>
  <c r="F1301" i="10"/>
  <c r="F1293" i="10"/>
  <c r="F1285" i="10"/>
  <c r="F1277" i="10"/>
  <c r="F1269" i="10"/>
  <c r="F1261" i="10"/>
  <c r="F1253" i="10"/>
  <c r="F1245" i="10"/>
  <c r="F1237" i="10"/>
  <c r="F1480" i="10"/>
  <c r="F1464" i="10"/>
  <c r="F1450" i="10"/>
  <c r="F1442" i="10"/>
  <c r="F1434" i="10"/>
  <c r="F1426" i="10"/>
  <c r="F1418" i="10"/>
  <c r="F1410" i="10"/>
  <c r="F1402" i="10"/>
  <c r="F1394" i="10"/>
  <c r="F1386" i="10"/>
  <c r="F1378" i="10"/>
  <c r="F1370" i="10"/>
  <c r="F1362" i="10"/>
  <c r="F1354" i="10"/>
  <c r="F1346" i="10"/>
  <c r="F1338" i="10"/>
  <c r="F1330" i="10"/>
  <c r="F1322" i="10"/>
  <c r="F1314" i="10"/>
  <c r="F1306" i="10"/>
  <c r="F1298" i="10"/>
  <c r="F1290" i="10"/>
  <c r="F1282" i="10"/>
  <c r="F1274" i="10"/>
  <c r="F1266" i="10"/>
  <c r="F1258" i="10"/>
  <c r="F1250" i="10"/>
  <c r="F1242" i="10"/>
  <c r="F1234" i="10"/>
  <c r="F1484" i="10"/>
  <c r="F1468" i="10"/>
  <c r="F1452" i="10"/>
  <c r="F1444" i="10"/>
  <c r="F1436" i="10"/>
  <c r="F1428" i="10"/>
  <c r="F1420" i="10"/>
  <c r="F1412" i="10"/>
  <c r="F1404" i="10"/>
  <c r="F1396" i="10"/>
  <c r="F1388" i="10"/>
  <c r="F1380" i="10"/>
  <c r="F1372" i="10"/>
  <c r="F1364" i="10"/>
  <c r="F1356" i="10"/>
  <c r="F1348" i="10"/>
  <c r="F1340" i="10"/>
  <c r="F1332" i="10"/>
  <c r="F1324" i="10"/>
  <c r="F1316" i="10"/>
  <c r="F1308" i="10"/>
  <c r="F1300" i="10"/>
  <c r="F1292" i="10"/>
  <c r="F1284" i="10"/>
  <c r="F1276" i="10"/>
  <c r="F1268" i="10"/>
  <c r="F1260" i="10"/>
  <c r="F1252" i="10"/>
  <c r="F1244" i="10"/>
  <c r="F1236" i="10"/>
  <c r="F1488" i="10"/>
  <c r="F1472" i="10"/>
  <c r="F1456" i="10"/>
  <c r="F1446" i="10"/>
  <c r="F1438" i="10"/>
  <c r="F1430" i="10"/>
  <c r="F1422" i="10"/>
  <c r="F1414" i="10"/>
  <c r="F1406" i="10"/>
  <c r="F1398" i="10"/>
  <c r="F1390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294" i="10"/>
  <c r="F1286" i="10"/>
  <c r="F1278" i="10"/>
  <c r="F1270" i="10"/>
  <c r="F1262" i="10"/>
  <c r="F1254" i="10"/>
  <c r="F1246" i="10"/>
  <c r="F1238" i="10"/>
  <c r="F1492" i="10"/>
  <c r="F1476" i="10"/>
  <c r="F1460" i="10"/>
  <c r="F1448" i="10"/>
  <c r="F1440" i="10"/>
  <c r="F1432" i="10"/>
  <c r="F1424" i="10"/>
  <c r="F1416" i="10"/>
  <c r="F1408" i="10"/>
  <c r="F1400" i="10"/>
  <c r="F1392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288" i="10"/>
  <c r="F1280" i="10"/>
  <c r="F1272" i="10"/>
  <c r="F1264" i="10"/>
  <c r="F1256" i="10"/>
  <c r="F1248" i="10"/>
  <c r="F1240" i="10"/>
  <c r="F905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102" i="10"/>
  <c r="F1094" i="10"/>
  <c r="F1086" i="10"/>
  <c r="F1078" i="10"/>
  <c r="F1070" i="10"/>
  <c r="F1062" i="10"/>
  <c r="F1054" i="10"/>
  <c r="F1046" i="10"/>
  <c r="F1038" i="10"/>
  <c r="F1030" i="10"/>
  <c r="F1022" i="10"/>
  <c r="F1014" i="10"/>
  <c r="F1006" i="10"/>
  <c r="F998" i="10"/>
  <c r="F990" i="10"/>
  <c r="F982" i="10"/>
  <c r="F974" i="10"/>
  <c r="F909" i="10"/>
  <c r="F839" i="10"/>
  <c r="F1227" i="10"/>
  <c r="F1219" i="10"/>
  <c r="F1211" i="10"/>
  <c r="F1203" i="10"/>
  <c r="F1195" i="10"/>
  <c r="F1187" i="10"/>
  <c r="F1179" i="10"/>
  <c r="F1171" i="10"/>
  <c r="F1163" i="10"/>
  <c r="F1155" i="10"/>
  <c r="F1147" i="10"/>
  <c r="F1139" i="10"/>
  <c r="F1131" i="10"/>
  <c r="F1123" i="10"/>
  <c r="F1115" i="10"/>
  <c r="F1107" i="10"/>
  <c r="F1099" i="10"/>
  <c r="F1091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971" i="10"/>
  <c r="F963" i="10"/>
  <c r="F955" i="10"/>
  <c r="F947" i="10"/>
  <c r="F939" i="10"/>
  <c r="F931" i="10"/>
  <c r="F923" i="10"/>
  <c r="F911" i="10"/>
  <c r="F889" i="10"/>
  <c r="F1232" i="10"/>
  <c r="F1224" i="10"/>
  <c r="F1216" i="10"/>
  <c r="F1208" i="10"/>
  <c r="F1200" i="10"/>
  <c r="F1192" i="10"/>
  <c r="F1184" i="10"/>
  <c r="F1176" i="10"/>
  <c r="F1168" i="10"/>
  <c r="F1160" i="10"/>
  <c r="F1152" i="10"/>
  <c r="F1144" i="10"/>
  <c r="F1136" i="10"/>
  <c r="F1128" i="10"/>
  <c r="F1120" i="10"/>
  <c r="F1112" i="10"/>
  <c r="F1104" i="10"/>
  <c r="F1096" i="10"/>
  <c r="F1088" i="10"/>
  <c r="F1080" i="10"/>
  <c r="F1072" i="10"/>
  <c r="F1064" i="10"/>
  <c r="F1056" i="10"/>
  <c r="F1048" i="10"/>
  <c r="F1040" i="10"/>
  <c r="F1032" i="10"/>
  <c r="F1024" i="10"/>
  <c r="F1016" i="10"/>
  <c r="F1008" i="10"/>
  <c r="F1000" i="10"/>
  <c r="F992" i="10"/>
  <c r="F984" i="10"/>
  <c r="F976" i="10"/>
  <c r="F968" i="10"/>
  <c r="F913" i="10"/>
  <c r="F871" i="10"/>
  <c r="F841" i="10"/>
  <c r="F1226" i="10"/>
  <c r="F1218" i="10"/>
  <c r="F1210" i="10"/>
  <c r="F1202" i="10"/>
  <c r="F1194" i="10"/>
  <c r="F1186" i="10"/>
  <c r="F1178" i="10"/>
  <c r="F1170" i="10"/>
  <c r="F1162" i="10"/>
  <c r="F1154" i="10"/>
  <c r="F1146" i="10"/>
  <c r="F1138" i="10"/>
  <c r="F1130" i="10"/>
  <c r="F1122" i="10"/>
  <c r="F1114" i="10"/>
  <c r="F1106" i="10"/>
  <c r="F1098" i="10"/>
  <c r="F1090" i="10"/>
  <c r="F1082" i="10"/>
  <c r="F1074" i="10"/>
  <c r="F917" i="10"/>
  <c r="F873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967" i="10"/>
  <c r="F959" i="10"/>
  <c r="F951" i="10"/>
  <c r="F943" i="10"/>
  <c r="F935" i="10"/>
  <c r="F927" i="10"/>
  <c r="F919" i="10"/>
  <c r="F855" i="10"/>
  <c r="F749" i="10"/>
  <c r="F717" i="10"/>
  <c r="F751" i="10"/>
  <c r="F719" i="10"/>
  <c r="F687" i="10"/>
  <c r="F655" i="10"/>
  <c r="F623" i="10"/>
  <c r="F591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535" i="10"/>
  <c r="F527" i="10"/>
  <c r="F519" i="10"/>
  <c r="F511" i="10"/>
  <c r="F503" i="10"/>
  <c r="F495" i="10"/>
  <c r="F487" i="10"/>
  <c r="F479" i="10"/>
  <c r="F471" i="10"/>
  <c r="F463" i="10"/>
  <c r="F455" i="10"/>
  <c r="F447" i="10"/>
  <c r="F439" i="10"/>
  <c r="F431" i="10"/>
  <c r="F423" i="10"/>
  <c r="F415" i="10"/>
  <c r="F407" i="10"/>
  <c r="F399" i="10"/>
  <c r="F391" i="10"/>
  <c r="F383" i="10"/>
  <c r="F375" i="10"/>
  <c r="F367" i="10"/>
  <c r="F359" i="10"/>
  <c r="F351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420" i="10"/>
  <c r="F412" i="10"/>
  <c r="F539" i="10"/>
  <c r="F531" i="10"/>
  <c r="F523" i="10"/>
  <c r="F515" i="10"/>
  <c r="F507" i="10"/>
  <c r="F499" i="10"/>
  <c r="F491" i="10"/>
  <c r="F483" i="10"/>
  <c r="F475" i="10"/>
  <c r="F467" i="10"/>
  <c r="F459" i="10"/>
  <c r="F451" i="10"/>
  <c r="F443" i="10"/>
  <c r="F435" i="10"/>
  <c r="F427" i="10"/>
  <c r="F419" i="10"/>
  <c r="F411" i="10"/>
  <c r="F403" i="10"/>
  <c r="F395" i="10"/>
  <c r="F387" i="10"/>
  <c r="F379" i="10"/>
  <c r="F371" i="10"/>
  <c r="F363" i="10"/>
  <c r="F355" i="10"/>
  <c r="F397" i="10"/>
  <c r="F389" i="10"/>
  <c r="F381" i="10"/>
  <c r="F373" i="10"/>
  <c r="F365" i="10"/>
  <c r="F357" i="10"/>
  <c r="F349" i="10"/>
  <c r="F341" i="10"/>
  <c r="F333" i="10"/>
  <c r="F325" i="10"/>
  <c r="F317" i="10"/>
  <c r="F309" i="10"/>
  <c r="F301" i="10"/>
  <c r="F293" i="10"/>
  <c r="F285" i="10"/>
  <c r="F277" i="10"/>
  <c r="F269" i="10"/>
  <c r="F343" i="10"/>
  <c r="F335" i="10"/>
  <c r="F327" i="10"/>
  <c r="F319" i="10"/>
  <c r="F311" i="10"/>
  <c r="F303" i="10"/>
  <c r="F295" i="10"/>
  <c r="F287" i="10"/>
  <c r="F279" i="10"/>
  <c r="F271" i="10"/>
  <c r="F404" i="10"/>
  <c r="F396" i="10"/>
  <c r="F388" i="10"/>
  <c r="F380" i="10"/>
  <c r="F372" i="10"/>
  <c r="F364" i="10"/>
  <c r="F356" i="10"/>
  <c r="F348" i="10"/>
  <c r="F340" i="10"/>
  <c r="F332" i="10"/>
  <c r="F324" i="10"/>
  <c r="F316" i="10"/>
  <c r="F308" i="10"/>
  <c r="F300" i="10"/>
  <c r="F292" i="10"/>
  <c r="F284" i="10"/>
  <c r="F276" i="10"/>
  <c r="F268" i="10"/>
  <c r="F401" i="10"/>
  <c r="F393" i="10"/>
  <c r="F385" i="10"/>
  <c r="F377" i="10"/>
  <c r="F369" i="10"/>
  <c r="F361" i="10"/>
  <c r="F353" i="10"/>
  <c r="F345" i="10"/>
  <c r="F337" i="10"/>
  <c r="F329" i="10"/>
  <c r="F321" i="10"/>
  <c r="F313" i="10"/>
  <c r="F305" i="10"/>
  <c r="F297" i="10"/>
  <c r="F289" i="10"/>
  <c r="F281" i="10"/>
  <c r="F273" i="10"/>
  <c r="R10522" i="7" l="1"/>
  <c r="Q10757" i="7"/>
  <c r="S10765" i="7"/>
  <c r="P10781" i="7"/>
  <c r="R10797" i="7"/>
  <c r="P10800" i="7"/>
  <c r="L10912" i="7"/>
  <c r="P10920" i="7"/>
  <c r="L10932" i="7"/>
  <c r="R10975" i="7"/>
  <c r="L10983" i="7"/>
  <c r="L10991" i="7"/>
  <c r="L11253" i="7"/>
  <c r="L11450" i="7"/>
  <c r="P11702" i="7"/>
  <c r="Q11718" i="7"/>
  <c r="Q10522" i="7"/>
  <c r="P10757" i="7"/>
  <c r="R10773" i="7"/>
  <c r="L10781" i="7"/>
  <c r="P10797" i="7"/>
  <c r="R10805" i="7"/>
  <c r="S10912" i="7"/>
  <c r="R10921" i="7"/>
  <c r="S10932" i="7"/>
  <c r="Q10975" i="7"/>
  <c r="Q10988" i="7"/>
  <c r="Q10993" i="7"/>
  <c r="L11256" i="7"/>
  <c r="S11451" i="7"/>
  <c r="L11710" i="7"/>
  <c r="L11719" i="7"/>
  <c r="P10522" i="7"/>
  <c r="L10757" i="7"/>
  <c r="Q10773" i="7"/>
  <c r="S10781" i="7"/>
  <c r="P10798" i="7"/>
  <c r="L10805" i="7"/>
  <c r="R10912" i="7"/>
  <c r="P10925" i="7"/>
  <c r="S10967" i="7"/>
  <c r="P10975" i="7"/>
  <c r="L10987" i="7"/>
  <c r="S10993" i="7"/>
  <c r="Q11256" i="7"/>
  <c r="L11454" i="7"/>
  <c r="S11710" i="7"/>
  <c r="S11719" i="7"/>
  <c r="L10522" i="7"/>
  <c r="S10757" i="7"/>
  <c r="P10773" i="7"/>
  <c r="R10789" i="7"/>
  <c r="L10797" i="7"/>
  <c r="Q10806" i="7"/>
  <c r="Q10912" i="7"/>
  <c r="L10925" i="7"/>
  <c r="R10967" i="7"/>
  <c r="L10975" i="7"/>
  <c r="S10987" i="7"/>
  <c r="Q10995" i="7"/>
  <c r="L11446" i="7"/>
  <c r="P11454" i="7"/>
  <c r="R11710" i="7"/>
  <c r="Q11719" i="7"/>
  <c r="S10522" i="7"/>
  <c r="R10765" i="7"/>
  <c r="L10773" i="7"/>
  <c r="Q10789" i="7"/>
  <c r="S10797" i="7"/>
  <c r="L10806" i="7"/>
  <c r="P10912" i="7"/>
  <c r="S10925" i="7"/>
  <c r="Q10967" i="7"/>
  <c r="S10983" i="7"/>
  <c r="Q10987" i="7"/>
  <c r="R11000" i="7"/>
  <c r="P11446" i="7"/>
  <c r="L11702" i="7"/>
  <c r="Q11710" i="7"/>
  <c r="P11719" i="7"/>
  <c r="Q10765" i="7"/>
  <c r="S10773" i="7"/>
  <c r="P10789" i="7"/>
  <c r="L10800" i="7"/>
  <c r="S10806" i="7"/>
  <c r="L10920" i="7"/>
  <c r="R10925" i="7"/>
  <c r="P10967" i="7"/>
  <c r="Q10983" i="7"/>
  <c r="P10987" i="7"/>
  <c r="L11000" i="7"/>
  <c r="Q11449" i="7"/>
  <c r="S11702" i="7"/>
  <c r="P11710" i="7"/>
  <c r="R11720" i="7"/>
  <c r="P10765" i="7"/>
  <c r="R10781" i="7"/>
  <c r="L10789" i="7"/>
  <c r="R10800" i="7"/>
  <c r="P10807" i="7"/>
  <c r="R10920" i="7"/>
  <c r="L10928" i="7"/>
  <c r="L10967" i="7"/>
  <c r="P10983" i="7"/>
  <c r="S10991" i="7"/>
  <c r="P11252" i="7"/>
  <c r="L11449" i="7"/>
  <c r="R11702" i="7"/>
  <c r="L11718" i="7"/>
  <c r="P11720" i="7"/>
  <c r="R10757" i="7"/>
  <c r="L10765" i="7"/>
  <c r="Q10781" i="7"/>
  <c r="S10789" i="7"/>
  <c r="Q10800" i="7"/>
  <c r="R10807" i="7"/>
  <c r="Q10920" i="7"/>
  <c r="P10928" i="7"/>
  <c r="S10975" i="7"/>
  <c r="Q10984" i="7"/>
  <c r="Q10991" i="7"/>
  <c r="L11252" i="7"/>
  <c r="P11450" i="7"/>
  <c r="Q11702" i="7"/>
  <c r="R11718" i="7"/>
  <c r="L11723" i="7"/>
  <c r="L11721" i="7"/>
  <c r="P11721" i="7"/>
  <c r="R11721" i="7"/>
  <c r="S11721" i="7"/>
  <c r="L11724" i="7"/>
  <c r="S11724" i="7"/>
  <c r="P11724" i="7"/>
  <c r="Q11724" i="7"/>
  <c r="R11724" i="7"/>
  <c r="R11447" i="7"/>
  <c r="P11447" i="7"/>
  <c r="Q11447" i="7"/>
  <c r="R11452" i="7"/>
  <c r="L11452" i="7"/>
  <c r="P11452" i="7"/>
  <c r="Q11452" i="7"/>
  <c r="S11452" i="7"/>
  <c r="L11704" i="7"/>
  <c r="P11703" i="7"/>
  <c r="Q11703" i="7"/>
  <c r="R11703" i="7"/>
  <c r="S11703" i="7"/>
  <c r="L11703" i="7"/>
  <c r="L11712" i="7"/>
  <c r="P11711" i="7"/>
  <c r="Q11711" i="7"/>
  <c r="R11711" i="7"/>
  <c r="S11711" i="7"/>
  <c r="L11711" i="7"/>
  <c r="Q11721" i="7"/>
  <c r="S11254" i="7"/>
  <c r="P11254" i="7"/>
  <c r="Q11254" i="7"/>
  <c r="R11254" i="7"/>
  <c r="L11254" i="7"/>
  <c r="L11447" i="7"/>
  <c r="S11447" i="7"/>
  <c r="Q10992" i="7"/>
  <c r="S10992" i="7"/>
  <c r="Q10994" i="7"/>
  <c r="S10994" i="7"/>
  <c r="Q10996" i="7"/>
  <c r="R10996" i="7"/>
  <c r="S10996" i="7"/>
  <c r="P10926" i="7"/>
  <c r="S10926" i="7"/>
  <c r="P10929" i="7"/>
  <c r="Q10929" i="7"/>
  <c r="R10929" i="7"/>
  <c r="S10929" i="7"/>
  <c r="S10968" i="7"/>
  <c r="L10968" i="7"/>
  <c r="L10969" i="7"/>
  <c r="P10968" i="7"/>
  <c r="Q10968" i="7"/>
  <c r="R10968" i="7"/>
  <c r="S10976" i="7"/>
  <c r="L10976" i="7"/>
  <c r="L10977" i="7"/>
  <c r="P10976" i="7"/>
  <c r="Q10976" i="7"/>
  <c r="R10976" i="7"/>
  <c r="S10984" i="7"/>
  <c r="L10984" i="7"/>
  <c r="P10984" i="7"/>
  <c r="R10984" i="7"/>
  <c r="P10988" i="7"/>
  <c r="R10988" i="7"/>
  <c r="S10988" i="7"/>
  <c r="L10988" i="7"/>
  <c r="L10992" i="7"/>
  <c r="P10992" i="7"/>
  <c r="R10992" i="7"/>
  <c r="R10994" i="7"/>
  <c r="L10994" i="7"/>
  <c r="P10994" i="7"/>
  <c r="P10996" i="7"/>
  <c r="L10996" i="7"/>
  <c r="R10801" i="7"/>
  <c r="S10801" i="7"/>
  <c r="L10914" i="7"/>
  <c r="P10913" i="7"/>
  <c r="Q10913" i="7"/>
  <c r="R10913" i="7"/>
  <c r="S10913" i="7"/>
  <c r="L10913" i="7"/>
  <c r="P10921" i="7"/>
  <c r="Q10921" i="7"/>
  <c r="S10921" i="7"/>
  <c r="L10921" i="7"/>
  <c r="Q10926" i="7"/>
  <c r="R10926" i="7"/>
  <c r="L10926" i="7"/>
  <c r="L10929" i="7"/>
  <c r="R10758" i="7"/>
  <c r="S10758" i="7"/>
  <c r="L10758" i="7"/>
  <c r="L10759" i="7"/>
  <c r="P10758" i="7"/>
  <c r="Q10758" i="7"/>
  <c r="R10766" i="7"/>
  <c r="S10766" i="7"/>
  <c r="L10766" i="7"/>
  <c r="L10767" i="7"/>
  <c r="P10766" i="7"/>
  <c r="Q10766" i="7"/>
  <c r="R10774" i="7"/>
  <c r="S10774" i="7"/>
  <c r="L10774" i="7"/>
  <c r="L10775" i="7"/>
  <c r="P10774" i="7"/>
  <c r="Q10774" i="7"/>
  <c r="R10782" i="7"/>
  <c r="S10782" i="7"/>
  <c r="L10782" i="7"/>
  <c r="L10783" i="7"/>
  <c r="P10782" i="7"/>
  <c r="Q10782" i="7"/>
  <c r="R10790" i="7"/>
  <c r="S10790" i="7"/>
  <c r="L10790" i="7"/>
  <c r="L10791" i="7"/>
  <c r="P10790" i="7"/>
  <c r="Q10790" i="7"/>
  <c r="R10798" i="7"/>
  <c r="S10798" i="7"/>
  <c r="L10798" i="7"/>
  <c r="Q10798" i="7"/>
  <c r="P10801" i="7"/>
  <c r="Q10801" i="7"/>
  <c r="L10801" i="7"/>
  <c r="R10114" i="7"/>
  <c r="S10114" i="7"/>
  <c r="L10114" i="7"/>
  <c r="P10114" i="7"/>
  <c r="Q10114" i="7"/>
  <c r="R10523" i="7"/>
  <c r="S10523" i="7"/>
  <c r="L10523" i="7"/>
  <c r="L10524" i="7"/>
  <c r="P10523" i="7"/>
  <c r="Q10523" i="7"/>
  <c r="R9535" i="7"/>
  <c r="S9535" i="7"/>
  <c r="L9535" i="7"/>
  <c r="N9536" i="7"/>
  <c r="P9535" i="7"/>
  <c r="Q9535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026" i="7"/>
  <c r="B1025" i="7"/>
  <c r="P11722" i="7" l="1"/>
  <c r="L11722" i="7"/>
  <c r="Q11722" i="7"/>
  <c r="R11722" i="7"/>
  <c r="S11722" i="7"/>
  <c r="L11725" i="7"/>
  <c r="P11725" i="7"/>
  <c r="Q11725" i="7"/>
  <c r="R11725" i="7"/>
  <c r="S11725" i="7"/>
  <c r="R11448" i="7"/>
  <c r="L11448" i="7"/>
  <c r="P11448" i="7"/>
  <c r="Q11448" i="7"/>
  <c r="S11448" i="7"/>
  <c r="S11713" i="7"/>
  <c r="P11712" i="7"/>
  <c r="Q11712" i="7"/>
  <c r="R11712" i="7"/>
  <c r="S11712" i="7"/>
  <c r="S11705" i="7"/>
  <c r="P11704" i="7"/>
  <c r="Q11704" i="7"/>
  <c r="R11704" i="7"/>
  <c r="S11704" i="7"/>
  <c r="Q11453" i="7"/>
  <c r="L11453" i="7"/>
  <c r="P11453" i="7"/>
  <c r="R11453" i="7"/>
  <c r="S11453" i="7"/>
  <c r="R11255" i="7"/>
  <c r="Q11255" i="7"/>
  <c r="S11255" i="7"/>
  <c r="L11255" i="7"/>
  <c r="P11255" i="7"/>
  <c r="P10989" i="7"/>
  <c r="L10989" i="7"/>
  <c r="L10985" i="7"/>
  <c r="P10985" i="7"/>
  <c r="P10997" i="7"/>
  <c r="Q10997" i="7"/>
  <c r="R10997" i="7"/>
  <c r="S10997" i="7"/>
  <c r="L10997" i="7"/>
  <c r="S10995" i="7"/>
  <c r="L10995" i="7"/>
  <c r="P10995" i="7"/>
  <c r="R10995" i="7"/>
  <c r="L10993" i="7"/>
  <c r="P10993" i="7"/>
  <c r="R10993" i="7"/>
  <c r="L10930" i="7"/>
  <c r="P10930" i="7"/>
  <c r="Q10930" i="7"/>
  <c r="R10930" i="7"/>
  <c r="S10930" i="7"/>
  <c r="L10927" i="7"/>
  <c r="R10927" i="7"/>
  <c r="S10927" i="7"/>
  <c r="L10922" i="7"/>
  <c r="Q10922" i="7"/>
  <c r="Q10989" i="7"/>
  <c r="R10989" i="7"/>
  <c r="S10989" i="7"/>
  <c r="R10985" i="7"/>
  <c r="S10985" i="7"/>
  <c r="Q10985" i="7"/>
  <c r="R10977" i="7"/>
  <c r="S10977" i="7"/>
  <c r="S10978" i="7"/>
  <c r="P10977" i="7"/>
  <c r="Q10977" i="7"/>
  <c r="R10969" i="7"/>
  <c r="S10969" i="7"/>
  <c r="S10970" i="7"/>
  <c r="P10969" i="7"/>
  <c r="Q10969" i="7"/>
  <c r="Q10802" i="7"/>
  <c r="R10802" i="7"/>
  <c r="S10802" i="7"/>
  <c r="L10802" i="7"/>
  <c r="S10800" i="7"/>
  <c r="L10799" i="7"/>
  <c r="P10927" i="7"/>
  <c r="Q10927" i="7"/>
  <c r="P10922" i="7"/>
  <c r="R10922" i="7"/>
  <c r="S10922" i="7"/>
  <c r="S10915" i="7"/>
  <c r="P10914" i="7"/>
  <c r="Q10914" i="7"/>
  <c r="R10914" i="7"/>
  <c r="S10914" i="7"/>
  <c r="P10802" i="7"/>
  <c r="Q10799" i="7"/>
  <c r="R10799" i="7"/>
  <c r="S10799" i="7"/>
  <c r="P10799" i="7"/>
  <c r="Q10791" i="7"/>
  <c r="R10791" i="7"/>
  <c r="S10791" i="7"/>
  <c r="S10792" i="7"/>
  <c r="P10791" i="7"/>
  <c r="Q10783" i="7"/>
  <c r="R10783" i="7"/>
  <c r="S10783" i="7"/>
  <c r="S10784" i="7"/>
  <c r="P10783" i="7"/>
  <c r="Q10775" i="7"/>
  <c r="R10775" i="7"/>
  <c r="S10775" i="7"/>
  <c r="S10776" i="7"/>
  <c r="P10775" i="7"/>
  <c r="Q10767" i="7"/>
  <c r="R10767" i="7"/>
  <c r="S10767" i="7"/>
  <c r="S10768" i="7"/>
  <c r="P10767" i="7"/>
  <c r="Q10759" i="7"/>
  <c r="R10759" i="7"/>
  <c r="S10759" i="7"/>
  <c r="S10760" i="7"/>
  <c r="P10759" i="7"/>
  <c r="Q10524" i="7"/>
  <c r="R10524" i="7"/>
  <c r="S10524" i="7"/>
  <c r="S10525" i="7"/>
  <c r="P10524" i="7"/>
  <c r="Q10115" i="7"/>
  <c r="R10115" i="7"/>
  <c r="S10115" i="7"/>
  <c r="L10115" i="7"/>
  <c r="P10115" i="7"/>
  <c r="Q9536" i="7"/>
  <c r="R9536" i="7"/>
  <c r="L9536" i="7"/>
  <c r="P9536" i="7"/>
  <c r="S9310" i="7"/>
  <c r="P9310" i="7"/>
  <c r="O9310" i="7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O9532" i="7" s="1"/>
  <c r="O9533" i="7" s="1"/>
  <c r="N9310" i="7"/>
  <c r="N9311" i="7" s="1"/>
  <c r="M9310" i="7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29" i="7" s="1"/>
  <c r="M9330" i="7" s="1"/>
  <c r="M9332" i="7" s="1"/>
  <c r="M9333" i="7" s="1"/>
  <c r="M9335" i="7" s="1"/>
  <c r="M9336" i="7" s="1"/>
  <c r="M9337" i="7" s="1"/>
  <c r="M9338" i="7" s="1"/>
  <c r="M9339" i="7" s="1"/>
  <c r="M9340" i="7" s="1"/>
  <c r="M9341" i="7" s="1"/>
  <c r="M9342" i="7" s="1"/>
  <c r="M9345" i="7" s="1"/>
  <c r="M9346" i="7" s="1"/>
  <c r="M9349" i="7" s="1"/>
  <c r="M9350" i="7" s="1"/>
  <c r="M9368" i="7" s="1"/>
  <c r="M9370" i="7" s="1"/>
  <c r="M9372" i="7" s="1"/>
  <c r="M9374" i="7" s="1"/>
  <c r="M9375" i="7" s="1"/>
  <c r="M9377" i="7" s="1"/>
  <c r="M9378" i="7" s="1"/>
  <c r="M9379" i="7" s="1"/>
  <c r="M9380" i="7" s="1"/>
  <c r="M9382" i="7" s="1"/>
  <c r="M9383" i="7" s="1"/>
  <c r="M9384" i="7" s="1"/>
  <c r="M9385" i="7" s="1"/>
  <c r="M9425" i="7" s="1"/>
  <c r="M9427" i="7" s="1"/>
  <c r="M9429" i="7" s="1"/>
  <c r="M9431" i="7" s="1"/>
  <c r="M9433" i="7" s="1"/>
  <c r="M9435" i="7" s="1"/>
  <c r="M9437" i="7" s="1"/>
  <c r="M9439" i="7" s="1"/>
  <c r="M9441" i="7" s="1"/>
  <c r="M9443" i="7" s="1"/>
  <c r="M9445" i="7" s="1"/>
  <c r="M9447" i="7" s="1"/>
  <c r="M9449" i="7" s="1"/>
  <c r="M9451" i="7" s="1"/>
  <c r="M9453" i="7" s="1"/>
  <c r="M9454" i="7" s="1"/>
  <c r="M9456" i="7" s="1"/>
  <c r="M9457" i="7" s="1"/>
  <c r="M9459" i="7" s="1"/>
  <c r="M9460" i="7" s="1"/>
  <c r="M9462" i="7" s="1"/>
  <c r="M9463" i="7" s="1"/>
  <c r="M9465" i="7" s="1"/>
  <c r="M9466" i="7" s="1"/>
  <c r="M9468" i="7" s="1"/>
  <c r="M9469" i="7" s="1"/>
  <c r="M9470" i="7" s="1"/>
  <c r="M9472" i="7" s="1"/>
  <c r="M9473" i="7" s="1"/>
  <c r="M9474" i="7" s="1"/>
  <c r="M9476" i="7" s="1"/>
  <c r="M9477" i="7" s="1"/>
  <c r="M9478" i="7" s="1"/>
  <c r="M9480" i="7" s="1"/>
  <c r="M9481" i="7" s="1"/>
  <c r="M9482" i="7" s="1"/>
  <c r="M9484" i="7" s="1"/>
  <c r="M9485" i="7" s="1"/>
  <c r="M9486" i="7" s="1"/>
  <c r="M9488" i="7" s="1"/>
  <c r="M9489" i="7" s="1"/>
  <c r="M9490" i="7" s="1"/>
  <c r="M9492" i="7" s="1"/>
  <c r="M9493" i="7" s="1"/>
  <c r="M9494" i="7" s="1"/>
  <c r="M9495" i="7" s="1"/>
  <c r="M9497" i="7" s="1"/>
  <c r="M9498" i="7" s="1"/>
  <c r="M9499" i="7" s="1"/>
  <c r="M9500" i="7" s="1"/>
  <c r="M9502" i="7" s="1"/>
  <c r="M9503" i="7" s="1"/>
  <c r="M9504" i="7" s="1"/>
  <c r="M9505" i="7" s="1"/>
  <c r="M9507" i="7" s="1"/>
  <c r="M9508" i="7" s="1"/>
  <c r="M9509" i="7" s="1"/>
  <c r="M9510" i="7" s="1"/>
  <c r="M9512" i="7" s="1"/>
  <c r="M9513" i="7" s="1"/>
  <c r="M9514" i="7" s="1"/>
  <c r="M9515" i="7" s="1"/>
  <c r="M9517" i="7" s="1"/>
  <c r="M9518" i="7" s="1"/>
  <c r="M9519" i="7" s="1"/>
  <c r="M9520" i="7" s="1"/>
  <c r="M9521" i="7" s="1"/>
  <c r="M9523" i="7" s="1"/>
  <c r="M9524" i="7" s="1"/>
  <c r="M9525" i="7" s="1"/>
  <c r="M9526" i="7" s="1"/>
  <c r="M9527" i="7" s="1"/>
  <c r="M9529" i="7" s="1"/>
  <c r="M9530" i="7" s="1"/>
  <c r="M9531" i="7" s="1"/>
  <c r="M9532" i="7" s="1"/>
  <c r="M9533" i="7" s="1"/>
  <c r="L9310" i="7"/>
  <c r="O9086" i="7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O9308" i="7" s="1"/>
  <c r="O9309" i="7" s="1"/>
  <c r="M9086" i="7"/>
  <c r="M9087" i="7" s="1"/>
  <c r="M9088" i="7" s="1"/>
  <c r="M9089" i="7" s="1"/>
  <c r="M9090" i="7" s="1"/>
  <c r="M9091" i="7" s="1"/>
  <c r="M9092" i="7" s="1"/>
  <c r="M9093" i="7" s="1"/>
  <c r="M9094" i="7" s="1"/>
  <c r="M9095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7" i="7" s="1"/>
  <c r="M9148" i="7" s="1"/>
  <c r="M9150" i="7" s="1"/>
  <c r="M9151" i="7" s="1"/>
  <c r="M9152" i="7" s="1"/>
  <c r="M9153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2" i="7" s="1"/>
  <c r="M9183" i="7" s="1"/>
  <c r="M9186" i="7" s="1"/>
  <c r="M9189" i="7" s="1"/>
  <c r="M9190" i="7" s="1"/>
  <c r="M9191" i="7" s="1"/>
  <c r="M9192" i="7" s="1"/>
  <c r="M9193" i="7" s="1"/>
  <c r="M9194" i="7" s="1"/>
  <c r="M9195" i="7" s="1"/>
  <c r="M9197" i="7" s="1"/>
  <c r="M9198" i="7" s="1"/>
  <c r="M9199" i="7" s="1"/>
  <c r="M9200" i="7" s="1"/>
  <c r="M9201" i="7" s="1"/>
  <c r="M9202" i="7" s="1"/>
  <c r="M9203" i="7" s="1"/>
  <c r="M9206" i="7" s="1"/>
  <c r="M9210" i="7" s="1"/>
  <c r="M9211" i="7" s="1"/>
  <c r="M9212" i="7" s="1"/>
  <c r="M9213" i="7" s="1"/>
  <c r="M9214" i="7" s="1"/>
  <c r="M9215" i="7" s="1"/>
  <c r="M9216" i="7" s="1"/>
  <c r="M9217" i="7" s="1"/>
  <c r="M9218" i="7" s="1"/>
  <c r="M9219" i="7" s="1"/>
  <c r="M9221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0" i="7" s="1"/>
  <c r="M9251" i="7" s="1"/>
  <c r="M9253" i="7" s="1"/>
  <c r="M9254" i="7" s="1"/>
  <c r="M9255" i="7" s="1"/>
  <c r="M9256" i="7" s="1"/>
  <c r="M9258" i="7" s="1"/>
  <c r="M9259" i="7" s="1"/>
  <c r="M9261" i="7" s="1"/>
  <c r="M9262" i="7" s="1"/>
  <c r="M9263" i="7" s="1"/>
  <c r="M9264" i="7" s="1"/>
  <c r="M9265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0" i="7" s="1"/>
  <c r="M9291" i="7" s="1"/>
  <c r="M9293" i="7" s="1"/>
  <c r="M9294" i="7" s="1"/>
  <c r="M9295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M9308" i="7" s="1"/>
  <c r="M9309" i="7" s="1"/>
  <c r="O8723" i="7"/>
  <c r="L8723" i="7" s="1"/>
  <c r="O8724" i="7"/>
  <c r="O8725" i="7" s="1"/>
  <c r="M8582" i="7"/>
  <c r="M5811" i="7"/>
  <c r="P4550" i="7"/>
  <c r="Q4550" i="7"/>
  <c r="R4550" i="7"/>
  <c r="S4550" i="7"/>
  <c r="O4551" i="7"/>
  <c r="O4552" i="7" s="1"/>
  <c r="O4553" i="7" s="1"/>
  <c r="L4550" i="7"/>
  <c r="N4551" i="7"/>
  <c r="S186" i="7"/>
  <c r="S364" i="7"/>
  <c r="S622" i="7"/>
  <c r="S748" i="7"/>
  <c r="S979" i="7"/>
  <c r="S1334" i="7"/>
  <c r="S1548" i="7"/>
  <c r="S2613" i="7"/>
  <c r="S2620" i="7"/>
  <c r="S2627" i="7"/>
  <c r="S2656" i="7"/>
  <c r="S2662" i="7"/>
  <c r="S2669" i="7"/>
  <c r="S2681" i="7"/>
  <c r="S2686" i="7"/>
  <c r="S2690" i="7"/>
  <c r="S2696" i="7"/>
  <c r="S2702" i="7"/>
  <c r="S2721" i="7"/>
  <c r="S2727" i="7"/>
  <c r="S2841" i="7"/>
  <c r="S2854" i="7"/>
  <c r="S2886" i="7"/>
  <c r="S2914" i="7"/>
  <c r="S2928" i="7"/>
  <c r="S2945" i="7"/>
  <c r="S2950" i="7"/>
  <c r="S2956" i="7"/>
  <c r="S2974" i="7"/>
  <c r="S2990" i="7"/>
  <c r="S2994" i="7"/>
  <c r="S3011" i="7"/>
  <c r="S3026" i="7"/>
  <c r="S3031" i="7"/>
  <c r="S3041" i="7"/>
  <c r="S3084" i="7"/>
  <c r="S3089" i="7"/>
  <c r="S3113" i="7"/>
  <c r="S3123" i="7"/>
  <c r="S3304" i="7"/>
  <c r="S3308" i="7"/>
  <c r="S3376" i="7"/>
  <c r="S3380" i="7"/>
  <c r="S3394" i="7"/>
  <c r="S3405" i="7"/>
  <c r="S3415" i="7"/>
  <c r="S3458" i="7"/>
  <c r="S3464" i="7"/>
  <c r="S3531" i="7"/>
  <c r="S3597" i="7"/>
  <c r="S3601" i="7"/>
  <c r="S3611" i="7"/>
  <c r="S3620" i="7"/>
  <c r="S3624" i="7"/>
  <c r="S3631" i="7"/>
  <c r="S3641" i="7"/>
  <c r="S3672" i="7"/>
  <c r="S3676" i="7"/>
  <c r="S3758" i="7"/>
  <c r="S3775" i="7"/>
  <c r="S3820" i="7"/>
  <c r="S3854" i="7"/>
  <c r="S3883" i="7"/>
  <c r="S3900" i="7"/>
  <c r="S3904" i="7"/>
  <c r="S3910" i="7"/>
  <c r="S3921" i="7"/>
  <c r="S3942" i="7"/>
  <c r="S3949" i="7"/>
  <c r="S3966" i="7"/>
  <c r="S3975" i="7"/>
  <c r="S4007" i="7"/>
  <c r="S4015" i="7"/>
  <c r="S4028" i="7"/>
  <c r="S4053" i="7"/>
  <c r="S4071" i="7"/>
  <c r="S4198" i="7"/>
  <c r="S4232" i="7"/>
  <c r="S4386" i="7"/>
  <c r="S4390" i="7"/>
  <c r="S4402" i="7"/>
  <c r="S4418" i="7"/>
  <c r="S4423" i="7"/>
  <c r="S4427" i="7"/>
  <c r="S4433" i="7"/>
  <c r="S4462" i="7"/>
  <c r="S4545" i="7"/>
  <c r="S6" i="7"/>
  <c r="N4546" i="7"/>
  <c r="R4546" i="7" s="1"/>
  <c r="M4546" i="7"/>
  <c r="M4547" i="7" s="1"/>
  <c r="M4548" i="7" s="1"/>
  <c r="M4549" i="7" s="1"/>
  <c r="M4551" i="7" s="1"/>
  <c r="M4552" i="7" s="1"/>
  <c r="M4553" i="7" s="1"/>
  <c r="M4554" i="7" s="1"/>
  <c r="M4555" i="7" s="1"/>
  <c r="M4557" i="7" s="1"/>
  <c r="M4558" i="7" s="1"/>
  <c r="M4560" i="7" s="1"/>
  <c r="M4561" i="7" s="1"/>
  <c r="M4562" i="7" s="1"/>
  <c r="M4563" i="7" s="1"/>
  <c r="M4566" i="7" s="1"/>
  <c r="M4567" i="7" s="1"/>
  <c r="M4568" i="7" s="1"/>
  <c r="M4569" i="7" s="1"/>
  <c r="M4570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4" i="7" s="1"/>
  <c r="M4585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3" i="7" s="1"/>
  <c r="M4644" i="7" s="1"/>
  <c r="M4646" i="7" s="1"/>
  <c r="M4647" i="7" s="1"/>
  <c r="M4648" i="7" s="1"/>
  <c r="M4649" i="7" s="1"/>
  <c r="M4650" i="7" s="1"/>
  <c r="M4651" i="7" s="1"/>
  <c r="M4652" i="7" s="1"/>
  <c r="M4653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1" i="7" s="1"/>
  <c r="M4672" i="7" s="1"/>
  <c r="M4674" i="7" s="1"/>
  <c r="M4676" i="7" s="1"/>
  <c r="M4677" i="7" s="1"/>
  <c r="M4678" i="7" s="1"/>
  <c r="M4679" i="7" s="1"/>
  <c r="M4680" i="7" s="1"/>
  <c r="M4681" i="7" s="1"/>
  <c r="M4682" i="7" s="1"/>
  <c r="M4683" i="7" s="1"/>
  <c r="M4684" i="7" s="1"/>
  <c r="M4685" i="7" s="1"/>
  <c r="M4687" i="7" s="1"/>
  <c r="M4689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7" i="7" s="1"/>
  <c r="M4728" i="7" s="1"/>
  <c r="M4730" i="7" s="1"/>
  <c r="M4732" i="7" s="1"/>
  <c r="M4734" i="7" s="1"/>
  <c r="M4735" i="7" s="1"/>
  <c r="M4736" i="7" s="1"/>
  <c r="M4738" i="7" s="1"/>
  <c r="M4739" i="7" s="1"/>
  <c r="M4740" i="7" s="1"/>
  <c r="M4741" i="7" s="1"/>
  <c r="M4743" i="7" s="1"/>
  <c r="M4745" i="7" s="1"/>
  <c r="M4746" i="7" s="1"/>
  <c r="M4748" i="7" s="1"/>
  <c r="M4750" i="7" s="1"/>
  <c r="M4751" i="7" s="1"/>
  <c r="M4752" i="7" s="1"/>
  <c r="M4753" i="7" s="1"/>
  <c r="M4754" i="7" s="1"/>
  <c r="M4755" i="7" s="1"/>
  <c r="M4756" i="7" s="1"/>
  <c r="M4757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M4783" i="7" s="1"/>
  <c r="M4784" i="7" s="1"/>
  <c r="P2613" i="7"/>
  <c r="N2614" i="7"/>
  <c r="L2613" i="7"/>
  <c r="Q2613" i="7"/>
  <c r="R2613" i="7"/>
  <c r="M2614" i="7"/>
  <c r="M2615" i="7" s="1"/>
  <c r="M2616" i="7" s="1"/>
  <c r="M2617" i="7" s="1"/>
  <c r="M2618" i="7" s="1"/>
  <c r="M2619" i="7" s="1"/>
  <c r="M2621" i="7" s="1"/>
  <c r="M2622" i="7" s="1"/>
  <c r="M2623" i="7" s="1"/>
  <c r="M2624" i="7" s="1"/>
  <c r="M2625" i="7" s="1"/>
  <c r="M2626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4" i="7" s="1"/>
  <c r="M2655" i="7" s="1"/>
  <c r="M2657" i="7" s="1"/>
  <c r="M2658" i="7" s="1"/>
  <c r="M2659" i="7" s="1"/>
  <c r="M2660" i="7" s="1"/>
  <c r="M2661" i="7" s="1"/>
  <c r="M2663" i="7" s="1"/>
  <c r="M2664" i="7" s="1"/>
  <c r="M2665" i="7" s="1"/>
  <c r="M2666" i="7" s="1"/>
  <c r="M2667" i="7" s="1"/>
  <c r="M2668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79" i="7" s="1"/>
  <c r="M2680" i="7" s="1"/>
  <c r="M2682" i="7" s="1"/>
  <c r="M2683" i="7" s="1"/>
  <c r="M2684" i="7" s="1"/>
  <c r="M2685" i="7" s="1"/>
  <c r="M2687" i="7" s="1"/>
  <c r="M2688" i="7" s="1"/>
  <c r="M2689" i="7" s="1"/>
  <c r="M2691" i="7" s="1"/>
  <c r="M2692" i="7" s="1"/>
  <c r="M2693" i="7" s="1"/>
  <c r="M2694" i="7" s="1"/>
  <c r="M2695" i="7" s="1"/>
  <c r="M2697" i="7" s="1"/>
  <c r="M2698" i="7" s="1"/>
  <c r="M2699" i="7" s="1"/>
  <c r="M2700" i="7" s="1"/>
  <c r="M2701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19" i="7" s="1"/>
  <c r="M2720" i="7" s="1"/>
  <c r="M2722" i="7" s="1"/>
  <c r="M2723" i="7" s="1"/>
  <c r="M2724" i="7" s="1"/>
  <c r="M2725" i="7" s="1"/>
  <c r="M2726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39" i="7" s="1"/>
  <c r="M2840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2" i="7" s="1"/>
  <c r="M2853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4" i="7" s="1"/>
  <c r="M2885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2" i="7" s="1"/>
  <c r="M2913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6" i="7" s="1"/>
  <c r="M2927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3" i="7" s="1"/>
  <c r="M2944" i="7" s="1"/>
  <c r="M2946" i="7" s="1"/>
  <c r="M2947" i="7" s="1"/>
  <c r="M2948" i="7" s="1"/>
  <c r="M2949" i="7" s="1"/>
  <c r="M2951" i="7" s="1"/>
  <c r="M2952" i="7" s="1"/>
  <c r="M2953" i="7" s="1"/>
  <c r="M2954" i="7" s="1"/>
  <c r="M2955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2" i="7" s="1"/>
  <c r="M2973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8" i="7" s="1"/>
  <c r="M2989" i="7" s="1"/>
  <c r="M2991" i="7" s="1"/>
  <c r="M2992" i="7" s="1"/>
  <c r="M2993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09" i="7" s="1"/>
  <c r="M3010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4" i="7" s="1"/>
  <c r="M3025" i="7" s="1"/>
  <c r="M3027" i="7" s="1"/>
  <c r="M3028" i="7" s="1"/>
  <c r="M3029" i="7" s="1"/>
  <c r="M3030" i="7" s="1"/>
  <c r="M3032" i="7" s="1"/>
  <c r="M3033" i="7" s="1"/>
  <c r="M3034" i="7" s="1"/>
  <c r="M3035" i="7" s="1"/>
  <c r="M3036" i="7" s="1"/>
  <c r="M3037" i="7" s="1"/>
  <c r="M3038" i="7" s="1"/>
  <c r="M3039" i="7" s="1"/>
  <c r="M3040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2" i="7" s="1"/>
  <c r="M3083" i="7" s="1"/>
  <c r="M3085" i="7" s="1"/>
  <c r="M3086" i="7" s="1"/>
  <c r="M3087" i="7" s="1"/>
  <c r="M3088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1" i="7" s="1"/>
  <c r="M3112" i="7" s="1"/>
  <c r="M3114" i="7" s="1"/>
  <c r="M3115" i="7" s="1"/>
  <c r="M3116" i="7" s="1"/>
  <c r="M3117" i="7" s="1"/>
  <c r="M3118" i="7" s="1"/>
  <c r="M3119" i="7" s="1"/>
  <c r="M3120" i="7" s="1"/>
  <c r="M3121" i="7" s="1"/>
  <c r="M3122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2" i="7" s="1"/>
  <c r="M3303" i="7" s="1"/>
  <c r="M3305" i="7" s="1"/>
  <c r="M3306" i="7" s="1"/>
  <c r="M3307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23" i="7" s="1"/>
  <c r="M3324" i="7" s="1"/>
  <c r="M3377" i="7" s="1"/>
  <c r="M3378" i="7" s="1"/>
  <c r="M3379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2" i="7" s="1"/>
  <c r="M3393" i="7" s="1"/>
  <c r="M3395" i="7" s="1"/>
  <c r="M3396" i="7" s="1"/>
  <c r="M3397" i="7" s="1"/>
  <c r="M3398" i="7" s="1"/>
  <c r="M3399" i="7" s="1"/>
  <c r="M3400" i="7" s="1"/>
  <c r="M3401" i="7" s="1"/>
  <c r="M3402" i="7" s="1"/>
  <c r="M3403" i="7" s="1"/>
  <c r="M3404" i="7" s="1"/>
  <c r="M3406" i="7" s="1"/>
  <c r="M3407" i="7" s="1"/>
  <c r="M3408" i="7" s="1"/>
  <c r="M3409" i="7" s="1"/>
  <c r="M3410" i="7" s="1"/>
  <c r="M3411" i="7" s="1"/>
  <c r="M3412" i="7" s="1"/>
  <c r="M3413" i="7" s="1"/>
  <c r="M3414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6" i="7" s="1"/>
  <c r="M3457" i="7" s="1"/>
  <c r="M3459" i="7" s="1"/>
  <c r="M3460" i="7" s="1"/>
  <c r="M3461" i="7" s="1"/>
  <c r="M3462" i="7" s="1"/>
  <c r="M3463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29" i="7" s="1"/>
  <c r="M3530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5" i="7" s="1"/>
  <c r="M3596" i="7" s="1"/>
  <c r="M3598" i="7" s="1"/>
  <c r="M3599" i="7" s="1"/>
  <c r="M3600" i="7" s="1"/>
  <c r="M3602" i="7" s="1"/>
  <c r="M3603" i="7" s="1"/>
  <c r="M3604" i="7" s="1"/>
  <c r="M3605" i="7" s="1"/>
  <c r="M3606" i="7" s="1"/>
  <c r="M3607" i="7" s="1"/>
  <c r="M3608" i="7" s="1"/>
  <c r="M3609" i="7" s="1"/>
  <c r="M3610" i="7" s="1"/>
  <c r="M3612" i="7" s="1"/>
  <c r="M3613" i="7" s="1"/>
  <c r="M3614" i="7" s="1"/>
  <c r="M3615" i="7" s="1"/>
  <c r="M3616" i="7" s="1"/>
  <c r="M3617" i="7" s="1"/>
  <c r="M3618" i="7" s="1"/>
  <c r="M3619" i="7" s="1"/>
  <c r="M3621" i="7" s="1"/>
  <c r="M3622" i="7" s="1"/>
  <c r="M3623" i="7" s="1"/>
  <c r="M3625" i="7" s="1"/>
  <c r="M3626" i="7" s="1"/>
  <c r="M3627" i="7" s="1"/>
  <c r="M3628" i="7" s="1"/>
  <c r="M3629" i="7" s="1"/>
  <c r="M3630" i="7" s="1"/>
  <c r="M3632" i="7" s="1"/>
  <c r="M3633" i="7" s="1"/>
  <c r="M3634" i="7" s="1"/>
  <c r="M3635" i="7" s="1"/>
  <c r="M3636" i="7" s="1"/>
  <c r="M3637" i="7" s="1"/>
  <c r="M3638" i="7" s="1"/>
  <c r="M3639" i="7" s="1"/>
  <c r="M3640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0" i="7" s="1"/>
  <c r="M3671" i="7" s="1"/>
  <c r="M3673" i="7" s="1"/>
  <c r="M3674" i="7" s="1"/>
  <c r="M3675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6" i="7" s="1"/>
  <c r="M3757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3" i="7" s="1"/>
  <c r="M3774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8" i="7" s="1"/>
  <c r="M3819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2" i="7" s="1"/>
  <c r="M3853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1" i="7" s="1"/>
  <c r="M3882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8" i="7" s="1"/>
  <c r="M3899" i="7" s="1"/>
  <c r="M3901" i="7" s="1"/>
  <c r="M3902" i="7" s="1"/>
  <c r="M3903" i="7" s="1"/>
  <c r="M3905" i="7" s="1"/>
  <c r="M3906" i="7" s="1"/>
  <c r="M3907" i="7" s="1"/>
  <c r="M3908" i="7" s="1"/>
  <c r="M3909" i="7" s="1"/>
  <c r="M3911" i="7" s="1"/>
  <c r="M3912" i="7" s="1"/>
  <c r="M3913" i="7" s="1"/>
  <c r="M3914" i="7" s="1"/>
  <c r="M3915" i="7" s="1"/>
  <c r="M3916" i="7" s="1"/>
  <c r="M3917" i="7" s="1"/>
  <c r="M3918" i="7" s="1"/>
  <c r="M3919" i="7" s="1"/>
  <c r="M3920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0" i="7" s="1"/>
  <c r="M3941" i="7" s="1"/>
  <c r="M3943" i="7" s="1"/>
  <c r="M3944" i="7" s="1"/>
  <c r="M3945" i="7" s="1"/>
  <c r="M3946" i="7" s="1"/>
  <c r="M3947" i="7" s="1"/>
  <c r="M3948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4" i="7" s="1"/>
  <c r="M3965" i="7" s="1"/>
  <c r="M3967" i="7" s="1"/>
  <c r="M3968" i="7" s="1"/>
  <c r="M3969" i="7" s="1"/>
  <c r="M3970" i="7" s="1"/>
  <c r="M3971" i="7" s="1"/>
  <c r="M3972" i="7" s="1"/>
  <c r="M3973" i="7" s="1"/>
  <c r="M3974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5" i="7" s="1"/>
  <c r="M4006" i="7" s="1"/>
  <c r="M4008" i="7" s="1"/>
  <c r="M4009" i="7" s="1"/>
  <c r="M4010" i="7" s="1"/>
  <c r="M4011" i="7" s="1"/>
  <c r="M4012" i="7" s="1"/>
  <c r="M4013" i="7" s="1"/>
  <c r="M4014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6" i="7" s="1"/>
  <c r="M4027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1" i="7" s="1"/>
  <c r="M4052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69" i="7" s="1"/>
  <c r="M4070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6" i="7" s="1"/>
  <c r="M4197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0" i="7" s="1"/>
  <c r="M4231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4" i="7" s="1"/>
  <c r="M4385" i="7" s="1"/>
  <c r="M4387" i="7" s="1"/>
  <c r="M4388" i="7" s="1"/>
  <c r="M4389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0" i="7" s="1"/>
  <c r="M4401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6" i="7" s="1"/>
  <c r="M4417" i="7" s="1"/>
  <c r="M4419" i="7" s="1"/>
  <c r="M4420" i="7" s="1"/>
  <c r="M4421" i="7" s="1"/>
  <c r="M4422" i="7" s="1"/>
  <c r="M4424" i="7" s="1"/>
  <c r="M4425" i="7" s="1"/>
  <c r="M4426" i="7" s="1"/>
  <c r="M4428" i="7" s="1"/>
  <c r="M4429" i="7" s="1"/>
  <c r="M4430" i="7" s="1"/>
  <c r="M4431" i="7" s="1"/>
  <c r="M4432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0" i="7" s="1"/>
  <c r="M4461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M4543" i="7" s="1"/>
  <c r="M4544" i="7" s="1"/>
  <c r="P10" i="7"/>
  <c r="Q10" i="7"/>
  <c r="R10" i="7"/>
  <c r="P17" i="7"/>
  <c r="Q17" i="7"/>
  <c r="R17" i="7"/>
  <c r="P21" i="7"/>
  <c r="Q21" i="7"/>
  <c r="R21" i="7"/>
  <c r="P31" i="7"/>
  <c r="Q31" i="7"/>
  <c r="R31" i="7"/>
  <c r="P37" i="7"/>
  <c r="Q37" i="7"/>
  <c r="R37" i="7"/>
  <c r="P52" i="7"/>
  <c r="Q52" i="7"/>
  <c r="R52" i="7"/>
  <c r="P62" i="7"/>
  <c r="Q62" i="7"/>
  <c r="R62" i="7"/>
  <c r="P72" i="7"/>
  <c r="Q72" i="7"/>
  <c r="R72" i="7"/>
  <c r="P76" i="7"/>
  <c r="Q76" i="7"/>
  <c r="R76" i="7"/>
  <c r="P81" i="7"/>
  <c r="Q81" i="7"/>
  <c r="R81" i="7"/>
  <c r="P98" i="7"/>
  <c r="Q98" i="7"/>
  <c r="R98" i="7"/>
  <c r="P104" i="7"/>
  <c r="Q104" i="7"/>
  <c r="R104" i="7"/>
  <c r="P119" i="7"/>
  <c r="Q119" i="7"/>
  <c r="R119" i="7"/>
  <c r="P124" i="7"/>
  <c r="Q124" i="7"/>
  <c r="R124" i="7"/>
  <c r="P137" i="7"/>
  <c r="Q137" i="7"/>
  <c r="R137" i="7"/>
  <c r="P141" i="7"/>
  <c r="Q141" i="7"/>
  <c r="R141" i="7"/>
  <c r="P147" i="7"/>
  <c r="Q147" i="7"/>
  <c r="R147" i="7"/>
  <c r="P152" i="7"/>
  <c r="Q152" i="7"/>
  <c r="R152" i="7"/>
  <c r="P161" i="7"/>
  <c r="Q161" i="7"/>
  <c r="R161" i="7"/>
  <c r="P168" i="7"/>
  <c r="Q168" i="7"/>
  <c r="R168" i="7"/>
  <c r="P174" i="7"/>
  <c r="Q174" i="7"/>
  <c r="R174" i="7"/>
  <c r="P179" i="7"/>
  <c r="Q179" i="7"/>
  <c r="R179" i="7"/>
  <c r="P186" i="7"/>
  <c r="Q186" i="7"/>
  <c r="R186" i="7"/>
  <c r="P192" i="7"/>
  <c r="Q192" i="7"/>
  <c r="R192" i="7"/>
  <c r="P197" i="7"/>
  <c r="Q197" i="7"/>
  <c r="R197" i="7"/>
  <c r="P201" i="7"/>
  <c r="Q201" i="7"/>
  <c r="R201" i="7"/>
  <c r="P208" i="7"/>
  <c r="Q208" i="7"/>
  <c r="R208" i="7"/>
  <c r="P213" i="7"/>
  <c r="Q213" i="7"/>
  <c r="R213" i="7"/>
  <c r="P222" i="7"/>
  <c r="Q222" i="7"/>
  <c r="R222" i="7"/>
  <c r="P226" i="7"/>
  <c r="Q226" i="7"/>
  <c r="R226" i="7"/>
  <c r="P242" i="7"/>
  <c r="Q242" i="7"/>
  <c r="R242" i="7"/>
  <c r="P249" i="7"/>
  <c r="Q249" i="7"/>
  <c r="R249" i="7"/>
  <c r="P258" i="7"/>
  <c r="Q258" i="7"/>
  <c r="R258" i="7"/>
  <c r="P267" i="7"/>
  <c r="Q267" i="7"/>
  <c r="R267" i="7"/>
  <c r="P274" i="7"/>
  <c r="Q274" i="7"/>
  <c r="R274" i="7"/>
  <c r="P281" i="7"/>
  <c r="Q281" i="7"/>
  <c r="R281" i="7"/>
  <c r="P299" i="7"/>
  <c r="Q299" i="7"/>
  <c r="R299" i="7"/>
  <c r="P303" i="7"/>
  <c r="Q303" i="7"/>
  <c r="R303" i="7"/>
  <c r="P313" i="7"/>
  <c r="Q313" i="7"/>
  <c r="R313" i="7"/>
  <c r="P322" i="7"/>
  <c r="Q322" i="7"/>
  <c r="R322" i="7"/>
  <c r="P326" i="7"/>
  <c r="Q326" i="7"/>
  <c r="R326" i="7"/>
  <c r="P330" i="7"/>
  <c r="Q330" i="7"/>
  <c r="R330" i="7"/>
  <c r="P337" i="7"/>
  <c r="Q337" i="7"/>
  <c r="R337" i="7"/>
  <c r="P354" i="7"/>
  <c r="Q354" i="7"/>
  <c r="R354" i="7"/>
  <c r="P364" i="7"/>
  <c r="Q364" i="7"/>
  <c r="R364" i="7"/>
  <c r="P370" i="7"/>
  <c r="Q370" i="7"/>
  <c r="R370" i="7"/>
  <c r="P375" i="7"/>
  <c r="Q375" i="7"/>
  <c r="R375" i="7"/>
  <c r="P385" i="7"/>
  <c r="Q385" i="7"/>
  <c r="R385" i="7"/>
  <c r="P390" i="7"/>
  <c r="Q390" i="7"/>
  <c r="R390" i="7"/>
  <c r="P400" i="7"/>
  <c r="Q400" i="7"/>
  <c r="R400" i="7"/>
  <c r="P404" i="7"/>
  <c r="Q404" i="7"/>
  <c r="R404" i="7"/>
  <c r="P408" i="7"/>
  <c r="Q408" i="7"/>
  <c r="R408" i="7"/>
  <c r="P432" i="7"/>
  <c r="Q432" i="7"/>
  <c r="R432" i="7"/>
  <c r="P437" i="7"/>
  <c r="Q437" i="7"/>
  <c r="R437" i="7"/>
  <c r="P442" i="7"/>
  <c r="Q442" i="7"/>
  <c r="R442" i="7"/>
  <c r="P448" i="7"/>
  <c r="Q448" i="7"/>
  <c r="R448" i="7"/>
  <c r="P453" i="7"/>
  <c r="Q453" i="7"/>
  <c r="R453" i="7"/>
  <c r="P472" i="7"/>
  <c r="Q472" i="7"/>
  <c r="R472" i="7"/>
  <c r="P486" i="7"/>
  <c r="Q486" i="7"/>
  <c r="R486" i="7"/>
  <c r="P491" i="7"/>
  <c r="Q491" i="7"/>
  <c r="R491" i="7"/>
  <c r="P495" i="7"/>
  <c r="Q495" i="7"/>
  <c r="R495" i="7"/>
  <c r="P505" i="7"/>
  <c r="Q505" i="7"/>
  <c r="R505" i="7"/>
  <c r="P548" i="7"/>
  <c r="Q548" i="7"/>
  <c r="R548" i="7"/>
  <c r="P566" i="7"/>
  <c r="Q566" i="7"/>
  <c r="R566" i="7"/>
  <c r="P572" i="7"/>
  <c r="Q572" i="7"/>
  <c r="R572" i="7"/>
  <c r="P593" i="7"/>
  <c r="Q593" i="7"/>
  <c r="R593" i="7"/>
  <c r="P603" i="7"/>
  <c r="Q603" i="7"/>
  <c r="R603" i="7"/>
  <c r="P608" i="7"/>
  <c r="Q608" i="7"/>
  <c r="R608" i="7"/>
  <c r="P622" i="7"/>
  <c r="Q622" i="7"/>
  <c r="R622" i="7"/>
  <c r="P628" i="7"/>
  <c r="Q628" i="7"/>
  <c r="R628" i="7"/>
  <c r="P633" i="7"/>
  <c r="Q633" i="7"/>
  <c r="R633" i="7"/>
  <c r="P639" i="7"/>
  <c r="Q639" i="7"/>
  <c r="R639" i="7"/>
  <c r="P648" i="7"/>
  <c r="Q648" i="7"/>
  <c r="R648" i="7"/>
  <c r="P653" i="7"/>
  <c r="Q653" i="7"/>
  <c r="R653" i="7"/>
  <c r="P658" i="7"/>
  <c r="Q658" i="7"/>
  <c r="R658" i="7"/>
  <c r="P664" i="7"/>
  <c r="Q664" i="7"/>
  <c r="R664" i="7"/>
  <c r="P671" i="7"/>
  <c r="Q671" i="7"/>
  <c r="R671" i="7"/>
  <c r="P680" i="7"/>
  <c r="Q680" i="7"/>
  <c r="R680" i="7"/>
  <c r="P684" i="7"/>
  <c r="Q684" i="7"/>
  <c r="R684" i="7"/>
  <c r="P691" i="7"/>
  <c r="Q691" i="7"/>
  <c r="R691" i="7"/>
  <c r="P704" i="7"/>
  <c r="Q704" i="7"/>
  <c r="R704" i="7"/>
  <c r="P710" i="7"/>
  <c r="Q710" i="7"/>
  <c r="R710" i="7"/>
  <c r="P726" i="7"/>
  <c r="Q726" i="7"/>
  <c r="R726" i="7"/>
  <c r="P731" i="7"/>
  <c r="Q731" i="7"/>
  <c r="R731" i="7"/>
  <c r="P737" i="7"/>
  <c r="Q737" i="7"/>
  <c r="R737" i="7"/>
  <c r="P744" i="7"/>
  <c r="Q744" i="7"/>
  <c r="R744" i="7"/>
  <c r="P748" i="7"/>
  <c r="Q748" i="7"/>
  <c r="R748" i="7"/>
  <c r="P757" i="7"/>
  <c r="Q757" i="7"/>
  <c r="R757" i="7"/>
  <c r="P767" i="7"/>
  <c r="Q767" i="7"/>
  <c r="R767" i="7"/>
  <c r="P773" i="7"/>
  <c r="Q773" i="7"/>
  <c r="R773" i="7"/>
  <c r="P777" i="7"/>
  <c r="Q777" i="7"/>
  <c r="R777" i="7"/>
  <c r="P786" i="7"/>
  <c r="Q786" i="7"/>
  <c r="R786" i="7"/>
  <c r="P804" i="7"/>
  <c r="Q804" i="7"/>
  <c r="R804" i="7"/>
  <c r="P810" i="7"/>
  <c r="Q810" i="7"/>
  <c r="R810" i="7"/>
  <c r="P820" i="7"/>
  <c r="Q820" i="7"/>
  <c r="R820" i="7"/>
  <c r="P834" i="7"/>
  <c r="Q834" i="7"/>
  <c r="R834" i="7"/>
  <c r="P849" i="7"/>
  <c r="Q849" i="7"/>
  <c r="R849" i="7"/>
  <c r="P854" i="7"/>
  <c r="Q854" i="7"/>
  <c r="R854" i="7"/>
  <c r="P860" i="7"/>
  <c r="Q860" i="7"/>
  <c r="R860" i="7"/>
  <c r="P864" i="7"/>
  <c r="Q864" i="7"/>
  <c r="R864" i="7"/>
  <c r="P871" i="7"/>
  <c r="Q871" i="7"/>
  <c r="R871" i="7"/>
  <c r="P888" i="7"/>
  <c r="Q888" i="7"/>
  <c r="R888" i="7"/>
  <c r="P893" i="7"/>
  <c r="Q893" i="7"/>
  <c r="R893" i="7"/>
  <c r="P907" i="7"/>
  <c r="Q907" i="7"/>
  <c r="R907" i="7"/>
  <c r="P922" i="7"/>
  <c r="Q922" i="7"/>
  <c r="R922" i="7"/>
  <c r="P931" i="7"/>
  <c r="Q931" i="7"/>
  <c r="R931" i="7"/>
  <c r="P937" i="7"/>
  <c r="Q937" i="7"/>
  <c r="R937" i="7"/>
  <c r="P947" i="7"/>
  <c r="Q947" i="7"/>
  <c r="R947" i="7"/>
  <c r="P951" i="7"/>
  <c r="Q951" i="7"/>
  <c r="R951" i="7"/>
  <c r="P964" i="7"/>
  <c r="Q964" i="7"/>
  <c r="R964" i="7"/>
  <c r="P970" i="7"/>
  <c r="Q970" i="7"/>
  <c r="R970" i="7"/>
  <c r="P974" i="7"/>
  <c r="Q974" i="7"/>
  <c r="R974" i="7"/>
  <c r="P979" i="7"/>
  <c r="Q979" i="7"/>
  <c r="R979" i="7"/>
  <c r="P986" i="7"/>
  <c r="Q986" i="7"/>
  <c r="R986" i="7"/>
  <c r="P1001" i="7"/>
  <c r="Q1001" i="7"/>
  <c r="R1001" i="7"/>
  <c r="P1006" i="7"/>
  <c r="Q1006" i="7"/>
  <c r="R1006" i="7"/>
  <c r="P1025" i="7"/>
  <c r="Q1025" i="7"/>
  <c r="R1025" i="7"/>
  <c r="P1035" i="7"/>
  <c r="Q1035" i="7"/>
  <c r="R1035" i="7"/>
  <c r="P1045" i="7"/>
  <c r="Q1045" i="7"/>
  <c r="R1045" i="7"/>
  <c r="P1060" i="7"/>
  <c r="Q1060" i="7"/>
  <c r="R1060" i="7"/>
  <c r="P1065" i="7"/>
  <c r="Q1065" i="7"/>
  <c r="R1065" i="7"/>
  <c r="P1075" i="7"/>
  <c r="Q1075" i="7"/>
  <c r="R1075" i="7"/>
  <c r="P1091" i="7"/>
  <c r="Q1091" i="7"/>
  <c r="R1091" i="7"/>
  <c r="P1106" i="7"/>
  <c r="Q1106" i="7"/>
  <c r="R1106" i="7"/>
  <c r="P1112" i="7"/>
  <c r="Q1112" i="7"/>
  <c r="R1112" i="7"/>
  <c r="P1126" i="7"/>
  <c r="Q1126" i="7"/>
  <c r="R1126" i="7"/>
  <c r="P1132" i="7"/>
  <c r="Q1132" i="7"/>
  <c r="R1132" i="7"/>
  <c r="P1148" i="7"/>
  <c r="Q1148" i="7"/>
  <c r="R1148" i="7"/>
  <c r="P1154" i="7"/>
  <c r="Q1154" i="7"/>
  <c r="R1154" i="7"/>
  <c r="P1172" i="7"/>
  <c r="Q1172" i="7"/>
  <c r="R1172" i="7"/>
  <c r="P1177" i="7"/>
  <c r="Q1177" i="7"/>
  <c r="R1177" i="7"/>
  <c r="P1184" i="7"/>
  <c r="Q1184" i="7"/>
  <c r="R1184" i="7"/>
  <c r="P1267" i="7"/>
  <c r="Q1267" i="7"/>
  <c r="R1267" i="7"/>
  <c r="P1282" i="7"/>
  <c r="Q1282" i="7"/>
  <c r="R1282" i="7"/>
  <c r="P1297" i="7"/>
  <c r="Q1297" i="7"/>
  <c r="R1297" i="7"/>
  <c r="P1311" i="7"/>
  <c r="Q1311" i="7"/>
  <c r="R1311" i="7"/>
  <c r="P1317" i="7"/>
  <c r="Q1317" i="7"/>
  <c r="R1317" i="7"/>
  <c r="P1334" i="7"/>
  <c r="Q1334" i="7"/>
  <c r="R1334" i="7"/>
  <c r="P1338" i="7"/>
  <c r="Q1338" i="7"/>
  <c r="R1338" i="7"/>
  <c r="P1348" i="7"/>
  <c r="Q1348" i="7"/>
  <c r="R1348" i="7"/>
  <c r="P1352" i="7"/>
  <c r="Q1352" i="7"/>
  <c r="R1352" i="7"/>
  <c r="P1362" i="7"/>
  <c r="Q1362" i="7"/>
  <c r="R1362" i="7"/>
  <c r="P1380" i="7"/>
  <c r="Q1380" i="7"/>
  <c r="R1380" i="7"/>
  <c r="P1385" i="7"/>
  <c r="Q1385" i="7"/>
  <c r="R1385" i="7"/>
  <c r="P1391" i="7"/>
  <c r="Q1391" i="7"/>
  <c r="R1391" i="7"/>
  <c r="P1396" i="7"/>
  <c r="Q1396" i="7"/>
  <c r="R1396" i="7"/>
  <c r="P1411" i="7"/>
  <c r="Q1411" i="7"/>
  <c r="R1411" i="7"/>
  <c r="P1415" i="7"/>
  <c r="Q1415" i="7"/>
  <c r="R1415" i="7"/>
  <c r="P1425" i="7"/>
  <c r="Q1425" i="7"/>
  <c r="R1425" i="7"/>
  <c r="P1434" i="7"/>
  <c r="Q1434" i="7"/>
  <c r="R1434" i="7"/>
  <c r="P1438" i="7"/>
  <c r="Q1438" i="7"/>
  <c r="R1438" i="7"/>
  <c r="P1455" i="7"/>
  <c r="Q1455" i="7"/>
  <c r="R1455" i="7"/>
  <c r="P1471" i="7"/>
  <c r="Q1471" i="7"/>
  <c r="R1471" i="7"/>
  <c r="P1477" i="7"/>
  <c r="Q1477" i="7"/>
  <c r="R1477" i="7"/>
  <c r="P1487" i="7"/>
  <c r="Q1487" i="7"/>
  <c r="R1487" i="7"/>
  <c r="P1494" i="7"/>
  <c r="Q1494" i="7"/>
  <c r="R1494" i="7"/>
  <c r="P1515" i="7"/>
  <c r="Q1515" i="7"/>
  <c r="R1515" i="7"/>
  <c r="P1531" i="7"/>
  <c r="Q1531" i="7"/>
  <c r="R1531" i="7"/>
  <c r="P1541" i="7"/>
  <c r="Q1541" i="7"/>
  <c r="R1541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89" i="7"/>
  <c r="Q1589" i="7"/>
  <c r="R1589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8" i="7"/>
  <c r="Q1628" i="7"/>
  <c r="R1628" i="7"/>
  <c r="P1631" i="7"/>
  <c r="Q1631" i="7"/>
  <c r="R1631" i="7"/>
  <c r="P1634" i="7"/>
  <c r="Q1634" i="7"/>
  <c r="R1634" i="7"/>
  <c r="P1637" i="7"/>
  <c r="Q1637" i="7"/>
  <c r="R1637" i="7"/>
  <c r="P1640" i="7"/>
  <c r="Q1640" i="7"/>
  <c r="R1640" i="7"/>
  <c r="P1643" i="7"/>
  <c r="Q1643" i="7"/>
  <c r="R1643" i="7"/>
  <c r="P1646" i="7"/>
  <c r="Q1646" i="7"/>
  <c r="R1646" i="7"/>
  <c r="P1649" i="7"/>
  <c r="Q1649" i="7"/>
  <c r="R1649" i="7"/>
  <c r="P1652" i="7"/>
  <c r="Q1652" i="7"/>
  <c r="R1652" i="7"/>
  <c r="P1655" i="7"/>
  <c r="Q1655" i="7"/>
  <c r="R1655" i="7"/>
  <c r="P1658" i="7"/>
  <c r="Q1658" i="7"/>
  <c r="R1658" i="7"/>
  <c r="P1662" i="7"/>
  <c r="Q1662" i="7"/>
  <c r="R1662" i="7"/>
  <c r="P1666" i="7"/>
  <c r="Q1666" i="7"/>
  <c r="R1666" i="7"/>
  <c r="P1670" i="7"/>
  <c r="Q1670" i="7"/>
  <c r="R1670" i="7"/>
  <c r="P1674" i="7"/>
  <c r="Q1674" i="7"/>
  <c r="R1674" i="7"/>
  <c r="P1678" i="7"/>
  <c r="Q1678" i="7"/>
  <c r="R1678" i="7"/>
  <c r="P1682" i="7"/>
  <c r="Q1682" i="7"/>
  <c r="R1682" i="7"/>
  <c r="P1686" i="7"/>
  <c r="Q1686" i="7"/>
  <c r="R1686" i="7"/>
  <c r="P1690" i="7"/>
  <c r="Q1690" i="7"/>
  <c r="R1690" i="7"/>
  <c r="P1695" i="7"/>
  <c r="Q1695" i="7"/>
  <c r="R1695" i="7"/>
  <c r="P1700" i="7"/>
  <c r="Q1700" i="7"/>
  <c r="R1700" i="7"/>
  <c r="P1705" i="7"/>
  <c r="Q1705" i="7"/>
  <c r="R1705" i="7"/>
  <c r="P1710" i="7"/>
  <c r="Q1710" i="7"/>
  <c r="R1710" i="7"/>
  <c r="P1715" i="7"/>
  <c r="Q1715" i="7"/>
  <c r="R1715" i="7"/>
  <c r="P1720" i="7"/>
  <c r="Q1720" i="7"/>
  <c r="R1720" i="7"/>
  <c r="P1725" i="7"/>
  <c r="Q1725" i="7"/>
  <c r="R1725" i="7"/>
  <c r="P1731" i="7"/>
  <c r="Q1731" i="7"/>
  <c r="R1731" i="7"/>
  <c r="P1737" i="7"/>
  <c r="Q1737" i="7"/>
  <c r="R1737" i="7"/>
  <c r="P1743" i="7"/>
  <c r="Q1743" i="7"/>
  <c r="R1743" i="7"/>
  <c r="P1749" i="7"/>
  <c r="Q1749" i="7"/>
  <c r="R1749" i="7"/>
  <c r="P1755" i="7"/>
  <c r="Q1755" i="7"/>
  <c r="R1755" i="7"/>
  <c r="P1762" i="7"/>
  <c r="Q1762" i="7"/>
  <c r="R1762" i="7"/>
  <c r="P1769" i="7"/>
  <c r="Q1769" i="7"/>
  <c r="R1769" i="7"/>
  <c r="P1777" i="7"/>
  <c r="Q1777" i="7"/>
  <c r="R1777" i="7"/>
  <c r="P1785" i="7"/>
  <c r="Q1785" i="7"/>
  <c r="R1785" i="7"/>
  <c r="P1793" i="7"/>
  <c r="Q1793" i="7"/>
  <c r="R1793" i="7"/>
  <c r="P1802" i="7"/>
  <c r="Q1802" i="7"/>
  <c r="R1802" i="7"/>
  <c r="P1811" i="7"/>
  <c r="Q1811" i="7"/>
  <c r="R1811" i="7"/>
  <c r="P1820" i="7"/>
  <c r="Q1820" i="7"/>
  <c r="R1820" i="7"/>
  <c r="P1829" i="7"/>
  <c r="Q1829" i="7"/>
  <c r="R1829" i="7"/>
  <c r="P1839" i="7"/>
  <c r="Q1839" i="7"/>
  <c r="R1839" i="7"/>
  <c r="P1850" i="7"/>
  <c r="Q1850" i="7"/>
  <c r="R1850" i="7"/>
  <c r="P1862" i="7"/>
  <c r="Q1862" i="7"/>
  <c r="R1862" i="7"/>
  <c r="P1874" i="7"/>
  <c r="Q1874" i="7"/>
  <c r="R1874" i="7"/>
  <c r="P1888" i="7"/>
  <c r="Q1888" i="7"/>
  <c r="R1888" i="7"/>
  <c r="P1902" i="7"/>
  <c r="Q1902" i="7"/>
  <c r="R1902" i="7"/>
  <c r="P1916" i="7"/>
  <c r="Q1916" i="7"/>
  <c r="R1916" i="7"/>
  <c r="P1930" i="7"/>
  <c r="Q1930" i="7"/>
  <c r="R1930" i="7"/>
  <c r="P1944" i="7"/>
  <c r="Q1944" i="7"/>
  <c r="R1944" i="7"/>
  <c r="P1959" i="7"/>
  <c r="Q1959" i="7"/>
  <c r="R1959" i="7"/>
  <c r="P1974" i="7"/>
  <c r="Q1974" i="7"/>
  <c r="R1974" i="7"/>
  <c r="P1990" i="7"/>
  <c r="Q1990" i="7"/>
  <c r="R1990" i="7"/>
  <c r="P2007" i="7"/>
  <c r="Q2007" i="7"/>
  <c r="R2007" i="7"/>
  <c r="P2025" i="7"/>
  <c r="Q2025" i="7"/>
  <c r="R2025" i="7"/>
  <c r="P2044" i="7"/>
  <c r="Q2044" i="7"/>
  <c r="R2044" i="7"/>
  <c r="P2064" i="7"/>
  <c r="Q2064" i="7"/>
  <c r="R2064" i="7"/>
  <c r="P2084" i="7"/>
  <c r="Q2084" i="7"/>
  <c r="R2084" i="7"/>
  <c r="P2104" i="7"/>
  <c r="Q2104" i="7"/>
  <c r="R2104" i="7"/>
  <c r="P2127" i="7"/>
  <c r="Q2127" i="7"/>
  <c r="R2127" i="7"/>
  <c r="P2152" i="7"/>
  <c r="Q2152" i="7"/>
  <c r="R2152" i="7"/>
  <c r="P2178" i="7"/>
  <c r="Q2178" i="7"/>
  <c r="R2178" i="7"/>
  <c r="P2207" i="7"/>
  <c r="Q2207" i="7"/>
  <c r="R2207" i="7"/>
  <c r="P2241" i="7"/>
  <c r="Q2241" i="7"/>
  <c r="R2241" i="7"/>
  <c r="P2276" i="7"/>
  <c r="Q2276" i="7"/>
  <c r="R2276" i="7"/>
  <c r="P2317" i="7"/>
  <c r="Q2317" i="7"/>
  <c r="R2317" i="7"/>
  <c r="P2359" i="7"/>
  <c r="Q2359" i="7"/>
  <c r="R2359" i="7"/>
  <c r="P2402" i="7"/>
  <c r="Q2402" i="7"/>
  <c r="R2402" i="7"/>
  <c r="P2456" i="7"/>
  <c r="Q2456" i="7"/>
  <c r="R2456" i="7"/>
  <c r="P2515" i="7"/>
  <c r="Q2515" i="7"/>
  <c r="R2515" i="7"/>
  <c r="R6" i="7"/>
  <c r="Q6" i="7"/>
  <c r="P6" i="7"/>
  <c r="O1549" i="7"/>
  <c r="L1549" i="7" s="1"/>
  <c r="M1591" i="7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9" i="7" s="1"/>
  <c r="M1630" i="7" s="1"/>
  <c r="M1632" i="7" s="1"/>
  <c r="M1633" i="7" s="1"/>
  <c r="M1635" i="7" s="1"/>
  <c r="M1636" i="7" s="1"/>
  <c r="M1638" i="7" s="1"/>
  <c r="M1639" i="7" s="1"/>
  <c r="M1641" i="7" s="1"/>
  <c r="M1642" i="7" s="1"/>
  <c r="M1644" i="7" s="1"/>
  <c r="M1645" i="7" s="1"/>
  <c r="M1647" i="7" s="1"/>
  <c r="M1648" i="7" s="1"/>
  <c r="M1650" i="7" s="1"/>
  <c r="M1651" i="7" s="1"/>
  <c r="M1653" i="7" s="1"/>
  <c r="M1654" i="7" s="1"/>
  <c r="M1656" i="7" s="1"/>
  <c r="M1657" i="7" s="1"/>
  <c r="M1659" i="7" s="1"/>
  <c r="M1660" i="7" s="1"/>
  <c r="M1661" i="7" s="1"/>
  <c r="M1663" i="7" s="1"/>
  <c r="M1664" i="7" s="1"/>
  <c r="M1665" i="7" s="1"/>
  <c r="M1667" i="7" s="1"/>
  <c r="M1668" i="7" s="1"/>
  <c r="M1669" i="7" s="1"/>
  <c r="M1671" i="7" s="1"/>
  <c r="M1672" i="7" s="1"/>
  <c r="M1673" i="7" s="1"/>
  <c r="M1675" i="7" s="1"/>
  <c r="M1676" i="7" s="1"/>
  <c r="M1677" i="7" s="1"/>
  <c r="M1679" i="7" s="1"/>
  <c r="M1680" i="7" s="1"/>
  <c r="M1681" i="7" s="1"/>
  <c r="M1683" i="7" s="1"/>
  <c r="M1684" i="7" s="1"/>
  <c r="M1685" i="7" s="1"/>
  <c r="M1687" i="7" s="1"/>
  <c r="M1688" i="7" s="1"/>
  <c r="M1689" i="7" s="1"/>
  <c r="M1691" i="7" s="1"/>
  <c r="M1692" i="7" s="1"/>
  <c r="M1693" i="7" s="1"/>
  <c r="M1694" i="7" s="1"/>
  <c r="M1696" i="7" s="1"/>
  <c r="M1697" i="7" s="1"/>
  <c r="M1698" i="7" s="1"/>
  <c r="M1699" i="7" s="1"/>
  <c r="M1701" i="7" s="1"/>
  <c r="M1702" i="7" s="1"/>
  <c r="M1703" i="7" s="1"/>
  <c r="M1704" i="7" s="1"/>
  <c r="M1706" i="7" s="1"/>
  <c r="M1707" i="7" s="1"/>
  <c r="M1708" i="7" s="1"/>
  <c r="M1709" i="7" s="1"/>
  <c r="M1711" i="7" s="1"/>
  <c r="M1712" i="7" s="1"/>
  <c r="M1713" i="7" s="1"/>
  <c r="M1714" i="7" s="1"/>
  <c r="M1716" i="7" s="1"/>
  <c r="M1717" i="7" s="1"/>
  <c r="M1718" i="7" s="1"/>
  <c r="M1719" i="7" s="1"/>
  <c r="M1721" i="7" s="1"/>
  <c r="M1722" i="7" s="1"/>
  <c r="M1723" i="7" s="1"/>
  <c r="M1724" i="7" s="1"/>
  <c r="M1726" i="7" s="1"/>
  <c r="M1727" i="7" s="1"/>
  <c r="M1728" i="7" s="1"/>
  <c r="M1729" i="7" s="1"/>
  <c r="M1730" i="7" s="1"/>
  <c r="M1732" i="7" s="1"/>
  <c r="M1733" i="7" s="1"/>
  <c r="M1734" i="7" s="1"/>
  <c r="M1735" i="7" s="1"/>
  <c r="M1736" i="7" s="1"/>
  <c r="M1738" i="7" s="1"/>
  <c r="M1739" i="7" s="1"/>
  <c r="M1740" i="7" s="1"/>
  <c r="M1741" i="7" s="1"/>
  <c r="M1742" i="7" s="1"/>
  <c r="M1744" i="7" s="1"/>
  <c r="M1745" i="7" s="1"/>
  <c r="M1746" i="7" s="1"/>
  <c r="M1747" i="7" s="1"/>
  <c r="M1748" i="7" s="1"/>
  <c r="M1750" i="7" s="1"/>
  <c r="M1751" i="7" s="1"/>
  <c r="M1752" i="7" s="1"/>
  <c r="M1753" i="7" s="1"/>
  <c r="M1754" i="7" s="1"/>
  <c r="M1756" i="7" s="1"/>
  <c r="M1757" i="7" s="1"/>
  <c r="M1758" i="7" s="1"/>
  <c r="M1759" i="7" s="1"/>
  <c r="M1760" i="7" s="1"/>
  <c r="M1761" i="7" s="1"/>
  <c r="M1763" i="7" s="1"/>
  <c r="M1764" i="7" s="1"/>
  <c r="M1765" i="7" s="1"/>
  <c r="M1766" i="7" s="1"/>
  <c r="M1767" i="7" s="1"/>
  <c r="M1768" i="7" s="1"/>
  <c r="M1770" i="7" s="1"/>
  <c r="M1771" i="7" s="1"/>
  <c r="M1772" i="7" s="1"/>
  <c r="M1773" i="7" s="1"/>
  <c r="M1774" i="7" s="1"/>
  <c r="M1775" i="7" s="1"/>
  <c r="M1776" i="7" s="1"/>
  <c r="M1778" i="7" s="1"/>
  <c r="M1779" i="7" s="1"/>
  <c r="M1780" i="7" s="1"/>
  <c r="M1781" i="7" s="1"/>
  <c r="M1782" i="7" s="1"/>
  <c r="M1783" i="7" s="1"/>
  <c r="M1784" i="7" s="1"/>
  <c r="M1786" i="7" s="1"/>
  <c r="M1787" i="7" s="1"/>
  <c r="M1788" i="7" s="1"/>
  <c r="M1789" i="7" s="1"/>
  <c r="M1790" i="7" s="1"/>
  <c r="M1791" i="7" s="1"/>
  <c r="M1792" i="7" s="1"/>
  <c r="M1794" i="7" s="1"/>
  <c r="M1795" i="7" s="1"/>
  <c r="M1796" i="7" s="1"/>
  <c r="M1797" i="7" s="1"/>
  <c r="M1798" i="7" s="1"/>
  <c r="M1799" i="7" s="1"/>
  <c r="M1800" i="7" s="1"/>
  <c r="M1801" i="7" s="1"/>
  <c r="M1803" i="7" s="1"/>
  <c r="M1804" i="7" s="1"/>
  <c r="M1805" i="7" s="1"/>
  <c r="M1806" i="7" s="1"/>
  <c r="M1807" i="7" s="1"/>
  <c r="M1808" i="7" s="1"/>
  <c r="M1809" i="7" s="1"/>
  <c r="M1810" i="7" s="1"/>
  <c r="M1812" i="7" s="1"/>
  <c r="M1813" i="7" s="1"/>
  <c r="M1814" i="7" s="1"/>
  <c r="M1815" i="7" s="1"/>
  <c r="M1816" i="7" s="1"/>
  <c r="M1817" i="7" s="1"/>
  <c r="M1818" i="7" s="1"/>
  <c r="M1819" i="7" s="1"/>
  <c r="M1821" i="7" s="1"/>
  <c r="M1822" i="7" s="1"/>
  <c r="M1823" i="7" s="1"/>
  <c r="M1824" i="7" s="1"/>
  <c r="M1825" i="7" s="1"/>
  <c r="M1826" i="7" s="1"/>
  <c r="M1827" i="7" s="1"/>
  <c r="M1828" i="7" s="1"/>
  <c r="M1830" i="7" s="1"/>
  <c r="M1831" i="7" s="1"/>
  <c r="M1832" i="7" s="1"/>
  <c r="M1833" i="7" s="1"/>
  <c r="M1834" i="7" s="1"/>
  <c r="M1835" i="7" s="1"/>
  <c r="M1836" i="7" s="1"/>
  <c r="M1837" i="7" s="1"/>
  <c r="M1838" i="7" s="1"/>
  <c r="M1840" i="7" s="1"/>
  <c r="M1841" i="7" s="1"/>
  <c r="M1842" i="7" s="1"/>
  <c r="M1843" i="7" s="1"/>
  <c r="M1844" i="7" s="1"/>
  <c r="M1845" i="7" s="1"/>
  <c r="M1846" i="7" s="1"/>
  <c r="M1847" i="7" s="1"/>
  <c r="M1848" i="7" s="1"/>
  <c r="M1849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0" i="7" s="1"/>
  <c r="M1861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2" i="7" s="1"/>
  <c r="M1873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6" i="7" s="1"/>
  <c r="M1887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0" i="7" s="1"/>
  <c r="M1901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4" i="7" s="1"/>
  <c r="M1915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8" i="7" s="1"/>
  <c r="M1929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2" i="7" s="1"/>
  <c r="M1943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7" i="7" s="1"/>
  <c r="M1958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2" i="7" s="1"/>
  <c r="M1973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8" i="7" s="1"/>
  <c r="M1989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5" i="7" s="1"/>
  <c r="M2006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3" i="7" s="1"/>
  <c r="M2024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2" i="7" s="1"/>
  <c r="M2043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2" i="7" s="1"/>
  <c r="M2063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2" i="7" s="1"/>
  <c r="M2083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2" i="7" s="1"/>
  <c r="M2103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5" i="7" s="1"/>
  <c r="M2126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0" i="7" s="1"/>
  <c r="M2151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6" i="7" s="1"/>
  <c r="M2177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5" i="7" s="1"/>
  <c r="M2206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39" i="7" s="1"/>
  <c r="M2240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4" i="7" s="1"/>
  <c r="M2275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5" i="7" s="1"/>
  <c r="M2316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7" i="7" s="1"/>
  <c r="M2358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0" i="7" s="1"/>
  <c r="M2401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4" i="7" s="1"/>
  <c r="M2455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3" i="7" s="1"/>
  <c r="M2514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M2611" i="7" s="1"/>
  <c r="M2612" i="7" s="1"/>
  <c r="L1548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L11726" i="7" l="1"/>
  <c r="P11726" i="7"/>
  <c r="Q11726" i="7"/>
  <c r="R11726" i="7"/>
  <c r="S11726" i="7"/>
  <c r="Q11723" i="7"/>
  <c r="R11723" i="7"/>
  <c r="S11723" i="7"/>
  <c r="P11723" i="7"/>
  <c r="Q11454" i="7"/>
  <c r="R11454" i="7"/>
  <c r="S11454" i="7"/>
  <c r="R11706" i="7"/>
  <c r="P11705" i="7"/>
  <c r="Q11705" i="7"/>
  <c r="R11705" i="7"/>
  <c r="L11705" i="7"/>
  <c r="P11713" i="7"/>
  <c r="Q11713" i="7"/>
  <c r="R11713" i="7"/>
  <c r="L11713" i="7"/>
  <c r="P11449" i="7"/>
  <c r="R11449" i="7"/>
  <c r="S11449" i="7"/>
  <c r="S11256" i="7"/>
  <c r="P11256" i="7"/>
  <c r="R11256" i="7"/>
  <c r="S10986" i="7"/>
  <c r="R10987" i="7"/>
  <c r="S10990" i="7"/>
  <c r="L10998" i="7"/>
  <c r="P10998" i="7"/>
  <c r="Q10998" i="7"/>
  <c r="R10998" i="7"/>
  <c r="S10998" i="7"/>
  <c r="P10923" i="7"/>
  <c r="S10923" i="7"/>
  <c r="Q10970" i="7"/>
  <c r="R10970" i="7"/>
  <c r="L10970" i="7"/>
  <c r="R10971" i="7"/>
  <c r="P10970" i="7"/>
  <c r="Q10978" i="7"/>
  <c r="R10978" i="7"/>
  <c r="L10978" i="7"/>
  <c r="R10979" i="7"/>
  <c r="P10978" i="7"/>
  <c r="Q10986" i="7"/>
  <c r="R10986" i="7"/>
  <c r="L10986" i="7"/>
  <c r="P10986" i="7"/>
  <c r="P10990" i="7"/>
  <c r="Q10990" i="7"/>
  <c r="R10990" i="7"/>
  <c r="L10990" i="7"/>
  <c r="Q10928" i="7"/>
  <c r="R10928" i="7"/>
  <c r="S10928" i="7"/>
  <c r="L10931" i="7"/>
  <c r="P10931" i="7"/>
  <c r="Q10931" i="7"/>
  <c r="R10931" i="7"/>
  <c r="S10931" i="7"/>
  <c r="P10803" i="7"/>
  <c r="Q10803" i="7"/>
  <c r="R10803" i="7"/>
  <c r="S10803" i="7"/>
  <c r="L10915" i="7"/>
  <c r="R10916" i="7"/>
  <c r="P10915" i="7"/>
  <c r="Q10915" i="7"/>
  <c r="R10915" i="7"/>
  <c r="L10923" i="7"/>
  <c r="Q10923" i="7"/>
  <c r="R10923" i="7"/>
  <c r="P10760" i="7"/>
  <c r="Q10760" i="7"/>
  <c r="R10760" i="7"/>
  <c r="L10760" i="7"/>
  <c r="R10761" i="7"/>
  <c r="P10768" i="7"/>
  <c r="Q10768" i="7"/>
  <c r="R10768" i="7"/>
  <c r="L10768" i="7"/>
  <c r="R10769" i="7"/>
  <c r="P10776" i="7"/>
  <c r="Q10776" i="7"/>
  <c r="R10776" i="7"/>
  <c r="L10776" i="7"/>
  <c r="R10777" i="7"/>
  <c r="P10784" i="7"/>
  <c r="Q10784" i="7"/>
  <c r="R10784" i="7"/>
  <c r="L10784" i="7"/>
  <c r="R10785" i="7"/>
  <c r="P10792" i="7"/>
  <c r="Q10792" i="7"/>
  <c r="R10792" i="7"/>
  <c r="L10792" i="7"/>
  <c r="R10793" i="7"/>
  <c r="L10803" i="7"/>
  <c r="P10116" i="7"/>
  <c r="Q10116" i="7"/>
  <c r="R10116" i="7"/>
  <c r="S10116" i="7"/>
  <c r="L10116" i="7"/>
  <c r="P10525" i="7"/>
  <c r="Q10525" i="7"/>
  <c r="R10525" i="7"/>
  <c r="L10525" i="7"/>
  <c r="P9537" i="7"/>
  <c r="Q9537" i="7"/>
  <c r="R9537" i="7"/>
  <c r="L9537" i="7"/>
  <c r="N9312" i="7"/>
  <c r="L9311" i="7"/>
  <c r="S9311" i="7"/>
  <c r="P9311" i="7"/>
  <c r="R9311" i="7"/>
  <c r="Q9311" i="7"/>
  <c r="Q9310" i="7"/>
  <c r="R9310" i="7"/>
  <c r="M4786" i="7"/>
  <c r="M4787" i="7" s="1"/>
  <c r="M4788" i="7" s="1"/>
  <c r="M4789" i="7" s="1"/>
  <c r="M4790" i="7" s="1"/>
  <c r="M4791" i="7" s="1"/>
  <c r="M4792" i="7" s="1"/>
  <c r="M4794" i="7" s="1"/>
  <c r="M4796" i="7" s="1"/>
  <c r="M4797" i="7" s="1"/>
  <c r="M4799" i="7" s="1"/>
  <c r="M4800" i="7" s="1"/>
  <c r="M4801" i="7" s="1"/>
  <c r="M4803" i="7" s="1"/>
  <c r="M4804" i="7" s="1"/>
  <c r="M4805" i="7" s="1"/>
  <c r="M4806" i="7" s="1"/>
  <c r="M4807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8" i="7" s="1"/>
  <c r="M4819" i="7" s="1"/>
  <c r="M4821" i="7" s="1"/>
  <c r="M4823" i="7" s="1"/>
  <c r="M4824" i="7" s="1"/>
  <c r="M4825" i="7" s="1"/>
  <c r="M4826" i="7" s="1"/>
  <c r="M4828" i="7" s="1"/>
  <c r="M4829" i="7" s="1"/>
  <c r="M4830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3" i="7" s="1"/>
  <c r="M4884" i="7" s="1"/>
  <c r="M4887" i="7" s="1"/>
  <c r="M4888" i="7" s="1"/>
  <c r="M4889" i="7" s="1"/>
  <c r="M4890" i="7" s="1"/>
  <c r="M4892" i="7" s="1"/>
  <c r="M4893" i="7" s="1"/>
  <c r="M4895" i="7" s="1"/>
  <c r="M4897" i="7" s="1"/>
  <c r="M4898" i="7" s="1"/>
  <c r="M4899" i="7" s="1"/>
  <c r="M4900" i="7" s="1"/>
  <c r="M4901" i="7" s="1"/>
  <c r="M4902" i="7" s="1"/>
  <c r="M4903" i="7" s="1"/>
  <c r="M4905" i="7" s="1"/>
  <c r="M4906" i="7" s="1"/>
  <c r="M4907" i="7" s="1"/>
  <c r="M4908" i="7" s="1"/>
  <c r="M4909" i="7" s="1"/>
  <c r="M4910" i="7" s="1"/>
  <c r="M4911" i="7" s="1"/>
  <c r="M4912" i="7" s="1"/>
  <c r="M4913" i="7" s="1"/>
  <c r="M4915" i="7" s="1"/>
  <c r="M4916" i="7" s="1"/>
  <c r="M4917" i="7" s="1"/>
  <c r="M4918" i="7" s="1"/>
  <c r="M4919" i="7" s="1"/>
  <c r="M4920" i="7" s="1"/>
  <c r="Q4551" i="7"/>
  <c r="R4551" i="7"/>
  <c r="S4551" i="7"/>
  <c r="P4551" i="7"/>
  <c r="O4554" i="7"/>
  <c r="N4552" i="7"/>
  <c r="L4551" i="7"/>
  <c r="M3325" i="7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M3374" i="7" s="1"/>
  <c r="M3375" i="7" s="1"/>
  <c r="O1550" i="7"/>
  <c r="S1550" i="7" s="1"/>
  <c r="S1549" i="7"/>
  <c r="L2614" i="7"/>
  <c r="S2614" i="7"/>
  <c r="S4546" i="7"/>
  <c r="R2614" i="7"/>
  <c r="Q2614" i="7"/>
  <c r="L4546" i="7"/>
  <c r="P4546" i="7"/>
  <c r="N4547" i="7"/>
  <c r="Q4546" i="7"/>
  <c r="N2615" i="7"/>
  <c r="S2615" i="7" s="1"/>
  <c r="P2614" i="7"/>
  <c r="R11714" i="7" l="1"/>
  <c r="S11714" i="7"/>
  <c r="L11727" i="7"/>
  <c r="P11727" i="7"/>
  <c r="Q11727" i="7"/>
  <c r="R11727" i="7"/>
  <c r="S11727" i="7"/>
  <c r="R11450" i="7"/>
  <c r="S11450" i="7"/>
  <c r="Q11450" i="7"/>
  <c r="L11714" i="7"/>
  <c r="P11714" i="7"/>
  <c r="Q11714" i="7"/>
  <c r="L11706" i="7"/>
  <c r="Q11707" i="7"/>
  <c r="P11706" i="7"/>
  <c r="Q11706" i="7"/>
  <c r="S11706" i="7"/>
  <c r="P11455" i="7"/>
  <c r="Q11455" i="7"/>
  <c r="R11455" i="7"/>
  <c r="S11455" i="7"/>
  <c r="L11455" i="7"/>
  <c r="P11257" i="7"/>
  <c r="L11257" i="7"/>
  <c r="Q11257" i="7"/>
  <c r="R11257" i="7"/>
  <c r="S11257" i="7"/>
  <c r="S10999" i="7"/>
  <c r="Q10999" i="7"/>
  <c r="R10999" i="7"/>
  <c r="L10999" i="7"/>
  <c r="P10999" i="7"/>
  <c r="P10991" i="7"/>
  <c r="R10991" i="7"/>
  <c r="R10924" i="7"/>
  <c r="Q10925" i="7"/>
  <c r="P10932" i="7"/>
  <c r="Q10932" i="7"/>
  <c r="R10932" i="7"/>
  <c r="P10979" i="7"/>
  <c r="Q10979" i="7"/>
  <c r="S10979" i="7"/>
  <c r="L10979" i="7"/>
  <c r="Q10980" i="7"/>
  <c r="P10971" i="7"/>
  <c r="Q10971" i="7"/>
  <c r="S10971" i="7"/>
  <c r="L10971" i="7"/>
  <c r="Q10972" i="7"/>
  <c r="P10804" i="7"/>
  <c r="Q10804" i="7"/>
  <c r="R10804" i="7"/>
  <c r="S10924" i="7"/>
  <c r="L10924" i="7"/>
  <c r="P10924" i="7"/>
  <c r="Q10924" i="7"/>
  <c r="S10916" i="7"/>
  <c r="L10916" i="7"/>
  <c r="Q10917" i="7"/>
  <c r="P10916" i="7"/>
  <c r="Q10916" i="7"/>
  <c r="R10526" i="7"/>
  <c r="S10526" i="7"/>
  <c r="L10804" i="7"/>
  <c r="S10804" i="7"/>
  <c r="Q10794" i="7"/>
  <c r="P10793" i="7"/>
  <c r="Q10793" i="7"/>
  <c r="S10793" i="7"/>
  <c r="L10793" i="7"/>
  <c r="Q10786" i="7"/>
  <c r="P10785" i="7"/>
  <c r="Q10785" i="7"/>
  <c r="S10785" i="7"/>
  <c r="L10785" i="7"/>
  <c r="Q10778" i="7"/>
  <c r="P10777" i="7"/>
  <c r="Q10777" i="7"/>
  <c r="S10777" i="7"/>
  <c r="L10777" i="7"/>
  <c r="Q10770" i="7"/>
  <c r="P10769" i="7"/>
  <c r="Q10769" i="7"/>
  <c r="S10769" i="7"/>
  <c r="L10769" i="7"/>
  <c r="Q10762" i="7"/>
  <c r="P10761" i="7"/>
  <c r="Q10761" i="7"/>
  <c r="S10761" i="7"/>
  <c r="L10761" i="7"/>
  <c r="P10526" i="7"/>
  <c r="Q10526" i="7"/>
  <c r="L10526" i="7"/>
  <c r="P10117" i="7"/>
  <c r="Q10117" i="7"/>
  <c r="R10117" i="7"/>
  <c r="S10117" i="7"/>
  <c r="L10117" i="7"/>
  <c r="P9538" i="7"/>
  <c r="Q9538" i="7"/>
  <c r="R9538" i="7"/>
  <c r="L9538" i="7"/>
  <c r="N9313" i="7"/>
  <c r="P9312" i="7"/>
  <c r="L9312" i="7"/>
  <c r="S9312" i="7"/>
  <c r="R9312" i="7"/>
  <c r="Q9312" i="7"/>
  <c r="S4552" i="7"/>
  <c r="Q4552" i="7"/>
  <c r="P4552" i="7"/>
  <c r="R4552" i="7"/>
  <c r="M4921" i="7"/>
  <c r="O4555" i="7"/>
  <c r="N4553" i="7"/>
  <c r="L4552" i="7"/>
  <c r="L1550" i="7"/>
  <c r="O1551" i="7"/>
  <c r="L1551" i="7" s="1"/>
  <c r="N4548" i="7"/>
  <c r="Q4548" i="7" s="1"/>
  <c r="S4547" i="7"/>
  <c r="P4547" i="7"/>
  <c r="R4547" i="7"/>
  <c r="Q4547" i="7"/>
  <c r="L4547" i="7"/>
  <c r="N2616" i="7"/>
  <c r="S2616" i="7" s="1"/>
  <c r="P2615" i="7"/>
  <c r="R2615" i="7"/>
  <c r="L2615" i="7"/>
  <c r="Q2615" i="7"/>
  <c r="Q11715" i="7" l="1"/>
  <c r="R11715" i="7"/>
  <c r="S11715" i="7"/>
  <c r="S11728" i="7"/>
  <c r="L11728" i="7"/>
  <c r="P11728" i="7"/>
  <c r="Q11728" i="7"/>
  <c r="R11728" i="7"/>
  <c r="P11456" i="7"/>
  <c r="Q11456" i="7"/>
  <c r="R11456" i="7"/>
  <c r="S11456" i="7"/>
  <c r="L11456" i="7"/>
  <c r="S11707" i="7"/>
  <c r="L11707" i="7"/>
  <c r="P11708" i="7"/>
  <c r="P11707" i="7"/>
  <c r="R11707" i="7"/>
  <c r="L11715" i="7"/>
  <c r="P11715" i="7"/>
  <c r="L11451" i="7"/>
  <c r="P11451" i="7"/>
  <c r="Q11451" i="7"/>
  <c r="R11451" i="7"/>
  <c r="L11258" i="7"/>
  <c r="P11258" i="7"/>
  <c r="Q11258" i="7"/>
  <c r="R11258" i="7"/>
  <c r="S11258" i="7"/>
  <c r="S11000" i="7"/>
  <c r="P11000" i="7"/>
  <c r="Q11000" i="7"/>
  <c r="P10973" i="7"/>
  <c r="P10972" i="7"/>
  <c r="R10972" i="7"/>
  <c r="S10972" i="7"/>
  <c r="L10972" i="7"/>
  <c r="P10981" i="7"/>
  <c r="P10980" i="7"/>
  <c r="R10980" i="7"/>
  <c r="S10980" i="7"/>
  <c r="L10980" i="7"/>
  <c r="R10933" i="7"/>
  <c r="Q10933" i="7"/>
  <c r="S10933" i="7"/>
  <c r="L10933" i="7"/>
  <c r="P10933" i="7"/>
  <c r="R10917" i="7"/>
  <c r="S10917" i="7"/>
  <c r="L10917" i="7"/>
  <c r="P10918" i="7"/>
  <c r="P10917" i="7"/>
  <c r="S10805" i="7"/>
  <c r="P10805" i="7"/>
  <c r="Q10805" i="7"/>
  <c r="Q10527" i="7"/>
  <c r="R10527" i="7"/>
  <c r="S10527" i="7"/>
  <c r="P10763" i="7"/>
  <c r="P10762" i="7"/>
  <c r="R10762" i="7"/>
  <c r="S10762" i="7"/>
  <c r="L10762" i="7"/>
  <c r="P10771" i="7"/>
  <c r="P10770" i="7"/>
  <c r="R10770" i="7"/>
  <c r="S10770" i="7"/>
  <c r="L10770" i="7"/>
  <c r="P10779" i="7"/>
  <c r="P10778" i="7"/>
  <c r="R10778" i="7"/>
  <c r="S10778" i="7"/>
  <c r="L10778" i="7"/>
  <c r="P10787" i="7"/>
  <c r="P10786" i="7"/>
  <c r="R10786" i="7"/>
  <c r="S10786" i="7"/>
  <c r="L10786" i="7"/>
  <c r="P10794" i="7"/>
  <c r="R10794" i="7"/>
  <c r="S10794" i="7"/>
  <c r="L10794" i="7"/>
  <c r="P10118" i="7"/>
  <c r="Q10118" i="7"/>
  <c r="R10118" i="7"/>
  <c r="S10118" i="7"/>
  <c r="L10118" i="7"/>
  <c r="P10527" i="7"/>
  <c r="L10527" i="7"/>
  <c r="P9539" i="7"/>
  <c r="Q9539" i="7"/>
  <c r="R9539" i="7"/>
  <c r="L9539" i="7"/>
  <c r="N9314" i="7"/>
  <c r="L9313" i="7"/>
  <c r="S9313" i="7"/>
  <c r="R9313" i="7"/>
  <c r="Q9313" i="7"/>
  <c r="P9313" i="7"/>
  <c r="N4549" i="7"/>
  <c r="L4549" i="7" s="1"/>
  <c r="L4548" i="7"/>
  <c r="Q4553" i="7"/>
  <c r="R4553" i="7"/>
  <c r="P4553" i="7"/>
  <c r="S4553" i="7"/>
  <c r="M4922" i="7"/>
  <c r="O4556" i="7"/>
  <c r="L4553" i="7"/>
  <c r="N4554" i="7"/>
  <c r="S1551" i="7"/>
  <c r="O1552" i="7"/>
  <c r="O1553" i="7" s="1"/>
  <c r="P4548" i="7"/>
  <c r="S4548" i="7"/>
  <c r="R4548" i="7"/>
  <c r="N2617" i="7"/>
  <c r="S2617" i="7" s="1"/>
  <c r="P2616" i="7"/>
  <c r="R2616" i="7"/>
  <c r="L2616" i="7"/>
  <c r="Q2616" i="7"/>
  <c r="R11716" i="7" l="1"/>
  <c r="P11716" i="7"/>
  <c r="Q11716" i="7"/>
  <c r="R11729" i="7"/>
  <c r="S11729" i="7"/>
  <c r="L11729" i="7"/>
  <c r="P11729" i="7"/>
  <c r="Q11729" i="7"/>
  <c r="S11716" i="7"/>
  <c r="L11716" i="7"/>
  <c r="R11708" i="7"/>
  <c r="S11708" i="7"/>
  <c r="L11708" i="7"/>
  <c r="Q11708" i="7"/>
  <c r="P11457" i="7"/>
  <c r="Q11457" i="7"/>
  <c r="R11457" i="7"/>
  <c r="S11457" i="7"/>
  <c r="L11457" i="7"/>
  <c r="L11259" i="7"/>
  <c r="P11259" i="7"/>
  <c r="Q11259" i="7"/>
  <c r="R11259" i="7"/>
  <c r="S11259" i="7"/>
  <c r="Q11001" i="7"/>
  <c r="L11001" i="7"/>
  <c r="P11001" i="7"/>
  <c r="R11001" i="7"/>
  <c r="S11001" i="7"/>
  <c r="Q10934" i="7"/>
  <c r="R10934" i="7"/>
  <c r="S10934" i="7"/>
  <c r="L10934" i="7"/>
  <c r="P10934" i="7"/>
  <c r="Q10981" i="7"/>
  <c r="R10981" i="7"/>
  <c r="S10981" i="7"/>
  <c r="L10981" i="7"/>
  <c r="Q10973" i="7"/>
  <c r="R10973" i="7"/>
  <c r="S10973" i="7"/>
  <c r="L10973" i="7"/>
  <c r="S10795" i="7"/>
  <c r="P10795" i="7"/>
  <c r="P10806" i="7"/>
  <c r="R10806" i="7"/>
  <c r="Q10918" i="7"/>
  <c r="R10918" i="7"/>
  <c r="S10918" i="7"/>
  <c r="L10918" i="7"/>
  <c r="S10920" i="7"/>
  <c r="R10528" i="7"/>
  <c r="S10528" i="7"/>
  <c r="P10528" i="7"/>
  <c r="Q10528" i="7"/>
  <c r="Q10795" i="7"/>
  <c r="R10795" i="7"/>
  <c r="L10795" i="7"/>
  <c r="Q10787" i="7"/>
  <c r="R10787" i="7"/>
  <c r="S10787" i="7"/>
  <c r="L10787" i="7"/>
  <c r="Q10779" i="7"/>
  <c r="R10779" i="7"/>
  <c r="S10779" i="7"/>
  <c r="L10779" i="7"/>
  <c r="Q10771" i="7"/>
  <c r="R10771" i="7"/>
  <c r="S10771" i="7"/>
  <c r="L10771" i="7"/>
  <c r="Q10763" i="7"/>
  <c r="R10763" i="7"/>
  <c r="S10763" i="7"/>
  <c r="L10763" i="7"/>
  <c r="L10528" i="7"/>
  <c r="P10119" i="7"/>
  <c r="Q10119" i="7"/>
  <c r="R10119" i="7"/>
  <c r="S10119" i="7"/>
  <c r="L10119" i="7"/>
  <c r="P9540" i="7"/>
  <c r="Q9540" i="7"/>
  <c r="R9540" i="7"/>
  <c r="L9540" i="7"/>
  <c r="N9315" i="7"/>
  <c r="P9314" i="7"/>
  <c r="L9314" i="7"/>
  <c r="S9314" i="7"/>
  <c r="R9314" i="7"/>
  <c r="Q9314" i="7"/>
  <c r="P7786" i="7"/>
  <c r="N7787" i="7"/>
  <c r="R7786" i="7"/>
  <c r="Q7786" i="7"/>
  <c r="Q4549" i="7"/>
  <c r="S4549" i="7"/>
  <c r="P4549" i="7"/>
  <c r="R4549" i="7"/>
  <c r="P4554" i="7"/>
  <c r="Q4554" i="7"/>
  <c r="R4554" i="7"/>
  <c r="S4554" i="7"/>
  <c r="M4923" i="7"/>
  <c r="O4557" i="7"/>
  <c r="N4555" i="7"/>
  <c r="L4554" i="7"/>
  <c r="L1552" i="7"/>
  <c r="S1552" i="7"/>
  <c r="O1554" i="7"/>
  <c r="S1553" i="7"/>
  <c r="L1553" i="7"/>
  <c r="P2617" i="7"/>
  <c r="N2618" i="7"/>
  <c r="S2618" i="7" s="1"/>
  <c r="Q2617" i="7"/>
  <c r="R2617" i="7"/>
  <c r="L2617" i="7"/>
  <c r="P11717" i="7" l="1"/>
  <c r="Q11717" i="7"/>
  <c r="Q11730" i="7"/>
  <c r="R11730" i="7"/>
  <c r="S11730" i="7"/>
  <c r="L11730" i="7"/>
  <c r="P11730" i="7"/>
  <c r="L11458" i="7"/>
  <c r="P11458" i="7"/>
  <c r="Q11458" i="7"/>
  <c r="R11458" i="7"/>
  <c r="S11458" i="7"/>
  <c r="Q11709" i="7"/>
  <c r="R11709" i="7"/>
  <c r="S11709" i="7"/>
  <c r="L11709" i="7"/>
  <c r="P11709" i="7"/>
  <c r="R11717" i="7"/>
  <c r="S11717" i="7"/>
  <c r="L11717" i="7"/>
  <c r="L11260" i="7"/>
  <c r="P11260" i="7"/>
  <c r="Q11260" i="7"/>
  <c r="R11260" i="7"/>
  <c r="S11260" i="7"/>
  <c r="S10982" i="7"/>
  <c r="R10983" i="7"/>
  <c r="S11002" i="7"/>
  <c r="L11002" i="7"/>
  <c r="P11002" i="7"/>
  <c r="Q11002" i="7"/>
  <c r="R11002" i="7"/>
  <c r="P10974" i="7"/>
  <c r="Q10974" i="7"/>
  <c r="R10974" i="7"/>
  <c r="S10974" i="7"/>
  <c r="L10974" i="7"/>
  <c r="P10982" i="7"/>
  <c r="Q10982" i="7"/>
  <c r="R10982" i="7"/>
  <c r="L10982" i="7"/>
  <c r="P10935" i="7"/>
  <c r="R10935" i="7"/>
  <c r="S10935" i="7"/>
  <c r="L10935" i="7"/>
  <c r="Q10935" i="7"/>
  <c r="R10796" i="7"/>
  <c r="Q10797" i="7"/>
  <c r="P10919" i="7"/>
  <c r="Q10919" i="7"/>
  <c r="R10919" i="7"/>
  <c r="S10919" i="7"/>
  <c r="L10919" i="7"/>
  <c r="Q10807" i="7"/>
  <c r="S10807" i="7"/>
  <c r="L10807" i="7"/>
  <c r="L10529" i="7"/>
  <c r="P10529" i="7"/>
  <c r="Q10529" i="7"/>
  <c r="R10529" i="7"/>
  <c r="S10529" i="7"/>
  <c r="L10764" i="7"/>
  <c r="P10764" i="7"/>
  <c r="Q10764" i="7"/>
  <c r="R10764" i="7"/>
  <c r="S10764" i="7"/>
  <c r="L10772" i="7"/>
  <c r="P10772" i="7"/>
  <c r="Q10772" i="7"/>
  <c r="R10772" i="7"/>
  <c r="S10772" i="7"/>
  <c r="L10780" i="7"/>
  <c r="P10780" i="7"/>
  <c r="Q10780" i="7"/>
  <c r="R10780" i="7"/>
  <c r="S10780" i="7"/>
  <c r="L10788" i="7"/>
  <c r="P10788" i="7"/>
  <c r="Q10788" i="7"/>
  <c r="R10788" i="7"/>
  <c r="S10788" i="7"/>
  <c r="L10796" i="7"/>
  <c r="P10796" i="7"/>
  <c r="Q10796" i="7"/>
  <c r="S10796" i="7"/>
  <c r="L10120" i="7"/>
  <c r="P10120" i="7"/>
  <c r="Q10120" i="7"/>
  <c r="R10120" i="7"/>
  <c r="S10120" i="7"/>
  <c r="L9541" i="7"/>
  <c r="P9541" i="7"/>
  <c r="Q9541" i="7"/>
  <c r="R9541" i="7"/>
  <c r="N9316" i="7"/>
  <c r="L9315" i="7"/>
  <c r="P9315" i="7"/>
  <c r="S9315" i="7"/>
  <c r="R9315" i="7"/>
  <c r="Q9315" i="7"/>
  <c r="P7787" i="7"/>
  <c r="N7788" i="7"/>
  <c r="Q7787" i="7"/>
  <c r="R7787" i="7"/>
  <c r="Q4555" i="7"/>
  <c r="P4555" i="7"/>
  <c r="R4555" i="7"/>
  <c r="S4555" i="7"/>
  <c r="M4924" i="7"/>
  <c r="O4558" i="7"/>
  <c r="L4555" i="7"/>
  <c r="O1555" i="7"/>
  <c r="S1554" i="7"/>
  <c r="L1554" i="7"/>
  <c r="P2618" i="7"/>
  <c r="L2618" i="7"/>
  <c r="N2619" i="7"/>
  <c r="S2619" i="7" s="1"/>
  <c r="Q2618" i="7"/>
  <c r="R2618" i="7"/>
  <c r="P11731" i="7" l="1"/>
  <c r="Q11731" i="7"/>
  <c r="R11731" i="7"/>
  <c r="S11731" i="7"/>
  <c r="L11731" i="7"/>
  <c r="P11718" i="7"/>
  <c r="S11718" i="7"/>
  <c r="P11459" i="7"/>
  <c r="Q11459" i="7"/>
  <c r="R11459" i="7"/>
  <c r="S11459" i="7"/>
  <c r="L11459" i="7"/>
  <c r="S11261" i="7"/>
  <c r="L11261" i="7"/>
  <c r="P11261" i="7"/>
  <c r="Q11261" i="7"/>
  <c r="R11261" i="7"/>
  <c r="R11003" i="7"/>
  <c r="S11003" i="7"/>
  <c r="L11003" i="7"/>
  <c r="P11003" i="7"/>
  <c r="Q11003" i="7"/>
  <c r="R10936" i="7"/>
  <c r="S10936" i="7"/>
  <c r="L10936" i="7"/>
  <c r="P10936" i="7"/>
  <c r="Q10936" i="7"/>
  <c r="Q10808" i="7"/>
  <c r="P10808" i="7"/>
  <c r="R10808" i="7"/>
  <c r="S10808" i="7"/>
  <c r="L10808" i="7"/>
  <c r="L10530" i="7"/>
  <c r="P10530" i="7"/>
  <c r="Q10530" i="7"/>
  <c r="R10530" i="7"/>
  <c r="S10530" i="7"/>
  <c r="S10121" i="7"/>
  <c r="L10121" i="7"/>
  <c r="P10121" i="7"/>
  <c r="Q10121" i="7"/>
  <c r="R10121" i="7"/>
  <c r="L9542" i="7"/>
  <c r="P9542" i="7"/>
  <c r="Q9542" i="7"/>
  <c r="R9542" i="7"/>
  <c r="P9316" i="7"/>
  <c r="N9317" i="7"/>
  <c r="L9316" i="7"/>
  <c r="S9316" i="7"/>
  <c r="R9316" i="7"/>
  <c r="Q9316" i="7"/>
  <c r="P7788" i="7"/>
  <c r="R7788" i="7"/>
  <c r="Q7788" i="7"/>
  <c r="P4556" i="7"/>
  <c r="Q4556" i="7"/>
  <c r="R4556" i="7"/>
  <c r="S4556" i="7"/>
  <c r="M4925" i="7"/>
  <c r="O4559" i="7"/>
  <c r="L4556" i="7"/>
  <c r="N4557" i="7"/>
  <c r="O1556" i="7"/>
  <c r="S1555" i="7"/>
  <c r="L1555" i="7"/>
  <c r="P2619" i="7"/>
  <c r="L2619" i="7"/>
  <c r="Q2619" i="7"/>
  <c r="R2619" i="7"/>
  <c r="R11719" i="7" l="1"/>
  <c r="P11732" i="7"/>
  <c r="Q11732" i="7"/>
  <c r="R11732" i="7"/>
  <c r="S11732" i="7"/>
  <c r="L11732" i="7"/>
  <c r="P11460" i="7"/>
  <c r="Q11460" i="7"/>
  <c r="R11460" i="7"/>
  <c r="S11460" i="7"/>
  <c r="L11460" i="7"/>
  <c r="R11262" i="7"/>
  <c r="S11262" i="7"/>
  <c r="L11262" i="7"/>
  <c r="P11262" i="7"/>
  <c r="Q11262" i="7"/>
  <c r="Q11004" i="7"/>
  <c r="R11004" i="7"/>
  <c r="S11004" i="7"/>
  <c r="L11004" i="7"/>
  <c r="P11004" i="7"/>
  <c r="R10937" i="7"/>
  <c r="S10937" i="7"/>
  <c r="L10937" i="7"/>
  <c r="P10937" i="7"/>
  <c r="Q10937" i="7"/>
  <c r="P10809" i="7"/>
  <c r="Q10809" i="7"/>
  <c r="R10809" i="7"/>
  <c r="S10809" i="7"/>
  <c r="L10809" i="7"/>
  <c r="L10531" i="7"/>
  <c r="P10531" i="7"/>
  <c r="Q10531" i="7"/>
  <c r="R10531" i="7"/>
  <c r="S10531" i="7"/>
  <c r="R10122" i="7"/>
  <c r="S10122" i="7"/>
  <c r="L10122" i="7"/>
  <c r="P10122" i="7"/>
  <c r="Q10122" i="7"/>
  <c r="R9543" i="7"/>
  <c r="L9543" i="7"/>
  <c r="P9543" i="7"/>
  <c r="Q9543" i="7"/>
  <c r="N9318" i="7"/>
  <c r="L9317" i="7"/>
  <c r="S9317" i="7"/>
  <c r="P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N2621" i="7"/>
  <c r="S2621" i="7" s="1"/>
  <c r="P2620" i="7"/>
  <c r="R2620" i="7"/>
  <c r="L2620" i="7"/>
  <c r="Q2620" i="7"/>
  <c r="P11733" i="7" l="1"/>
  <c r="Q11733" i="7"/>
  <c r="R11733" i="7"/>
  <c r="S11733" i="7"/>
  <c r="L11733" i="7"/>
  <c r="S11720" i="7"/>
  <c r="L11720" i="7"/>
  <c r="Q11720" i="7"/>
  <c r="P11461" i="7"/>
  <c r="Q11461" i="7"/>
  <c r="R11461" i="7"/>
  <c r="S11461" i="7"/>
  <c r="L11461" i="7"/>
  <c r="Q11263" i="7"/>
  <c r="R11263" i="7"/>
  <c r="S11263" i="7"/>
  <c r="L11263" i="7"/>
  <c r="P11263" i="7"/>
  <c r="P11005" i="7"/>
  <c r="Q11005" i="7"/>
  <c r="R11005" i="7"/>
  <c r="S11005" i="7"/>
  <c r="L11005" i="7"/>
  <c r="Q10938" i="7"/>
  <c r="R10938" i="7"/>
  <c r="S10938" i="7"/>
  <c r="L10938" i="7"/>
  <c r="P10938" i="7"/>
  <c r="P10810" i="7"/>
  <c r="Q10810" i="7"/>
  <c r="R10810" i="7"/>
  <c r="S10810" i="7"/>
  <c r="L10810" i="7"/>
  <c r="S10532" i="7"/>
  <c r="P10532" i="7"/>
  <c r="Q10532" i="7"/>
  <c r="R10532" i="7"/>
  <c r="L10532" i="7"/>
  <c r="Q10123" i="7"/>
  <c r="R10123" i="7"/>
  <c r="S10123" i="7"/>
  <c r="L10123" i="7"/>
  <c r="P10123" i="7"/>
  <c r="Q9544" i="7"/>
  <c r="R9544" i="7"/>
  <c r="L9544" i="7"/>
  <c r="P9544" i="7"/>
  <c r="N9319" i="7"/>
  <c r="P9318" i="7"/>
  <c r="L9318" i="7"/>
  <c r="S9318" i="7"/>
  <c r="R9318" i="7"/>
  <c r="Q9318" i="7"/>
  <c r="P7790" i="7"/>
  <c r="N7791" i="7"/>
  <c r="R7790" i="7"/>
  <c r="Q7790" i="7"/>
  <c r="P4558" i="7"/>
  <c r="R4558" i="7"/>
  <c r="Q4558" i="7"/>
  <c r="S4558" i="7"/>
  <c r="M4927" i="7"/>
  <c r="O4561" i="7"/>
  <c r="L4558" i="7"/>
  <c r="O1558" i="7"/>
  <c r="S1557" i="7"/>
  <c r="L1557" i="7"/>
  <c r="N2622" i="7"/>
  <c r="S2622" i="7" s="1"/>
  <c r="P2621" i="7"/>
  <c r="Q2621" i="7"/>
  <c r="R2621" i="7"/>
  <c r="L2621" i="7"/>
  <c r="P11734" i="7" l="1"/>
  <c r="Q11734" i="7"/>
  <c r="R11734" i="7"/>
  <c r="S11734" i="7"/>
  <c r="L11734" i="7"/>
  <c r="L11462" i="7"/>
  <c r="P11462" i="7"/>
  <c r="Q11462" i="7"/>
  <c r="R11462" i="7"/>
  <c r="S11462" i="7"/>
  <c r="P11264" i="7"/>
  <c r="Q11264" i="7"/>
  <c r="R11264" i="7"/>
  <c r="S11264" i="7"/>
  <c r="L11264" i="7"/>
  <c r="P11006" i="7"/>
  <c r="Q11006" i="7"/>
  <c r="R11006" i="7"/>
  <c r="S11006" i="7"/>
  <c r="L11006" i="7"/>
  <c r="P10939" i="7"/>
  <c r="Q10939" i="7"/>
  <c r="R10939" i="7"/>
  <c r="S10939" i="7"/>
  <c r="L10939" i="7"/>
  <c r="P10811" i="7"/>
  <c r="Q10811" i="7"/>
  <c r="R10811" i="7"/>
  <c r="S10811" i="7"/>
  <c r="L10811" i="7"/>
  <c r="R10533" i="7"/>
  <c r="P10533" i="7"/>
  <c r="Q10533" i="7"/>
  <c r="S10533" i="7"/>
  <c r="L10533" i="7"/>
  <c r="P10124" i="7"/>
  <c r="Q10124" i="7"/>
  <c r="R10124" i="7"/>
  <c r="S10124" i="7"/>
  <c r="L10124" i="7"/>
  <c r="P9545" i="7"/>
  <c r="Q9545" i="7"/>
  <c r="R9545" i="7"/>
  <c r="L9545" i="7"/>
  <c r="N9320" i="7"/>
  <c r="P9319" i="7"/>
  <c r="L9319" i="7"/>
  <c r="S9319" i="7"/>
  <c r="R9319" i="7"/>
  <c r="Q9319" i="7"/>
  <c r="P7791" i="7"/>
  <c r="N7792" i="7"/>
  <c r="R7791" i="7"/>
  <c r="Q7791" i="7"/>
  <c r="P4559" i="7"/>
  <c r="Q4559" i="7"/>
  <c r="R4559" i="7"/>
  <c r="S4559" i="7"/>
  <c r="M4928" i="7"/>
  <c r="O4562" i="7"/>
  <c r="N4560" i="7"/>
  <c r="L4559" i="7"/>
  <c r="O1559" i="7"/>
  <c r="S1558" i="7"/>
  <c r="L1558" i="7"/>
  <c r="R4545" i="7"/>
  <c r="Q4545" i="7"/>
  <c r="P4545" i="7"/>
  <c r="L4545" i="7"/>
  <c r="N2623" i="7"/>
  <c r="S2623" i="7" s="1"/>
  <c r="P2622" i="7"/>
  <c r="Q2622" i="7"/>
  <c r="L2622" i="7"/>
  <c r="R2622" i="7"/>
  <c r="L11735" i="7" l="1"/>
  <c r="P11735" i="7"/>
  <c r="Q11735" i="7"/>
  <c r="R11735" i="7"/>
  <c r="S11735" i="7"/>
  <c r="S11463" i="7"/>
  <c r="L11463" i="7"/>
  <c r="P11463" i="7"/>
  <c r="Q11463" i="7"/>
  <c r="R11463" i="7"/>
  <c r="P11265" i="7"/>
  <c r="Q11265" i="7"/>
  <c r="R11265" i="7"/>
  <c r="S11265" i="7"/>
  <c r="L11265" i="7"/>
  <c r="P11007" i="7"/>
  <c r="Q11007" i="7"/>
  <c r="R11007" i="7"/>
  <c r="S11007" i="7"/>
  <c r="L11007" i="7"/>
  <c r="P10940" i="7"/>
  <c r="Q10940" i="7"/>
  <c r="R10940" i="7"/>
  <c r="S10940" i="7"/>
  <c r="L10940" i="7"/>
  <c r="P10812" i="7"/>
  <c r="Q10812" i="7"/>
  <c r="R10812" i="7"/>
  <c r="S10812" i="7"/>
  <c r="L10812" i="7"/>
  <c r="Q10534" i="7"/>
  <c r="P10534" i="7"/>
  <c r="R10534" i="7"/>
  <c r="S10534" i="7"/>
  <c r="L10534" i="7"/>
  <c r="P10125" i="7"/>
  <c r="Q10125" i="7"/>
  <c r="R10125" i="7"/>
  <c r="S10125" i="7"/>
  <c r="L10125" i="7"/>
  <c r="P9546" i="7"/>
  <c r="Q9546" i="7"/>
  <c r="R9546" i="7"/>
  <c r="L9546" i="7"/>
  <c r="N9321" i="7"/>
  <c r="L9320" i="7"/>
  <c r="S9320" i="7"/>
  <c r="R9320" i="7"/>
  <c r="Q9320" i="7"/>
  <c r="P9320" i="7"/>
  <c r="P7792" i="7"/>
  <c r="N7793" i="7"/>
  <c r="R7792" i="7"/>
  <c r="Q7792" i="7"/>
  <c r="R4560" i="7"/>
  <c r="P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R2623" i="7"/>
  <c r="L2623" i="7"/>
  <c r="Q2623" i="7"/>
  <c r="S11736" i="7" l="1"/>
  <c r="L11736" i="7"/>
  <c r="P11736" i="7"/>
  <c r="Q11736" i="7"/>
  <c r="R11736" i="7"/>
  <c r="R11464" i="7"/>
  <c r="S11464" i="7"/>
  <c r="L11464" i="7"/>
  <c r="P11464" i="7"/>
  <c r="Q11464" i="7"/>
  <c r="P11266" i="7"/>
  <c r="Q11266" i="7"/>
  <c r="R11266" i="7"/>
  <c r="S11266" i="7"/>
  <c r="L11266" i="7"/>
  <c r="P11008" i="7"/>
  <c r="Q11008" i="7"/>
  <c r="R11008" i="7"/>
  <c r="S11008" i="7"/>
  <c r="L11008" i="7"/>
  <c r="P10941" i="7"/>
  <c r="Q10941" i="7"/>
  <c r="R10941" i="7"/>
  <c r="S10941" i="7"/>
  <c r="L10941" i="7"/>
  <c r="L10813" i="7"/>
  <c r="P10813" i="7"/>
  <c r="Q10813" i="7"/>
  <c r="R10813" i="7"/>
  <c r="S10813" i="7"/>
  <c r="P10535" i="7"/>
  <c r="Q10535" i="7"/>
  <c r="R10535" i="7"/>
  <c r="S10535" i="7"/>
  <c r="L10535" i="7"/>
  <c r="P10126" i="7"/>
  <c r="Q10126" i="7"/>
  <c r="R10126" i="7"/>
  <c r="S10126" i="7"/>
  <c r="L10126" i="7"/>
  <c r="P9547" i="7"/>
  <c r="Q9547" i="7"/>
  <c r="R9547" i="7"/>
  <c r="L9547" i="7"/>
  <c r="Q9321" i="7"/>
  <c r="N9322" i="7"/>
  <c r="P9321" i="7"/>
  <c r="L9321" i="7"/>
  <c r="R9321" i="7"/>
  <c r="S9321" i="7"/>
  <c r="P7793" i="7"/>
  <c r="N7794" i="7"/>
  <c r="R7793" i="7"/>
  <c r="Q7793" i="7"/>
  <c r="Q4561" i="7"/>
  <c r="R4561" i="7"/>
  <c r="P4561" i="7"/>
  <c r="S4561" i="7"/>
  <c r="M4930" i="7"/>
  <c r="O4564" i="7"/>
  <c r="L4561" i="7"/>
  <c r="N4562" i="7"/>
  <c r="O1561" i="7"/>
  <c r="S1560" i="7"/>
  <c r="L1560" i="7"/>
  <c r="N2625" i="7"/>
  <c r="S2625" i="7" s="1"/>
  <c r="P2624" i="7"/>
  <c r="R2624" i="7"/>
  <c r="L2624" i="7"/>
  <c r="Q2624" i="7"/>
  <c r="R11737" i="7" l="1"/>
  <c r="S11737" i="7"/>
  <c r="L11737" i="7"/>
  <c r="P11737" i="7"/>
  <c r="Q11737" i="7"/>
  <c r="Q11465" i="7"/>
  <c r="R11465" i="7"/>
  <c r="S11465" i="7"/>
  <c r="L11465" i="7"/>
  <c r="P11465" i="7"/>
  <c r="P11267" i="7"/>
  <c r="Q11267" i="7"/>
  <c r="R11267" i="7"/>
  <c r="S11267" i="7"/>
  <c r="L11267" i="7"/>
  <c r="L11009" i="7"/>
  <c r="P11009" i="7"/>
  <c r="Q11009" i="7"/>
  <c r="R11009" i="7"/>
  <c r="S11009" i="7"/>
  <c r="P10942" i="7"/>
  <c r="Q10942" i="7"/>
  <c r="R10942" i="7"/>
  <c r="S10942" i="7"/>
  <c r="L10942" i="7"/>
  <c r="P10814" i="7"/>
  <c r="Q10814" i="7"/>
  <c r="R10814" i="7"/>
  <c r="S10814" i="7"/>
  <c r="L10814" i="7"/>
  <c r="P10536" i="7"/>
  <c r="Q10536" i="7"/>
  <c r="R10536" i="7"/>
  <c r="S10536" i="7"/>
  <c r="L10536" i="7"/>
  <c r="P10127" i="7"/>
  <c r="Q10127" i="7"/>
  <c r="R10127" i="7"/>
  <c r="S10127" i="7"/>
  <c r="L10127" i="7"/>
  <c r="P9548" i="7"/>
  <c r="Q9548" i="7"/>
  <c r="R9548" i="7"/>
  <c r="L9548" i="7"/>
  <c r="Q9322" i="7"/>
  <c r="N9323" i="7"/>
  <c r="L9322" i="7"/>
  <c r="S9322" i="7"/>
  <c r="R9322" i="7"/>
  <c r="P9322" i="7"/>
  <c r="P7794" i="7"/>
  <c r="N7795" i="7"/>
  <c r="R7794" i="7"/>
  <c r="Q7794" i="7"/>
  <c r="P4562" i="7"/>
  <c r="R4562" i="7"/>
  <c r="Q4562" i="7"/>
  <c r="S4562" i="7"/>
  <c r="M4931" i="7"/>
  <c r="O4565" i="7"/>
  <c r="N4563" i="7"/>
  <c r="L4562" i="7"/>
  <c r="O1562" i="7"/>
  <c r="S1561" i="7"/>
  <c r="L1561" i="7"/>
  <c r="N2626" i="7"/>
  <c r="S2626" i="7" s="1"/>
  <c r="P2625" i="7"/>
  <c r="Q2625" i="7"/>
  <c r="R2625" i="7"/>
  <c r="L2625" i="7"/>
  <c r="L748" i="7"/>
  <c r="L6" i="7"/>
  <c r="O7" i="7"/>
  <c r="O8" i="7" s="1"/>
  <c r="O9" i="7" s="1"/>
  <c r="O10" i="7" s="1"/>
  <c r="N7" i="7"/>
  <c r="M7" i="7"/>
  <c r="M8" i="7" s="1"/>
  <c r="M9" i="7" s="1"/>
  <c r="M11" i="7" s="1"/>
  <c r="M12" i="7" s="1"/>
  <c r="M13" i="7" s="1"/>
  <c r="M14" i="7" s="1"/>
  <c r="M15" i="7" s="1"/>
  <c r="M16" i="7" s="1"/>
  <c r="M18" i="7" s="1"/>
  <c r="M19" i="7" s="1"/>
  <c r="M20" i="7" s="1"/>
  <c r="M22" i="7" s="1"/>
  <c r="M23" i="7" s="1"/>
  <c r="M24" i="7" s="1"/>
  <c r="M25" i="7" s="1"/>
  <c r="M26" i="7" s="1"/>
  <c r="M27" i="7" s="1"/>
  <c r="M28" i="7" s="1"/>
  <c r="M29" i="7" s="1"/>
  <c r="M30" i="7" s="1"/>
  <c r="M32" i="7" s="1"/>
  <c r="M33" i="7" s="1"/>
  <c r="M34" i="7" s="1"/>
  <c r="M35" i="7" s="1"/>
  <c r="M36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6" i="7"/>
  <c r="Q11738" i="7" l="1"/>
  <c r="R11738" i="7"/>
  <c r="S11738" i="7"/>
  <c r="L11738" i="7"/>
  <c r="P11738" i="7"/>
  <c r="P11466" i="7"/>
  <c r="Q11466" i="7"/>
  <c r="R11466" i="7"/>
  <c r="S11466" i="7"/>
  <c r="L11466" i="7"/>
  <c r="L11268" i="7"/>
  <c r="P11268" i="7"/>
  <c r="Q11268" i="7"/>
  <c r="R11268" i="7"/>
  <c r="S11268" i="7"/>
  <c r="S11010" i="7"/>
  <c r="L11010" i="7"/>
  <c r="P11010" i="7"/>
  <c r="Q11010" i="7"/>
  <c r="R11010" i="7"/>
  <c r="L10943" i="7"/>
  <c r="P10943" i="7"/>
  <c r="Q10943" i="7"/>
  <c r="R10943" i="7"/>
  <c r="S10943" i="7"/>
  <c r="P10815" i="7"/>
  <c r="Q10815" i="7"/>
  <c r="R10815" i="7"/>
  <c r="S10815" i="7"/>
  <c r="L10815" i="7"/>
  <c r="P10537" i="7"/>
  <c r="Q10537" i="7"/>
  <c r="R10537" i="7"/>
  <c r="S10537" i="7"/>
  <c r="L10537" i="7"/>
  <c r="L10128" i="7"/>
  <c r="P10128" i="7"/>
  <c r="Q10128" i="7"/>
  <c r="R10128" i="7"/>
  <c r="S10128" i="7"/>
  <c r="L9549" i="7"/>
  <c r="P9549" i="7"/>
  <c r="Q9549" i="7"/>
  <c r="R9549" i="7"/>
  <c r="Q9323" i="7"/>
  <c r="N9324" i="7"/>
  <c r="L9323" i="7"/>
  <c r="P9323" i="7"/>
  <c r="R9323" i="7"/>
  <c r="S9323" i="7"/>
  <c r="P7795" i="7"/>
  <c r="N7796" i="7"/>
  <c r="Q7795" i="7"/>
  <c r="R7795" i="7"/>
  <c r="Q4563" i="7"/>
  <c r="R4563" i="7"/>
  <c r="P4563" i="7"/>
  <c r="S4563" i="7"/>
  <c r="M4932" i="7"/>
  <c r="O4566" i="7"/>
  <c r="L4563" i="7"/>
  <c r="S7" i="7"/>
  <c r="O11" i="7"/>
  <c r="O12" i="7" s="1"/>
  <c r="O13" i="7" s="1"/>
  <c r="O14" i="7" s="1"/>
  <c r="O15" i="7" s="1"/>
  <c r="O16" i="7" s="1"/>
  <c r="O17" i="7" s="1"/>
  <c r="S10" i="7"/>
  <c r="O1563" i="7"/>
  <c r="S1562" i="7"/>
  <c r="L1562" i="7"/>
  <c r="N8" i="7"/>
  <c r="S8" i="7" s="1"/>
  <c r="Q7" i="7"/>
  <c r="R7" i="7"/>
  <c r="P7" i="7"/>
  <c r="P2626" i="7"/>
  <c r="L2626" i="7"/>
  <c r="Q2626" i="7"/>
  <c r="R2626" i="7"/>
  <c r="L10" i="7"/>
  <c r="L7" i="7"/>
  <c r="M53" i="7"/>
  <c r="M54" i="7" s="1"/>
  <c r="M55" i="7" s="1"/>
  <c r="M56" i="7" s="1"/>
  <c r="M57" i="7" s="1"/>
  <c r="M58" i="7" s="1"/>
  <c r="M59" i="7" s="1"/>
  <c r="M60" i="7" s="1"/>
  <c r="M61" i="7" s="1"/>
  <c r="M63" i="7" s="1"/>
  <c r="M64" i="7" s="1"/>
  <c r="M65" i="7" s="1"/>
  <c r="M66" i="7" s="1"/>
  <c r="M67" i="7" s="1"/>
  <c r="M68" i="7" s="1"/>
  <c r="M69" i="7" s="1"/>
  <c r="M70" i="7" s="1"/>
  <c r="M71" i="7" s="1"/>
  <c r="M73" i="7" s="1"/>
  <c r="M74" i="7" s="1"/>
  <c r="M75" i="7" s="1"/>
  <c r="M77" i="7" s="1"/>
  <c r="M78" i="7" s="1"/>
  <c r="M79" i="7" s="1"/>
  <c r="M80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9" i="7" s="1"/>
  <c r="M100" i="7" s="1"/>
  <c r="M101" i="7" s="1"/>
  <c r="M102" i="7" s="1"/>
  <c r="M103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20" i="7" s="1"/>
  <c r="M121" i="7" s="1"/>
  <c r="M122" i="7" s="1"/>
  <c r="M123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8" i="7" s="1"/>
  <c r="M139" i="7" s="1"/>
  <c r="M140" i="7" s="1"/>
  <c r="M142" i="7" s="1"/>
  <c r="M143" i="7" s="1"/>
  <c r="M144" i="7" s="1"/>
  <c r="M145" i="7" s="1"/>
  <c r="M146" i="7" s="1"/>
  <c r="M148" i="7" s="1"/>
  <c r="M149" i="7" s="1"/>
  <c r="M150" i="7" s="1"/>
  <c r="M151" i="7" s="1"/>
  <c r="M153" i="7" s="1"/>
  <c r="M154" i="7" s="1"/>
  <c r="M155" i="7" s="1"/>
  <c r="M156" i="7" s="1"/>
  <c r="M157" i="7" s="1"/>
  <c r="M158" i="7" s="1"/>
  <c r="M159" i="7" s="1"/>
  <c r="M160" i="7" s="1"/>
  <c r="M162" i="7" s="1"/>
  <c r="M163" i="7" s="1"/>
  <c r="M164" i="7" s="1"/>
  <c r="M165" i="7" s="1"/>
  <c r="M166" i="7" s="1"/>
  <c r="M167" i="7" s="1"/>
  <c r="M169" i="7" s="1"/>
  <c r="M170" i="7" s="1"/>
  <c r="M171" i="7" s="1"/>
  <c r="M172" i="7" s="1"/>
  <c r="M173" i="7" s="1"/>
  <c r="M175" i="7" s="1"/>
  <c r="M176" i="7" s="1"/>
  <c r="M177" i="7" s="1"/>
  <c r="M178" i="7" s="1"/>
  <c r="M180" i="7" s="1"/>
  <c r="M181" i="7" s="1"/>
  <c r="M182" i="7" s="1"/>
  <c r="M183" i="7" s="1"/>
  <c r="M184" i="7" s="1"/>
  <c r="M185" i="7" s="1"/>
  <c r="M187" i="7" s="1"/>
  <c r="M188" i="7" s="1"/>
  <c r="M189" i="7" s="1"/>
  <c r="M190" i="7" s="1"/>
  <c r="M191" i="7" s="1"/>
  <c r="M193" i="7" s="1"/>
  <c r="M194" i="7" s="1"/>
  <c r="M195" i="7" s="1"/>
  <c r="M196" i="7" s="1"/>
  <c r="M198" i="7" s="1"/>
  <c r="M199" i="7" s="1"/>
  <c r="M200" i="7" s="1"/>
  <c r="M202" i="7" s="1"/>
  <c r="M203" i="7" s="1"/>
  <c r="M204" i="7" s="1"/>
  <c r="M205" i="7" s="1"/>
  <c r="M206" i="7" s="1"/>
  <c r="M207" i="7" s="1"/>
  <c r="M209" i="7" s="1"/>
  <c r="M210" i="7" s="1"/>
  <c r="M211" i="7" s="1"/>
  <c r="M212" i="7" s="1"/>
  <c r="M214" i="7" s="1"/>
  <c r="M215" i="7" s="1"/>
  <c r="M216" i="7" s="1"/>
  <c r="M217" i="7" s="1"/>
  <c r="M218" i="7" s="1"/>
  <c r="M219" i="7" s="1"/>
  <c r="M220" i="7" s="1"/>
  <c r="M221" i="7" s="1"/>
  <c r="M223" i="7" s="1"/>
  <c r="M224" i="7" s="1"/>
  <c r="M225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3" i="7" s="1"/>
  <c r="M244" i="7" s="1"/>
  <c r="M245" i="7" s="1"/>
  <c r="M246" i="7" s="1"/>
  <c r="M247" i="7" s="1"/>
  <c r="M248" i="7" s="1"/>
  <c r="M250" i="7" s="1"/>
  <c r="M251" i="7" s="1"/>
  <c r="M252" i="7" s="1"/>
  <c r="M253" i="7" s="1"/>
  <c r="M254" i="7" s="1"/>
  <c r="M255" i="7" s="1"/>
  <c r="M256" i="7" s="1"/>
  <c r="M257" i="7" s="1"/>
  <c r="M259" i="7" s="1"/>
  <c r="M260" i="7" s="1"/>
  <c r="M261" i="7" s="1"/>
  <c r="M262" i="7" s="1"/>
  <c r="M263" i="7" s="1"/>
  <c r="M264" i="7" s="1"/>
  <c r="M265" i="7" s="1"/>
  <c r="M266" i="7" s="1"/>
  <c r="M268" i="7" s="1"/>
  <c r="M269" i="7" s="1"/>
  <c r="M270" i="7" s="1"/>
  <c r="M271" i="7" s="1"/>
  <c r="M272" i="7" s="1"/>
  <c r="M273" i="7" s="1"/>
  <c r="M275" i="7" s="1"/>
  <c r="M276" i="7" s="1"/>
  <c r="M277" i="7" s="1"/>
  <c r="M278" i="7" s="1"/>
  <c r="M279" i="7" s="1"/>
  <c r="M280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7" i="7" s="1"/>
  <c r="M298" i="7" s="1"/>
  <c r="M300" i="7" s="1"/>
  <c r="M301" i="7" s="1"/>
  <c r="M302" i="7" s="1"/>
  <c r="M304" i="7" s="1"/>
  <c r="M305" i="7" s="1"/>
  <c r="M306" i="7" s="1"/>
  <c r="M307" i="7" s="1"/>
  <c r="M308" i="7" s="1"/>
  <c r="M309" i="7" s="1"/>
  <c r="M310" i="7" s="1"/>
  <c r="M311" i="7" s="1"/>
  <c r="M312" i="7" s="1"/>
  <c r="M314" i="7" s="1"/>
  <c r="M315" i="7" s="1"/>
  <c r="M316" i="7" s="1"/>
  <c r="M317" i="7" s="1"/>
  <c r="M318" i="7" s="1"/>
  <c r="M319" i="7" s="1"/>
  <c r="M320" i="7" s="1"/>
  <c r="M321" i="7" s="1"/>
  <c r="M323" i="7" s="1"/>
  <c r="M324" i="7" s="1"/>
  <c r="M325" i="7" s="1"/>
  <c r="M327" i="7" s="1"/>
  <c r="M328" i="7" s="1"/>
  <c r="M329" i="7" s="1"/>
  <c r="M331" i="7" s="1"/>
  <c r="M332" i="7" s="1"/>
  <c r="M333" i="7" s="1"/>
  <c r="M334" i="7" s="1"/>
  <c r="M335" i="7" s="1"/>
  <c r="M336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5" i="7" s="1"/>
  <c r="M356" i="7" s="1"/>
  <c r="M357" i="7" s="1"/>
  <c r="M358" i="7" s="1"/>
  <c r="M359" i="7" s="1"/>
  <c r="M360" i="7" s="1"/>
  <c r="M361" i="7" s="1"/>
  <c r="M362" i="7" s="1"/>
  <c r="M363" i="7" s="1"/>
  <c r="M365" i="7" s="1"/>
  <c r="M366" i="7" s="1"/>
  <c r="M367" i="7" s="1"/>
  <c r="M368" i="7" s="1"/>
  <c r="M369" i="7" s="1"/>
  <c r="M371" i="7" s="1"/>
  <c r="M372" i="7" s="1"/>
  <c r="M373" i="7" s="1"/>
  <c r="M374" i="7" s="1"/>
  <c r="M376" i="7" s="1"/>
  <c r="M377" i="7" s="1"/>
  <c r="M378" i="7" s="1"/>
  <c r="M379" i="7" s="1"/>
  <c r="M380" i="7" s="1"/>
  <c r="M381" i="7" s="1"/>
  <c r="M382" i="7" s="1"/>
  <c r="M383" i="7" s="1"/>
  <c r="M384" i="7" s="1"/>
  <c r="M386" i="7" s="1"/>
  <c r="M387" i="7" s="1"/>
  <c r="M388" i="7" s="1"/>
  <c r="M389" i="7" s="1"/>
  <c r="M391" i="7" s="1"/>
  <c r="M392" i="7" s="1"/>
  <c r="M393" i="7" s="1"/>
  <c r="M394" i="7" s="1"/>
  <c r="M395" i="7" s="1"/>
  <c r="M396" i="7" s="1"/>
  <c r="M397" i="7" s="1"/>
  <c r="M398" i="7" s="1"/>
  <c r="M399" i="7" s="1"/>
  <c r="M401" i="7" s="1"/>
  <c r="M402" i="7" s="1"/>
  <c r="M403" i="7" s="1"/>
  <c r="M405" i="7" s="1"/>
  <c r="M406" i="7" s="1"/>
  <c r="M407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3" i="7" s="1"/>
  <c r="M434" i="7" s="1"/>
  <c r="M435" i="7" s="1"/>
  <c r="M436" i="7" s="1"/>
  <c r="M438" i="7" s="1"/>
  <c r="M439" i="7" s="1"/>
  <c r="M440" i="7" s="1"/>
  <c r="M441" i="7" s="1"/>
  <c r="M443" i="7" s="1"/>
  <c r="M444" i="7" s="1"/>
  <c r="M445" i="7" s="1"/>
  <c r="M446" i="7" s="1"/>
  <c r="M447" i="7" s="1"/>
  <c r="M449" i="7" s="1"/>
  <c r="M450" i="7" s="1"/>
  <c r="M451" i="7" s="1"/>
  <c r="M452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0" i="7" s="1"/>
  <c r="M471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4" i="7" s="1"/>
  <c r="M485" i="7" s="1"/>
  <c r="M487" i="7" s="1"/>
  <c r="M488" i="7" s="1"/>
  <c r="M489" i="7" s="1"/>
  <c r="M490" i="7" s="1"/>
  <c r="M492" i="7" s="1"/>
  <c r="M493" i="7" s="1"/>
  <c r="M494" i="7" s="1"/>
  <c r="M496" i="7" s="1"/>
  <c r="M497" i="7" s="1"/>
  <c r="M498" i="7" s="1"/>
  <c r="M499" i="7" s="1"/>
  <c r="M500" i="7" s="1"/>
  <c r="M501" i="7" s="1"/>
  <c r="M502" i="7" s="1"/>
  <c r="M503" i="7" s="1"/>
  <c r="M504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6" i="7" s="1"/>
  <c r="M547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4" i="7" s="1"/>
  <c r="M565" i="7" s="1"/>
  <c r="M567" i="7" s="1"/>
  <c r="M568" i="7" s="1"/>
  <c r="M569" i="7" s="1"/>
  <c r="M570" i="7" s="1"/>
  <c r="M571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1" i="7" s="1"/>
  <c r="M592" i="7" s="1"/>
  <c r="M594" i="7" s="1"/>
  <c r="M595" i="7" s="1"/>
  <c r="M596" i="7" s="1"/>
  <c r="M597" i="7" s="1"/>
  <c r="M598" i="7" s="1"/>
  <c r="M599" i="7" s="1"/>
  <c r="M600" i="7" s="1"/>
  <c r="M601" i="7" s="1"/>
  <c r="M602" i="7" s="1"/>
  <c r="M604" i="7" s="1"/>
  <c r="M605" i="7" s="1"/>
  <c r="M606" i="7" s="1"/>
  <c r="M607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0" i="7" s="1"/>
  <c r="M621" i="7" s="1"/>
  <c r="M623" i="7" s="1"/>
  <c r="M624" i="7" s="1"/>
  <c r="M625" i="7" s="1"/>
  <c r="M626" i="7" s="1"/>
  <c r="M627" i="7" s="1"/>
  <c r="M629" i="7" s="1"/>
  <c r="M630" i="7" s="1"/>
  <c r="M631" i="7" s="1"/>
  <c r="M632" i="7" s="1"/>
  <c r="M634" i="7" s="1"/>
  <c r="M635" i="7" s="1"/>
  <c r="M636" i="7" s="1"/>
  <c r="M637" i="7" s="1"/>
  <c r="M638" i="7" s="1"/>
  <c r="M640" i="7" s="1"/>
  <c r="M641" i="7" s="1"/>
  <c r="M642" i="7" s="1"/>
  <c r="M643" i="7" s="1"/>
  <c r="M644" i="7" s="1"/>
  <c r="M645" i="7" s="1"/>
  <c r="M646" i="7" s="1"/>
  <c r="M647" i="7" s="1"/>
  <c r="M649" i="7" s="1"/>
  <c r="M650" i="7" s="1"/>
  <c r="M651" i="7" s="1"/>
  <c r="M652" i="7" s="1"/>
  <c r="M654" i="7" s="1"/>
  <c r="M655" i="7" s="1"/>
  <c r="M656" i="7" s="1"/>
  <c r="M657" i="7" s="1"/>
  <c r="M659" i="7" s="1"/>
  <c r="M660" i="7" s="1"/>
  <c r="M661" i="7" s="1"/>
  <c r="M662" i="7" s="1"/>
  <c r="M663" i="7" s="1"/>
  <c r="M665" i="7" s="1"/>
  <c r="M666" i="7" s="1"/>
  <c r="M667" i="7" s="1"/>
  <c r="M668" i="7" s="1"/>
  <c r="M669" i="7" s="1"/>
  <c r="M670" i="7" s="1"/>
  <c r="M672" i="7" s="1"/>
  <c r="M673" i="7" s="1"/>
  <c r="M674" i="7" s="1"/>
  <c r="M675" i="7" s="1"/>
  <c r="M676" i="7" s="1"/>
  <c r="M677" i="7" s="1"/>
  <c r="M678" i="7" s="1"/>
  <c r="M679" i="7" s="1"/>
  <c r="M681" i="7" s="1"/>
  <c r="M682" i="7" s="1"/>
  <c r="M683" i="7" s="1"/>
  <c r="M685" i="7" s="1"/>
  <c r="M686" i="7" s="1"/>
  <c r="M687" i="7" s="1"/>
  <c r="M688" i="7" s="1"/>
  <c r="M689" i="7" s="1"/>
  <c r="M690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2" i="7" s="1"/>
  <c r="M703" i="7" s="1"/>
  <c r="M705" i="7" s="1"/>
  <c r="M706" i="7" s="1"/>
  <c r="M707" i="7" s="1"/>
  <c r="M708" i="7" s="1"/>
  <c r="M709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4" i="7" s="1"/>
  <c r="M725" i="7" s="1"/>
  <c r="M727" i="7" s="1"/>
  <c r="M728" i="7" s="1"/>
  <c r="M729" i="7" s="1"/>
  <c r="M730" i="7" s="1"/>
  <c r="M732" i="7" s="1"/>
  <c r="M733" i="7" s="1"/>
  <c r="M734" i="7" s="1"/>
  <c r="M735" i="7" s="1"/>
  <c r="M736" i="7" s="1"/>
  <c r="M738" i="7" s="1"/>
  <c r="M739" i="7" s="1"/>
  <c r="M740" i="7" s="1"/>
  <c r="M741" i="7" s="1"/>
  <c r="M742" i="7" s="1"/>
  <c r="M743" i="7" s="1"/>
  <c r="M745" i="7" s="1"/>
  <c r="M746" i="7" s="1"/>
  <c r="M747" i="7" s="1"/>
  <c r="M749" i="7" s="1"/>
  <c r="M750" i="7" s="1"/>
  <c r="M751" i="7" s="1"/>
  <c r="M752" i="7" s="1"/>
  <c r="M753" i="7" s="1"/>
  <c r="M754" i="7" s="1"/>
  <c r="M755" i="7" s="1"/>
  <c r="M756" i="7" s="1"/>
  <c r="M758" i="7" s="1"/>
  <c r="M759" i="7" s="1"/>
  <c r="M760" i="7" s="1"/>
  <c r="M761" i="7" s="1"/>
  <c r="M762" i="7" s="1"/>
  <c r="M763" i="7" s="1"/>
  <c r="M764" i="7" s="1"/>
  <c r="M765" i="7" s="1"/>
  <c r="M766" i="7" s="1"/>
  <c r="M768" i="7" s="1"/>
  <c r="M769" i="7" s="1"/>
  <c r="M770" i="7" s="1"/>
  <c r="M771" i="7" s="1"/>
  <c r="M772" i="7" s="1"/>
  <c r="M774" i="7" s="1"/>
  <c r="M775" i="7" s="1"/>
  <c r="M776" i="7" s="1"/>
  <c r="M778" i="7" s="1"/>
  <c r="M779" i="7" s="1"/>
  <c r="M780" i="7" s="1"/>
  <c r="M781" i="7" s="1"/>
  <c r="M782" i="7" s="1"/>
  <c r="M783" i="7" s="1"/>
  <c r="M784" i="7" s="1"/>
  <c r="M785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2" i="7" s="1"/>
  <c r="M803" i="7" s="1"/>
  <c r="M805" i="7" s="1"/>
  <c r="M806" i="7" s="1"/>
  <c r="M807" i="7" s="1"/>
  <c r="M808" i="7" s="1"/>
  <c r="M809" i="7" s="1"/>
  <c r="M811" i="7" s="1"/>
  <c r="M812" i="7" s="1"/>
  <c r="M813" i="7" s="1"/>
  <c r="M814" i="7" s="1"/>
  <c r="M815" i="7" s="1"/>
  <c r="P11739" i="7" l="1"/>
  <c r="Q11739" i="7"/>
  <c r="R11739" i="7"/>
  <c r="S11739" i="7"/>
  <c r="L11739" i="7"/>
  <c r="P11467" i="7"/>
  <c r="Q11467" i="7"/>
  <c r="R11467" i="7"/>
  <c r="S11467" i="7"/>
  <c r="L11467" i="7"/>
  <c r="S11269" i="7"/>
  <c r="L11269" i="7"/>
  <c r="P11269" i="7"/>
  <c r="Q11269" i="7"/>
  <c r="R11269" i="7"/>
  <c r="R11011" i="7"/>
  <c r="S11011" i="7"/>
  <c r="L11011" i="7"/>
  <c r="P11011" i="7"/>
  <c r="Q11011" i="7"/>
  <c r="S10944" i="7"/>
  <c r="L10944" i="7"/>
  <c r="P10944" i="7"/>
  <c r="Q10944" i="7"/>
  <c r="R10944" i="7"/>
  <c r="P10816" i="7"/>
  <c r="Q10816" i="7"/>
  <c r="R10816" i="7"/>
  <c r="S10816" i="7"/>
  <c r="L10816" i="7"/>
  <c r="P10538" i="7"/>
  <c r="Q10538" i="7"/>
  <c r="R10538" i="7"/>
  <c r="S10538" i="7"/>
  <c r="L10538" i="7"/>
  <c r="S10129" i="7"/>
  <c r="L10129" i="7"/>
  <c r="P10129" i="7"/>
  <c r="Q10129" i="7"/>
  <c r="R10129" i="7"/>
  <c r="L9550" i="7"/>
  <c r="P9550" i="7"/>
  <c r="Q9550" i="7"/>
  <c r="R9550" i="7"/>
  <c r="Q9324" i="7"/>
  <c r="N9325" i="7"/>
  <c r="L9324" i="7"/>
  <c r="S9324" i="7"/>
  <c r="R9324" i="7"/>
  <c r="P9324" i="7"/>
  <c r="L8" i="7"/>
  <c r="P7796" i="7"/>
  <c r="N7797" i="7"/>
  <c r="R7796" i="7"/>
  <c r="Q7796" i="7"/>
  <c r="P4564" i="7"/>
  <c r="Q4564" i="7"/>
  <c r="R4564" i="7"/>
  <c r="S4564" i="7"/>
  <c r="M4933" i="7"/>
  <c r="O4567" i="7"/>
  <c r="L4564" i="7"/>
  <c r="O18" i="7"/>
  <c r="O19" i="7" s="1"/>
  <c r="O20" i="7" s="1"/>
  <c r="O21" i="7" s="1"/>
  <c r="S17" i="7"/>
  <c r="O1564" i="7"/>
  <c r="S1563" i="7"/>
  <c r="L1563" i="7"/>
  <c r="N9" i="7"/>
  <c r="S9" i="7" s="1"/>
  <c r="P8" i="7"/>
  <c r="Q8" i="7"/>
  <c r="R8" i="7"/>
  <c r="N2628" i="7"/>
  <c r="S2628" i="7" s="1"/>
  <c r="P2627" i="7"/>
  <c r="L2627" i="7"/>
  <c r="R2627" i="7"/>
  <c r="Q2627" i="7"/>
  <c r="M821" i="7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2" i="7" s="1"/>
  <c r="M833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7" i="7" s="1"/>
  <c r="M848" i="7" s="1"/>
  <c r="M850" i="7" s="1"/>
  <c r="M851" i="7" s="1"/>
  <c r="M852" i="7" s="1"/>
  <c r="M853" i="7" s="1"/>
  <c r="M855" i="7" s="1"/>
  <c r="M856" i="7" s="1"/>
  <c r="M857" i="7" s="1"/>
  <c r="M858" i="7" s="1"/>
  <c r="M859" i="7" s="1"/>
  <c r="M861" i="7" s="1"/>
  <c r="M862" i="7" s="1"/>
  <c r="M863" i="7" s="1"/>
  <c r="M865" i="7" s="1"/>
  <c r="M866" i="7" s="1"/>
  <c r="M867" i="7" s="1"/>
  <c r="M868" i="7" s="1"/>
  <c r="M869" i="7" s="1"/>
  <c r="M870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6" i="7" s="1"/>
  <c r="M887" i="7" s="1"/>
  <c r="M889" i="7" s="1"/>
  <c r="M890" i="7" s="1"/>
  <c r="M891" i="7" s="1"/>
  <c r="M892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5" i="7" s="1"/>
  <c r="M906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0" i="7" s="1"/>
  <c r="M921" i="7" s="1"/>
  <c r="M923" i="7" s="1"/>
  <c r="M924" i="7" s="1"/>
  <c r="M925" i="7" s="1"/>
  <c r="M926" i="7" s="1"/>
  <c r="M927" i="7" s="1"/>
  <c r="M928" i="7" s="1"/>
  <c r="M929" i="7" s="1"/>
  <c r="M930" i="7" s="1"/>
  <c r="M932" i="7" s="1"/>
  <c r="M933" i="7" s="1"/>
  <c r="M934" i="7" s="1"/>
  <c r="M935" i="7" s="1"/>
  <c r="M936" i="7" s="1"/>
  <c r="M938" i="7" s="1"/>
  <c r="M939" i="7" s="1"/>
  <c r="M940" i="7" s="1"/>
  <c r="M941" i="7" s="1"/>
  <c r="M942" i="7" s="1"/>
  <c r="M943" i="7" s="1"/>
  <c r="M944" i="7" s="1"/>
  <c r="M945" i="7" s="1"/>
  <c r="M946" i="7" s="1"/>
  <c r="M948" i="7" s="1"/>
  <c r="M949" i="7" s="1"/>
  <c r="M950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2" i="7" s="1"/>
  <c r="M963" i="7" s="1"/>
  <c r="M965" i="7" s="1"/>
  <c r="M966" i="7" s="1"/>
  <c r="M967" i="7" s="1"/>
  <c r="M968" i="7" s="1"/>
  <c r="M969" i="7" s="1"/>
  <c r="M971" i="7" s="1"/>
  <c r="M972" i="7" s="1"/>
  <c r="M973" i="7" s="1"/>
  <c r="M975" i="7" s="1"/>
  <c r="M976" i="7" s="1"/>
  <c r="M977" i="7" s="1"/>
  <c r="M978" i="7" s="1"/>
  <c r="M980" i="7" s="1"/>
  <c r="M981" i="7" s="1"/>
  <c r="M982" i="7" s="1"/>
  <c r="M983" i="7" s="1"/>
  <c r="M984" i="7" s="1"/>
  <c r="M985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999" i="7" s="1"/>
  <c r="M1000" i="7" s="1"/>
  <c r="M1002" i="7" s="1"/>
  <c r="M1003" i="7" s="1"/>
  <c r="M1004" i="7" s="1"/>
  <c r="M1005" i="7" s="1"/>
  <c r="M1007" i="7" s="1"/>
  <c r="M1008" i="7" s="1"/>
  <c r="M1009" i="7" s="1"/>
  <c r="M1010" i="7" s="1"/>
  <c r="M816" i="7"/>
  <c r="M817" i="7" s="1"/>
  <c r="M818" i="7" s="1"/>
  <c r="M819" i="7" s="1"/>
  <c r="P11740" i="7" l="1"/>
  <c r="Q11740" i="7"/>
  <c r="R11740" i="7"/>
  <c r="S11740" i="7"/>
  <c r="L11740" i="7"/>
  <c r="P11468" i="7"/>
  <c r="Q11468" i="7"/>
  <c r="R11468" i="7"/>
  <c r="S11468" i="7"/>
  <c r="L11468" i="7"/>
  <c r="R11270" i="7"/>
  <c r="S11270" i="7"/>
  <c r="L11270" i="7"/>
  <c r="P11270" i="7"/>
  <c r="Q11270" i="7"/>
  <c r="Q11012" i="7"/>
  <c r="R11012" i="7"/>
  <c r="S11012" i="7"/>
  <c r="L11012" i="7"/>
  <c r="P11012" i="7"/>
  <c r="R10945" i="7"/>
  <c r="S10945" i="7"/>
  <c r="L10945" i="7"/>
  <c r="P10945" i="7"/>
  <c r="Q10945" i="7"/>
  <c r="P10817" i="7"/>
  <c r="Q10817" i="7"/>
  <c r="R10817" i="7"/>
  <c r="S10817" i="7"/>
  <c r="L10817" i="7"/>
  <c r="L10539" i="7"/>
  <c r="P10539" i="7"/>
  <c r="Q10539" i="7"/>
  <c r="R10539" i="7"/>
  <c r="S10539" i="7"/>
  <c r="R10130" i="7"/>
  <c r="S10130" i="7"/>
  <c r="L10130" i="7"/>
  <c r="P10130" i="7"/>
  <c r="Q10130" i="7"/>
  <c r="R9551" i="7"/>
  <c r="L9551" i="7"/>
  <c r="P9551" i="7"/>
  <c r="Q9551" i="7"/>
  <c r="Q9325" i="7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22" i="7"/>
  <c r="O23" i="7" s="1"/>
  <c r="O24" i="7" s="1"/>
  <c r="O25" i="7" s="1"/>
  <c r="O26" i="7" s="1"/>
  <c r="O27" i="7" s="1"/>
  <c r="O28" i="7" s="1"/>
  <c r="O29" i="7" s="1"/>
  <c r="O30" i="7" s="1"/>
  <c r="O31" i="7" s="1"/>
  <c r="S21" i="7"/>
  <c r="N11" i="7"/>
  <c r="S11" i="7" s="1"/>
  <c r="P9" i="7"/>
  <c r="Q9" i="7"/>
  <c r="R9" i="7"/>
  <c r="L9" i="7"/>
  <c r="N2629" i="7"/>
  <c r="S2629" i="7" s="1"/>
  <c r="P2628" i="7"/>
  <c r="R2628" i="7"/>
  <c r="L2628" i="7"/>
  <c r="Q2628" i="7"/>
  <c r="M1011" i="7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3" i="7" s="1"/>
  <c r="M1024" i="7" s="1"/>
  <c r="M1026" i="7" s="1"/>
  <c r="M1027" i="7" s="1"/>
  <c r="M1028" i="7" s="1"/>
  <c r="M1029" i="7" s="1"/>
  <c r="M1030" i="7" s="1"/>
  <c r="M1031" i="7" s="1"/>
  <c r="M1032" i="7" s="1"/>
  <c r="M1033" i="7" s="1"/>
  <c r="M1034" i="7" s="1"/>
  <c r="M1036" i="7" s="1"/>
  <c r="M1037" i="7" s="1"/>
  <c r="M1038" i="7" s="1"/>
  <c r="M1039" i="7" s="1"/>
  <c r="M1040" i="7" s="1"/>
  <c r="M1041" i="7" s="1"/>
  <c r="M1042" i="7" s="1"/>
  <c r="M1043" i="7" s="1"/>
  <c r="M1044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8" i="7" s="1"/>
  <c r="M1059" i="7" s="1"/>
  <c r="M1061" i="7" s="1"/>
  <c r="M1062" i="7" s="1"/>
  <c r="M1063" i="7" s="1"/>
  <c r="M1064" i="7" s="1"/>
  <c r="M1066" i="7" s="1"/>
  <c r="M1067" i="7" s="1"/>
  <c r="M1068" i="7" s="1"/>
  <c r="M1069" i="7" s="1"/>
  <c r="M1070" i="7" s="1"/>
  <c r="M1071" i="7" s="1"/>
  <c r="M1072" i="7" s="1"/>
  <c r="M1073" i="7" s="1"/>
  <c r="M1074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89" i="7" s="1"/>
  <c r="M1090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4" i="7" s="1"/>
  <c r="M1105" i="7" s="1"/>
  <c r="M1107" i="7" s="1"/>
  <c r="M1108" i="7" s="1"/>
  <c r="M1109" i="7" s="1"/>
  <c r="M1110" i="7" s="1"/>
  <c r="M1111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4" i="7" s="1"/>
  <c r="M1125" i="7" s="1"/>
  <c r="M1127" i="7" s="1"/>
  <c r="M1128" i="7" s="1"/>
  <c r="M1129" i="7" s="1"/>
  <c r="M1130" i="7" s="1"/>
  <c r="M1131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6" i="7" s="1"/>
  <c r="M1147" i="7" s="1"/>
  <c r="M1149" i="7" s="1"/>
  <c r="M1150" i="7" s="1"/>
  <c r="M1151" i="7" s="1"/>
  <c r="M1152" i="7" s="1"/>
  <c r="M1153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0" i="7" s="1"/>
  <c r="M1171" i="7" s="1"/>
  <c r="M1173" i="7" s="1"/>
  <c r="M1174" i="7" s="1"/>
  <c r="M1175" i="7" s="1"/>
  <c r="M1176" i="7" s="1"/>
  <c r="M1178" i="7" s="1"/>
  <c r="M1179" i="7" s="1"/>
  <c r="M1180" i="7" s="1"/>
  <c r="M1181" i="7" s="1"/>
  <c r="M1182" i="7" s="1"/>
  <c r="M1183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5" i="7" s="1"/>
  <c r="M1266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0" i="7" s="1"/>
  <c r="M1281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5" i="7" s="1"/>
  <c r="M1296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09" i="7" s="1"/>
  <c r="M1310" i="7" s="1"/>
  <c r="M1312" i="7" s="1"/>
  <c r="M1313" i="7" s="1"/>
  <c r="M1314" i="7" s="1"/>
  <c r="M1315" i="7" s="1"/>
  <c r="M1316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2" i="7" s="1"/>
  <c r="M1333" i="7" s="1"/>
  <c r="M1335" i="7" s="1"/>
  <c r="M1336" i="7" s="1"/>
  <c r="M1337" i="7" s="1"/>
  <c r="M1339" i="7" s="1"/>
  <c r="M1340" i="7" s="1"/>
  <c r="M1341" i="7" s="1"/>
  <c r="M1342" i="7" s="1"/>
  <c r="M1343" i="7" s="1"/>
  <c r="M1344" i="7" s="1"/>
  <c r="M1345" i="7" s="1"/>
  <c r="M1346" i="7" s="1"/>
  <c r="M1347" i="7" s="1"/>
  <c r="M1349" i="7" s="1"/>
  <c r="M1350" i="7" s="1"/>
  <c r="M1351" i="7" s="1"/>
  <c r="M1353" i="7" s="1"/>
  <c r="M1354" i="7" s="1"/>
  <c r="M1355" i="7" s="1"/>
  <c r="M1356" i="7" s="1"/>
  <c r="M1357" i="7" s="1"/>
  <c r="M1358" i="7" s="1"/>
  <c r="M1359" i="7" s="1"/>
  <c r="M1360" i="7" s="1"/>
  <c r="M1361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8" i="7" s="1"/>
  <c r="M1379" i="7" s="1"/>
  <c r="M1381" i="7" s="1"/>
  <c r="M1382" i="7" s="1"/>
  <c r="M1383" i="7" s="1"/>
  <c r="M1384" i="7" s="1"/>
  <c r="M1386" i="7" s="1"/>
  <c r="M1387" i="7" s="1"/>
  <c r="M1388" i="7" s="1"/>
  <c r="M1389" i="7" s="1"/>
  <c r="M1390" i="7" s="1"/>
  <c r="M1392" i="7" s="1"/>
  <c r="M1393" i="7" s="1"/>
  <c r="M1394" i="7" s="1"/>
  <c r="M1395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09" i="7" s="1"/>
  <c r="M1410" i="7" s="1"/>
  <c r="M1412" i="7" s="1"/>
  <c r="M1413" i="7" s="1"/>
  <c r="M1414" i="7" s="1"/>
  <c r="M1416" i="7" s="1"/>
  <c r="M1417" i="7" s="1"/>
  <c r="M1418" i="7" s="1"/>
  <c r="M1419" i="7" s="1"/>
  <c r="M1420" i="7" s="1"/>
  <c r="M1421" i="7" s="1"/>
  <c r="M1422" i="7" s="1"/>
  <c r="M1423" i="7" s="1"/>
  <c r="M1424" i="7" s="1"/>
  <c r="M1426" i="7" s="1"/>
  <c r="M1427" i="7" s="1"/>
  <c r="M1428" i="7" s="1"/>
  <c r="M1429" i="7" s="1"/>
  <c r="M1430" i="7" s="1"/>
  <c r="M1431" i="7" s="1"/>
  <c r="M1432" i="7" s="1"/>
  <c r="M1433" i="7" s="1"/>
  <c r="M1435" i="7" s="1"/>
  <c r="M1436" i="7" s="1"/>
  <c r="M1437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3" i="7" s="1"/>
  <c r="M1454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69" i="7" s="1"/>
  <c r="M1470" i="7" s="1"/>
  <c r="M1472" i="7" s="1"/>
  <c r="M1473" i="7" s="1"/>
  <c r="M1474" i="7" s="1"/>
  <c r="M1475" i="7" s="1"/>
  <c r="M1476" i="7" s="1"/>
  <c r="M1478" i="7" s="1"/>
  <c r="M1479" i="7" s="1"/>
  <c r="M1480" i="7" s="1"/>
  <c r="M1481" i="7" s="1"/>
  <c r="M1482" i="7" s="1"/>
  <c r="M1483" i="7" s="1"/>
  <c r="M1484" i="7" s="1"/>
  <c r="M1485" i="7" s="1"/>
  <c r="M1486" i="7" s="1"/>
  <c r="M1488" i="7" s="1"/>
  <c r="M1489" i="7" s="1"/>
  <c r="M1490" i="7" s="1"/>
  <c r="M1491" i="7" s="1"/>
  <c r="M1492" i="7" s="1"/>
  <c r="M1493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3" i="7" s="1"/>
  <c r="M1514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29" i="7" s="1"/>
  <c r="M1530" i="7" s="1"/>
  <c r="M1532" i="7" s="1"/>
  <c r="M1533" i="7" s="1"/>
  <c r="M1534" i="7" s="1"/>
  <c r="M1535" i="7" s="1"/>
  <c r="M1536" i="7" s="1"/>
  <c r="M1537" i="7" s="1"/>
  <c r="M1538" i="7" s="1"/>
  <c r="M1539" i="7" s="1"/>
  <c r="M1540" i="7" s="1"/>
  <c r="M1542" i="7" s="1"/>
  <c r="M1543" i="7" s="1"/>
  <c r="M1544" i="7" s="1"/>
  <c r="M1545" i="7" s="1"/>
  <c r="M1546" i="7" s="1"/>
  <c r="M1547" i="7" s="1"/>
  <c r="P11741" i="7" l="1"/>
  <c r="Q11741" i="7"/>
  <c r="R11741" i="7"/>
  <c r="S11741" i="7"/>
  <c r="L11741" i="7"/>
  <c r="P11469" i="7"/>
  <c r="Q11469" i="7"/>
  <c r="R11469" i="7"/>
  <c r="S11469" i="7"/>
  <c r="L11469" i="7"/>
  <c r="Q11271" i="7"/>
  <c r="R11271" i="7"/>
  <c r="S11271" i="7"/>
  <c r="L11271" i="7"/>
  <c r="P11271" i="7"/>
  <c r="P11013" i="7"/>
  <c r="Q11013" i="7"/>
  <c r="R11013" i="7"/>
  <c r="S11013" i="7"/>
  <c r="L11013" i="7"/>
  <c r="Q10946" i="7"/>
  <c r="R10946" i="7"/>
  <c r="S10946" i="7"/>
  <c r="L10946" i="7"/>
  <c r="P10946" i="7"/>
  <c r="L10818" i="7"/>
  <c r="P10818" i="7"/>
  <c r="Q10818" i="7"/>
  <c r="R10818" i="7"/>
  <c r="S10818" i="7"/>
  <c r="S10540" i="7"/>
  <c r="L10540" i="7"/>
  <c r="P10540" i="7"/>
  <c r="Q10540" i="7"/>
  <c r="R10540" i="7"/>
  <c r="Q10131" i="7"/>
  <c r="R10131" i="7"/>
  <c r="S10131" i="7"/>
  <c r="L10131" i="7"/>
  <c r="P10131" i="7"/>
  <c r="Q9552" i="7"/>
  <c r="R9552" i="7"/>
  <c r="L9552" i="7"/>
  <c r="P9552" i="7"/>
  <c r="Q9326" i="7"/>
  <c r="N9327" i="7"/>
  <c r="L9326" i="7"/>
  <c r="S9326" i="7"/>
  <c r="R9326" i="7"/>
  <c r="P9326" i="7"/>
  <c r="P7798" i="7"/>
  <c r="N7799" i="7"/>
  <c r="R7798" i="7"/>
  <c r="Q7798" i="7"/>
  <c r="P4566" i="7"/>
  <c r="R4566" i="7"/>
  <c r="Q4566" i="7"/>
  <c r="S4566" i="7"/>
  <c r="M4935" i="7"/>
  <c r="O4569" i="7"/>
  <c r="L4566" i="7"/>
  <c r="N4567" i="7"/>
  <c r="O32" i="7"/>
  <c r="O33" i="7" s="1"/>
  <c r="O34" i="7" s="1"/>
  <c r="O35" i="7" s="1"/>
  <c r="O36" i="7" s="1"/>
  <c r="O37" i="7" s="1"/>
  <c r="S31" i="7"/>
  <c r="O1566" i="7"/>
  <c r="S1565" i="7"/>
  <c r="L1565" i="7"/>
  <c r="P11" i="7"/>
  <c r="Q11" i="7"/>
  <c r="R11" i="7"/>
  <c r="N12" i="7"/>
  <c r="S12" i="7" s="1"/>
  <c r="L11" i="7"/>
  <c r="N2630" i="7"/>
  <c r="S2630" i="7" s="1"/>
  <c r="P2629" i="7"/>
  <c r="Q2629" i="7"/>
  <c r="R2629" i="7"/>
  <c r="L2629" i="7"/>
  <c r="P11742" i="7" l="1"/>
  <c r="Q11742" i="7"/>
  <c r="R11742" i="7"/>
  <c r="S11742" i="7"/>
  <c r="L11742" i="7"/>
  <c r="L11470" i="7"/>
  <c r="P11470" i="7"/>
  <c r="Q11470" i="7"/>
  <c r="R11470" i="7"/>
  <c r="S11470" i="7"/>
  <c r="P11272" i="7"/>
  <c r="Q11272" i="7"/>
  <c r="R11272" i="7"/>
  <c r="S11272" i="7"/>
  <c r="L11272" i="7"/>
  <c r="P11014" i="7"/>
  <c r="Q11014" i="7"/>
  <c r="R11014" i="7"/>
  <c r="S11014" i="7"/>
  <c r="L11014" i="7"/>
  <c r="P10947" i="7"/>
  <c r="Q10947" i="7"/>
  <c r="R10947" i="7"/>
  <c r="S10947" i="7"/>
  <c r="L10947" i="7"/>
  <c r="S10819" i="7"/>
  <c r="L10819" i="7"/>
  <c r="P10819" i="7"/>
  <c r="Q10819" i="7"/>
  <c r="R10819" i="7"/>
  <c r="R10541" i="7"/>
  <c r="S10541" i="7"/>
  <c r="L10541" i="7"/>
  <c r="P10541" i="7"/>
  <c r="Q10541" i="7"/>
  <c r="P10132" i="7"/>
  <c r="Q10132" i="7"/>
  <c r="R10132" i="7"/>
  <c r="S10132" i="7"/>
  <c r="L10132" i="7"/>
  <c r="P9553" i="7"/>
  <c r="Q9553" i="7"/>
  <c r="R9553" i="7"/>
  <c r="L9553" i="7"/>
  <c r="Q9327" i="7"/>
  <c r="N9328" i="7"/>
  <c r="L9327" i="7"/>
  <c r="P9327" i="7"/>
  <c r="R9327" i="7"/>
  <c r="S9327" i="7"/>
  <c r="P7799" i="7"/>
  <c r="N7800" i="7"/>
  <c r="R7799" i="7"/>
  <c r="Q7799" i="7"/>
  <c r="P4567" i="7"/>
  <c r="Q4567" i="7"/>
  <c r="R4567" i="7"/>
  <c r="S4567" i="7"/>
  <c r="M4936" i="7"/>
  <c r="O4570" i="7"/>
  <c r="N4568" i="7"/>
  <c r="L4567" i="7"/>
  <c r="O1567" i="7"/>
  <c r="S1566" i="7"/>
  <c r="L1566" i="7"/>
  <c r="O38" i="7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S37" i="7"/>
  <c r="P12" i="7"/>
  <c r="R12" i="7"/>
  <c r="Q12" i="7"/>
  <c r="N13" i="7"/>
  <c r="S13" i="7" s="1"/>
  <c r="L12" i="7"/>
  <c r="N2631" i="7"/>
  <c r="S2631" i="7" s="1"/>
  <c r="P2630" i="7"/>
  <c r="Q2630" i="7"/>
  <c r="L2630" i="7"/>
  <c r="R2630" i="7"/>
  <c r="L11743" i="7" l="1"/>
  <c r="P11743" i="7"/>
  <c r="Q11743" i="7"/>
  <c r="R11743" i="7"/>
  <c r="S11743" i="7"/>
  <c r="S11471" i="7"/>
  <c r="L11471" i="7"/>
  <c r="P11471" i="7"/>
  <c r="Q11471" i="7"/>
  <c r="R11471" i="7"/>
  <c r="P11273" i="7"/>
  <c r="Q11273" i="7"/>
  <c r="R11273" i="7"/>
  <c r="S11273" i="7"/>
  <c r="L11273" i="7"/>
  <c r="P11015" i="7"/>
  <c r="Q11015" i="7"/>
  <c r="R11015" i="7"/>
  <c r="S11015" i="7"/>
  <c r="L11015" i="7"/>
  <c r="P10948" i="7"/>
  <c r="Q10948" i="7"/>
  <c r="R10948" i="7"/>
  <c r="S10948" i="7"/>
  <c r="L10948" i="7"/>
  <c r="R10820" i="7"/>
  <c r="S10820" i="7"/>
  <c r="L10820" i="7"/>
  <c r="P10820" i="7"/>
  <c r="Q10820" i="7"/>
  <c r="Q10542" i="7"/>
  <c r="R10542" i="7"/>
  <c r="S10542" i="7"/>
  <c r="L10542" i="7"/>
  <c r="P10542" i="7"/>
  <c r="P10133" i="7"/>
  <c r="Q10133" i="7"/>
  <c r="R10133" i="7"/>
  <c r="S10133" i="7"/>
  <c r="L10133" i="7"/>
  <c r="P9554" i="7"/>
  <c r="Q9554" i="7"/>
  <c r="R9554" i="7"/>
  <c r="L9554" i="7"/>
  <c r="Q9328" i="7"/>
  <c r="N9329" i="7"/>
  <c r="L9328" i="7"/>
  <c r="S9328" i="7"/>
  <c r="R9328" i="7"/>
  <c r="P9328" i="7"/>
  <c r="P7800" i="7"/>
  <c r="R7800" i="7"/>
  <c r="Q7800" i="7"/>
  <c r="R4568" i="7"/>
  <c r="P4568" i="7"/>
  <c r="Q4568" i="7"/>
  <c r="S4568" i="7"/>
  <c r="M4937" i="7"/>
  <c r="O4571" i="7"/>
  <c r="N4569" i="7"/>
  <c r="L4568" i="7"/>
  <c r="O53" i="7"/>
  <c r="O54" i="7" s="1"/>
  <c r="O55" i="7" s="1"/>
  <c r="O56" i="7" s="1"/>
  <c r="O57" i="7" s="1"/>
  <c r="O58" i="7" s="1"/>
  <c r="O59" i="7" s="1"/>
  <c r="O60" i="7" s="1"/>
  <c r="O61" i="7" s="1"/>
  <c r="O62" i="7" s="1"/>
  <c r="S52" i="7"/>
  <c r="O1568" i="7"/>
  <c r="S1567" i="7"/>
  <c r="L1567" i="7"/>
  <c r="Q13" i="7"/>
  <c r="R13" i="7"/>
  <c r="P13" i="7"/>
  <c r="N14" i="7"/>
  <c r="S14" i="7" s="1"/>
  <c r="L13" i="7"/>
  <c r="N2632" i="7"/>
  <c r="S2632" i="7" s="1"/>
  <c r="P2631" i="7"/>
  <c r="R2631" i="7"/>
  <c r="L2631" i="7"/>
  <c r="Q2631" i="7"/>
  <c r="S11744" i="7" l="1"/>
  <c r="L11744" i="7"/>
  <c r="P11744" i="7"/>
  <c r="Q11744" i="7"/>
  <c r="R11744" i="7"/>
  <c r="R11472" i="7"/>
  <c r="S11472" i="7"/>
  <c r="L11472" i="7"/>
  <c r="P11472" i="7"/>
  <c r="Q11472" i="7"/>
  <c r="P11274" i="7"/>
  <c r="Q11274" i="7"/>
  <c r="R11274" i="7"/>
  <c r="S11274" i="7"/>
  <c r="L11274" i="7"/>
  <c r="P11016" i="7"/>
  <c r="Q11016" i="7"/>
  <c r="R11016" i="7"/>
  <c r="S11016" i="7"/>
  <c r="L11016" i="7"/>
  <c r="P10949" i="7"/>
  <c r="Q10949" i="7"/>
  <c r="R10949" i="7"/>
  <c r="S10949" i="7"/>
  <c r="L10949" i="7"/>
  <c r="Q10821" i="7"/>
  <c r="R10821" i="7"/>
  <c r="S10821" i="7"/>
  <c r="L10821" i="7"/>
  <c r="P10821" i="7"/>
  <c r="P10543" i="7"/>
  <c r="Q10543" i="7"/>
  <c r="R10543" i="7"/>
  <c r="S10543" i="7"/>
  <c r="L10543" i="7"/>
  <c r="P10134" i="7"/>
  <c r="Q10134" i="7"/>
  <c r="R10134" i="7"/>
  <c r="S10134" i="7"/>
  <c r="L10134" i="7"/>
  <c r="P9555" i="7"/>
  <c r="Q9555" i="7"/>
  <c r="R9555" i="7"/>
  <c r="L9555" i="7"/>
  <c r="Q9329" i="7"/>
  <c r="N9330" i="7"/>
  <c r="L9329" i="7"/>
  <c r="P9329" i="7"/>
  <c r="R9329" i="7"/>
  <c r="S9329" i="7"/>
  <c r="P7801" i="7"/>
  <c r="N7802" i="7"/>
  <c r="R7801" i="7"/>
  <c r="Q7801" i="7"/>
  <c r="Q4569" i="7"/>
  <c r="R4569" i="7"/>
  <c r="P4569" i="7"/>
  <c r="S4569" i="7"/>
  <c r="M4938" i="7"/>
  <c r="O4572" i="7"/>
  <c r="L4569" i="7"/>
  <c r="N4570" i="7"/>
  <c r="O1569" i="7"/>
  <c r="S1568" i="7"/>
  <c r="L1568" i="7"/>
  <c r="O63" i="7"/>
  <c r="O64" i="7" s="1"/>
  <c r="O65" i="7" s="1"/>
  <c r="O66" i="7" s="1"/>
  <c r="O67" i="7" s="1"/>
  <c r="O68" i="7" s="1"/>
  <c r="O69" i="7" s="1"/>
  <c r="O70" i="7" s="1"/>
  <c r="O71" i="7" s="1"/>
  <c r="O72" i="7" s="1"/>
  <c r="S62" i="7"/>
  <c r="P14" i="7"/>
  <c r="Q14" i="7"/>
  <c r="R14" i="7"/>
  <c r="N15" i="7"/>
  <c r="S15" i="7" s="1"/>
  <c r="L14" i="7"/>
  <c r="N2633" i="7"/>
  <c r="S2633" i="7" s="1"/>
  <c r="P2632" i="7"/>
  <c r="R2632" i="7"/>
  <c r="L2632" i="7"/>
  <c r="Q2632" i="7"/>
  <c r="N18" i="7"/>
  <c r="S18" i="7" s="1"/>
  <c r="L17" i="7"/>
  <c r="R11745" i="7" l="1"/>
  <c r="S11745" i="7"/>
  <c r="L11745" i="7"/>
  <c r="P11745" i="7"/>
  <c r="Q11745" i="7"/>
  <c r="Q11473" i="7"/>
  <c r="R11473" i="7"/>
  <c r="S11473" i="7"/>
  <c r="L11473" i="7"/>
  <c r="P11473" i="7"/>
  <c r="P11275" i="7"/>
  <c r="Q11275" i="7"/>
  <c r="R11275" i="7"/>
  <c r="S11275" i="7"/>
  <c r="L11275" i="7"/>
  <c r="L11017" i="7"/>
  <c r="P11017" i="7"/>
  <c r="Q11017" i="7"/>
  <c r="R11017" i="7"/>
  <c r="S11017" i="7"/>
  <c r="P10950" i="7"/>
  <c r="Q10950" i="7"/>
  <c r="R10950" i="7"/>
  <c r="S10950" i="7"/>
  <c r="L10950" i="7"/>
  <c r="P10822" i="7"/>
  <c r="Q10822" i="7"/>
  <c r="R10822" i="7"/>
  <c r="S10822" i="7"/>
  <c r="L10822" i="7"/>
  <c r="P10544" i="7"/>
  <c r="Q10544" i="7"/>
  <c r="R10544" i="7"/>
  <c r="S10544" i="7"/>
  <c r="L10544" i="7"/>
  <c r="P10135" i="7"/>
  <c r="Q10135" i="7"/>
  <c r="R10135" i="7"/>
  <c r="S10135" i="7"/>
  <c r="L10135" i="7"/>
  <c r="P9556" i="7"/>
  <c r="Q9556" i="7"/>
  <c r="R9556" i="7"/>
  <c r="L9556" i="7"/>
  <c r="Q9330" i="7"/>
  <c r="P9330" i="7"/>
  <c r="L9330" i="7"/>
  <c r="S9330" i="7"/>
  <c r="R9330" i="7"/>
  <c r="P7802" i="7"/>
  <c r="N7803" i="7"/>
  <c r="R7802" i="7"/>
  <c r="Q7802" i="7"/>
  <c r="P4570" i="7"/>
  <c r="Q4570" i="7"/>
  <c r="R4570" i="7"/>
  <c r="S4570" i="7"/>
  <c r="M4939" i="7"/>
  <c r="O4573" i="7"/>
  <c r="L4570" i="7"/>
  <c r="O73" i="7"/>
  <c r="O74" i="7" s="1"/>
  <c r="O75" i="7" s="1"/>
  <c r="O76" i="7" s="1"/>
  <c r="S72" i="7"/>
  <c r="O1570" i="7"/>
  <c r="S1569" i="7"/>
  <c r="L1569" i="7"/>
  <c r="R18" i="7"/>
  <c r="P18" i="7"/>
  <c r="Q18" i="7"/>
  <c r="Q15" i="7"/>
  <c r="R15" i="7"/>
  <c r="P15" i="7"/>
  <c r="N16" i="7"/>
  <c r="S16" i="7" s="1"/>
  <c r="L15" i="7"/>
  <c r="N2634" i="7"/>
  <c r="S2634" i="7" s="1"/>
  <c r="P2633" i="7"/>
  <c r="Q2633" i="7"/>
  <c r="R2633" i="7"/>
  <c r="L2633" i="7"/>
  <c r="N19" i="7"/>
  <c r="S19" i="7" s="1"/>
  <c r="L18" i="7"/>
  <c r="Q11746" i="7" l="1"/>
  <c r="R11746" i="7"/>
  <c r="S11746" i="7"/>
  <c r="L11746" i="7"/>
  <c r="P11746" i="7"/>
  <c r="P11474" i="7"/>
  <c r="Q11474" i="7"/>
  <c r="R11474" i="7"/>
  <c r="S11474" i="7"/>
  <c r="L11474" i="7"/>
  <c r="L11276" i="7"/>
  <c r="P11276" i="7"/>
  <c r="Q11276" i="7"/>
  <c r="R11276" i="7"/>
  <c r="S11276" i="7"/>
  <c r="S11018" i="7"/>
  <c r="L11018" i="7"/>
  <c r="P11018" i="7"/>
  <c r="Q11018" i="7"/>
  <c r="R11018" i="7"/>
  <c r="L10951" i="7"/>
  <c r="P10951" i="7"/>
  <c r="Q10951" i="7"/>
  <c r="R10951" i="7"/>
  <c r="S10951" i="7"/>
  <c r="P10823" i="7"/>
  <c r="Q10823" i="7"/>
  <c r="R10823" i="7"/>
  <c r="L10823" i="7"/>
  <c r="S10823" i="7"/>
  <c r="P10545" i="7"/>
  <c r="Q10545" i="7"/>
  <c r="R10545" i="7"/>
  <c r="S10545" i="7"/>
  <c r="L10545" i="7"/>
  <c r="L10136" i="7"/>
  <c r="P10136" i="7"/>
  <c r="Q10136" i="7"/>
  <c r="R10136" i="7"/>
  <c r="S10136" i="7"/>
  <c r="L9557" i="7"/>
  <c r="P9557" i="7"/>
  <c r="Q9557" i="7"/>
  <c r="R9557" i="7"/>
  <c r="Q9331" i="7"/>
  <c r="P9331" i="7"/>
  <c r="N9332" i="7"/>
  <c r="L9331" i="7"/>
  <c r="S9331" i="7"/>
  <c r="R9331" i="7"/>
  <c r="P7803" i="7"/>
  <c r="N7804" i="7"/>
  <c r="Q7803" i="7"/>
  <c r="R7803" i="7"/>
  <c r="Q4571" i="7"/>
  <c r="P4571" i="7"/>
  <c r="R4571" i="7"/>
  <c r="S4571" i="7"/>
  <c r="M4940" i="7"/>
  <c r="O4574" i="7"/>
  <c r="L4571" i="7"/>
  <c r="O1571" i="7"/>
  <c r="S1570" i="7"/>
  <c r="L1570" i="7"/>
  <c r="O77" i="7"/>
  <c r="O78" i="7" s="1"/>
  <c r="O79" i="7" s="1"/>
  <c r="O80" i="7" s="1"/>
  <c r="O81" i="7" s="1"/>
  <c r="S76" i="7"/>
  <c r="P16" i="7"/>
  <c r="Q16" i="7"/>
  <c r="R16" i="7"/>
  <c r="L16" i="7"/>
  <c r="P19" i="7"/>
  <c r="Q19" i="7"/>
  <c r="R19" i="7"/>
  <c r="N2635" i="7"/>
  <c r="S2635" i="7" s="1"/>
  <c r="P2634" i="7"/>
  <c r="L2634" i="7"/>
  <c r="Q2634" i="7"/>
  <c r="R2634" i="7"/>
  <c r="N20" i="7"/>
  <c r="S20" i="7" s="1"/>
  <c r="L19" i="7"/>
  <c r="P11747" i="7" l="1"/>
  <c r="Q11747" i="7"/>
  <c r="R11747" i="7"/>
  <c r="S11747" i="7"/>
  <c r="L11747" i="7"/>
  <c r="P11475" i="7"/>
  <c r="Q11475" i="7"/>
  <c r="R11475" i="7"/>
  <c r="S11475" i="7"/>
  <c r="L11475" i="7"/>
  <c r="S11277" i="7"/>
  <c r="L11277" i="7"/>
  <c r="P11277" i="7"/>
  <c r="Q11277" i="7"/>
  <c r="R11277" i="7"/>
  <c r="R11019" i="7"/>
  <c r="S11019" i="7"/>
  <c r="L11019" i="7"/>
  <c r="P11019" i="7"/>
  <c r="Q11019" i="7"/>
  <c r="S10952" i="7"/>
  <c r="L10952" i="7"/>
  <c r="P10952" i="7"/>
  <c r="Q10952" i="7"/>
  <c r="R10952" i="7"/>
  <c r="P10824" i="7"/>
  <c r="Q10824" i="7"/>
  <c r="S10824" i="7"/>
  <c r="L10824" i="7"/>
  <c r="R10824" i="7"/>
  <c r="P10546" i="7"/>
  <c r="Q10546" i="7"/>
  <c r="R10546" i="7"/>
  <c r="S10546" i="7"/>
  <c r="L10546" i="7"/>
  <c r="S10137" i="7"/>
  <c r="L10137" i="7"/>
  <c r="P10137" i="7"/>
  <c r="Q10137" i="7"/>
  <c r="R10137" i="7"/>
  <c r="L9558" i="7"/>
  <c r="P9558" i="7"/>
  <c r="Q9558" i="7"/>
  <c r="R9558" i="7"/>
  <c r="Q9332" i="7"/>
  <c r="P9332" i="7"/>
  <c r="N9333" i="7"/>
  <c r="L9332" i="7"/>
  <c r="S9332" i="7"/>
  <c r="R9332" i="7"/>
  <c r="P7804" i="7"/>
  <c r="R7804" i="7"/>
  <c r="Q7804" i="7"/>
  <c r="P4572" i="7"/>
  <c r="Q4572" i="7"/>
  <c r="R4572" i="7"/>
  <c r="S4572" i="7"/>
  <c r="M4941" i="7"/>
  <c r="O4575" i="7"/>
  <c r="L4572" i="7"/>
  <c r="O82" i="7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S81" i="7"/>
  <c r="O1572" i="7"/>
  <c r="S1571" i="7"/>
  <c r="L1571" i="7"/>
  <c r="P20" i="7"/>
  <c r="R20" i="7"/>
  <c r="Q20" i="7"/>
  <c r="N2636" i="7"/>
  <c r="S2636" i="7" s="1"/>
  <c r="P2635" i="7"/>
  <c r="L2635" i="7"/>
  <c r="Q2635" i="7"/>
  <c r="R2635" i="7"/>
  <c r="L20" i="7"/>
  <c r="P11748" i="7" l="1"/>
  <c r="Q11748" i="7"/>
  <c r="R11748" i="7"/>
  <c r="S11748" i="7"/>
  <c r="L11748" i="7"/>
  <c r="P11476" i="7"/>
  <c r="Q11476" i="7"/>
  <c r="R11476" i="7"/>
  <c r="S11476" i="7"/>
  <c r="L11476" i="7"/>
  <c r="R11278" i="7"/>
  <c r="S11278" i="7"/>
  <c r="L11278" i="7"/>
  <c r="P11278" i="7"/>
  <c r="Q11278" i="7"/>
  <c r="Q11020" i="7"/>
  <c r="R11020" i="7"/>
  <c r="S11020" i="7"/>
  <c r="L11020" i="7"/>
  <c r="P11020" i="7"/>
  <c r="R10953" i="7"/>
  <c r="S10953" i="7"/>
  <c r="L10953" i="7"/>
  <c r="P10953" i="7"/>
  <c r="Q10953" i="7"/>
  <c r="P10825" i="7"/>
  <c r="R10825" i="7"/>
  <c r="S10825" i="7"/>
  <c r="L10825" i="7"/>
  <c r="Q10825" i="7"/>
  <c r="L10547" i="7"/>
  <c r="P10547" i="7"/>
  <c r="Q10547" i="7"/>
  <c r="R10547" i="7"/>
  <c r="S10547" i="7"/>
  <c r="R10138" i="7"/>
  <c r="S10138" i="7"/>
  <c r="L10138" i="7"/>
  <c r="P10138" i="7"/>
  <c r="Q10138" i="7"/>
  <c r="R9559" i="7"/>
  <c r="L9559" i="7"/>
  <c r="P9559" i="7"/>
  <c r="Q9559" i="7"/>
  <c r="Q9333" i="7"/>
  <c r="P9333" i="7"/>
  <c r="L9333" i="7"/>
  <c r="R9333" i="7"/>
  <c r="S9333" i="7"/>
  <c r="P7805" i="7"/>
  <c r="R7805" i="7"/>
  <c r="Q7805" i="7"/>
  <c r="P4573" i="7"/>
  <c r="Q4573" i="7"/>
  <c r="R4573" i="7"/>
  <c r="S4573" i="7"/>
  <c r="M4942" i="7"/>
  <c r="O4576" i="7"/>
  <c r="L4573" i="7"/>
  <c r="O1573" i="7"/>
  <c r="S1572" i="7"/>
  <c r="L1572" i="7"/>
  <c r="O99" i="7"/>
  <c r="O100" i="7" s="1"/>
  <c r="O101" i="7" s="1"/>
  <c r="O102" i="7" s="1"/>
  <c r="O103" i="7" s="1"/>
  <c r="O104" i="7" s="1"/>
  <c r="S98" i="7"/>
  <c r="N2637" i="7"/>
  <c r="S2637" i="7" s="1"/>
  <c r="P2636" i="7"/>
  <c r="R2636" i="7"/>
  <c r="L2636" i="7"/>
  <c r="Q2636" i="7"/>
  <c r="N22" i="7"/>
  <c r="S22" i="7" s="1"/>
  <c r="L21" i="7"/>
  <c r="P11749" i="7" l="1"/>
  <c r="Q11749" i="7"/>
  <c r="R11749" i="7"/>
  <c r="S11749" i="7"/>
  <c r="L11749" i="7"/>
  <c r="P11477" i="7"/>
  <c r="Q11477" i="7"/>
  <c r="R11477" i="7"/>
  <c r="S11477" i="7"/>
  <c r="L11477" i="7"/>
  <c r="Q11279" i="7"/>
  <c r="R11279" i="7"/>
  <c r="S11279" i="7"/>
  <c r="L11279" i="7"/>
  <c r="P11279" i="7"/>
  <c r="P11021" i="7"/>
  <c r="Q11021" i="7"/>
  <c r="R11021" i="7"/>
  <c r="S11021" i="7"/>
  <c r="L11021" i="7"/>
  <c r="Q10954" i="7"/>
  <c r="R10954" i="7"/>
  <c r="S10954" i="7"/>
  <c r="L10954" i="7"/>
  <c r="P10954" i="7"/>
  <c r="L10826" i="7"/>
  <c r="Q10826" i="7"/>
  <c r="R10826" i="7"/>
  <c r="S10826" i="7"/>
  <c r="P10826" i="7"/>
  <c r="S10548" i="7"/>
  <c r="L10548" i="7"/>
  <c r="P10548" i="7"/>
  <c r="Q10548" i="7"/>
  <c r="R10548" i="7"/>
  <c r="Q10139" i="7"/>
  <c r="R10139" i="7"/>
  <c r="S10139" i="7"/>
  <c r="L10139" i="7"/>
  <c r="P10139" i="7"/>
  <c r="Q9560" i="7"/>
  <c r="R9560" i="7"/>
  <c r="L9560" i="7"/>
  <c r="P9560" i="7"/>
  <c r="Q9334" i="7"/>
  <c r="P9334" i="7"/>
  <c r="N9335" i="7"/>
  <c r="L9334" i="7"/>
  <c r="S9334" i="7"/>
  <c r="R9334" i="7"/>
  <c r="P7806" i="7"/>
  <c r="N7807" i="7"/>
  <c r="R7806" i="7"/>
  <c r="Q7806" i="7"/>
  <c r="P4574" i="7"/>
  <c r="R4574" i="7"/>
  <c r="Q4574" i="7"/>
  <c r="S4574" i="7"/>
  <c r="M4943" i="7"/>
  <c r="O4577" i="7"/>
  <c r="L4574" i="7"/>
  <c r="N4575" i="7"/>
  <c r="O105" i="7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S104" i="7"/>
  <c r="O1574" i="7"/>
  <c r="S1573" i="7"/>
  <c r="L1573" i="7"/>
  <c r="P22" i="7"/>
  <c r="Q22" i="7"/>
  <c r="R22" i="7"/>
  <c r="N2638" i="7"/>
  <c r="S2638" i="7" s="1"/>
  <c r="P2637" i="7"/>
  <c r="Q2637" i="7"/>
  <c r="R2637" i="7"/>
  <c r="L2637" i="7"/>
  <c r="N23" i="7"/>
  <c r="S23" i="7" s="1"/>
  <c r="L22" i="7"/>
  <c r="P11750" i="7" l="1"/>
  <c r="Q11750" i="7"/>
  <c r="R11750" i="7"/>
  <c r="S11750" i="7"/>
  <c r="L11750" i="7"/>
  <c r="L11478" i="7"/>
  <c r="P11478" i="7"/>
  <c r="Q11478" i="7"/>
  <c r="R11478" i="7"/>
  <c r="S11478" i="7"/>
  <c r="P11280" i="7"/>
  <c r="Q11280" i="7"/>
  <c r="R11280" i="7"/>
  <c r="S11280" i="7"/>
  <c r="L11280" i="7"/>
  <c r="P11022" i="7"/>
  <c r="Q11022" i="7"/>
  <c r="R11022" i="7"/>
  <c r="S11022" i="7"/>
  <c r="L11022" i="7"/>
  <c r="P10955" i="7"/>
  <c r="Q10955" i="7"/>
  <c r="R10955" i="7"/>
  <c r="S10955" i="7"/>
  <c r="L10955" i="7"/>
  <c r="S10827" i="7"/>
  <c r="L10827" i="7"/>
  <c r="P10827" i="7"/>
  <c r="Q10827" i="7"/>
  <c r="R10827" i="7"/>
  <c r="R10549" i="7"/>
  <c r="S10549" i="7"/>
  <c r="L10549" i="7"/>
  <c r="P10549" i="7"/>
  <c r="Q10549" i="7"/>
  <c r="P10140" i="7"/>
  <c r="Q10140" i="7"/>
  <c r="R10140" i="7"/>
  <c r="S10140" i="7"/>
  <c r="L10140" i="7"/>
  <c r="P9561" i="7"/>
  <c r="Q9561" i="7"/>
  <c r="R9561" i="7"/>
  <c r="L9561" i="7"/>
  <c r="Q9335" i="7"/>
  <c r="P9335" i="7"/>
  <c r="N9336" i="7"/>
  <c r="L9335" i="7"/>
  <c r="S9335" i="7"/>
  <c r="R9335" i="7"/>
  <c r="P7807" i="7"/>
  <c r="N7808" i="7"/>
  <c r="R7807" i="7"/>
  <c r="Q7807" i="7"/>
  <c r="Q4575" i="7"/>
  <c r="P4575" i="7"/>
  <c r="R4575" i="7"/>
  <c r="S4575" i="7"/>
  <c r="M4944" i="7"/>
  <c r="O4578" i="7"/>
  <c r="N4576" i="7"/>
  <c r="L4575" i="7"/>
  <c r="S1574" i="7"/>
  <c r="O1575" i="7"/>
  <c r="L1574" i="7"/>
  <c r="O120" i="7"/>
  <c r="O121" i="7" s="1"/>
  <c r="O122" i="7" s="1"/>
  <c r="O123" i="7" s="1"/>
  <c r="O124" i="7" s="1"/>
  <c r="S119" i="7"/>
  <c r="Q23" i="7"/>
  <c r="R23" i="7"/>
  <c r="P23" i="7"/>
  <c r="N2639" i="7"/>
  <c r="S2639" i="7" s="1"/>
  <c r="P2638" i="7"/>
  <c r="Q2638" i="7"/>
  <c r="L2638" i="7"/>
  <c r="R2638" i="7"/>
  <c r="N24" i="7"/>
  <c r="S24" i="7" s="1"/>
  <c r="L23" i="7"/>
  <c r="L11751" i="7" l="1"/>
  <c r="P11751" i="7"/>
  <c r="Q11751" i="7"/>
  <c r="R11751" i="7"/>
  <c r="S11751" i="7"/>
  <c r="S11479" i="7"/>
  <c r="L11479" i="7"/>
  <c r="P11479" i="7"/>
  <c r="Q11479" i="7"/>
  <c r="R11479" i="7"/>
  <c r="P11281" i="7"/>
  <c r="Q11281" i="7"/>
  <c r="R11281" i="7"/>
  <c r="S11281" i="7"/>
  <c r="L11281" i="7"/>
  <c r="P11023" i="7"/>
  <c r="Q11023" i="7"/>
  <c r="R11023" i="7"/>
  <c r="S11023" i="7"/>
  <c r="L11023" i="7"/>
  <c r="P10956" i="7"/>
  <c r="Q10956" i="7"/>
  <c r="R10956" i="7"/>
  <c r="S10956" i="7"/>
  <c r="L10956" i="7"/>
  <c r="R10828" i="7"/>
  <c r="S10828" i="7"/>
  <c r="L10828" i="7"/>
  <c r="P10828" i="7"/>
  <c r="Q10828" i="7"/>
  <c r="Q10550" i="7"/>
  <c r="R10550" i="7"/>
  <c r="S10550" i="7"/>
  <c r="L10550" i="7"/>
  <c r="P10550" i="7"/>
  <c r="P10141" i="7"/>
  <c r="Q10141" i="7"/>
  <c r="R10141" i="7"/>
  <c r="S10141" i="7"/>
  <c r="L10141" i="7"/>
  <c r="P9562" i="7"/>
  <c r="Q9562" i="7"/>
  <c r="R9562" i="7"/>
  <c r="L9562" i="7"/>
  <c r="Q9336" i="7"/>
  <c r="P9336" i="7"/>
  <c r="N9337" i="7"/>
  <c r="L9336" i="7"/>
  <c r="S9336" i="7"/>
  <c r="R9336" i="7"/>
  <c r="P7808" i="7"/>
  <c r="N7809" i="7"/>
  <c r="R7808" i="7"/>
  <c r="Q7808" i="7"/>
  <c r="R4576" i="7"/>
  <c r="P4576" i="7"/>
  <c r="Q4576" i="7"/>
  <c r="S4576" i="7"/>
  <c r="M4945" i="7"/>
  <c r="O4579" i="7"/>
  <c r="N4577" i="7"/>
  <c r="L4576" i="7"/>
  <c r="O125" i="7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S124" i="7"/>
  <c r="S1575" i="7"/>
  <c r="O1576" i="7"/>
  <c r="L1575" i="7"/>
  <c r="P24" i="7"/>
  <c r="Q24" i="7"/>
  <c r="R24" i="7"/>
  <c r="N2640" i="7"/>
  <c r="S2640" i="7" s="1"/>
  <c r="P2639" i="7"/>
  <c r="R2639" i="7"/>
  <c r="L2639" i="7"/>
  <c r="Q2639" i="7"/>
  <c r="N25" i="7"/>
  <c r="S25" i="7" s="1"/>
  <c r="L24" i="7"/>
  <c r="S11752" i="7" l="1"/>
  <c r="L11752" i="7"/>
  <c r="P11752" i="7"/>
  <c r="Q11752" i="7"/>
  <c r="R11752" i="7"/>
  <c r="R11480" i="7"/>
  <c r="S11480" i="7"/>
  <c r="L11480" i="7"/>
  <c r="P11480" i="7"/>
  <c r="Q11480" i="7"/>
  <c r="P11282" i="7"/>
  <c r="Q11282" i="7"/>
  <c r="R11282" i="7"/>
  <c r="S11282" i="7"/>
  <c r="L11282" i="7"/>
  <c r="P11024" i="7"/>
  <c r="Q11024" i="7"/>
  <c r="R11024" i="7"/>
  <c r="S11024" i="7"/>
  <c r="L11024" i="7"/>
  <c r="P10957" i="7"/>
  <c r="Q10957" i="7"/>
  <c r="R10957" i="7"/>
  <c r="S10957" i="7"/>
  <c r="L10957" i="7"/>
  <c r="Q10829" i="7"/>
  <c r="R10829" i="7"/>
  <c r="S10829" i="7"/>
  <c r="L10829" i="7"/>
  <c r="P10829" i="7"/>
  <c r="P10551" i="7"/>
  <c r="Q10551" i="7"/>
  <c r="R10551" i="7"/>
  <c r="S10551" i="7"/>
  <c r="L10551" i="7"/>
  <c r="P10142" i="7"/>
  <c r="Q10142" i="7"/>
  <c r="R10142" i="7"/>
  <c r="S10142" i="7"/>
  <c r="L10142" i="7"/>
  <c r="P9563" i="7"/>
  <c r="Q9563" i="7"/>
  <c r="R9563" i="7"/>
  <c r="L9563" i="7"/>
  <c r="Q9337" i="7"/>
  <c r="P9337" i="7"/>
  <c r="N9338" i="7"/>
  <c r="L9337" i="7"/>
  <c r="R9337" i="7"/>
  <c r="S9337" i="7"/>
  <c r="P7809" i="7"/>
  <c r="R7809" i="7"/>
  <c r="Q7809" i="7"/>
  <c r="Q4577" i="7"/>
  <c r="R4577" i="7"/>
  <c r="P4577" i="7"/>
  <c r="S4577" i="7"/>
  <c r="M4946" i="7"/>
  <c r="O4580" i="7"/>
  <c r="L4577" i="7"/>
  <c r="N4578" i="7"/>
  <c r="S1576" i="7"/>
  <c r="O1577" i="7"/>
  <c r="L1576" i="7"/>
  <c r="O138" i="7"/>
  <c r="O139" i="7" s="1"/>
  <c r="O140" i="7" s="1"/>
  <c r="O141" i="7" s="1"/>
  <c r="S137" i="7"/>
  <c r="P25" i="7"/>
  <c r="Q25" i="7"/>
  <c r="R25" i="7"/>
  <c r="N2641" i="7"/>
  <c r="S2641" i="7" s="1"/>
  <c r="P2640" i="7"/>
  <c r="R2640" i="7"/>
  <c r="L2640" i="7"/>
  <c r="Q2640" i="7"/>
  <c r="N26" i="7"/>
  <c r="S26" i="7" s="1"/>
  <c r="L25" i="7"/>
  <c r="R11753" i="7" l="1"/>
  <c r="S11753" i="7"/>
  <c r="L11753" i="7"/>
  <c r="P11753" i="7"/>
  <c r="Q11753" i="7"/>
  <c r="Q11481" i="7"/>
  <c r="R11481" i="7"/>
  <c r="S11481" i="7"/>
  <c r="L11481" i="7"/>
  <c r="P11481" i="7"/>
  <c r="P11283" i="7"/>
  <c r="Q11283" i="7"/>
  <c r="R11283" i="7"/>
  <c r="S11283" i="7"/>
  <c r="L11283" i="7"/>
  <c r="L11025" i="7"/>
  <c r="P11025" i="7"/>
  <c r="Q11025" i="7"/>
  <c r="R11025" i="7"/>
  <c r="S11025" i="7"/>
  <c r="P10958" i="7"/>
  <c r="Q10958" i="7"/>
  <c r="R10958" i="7"/>
  <c r="S10958" i="7"/>
  <c r="L10958" i="7"/>
  <c r="P10830" i="7"/>
  <c r="Q10830" i="7"/>
  <c r="R10830" i="7"/>
  <c r="S10830" i="7"/>
  <c r="L10830" i="7"/>
  <c r="P10552" i="7"/>
  <c r="Q10552" i="7"/>
  <c r="R10552" i="7"/>
  <c r="S10552" i="7"/>
  <c r="L10552" i="7"/>
  <c r="P10143" i="7"/>
  <c r="Q10143" i="7"/>
  <c r="R10143" i="7"/>
  <c r="S10143" i="7"/>
  <c r="L10143" i="7"/>
  <c r="P9564" i="7"/>
  <c r="Q9564" i="7"/>
  <c r="R9564" i="7"/>
  <c r="L9564" i="7"/>
  <c r="Q9338" i="7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42" i="7"/>
  <c r="O143" i="7" s="1"/>
  <c r="O144" i="7" s="1"/>
  <c r="O145" i="7" s="1"/>
  <c r="O146" i="7" s="1"/>
  <c r="O147" i="7" s="1"/>
  <c r="S141" i="7"/>
  <c r="S1577" i="7"/>
  <c r="O1578" i="7"/>
  <c r="L1577" i="7"/>
  <c r="R26" i="7"/>
  <c r="P26" i="7"/>
  <c r="Q26" i="7"/>
  <c r="N2642" i="7"/>
  <c r="S2642" i="7" s="1"/>
  <c r="P2641" i="7"/>
  <c r="Q2641" i="7"/>
  <c r="R2641" i="7"/>
  <c r="L2641" i="7"/>
  <c r="N27" i="7"/>
  <c r="S27" i="7" s="1"/>
  <c r="L26" i="7"/>
  <c r="Q11754" i="7" l="1"/>
  <c r="R11754" i="7"/>
  <c r="S11754" i="7"/>
  <c r="L11754" i="7"/>
  <c r="P11754" i="7"/>
  <c r="P11482" i="7"/>
  <c r="Q11482" i="7"/>
  <c r="R11482" i="7"/>
  <c r="S11482" i="7"/>
  <c r="L11482" i="7"/>
  <c r="L11284" i="7"/>
  <c r="P11284" i="7"/>
  <c r="Q11284" i="7"/>
  <c r="R11284" i="7"/>
  <c r="S11284" i="7"/>
  <c r="S11026" i="7"/>
  <c r="L11026" i="7"/>
  <c r="P11026" i="7"/>
  <c r="Q11026" i="7"/>
  <c r="R11026" i="7"/>
  <c r="L10959" i="7"/>
  <c r="P10959" i="7"/>
  <c r="Q10959" i="7"/>
  <c r="R10959" i="7"/>
  <c r="S10959" i="7"/>
  <c r="P10831" i="7"/>
  <c r="Q10831" i="7"/>
  <c r="R10831" i="7"/>
  <c r="L10831" i="7"/>
  <c r="S10831" i="7"/>
  <c r="P10553" i="7"/>
  <c r="Q10553" i="7"/>
  <c r="R10553" i="7"/>
  <c r="S10553" i="7"/>
  <c r="L10553" i="7"/>
  <c r="L10144" i="7"/>
  <c r="P10144" i="7"/>
  <c r="Q10144" i="7"/>
  <c r="R10144" i="7"/>
  <c r="S10144" i="7"/>
  <c r="L9565" i="7"/>
  <c r="P9565" i="7"/>
  <c r="Q9565" i="7"/>
  <c r="R9565" i="7"/>
  <c r="Q9339" i="7"/>
  <c r="P9339" i="7"/>
  <c r="N9340" i="7"/>
  <c r="L9339" i="7"/>
  <c r="S9339" i="7"/>
  <c r="R9339" i="7"/>
  <c r="P7811" i="7"/>
  <c r="N7812" i="7"/>
  <c r="Q7811" i="7"/>
  <c r="R7811" i="7"/>
  <c r="Q4579" i="7"/>
  <c r="P4579" i="7"/>
  <c r="R4579" i="7"/>
  <c r="S4579" i="7"/>
  <c r="M4948" i="7"/>
  <c r="O4582" i="7"/>
  <c r="N4580" i="7"/>
  <c r="L4579" i="7"/>
  <c r="S1578" i="7"/>
  <c r="O1579" i="7"/>
  <c r="L1578" i="7"/>
  <c r="O148" i="7"/>
  <c r="O149" i="7" s="1"/>
  <c r="O150" i="7" s="1"/>
  <c r="O151" i="7" s="1"/>
  <c r="O152" i="7" s="1"/>
  <c r="S147" i="7"/>
  <c r="P27" i="7"/>
  <c r="Q27" i="7"/>
  <c r="R27" i="7"/>
  <c r="N2643" i="7"/>
  <c r="S2643" i="7" s="1"/>
  <c r="P2642" i="7"/>
  <c r="L2642" i="7"/>
  <c r="Q2642" i="7"/>
  <c r="R2642" i="7"/>
  <c r="N28" i="7"/>
  <c r="S28" i="7" s="1"/>
  <c r="L27" i="7"/>
  <c r="P11755" i="7" l="1"/>
  <c r="Q11755" i="7"/>
  <c r="R11755" i="7"/>
  <c r="S11755" i="7"/>
  <c r="L11755" i="7"/>
  <c r="P11483" i="7"/>
  <c r="Q11483" i="7"/>
  <c r="R11483" i="7"/>
  <c r="S11483" i="7"/>
  <c r="L11483" i="7"/>
  <c r="S11285" i="7"/>
  <c r="L11285" i="7"/>
  <c r="P11285" i="7"/>
  <c r="Q11285" i="7"/>
  <c r="R11285" i="7"/>
  <c r="R11027" i="7"/>
  <c r="S11027" i="7"/>
  <c r="L11027" i="7"/>
  <c r="P11027" i="7"/>
  <c r="Q11027" i="7"/>
  <c r="S10960" i="7"/>
  <c r="L10960" i="7"/>
  <c r="P10960" i="7"/>
  <c r="Q10960" i="7"/>
  <c r="R10960" i="7"/>
  <c r="P10832" i="7"/>
  <c r="Q10832" i="7"/>
  <c r="S10832" i="7"/>
  <c r="L10832" i="7"/>
  <c r="R10832" i="7"/>
  <c r="P10554" i="7"/>
  <c r="Q10554" i="7"/>
  <c r="R10554" i="7"/>
  <c r="S10554" i="7"/>
  <c r="L10554" i="7"/>
  <c r="S10145" i="7"/>
  <c r="L10145" i="7"/>
  <c r="P10145" i="7"/>
  <c r="Q10145" i="7"/>
  <c r="R10145" i="7"/>
  <c r="L9566" i="7"/>
  <c r="P9566" i="7"/>
  <c r="Q9566" i="7"/>
  <c r="R9566" i="7"/>
  <c r="Q9340" i="7"/>
  <c r="P9340" i="7"/>
  <c r="N9341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N4581" i="7"/>
  <c r="L4580" i="7"/>
  <c r="O153" i="7"/>
  <c r="O154" i="7" s="1"/>
  <c r="O155" i="7" s="1"/>
  <c r="O156" i="7" s="1"/>
  <c r="O157" i="7" s="1"/>
  <c r="O158" i="7" s="1"/>
  <c r="O159" i="7" s="1"/>
  <c r="O160" i="7" s="1"/>
  <c r="O161" i="7" s="1"/>
  <c r="S152" i="7"/>
  <c r="S1579" i="7"/>
  <c r="O1580" i="7"/>
  <c r="L1579" i="7"/>
  <c r="P28" i="7"/>
  <c r="R28" i="7"/>
  <c r="Q28" i="7"/>
  <c r="N2644" i="7"/>
  <c r="S2644" i="7" s="1"/>
  <c r="P2643" i="7"/>
  <c r="L2643" i="7"/>
  <c r="R2643" i="7"/>
  <c r="Q2643" i="7"/>
  <c r="N29" i="7"/>
  <c r="S29" i="7" s="1"/>
  <c r="L28" i="7"/>
  <c r="P11756" i="7" l="1"/>
  <c r="Q11756" i="7"/>
  <c r="R11756" i="7"/>
  <c r="S11756" i="7"/>
  <c r="L11756" i="7"/>
  <c r="P11484" i="7"/>
  <c r="Q11484" i="7"/>
  <c r="R11484" i="7"/>
  <c r="S11484" i="7"/>
  <c r="L11484" i="7"/>
  <c r="R11286" i="7"/>
  <c r="S11286" i="7"/>
  <c r="L11286" i="7"/>
  <c r="P11286" i="7"/>
  <c r="Q11286" i="7"/>
  <c r="Q11028" i="7"/>
  <c r="R11028" i="7"/>
  <c r="S11028" i="7"/>
  <c r="L11028" i="7"/>
  <c r="P11028" i="7"/>
  <c r="R10961" i="7"/>
  <c r="S10961" i="7"/>
  <c r="L10961" i="7"/>
  <c r="S10962" i="7"/>
  <c r="P10961" i="7"/>
  <c r="Q10961" i="7"/>
  <c r="P10833" i="7"/>
  <c r="R10833" i="7"/>
  <c r="S10833" i="7"/>
  <c r="L10833" i="7"/>
  <c r="Q10833" i="7"/>
  <c r="L10555" i="7"/>
  <c r="P10555" i="7"/>
  <c r="Q10555" i="7"/>
  <c r="R10555" i="7"/>
  <c r="S10555" i="7"/>
  <c r="R10146" i="7"/>
  <c r="S10146" i="7"/>
  <c r="L10146" i="7"/>
  <c r="P10146" i="7"/>
  <c r="Q10146" i="7"/>
  <c r="R9567" i="7"/>
  <c r="L9567" i="7"/>
  <c r="P9567" i="7"/>
  <c r="Q9567" i="7"/>
  <c r="Q9341" i="7"/>
  <c r="P9341" i="7"/>
  <c r="N9342" i="7"/>
  <c r="L9341" i="7"/>
  <c r="S9341" i="7"/>
  <c r="R9341" i="7"/>
  <c r="P7813" i="7"/>
  <c r="N7814" i="7"/>
  <c r="R7813" i="7"/>
  <c r="Q7813" i="7"/>
  <c r="R4581" i="7"/>
  <c r="P4581" i="7"/>
  <c r="Q4581" i="7"/>
  <c r="S4581" i="7"/>
  <c r="M4950" i="7"/>
  <c r="O4584" i="7"/>
  <c r="N4582" i="7"/>
  <c r="L4581" i="7"/>
  <c r="S1580" i="7"/>
  <c r="O1581" i="7"/>
  <c r="L1580" i="7"/>
  <c r="O162" i="7"/>
  <c r="O163" i="7" s="1"/>
  <c r="O164" i="7" s="1"/>
  <c r="O165" i="7" s="1"/>
  <c r="O166" i="7" s="1"/>
  <c r="O167" i="7" s="1"/>
  <c r="O168" i="7" s="1"/>
  <c r="S161" i="7"/>
  <c r="Q29" i="7"/>
  <c r="R29" i="7"/>
  <c r="P29" i="7"/>
  <c r="N2645" i="7"/>
  <c r="S2645" i="7" s="1"/>
  <c r="P2644" i="7"/>
  <c r="R2644" i="7"/>
  <c r="L2644" i="7"/>
  <c r="Q2644" i="7"/>
  <c r="N30" i="7"/>
  <c r="S30" i="7" s="1"/>
  <c r="L29" i="7"/>
  <c r="P11757" i="7" l="1"/>
  <c r="Q11757" i="7"/>
  <c r="R11757" i="7"/>
  <c r="S11757" i="7"/>
  <c r="L11757" i="7"/>
  <c r="P11485" i="7"/>
  <c r="Q11485" i="7"/>
  <c r="R11485" i="7"/>
  <c r="S11485" i="7"/>
  <c r="L11485" i="7"/>
  <c r="Q11287" i="7"/>
  <c r="R11287" i="7"/>
  <c r="S11287" i="7"/>
  <c r="L11287" i="7"/>
  <c r="P11287" i="7"/>
  <c r="P11029" i="7"/>
  <c r="Q11029" i="7"/>
  <c r="R11029" i="7"/>
  <c r="S11029" i="7"/>
  <c r="L11029" i="7"/>
  <c r="Q10962" i="7"/>
  <c r="R10962" i="7"/>
  <c r="L10962" i="7"/>
  <c r="R10963" i="7"/>
  <c r="P10962" i="7"/>
  <c r="L10834" i="7"/>
  <c r="Q10834" i="7"/>
  <c r="R10834" i="7"/>
  <c r="S10834" i="7"/>
  <c r="P10834" i="7"/>
  <c r="S10556" i="7"/>
  <c r="L10556" i="7"/>
  <c r="P10556" i="7"/>
  <c r="Q10556" i="7"/>
  <c r="R10556" i="7"/>
  <c r="Q10147" i="7"/>
  <c r="R10147" i="7"/>
  <c r="S10147" i="7"/>
  <c r="L10147" i="7"/>
  <c r="P10147" i="7"/>
  <c r="Q9568" i="7"/>
  <c r="R9568" i="7"/>
  <c r="L9568" i="7"/>
  <c r="P9568" i="7"/>
  <c r="Q9342" i="7"/>
  <c r="P9342" i="7"/>
  <c r="L9342" i="7"/>
  <c r="S9342" i="7"/>
  <c r="R9342" i="7"/>
  <c r="P7814" i="7"/>
  <c r="N7815" i="7"/>
  <c r="R7814" i="7"/>
  <c r="Q7814" i="7"/>
  <c r="P4582" i="7"/>
  <c r="R4582" i="7"/>
  <c r="Q4582" i="7"/>
  <c r="S4582" i="7"/>
  <c r="M4951" i="7"/>
  <c r="O4585" i="7"/>
  <c r="L4582" i="7"/>
  <c r="N4583" i="7"/>
  <c r="O169" i="7"/>
  <c r="O170" i="7" s="1"/>
  <c r="O171" i="7" s="1"/>
  <c r="O172" i="7" s="1"/>
  <c r="O173" i="7" s="1"/>
  <c r="O174" i="7" s="1"/>
  <c r="S168" i="7"/>
  <c r="S1581" i="7"/>
  <c r="O1582" i="7"/>
  <c r="L1581" i="7"/>
  <c r="P30" i="7"/>
  <c r="Q30" i="7"/>
  <c r="R30" i="7"/>
  <c r="N2646" i="7"/>
  <c r="S2646" i="7" s="1"/>
  <c r="P2645" i="7"/>
  <c r="Q2645" i="7"/>
  <c r="R2645" i="7"/>
  <c r="L2645" i="7"/>
  <c r="L30" i="7"/>
  <c r="P11758" i="7" l="1"/>
  <c r="Q11758" i="7"/>
  <c r="R11758" i="7"/>
  <c r="S11758" i="7"/>
  <c r="L11758" i="7"/>
  <c r="L11486" i="7"/>
  <c r="P11486" i="7"/>
  <c r="Q11486" i="7"/>
  <c r="R11486" i="7"/>
  <c r="S11486" i="7"/>
  <c r="P11288" i="7"/>
  <c r="Q11288" i="7"/>
  <c r="R11288" i="7"/>
  <c r="S11288" i="7"/>
  <c r="L11288" i="7"/>
  <c r="P11030" i="7"/>
  <c r="Q11030" i="7"/>
  <c r="R11030" i="7"/>
  <c r="S11030" i="7"/>
  <c r="L11030" i="7"/>
  <c r="P10963" i="7"/>
  <c r="Q10963" i="7"/>
  <c r="S10963" i="7"/>
  <c r="L10963" i="7"/>
  <c r="Q10964" i="7"/>
  <c r="S10835" i="7"/>
  <c r="L10835" i="7"/>
  <c r="P10835" i="7"/>
  <c r="Q10835" i="7"/>
  <c r="R10835" i="7"/>
  <c r="R10557" i="7"/>
  <c r="S10557" i="7"/>
  <c r="L10557" i="7"/>
  <c r="P10557" i="7"/>
  <c r="Q10557" i="7"/>
  <c r="P10148" i="7"/>
  <c r="Q10148" i="7"/>
  <c r="R10148" i="7"/>
  <c r="S10148" i="7"/>
  <c r="L10148" i="7"/>
  <c r="P9569" i="7"/>
  <c r="Q9569" i="7"/>
  <c r="R9569" i="7"/>
  <c r="L9569" i="7"/>
  <c r="Q9343" i="7"/>
  <c r="P9343" i="7"/>
  <c r="L9343" i="7"/>
  <c r="S9343" i="7"/>
  <c r="R9343" i="7"/>
  <c r="P7815" i="7"/>
  <c r="N7816" i="7"/>
  <c r="R7815" i="7"/>
  <c r="Q7815" i="7"/>
  <c r="Q4583" i="7"/>
  <c r="P4583" i="7"/>
  <c r="R4583" i="7"/>
  <c r="S4583" i="7"/>
  <c r="M4952" i="7"/>
  <c r="O4586" i="7"/>
  <c r="N4584" i="7"/>
  <c r="L4583" i="7"/>
  <c r="S1582" i="7"/>
  <c r="O1583" i="7"/>
  <c r="L1582" i="7"/>
  <c r="O175" i="7"/>
  <c r="O176" i="7" s="1"/>
  <c r="O177" i="7" s="1"/>
  <c r="O178" i="7" s="1"/>
  <c r="O179" i="7" s="1"/>
  <c r="S174" i="7"/>
  <c r="N2647" i="7"/>
  <c r="S2647" i="7" s="1"/>
  <c r="P2646" i="7"/>
  <c r="Q2646" i="7"/>
  <c r="L2646" i="7"/>
  <c r="R2646" i="7"/>
  <c r="N32" i="7"/>
  <c r="S32" i="7" s="1"/>
  <c r="L31" i="7"/>
  <c r="L11759" i="7" l="1"/>
  <c r="P11759" i="7"/>
  <c r="Q11759" i="7"/>
  <c r="R11759" i="7"/>
  <c r="S11759" i="7"/>
  <c r="S11487" i="7"/>
  <c r="L11487" i="7"/>
  <c r="P11487" i="7"/>
  <c r="Q11487" i="7"/>
  <c r="R11487" i="7"/>
  <c r="P11289" i="7"/>
  <c r="Q11289" i="7"/>
  <c r="R11289" i="7"/>
  <c r="S11289" i="7"/>
  <c r="L11289" i="7"/>
  <c r="P11031" i="7"/>
  <c r="Q11031" i="7"/>
  <c r="R11031" i="7"/>
  <c r="S11031" i="7"/>
  <c r="L11031" i="7"/>
  <c r="P10965" i="7"/>
  <c r="P10964" i="7"/>
  <c r="R10964" i="7"/>
  <c r="S10964" i="7"/>
  <c r="L10964" i="7"/>
  <c r="R10836" i="7"/>
  <c r="S10836" i="7"/>
  <c r="L10836" i="7"/>
  <c r="P10836" i="7"/>
  <c r="Q10836" i="7"/>
  <c r="Q10558" i="7"/>
  <c r="R10558" i="7"/>
  <c r="S10558" i="7"/>
  <c r="L10558" i="7"/>
  <c r="P10558" i="7"/>
  <c r="P10149" i="7"/>
  <c r="Q10149" i="7"/>
  <c r="R10149" i="7"/>
  <c r="S10149" i="7"/>
  <c r="L10149" i="7"/>
  <c r="P9570" i="7"/>
  <c r="Q9570" i="7"/>
  <c r="R9570" i="7"/>
  <c r="L9570" i="7"/>
  <c r="Q9344" i="7"/>
  <c r="P9344" i="7"/>
  <c r="N9345" i="7"/>
  <c r="L9344" i="7"/>
  <c r="S9344" i="7"/>
  <c r="R9344" i="7"/>
  <c r="P7816" i="7"/>
  <c r="N7817" i="7"/>
  <c r="Q7816" i="7"/>
  <c r="R7816" i="7"/>
  <c r="R4584" i="7"/>
  <c r="P4584" i="7"/>
  <c r="Q4584" i="7"/>
  <c r="S4584" i="7"/>
  <c r="M4953" i="7"/>
  <c r="O4587" i="7"/>
  <c r="N4585" i="7"/>
  <c r="L4584" i="7"/>
  <c r="O180" i="7"/>
  <c r="O181" i="7" s="1"/>
  <c r="O182" i="7" s="1"/>
  <c r="O183" i="7" s="1"/>
  <c r="O184" i="7" s="1"/>
  <c r="O185" i="7" s="1"/>
  <c r="O187" i="7" s="1"/>
  <c r="O188" i="7" s="1"/>
  <c r="O189" i="7" s="1"/>
  <c r="O190" i="7" s="1"/>
  <c r="O191" i="7" s="1"/>
  <c r="O192" i="7" s="1"/>
  <c r="S179" i="7"/>
  <c r="S1583" i="7"/>
  <c r="O1584" i="7"/>
  <c r="L1583" i="7"/>
  <c r="P32" i="7"/>
  <c r="Q32" i="7"/>
  <c r="R32" i="7"/>
  <c r="N2648" i="7"/>
  <c r="S2648" i="7" s="1"/>
  <c r="P2647" i="7"/>
  <c r="R2647" i="7"/>
  <c r="L2647" i="7"/>
  <c r="Q2647" i="7"/>
  <c r="N33" i="7"/>
  <c r="S33" i="7" s="1"/>
  <c r="L32" i="7"/>
  <c r="S11760" i="7" l="1"/>
  <c r="L11760" i="7"/>
  <c r="P11760" i="7"/>
  <c r="Q11760" i="7"/>
  <c r="R11760" i="7"/>
  <c r="R11488" i="7"/>
  <c r="S11488" i="7"/>
  <c r="L11488" i="7"/>
  <c r="P11488" i="7"/>
  <c r="Q11488" i="7"/>
  <c r="P11290" i="7"/>
  <c r="Q11290" i="7"/>
  <c r="R11290" i="7"/>
  <c r="S11290" i="7"/>
  <c r="L11290" i="7"/>
  <c r="P11032" i="7"/>
  <c r="Q11032" i="7"/>
  <c r="R11032" i="7"/>
  <c r="S11032" i="7"/>
  <c r="L11032" i="7"/>
  <c r="Q10965" i="7"/>
  <c r="R10965" i="7"/>
  <c r="S10965" i="7"/>
  <c r="L10965" i="7"/>
  <c r="Q10837" i="7"/>
  <c r="R10837" i="7"/>
  <c r="S10837" i="7"/>
  <c r="L10837" i="7"/>
  <c r="P10837" i="7"/>
  <c r="P10559" i="7"/>
  <c r="Q10559" i="7"/>
  <c r="R10559" i="7"/>
  <c r="S10559" i="7"/>
  <c r="L10559" i="7"/>
  <c r="P10150" i="7"/>
  <c r="Q10150" i="7"/>
  <c r="R10150" i="7"/>
  <c r="S10150" i="7"/>
  <c r="L10150" i="7"/>
  <c r="P9571" i="7"/>
  <c r="Q9571" i="7"/>
  <c r="R9571" i="7"/>
  <c r="L9571" i="7"/>
  <c r="Q9345" i="7"/>
  <c r="P9345" i="7"/>
  <c r="N9346" i="7"/>
  <c r="L9345" i="7"/>
  <c r="R9345" i="7"/>
  <c r="S9345" i="7"/>
  <c r="P7817" i="7"/>
  <c r="N7818" i="7"/>
  <c r="Q7817" i="7"/>
  <c r="R7817" i="7"/>
  <c r="Q4585" i="7"/>
  <c r="P4585" i="7"/>
  <c r="R4585" i="7"/>
  <c r="S4585" i="7"/>
  <c r="M4954" i="7"/>
  <c r="O4588" i="7"/>
  <c r="L4585" i="7"/>
  <c r="S1584" i="7"/>
  <c r="O1585" i="7"/>
  <c r="L1584" i="7"/>
  <c r="O193" i="7"/>
  <c r="O194" i="7" s="1"/>
  <c r="O195" i="7" s="1"/>
  <c r="O196" i="7" s="1"/>
  <c r="O197" i="7" s="1"/>
  <c r="S192" i="7"/>
  <c r="P33" i="7"/>
  <c r="Q33" i="7"/>
  <c r="R33" i="7"/>
  <c r="N2649" i="7"/>
  <c r="S2649" i="7" s="1"/>
  <c r="P2648" i="7"/>
  <c r="R2648" i="7"/>
  <c r="Q2648" i="7"/>
  <c r="L2648" i="7"/>
  <c r="N34" i="7"/>
  <c r="S34" i="7" s="1"/>
  <c r="L33" i="7"/>
  <c r="R11761" i="7" l="1"/>
  <c r="S11761" i="7"/>
  <c r="L11761" i="7"/>
  <c r="P11761" i="7"/>
  <c r="Q11761" i="7"/>
  <c r="Q11489" i="7"/>
  <c r="R11489" i="7"/>
  <c r="S11489" i="7"/>
  <c r="L11489" i="7"/>
  <c r="P11489" i="7"/>
  <c r="P11291" i="7"/>
  <c r="Q11291" i="7"/>
  <c r="R11291" i="7"/>
  <c r="S11291" i="7"/>
  <c r="L11291" i="7"/>
  <c r="L11033" i="7"/>
  <c r="P11033" i="7"/>
  <c r="Q11033" i="7"/>
  <c r="R11033" i="7"/>
  <c r="S11033" i="7"/>
  <c r="P10966" i="7"/>
  <c r="Q10966" i="7"/>
  <c r="R10966" i="7"/>
  <c r="S10966" i="7"/>
  <c r="L10966" i="7"/>
  <c r="P10838" i="7"/>
  <c r="Q10838" i="7"/>
  <c r="R10838" i="7"/>
  <c r="S10838" i="7"/>
  <c r="L10838" i="7"/>
  <c r="P10560" i="7"/>
  <c r="Q10560" i="7"/>
  <c r="R10560" i="7"/>
  <c r="S10560" i="7"/>
  <c r="L10560" i="7"/>
  <c r="P10151" i="7"/>
  <c r="Q10151" i="7"/>
  <c r="R10151" i="7"/>
  <c r="S10151" i="7"/>
  <c r="L10151" i="7"/>
  <c r="P9572" i="7"/>
  <c r="Q9572" i="7"/>
  <c r="R9572" i="7"/>
  <c r="L9572" i="7"/>
  <c r="Q9346" i="7"/>
  <c r="P9346" i="7"/>
  <c r="L9346" i="7"/>
  <c r="S9346" i="7"/>
  <c r="R9346" i="7"/>
  <c r="P7818" i="7"/>
  <c r="N7819" i="7"/>
  <c r="Q7818" i="7"/>
  <c r="R7818" i="7"/>
  <c r="P4586" i="7"/>
  <c r="Q4586" i="7"/>
  <c r="R4586" i="7"/>
  <c r="S4586" i="7"/>
  <c r="M4955" i="7"/>
  <c r="O4589" i="7"/>
  <c r="N4587" i="7"/>
  <c r="L4586" i="7"/>
  <c r="O198" i="7"/>
  <c r="O199" i="7" s="1"/>
  <c r="O200" i="7" s="1"/>
  <c r="O201" i="7" s="1"/>
  <c r="S197" i="7"/>
  <c r="S1585" i="7"/>
  <c r="O1586" i="7"/>
  <c r="L1585" i="7"/>
  <c r="R34" i="7"/>
  <c r="P34" i="7"/>
  <c r="Q34" i="7"/>
  <c r="N2650" i="7"/>
  <c r="S2650" i="7" s="1"/>
  <c r="P2649" i="7"/>
  <c r="Q2649" i="7"/>
  <c r="R2649" i="7"/>
  <c r="L2649" i="7"/>
  <c r="N35" i="7"/>
  <c r="S35" i="7" s="1"/>
  <c r="L34" i="7"/>
  <c r="Q11762" i="7" l="1"/>
  <c r="R11762" i="7"/>
  <c r="S11762" i="7"/>
  <c r="L11762" i="7"/>
  <c r="P11762" i="7"/>
  <c r="P11490" i="7"/>
  <c r="Q11490" i="7"/>
  <c r="R11490" i="7"/>
  <c r="S11490" i="7"/>
  <c r="L11490" i="7"/>
  <c r="L11292" i="7"/>
  <c r="P11292" i="7"/>
  <c r="Q11292" i="7"/>
  <c r="R11292" i="7"/>
  <c r="S11292" i="7"/>
  <c r="S11034" i="7"/>
  <c r="L11034" i="7"/>
  <c r="P11034" i="7"/>
  <c r="Q11034" i="7"/>
  <c r="R11034" i="7"/>
  <c r="P10839" i="7"/>
  <c r="Q10839" i="7"/>
  <c r="R10839" i="7"/>
  <c r="L10839" i="7"/>
  <c r="S10839" i="7"/>
  <c r="P10561" i="7"/>
  <c r="Q10561" i="7"/>
  <c r="R10561" i="7"/>
  <c r="S10561" i="7"/>
  <c r="L10561" i="7"/>
  <c r="L10152" i="7"/>
  <c r="P10152" i="7"/>
  <c r="Q10152" i="7"/>
  <c r="R10152" i="7"/>
  <c r="S10152" i="7"/>
  <c r="L9573" i="7"/>
  <c r="P9573" i="7"/>
  <c r="Q9573" i="7"/>
  <c r="R9573" i="7"/>
  <c r="Q9347" i="7"/>
  <c r="P9347" i="7"/>
  <c r="L9347" i="7"/>
  <c r="S9347" i="7"/>
  <c r="R9347" i="7"/>
  <c r="P7819" i="7"/>
  <c r="N7820" i="7"/>
  <c r="Q7819" i="7"/>
  <c r="R7819" i="7"/>
  <c r="Q4587" i="7"/>
  <c r="P4587" i="7"/>
  <c r="R4587" i="7"/>
  <c r="S4587" i="7"/>
  <c r="M4956" i="7"/>
  <c r="O4590" i="7"/>
  <c r="L4587" i="7"/>
  <c r="N4588" i="7"/>
  <c r="S1586" i="7"/>
  <c r="O1587" i="7"/>
  <c r="L1586" i="7"/>
  <c r="O202" i="7"/>
  <c r="O203" i="7" s="1"/>
  <c r="O204" i="7" s="1"/>
  <c r="O205" i="7" s="1"/>
  <c r="O206" i="7" s="1"/>
  <c r="O207" i="7" s="1"/>
  <c r="O208" i="7" s="1"/>
  <c r="S201" i="7"/>
  <c r="P35" i="7"/>
  <c r="Q35" i="7"/>
  <c r="R35" i="7"/>
  <c r="N2651" i="7"/>
  <c r="S2651" i="7" s="1"/>
  <c r="P2650" i="7"/>
  <c r="L2650" i="7"/>
  <c r="Q2650" i="7"/>
  <c r="R2650" i="7"/>
  <c r="N1591" i="7"/>
  <c r="N36" i="7"/>
  <c r="S36" i="7" s="1"/>
  <c r="L35" i="7"/>
  <c r="P11763" i="7" l="1"/>
  <c r="Q11763" i="7"/>
  <c r="R11763" i="7"/>
  <c r="S11763" i="7"/>
  <c r="L11763" i="7"/>
  <c r="P11491" i="7"/>
  <c r="Q11491" i="7"/>
  <c r="R11491" i="7"/>
  <c r="L11491" i="7"/>
  <c r="S11491" i="7"/>
  <c r="L11293" i="7"/>
  <c r="P11293" i="7"/>
  <c r="Q11293" i="7"/>
  <c r="R11293" i="7"/>
  <c r="S11293" i="7"/>
  <c r="R11035" i="7"/>
  <c r="S11035" i="7"/>
  <c r="L11035" i="7"/>
  <c r="P11035" i="7"/>
  <c r="Q11035" i="7"/>
  <c r="P10840" i="7"/>
  <c r="Q10840" i="7"/>
  <c r="S10840" i="7"/>
  <c r="L10840" i="7"/>
  <c r="R10840" i="7"/>
  <c r="P10562" i="7"/>
  <c r="Q10562" i="7"/>
  <c r="R10562" i="7"/>
  <c r="S10562" i="7"/>
  <c r="L10562" i="7"/>
  <c r="S10153" i="7"/>
  <c r="L10153" i="7"/>
  <c r="P10153" i="7"/>
  <c r="Q10153" i="7"/>
  <c r="R10153" i="7"/>
  <c r="L9574" i="7"/>
  <c r="P9574" i="7"/>
  <c r="Q9574" i="7"/>
  <c r="R9574" i="7"/>
  <c r="Q9348" i="7"/>
  <c r="P9348" i="7"/>
  <c r="N9349" i="7"/>
  <c r="L9348" i="7"/>
  <c r="S9348" i="7"/>
  <c r="R9348" i="7"/>
  <c r="P7820" i="7"/>
  <c r="N7821" i="7"/>
  <c r="Q7820" i="7"/>
  <c r="R7820" i="7"/>
  <c r="P4588" i="7"/>
  <c r="R4588" i="7"/>
  <c r="Q4588" i="7"/>
  <c r="S4588" i="7"/>
  <c r="M4957" i="7"/>
  <c r="O4591" i="7"/>
  <c r="L4588" i="7"/>
  <c r="N4589" i="7"/>
  <c r="O209" i="7"/>
  <c r="O210" i="7" s="1"/>
  <c r="O211" i="7" s="1"/>
  <c r="O212" i="7" s="1"/>
  <c r="O213" i="7" s="1"/>
  <c r="S208" i="7"/>
  <c r="S1587" i="7"/>
  <c r="O1588" i="7"/>
  <c r="L1587" i="7"/>
  <c r="P1591" i="7"/>
  <c r="Q1591" i="7"/>
  <c r="R1591" i="7"/>
  <c r="P36" i="7"/>
  <c r="R36" i="7"/>
  <c r="Q36" i="7"/>
  <c r="P2651" i="7"/>
  <c r="R2651" i="7"/>
  <c r="Q2651" i="7"/>
  <c r="N2652" i="7"/>
  <c r="S2652" i="7" s="1"/>
  <c r="L2651" i="7"/>
  <c r="L36" i="7"/>
  <c r="P11764" i="7" l="1"/>
  <c r="Q11764" i="7"/>
  <c r="R11764" i="7"/>
  <c r="S11764" i="7"/>
  <c r="L11764" i="7"/>
  <c r="P11492" i="7"/>
  <c r="Q11492" i="7"/>
  <c r="S11492" i="7"/>
  <c r="L11492" i="7"/>
  <c r="R11492" i="7"/>
  <c r="S11294" i="7"/>
  <c r="L11294" i="7"/>
  <c r="P11294" i="7"/>
  <c r="Q11294" i="7"/>
  <c r="R11294" i="7"/>
  <c r="Q11036" i="7"/>
  <c r="R11036" i="7"/>
  <c r="S11036" i="7"/>
  <c r="L11036" i="7"/>
  <c r="P11036" i="7"/>
  <c r="P10841" i="7"/>
  <c r="R10841" i="7"/>
  <c r="S10841" i="7"/>
  <c r="L10841" i="7"/>
  <c r="Q10841" i="7"/>
  <c r="L10563" i="7"/>
  <c r="P10563" i="7"/>
  <c r="Q10563" i="7"/>
  <c r="R10563" i="7"/>
  <c r="S10563" i="7"/>
  <c r="R10154" i="7"/>
  <c r="S10154" i="7"/>
  <c r="L10154" i="7"/>
  <c r="P10154" i="7"/>
  <c r="Q10154" i="7"/>
  <c r="R9575" i="7"/>
  <c r="L9575" i="7"/>
  <c r="P9575" i="7"/>
  <c r="Q9575" i="7"/>
  <c r="Q9349" i="7"/>
  <c r="P9349" i="7"/>
  <c r="N9350" i="7"/>
  <c r="L9349" i="7"/>
  <c r="R9349" i="7"/>
  <c r="S9349" i="7"/>
  <c r="P7821" i="7"/>
  <c r="N7822" i="7"/>
  <c r="Q7821" i="7"/>
  <c r="R7821" i="7"/>
  <c r="P4589" i="7"/>
  <c r="Q4589" i="7"/>
  <c r="R4589" i="7"/>
  <c r="S4589" i="7"/>
  <c r="M4958" i="7"/>
  <c r="O4592" i="7"/>
  <c r="N4590" i="7"/>
  <c r="L4589" i="7"/>
  <c r="S1588" i="7"/>
  <c r="O1589" i="7"/>
  <c r="L1588" i="7"/>
  <c r="O214" i="7"/>
  <c r="O215" i="7" s="1"/>
  <c r="O216" i="7" s="1"/>
  <c r="O217" i="7" s="1"/>
  <c r="O218" i="7" s="1"/>
  <c r="O219" i="7" s="1"/>
  <c r="O220" i="7" s="1"/>
  <c r="O221" i="7" s="1"/>
  <c r="O222" i="7" s="1"/>
  <c r="S213" i="7"/>
  <c r="P2652" i="7"/>
  <c r="R2652" i="7"/>
  <c r="N2653" i="7"/>
  <c r="S2653" i="7" s="1"/>
  <c r="L2652" i="7"/>
  <c r="Q2652" i="7"/>
  <c r="N1593" i="7"/>
  <c r="N38" i="7"/>
  <c r="S38" i="7" s="1"/>
  <c r="L37" i="7"/>
  <c r="P11765" i="7" l="1"/>
  <c r="Q11765" i="7"/>
  <c r="R11765" i="7"/>
  <c r="S11765" i="7"/>
  <c r="L11765" i="7"/>
  <c r="P11493" i="7"/>
  <c r="R11493" i="7"/>
  <c r="S11493" i="7"/>
  <c r="L11493" i="7"/>
  <c r="Q11493" i="7"/>
  <c r="R11295" i="7"/>
  <c r="S11295" i="7"/>
  <c r="L11295" i="7"/>
  <c r="P11295" i="7"/>
  <c r="Q11295" i="7"/>
  <c r="P11037" i="7"/>
  <c r="Q11037" i="7"/>
  <c r="R11037" i="7"/>
  <c r="S11037" i="7"/>
  <c r="L11037" i="7"/>
  <c r="L10842" i="7"/>
  <c r="Q10842" i="7"/>
  <c r="R10842" i="7"/>
  <c r="S10842" i="7"/>
  <c r="P10842" i="7"/>
  <c r="S10564" i="7"/>
  <c r="L10564" i="7"/>
  <c r="P10564" i="7"/>
  <c r="Q10564" i="7"/>
  <c r="R10564" i="7"/>
  <c r="Q10155" i="7"/>
  <c r="R10155" i="7"/>
  <c r="S10155" i="7"/>
  <c r="L10155" i="7"/>
  <c r="P10155" i="7"/>
  <c r="Q9576" i="7"/>
  <c r="R9576" i="7"/>
  <c r="L9576" i="7"/>
  <c r="P9576" i="7"/>
  <c r="Q9350" i="7"/>
  <c r="P9350" i="7"/>
  <c r="L9350" i="7"/>
  <c r="S9350" i="7"/>
  <c r="R9350" i="7"/>
  <c r="P7822" i="7"/>
  <c r="N7823" i="7"/>
  <c r="Q7822" i="7"/>
  <c r="R7822" i="7"/>
  <c r="R4590" i="7"/>
  <c r="P4590" i="7"/>
  <c r="Q4590" i="7"/>
  <c r="S4590" i="7"/>
  <c r="M4959" i="7"/>
  <c r="O4593" i="7"/>
  <c r="L4590" i="7"/>
  <c r="N4591" i="7"/>
  <c r="O223" i="7"/>
  <c r="O224" i="7" s="1"/>
  <c r="O225" i="7" s="1"/>
  <c r="O226" i="7" s="1"/>
  <c r="S222" i="7"/>
  <c r="S1589" i="7"/>
  <c r="O1590" i="7"/>
  <c r="L1589" i="7"/>
  <c r="P38" i="7"/>
  <c r="Q38" i="7"/>
  <c r="R38" i="7"/>
  <c r="P1593" i="7"/>
  <c r="Q1593" i="7"/>
  <c r="R1593" i="7"/>
  <c r="P2653" i="7"/>
  <c r="R2653" i="7"/>
  <c r="N2654" i="7"/>
  <c r="S2654" i="7" s="1"/>
  <c r="L2653" i="7"/>
  <c r="Q2653" i="7"/>
  <c r="N39" i="7"/>
  <c r="S39" i="7" s="1"/>
  <c r="L38" i="7"/>
  <c r="P11766" i="7" l="1"/>
  <c r="Q11766" i="7"/>
  <c r="R11766" i="7"/>
  <c r="S11766" i="7"/>
  <c r="L11766" i="7"/>
  <c r="L11494" i="7"/>
  <c r="Q11494" i="7"/>
  <c r="R11494" i="7"/>
  <c r="S11494" i="7"/>
  <c r="P11494" i="7"/>
  <c r="Q11296" i="7"/>
  <c r="R11296" i="7"/>
  <c r="S11296" i="7"/>
  <c r="L11296" i="7"/>
  <c r="P11296" i="7"/>
  <c r="P11038" i="7"/>
  <c r="Q11038" i="7"/>
  <c r="R11038" i="7"/>
  <c r="S11038" i="7"/>
  <c r="L11038" i="7"/>
  <c r="S10843" i="7"/>
  <c r="L10843" i="7"/>
  <c r="P10843" i="7"/>
  <c r="Q10843" i="7"/>
  <c r="R10843" i="7"/>
  <c r="R10565" i="7"/>
  <c r="S10565" i="7"/>
  <c r="L10565" i="7"/>
  <c r="P10565" i="7"/>
  <c r="Q10565" i="7"/>
  <c r="P10156" i="7"/>
  <c r="Q10156" i="7"/>
  <c r="R10156" i="7"/>
  <c r="S10156" i="7"/>
  <c r="L10156" i="7"/>
  <c r="P9577" i="7"/>
  <c r="Q9577" i="7"/>
  <c r="R9577" i="7"/>
  <c r="L9577" i="7"/>
  <c r="Q9351" i="7"/>
  <c r="P9351" i="7"/>
  <c r="L9351" i="7"/>
  <c r="S9351" i="7"/>
  <c r="R9351" i="7"/>
  <c r="P7823" i="7"/>
  <c r="N7824" i="7"/>
  <c r="Q7823" i="7"/>
  <c r="R7823" i="7"/>
  <c r="Q4591" i="7"/>
  <c r="P4591" i="7"/>
  <c r="R4591" i="7"/>
  <c r="S4591" i="7"/>
  <c r="M4960" i="7"/>
  <c r="O4594" i="7"/>
  <c r="N4592" i="7"/>
  <c r="L4591" i="7"/>
  <c r="S1590" i="7"/>
  <c r="O1591" i="7"/>
  <c r="L1590" i="7"/>
  <c r="O227" i="7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S226" i="7"/>
  <c r="Q39" i="7"/>
  <c r="P39" i="7"/>
  <c r="R39" i="7"/>
  <c r="P2654" i="7"/>
  <c r="R2654" i="7"/>
  <c r="N2655" i="7"/>
  <c r="S2655" i="7" s="1"/>
  <c r="L2654" i="7"/>
  <c r="Q2654" i="7"/>
  <c r="N1595" i="7"/>
  <c r="N40" i="7"/>
  <c r="S40" i="7" s="1"/>
  <c r="L39" i="7"/>
  <c r="L11767" i="7" l="1"/>
  <c r="P11767" i="7"/>
  <c r="Q11767" i="7"/>
  <c r="R11767" i="7"/>
  <c r="S11767" i="7"/>
  <c r="S11495" i="7"/>
  <c r="L11495" i="7"/>
  <c r="P11495" i="7"/>
  <c r="Q11495" i="7"/>
  <c r="R11495" i="7"/>
  <c r="P11297" i="7"/>
  <c r="Q11297" i="7"/>
  <c r="R11297" i="7"/>
  <c r="S11297" i="7"/>
  <c r="L11297" i="7"/>
  <c r="P11039" i="7"/>
  <c r="Q11039" i="7"/>
  <c r="R11039" i="7"/>
  <c r="S11039" i="7"/>
  <c r="L11039" i="7"/>
  <c r="R10844" i="7"/>
  <c r="S10844" i="7"/>
  <c r="L10844" i="7"/>
  <c r="P10844" i="7"/>
  <c r="Q10844" i="7"/>
  <c r="Q10566" i="7"/>
  <c r="R10566" i="7"/>
  <c r="S10566" i="7"/>
  <c r="L10566" i="7"/>
  <c r="P10566" i="7"/>
  <c r="P10157" i="7"/>
  <c r="Q10157" i="7"/>
  <c r="R10157" i="7"/>
  <c r="S10157" i="7"/>
  <c r="L10157" i="7"/>
  <c r="P9578" i="7"/>
  <c r="Q9578" i="7"/>
  <c r="R9578" i="7"/>
  <c r="L9578" i="7"/>
  <c r="P9352" i="7"/>
  <c r="L9352" i="7"/>
  <c r="S9352" i="7"/>
  <c r="R9352" i="7"/>
  <c r="P7824" i="7"/>
  <c r="N7825" i="7"/>
  <c r="Q7824" i="7"/>
  <c r="R7824" i="7"/>
  <c r="P4592" i="7"/>
  <c r="Q4592" i="7"/>
  <c r="R4592" i="7"/>
  <c r="S4592" i="7"/>
  <c r="M4961" i="7"/>
  <c r="O4595" i="7"/>
  <c r="N4593" i="7"/>
  <c r="L4592" i="7"/>
  <c r="O243" i="7"/>
  <c r="O244" i="7" s="1"/>
  <c r="O245" i="7" s="1"/>
  <c r="O246" i="7" s="1"/>
  <c r="O247" i="7" s="1"/>
  <c r="O248" i="7" s="1"/>
  <c r="O249" i="7" s="1"/>
  <c r="S242" i="7"/>
  <c r="O1592" i="7"/>
  <c r="S1591" i="7"/>
  <c r="L1591" i="7"/>
  <c r="R1595" i="7"/>
  <c r="P1595" i="7"/>
  <c r="Q1595" i="7"/>
  <c r="P40" i="7"/>
  <c r="Q40" i="7"/>
  <c r="R40" i="7"/>
  <c r="P2655" i="7"/>
  <c r="R2655" i="7"/>
  <c r="L2655" i="7"/>
  <c r="Q2655" i="7"/>
  <c r="N41" i="7"/>
  <c r="S41" i="7" s="1"/>
  <c r="L40" i="7"/>
  <c r="S11768" i="7" l="1"/>
  <c r="L11768" i="7"/>
  <c r="P11768" i="7"/>
  <c r="Q11768" i="7"/>
  <c r="R11768" i="7"/>
  <c r="R11496" i="7"/>
  <c r="S11496" i="7"/>
  <c r="L11496" i="7"/>
  <c r="P11496" i="7"/>
  <c r="Q11496" i="7"/>
  <c r="P11298" i="7"/>
  <c r="Q11298" i="7"/>
  <c r="R11298" i="7"/>
  <c r="S11298" i="7"/>
  <c r="L11298" i="7"/>
  <c r="P11040" i="7"/>
  <c r="Q11040" i="7"/>
  <c r="R11040" i="7"/>
  <c r="S11040" i="7"/>
  <c r="L11040" i="7"/>
  <c r="Q10845" i="7"/>
  <c r="R10845" i="7"/>
  <c r="S10845" i="7"/>
  <c r="L10845" i="7"/>
  <c r="P10845" i="7"/>
  <c r="P10567" i="7"/>
  <c r="Q10567" i="7"/>
  <c r="R10567" i="7"/>
  <c r="S10567" i="7"/>
  <c r="L10567" i="7"/>
  <c r="P10158" i="7"/>
  <c r="Q10158" i="7"/>
  <c r="R10158" i="7"/>
  <c r="S10158" i="7"/>
  <c r="L10158" i="7"/>
  <c r="P9579" i="7"/>
  <c r="Q9579" i="7"/>
  <c r="R9579" i="7"/>
  <c r="L9579" i="7"/>
  <c r="Q9353" i="7"/>
  <c r="P9353" i="7"/>
  <c r="L9353" i="7"/>
  <c r="R9353" i="7"/>
  <c r="S9353" i="7"/>
  <c r="P7825" i="7"/>
  <c r="N7826" i="7"/>
  <c r="Q7825" i="7"/>
  <c r="R7825" i="7"/>
  <c r="Q4593" i="7"/>
  <c r="R4593" i="7"/>
  <c r="P4593" i="7"/>
  <c r="S4593" i="7"/>
  <c r="M4962" i="7"/>
  <c r="O4596" i="7"/>
  <c r="L4593" i="7"/>
  <c r="N4594" i="7"/>
  <c r="S1592" i="7"/>
  <c r="O1593" i="7"/>
  <c r="L1592" i="7"/>
  <c r="O250" i="7"/>
  <c r="O251" i="7" s="1"/>
  <c r="O252" i="7" s="1"/>
  <c r="O253" i="7" s="1"/>
  <c r="O254" i="7" s="1"/>
  <c r="O255" i="7" s="1"/>
  <c r="O256" i="7" s="1"/>
  <c r="O257" i="7" s="1"/>
  <c r="O258" i="7" s="1"/>
  <c r="S249" i="7"/>
  <c r="P41" i="7"/>
  <c r="Q41" i="7"/>
  <c r="R41" i="7"/>
  <c r="P2656" i="7"/>
  <c r="R2656" i="7"/>
  <c r="N2657" i="7"/>
  <c r="S2657" i="7" s="1"/>
  <c r="Q2656" i="7"/>
  <c r="L2656" i="7"/>
  <c r="N1597" i="7"/>
  <c r="N42" i="7"/>
  <c r="S42" i="7" s="1"/>
  <c r="L41" i="7"/>
  <c r="R11769" i="7" l="1"/>
  <c r="S11769" i="7"/>
  <c r="L11769" i="7"/>
  <c r="P11769" i="7"/>
  <c r="Q11769" i="7"/>
  <c r="Q11497" i="7"/>
  <c r="R11497" i="7"/>
  <c r="S11497" i="7"/>
  <c r="L11497" i="7"/>
  <c r="P11497" i="7"/>
  <c r="P11299" i="7"/>
  <c r="Q11299" i="7"/>
  <c r="R11299" i="7"/>
  <c r="S11299" i="7"/>
  <c r="L11299" i="7"/>
  <c r="L11041" i="7"/>
  <c r="P11041" i="7"/>
  <c r="Q11041" i="7"/>
  <c r="R11041" i="7"/>
  <c r="S11041" i="7"/>
  <c r="P10846" i="7"/>
  <c r="Q10846" i="7"/>
  <c r="R10846" i="7"/>
  <c r="S10846" i="7"/>
  <c r="L10846" i="7"/>
  <c r="P10568" i="7"/>
  <c r="Q10568" i="7"/>
  <c r="R10568" i="7"/>
  <c r="S10568" i="7"/>
  <c r="L10568" i="7"/>
  <c r="P10159" i="7"/>
  <c r="Q10159" i="7"/>
  <c r="R10159" i="7"/>
  <c r="S10159" i="7"/>
  <c r="L10159" i="7"/>
  <c r="P9580" i="7"/>
  <c r="Q9580" i="7"/>
  <c r="R9580" i="7"/>
  <c r="L9580" i="7"/>
  <c r="Q9354" i="7"/>
  <c r="P9354" i="7"/>
  <c r="L9354" i="7"/>
  <c r="S9354" i="7"/>
  <c r="R9354" i="7"/>
  <c r="P7826" i="7"/>
  <c r="N7827" i="7"/>
  <c r="Q7826" i="7"/>
  <c r="R7826" i="7"/>
  <c r="P4594" i="7"/>
  <c r="R4594" i="7"/>
  <c r="Q4594" i="7"/>
  <c r="S4594" i="7"/>
  <c r="M4963" i="7"/>
  <c r="O4597" i="7"/>
  <c r="N4595" i="7"/>
  <c r="L4594" i="7"/>
  <c r="O1594" i="7"/>
  <c r="L1593" i="7"/>
  <c r="S1593" i="7"/>
  <c r="O259" i="7"/>
  <c r="O260" i="7" s="1"/>
  <c r="O261" i="7" s="1"/>
  <c r="O262" i="7" s="1"/>
  <c r="O263" i="7" s="1"/>
  <c r="O264" i="7" s="1"/>
  <c r="O265" i="7" s="1"/>
  <c r="O266" i="7" s="1"/>
  <c r="O267" i="7" s="1"/>
  <c r="S258" i="7"/>
  <c r="R42" i="7"/>
  <c r="P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11770" i="7" l="1"/>
  <c r="R11770" i="7"/>
  <c r="S11770" i="7"/>
  <c r="L11770" i="7"/>
  <c r="P11770" i="7"/>
  <c r="P11498" i="7"/>
  <c r="Q11498" i="7"/>
  <c r="R11498" i="7"/>
  <c r="S11498" i="7"/>
  <c r="L11498" i="7"/>
  <c r="P11300" i="7"/>
  <c r="Q11300" i="7"/>
  <c r="R11300" i="7"/>
  <c r="S11300" i="7"/>
  <c r="L11300" i="7"/>
  <c r="S11042" i="7"/>
  <c r="L11042" i="7"/>
  <c r="P11042" i="7"/>
  <c r="Q11042" i="7"/>
  <c r="R11042" i="7"/>
  <c r="P10847" i="7"/>
  <c r="Q10847" i="7"/>
  <c r="R10847" i="7"/>
  <c r="L10847" i="7"/>
  <c r="S10847" i="7"/>
  <c r="P10569" i="7"/>
  <c r="Q10569" i="7"/>
  <c r="R10569" i="7"/>
  <c r="S10569" i="7"/>
  <c r="L10569" i="7"/>
  <c r="L10160" i="7"/>
  <c r="P10160" i="7"/>
  <c r="Q10160" i="7"/>
  <c r="R10160" i="7"/>
  <c r="S10160" i="7"/>
  <c r="L9581" i="7"/>
  <c r="P9581" i="7"/>
  <c r="Q9581" i="7"/>
  <c r="R9581" i="7"/>
  <c r="Q9355" i="7"/>
  <c r="P9355" i="7"/>
  <c r="L9355" i="7"/>
  <c r="S9355" i="7"/>
  <c r="R9355" i="7"/>
  <c r="P7827" i="7"/>
  <c r="N7828" i="7"/>
  <c r="Q7827" i="7"/>
  <c r="R7827" i="7"/>
  <c r="P4595" i="7"/>
  <c r="Q4595" i="7"/>
  <c r="R4595" i="7"/>
  <c r="S4595" i="7"/>
  <c r="M4964" i="7"/>
  <c r="O4598" i="7"/>
  <c r="L4595" i="7"/>
  <c r="N4596" i="7"/>
  <c r="O268" i="7"/>
  <c r="O269" i="7" s="1"/>
  <c r="O270" i="7" s="1"/>
  <c r="O271" i="7" s="1"/>
  <c r="O272" i="7" s="1"/>
  <c r="O273" i="7" s="1"/>
  <c r="O274" i="7" s="1"/>
  <c r="S267" i="7"/>
  <c r="S1594" i="7"/>
  <c r="O1595" i="7"/>
  <c r="L1594" i="7"/>
  <c r="P43" i="7"/>
  <c r="Q43" i="7"/>
  <c r="R43" i="7"/>
  <c r="P2658" i="7"/>
  <c r="R2658" i="7"/>
  <c r="N2659" i="7"/>
  <c r="S2659" i="7" s="1"/>
  <c r="L2658" i="7"/>
  <c r="Q2658" i="7"/>
  <c r="N1599" i="7"/>
  <c r="N44" i="7"/>
  <c r="S44" i="7" s="1"/>
  <c r="L43" i="7"/>
  <c r="P11771" i="7" l="1"/>
  <c r="Q11771" i="7"/>
  <c r="R11771" i="7"/>
  <c r="S11771" i="7"/>
  <c r="L11771" i="7"/>
  <c r="P11499" i="7"/>
  <c r="Q11499" i="7"/>
  <c r="R11499" i="7"/>
  <c r="L11499" i="7"/>
  <c r="S11499" i="7"/>
  <c r="L11301" i="7"/>
  <c r="P11301" i="7"/>
  <c r="Q11301" i="7"/>
  <c r="R11301" i="7"/>
  <c r="S11301" i="7"/>
  <c r="R11043" i="7"/>
  <c r="L11043" i="7"/>
  <c r="P11043" i="7"/>
  <c r="Q11043" i="7"/>
  <c r="S11043" i="7"/>
  <c r="P10848" i="7"/>
  <c r="Q10848" i="7"/>
  <c r="S10848" i="7"/>
  <c r="L10848" i="7"/>
  <c r="R10848" i="7"/>
  <c r="P10570" i="7"/>
  <c r="Q10570" i="7"/>
  <c r="R10570" i="7"/>
  <c r="S10570" i="7"/>
  <c r="L10570" i="7"/>
  <c r="S10161" i="7"/>
  <c r="L10161" i="7"/>
  <c r="P10161" i="7"/>
  <c r="Q10161" i="7"/>
  <c r="R10161" i="7"/>
  <c r="L9582" i="7"/>
  <c r="P9582" i="7"/>
  <c r="Q9582" i="7"/>
  <c r="R9582" i="7"/>
  <c r="Q9356" i="7"/>
  <c r="P9356" i="7"/>
  <c r="L9356" i="7"/>
  <c r="S9356" i="7"/>
  <c r="R9356" i="7"/>
  <c r="P7828" i="7"/>
  <c r="N7829" i="7"/>
  <c r="Q7828" i="7"/>
  <c r="R7828" i="7"/>
  <c r="R4596" i="7"/>
  <c r="P4596" i="7"/>
  <c r="Q4596" i="7"/>
  <c r="S4596" i="7"/>
  <c r="M4965" i="7"/>
  <c r="O4599" i="7"/>
  <c r="L4596" i="7"/>
  <c r="N4597" i="7"/>
  <c r="O1596" i="7"/>
  <c r="L1595" i="7"/>
  <c r="S1595" i="7"/>
  <c r="O275" i="7"/>
  <c r="O276" i="7" s="1"/>
  <c r="O277" i="7" s="1"/>
  <c r="O278" i="7" s="1"/>
  <c r="O279" i="7" s="1"/>
  <c r="O280" i="7" s="1"/>
  <c r="O281" i="7" s="1"/>
  <c r="S274" i="7"/>
  <c r="P44" i="7"/>
  <c r="R44" i="7"/>
  <c r="Q44" i="7"/>
  <c r="P1599" i="7"/>
  <c r="Q1599" i="7"/>
  <c r="R1599" i="7"/>
  <c r="P2659" i="7"/>
  <c r="R2659" i="7"/>
  <c r="N2660" i="7"/>
  <c r="S2660" i="7" s="1"/>
  <c r="L2659" i="7"/>
  <c r="Q2659" i="7"/>
  <c r="N45" i="7"/>
  <c r="S45" i="7" s="1"/>
  <c r="L44" i="7"/>
  <c r="P11772" i="7" l="1"/>
  <c r="Q11772" i="7"/>
  <c r="R11772" i="7"/>
  <c r="S11772" i="7"/>
  <c r="L11772" i="7"/>
  <c r="P11500" i="7"/>
  <c r="Q11500" i="7"/>
  <c r="S11500" i="7"/>
  <c r="L11500" i="7"/>
  <c r="R11500" i="7"/>
  <c r="S11302" i="7"/>
  <c r="L11302" i="7"/>
  <c r="P11302" i="7"/>
  <c r="Q11302" i="7"/>
  <c r="R11302" i="7"/>
  <c r="Q11044" i="7"/>
  <c r="S11044" i="7"/>
  <c r="L11044" i="7"/>
  <c r="P11044" i="7"/>
  <c r="R11044" i="7"/>
  <c r="P10849" i="7"/>
  <c r="R10849" i="7"/>
  <c r="S10849" i="7"/>
  <c r="L10849" i="7"/>
  <c r="Q10849" i="7"/>
  <c r="L10571" i="7"/>
  <c r="P10571" i="7"/>
  <c r="Q10571" i="7"/>
  <c r="R10571" i="7"/>
  <c r="S10571" i="7"/>
  <c r="R10162" i="7"/>
  <c r="S10162" i="7"/>
  <c r="L10162" i="7"/>
  <c r="P10162" i="7"/>
  <c r="Q10162" i="7"/>
  <c r="R9583" i="7"/>
  <c r="L9583" i="7"/>
  <c r="P9583" i="7"/>
  <c r="Q9583" i="7"/>
  <c r="Q9357" i="7"/>
  <c r="P9357" i="7"/>
  <c r="L9357" i="7"/>
  <c r="R9357" i="7"/>
  <c r="S9357" i="7"/>
  <c r="N7830" i="7"/>
  <c r="Q7829" i="7"/>
  <c r="P7829" i="7"/>
  <c r="R7829" i="7"/>
  <c r="R4597" i="7"/>
  <c r="P4597" i="7"/>
  <c r="Q4597" i="7"/>
  <c r="S4597" i="7"/>
  <c r="M4966" i="7"/>
  <c r="O4600" i="7"/>
  <c r="N4598" i="7"/>
  <c r="L4597" i="7"/>
  <c r="O282" i="7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S281" i="7"/>
  <c r="S1596" i="7"/>
  <c r="O1597" i="7"/>
  <c r="L1596" i="7"/>
  <c r="Q45" i="7"/>
  <c r="R45" i="7"/>
  <c r="P45" i="7"/>
  <c r="P2660" i="7"/>
  <c r="R2660" i="7"/>
  <c r="N2661" i="7"/>
  <c r="S2661" i="7" s="1"/>
  <c r="Q2660" i="7"/>
  <c r="L2660" i="7"/>
  <c r="N1601" i="7"/>
  <c r="N46" i="7"/>
  <c r="S46" i="7" s="1"/>
  <c r="L45" i="7"/>
  <c r="P11773" i="7" l="1"/>
  <c r="Q11773" i="7"/>
  <c r="R11773" i="7"/>
  <c r="S11773" i="7"/>
  <c r="L11773" i="7"/>
  <c r="P11501" i="7"/>
  <c r="R11501" i="7"/>
  <c r="L11501" i="7"/>
  <c r="Q11501" i="7"/>
  <c r="S11501" i="7"/>
  <c r="R11303" i="7"/>
  <c r="S11303" i="7"/>
  <c r="L11303" i="7"/>
  <c r="P11303" i="7"/>
  <c r="Q11303" i="7"/>
  <c r="P11045" i="7"/>
  <c r="R11045" i="7"/>
  <c r="S11045" i="7"/>
  <c r="L11045" i="7"/>
  <c r="Q11045" i="7"/>
  <c r="L10850" i="7"/>
  <c r="Q10850" i="7"/>
  <c r="R10850" i="7"/>
  <c r="S10850" i="7"/>
  <c r="P10850" i="7"/>
  <c r="S10572" i="7"/>
  <c r="L10572" i="7"/>
  <c r="P10572" i="7"/>
  <c r="Q10572" i="7"/>
  <c r="R10572" i="7"/>
  <c r="Q10163" i="7"/>
  <c r="R10163" i="7"/>
  <c r="S10163" i="7"/>
  <c r="L10163" i="7"/>
  <c r="P10163" i="7"/>
  <c r="Q9584" i="7"/>
  <c r="R9584" i="7"/>
  <c r="L9584" i="7"/>
  <c r="P9584" i="7"/>
  <c r="Q9358" i="7"/>
  <c r="P9358" i="7"/>
  <c r="L9358" i="7"/>
  <c r="S9358" i="7"/>
  <c r="R9358" i="7"/>
  <c r="N7831" i="7"/>
  <c r="Q7830" i="7"/>
  <c r="R7830" i="7"/>
  <c r="P7830" i="7"/>
  <c r="P4598" i="7"/>
  <c r="Q4598" i="7"/>
  <c r="R4598" i="7"/>
  <c r="S4598" i="7"/>
  <c r="M4967" i="7"/>
  <c r="O4601" i="7"/>
  <c r="L4598" i="7"/>
  <c r="N4599" i="7"/>
  <c r="O1598" i="7"/>
  <c r="S1597" i="7"/>
  <c r="L1597" i="7"/>
  <c r="O300" i="7"/>
  <c r="O301" i="7" s="1"/>
  <c r="O302" i="7" s="1"/>
  <c r="O303" i="7" s="1"/>
  <c r="S299" i="7"/>
  <c r="P1601" i="7"/>
  <c r="Q1601" i="7"/>
  <c r="R1601" i="7"/>
  <c r="P46" i="7"/>
  <c r="Q46" i="7"/>
  <c r="R46" i="7"/>
  <c r="P2661" i="7"/>
  <c r="R2661" i="7"/>
  <c r="Q2661" i="7"/>
  <c r="L2661" i="7"/>
  <c r="N47" i="7"/>
  <c r="S47" i="7" s="1"/>
  <c r="L46" i="7"/>
  <c r="P11774" i="7" l="1"/>
  <c r="Q11774" i="7"/>
  <c r="R11774" i="7"/>
  <c r="S11774" i="7"/>
  <c r="L11774" i="7"/>
  <c r="L11502" i="7"/>
  <c r="Q11502" i="7"/>
  <c r="S11502" i="7"/>
  <c r="P11502" i="7"/>
  <c r="R11502" i="7"/>
  <c r="Q11304" i="7"/>
  <c r="R11304" i="7"/>
  <c r="S11304" i="7"/>
  <c r="L11304" i="7"/>
  <c r="P11304" i="7"/>
  <c r="Q11046" i="7"/>
  <c r="R11046" i="7"/>
  <c r="S11046" i="7"/>
  <c r="L11046" i="7"/>
  <c r="P11046" i="7"/>
  <c r="S10851" i="7"/>
  <c r="L10851" i="7"/>
  <c r="P10851" i="7"/>
  <c r="Q10851" i="7"/>
  <c r="R10851" i="7"/>
  <c r="R10573" i="7"/>
  <c r="S10573" i="7"/>
  <c r="L10573" i="7"/>
  <c r="P10573" i="7"/>
  <c r="Q10573" i="7"/>
  <c r="P10164" i="7"/>
  <c r="Q10164" i="7"/>
  <c r="R10164" i="7"/>
  <c r="S10164" i="7"/>
  <c r="L10164" i="7"/>
  <c r="P9585" i="7"/>
  <c r="Q9585" i="7"/>
  <c r="R9585" i="7"/>
  <c r="L9585" i="7"/>
  <c r="Q9359" i="7"/>
  <c r="P9359" i="7"/>
  <c r="L9359" i="7"/>
  <c r="S9359" i="7"/>
  <c r="R9359" i="7"/>
  <c r="N7832" i="7"/>
  <c r="Q7831" i="7"/>
  <c r="P7831" i="7"/>
  <c r="R7831" i="7"/>
  <c r="Q4599" i="7"/>
  <c r="P4599" i="7"/>
  <c r="R4599" i="7"/>
  <c r="S4599" i="7"/>
  <c r="M4968" i="7"/>
  <c r="O4602" i="7"/>
  <c r="N4600" i="7"/>
  <c r="L4599" i="7"/>
  <c r="O304" i="7"/>
  <c r="O305" i="7" s="1"/>
  <c r="O306" i="7" s="1"/>
  <c r="O307" i="7" s="1"/>
  <c r="O308" i="7" s="1"/>
  <c r="O309" i="7" s="1"/>
  <c r="O310" i="7" s="1"/>
  <c r="O311" i="7" s="1"/>
  <c r="O312" i="7" s="1"/>
  <c r="O313" i="7" s="1"/>
  <c r="S303" i="7"/>
  <c r="S1598" i="7"/>
  <c r="O1599" i="7"/>
  <c r="L1598" i="7"/>
  <c r="Q47" i="7"/>
  <c r="P47" i="7"/>
  <c r="R47" i="7"/>
  <c r="P2662" i="7"/>
  <c r="R2662" i="7"/>
  <c r="N2663" i="7"/>
  <c r="S2663" i="7" s="1"/>
  <c r="Q2662" i="7"/>
  <c r="L2662" i="7"/>
  <c r="N1603" i="7"/>
  <c r="N48" i="7"/>
  <c r="S48" i="7" s="1"/>
  <c r="L47" i="7"/>
  <c r="L11775" i="7" l="1"/>
  <c r="P11775" i="7"/>
  <c r="Q11775" i="7"/>
  <c r="R11775" i="7"/>
  <c r="S11775" i="7"/>
  <c r="S11503" i="7"/>
  <c r="L11503" i="7"/>
  <c r="P11503" i="7"/>
  <c r="R11503" i="7"/>
  <c r="Q11503" i="7"/>
  <c r="P11305" i="7"/>
  <c r="Q11305" i="7"/>
  <c r="R11305" i="7"/>
  <c r="S11305" i="7"/>
  <c r="L11305" i="7"/>
  <c r="P11047" i="7"/>
  <c r="Q11047" i="7"/>
  <c r="R11047" i="7"/>
  <c r="S11047" i="7"/>
  <c r="L11047" i="7"/>
  <c r="R10852" i="7"/>
  <c r="S10852" i="7"/>
  <c r="L10852" i="7"/>
  <c r="P10852" i="7"/>
  <c r="Q10852" i="7"/>
  <c r="Q10574" i="7"/>
  <c r="R10574" i="7"/>
  <c r="S10574" i="7"/>
  <c r="L10574" i="7"/>
  <c r="P10574" i="7"/>
  <c r="P10165" i="7"/>
  <c r="Q10165" i="7"/>
  <c r="R10165" i="7"/>
  <c r="S10165" i="7"/>
  <c r="L10165" i="7"/>
  <c r="P9586" i="7"/>
  <c r="Q9586" i="7"/>
  <c r="R9586" i="7"/>
  <c r="L9586" i="7"/>
  <c r="Q9360" i="7"/>
  <c r="P9360" i="7"/>
  <c r="L9360" i="7"/>
  <c r="S9360" i="7"/>
  <c r="R9360" i="7"/>
  <c r="N7833" i="7"/>
  <c r="Q7832" i="7"/>
  <c r="R7832" i="7"/>
  <c r="P7832" i="7"/>
  <c r="R4600" i="7"/>
  <c r="P4600" i="7"/>
  <c r="Q4600" i="7"/>
  <c r="S4600" i="7"/>
  <c r="M4969" i="7"/>
  <c r="O4603" i="7"/>
  <c r="N4601" i="7"/>
  <c r="L4600" i="7"/>
  <c r="O1600" i="7"/>
  <c r="S1599" i="7"/>
  <c r="L1599" i="7"/>
  <c r="O314" i="7"/>
  <c r="O315" i="7" s="1"/>
  <c r="O316" i="7" s="1"/>
  <c r="O317" i="7" s="1"/>
  <c r="O318" i="7" s="1"/>
  <c r="O319" i="7" s="1"/>
  <c r="O320" i="7" s="1"/>
  <c r="O321" i="7" s="1"/>
  <c r="O322" i="7" s="1"/>
  <c r="S313" i="7"/>
  <c r="P48" i="7"/>
  <c r="Q48" i="7"/>
  <c r="R48" i="7"/>
  <c r="R1603" i="7"/>
  <c r="P1603" i="7"/>
  <c r="Q1603" i="7"/>
  <c r="P2663" i="7"/>
  <c r="R2663" i="7"/>
  <c r="Q2663" i="7"/>
  <c r="N2664" i="7"/>
  <c r="S2664" i="7" s="1"/>
  <c r="L2663" i="7"/>
  <c r="N49" i="7"/>
  <c r="S49" i="7" s="1"/>
  <c r="L48" i="7"/>
  <c r="I11" i="1"/>
  <c r="S11776" i="7" l="1"/>
  <c r="L11776" i="7"/>
  <c r="P11776" i="7"/>
  <c r="Q11776" i="7"/>
  <c r="R11776" i="7"/>
  <c r="R11504" i="7"/>
  <c r="S11504" i="7"/>
  <c r="L11504" i="7"/>
  <c r="Q11504" i="7"/>
  <c r="P11504" i="7"/>
  <c r="P11306" i="7"/>
  <c r="Q11306" i="7"/>
  <c r="R11306" i="7"/>
  <c r="S11306" i="7"/>
  <c r="L11306" i="7"/>
  <c r="P11048" i="7"/>
  <c r="Q11048" i="7"/>
  <c r="R11048" i="7"/>
  <c r="S11048" i="7"/>
  <c r="L11048" i="7"/>
  <c r="Q10853" i="7"/>
  <c r="R10853" i="7"/>
  <c r="S10853" i="7"/>
  <c r="L10853" i="7"/>
  <c r="P10853" i="7"/>
  <c r="P10575" i="7"/>
  <c r="Q10575" i="7"/>
  <c r="R10575" i="7"/>
  <c r="S10575" i="7"/>
  <c r="L10575" i="7"/>
  <c r="P10166" i="7"/>
  <c r="Q10166" i="7"/>
  <c r="R10166" i="7"/>
  <c r="S10166" i="7"/>
  <c r="L10166" i="7"/>
  <c r="P9587" i="7"/>
  <c r="Q9587" i="7"/>
  <c r="R9587" i="7"/>
  <c r="L9587" i="7"/>
  <c r="Q9361" i="7"/>
  <c r="P9361" i="7"/>
  <c r="L9361" i="7"/>
  <c r="R9361" i="7"/>
  <c r="S9361" i="7"/>
  <c r="N7834" i="7"/>
  <c r="Q7833" i="7"/>
  <c r="P7833" i="7"/>
  <c r="R7833" i="7"/>
  <c r="P4601" i="7"/>
  <c r="Q4601" i="7"/>
  <c r="R4601" i="7"/>
  <c r="S4601" i="7"/>
  <c r="M4970" i="7"/>
  <c r="O4604" i="7"/>
  <c r="L4601" i="7"/>
  <c r="N4602" i="7"/>
  <c r="O323" i="7"/>
  <c r="O324" i="7" s="1"/>
  <c r="O325" i="7" s="1"/>
  <c r="O326" i="7" s="1"/>
  <c r="S322" i="7"/>
  <c r="S1600" i="7"/>
  <c r="O1601" i="7"/>
  <c r="L1600" i="7"/>
  <c r="P49" i="7"/>
  <c r="Q49" i="7"/>
  <c r="R49" i="7"/>
  <c r="P2664" i="7"/>
  <c r="R2664" i="7"/>
  <c r="N2665" i="7"/>
  <c r="S2665" i="7" s="1"/>
  <c r="L2664" i="7"/>
  <c r="Q2664" i="7"/>
  <c r="N1605" i="7"/>
  <c r="N50" i="7"/>
  <c r="S50" i="7" s="1"/>
  <c r="L49" i="7"/>
  <c r="R11777" i="7" l="1"/>
  <c r="S11777" i="7"/>
  <c r="L11777" i="7"/>
  <c r="P11777" i="7"/>
  <c r="Q11777" i="7"/>
  <c r="Q11505" i="7"/>
  <c r="R11505" i="7"/>
  <c r="S11505" i="7"/>
  <c r="L11505" i="7"/>
  <c r="P11505" i="7"/>
  <c r="P11307" i="7"/>
  <c r="Q11307" i="7"/>
  <c r="R11307" i="7"/>
  <c r="S11307" i="7"/>
  <c r="L11307" i="7"/>
  <c r="L11049" i="7"/>
  <c r="P11049" i="7"/>
  <c r="Q11049" i="7"/>
  <c r="R11049" i="7"/>
  <c r="S11049" i="7"/>
  <c r="P10854" i="7"/>
  <c r="Q10854" i="7"/>
  <c r="R10854" i="7"/>
  <c r="S10854" i="7"/>
  <c r="L10854" i="7"/>
  <c r="P10576" i="7"/>
  <c r="Q10576" i="7"/>
  <c r="R10576" i="7"/>
  <c r="S10576" i="7"/>
  <c r="L10576" i="7"/>
  <c r="P10167" i="7"/>
  <c r="Q10167" i="7"/>
  <c r="R10167" i="7"/>
  <c r="S10167" i="7"/>
  <c r="L10167" i="7"/>
  <c r="P9588" i="7"/>
  <c r="Q9588" i="7"/>
  <c r="R9588" i="7"/>
  <c r="L9588" i="7"/>
  <c r="Q9362" i="7"/>
  <c r="P9362" i="7"/>
  <c r="L9362" i="7"/>
  <c r="S9362" i="7"/>
  <c r="R9362" i="7"/>
  <c r="N7835" i="7"/>
  <c r="Q7834" i="7"/>
  <c r="R7834" i="7"/>
  <c r="P7834" i="7"/>
  <c r="P4602" i="7"/>
  <c r="Q4602" i="7"/>
  <c r="R4602" i="7"/>
  <c r="S4602" i="7"/>
  <c r="M4971" i="7"/>
  <c r="O4605" i="7"/>
  <c r="N4603" i="7"/>
  <c r="L4602" i="7"/>
  <c r="O1602" i="7"/>
  <c r="S1601" i="7"/>
  <c r="L1601" i="7"/>
  <c r="O327" i="7"/>
  <c r="O328" i="7" s="1"/>
  <c r="O329" i="7" s="1"/>
  <c r="O330" i="7" s="1"/>
  <c r="S326" i="7"/>
  <c r="N51" i="7"/>
  <c r="S51" i="7" s="1"/>
  <c r="R50" i="7"/>
  <c r="P50" i="7"/>
  <c r="Q50" i="7"/>
  <c r="P1605" i="7"/>
  <c r="Q1605" i="7"/>
  <c r="R1605" i="7"/>
  <c r="P2665" i="7"/>
  <c r="R2665" i="7"/>
  <c r="N2666" i="7"/>
  <c r="S2666" i="7" s="1"/>
  <c r="Q2665" i="7"/>
  <c r="L2665" i="7"/>
  <c r="L50" i="7"/>
  <c r="Q11778" i="7" l="1"/>
  <c r="R11778" i="7"/>
  <c r="S11778" i="7"/>
  <c r="L11778" i="7"/>
  <c r="P11778" i="7"/>
  <c r="P11506" i="7"/>
  <c r="Q11506" i="7"/>
  <c r="R11506" i="7"/>
  <c r="S11506" i="7"/>
  <c r="L11506" i="7"/>
  <c r="P11308" i="7"/>
  <c r="Q11308" i="7"/>
  <c r="R11308" i="7"/>
  <c r="S11308" i="7"/>
  <c r="L11308" i="7"/>
  <c r="P11050" i="7"/>
  <c r="Q11050" i="7"/>
  <c r="R11050" i="7"/>
  <c r="L11050" i="7"/>
  <c r="S11050" i="7"/>
  <c r="P10855" i="7"/>
  <c r="Q10855" i="7"/>
  <c r="R10855" i="7"/>
  <c r="L10855" i="7"/>
  <c r="S10855" i="7"/>
  <c r="P10577" i="7"/>
  <c r="Q10577" i="7"/>
  <c r="R10577" i="7"/>
  <c r="S10577" i="7"/>
  <c r="L10577" i="7"/>
  <c r="L10168" i="7"/>
  <c r="P10168" i="7"/>
  <c r="Q10168" i="7"/>
  <c r="R10168" i="7"/>
  <c r="S10168" i="7"/>
  <c r="L9589" i="7"/>
  <c r="P9589" i="7"/>
  <c r="Q9589" i="7"/>
  <c r="R9589" i="7"/>
  <c r="Q9363" i="7"/>
  <c r="P9363" i="7"/>
  <c r="L9363" i="7"/>
  <c r="S9363" i="7"/>
  <c r="R9363" i="7"/>
  <c r="N7836" i="7"/>
  <c r="Q7835" i="7"/>
  <c r="P7835" i="7"/>
  <c r="R7835" i="7"/>
  <c r="R4603" i="7"/>
  <c r="P4603" i="7"/>
  <c r="Q4603" i="7"/>
  <c r="S4603" i="7"/>
  <c r="O4606" i="7"/>
  <c r="N4604" i="7"/>
  <c r="L4603" i="7"/>
  <c r="O331" i="7"/>
  <c r="O332" i="7" s="1"/>
  <c r="O333" i="7" s="1"/>
  <c r="O334" i="7" s="1"/>
  <c r="O335" i="7" s="1"/>
  <c r="O336" i="7" s="1"/>
  <c r="O337" i="7" s="1"/>
  <c r="S330" i="7"/>
  <c r="S1602" i="7"/>
  <c r="O1603" i="7"/>
  <c r="L1602" i="7"/>
  <c r="P51" i="7"/>
  <c r="Q51" i="7"/>
  <c r="R51" i="7"/>
  <c r="P2666" i="7"/>
  <c r="R2666" i="7"/>
  <c r="N2667" i="7"/>
  <c r="S2667" i="7" s="1"/>
  <c r="Q2666" i="7"/>
  <c r="L2666" i="7"/>
  <c r="N1607" i="7"/>
  <c r="L51" i="7"/>
  <c r="P11779" i="7" l="1"/>
  <c r="Q11779" i="7"/>
  <c r="R11779" i="7"/>
  <c r="S11779" i="7"/>
  <c r="L11779" i="7"/>
  <c r="P11507" i="7"/>
  <c r="Q11507" i="7"/>
  <c r="R11507" i="7"/>
  <c r="L11507" i="7"/>
  <c r="S11507" i="7"/>
  <c r="L11309" i="7"/>
  <c r="P11309" i="7"/>
  <c r="Q11309" i="7"/>
  <c r="R11309" i="7"/>
  <c r="S11309" i="7"/>
  <c r="L11051" i="7"/>
  <c r="P11051" i="7"/>
  <c r="Q11051" i="7"/>
  <c r="R11051" i="7"/>
  <c r="S11051" i="7"/>
  <c r="P10856" i="7"/>
  <c r="Q10856" i="7"/>
  <c r="S10856" i="7"/>
  <c r="L10856" i="7"/>
  <c r="R10856" i="7"/>
  <c r="P10578" i="7"/>
  <c r="Q10578" i="7"/>
  <c r="R10578" i="7"/>
  <c r="S10578" i="7"/>
  <c r="L10578" i="7"/>
  <c r="S10169" i="7"/>
  <c r="L10169" i="7"/>
  <c r="P10169" i="7"/>
  <c r="Q10169" i="7"/>
  <c r="R10169" i="7"/>
  <c r="L9590" i="7"/>
  <c r="P9590" i="7"/>
  <c r="Q9590" i="7"/>
  <c r="R9590" i="7"/>
  <c r="Q9364" i="7"/>
  <c r="P9364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N4605" i="7"/>
  <c r="L4604" i="7"/>
  <c r="O1604" i="7"/>
  <c r="S1603" i="7"/>
  <c r="L1603" i="7"/>
  <c r="O338" i="7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S337" i="7"/>
  <c r="P1607" i="7"/>
  <c r="Q1607" i="7"/>
  <c r="R1607" i="7"/>
  <c r="P2667" i="7"/>
  <c r="R2667" i="7"/>
  <c r="N2668" i="7"/>
  <c r="S2668" i="7" s="1"/>
  <c r="L2667" i="7"/>
  <c r="Q2667" i="7"/>
  <c r="N53" i="7"/>
  <c r="S53" i="7" s="1"/>
  <c r="L52" i="7"/>
  <c r="P11780" i="7" l="1"/>
  <c r="Q11780" i="7"/>
  <c r="R11780" i="7"/>
  <c r="S11780" i="7"/>
  <c r="L11780" i="7"/>
  <c r="P11508" i="7"/>
  <c r="Q11508" i="7"/>
  <c r="S11508" i="7"/>
  <c r="R11508" i="7"/>
  <c r="L11508" i="7"/>
  <c r="S11310" i="7"/>
  <c r="L11310" i="7"/>
  <c r="P11310" i="7"/>
  <c r="Q11310" i="7"/>
  <c r="R11310" i="7"/>
  <c r="L11052" i="7"/>
  <c r="P11052" i="7"/>
  <c r="Q11052" i="7"/>
  <c r="R11052" i="7"/>
  <c r="S11052" i="7"/>
  <c r="P10857" i="7"/>
  <c r="R10857" i="7"/>
  <c r="S10857" i="7"/>
  <c r="L10857" i="7"/>
  <c r="Q10857" i="7"/>
  <c r="L10579" i="7"/>
  <c r="P10579" i="7"/>
  <c r="Q10579" i="7"/>
  <c r="R10579" i="7"/>
  <c r="S10579" i="7"/>
  <c r="R10170" i="7"/>
  <c r="S10170" i="7"/>
  <c r="L10170" i="7"/>
  <c r="P10170" i="7"/>
  <c r="Q10170" i="7"/>
  <c r="R9591" i="7"/>
  <c r="L9591" i="7"/>
  <c r="P9591" i="7"/>
  <c r="Q9591" i="7"/>
  <c r="Q9365" i="7"/>
  <c r="P9365" i="7"/>
  <c r="N9366" i="7"/>
  <c r="L9365" i="7"/>
  <c r="R9365" i="7"/>
  <c r="S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55" i="7"/>
  <c r="O356" i="7" s="1"/>
  <c r="O357" i="7" s="1"/>
  <c r="O358" i="7" s="1"/>
  <c r="O359" i="7" s="1"/>
  <c r="O360" i="7" s="1"/>
  <c r="O361" i="7" s="1"/>
  <c r="O362" i="7" s="1"/>
  <c r="O363" i="7" s="1"/>
  <c r="O365" i="7" s="1"/>
  <c r="O366" i="7" s="1"/>
  <c r="O367" i="7" s="1"/>
  <c r="O368" i="7" s="1"/>
  <c r="O369" i="7" s="1"/>
  <c r="O370" i="7" s="1"/>
  <c r="S354" i="7"/>
  <c r="S1604" i="7"/>
  <c r="O1605" i="7"/>
  <c r="L1604" i="7"/>
  <c r="Q53" i="7"/>
  <c r="R53" i="7"/>
  <c r="P53" i="7"/>
  <c r="P2668" i="7"/>
  <c r="R2668" i="7"/>
  <c r="L2668" i="7"/>
  <c r="Q2668" i="7"/>
  <c r="N1609" i="7"/>
  <c r="N54" i="7"/>
  <c r="S54" i="7" s="1"/>
  <c r="L53" i="7"/>
  <c r="P11781" i="7" l="1"/>
  <c r="Q11781" i="7"/>
  <c r="R11781" i="7"/>
  <c r="S11781" i="7"/>
  <c r="L11781" i="7"/>
  <c r="P11509" i="7"/>
  <c r="R11509" i="7"/>
  <c r="L11509" i="7"/>
  <c r="Q11509" i="7"/>
  <c r="S11509" i="7"/>
  <c r="R11311" i="7"/>
  <c r="L11311" i="7"/>
  <c r="P11311" i="7"/>
  <c r="Q11311" i="7"/>
  <c r="S11311" i="7"/>
  <c r="L11053" i="7"/>
  <c r="P11053" i="7"/>
  <c r="Q11053" i="7"/>
  <c r="R11053" i="7"/>
  <c r="S11053" i="7"/>
  <c r="L10858" i="7"/>
  <c r="Q10858" i="7"/>
  <c r="R10858" i="7"/>
  <c r="S10858" i="7"/>
  <c r="P10858" i="7"/>
  <c r="S10580" i="7"/>
  <c r="L10580" i="7"/>
  <c r="P10580" i="7"/>
  <c r="Q10580" i="7"/>
  <c r="R10580" i="7"/>
  <c r="Q10171" i="7"/>
  <c r="R10171" i="7"/>
  <c r="S10171" i="7"/>
  <c r="L10171" i="7"/>
  <c r="P10171" i="7"/>
  <c r="Q9592" i="7"/>
  <c r="R9592" i="7"/>
  <c r="L9592" i="7"/>
  <c r="P9592" i="7"/>
  <c r="Q9366" i="7"/>
  <c r="P9366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L4606" i="7"/>
  <c r="N4607" i="7"/>
  <c r="O1606" i="7"/>
  <c r="L1605" i="7"/>
  <c r="S1605" i="7"/>
  <c r="O371" i="7"/>
  <c r="O372" i="7" s="1"/>
  <c r="O373" i="7" s="1"/>
  <c r="O374" i="7" s="1"/>
  <c r="O375" i="7" s="1"/>
  <c r="S370" i="7"/>
  <c r="P1609" i="7"/>
  <c r="Q1609" i="7"/>
  <c r="R1609" i="7"/>
  <c r="P54" i="7"/>
  <c r="Q54" i="7"/>
  <c r="R54" i="7"/>
  <c r="P2669" i="7"/>
  <c r="R2669" i="7"/>
  <c r="N2670" i="7"/>
  <c r="S2670" i="7" s="1"/>
  <c r="L2669" i="7"/>
  <c r="Q2669" i="7"/>
  <c r="N55" i="7"/>
  <c r="S55" i="7" s="1"/>
  <c r="L54" i="7"/>
  <c r="P11782" i="7" l="1"/>
  <c r="Q11782" i="7"/>
  <c r="R11782" i="7"/>
  <c r="S11782" i="7"/>
  <c r="L11782" i="7"/>
  <c r="L11510" i="7"/>
  <c r="Q11510" i="7"/>
  <c r="P11510" i="7"/>
  <c r="R11510" i="7"/>
  <c r="S11510" i="7"/>
  <c r="Q11312" i="7"/>
  <c r="S11312" i="7"/>
  <c r="L11312" i="7"/>
  <c r="P11312" i="7"/>
  <c r="R11312" i="7"/>
  <c r="S11054" i="7"/>
  <c r="L11054" i="7"/>
  <c r="P11054" i="7"/>
  <c r="Q11054" i="7"/>
  <c r="R11054" i="7"/>
  <c r="S10859" i="7"/>
  <c r="L10859" i="7"/>
  <c r="P10859" i="7"/>
  <c r="Q10859" i="7"/>
  <c r="R10859" i="7"/>
  <c r="R10581" i="7"/>
  <c r="S10581" i="7"/>
  <c r="L10581" i="7"/>
  <c r="P10581" i="7"/>
  <c r="Q10581" i="7"/>
  <c r="P10172" i="7"/>
  <c r="Q10172" i="7"/>
  <c r="R10172" i="7"/>
  <c r="S10172" i="7"/>
  <c r="L10172" i="7"/>
  <c r="P9593" i="7"/>
  <c r="Q9593" i="7"/>
  <c r="R9593" i="7"/>
  <c r="L9593" i="7"/>
  <c r="Q9367" i="7"/>
  <c r="P9367" i="7"/>
  <c r="N9368" i="7"/>
  <c r="L9367" i="7"/>
  <c r="S9367" i="7"/>
  <c r="R9367" i="7"/>
  <c r="N7840" i="7"/>
  <c r="Q7839" i="7"/>
  <c r="P7839" i="7"/>
  <c r="R7839" i="7"/>
  <c r="P4607" i="7"/>
  <c r="Q4607" i="7"/>
  <c r="R4607" i="7"/>
  <c r="S4607" i="7"/>
  <c r="M4976" i="7"/>
  <c r="O4610" i="7"/>
  <c r="N4608" i="7"/>
  <c r="L4607" i="7"/>
  <c r="O376" i="7"/>
  <c r="O377" i="7" s="1"/>
  <c r="O378" i="7" s="1"/>
  <c r="O379" i="7" s="1"/>
  <c r="O380" i="7" s="1"/>
  <c r="O381" i="7" s="1"/>
  <c r="O382" i="7" s="1"/>
  <c r="O383" i="7" s="1"/>
  <c r="O384" i="7" s="1"/>
  <c r="O385" i="7" s="1"/>
  <c r="S375" i="7"/>
  <c r="S1606" i="7"/>
  <c r="O1607" i="7"/>
  <c r="L1606" i="7"/>
  <c r="Q55" i="7"/>
  <c r="P55" i="7"/>
  <c r="R55" i="7"/>
  <c r="P2670" i="7"/>
  <c r="R2670" i="7"/>
  <c r="N2671" i="7"/>
  <c r="S2671" i="7" s="1"/>
  <c r="L2670" i="7"/>
  <c r="Q2670" i="7"/>
  <c r="N1611" i="7"/>
  <c r="N56" i="7"/>
  <c r="S56" i="7" s="1"/>
  <c r="L55" i="7"/>
  <c r="L11783" i="7" l="1"/>
  <c r="P11783" i="7"/>
  <c r="Q11783" i="7"/>
  <c r="R11783" i="7"/>
  <c r="S11783" i="7"/>
  <c r="L11511" i="7"/>
  <c r="P11511" i="7"/>
  <c r="Q11511" i="7"/>
  <c r="R11511" i="7"/>
  <c r="S11511" i="7"/>
  <c r="P11313" i="7"/>
  <c r="R11313" i="7"/>
  <c r="S11313" i="7"/>
  <c r="L11313" i="7"/>
  <c r="Q11313" i="7"/>
  <c r="R11055" i="7"/>
  <c r="L11055" i="7"/>
  <c r="P11055" i="7"/>
  <c r="Q11055" i="7"/>
  <c r="S11055" i="7"/>
  <c r="R10860" i="7"/>
  <c r="L10860" i="7"/>
  <c r="P10860" i="7"/>
  <c r="Q10860" i="7"/>
  <c r="S10860" i="7"/>
  <c r="Q10582" i="7"/>
  <c r="R10582" i="7"/>
  <c r="S10582" i="7"/>
  <c r="L10582" i="7"/>
  <c r="P10582" i="7"/>
  <c r="P10173" i="7"/>
  <c r="Q10173" i="7"/>
  <c r="R10173" i="7"/>
  <c r="S10173" i="7"/>
  <c r="L10173" i="7"/>
  <c r="P9594" i="7"/>
  <c r="Q9594" i="7"/>
  <c r="R9594" i="7"/>
  <c r="L9594" i="7"/>
  <c r="Q9368" i="7"/>
  <c r="P9368" i="7"/>
  <c r="L9368" i="7"/>
  <c r="S9368" i="7"/>
  <c r="R9368" i="7"/>
  <c r="N7841" i="7"/>
  <c r="Q7840" i="7"/>
  <c r="R7840" i="7"/>
  <c r="P7840" i="7"/>
  <c r="R4608" i="7"/>
  <c r="P4608" i="7"/>
  <c r="Q4608" i="7"/>
  <c r="S4608" i="7"/>
  <c r="M4977" i="7"/>
  <c r="O4611" i="7"/>
  <c r="N4609" i="7"/>
  <c r="L4608" i="7"/>
  <c r="O1608" i="7"/>
  <c r="S1607" i="7"/>
  <c r="L1607" i="7"/>
  <c r="O386" i="7"/>
  <c r="O387" i="7" s="1"/>
  <c r="O388" i="7" s="1"/>
  <c r="O389" i="7" s="1"/>
  <c r="O390" i="7" s="1"/>
  <c r="S385" i="7"/>
  <c r="P56" i="7"/>
  <c r="Q56" i="7"/>
  <c r="R56" i="7"/>
  <c r="R1611" i="7"/>
  <c r="P1611" i="7"/>
  <c r="Q1611" i="7"/>
  <c r="P2671" i="7"/>
  <c r="R2671" i="7"/>
  <c r="L2671" i="7"/>
  <c r="N2672" i="7"/>
  <c r="S2672" i="7" s="1"/>
  <c r="Q2671" i="7"/>
  <c r="N57" i="7"/>
  <c r="S57" i="7" s="1"/>
  <c r="L56" i="7"/>
  <c r="S11784" i="7" l="1"/>
  <c r="L11784" i="7"/>
  <c r="P11784" i="7"/>
  <c r="Q11784" i="7"/>
  <c r="R11784" i="7"/>
  <c r="S11512" i="7"/>
  <c r="L11512" i="7"/>
  <c r="P11512" i="7"/>
  <c r="Q11512" i="7"/>
  <c r="R11512" i="7"/>
  <c r="Q11314" i="7"/>
  <c r="R11314" i="7"/>
  <c r="S11314" i="7"/>
  <c r="L11314" i="7"/>
  <c r="P11314" i="7"/>
  <c r="Q11056" i="7"/>
  <c r="S11056" i="7"/>
  <c r="L11056" i="7"/>
  <c r="P11056" i="7"/>
  <c r="R11056" i="7"/>
  <c r="Q10861" i="7"/>
  <c r="S10861" i="7"/>
  <c r="L10861" i="7"/>
  <c r="P10861" i="7"/>
  <c r="R10861" i="7"/>
  <c r="P10583" i="7"/>
  <c r="Q10583" i="7"/>
  <c r="R10583" i="7"/>
  <c r="L10583" i="7"/>
  <c r="S10583" i="7"/>
  <c r="P10174" i="7"/>
  <c r="Q10174" i="7"/>
  <c r="R10174" i="7"/>
  <c r="S10174" i="7"/>
  <c r="L10174" i="7"/>
  <c r="P9595" i="7"/>
  <c r="Q9595" i="7"/>
  <c r="R9595" i="7"/>
  <c r="L9595" i="7"/>
  <c r="Q9369" i="7"/>
  <c r="P9369" i="7"/>
  <c r="N9370" i="7"/>
  <c r="L9369" i="7"/>
  <c r="R9369" i="7"/>
  <c r="S9369" i="7"/>
  <c r="N7842" i="7"/>
  <c r="Q7841" i="7"/>
  <c r="P7841" i="7"/>
  <c r="R7841" i="7"/>
  <c r="Q4609" i="7"/>
  <c r="R4609" i="7"/>
  <c r="P4609" i="7"/>
  <c r="S4609" i="7"/>
  <c r="M4978" i="7"/>
  <c r="O4612" i="7"/>
  <c r="L4609" i="7"/>
  <c r="N4610" i="7"/>
  <c r="S1608" i="7"/>
  <c r="O1609" i="7"/>
  <c r="L1608" i="7"/>
  <c r="O391" i="7"/>
  <c r="O392" i="7" s="1"/>
  <c r="O393" i="7" s="1"/>
  <c r="O394" i="7" s="1"/>
  <c r="O395" i="7" s="1"/>
  <c r="O396" i="7" s="1"/>
  <c r="O397" i="7" s="1"/>
  <c r="O398" i="7" s="1"/>
  <c r="O399" i="7" s="1"/>
  <c r="O400" i="7" s="1"/>
  <c r="S390" i="7"/>
  <c r="P57" i="7"/>
  <c r="Q57" i="7"/>
  <c r="R57" i="7"/>
  <c r="P2672" i="7"/>
  <c r="R2672" i="7"/>
  <c r="Q2672" i="7"/>
  <c r="N2673" i="7"/>
  <c r="S2673" i="7" s="1"/>
  <c r="L2672" i="7"/>
  <c r="N1613" i="7"/>
  <c r="N58" i="7"/>
  <c r="S58" i="7" s="1"/>
  <c r="L57" i="7"/>
  <c r="R11785" i="7" l="1"/>
  <c r="S11785" i="7"/>
  <c r="L11785" i="7"/>
  <c r="P11785" i="7"/>
  <c r="Q11785" i="7"/>
  <c r="R11513" i="7"/>
  <c r="S11513" i="7"/>
  <c r="L11513" i="7"/>
  <c r="P11513" i="7"/>
  <c r="Q11513" i="7"/>
  <c r="P11315" i="7"/>
  <c r="Q11315" i="7"/>
  <c r="R11315" i="7"/>
  <c r="S11315" i="7"/>
  <c r="L11315" i="7"/>
  <c r="P11057" i="7"/>
  <c r="R11057" i="7"/>
  <c r="Q11057" i="7"/>
  <c r="S11057" i="7"/>
  <c r="L11057" i="7"/>
  <c r="P10862" i="7"/>
  <c r="R10862" i="7"/>
  <c r="L10862" i="7"/>
  <c r="Q10862" i="7"/>
  <c r="S10862" i="7"/>
  <c r="P10584" i="7"/>
  <c r="Q10584" i="7"/>
  <c r="S10584" i="7"/>
  <c r="L10584" i="7"/>
  <c r="R10584" i="7"/>
  <c r="P10175" i="7"/>
  <c r="Q10175" i="7"/>
  <c r="R10175" i="7"/>
  <c r="S10175" i="7"/>
  <c r="L10175" i="7"/>
  <c r="P9596" i="7"/>
  <c r="Q9596" i="7"/>
  <c r="R9596" i="7"/>
  <c r="L9596" i="7"/>
  <c r="Q9370" i="7"/>
  <c r="P9370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N4611" i="7"/>
  <c r="L4610" i="7"/>
  <c r="O401" i="7"/>
  <c r="O402" i="7" s="1"/>
  <c r="O403" i="7" s="1"/>
  <c r="O404" i="7" s="1"/>
  <c r="S400" i="7"/>
  <c r="O1610" i="7"/>
  <c r="S1609" i="7"/>
  <c r="L1609" i="7"/>
  <c r="R58" i="7"/>
  <c r="P58" i="7"/>
  <c r="Q58" i="7"/>
  <c r="P1613" i="7"/>
  <c r="Q1613" i="7"/>
  <c r="R1613" i="7"/>
  <c r="P2673" i="7"/>
  <c r="R2673" i="7"/>
  <c r="L2673" i="7"/>
  <c r="Q2673" i="7"/>
  <c r="N2674" i="7"/>
  <c r="S2674" i="7" s="1"/>
  <c r="N59" i="7"/>
  <c r="S59" i="7" s="1"/>
  <c r="L58" i="7"/>
  <c r="Q11786" i="7" l="1"/>
  <c r="R11786" i="7"/>
  <c r="S11786" i="7"/>
  <c r="L11786" i="7"/>
  <c r="P11786" i="7"/>
  <c r="Q11514" i="7"/>
  <c r="R11514" i="7"/>
  <c r="S11514" i="7"/>
  <c r="L11514" i="7"/>
  <c r="P11514" i="7"/>
  <c r="P11316" i="7"/>
  <c r="Q11316" i="7"/>
  <c r="R11316" i="7"/>
  <c r="S11316" i="7"/>
  <c r="L11316" i="7"/>
  <c r="Q11058" i="7"/>
  <c r="R11058" i="7"/>
  <c r="S11058" i="7"/>
  <c r="L11058" i="7"/>
  <c r="P11058" i="7"/>
  <c r="Q10863" i="7"/>
  <c r="L10863" i="7"/>
  <c r="P10863" i="7"/>
  <c r="R10863" i="7"/>
  <c r="S10863" i="7"/>
  <c r="P10585" i="7"/>
  <c r="R10585" i="7"/>
  <c r="S10585" i="7"/>
  <c r="L10585" i="7"/>
  <c r="Q10585" i="7"/>
  <c r="L10176" i="7"/>
  <c r="P10176" i="7"/>
  <c r="Q10176" i="7"/>
  <c r="R10176" i="7"/>
  <c r="S10176" i="7"/>
  <c r="L9597" i="7"/>
  <c r="P9597" i="7"/>
  <c r="Q9597" i="7"/>
  <c r="R9597" i="7"/>
  <c r="Q9371" i="7"/>
  <c r="P9371" i="7"/>
  <c r="N9372" i="7"/>
  <c r="L9371" i="7"/>
  <c r="S9371" i="7"/>
  <c r="R9371" i="7"/>
  <c r="N7844" i="7"/>
  <c r="Q7843" i="7"/>
  <c r="P7843" i="7"/>
  <c r="R7843" i="7"/>
  <c r="Q4611" i="7"/>
  <c r="P4611" i="7"/>
  <c r="R4611" i="7"/>
  <c r="S4611" i="7"/>
  <c r="M4980" i="7"/>
  <c r="O4614" i="7"/>
  <c r="L4611" i="7"/>
  <c r="N4612" i="7"/>
  <c r="S1610" i="7"/>
  <c r="O1611" i="7"/>
  <c r="L1610" i="7"/>
  <c r="O405" i="7"/>
  <c r="O406" i="7" s="1"/>
  <c r="O407" i="7" s="1"/>
  <c r="O408" i="7" s="1"/>
  <c r="S404" i="7"/>
  <c r="P59" i="7"/>
  <c r="Q59" i="7"/>
  <c r="R59" i="7"/>
  <c r="P2674" i="7"/>
  <c r="R2674" i="7"/>
  <c r="Q2674" i="7"/>
  <c r="L2674" i="7"/>
  <c r="N2675" i="7"/>
  <c r="S2675" i="7" s="1"/>
  <c r="N1615" i="7"/>
  <c r="N60" i="7"/>
  <c r="S60" i="7" s="1"/>
  <c r="L59" i="7"/>
  <c r="P11787" i="7" l="1"/>
  <c r="Q11787" i="7"/>
  <c r="R11787" i="7"/>
  <c r="S11787" i="7"/>
  <c r="L11787" i="7"/>
  <c r="P11515" i="7"/>
  <c r="Q11515" i="7"/>
  <c r="R11515" i="7"/>
  <c r="L11515" i="7"/>
  <c r="S11515" i="7"/>
  <c r="L11317" i="7"/>
  <c r="P11317" i="7"/>
  <c r="Q11317" i="7"/>
  <c r="R11317" i="7"/>
  <c r="S11317" i="7"/>
  <c r="P11059" i="7"/>
  <c r="S11059" i="7"/>
  <c r="L11059" i="7"/>
  <c r="Q11059" i="7"/>
  <c r="R11059" i="7"/>
  <c r="P10864" i="7"/>
  <c r="S10864" i="7"/>
  <c r="L10864" i="7"/>
  <c r="Q10864" i="7"/>
  <c r="R10864" i="7"/>
  <c r="Q10586" i="7"/>
  <c r="R10586" i="7"/>
  <c r="S10586" i="7"/>
  <c r="L10586" i="7"/>
  <c r="P10586" i="7"/>
  <c r="L10177" i="7"/>
  <c r="P10177" i="7"/>
  <c r="Q10177" i="7"/>
  <c r="R10177" i="7"/>
  <c r="S10177" i="7"/>
  <c r="L9598" i="7"/>
  <c r="P9598" i="7"/>
  <c r="Q9598" i="7"/>
  <c r="R9598" i="7"/>
  <c r="Q9372" i="7"/>
  <c r="P9372" i="7"/>
  <c r="L9372" i="7"/>
  <c r="S9372" i="7"/>
  <c r="R9372" i="7"/>
  <c r="N7845" i="7"/>
  <c r="Q7844" i="7"/>
  <c r="R7844" i="7"/>
  <c r="P7844" i="7"/>
  <c r="P4612" i="7"/>
  <c r="Q4612" i="7"/>
  <c r="R4612" i="7"/>
  <c r="S4612" i="7"/>
  <c r="M4981" i="7"/>
  <c r="O4615" i="7"/>
  <c r="L4612" i="7"/>
  <c r="N4613" i="7"/>
  <c r="O409" i="7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S408" i="7"/>
  <c r="O1612" i="7"/>
  <c r="S1611" i="7"/>
  <c r="L1611" i="7"/>
  <c r="P1615" i="7"/>
  <c r="Q1615" i="7"/>
  <c r="R1615" i="7"/>
  <c r="P60" i="7"/>
  <c r="R60" i="7"/>
  <c r="Q60" i="7"/>
  <c r="P2675" i="7"/>
  <c r="Q2675" i="7"/>
  <c r="N2676" i="7"/>
  <c r="S2676" i="7" s="1"/>
  <c r="L2675" i="7"/>
  <c r="R2675" i="7"/>
  <c r="N61" i="7"/>
  <c r="S61" i="7" s="1"/>
  <c r="L60" i="7"/>
  <c r="P11788" i="7" l="1"/>
  <c r="Q11788" i="7"/>
  <c r="R11788" i="7"/>
  <c r="S11788" i="7"/>
  <c r="L11788" i="7"/>
  <c r="P11516" i="7"/>
  <c r="Q11516" i="7"/>
  <c r="S11516" i="7"/>
  <c r="L11516" i="7"/>
  <c r="R11516" i="7"/>
  <c r="S11318" i="7"/>
  <c r="P11318" i="7"/>
  <c r="Q11318" i="7"/>
  <c r="L11318" i="7"/>
  <c r="R11318" i="7"/>
  <c r="L11060" i="7"/>
  <c r="P11060" i="7"/>
  <c r="Q11060" i="7"/>
  <c r="R11060" i="7"/>
  <c r="S11060" i="7"/>
  <c r="R10865" i="7"/>
  <c r="S10865" i="7"/>
  <c r="L10865" i="7"/>
  <c r="P10865" i="7"/>
  <c r="Q10865" i="7"/>
  <c r="L10587" i="7"/>
  <c r="P10587" i="7"/>
  <c r="Q10587" i="7"/>
  <c r="R10587" i="7"/>
  <c r="S10587" i="7"/>
  <c r="S10178" i="7"/>
  <c r="L10178" i="7"/>
  <c r="P10178" i="7"/>
  <c r="Q10178" i="7"/>
  <c r="R10178" i="7"/>
  <c r="L9599" i="7"/>
  <c r="P9599" i="7"/>
  <c r="Q9599" i="7"/>
  <c r="R9599" i="7"/>
  <c r="Q9373" i="7"/>
  <c r="P9373" i="7"/>
  <c r="N9374" i="7"/>
  <c r="N9375" i="7" s="1"/>
  <c r="L9373" i="7"/>
  <c r="R9373" i="7"/>
  <c r="S9373" i="7"/>
  <c r="N7846" i="7"/>
  <c r="Q7845" i="7"/>
  <c r="P7845" i="7"/>
  <c r="R7845" i="7"/>
  <c r="P4613" i="7"/>
  <c r="Q4613" i="7"/>
  <c r="R4613" i="7"/>
  <c r="S4613" i="7"/>
  <c r="M4982" i="7"/>
  <c r="O4616" i="7"/>
  <c r="N4614" i="7"/>
  <c r="L4613" i="7"/>
  <c r="S1612" i="7"/>
  <c r="O1613" i="7"/>
  <c r="L1612" i="7"/>
  <c r="O433" i="7"/>
  <c r="O434" i="7" s="1"/>
  <c r="O435" i="7" s="1"/>
  <c r="O436" i="7" s="1"/>
  <c r="O437" i="7" s="1"/>
  <c r="S432" i="7"/>
  <c r="Q61" i="7"/>
  <c r="R61" i="7"/>
  <c r="P61" i="7"/>
  <c r="P2676" i="7"/>
  <c r="R2676" i="7"/>
  <c r="N2677" i="7"/>
  <c r="S2677" i="7" s="1"/>
  <c r="Q2676" i="7"/>
  <c r="L2676" i="7"/>
  <c r="N1617" i="7"/>
  <c r="L61" i="7"/>
  <c r="P11517" i="7" l="1"/>
  <c r="L11517" i="7"/>
  <c r="Q11517" i="7"/>
  <c r="R11517" i="7"/>
  <c r="S11517" i="7"/>
  <c r="R11319" i="7"/>
  <c r="L11319" i="7"/>
  <c r="P11319" i="7"/>
  <c r="Q11319" i="7"/>
  <c r="S11319" i="7"/>
  <c r="L11061" i="7"/>
  <c r="P11061" i="7"/>
  <c r="Q11061" i="7"/>
  <c r="R11061" i="7"/>
  <c r="S11061" i="7"/>
  <c r="L10866" i="7"/>
  <c r="Q10866" i="7"/>
  <c r="R10866" i="7"/>
  <c r="P10866" i="7"/>
  <c r="S10866" i="7"/>
  <c r="S10588" i="7"/>
  <c r="L10588" i="7"/>
  <c r="P10588" i="7"/>
  <c r="Q10588" i="7"/>
  <c r="R10588" i="7"/>
  <c r="R10179" i="7"/>
  <c r="S10179" i="7"/>
  <c r="L10179" i="7"/>
  <c r="P10179" i="7"/>
  <c r="Q10179" i="7"/>
  <c r="L9600" i="7"/>
  <c r="P9600" i="7"/>
  <c r="Q9600" i="7"/>
  <c r="R9600" i="7"/>
  <c r="Q9374" i="7"/>
  <c r="P9374" i="7"/>
  <c r="L9374" i="7"/>
  <c r="S9374" i="7"/>
  <c r="R9374" i="7"/>
  <c r="N7847" i="7"/>
  <c r="Q7846" i="7"/>
  <c r="R7846" i="7"/>
  <c r="P7846" i="7"/>
  <c r="R4614" i="7"/>
  <c r="P4614" i="7"/>
  <c r="Q4614" i="7"/>
  <c r="S4614" i="7"/>
  <c r="M4983" i="7"/>
  <c r="O4617" i="7"/>
  <c r="L4614" i="7"/>
  <c r="N4615" i="7"/>
  <c r="O1614" i="7"/>
  <c r="S1613" i="7"/>
  <c r="L1613" i="7"/>
  <c r="O438" i="7"/>
  <c r="O439" i="7" s="1"/>
  <c r="O440" i="7" s="1"/>
  <c r="O441" i="7" s="1"/>
  <c r="O442" i="7" s="1"/>
  <c r="S437" i="7"/>
  <c r="P1617" i="7"/>
  <c r="Q1617" i="7"/>
  <c r="R1617" i="7"/>
  <c r="P2677" i="7"/>
  <c r="R2677" i="7"/>
  <c r="Q2677" i="7"/>
  <c r="L2677" i="7"/>
  <c r="N2678" i="7"/>
  <c r="S2678" i="7" s="1"/>
  <c r="N63" i="7"/>
  <c r="S63" i="7" s="1"/>
  <c r="L62" i="7"/>
  <c r="L11518" i="7" l="1"/>
  <c r="P11518" i="7"/>
  <c r="Q11518" i="7"/>
  <c r="R11518" i="7"/>
  <c r="S11518" i="7"/>
  <c r="Q11320" i="7"/>
  <c r="L11320" i="7"/>
  <c r="P11320" i="7"/>
  <c r="R11320" i="7"/>
  <c r="S11320" i="7"/>
  <c r="S11062" i="7"/>
  <c r="P11062" i="7"/>
  <c r="Q11062" i="7"/>
  <c r="R11062" i="7"/>
  <c r="L11062" i="7"/>
  <c r="P10867" i="7"/>
  <c r="Q10867" i="7"/>
  <c r="L10867" i="7"/>
  <c r="R10867" i="7"/>
  <c r="S10867" i="7"/>
  <c r="R10589" i="7"/>
  <c r="S10589" i="7"/>
  <c r="L10589" i="7"/>
  <c r="P10589" i="7"/>
  <c r="Q10589" i="7"/>
  <c r="Q10180" i="7"/>
  <c r="R10180" i="7"/>
  <c r="S10180" i="7"/>
  <c r="L10180" i="7"/>
  <c r="P10180" i="7"/>
  <c r="L9601" i="7"/>
  <c r="P9601" i="7"/>
  <c r="Q9601" i="7"/>
  <c r="R9601" i="7"/>
  <c r="Q9375" i="7"/>
  <c r="P9375" i="7"/>
  <c r="L9375" i="7"/>
  <c r="S9375" i="7"/>
  <c r="R9375" i="7"/>
  <c r="Q7847" i="7"/>
  <c r="P7847" i="7"/>
  <c r="R7847" i="7"/>
  <c r="P4615" i="7"/>
  <c r="Q4615" i="7"/>
  <c r="R4615" i="7"/>
  <c r="S4615" i="7"/>
  <c r="O4618" i="7"/>
  <c r="N4616" i="7"/>
  <c r="L4615" i="7"/>
  <c r="O443" i="7"/>
  <c r="O444" i="7" s="1"/>
  <c r="O445" i="7" s="1"/>
  <c r="O446" i="7" s="1"/>
  <c r="O447" i="7" s="1"/>
  <c r="O448" i="7" s="1"/>
  <c r="S442" i="7"/>
  <c r="S1614" i="7"/>
  <c r="O1615" i="7"/>
  <c r="L1614" i="7"/>
  <c r="Q63" i="7"/>
  <c r="R63" i="7"/>
  <c r="P63" i="7"/>
  <c r="P2678" i="7"/>
  <c r="R2678" i="7"/>
  <c r="L2678" i="7"/>
  <c r="Q2678" i="7"/>
  <c r="N2679" i="7"/>
  <c r="S2679" i="7" s="1"/>
  <c r="N1619" i="7"/>
  <c r="N64" i="7"/>
  <c r="S64" i="7" s="1"/>
  <c r="L63" i="7"/>
  <c r="L11519" i="7" l="1"/>
  <c r="Q11519" i="7"/>
  <c r="R11519" i="7"/>
  <c r="S11519" i="7"/>
  <c r="P11519" i="7"/>
  <c r="P11321" i="7"/>
  <c r="L11321" i="7"/>
  <c r="Q11321" i="7"/>
  <c r="R11321" i="7"/>
  <c r="S11321" i="7"/>
  <c r="R11063" i="7"/>
  <c r="L11063" i="7"/>
  <c r="P11063" i="7"/>
  <c r="Q11063" i="7"/>
  <c r="S11063" i="7"/>
  <c r="L10868" i="7"/>
  <c r="P10868" i="7"/>
  <c r="Q10868" i="7"/>
  <c r="R10868" i="7"/>
  <c r="S10868" i="7"/>
  <c r="Q10590" i="7"/>
  <c r="R10590" i="7"/>
  <c r="S10590" i="7"/>
  <c r="P10590" i="7"/>
  <c r="L10590" i="7"/>
  <c r="P10181" i="7"/>
  <c r="Q10181" i="7"/>
  <c r="R10181" i="7"/>
  <c r="L10181" i="7"/>
  <c r="S10181" i="7"/>
  <c r="L9602" i="7"/>
  <c r="P9602" i="7"/>
  <c r="Q9602" i="7"/>
  <c r="R9602" i="7"/>
  <c r="L9376" i="7"/>
  <c r="N9377" i="7"/>
  <c r="S9376" i="7"/>
  <c r="R9376" i="7"/>
  <c r="Q9376" i="7"/>
  <c r="P9376" i="7"/>
  <c r="Q7848" i="7"/>
  <c r="R7848" i="7"/>
  <c r="P7848" i="7"/>
  <c r="P4616" i="7"/>
  <c r="Q4616" i="7"/>
  <c r="R4616" i="7"/>
  <c r="S4616" i="7"/>
  <c r="M4985" i="7"/>
  <c r="O4619" i="7"/>
  <c r="N4617" i="7"/>
  <c r="L4616" i="7"/>
  <c r="O1616" i="7"/>
  <c r="S1615" i="7"/>
  <c r="L1615" i="7"/>
  <c r="O449" i="7"/>
  <c r="O450" i="7" s="1"/>
  <c r="O451" i="7" s="1"/>
  <c r="O452" i="7" s="1"/>
  <c r="O453" i="7" s="1"/>
  <c r="S448" i="7"/>
  <c r="P64" i="7"/>
  <c r="Q64" i="7"/>
  <c r="R64" i="7"/>
  <c r="R1619" i="7"/>
  <c r="P1619" i="7"/>
  <c r="Q1619" i="7"/>
  <c r="P2679" i="7"/>
  <c r="N2680" i="7"/>
  <c r="S2680" i="7" s="1"/>
  <c r="L2679" i="7"/>
  <c r="Q2679" i="7"/>
  <c r="R2679" i="7"/>
  <c r="N65" i="7"/>
  <c r="S65" i="7" s="1"/>
  <c r="L64" i="7"/>
  <c r="S11520" i="7" l="1"/>
  <c r="L11520" i="7"/>
  <c r="P11520" i="7"/>
  <c r="Q11520" i="7"/>
  <c r="R11520" i="7"/>
  <c r="S11322" i="7"/>
  <c r="L11322" i="7"/>
  <c r="P11322" i="7"/>
  <c r="Q11322" i="7"/>
  <c r="R11322" i="7"/>
  <c r="Q11064" i="7"/>
  <c r="P11064" i="7"/>
  <c r="R11064" i="7"/>
  <c r="S11064" i="7"/>
  <c r="L11064" i="7"/>
  <c r="Q10869" i="7"/>
  <c r="R10869" i="7"/>
  <c r="S10869" i="7"/>
  <c r="L10869" i="7"/>
  <c r="P10869" i="7"/>
  <c r="P10591" i="7"/>
  <c r="Q10591" i="7"/>
  <c r="R10591" i="7"/>
  <c r="L10591" i="7"/>
  <c r="S10591" i="7"/>
  <c r="P10182" i="7"/>
  <c r="Q10182" i="7"/>
  <c r="S10182" i="7"/>
  <c r="L10182" i="7"/>
  <c r="R10182" i="7"/>
  <c r="L9603" i="7"/>
  <c r="P9603" i="7"/>
  <c r="Q9603" i="7"/>
  <c r="R9603" i="7"/>
  <c r="L9377" i="7"/>
  <c r="N9378" i="7"/>
  <c r="S9377" i="7"/>
  <c r="R9377" i="7"/>
  <c r="Q9377" i="7"/>
  <c r="P9377" i="7"/>
  <c r="Q7849" i="7"/>
  <c r="P7849" i="7"/>
  <c r="R7849" i="7"/>
  <c r="Q4617" i="7"/>
  <c r="R4617" i="7"/>
  <c r="P4617" i="7"/>
  <c r="S4617" i="7"/>
  <c r="M4986" i="7"/>
  <c r="O4620" i="7"/>
  <c r="L4617" i="7"/>
  <c r="N4618" i="7"/>
  <c r="O454" i="7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O471" i="7" s="1"/>
  <c r="O472" i="7" s="1"/>
  <c r="S453" i="7"/>
  <c r="S1616" i="7"/>
  <c r="O1617" i="7"/>
  <c r="L1616" i="7"/>
  <c r="P65" i="7"/>
  <c r="Q65" i="7"/>
  <c r="R65" i="7"/>
  <c r="P2680" i="7"/>
  <c r="R2680" i="7"/>
  <c r="L2680" i="7"/>
  <c r="Q2680" i="7"/>
  <c r="N1621" i="7"/>
  <c r="N66" i="7"/>
  <c r="S66" i="7" s="1"/>
  <c r="L65" i="7"/>
  <c r="R11521" i="7" l="1"/>
  <c r="L11521" i="7"/>
  <c r="P11521" i="7"/>
  <c r="Q11521" i="7"/>
  <c r="S11521" i="7"/>
  <c r="R11323" i="7"/>
  <c r="L11323" i="7"/>
  <c r="P11323" i="7"/>
  <c r="Q11323" i="7"/>
  <c r="S11323" i="7"/>
  <c r="P11065" i="7"/>
  <c r="Q11065" i="7"/>
  <c r="R11065" i="7"/>
  <c r="S11065" i="7"/>
  <c r="L11065" i="7"/>
  <c r="R10870" i="7"/>
  <c r="S10870" i="7"/>
  <c r="L10870" i="7"/>
  <c r="P10870" i="7"/>
  <c r="Q10870" i="7"/>
  <c r="P10592" i="7"/>
  <c r="Q10592" i="7"/>
  <c r="L10592" i="7"/>
  <c r="R10592" i="7"/>
  <c r="S10592" i="7"/>
  <c r="P10183" i="7"/>
  <c r="R10183" i="7"/>
  <c r="L10183" i="7"/>
  <c r="Q10183" i="7"/>
  <c r="S10183" i="7"/>
  <c r="R9604" i="7"/>
  <c r="L9604" i="7"/>
  <c r="P9604" i="7"/>
  <c r="Q9604" i="7"/>
  <c r="L9378" i="7"/>
  <c r="R9378" i="7"/>
  <c r="Q9378" i="7"/>
  <c r="P9378" i="7"/>
  <c r="S9378" i="7"/>
  <c r="N9379" i="7"/>
  <c r="Q7850" i="7"/>
  <c r="R7850" i="7"/>
  <c r="P7850" i="7"/>
  <c r="P4618" i="7"/>
  <c r="Q4618" i="7"/>
  <c r="R4618" i="7"/>
  <c r="S4618" i="7"/>
  <c r="O4621" i="7"/>
  <c r="N4619" i="7"/>
  <c r="L4618" i="7"/>
  <c r="O1618" i="7"/>
  <c r="S1617" i="7"/>
  <c r="L1617" i="7"/>
  <c r="O473" i="7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O485" i="7" s="1"/>
  <c r="O486" i="7" s="1"/>
  <c r="S472" i="7"/>
  <c r="R66" i="7"/>
  <c r="P66" i="7"/>
  <c r="Q66" i="7"/>
  <c r="P1621" i="7"/>
  <c r="Q1621" i="7"/>
  <c r="R1621" i="7"/>
  <c r="P2681" i="7"/>
  <c r="R2681" i="7"/>
  <c r="L2681" i="7"/>
  <c r="N2682" i="7"/>
  <c r="S2682" i="7" s="1"/>
  <c r="Q2681" i="7"/>
  <c r="N67" i="7"/>
  <c r="S67" i="7" s="1"/>
  <c r="L66" i="7"/>
  <c r="Q11522" i="7" l="1"/>
  <c r="P11522" i="7"/>
  <c r="R11522" i="7"/>
  <c r="S11522" i="7"/>
  <c r="L11522" i="7"/>
  <c r="Q11324" i="7"/>
  <c r="S11324" i="7"/>
  <c r="L11324" i="7"/>
  <c r="P11324" i="7"/>
  <c r="R11324" i="7"/>
  <c r="P11066" i="7"/>
  <c r="Q11066" i="7"/>
  <c r="R11066" i="7"/>
  <c r="S11066" i="7"/>
  <c r="L11066" i="7"/>
  <c r="L10871" i="7"/>
  <c r="S10871" i="7"/>
  <c r="P10871" i="7"/>
  <c r="Q10871" i="7"/>
  <c r="R10871" i="7"/>
  <c r="P10593" i="7"/>
  <c r="L10593" i="7"/>
  <c r="Q10593" i="7"/>
  <c r="R10593" i="7"/>
  <c r="S10593" i="7"/>
  <c r="Q10184" i="7"/>
  <c r="S10184" i="7"/>
  <c r="L10184" i="7"/>
  <c r="P10184" i="7"/>
  <c r="R10184" i="7"/>
  <c r="Q9605" i="7"/>
  <c r="L9605" i="7"/>
  <c r="P9605" i="7"/>
  <c r="R9605" i="7"/>
  <c r="Q9379" i="7"/>
  <c r="L9379" i="7"/>
  <c r="N9380" i="7"/>
  <c r="S9379" i="7"/>
  <c r="R9379" i="7"/>
  <c r="P9379" i="7"/>
  <c r="N7852" i="7"/>
  <c r="Q7851" i="7"/>
  <c r="P7851" i="7"/>
  <c r="R7851" i="7"/>
  <c r="Q4619" i="7"/>
  <c r="P4619" i="7"/>
  <c r="R4619" i="7"/>
  <c r="S4619" i="7"/>
  <c r="O4622" i="7"/>
  <c r="L4619" i="7"/>
  <c r="N4620" i="7"/>
  <c r="O487" i="7"/>
  <c r="O488" i="7" s="1"/>
  <c r="O489" i="7" s="1"/>
  <c r="O490" i="7" s="1"/>
  <c r="O491" i="7" s="1"/>
  <c r="S486" i="7"/>
  <c r="S1618" i="7"/>
  <c r="O1619" i="7"/>
  <c r="L1618" i="7"/>
  <c r="P67" i="7"/>
  <c r="Q67" i="7"/>
  <c r="R67" i="7"/>
  <c r="P2682" i="7"/>
  <c r="R2682" i="7"/>
  <c r="N2683" i="7"/>
  <c r="S2683" i="7" s="1"/>
  <c r="L2682" i="7"/>
  <c r="Q2682" i="7"/>
  <c r="N1623" i="7"/>
  <c r="N68" i="7"/>
  <c r="S68" i="7" s="1"/>
  <c r="L67" i="7"/>
  <c r="P11523" i="7" l="1"/>
  <c r="Q11523" i="7"/>
  <c r="R11523" i="7"/>
  <c r="S11523" i="7"/>
  <c r="L11523" i="7"/>
  <c r="L11325" i="7"/>
  <c r="P11325" i="7"/>
  <c r="R11325" i="7"/>
  <c r="Q11325" i="7"/>
  <c r="S11325" i="7"/>
  <c r="P11067" i="7"/>
  <c r="Q11067" i="7"/>
  <c r="R11067" i="7"/>
  <c r="S11067" i="7"/>
  <c r="L11067" i="7"/>
  <c r="L10872" i="7"/>
  <c r="P10872" i="7"/>
  <c r="Q10872" i="7"/>
  <c r="R10872" i="7"/>
  <c r="S10872" i="7"/>
  <c r="S10594" i="7"/>
  <c r="L10594" i="7"/>
  <c r="R10594" i="7"/>
  <c r="P10594" i="7"/>
  <c r="Q10594" i="7"/>
  <c r="L10185" i="7"/>
  <c r="P10185" i="7"/>
  <c r="R10185" i="7"/>
  <c r="S10185" i="7"/>
  <c r="Q10185" i="7"/>
  <c r="P9606" i="7"/>
  <c r="L9606" i="7"/>
  <c r="Q9606" i="7"/>
  <c r="R9606" i="7"/>
  <c r="Q9380" i="7"/>
  <c r="L9380" i="7"/>
  <c r="R9380" i="7"/>
  <c r="P9380" i="7"/>
  <c r="S9380" i="7"/>
  <c r="Q7852" i="7"/>
  <c r="R7852" i="7"/>
  <c r="P7852" i="7"/>
  <c r="P4620" i="7"/>
  <c r="Q4620" i="7"/>
  <c r="R4620" i="7"/>
  <c r="S4620" i="7"/>
  <c r="M4989" i="7"/>
  <c r="O4623" i="7"/>
  <c r="L4620" i="7"/>
  <c r="N4621" i="7"/>
  <c r="O1620" i="7"/>
  <c r="S1619" i="7"/>
  <c r="L1619" i="7"/>
  <c r="O492" i="7"/>
  <c r="O493" i="7" s="1"/>
  <c r="O494" i="7" s="1"/>
  <c r="O495" i="7" s="1"/>
  <c r="S491" i="7"/>
  <c r="P1623" i="7"/>
  <c r="Q1623" i="7"/>
  <c r="R1623" i="7"/>
  <c r="P68" i="7"/>
  <c r="R68" i="7"/>
  <c r="Q68" i="7"/>
  <c r="P2683" i="7"/>
  <c r="R2683" i="7"/>
  <c r="N2684" i="7"/>
  <c r="S2684" i="7" s="1"/>
  <c r="L2683" i="7"/>
  <c r="Q2683" i="7"/>
  <c r="N69" i="7"/>
  <c r="S69" i="7" s="1"/>
  <c r="L68" i="7"/>
  <c r="P11524" i="7" l="1"/>
  <c r="Q11524" i="7"/>
  <c r="R11524" i="7"/>
  <c r="S11524" i="7"/>
  <c r="L11524" i="7"/>
  <c r="Q11326" i="7"/>
  <c r="S11326" i="7"/>
  <c r="L11326" i="7"/>
  <c r="P11326" i="7"/>
  <c r="R11326" i="7"/>
  <c r="P11068" i="7"/>
  <c r="Q11068" i="7"/>
  <c r="R11068" i="7"/>
  <c r="S11068" i="7"/>
  <c r="L11068" i="7"/>
  <c r="S10873" i="7"/>
  <c r="L10873" i="7"/>
  <c r="P10873" i="7"/>
  <c r="Q10873" i="7"/>
  <c r="R10873" i="7"/>
  <c r="L10595" i="7"/>
  <c r="R10595" i="7"/>
  <c r="P10595" i="7"/>
  <c r="Q10595" i="7"/>
  <c r="S10595" i="7"/>
  <c r="L10186" i="7"/>
  <c r="Q10186" i="7"/>
  <c r="P10186" i="7"/>
  <c r="R10186" i="7"/>
  <c r="S10186" i="7"/>
  <c r="L9607" i="7"/>
  <c r="P9607" i="7"/>
  <c r="Q9607" i="7"/>
  <c r="R9607" i="7"/>
  <c r="Q9381" i="7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M4990" i="7"/>
  <c r="O4624" i="7"/>
  <c r="N4622" i="7"/>
  <c r="L4621" i="7"/>
  <c r="O496" i="7"/>
  <c r="O497" i="7" s="1"/>
  <c r="O498" i="7" s="1"/>
  <c r="O499" i="7" s="1"/>
  <c r="O500" i="7" s="1"/>
  <c r="O501" i="7" s="1"/>
  <c r="O502" i="7" s="1"/>
  <c r="O503" i="7" s="1"/>
  <c r="O504" i="7" s="1"/>
  <c r="O505" i="7" s="1"/>
  <c r="S495" i="7"/>
  <c r="S1620" i="7"/>
  <c r="O1621" i="7"/>
  <c r="L1620" i="7"/>
  <c r="Q69" i="7"/>
  <c r="R69" i="7"/>
  <c r="P69" i="7"/>
  <c r="P2684" i="7"/>
  <c r="R2684" i="7"/>
  <c r="N2685" i="7"/>
  <c r="S2685" i="7" s="1"/>
  <c r="L2684" i="7"/>
  <c r="Q2684" i="7"/>
  <c r="N1625" i="7"/>
  <c r="N70" i="7"/>
  <c r="S70" i="7" s="1"/>
  <c r="L69" i="7"/>
  <c r="P11525" i="7" l="1"/>
  <c r="Q11525" i="7"/>
  <c r="R11525" i="7"/>
  <c r="S11525" i="7"/>
  <c r="L11525" i="7"/>
  <c r="P11327" i="7"/>
  <c r="L11327" i="7"/>
  <c r="Q11327" i="7"/>
  <c r="R11327" i="7"/>
  <c r="S11327" i="7"/>
  <c r="P11069" i="7"/>
  <c r="Q11069" i="7"/>
  <c r="R11069" i="7"/>
  <c r="S11069" i="7"/>
  <c r="L11069" i="7"/>
  <c r="R10874" i="7"/>
  <c r="L10874" i="7"/>
  <c r="P10874" i="7"/>
  <c r="Q10874" i="7"/>
  <c r="S10874" i="7"/>
  <c r="S10596" i="7"/>
  <c r="L10596" i="7"/>
  <c r="Q10596" i="7"/>
  <c r="R10596" i="7"/>
  <c r="P10596" i="7"/>
  <c r="L10187" i="7"/>
  <c r="P10187" i="7"/>
  <c r="R10187" i="7"/>
  <c r="S10187" i="7"/>
  <c r="Q10187" i="7"/>
  <c r="L9608" i="7"/>
  <c r="P9608" i="7"/>
  <c r="Q9608" i="7"/>
  <c r="R9608" i="7"/>
  <c r="Q9382" i="7"/>
  <c r="L9382" i="7"/>
  <c r="R9382" i="7"/>
  <c r="P9382" i="7"/>
  <c r="N9383" i="7"/>
  <c r="S9382" i="7"/>
  <c r="N7855" i="7"/>
  <c r="Q7854" i="7"/>
  <c r="R7854" i="7"/>
  <c r="P7854" i="7"/>
  <c r="R4622" i="7"/>
  <c r="P4622" i="7"/>
  <c r="Q4622" i="7"/>
  <c r="S4622" i="7"/>
  <c r="M4991" i="7"/>
  <c r="O4625" i="7"/>
  <c r="L4622" i="7"/>
  <c r="N4623" i="7"/>
  <c r="O1622" i="7"/>
  <c r="S1621" i="7"/>
  <c r="L1621" i="7"/>
  <c r="O506" i="7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S505" i="7"/>
  <c r="P1625" i="7"/>
  <c r="Q1625" i="7"/>
  <c r="R1625" i="7"/>
  <c r="P70" i="7"/>
  <c r="Q70" i="7"/>
  <c r="R70" i="7"/>
  <c r="P2685" i="7"/>
  <c r="L2685" i="7"/>
  <c r="R2685" i="7"/>
  <c r="Q2685" i="7"/>
  <c r="N71" i="7"/>
  <c r="S71" i="7" s="1"/>
  <c r="L70" i="7"/>
  <c r="L11526" i="7" l="1"/>
  <c r="P11526" i="7"/>
  <c r="Q11526" i="7"/>
  <c r="R11526" i="7"/>
  <c r="S11526" i="7"/>
  <c r="L11328" i="7"/>
  <c r="P11328" i="7"/>
  <c r="Q11328" i="7"/>
  <c r="R11328" i="7"/>
  <c r="S11328" i="7"/>
  <c r="L11070" i="7"/>
  <c r="P11070" i="7"/>
  <c r="Q11070" i="7"/>
  <c r="R11070" i="7"/>
  <c r="S11070" i="7"/>
  <c r="L10875" i="7"/>
  <c r="P10875" i="7"/>
  <c r="Q10875" i="7"/>
  <c r="R10875" i="7"/>
  <c r="S10875" i="7"/>
  <c r="R10597" i="7"/>
  <c r="S10597" i="7"/>
  <c r="L10597" i="7"/>
  <c r="P10597" i="7"/>
  <c r="Q10597" i="7"/>
  <c r="L10188" i="7"/>
  <c r="P10188" i="7"/>
  <c r="Q10188" i="7"/>
  <c r="R10188" i="7"/>
  <c r="S10188" i="7"/>
  <c r="L9609" i="7"/>
  <c r="P9609" i="7"/>
  <c r="Q9609" i="7"/>
  <c r="R9609" i="7"/>
  <c r="Q9383" i="7"/>
  <c r="L9383" i="7"/>
  <c r="N9384" i="7"/>
  <c r="S9383" i="7"/>
  <c r="R9383" i="7"/>
  <c r="P9383" i="7"/>
  <c r="N7856" i="7"/>
  <c r="Q7855" i="7"/>
  <c r="P7855" i="7"/>
  <c r="R7855" i="7"/>
  <c r="P4623" i="7"/>
  <c r="Q4623" i="7"/>
  <c r="R4623" i="7"/>
  <c r="S4623" i="7"/>
  <c r="O4626" i="7"/>
  <c r="N4624" i="7"/>
  <c r="L4623" i="7"/>
  <c r="O549" i="7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S548" i="7"/>
  <c r="S1622" i="7"/>
  <c r="O1623" i="7"/>
  <c r="L1622" i="7"/>
  <c r="Q71" i="7"/>
  <c r="R71" i="7"/>
  <c r="P71" i="7"/>
  <c r="P2686" i="7"/>
  <c r="R2686" i="7"/>
  <c r="N2687" i="7"/>
  <c r="S2687" i="7" s="1"/>
  <c r="Q2686" i="7"/>
  <c r="L2686" i="7"/>
  <c r="N1627" i="7"/>
  <c r="L71" i="7"/>
  <c r="S11527" i="7" l="1"/>
  <c r="L11527" i="7"/>
  <c r="P11527" i="7"/>
  <c r="Q11527" i="7"/>
  <c r="R11527" i="7"/>
  <c r="L11329" i="7"/>
  <c r="P11329" i="7"/>
  <c r="Q11329" i="7"/>
  <c r="R11329" i="7"/>
  <c r="S11329" i="7"/>
  <c r="S11071" i="7"/>
  <c r="L11071" i="7"/>
  <c r="P11071" i="7"/>
  <c r="Q11071" i="7"/>
  <c r="R11071" i="7"/>
  <c r="S10876" i="7"/>
  <c r="L10876" i="7"/>
  <c r="P10876" i="7"/>
  <c r="Q10876" i="7"/>
  <c r="R10876" i="7"/>
  <c r="Q10598" i="7"/>
  <c r="R10598" i="7"/>
  <c r="P10598" i="7"/>
  <c r="S10598" i="7"/>
  <c r="L10598" i="7"/>
  <c r="L10189" i="7"/>
  <c r="P10189" i="7"/>
  <c r="Q10189" i="7"/>
  <c r="R10189" i="7"/>
  <c r="S10189" i="7"/>
  <c r="L9610" i="7"/>
  <c r="P9610" i="7"/>
  <c r="Q9610" i="7"/>
  <c r="R9610" i="7"/>
  <c r="Q9384" i="7"/>
  <c r="L9384" i="7"/>
  <c r="R9384" i="7"/>
  <c r="P9384" i="7"/>
  <c r="N9385" i="7"/>
  <c r="S9384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67" i="7"/>
  <c r="O568" i="7" s="1"/>
  <c r="O569" i="7" s="1"/>
  <c r="O570" i="7" s="1"/>
  <c r="O571" i="7" s="1"/>
  <c r="O572" i="7" s="1"/>
  <c r="S566" i="7"/>
  <c r="R1627" i="7"/>
  <c r="P1627" i="7"/>
  <c r="Q1627" i="7"/>
  <c r="P2687" i="7"/>
  <c r="R2687" i="7"/>
  <c r="N2688" i="7"/>
  <c r="S2688" i="7" s="1"/>
  <c r="L2687" i="7"/>
  <c r="Q2687" i="7"/>
  <c r="N73" i="7"/>
  <c r="S73" i="7" s="1"/>
  <c r="L72" i="7"/>
  <c r="R11528" i="7" l="1"/>
  <c r="S11528" i="7"/>
  <c r="L11528" i="7"/>
  <c r="P11528" i="7"/>
  <c r="Q11528" i="7"/>
  <c r="L11330" i="7"/>
  <c r="P11330" i="7"/>
  <c r="Q11330" i="7"/>
  <c r="R11330" i="7"/>
  <c r="S11330" i="7"/>
  <c r="R11072" i="7"/>
  <c r="S11072" i="7"/>
  <c r="L11072" i="7"/>
  <c r="P11072" i="7"/>
  <c r="Q11072" i="7"/>
  <c r="R10877" i="7"/>
  <c r="S10877" i="7"/>
  <c r="L10877" i="7"/>
  <c r="P10877" i="7"/>
  <c r="Q10877" i="7"/>
  <c r="P10599" i="7"/>
  <c r="Q10599" i="7"/>
  <c r="L10599" i="7"/>
  <c r="R10599" i="7"/>
  <c r="S10599" i="7"/>
  <c r="P10190" i="7"/>
  <c r="Q10190" i="7"/>
  <c r="R10190" i="7"/>
  <c r="S10190" i="7"/>
  <c r="L10190" i="7"/>
  <c r="L9611" i="7"/>
  <c r="P9611" i="7"/>
  <c r="Q9611" i="7"/>
  <c r="R9611" i="7"/>
  <c r="Q9385" i="7"/>
  <c r="L9385" i="7"/>
  <c r="S9385" i="7"/>
  <c r="R9385" i="7"/>
  <c r="P9385" i="7"/>
  <c r="N7858" i="7"/>
  <c r="Q7857" i="7"/>
  <c r="P7857" i="7"/>
  <c r="R7857" i="7"/>
  <c r="Q4625" i="7"/>
  <c r="R4625" i="7"/>
  <c r="P4625" i="7"/>
  <c r="S4625" i="7"/>
  <c r="M4994" i="7"/>
  <c r="O4628" i="7"/>
  <c r="L4625" i="7"/>
  <c r="N4626" i="7"/>
  <c r="O573" i="7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O592" i="7" s="1"/>
  <c r="O593" i="7" s="1"/>
  <c r="S572" i="7"/>
  <c r="S1624" i="7"/>
  <c r="O1625" i="7"/>
  <c r="L1624" i="7"/>
  <c r="P73" i="7"/>
  <c r="Q73" i="7"/>
  <c r="R73" i="7"/>
  <c r="P2688" i="7"/>
  <c r="N2689" i="7"/>
  <c r="S2689" i="7" s="1"/>
  <c r="R2688" i="7"/>
  <c r="L2688" i="7"/>
  <c r="Q2688" i="7"/>
  <c r="N1629" i="7"/>
  <c r="N74" i="7"/>
  <c r="S74" i="7" s="1"/>
  <c r="L73" i="7"/>
  <c r="Q11529" i="7" l="1"/>
  <c r="R11529" i="7"/>
  <c r="S11529" i="7"/>
  <c r="L11529" i="7"/>
  <c r="P11529" i="7"/>
  <c r="S11331" i="7"/>
  <c r="L11331" i="7"/>
  <c r="P11331" i="7"/>
  <c r="Q11331" i="7"/>
  <c r="R11331" i="7"/>
  <c r="Q11073" i="7"/>
  <c r="R11073" i="7"/>
  <c r="S11073" i="7"/>
  <c r="L11073" i="7"/>
  <c r="P11073" i="7"/>
  <c r="Q10878" i="7"/>
  <c r="R10878" i="7"/>
  <c r="S10878" i="7"/>
  <c r="L10878" i="7"/>
  <c r="P10878" i="7"/>
  <c r="P10600" i="7"/>
  <c r="L10600" i="7"/>
  <c r="Q10600" i="7"/>
  <c r="R10600" i="7"/>
  <c r="S10600" i="7"/>
  <c r="L10191" i="7"/>
  <c r="P10191" i="7"/>
  <c r="Q10191" i="7"/>
  <c r="R10191" i="7"/>
  <c r="S10191" i="7"/>
  <c r="R9612" i="7"/>
  <c r="L9612" i="7"/>
  <c r="P9612" i="7"/>
  <c r="Q9612" i="7"/>
  <c r="Q9386" i="7"/>
  <c r="L9386" i="7"/>
  <c r="R9386" i="7"/>
  <c r="P9386" i="7"/>
  <c r="S9386" i="7"/>
  <c r="N7859" i="7"/>
  <c r="Q7858" i="7"/>
  <c r="R7858" i="7"/>
  <c r="P7858" i="7"/>
  <c r="P4626" i="7"/>
  <c r="Q4626" i="7"/>
  <c r="R4626" i="7"/>
  <c r="S4626" i="7"/>
  <c r="M4995" i="7"/>
  <c r="O4629" i="7"/>
  <c r="N4627" i="7"/>
  <c r="L4626" i="7"/>
  <c r="O1626" i="7"/>
  <c r="S1625" i="7"/>
  <c r="L1625" i="7"/>
  <c r="O594" i="7"/>
  <c r="O595" i="7" s="1"/>
  <c r="O596" i="7" s="1"/>
  <c r="O597" i="7" s="1"/>
  <c r="O598" i="7" s="1"/>
  <c r="O599" i="7" s="1"/>
  <c r="O600" i="7" s="1"/>
  <c r="O601" i="7" s="1"/>
  <c r="O602" i="7" s="1"/>
  <c r="O603" i="7" s="1"/>
  <c r="S593" i="7"/>
  <c r="R74" i="7"/>
  <c r="P74" i="7"/>
  <c r="Q74" i="7"/>
  <c r="Q1629" i="7"/>
  <c r="R1629" i="7"/>
  <c r="P1629" i="7"/>
  <c r="P2689" i="7"/>
  <c r="L2689" i="7"/>
  <c r="R2689" i="7"/>
  <c r="Q2689" i="7"/>
  <c r="N1630" i="7"/>
  <c r="N75" i="7"/>
  <c r="S75" i="7" s="1"/>
  <c r="L74" i="7"/>
  <c r="P11530" i="7" l="1"/>
  <c r="Q11530" i="7"/>
  <c r="R11530" i="7"/>
  <c r="S11530" i="7"/>
  <c r="L11530" i="7"/>
  <c r="R11332" i="7"/>
  <c r="S11332" i="7"/>
  <c r="L11332" i="7"/>
  <c r="P11332" i="7"/>
  <c r="Q11332" i="7"/>
  <c r="P11074" i="7"/>
  <c r="Q11074" i="7"/>
  <c r="R11074" i="7"/>
  <c r="S11074" i="7"/>
  <c r="L11074" i="7"/>
  <c r="P10879" i="7"/>
  <c r="Q10879" i="7"/>
  <c r="R10879" i="7"/>
  <c r="S10879" i="7"/>
  <c r="L10879" i="7"/>
  <c r="L10601" i="7"/>
  <c r="P10601" i="7"/>
  <c r="Q10601" i="7"/>
  <c r="R10601" i="7"/>
  <c r="S10601" i="7"/>
  <c r="S10192" i="7"/>
  <c r="L10192" i="7"/>
  <c r="P10192" i="7"/>
  <c r="Q10192" i="7"/>
  <c r="R10192" i="7"/>
  <c r="Q9613" i="7"/>
  <c r="R9613" i="7"/>
  <c r="L9613" i="7"/>
  <c r="P9613" i="7"/>
  <c r="Q9387" i="7"/>
  <c r="L9387" i="7"/>
  <c r="S9387" i="7"/>
  <c r="R9387" i="7"/>
  <c r="P9387" i="7"/>
  <c r="N7860" i="7"/>
  <c r="Q7859" i="7"/>
  <c r="P7859" i="7"/>
  <c r="R7859" i="7"/>
  <c r="Q4627" i="7"/>
  <c r="P4627" i="7"/>
  <c r="R4627" i="7"/>
  <c r="S4627" i="7"/>
  <c r="M4996" i="7"/>
  <c r="O4630" i="7"/>
  <c r="L4627" i="7"/>
  <c r="N4628" i="7"/>
  <c r="O604" i="7"/>
  <c r="O605" i="7" s="1"/>
  <c r="O606" i="7" s="1"/>
  <c r="O607" i="7" s="1"/>
  <c r="O608" i="7" s="1"/>
  <c r="S603" i="7"/>
  <c r="S1626" i="7"/>
  <c r="O1627" i="7"/>
  <c r="L1626" i="7"/>
  <c r="P75" i="7"/>
  <c r="Q75" i="7"/>
  <c r="R75" i="7"/>
  <c r="Q1630" i="7"/>
  <c r="R1630" i="7"/>
  <c r="P1630" i="7"/>
  <c r="P2690" i="7"/>
  <c r="R2690" i="7"/>
  <c r="N2691" i="7"/>
  <c r="S2691" i="7" s="1"/>
  <c r="L2690" i="7"/>
  <c r="Q2690" i="7"/>
  <c r="L75" i="7"/>
  <c r="P11531" i="7" l="1"/>
  <c r="Q11531" i="7"/>
  <c r="R11531" i="7"/>
  <c r="S11531" i="7"/>
  <c r="L11531" i="7"/>
  <c r="Q11333" i="7"/>
  <c r="R11333" i="7"/>
  <c r="S11333" i="7"/>
  <c r="L11333" i="7"/>
  <c r="P11333" i="7"/>
  <c r="P11075" i="7"/>
  <c r="Q11075" i="7"/>
  <c r="R11075" i="7"/>
  <c r="S11075" i="7"/>
  <c r="L11075" i="7"/>
  <c r="P10880" i="7"/>
  <c r="Q10880" i="7"/>
  <c r="R10880" i="7"/>
  <c r="S10880" i="7"/>
  <c r="L10880" i="7"/>
  <c r="R10602" i="7"/>
  <c r="S10602" i="7"/>
  <c r="L10602" i="7"/>
  <c r="P10602" i="7"/>
  <c r="Q10602" i="7"/>
  <c r="R10193" i="7"/>
  <c r="S10193" i="7"/>
  <c r="L10193" i="7"/>
  <c r="P10193" i="7"/>
  <c r="Q10193" i="7"/>
  <c r="P9614" i="7"/>
  <c r="Q9614" i="7"/>
  <c r="R9614" i="7"/>
  <c r="L9614" i="7"/>
  <c r="Q9388" i="7"/>
  <c r="L9388" i="7"/>
  <c r="R9388" i="7"/>
  <c r="P9388" i="7"/>
  <c r="S9388" i="7"/>
  <c r="N7861" i="7"/>
  <c r="Q7860" i="7"/>
  <c r="R7860" i="7"/>
  <c r="P7860" i="7"/>
  <c r="P4628" i="7"/>
  <c r="Q4628" i="7"/>
  <c r="R4628" i="7"/>
  <c r="S4628" i="7"/>
  <c r="O4631" i="7"/>
  <c r="N4629" i="7"/>
  <c r="L4628" i="7"/>
  <c r="O1628" i="7"/>
  <c r="S1627" i="7"/>
  <c r="L1627" i="7"/>
  <c r="O609" i="7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3" i="7" s="1"/>
  <c r="O624" i="7" s="1"/>
  <c r="O625" i="7" s="1"/>
  <c r="O626" i="7" s="1"/>
  <c r="O627" i="7" s="1"/>
  <c r="O628" i="7" s="1"/>
  <c r="S608" i="7"/>
  <c r="P2691" i="7"/>
  <c r="R2691" i="7"/>
  <c r="N2692" i="7"/>
  <c r="S2692" i="7" s="1"/>
  <c r="L2691" i="7"/>
  <c r="Q2691" i="7"/>
  <c r="N1632" i="7"/>
  <c r="N77" i="7"/>
  <c r="S77" i="7" s="1"/>
  <c r="L76" i="7"/>
  <c r="P11532" i="7" l="1"/>
  <c r="Q11532" i="7"/>
  <c r="R11532" i="7"/>
  <c r="S11532" i="7"/>
  <c r="L11532" i="7"/>
  <c r="P11334" i="7"/>
  <c r="Q11334" i="7"/>
  <c r="R11334" i="7"/>
  <c r="S11334" i="7"/>
  <c r="L11334" i="7"/>
  <c r="P11076" i="7"/>
  <c r="Q11076" i="7"/>
  <c r="R11076" i="7"/>
  <c r="S11076" i="7"/>
  <c r="L11076" i="7"/>
  <c r="P10881" i="7"/>
  <c r="Q10881" i="7"/>
  <c r="R10881" i="7"/>
  <c r="S10881" i="7"/>
  <c r="L10881" i="7"/>
  <c r="L10603" i="7"/>
  <c r="S10603" i="7"/>
  <c r="P10603" i="7"/>
  <c r="Q10603" i="7"/>
  <c r="R10603" i="7"/>
  <c r="Q10194" i="7"/>
  <c r="R10194" i="7"/>
  <c r="S10194" i="7"/>
  <c r="L10194" i="7"/>
  <c r="P10194" i="7"/>
  <c r="P9615" i="7"/>
  <c r="Q9615" i="7"/>
  <c r="R9615" i="7"/>
  <c r="L9615" i="7"/>
  <c r="Q9389" i="7"/>
  <c r="L9389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29" i="7"/>
  <c r="O630" i="7" s="1"/>
  <c r="O631" i="7" s="1"/>
  <c r="O632" i="7" s="1"/>
  <c r="O633" i="7" s="1"/>
  <c r="S628" i="7"/>
  <c r="S1628" i="7"/>
  <c r="O1629" i="7"/>
  <c r="L1628" i="7"/>
  <c r="Q77" i="7"/>
  <c r="R77" i="7"/>
  <c r="P77" i="7"/>
  <c r="P1632" i="7"/>
  <c r="Q1632" i="7"/>
  <c r="R1632" i="7"/>
  <c r="P2692" i="7"/>
  <c r="R2692" i="7"/>
  <c r="N2693" i="7"/>
  <c r="S2693" i="7" s="1"/>
  <c r="L2692" i="7"/>
  <c r="Q2692" i="7"/>
  <c r="N1633" i="7"/>
  <c r="N78" i="7"/>
  <c r="S78" i="7" s="1"/>
  <c r="L77" i="7"/>
  <c r="P11533" i="7" l="1"/>
  <c r="Q11533" i="7"/>
  <c r="R11533" i="7"/>
  <c r="S11533" i="7"/>
  <c r="L11533" i="7"/>
  <c r="P11335" i="7"/>
  <c r="Q11335" i="7"/>
  <c r="R11335" i="7"/>
  <c r="S11335" i="7"/>
  <c r="L11335" i="7"/>
  <c r="P11077" i="7"/>
  <c r="Q11077" i="7"/>
  <c r="R11077" i="7"/>
  <c r="S11077" i="7"/>
  <c r="L11077" i="7"/>
  <c r="P10882" i="7"/>
  <c r="Q10882" i="7"/>
  <c r="R10882" i="7"/>
  <c r="S10882" i="7"/>
  <c r="L10882" i="7"/>
  <c r="S10604" i="7"/>
  <c r="L10604" i="7"/>
  <c r="P10604" i="7"/>
  <c r="Q10604" i="7"/>
  <c r="R10604" i="7"/>
  <c r="P10195" i="7"/>
  <c r="Q10195" i="7"/>
  <c r="R10195" i="7"/>
  <c r="S10195" i="7"/>
  <c r="L10195" i="7"/>
  <c r="P9616" i="7"/>
  <c r="Q9616" i="7"/>
  <c r="R9616" i="7"/>
  <c r="L9616" i="7"/>
  <c r="Q9390" i="7"/>
  <c r="L9390" i="7"/>
  <c r="R9390" i="7"/>
  <c r="P9390" i="7"/>
  <c r="S9390" i="7"/>
  <c r="N7863" i="7"/>
  <c r="Q7862" i="7"/>
  <c r="R7862" i="7"/>
  <c r="P7862" i="7"/>
  <c r="R4630" i="7"/>
  <c r="P4630" i="7"/>
  <c r="Q4630" i="7"/>
  <c r="S4630" i="7"/>
  <c r="M4999" i="7"/>
  <c r="O4633" i="7"/>
  <c r="L4630" i="7"/>
  <c r="N4631" i="7"/>
  <c r="O1630" i="7"/>
  <c r="L1629" i="7"/>
  <c r="S1629" i="7"/>
  <c r="O634" i="7"/>
  <c r="O635" i="7" s="1"/>
  <c r="O636" i="7" s="1"/>
  <c r="O637" i="7" s="1"/>
  <c r="O638" i="7" s="1"/>
  <c r="O639" i="7" s="1"/>
  <c r="S633" i="7"/>
  <c r="P78" i="7"/>
  <c r="Q78" i="7"/>
  <c r="R78" i="7"/>
  <c r="P1633" i="7"/>
  <c r="Q1633" i="7"/>
  <c r="R1633" i="7"/>
  <c r="P2693" i="7"/>
  <c r="L2693" i="7"/>
  <c r="N2694" i="7"/>
  <c r="S2694" i="7" s="1"/>
  <c r="R2693" i="7"/>
  <c r="Q2693" i="7"/>
  <c r="N79" i="7"/>
  <c r="S79" i="7" s="1"/>
  <c r="L78" i="7"/>
  <c r="L11534" i="7" l="1"/>
  <c r="P11534" i="7"/>
  <c r="Q11534" i="7"/>
  <c r="R11534" i="7"/>
  <c r="S11534" i="7"/>
  <c r="P11336" i="7"/>
  <c r="Q11336" i="7"/>
  <c r="R11336" i="7"/>
  <c r="S11336" i="7"/>
  <c r="L11336" i="7"/>
  <c r="L11078" i="7"/>
  <c r="P11078" i="7"/>
  <c r="Q11078" i="7"/>
  <c r="R11078" i="7"/>
  <c r="S11078" i="7"/>
  <c r="L10883" i="7"/>
  <c r="P10883" i="7"/>
  <c r="Q10883" i="7"/>
  <c r="R10883" i="7"/>
  <c r="S10883" i="7"/>
  <c r="R10605" i="7"/>
  <c r="S10605" i="7"/>
  <c r="L10605" i="7"/>
  <c r="P10605" i="7"/>
  <c r="Q10605" i="7"/>
  <c r="P10196" i="7"/>
  <c r="Q10196" i="7"/>
  <c r="R10196" i="7"/>
  <c r="S10196" i="7"/>
  <c r="L10196" i="7"/>
  <c r="P9617" i="7"/>
  <c r="Q9617" i="7"/>
  <c r="R9617" i="7"/>
  <c r="L9617" i="7"/>
  <c r="Q9391" i="7"/>
  <c r="L9391" i="7"/>
  <c r="S9391" i="7"/>
  <c r="R9391" i="7"/>
  <c r="P9391" i="7"/>
  <c r="N7864" i="7"/>
  <c r="Q7863" i="7"/>
  <c r="P7863" i="7"/>
  <c r="R7863" i="7"/>
  <c r="P4631" i="7"/>
  <c r="Q4631" i="7"/>
  <c r="R4631" i="7"/>
  <c r="S4631" i="7"/>
  <c r="M5000" i="7"/>
  <c r="O4634" i="7"/>
  <c r="N4632" i="7"/>
  <c r="L4631" i="7"/>
  <c r="O640" i="7"/>
  <c r="O641" i="7" s="1"/>
  <c r="O642" i="7" s="1"/>
  <c r="O643" i="7" s="1"/>
  <c r="O644" i="7" s="1"/>
  <c r="O645" i="7" s="1"/>
  <c r="O646" i="7" s="1"/>
  <c r="O647" i="7" s="1"/>
  <c r="O648" i="7" s="1"/>
  <c r="S639" i="7"/>
  <c r="O1631" i="7"/>
  <c r="L1630" i="7"/>
  <c r="S1630" i="7"/>
  <c r="Q79" i="7"/>
  <c r="P79" i="7"/>
  <c r="R79" i="7"/>
  <c r="P2694" i="7"/>
  <c r="R2694" i="7"/>
  <c r="Q2694" i="7"/>
  <c r="N2695" i="7"/>
  <c r="S2695" i="7" s="1"/>
  <c r="L2694" i="7"/>
  <c r="N1635" i="7"/>
  <c r="N80" i="7"/>
  <c r="S80" i="7" s="1"/>
  <c r="L79" i="7"/>
  <c r="S11535" i="7" l="1"/>
  <c r="L11535" i="7"/>
  <c r="P11535" i="7"/>
  <c r="Q11535" i="7"/>
  <c r="R11535" i="7"/>
  <c r="P11337" i="7"/>
  <c r="Q11337" i="7"/>
  <c r="R11337" i="7"/>
  <c r="S11337" i="7"/>
  <c r="L11337" i="7"/>
  <c r="S11079" i="7"/>
  <c r="L11079" i="7"/>
  <c r="P11079" i="7"/>
  <c r="Q11079" i="7"/>
  <c r="R11079" i="7"/>
  <c r="S10884" i="7"/>
  <c r="L10884" i="7"/>
  <c r="P10884" i="7"/>
  <c r="Q10884" i="7"/>
  <c r="R10884" i="7"/>
  <c r="Q10606" i="7"/>
  <c r="R10606" i="7"/>
  <c r="S10606" i="7"/>
  <c r="L10606" i="7"/>
  <c r="P10606" i="7"/>
  <c r="P10197" i="7"/>
  <c r="Q10197" i="7"/>
  <c r="R10197" i="7"/>
  <c r="S10197" i="7"/>
  <c r="L10197" i="7"/>
  <c r="L9618" i="7"/>
  <c r="P9618" i="7"/>
  <c r="Q9618" i="7"/>
  <c r="R9618" i="7"/>
  <c r="Q9392" i="7"/>
  <c r="L9392" i="7"/>
  <c r="R9392" i="7"/>
  <c r="P9392" i="7"/>
  <c r="S9392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S1631" i="7"/>
  <c r="O1632" i="7"/>
  <c r="L1631" i="7"/>
  <c r="O649" i="7"/>
  <c r="O650" i="7" s="1"/>
  <c r="O651" i="7" s="1"/>
  <c r="O652" i="7" s="1"/>
  <c r="O653" i="7" s="1"/>
  <c r="S648" i="7"/>
  <c r="R1635" i="7"/>
  <c r="P1635" i="7"/>
  <c r="Q1635" i="7"/>
  <c r="P80" i="7"/>
  <c r="Q80" i="7"/>
  <c r="R80" i="7"/>
  <c r="P2695" i="7"/>
  <c r="R2695" i="7"/>
  <c r="L2695" i="7"/>
  <c r="Q2695" i="7"/>
  <c r="N1636" i="7"/>
  <c r="L80" i="7"/>
  <c r="R11536" i="7" l="1"/>
  <c r="S11536" i="7"/>
  <c r="L11536" i="7"/>
  <c r="P11536" i="7"/>
  <c r="Q11536" i="7"/>
  <c r="L11338" i="7"/>
  <c r="P11338" i="7"/>
  <c r="Q11338" i="7"/>
  <c r="R11338" i="7"/>
  <c r="S11338" i="7"/>
  <c r="R11080" i="7"/>
  <c r="S11080" i="7"/>
  <c r="L11080" i="7"/>
  <c r="P11080" i="7"/>
  <c r="Q11080" i="7"/>
  <c r="R10885" i="7"/>
  <c r="S10885" i="7"/>
  <c r="L10885" i="7"/>
  <c r="P10885" i="7"/>
  <c r="Q10885" i="7"/>
  <c r="P10607" i="7"/>
  <c r="Q10607" i="7"/>
  <c r="R10607" i="7"/>
  <c r="S10607" i="7"/>
  <c r="L10607" i="7"/>
  <c r="P10198" i="7"/>
  <c r="Q10198" i="7"/>
  <c r="R10198" i="7"/>
  <c r="S10198" i="7"/>
  <c r="L10198" i="7"/>
  <c r="L9619" i="7"/>
  <c r="P9619" i="7"/>
  <c r="Q9619" i="7"/>
  <c r="R9619" i="7"/>
  <c r="Q9393" i="7"/>
  <c r="L9393" i="7"/>
  <c r="S9393" i="7"/>
  <c r="R9393" i="7"/>
  <c r="P9393" i="7"/>
  <c r="N7866" i="7"/>
  <c r="Q7865" i="7"/>
  <c r="P7865" i="7"/>
  <c r="R7865" i="7"/>
  <c r="Q4633" i="7"/>
  <c r="R4633" i="7"/>
  <c r="P4633" i="7"/>
  <c r="S4633" i="7"/>
  <c r="O4636" i="7"/>
  <c r="L4633" i="7"/>
  <c r="N4634" i="7"/>
  <c r="O654" i="7"/>
  <c r="O655" i="7" s="1"/>
  <c r="O656" i="7" s="1"/>
  <c r="O657" i="7" s="1"/>
  <c r="O658" i="7" s="1"/>
  <c r="S653" i="7"/>
  <c r="O1633" i="7"/>
  <c r="S1632" i="7"/>
  <c r="L1632" i="7"/>
  <c r="P1636" i="7"/>
  <c r="Q1636" i="7"/>
  <c r="R1636" i="7"/>
  <c r="P2696" i="7"/>
  <c r="R2696" i="7"/>
  <c r="N2697" i="7"/>
  <c r="S2697" i="7" s="1"/>
  <c r="L2696" i="7"/>
  <c r="Q2696" i="7"/>
  <c r="N82" i="7"/>
  <c r="S82" i="7" s="1"/>
  <c r="L81" i="7"/>
  <c r="Q11537" i="7" l="1"/>
  <c r="R11537" i="7"/>
  <c r="S11537" i="7"/>
  <c r="L11537" i="7"/>
  <c r="P11537" i="7"/>
  <c r="S11339" i="7"/>
  <c r="L11339" i="7"/>
  <c r="P11339" i="7"/>
  <c r="Q11339" i="7"/>
  <c r="R11339" i="7"/>
  <c r="Q11081" i="7"/>
  <c r="R11081" i="7"/>
  <c r="S11081" i="7"/>
  <c r="L11081" i="7"/>
  <c r="P11081" i="7"/>
  <c r="Q10886" i="7"/>
  <c r="R10886" i="7"/>
  <c r="S10886" i="7"/>
  <c r="L10886" i="7"/>
  <c r="P10886" i="7"/>
  <c r="P10608" i="7"/>
  <c r="Q10608" i="7"/>
  <c r="R10608" i="7"/>
  <c r="S10608" i="7"/>
  <c r="L10608" i="7"/>
  <c r="L10199" i="7"/>
  <c r="P10199" i="7"/>
  <c r="Q10199" i="7"/>
  <c r="R10199" i="7"/>
  <c r="S10199" i="7"/>
  <c r="R9620" i="7"/>
  <c r="L9620" i="7"/>
  <c r="P9620" i="7"/>
  <c r="Q9620" i="7"/>
  <c r="Q9394" i="7"/>
  <c r="L9394" i="7"/>
  <c r="R9394" i="7"/>
  <c r="P9394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L1633" i="7"/>
  <c r="S1633" i="7"/>
  <c r="O659" i="7"/>
  <c r="O660" i="7" s="1"/>
  <c r="O661" i="7" s="1"/>
  <c r="O662" i="7" s="1"/>
  <c r="O663" i="7" s="1"/>
  <c r="O664" i="7" s="1"/>
  <c r="S658" i="7"/>
  <c r="R82" i="7"/>
  <c r="P82" i="7"/>
  <c r="Q82" i="7"/>
  <c r="P2697" i="7"/>
  <c r="R2697" i="7"/>
  <c r="Q2697" i="7"/>
  <c r="N2698" i="7"/>
  <c r="S2698" i="7" s="1"/>
  <c r="L2697" i="7"/>
  <c r="N1638" i="7"/>
  <c r="N83" i="7"/>
  <c r="S83" i="7" s="1"/>
  <c r="L82" i="7"/>
  <c r="P11538" i="7" l="1"/>
  <c r="Q11538" i="7"/>
  <c r="R11538" i="7"/>
  <c r="S11538" i="7"/>
  <c r="L11538" i="7"/>
  <c r="R11340" i="7"/>
  <c r="S11340" i="7"/>
  <c r="L11340" i="7"/>
  <c r="P11340" i="7"/>
  <c r="Q11340" i="7"/>
  <c r="P11082" i="7"/>
  <c r="Q11082" i="7"/>
  <c r="R11082" i="7"/>
  <c r="S11082" i="7"/>
  <c r="L11082" i="7"/>
  <c r="P10887" i="7"/>
  <c r="Q10887" i="7"/>
  <c r="R10887" i="7"/>
  <c r="S10887" i="7"/>
  <c r="L10887" i="7"/>
  <c r="P10609" i="7"/>
  <c r="Q10609" i="7"/>
  <c r="R10609" i="7"/>
  <c r="S10609" i="7"/>
  <c r="L10609" i="7"/>
  <c r="S10200" i="7"/>
  <c r="L10200" i="7"/>
  <c r="P10200" i="7"/>
  <c r="Q10200" i="7"/>
  <c r="R10200" i="7"/>
  <c r="Q9621" i="7"/>
  <c r="R9621" i="7"/>
  <c r="L9621" i="7"/>
  <c r="P9621" i="7"/>
  <c r="Q9395" i="7"/>
  <c r="L9395" i="7"/>
  <c r="S9395" i="7"/>
  <c r="R9395" i="7"/>
  <c r="P9395" i="7"/>
  <c r="N7868" i="7"/>
  <c r="Q7867" i="7"/>
  <c r="P7867" i="7"/>
  <c r="R7867" i="7"/>
  <c r="Q4635" i="7"/>
  <c r="P4635" i="7"/>
  <c r="R4635" i="7"/>
  <c r="S4635" i="7"/>
  <c r="M5004" i="7"/>
  <c r="O4638" i="7"/>
  <c r="N4636" i="7"/>
  <c r="L4635" i="7"/>
  <c r="O665" i="7"/>
  <c r="O666" i="7" s="1"/>
  <c r="O667" i="7" s="1"/>
  <c r="O668" i="7" s="1"/>
  <c r="O669" i="7" s="1"/>
  <c r="O670" i="7" s="1"/>
  <c r="O671" i="7" s="1"/>
  <c r="S664" i="7"/>
  <c r="S1634" i="7"/>
  <c r="O1635" i="7"/>
  <c r="L1634" i="7"/>
  <c r="Q1638" i="7"/>
  <c r="R1638" i="7"/>
  <c r="P1638" i="7"/>
  <c r="P83" i="7"/>
  <c r="Q83" i="7"/>
  <c r="R83" i="7"/>
  <c r="P2698" i="7"/>
  <c r="R2698" i="7"/>
  <c r="N2699" i="7"/>
  <c r="S2699" i="7" s="1"/>
  <c r="Q2698" i="7"/>
  <c r="L2698" i="7"/>
  <c r="N1639" i="7"/>
  <c r="N84" i="7"/>
  <c r="S84" i="7" s="1"/>
  <c r="L83" i="7"/>
  <c r="P11539" i="7" l="1"/>
  <c r="Q11539" i="7"/>
  <c r="R11539" i="7"/>
  <c r="S11539" i="7"/>
  <c r="L11539" i="7"/>
  <c r="Q11341" i="7"/>
  <c r="R11341" i="7"/>
  <c r="S11341" i="7"/>
  <c r="L11341" i="7"/>
  <c r="P11341" i="7"/>
  <c r="P11083" i="7"/>
  <c r="Q11083" i="7"/>
  <c r="R11083" i="7"/>
  <c r="S11083" i="7"/>
  <c r="L11083" i="7"/>
  <c r="P10888" i="7"/>
  <c r="Q10888" i="7"/>
  <c r="R10888" i="7"/>
  <c r="S10888" i="7"/>
  <c r="L10888" i="7"/>
  <c r="P10610" i="7"/>
  <c r="Q10610" i="7"/>
  <c r="R10610" i="7"/>
  <c r="S10610" i="7"/>
  <c r="L10610" i="7"/>
  <c r="R10201" i="7"/>
  <c r="S10201" i="7"/>
  <c r="L10201" i="7"/>
  <c r="P10201" i="7"/>
  <c r="Q10201" i="7"/>
  <c r="P9622" i="7"/>
  <c r="Q9622" i="7"/>
  <c r="R9622" i="7"/>
  <c r="L9622" i="7"/>
  <c r="Q9396" i="7"/>
  <c r="L9396" i="7"/>
  <c r="R9396" i="7"/>
  <c r="P9396" i="7"/>
  <c r="S9396" i="7"/>
  <c r="N7869" i="7"/>
  <c r="Q7868" i="7"/>
  <c r="R7868" i="7"/>
  <c r="P7868" i="7"/>
  <c r="P4636" i="7"/>
  <c r="Q4636" i="7"/>
  <c r="R4636" i="7"/>
  <c r="S4636" i="7"/>
  <c r="M5005" i="7"/>
  <c r="O4639" i="7"/>
  <c r="N4637" i="7"/>
  <c r="L4636" i="7"/>
  <c r="O1636" i="7"/>
  <c r="S1635" i="7"/>
  <c r="L1635" i="7"/>
  <c r="O672" i="7"/>
  <c r="O673" i="7" s="1"/>
  <c r="O674" i="7" s="1"/>
  <c r="O675" i="7" s="1"/>
  <c r="O676" i="7" s="1"/>
  <c r="O677" i="7" s="1"/>
  <c r="O678" i="7" s="1"/>
  <c r="O679" i="7" s="1"/>
  <c r="O680" i="7" s="1"/>
  <c r="S671" i="7"/>
  <c r="P1639" i="7"/>
  <c r="Q1639" i="7"/>
  <c r="R1639" i="7"/>
  <c r="P84" i="7"/>
  <c r="R84" i="7"/>
  <c r="Q84" i="7"/>
  <c r="P2699" i="7"/>
  <c r="R2699" i="7"/>
  <c r="N2700" i="7"/>
  <c r="S2700" i="7" s="1"/>
  <c r="Q2699" i="7"/>
  <c r="L2699" i="7"/>
  <c r="N85" i="7"/>
  <c r="S85" i="7" s="1"/>
  <c r="L84" i="7"/>
  <c r="P11540" i="7" l="1"/>
  <c r="Q11540" i="7"/>
  <c r="R11540" i="7"/>
  <c r="S11540" i="7"/>
  <c r="L11540" i="7"/>
  <c r="P11342" i="7"/>
  <c r="Q11342" i="7"/>
  <c r="R11342" i="7"/>
  <c r="S11342" i="7"/>
  <c r="L11342" i="7"/>
  <c r="P11084" i="7"/>
  <c r="Q11084" i="7"/>
  <c r="R11084" i="7"/>
  <c r="S11084" i="7"/>
  <c r="L11084" i="7"/>
  <c r="P10889" i="7"/>
  <c r="Q10889" i="7"/>
  <c r="R10889" i="7"/>
  <c r="S10889" i="7"/>
  <c r="L10889" i="7"/>
  <c r="L10611" i="7"/>
  <c r="P10611" i="7"/>
  <c r="Q10611" i="7"/>
  <c r="R10611" i="7"/>
  <c r="S10611" i="7"/>
  <c r="Q10202" i="7"/>
  <c r="R10202" i="7"/>
  <c r="S10202" i="7"/>
  <c r="L10202" i="7"/>
  <c r="P10202" i="7"/>
  <c r="P9623" i="7"/>
  <c r="Q9623" i="7"/>
  <c r="R9623" i="7"/>
  <c r="L9623" i="7"/>
  <c r="Q9397" i="7"/>
  <c r="L9397" i="7"/>
  <c r="S9397" i="7"/>
  <c r="R9397" i="7"/>
  <c r="P9397" i="7"/>
  <c r="N7870" i="7"/>
  <c r="Q7869" i="7"/>
  <c r="P7869" i="7"/>
  <c r="R7869" i="7"/>
  <c r="P4637" i="7"/>
  <c r="Q4637" i="7"/>
  <c r="R4637" i="7"/>
  <c r="S4637" i="7"/>
  <c r="O4640" i="7"/>
  <c r="N4638" i="7"/>
  <c r="L4637" i="7"/>
  <c r="O681" i="7"/>
  <c r="O682" i="7" s="1"/>
  <c r="O683" i="7" s="1"/>
  <c r="O684" i="7" s="1"/>
  <c r="S680" i="7"/>
  <c r="O1637" i="7"/>
  <c r="L1636" i="7"/>
  <c r="S1636" i="7"/>
  <c r="Q85" i="7"/>
  <c r="R85" i="7"/>
  <c r="P85" i="7"/>
  <c r="P2700" i="7"/>
  <c r="N2701" i="7"/>
  <c r="S2701" i="7" s="1"/>
  <c r="L2700" i="7"/>
  <c r="Q2700" i="7"/>
  <c r="R2700" i="7"/>
  <c r="N1641" i="7"/>
  <c r="N86" i="7"/>
  <c r="S86" i="7" s="1"/>
  <c r="L85" i="7"/>
  <c r="P11541" i="7" l="1"/>
  <c r="Q11541" i="7"/>
  <c r="R11541" i="7"/>
  <c r="S11541" i="7"/>
  <c r="L11541" i="7"/>
  <c r="P11343" i="7"/>
  <c r="Q11343" i="7"/>
  <c r="R11343" i="7"/>
  <c r="S11343" i="7"/>
  <c r="L11343" i="7"/>
  <c r="P11085" i="7"/>
  <c r="Q11085" i="7"/>
  <c r="R11085" i="7"/>
  <c r="S11085" i="7"/>
  <c r="L11085" i="7"/>
  <c r="P10890" i="7"/>
  <c r="Q10890" i="7"/>
  <c r="R10890" i="7"/>
  <c r="S10890" i="7"/>
  <c r="L10890" i="7"/>
  <c r="S10612" i="7"/>
  <c r="L10612" i="7"/>
  <c r="P10612" i="7"/>
  <c r="Q10612" i="7"/>
  <c r="R10612" i="7"/>
  <c r="P10203" i="7"/>
  <c r="Q10203" i="7"/>
  <c r="R10203" i="7"/>
  <c r="S10203" i="7"/>
  <c r="L10203" i="7"/>
  <c r="P9624" i="7"/>
  <c r="Q9624" i="7"/>
  <c r="R9624" i="7"/>
  <c r="L9624" i="7"/>
  <c r="Q9398" i="7"/>
  <c r="L9398" i="7"/>
  <c r="R9398" i="7"/>
  <c r="P9398" i="7"/>
  <c r="S9398" i="7"/>
  <c r="N7871" i="7"/>
  <c r="Q7870" i="7"/>
  <c r="R7870" i="7"/>
  <c r="P7870" i="7"/>
  <c r="R4638" i="7"/>
  <c r="P4638" i="7"/>
  <c r="Q4638" i="7"/>
  <c r="S4638" i="7"/>
  <c r="M5007" i="7"/>
  <c r="O4641" i="7"/>
  <c r="L4638" i="7"/>
  <c r="N4639" i="7"/>
  <c r="S1637" i="7"/>
  <c r="O1638" i="7"/>
  <c r="L1637" i="7"/>
  <c r="O685" i="7"/>
  <c r="O686" i="7" s="1"/>
  <c r="O687" i="7" s="1"/>
  <c r="O688" i="7" s="1"/>
  <c r="O689" i="7" s="1"/>
  <c r="O690" i="7" s="1"/>
  <c r="O691" i="7" s="1"/>
  <c r="S684" i="7"/>
  <c r="P1641" i="7"/>
  <c r="Q1641" i="7"/>
  <c r="R1641" i="7"/>
  <c r="P86" i="7"/>
  <c r="Q86" i="7"/>
  <c r="R86" i="7"/>
  <c r="P2701" i="7"/>
  <c r="R2701" i="7"/>
  <c r="L2701" i="7"/>
  <c r="Q2701" i="7"/>
  <c r="N1642" i="7"/>
  <c r="N87" i="7"/>
  <c r="S87" i="7" s="1"/>
  <c r="L86" i="7"/>
  <c r="L11542" i="7" l="1"/>
  <c r="P11542" i="7"/>
  <c r="Q11542" i="7"/>
  <c r="R11542" i="7"/>
  <c r="S11542" i="7"/>
  <c r="P11344" i="7"/>
  <c r="Q11344" i="7"/>
  <c r="R11344" i="7"/>
  <c r="S11344" i="7"/>
  <c r="L11344" i="7"/>
  <c r="L11086" i="7"/>
  <c r="P11086" i="7"/>
  <c r="Q11086" i="7"/>
  <c r="R11086" i="7"/>
  <c r="S11086" i="7"/>
  <c r="L10891" i="7"/>
  <c r="P10891" i="7"/>
  <c r="Q10891" i="7"/>
  <c r="R10891" i="7"/>
  <c r="S10891" i="7"/>
  <c r="R10613" i="7"/>
  <c r="S10613" i="7"/>
  <c r="L10613" i="7"/>
  <c r="P10613" i="7"/>
  <c r="Q10613" i="7"/>
  <c r="P10204" i="7"/>
  <c r="Q10204" i="7"/>
  <c r="R10204" i="7"/>
  <c r="S10204" i="7"/>
  <c r="L10204" i="7"/>
  <c r="P9625" i="7"/>
  <c r="Q9625" i="7"/>
  <c r="R9625" i="7"/>
  <c r="L9625" i="7"/>
  <c r="Q9399" i="7"/>
  <c r="L9399" i="7"/>
  <c r="S9399" i="7"/>
  <c r="R9399" i="7"/>
  <c r="P9399" i="7"/>
  <c r="N7872" i="7"/>
  <c r="Q7871" i="7"/>
  <c r="P7871" i="7"/>
  <c r="R7871" i="7"/>
  <c r="P4639" i="7"/>
  <c r="Q4639" i="7"/>
  <c r="R4639" i="7"/>
  <c r="S4639" i="7"/>
  <c r="M5008" i="7"/>
  <c r="O4642" i="7"/>
  <c r="N4640" i="7"/>
  <c r="L4639" i="7"/>
  <c r="O692" i="7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O703" i="7" s="1"/>
  <c r="O704" i="7" s="1"/>
  <c r="S691" i="7"/>
  <c r="O1639" i="7"/>
  <c r="S1638" i="7"/>
  <c r="L1638" i="7"/>
  <c r="Q87" i="7"/>
  <c r="P87" i="7"/>
  <c r="R87" i="7"/>
  <c r="Q1642" i="7"/>
  <c r="R1642" i="7"/>
  <c r="P1642" i="7"/>
  <c r="P2702" i="7"/>
  <c r="R2702" i="7"/>
  <c r="N2703" i="7"/>
  <c r="S2703" i="7" s="1"/>
  <c r="L2702" i="7"/>
  <c r="Q2702" i="7"/>
  <c r="N88" i="7"/>
  <c r="S88" i="7" s="1"/>
  <c r="L87" i="7"/>
  <c r="S11543" i="7" l="1"/>
  <c r="L11543" i="7"/>
  <c r="P11543" i="7"/>
  <c r="Q11543" i="7"/>
  <c r="R11543" i="7"/>
  <c r="P11345" i="7"/>
  <c r="Q11345" i="7"/>
  <c r="R11345" i="7"/>
  <c r="S11345" i="7"/>
  <c r="L11345" i="7"/>
  <c r="S11087" i="7"/>
  <c r="L11087" i="7"/>
  <c r="P11087" i="7"/>
  <c r="Q11087" i="7"/>
  <c r="R11087" i="7"/>
  <c r="S10892" i="7"/>
  <c r="L10892" i="7"/>
  <c r="P10892" i="7"/>
  <c r="Q10892" i="7"/>
  <c r="R10892" i="7"/>
  <c r="Q10614" i="7"/>
  <c r="R10614" i="7"/>
  <c r="S10614" i="7"/>
  <c r="L10614" i="7"/>
  <c r="P10614" i="7"/>
  <c r="P10205" i="7"/>
  <c r="Q10205" i="7"/>
  <c r="R10205" i="7"/>
  <c r="S10205" i="7"/>
  <c r="L10205" i="7"/>
  <c r="L9626" i="7"/>
  <c r="P9626" i="7"/>
  <c r="Q9626" i="7"/>
  <c r="R9626" i="7"/>
  <c r="Q9400" i="7"/>
  <c r="L9400" i="7"/>
  <c r="R9400" i="7"/>
  <c r="P9400" i="7"/>
  <c r="S9400" i="7"/>
  <c r="N7873" i="7"/>
  <c r="Q7872" i="7"/>
  <c r="R7872" i="7"/>
  <c r="P7872" i="7"/>
  <c r="R4640" i="7"/>
  <c r="P4640" i="7"/>
  <c r="Q4640" i="7"/>
  <c r="S4640" i="7"/>
  <c r="M5009" i="7"/>
  <c r="O4643" i="7"/>
  <c r="N4641" i="7"/>
  <c r="L4640" i="7"/>
  <c r="O1640" i="7"/>
  <c r="L1639" i="7"/>
  <c r="S1639" i="7"/>
  <c r="O705" i="7"/>
  <c r="O706" i="7" s="1"/>
  <c r="O707" i="7" s="1"/>
  <c r="O708" i="7" s="1"/>
  <c r="O709" i="7" s="1"/>
  <c r="O710" i="7" s="1"/>
  <c r="S704" i="7"/>
  <c r="P88" i="7"/>
  <c r="Q88" i="7"/>
  <c r="R88" i="7"/>
  <c r="P2703" i="7"/>
  <c r="R2703" i="7"/>
  <c r="Q2703" i="7"/>
  <c r="N2704" i="7"/>
  <c r="S2704" i="7" s="1"/>
  <c r="L2703" i="7"/>
  <c r="N1644" i="7"/>
  <c r="N89" i="7"/>
  <c r="S89" i="7" s="1"/>
  <c r="L88" i="7"/>
  <c r="R11544" i="7" l="1"/>
  <c r="S11544" i="7"/>
  <c r="L11544" i="7"/>
  <c r="P11544" i="7"/>
  <c r="Q11544" i="7"/>
  <c r="L11346" i="7"/>
  <c r="P11346" i="7"/>
  <c r="Q11346" i="7"/>
  <c r="R11346" i="7"/>
  <c r="S11346" i="7"/>
  <c r="R11088" i="7"/>
  <c r="S11088" i="7"/>
  <c r="L11088" i="7"/>
  <c r="P11088" i="7"/>
  <c r="Q11088" i="7"/>
  <c r="R10893" i="7"/>
  <c r="S10893" i="7"/>
  <c r="L10893" i="7"/>
  <c r="P10893" i="7"/>
  <c r="Q10893" i="7"/>
  <c r="P10615" i="7"/>
  <c r="Q10615" i="7"/>
  <c r="R10615" i="7"/>
  <c r="S10615" i="7"/>
  <c r="L10615" i="7"/>
  <c r="P10206" i="7"/>
  <c r="Q10206" i="7"/>
  <c r="R10206" i="7"/>
  <c r="S10206" i="7"/>
  <c r="L10206" i="7"/>
  <c r="L9627" i="7"/>
  <c r="P9627" i="7"/>
  <c r="Q9627" i="7"/>
  <c r="R9627" i="7"/>
  <c r="Q9401" i="7"/>
  <c r="L9401" i="7"/>
  <c r="S9401" i="7"/>
  <c r="R9401" i="7"/>
  <c r="P9401" i="7"/>
  <c r="N7874" i="7"/>
  <c r="Q7873" i="7"/>
  <c r="P7873" i="7"/>
  <c r="R7873" i="7"/>
  <c r="Q4641" i="7"/>
  <c r="R4641" i="7"/>
  <c r="P4641" i="7"/>
  <c r="S4641" i="7"/>
  <c r="M5010" i="7"/>
  <c r="O4644" i="7"/>
  <c r="L4641" i="7"/>
  <c r="N4642" i="7"/>
  <c r="O711" i="7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O725" i="7" s="1"/>
  <c r="O726" i="7" s="1"/>
  <c r="S710" i="7"/>
  <c r="S1640" i="7"/>
  <c r="O1641" i="7"/>
  <c r="L1640" i="7"/>
  <c r="P1644" i="7"/>
  <c r="Q1644" i="7"/>
  <c r="R1644" i="7"/>
  <c r="P89" i="7"/>
  <c r="Q89" i="7"/>
  <c r="R89" i="7"/>
  <c r="P2704" i="7"/>
  <c r="R2704" i="7"/>
  <c r="N2705" i="7"/>
  <c r="S2705" i="7" s="1"/>
  <c r="Q2704" i="7"/>
  <c r="L2704" i="7"/>
  <c r="N1645" i="7"/>
  <c r="N90" i="7"/>
  <c r="S90" i="7" s="1"/>
  <c r="L89" i="7"/>
  <c r="Q11545" i="7" l="1"/>
  <c r="R11545" i="7"/>
  <c r="S11545" i="7"/>
  <c r="L11545" i="7"/>
  <c r="P11545" i="7"/>
  <c r="S11347" i="7"/>
  <c r="L11347" i="7"/>
  <c r="P11347" i="7"/>
  <c r="Q11347" i="7"/>
  <c r="R11347" i="7"/>
  <c r="Q11089" i="7"/>
  <c r="R11089" i="7"/>
  <c r="S11089" i="7"/>
  <c r="L11089" i="7"/>
  <c r="P11089" i="7"/>
  <c r="Q10894" i="7"/>
  <c r="R10894" i="7"/>
  <c r="S10894" i="7"/>
  <c r="L10894" i="7"/>
  <c r="P10894" i="7"/>
  <c r="P10616" i="7"/>
  <c r="Q10616" i="7"/>
  <c r="R10616" i="7"/>
  <c r="S10616" i="7"/>
  <c r="L10616" i="7"/>
  <c r="L10207" i="7"/>
  <c r="P10207" i="7"/>
  <c r="Q10207" i="7"/>
  <c r="R10207" i="7"/>
  <c r="S10207" i="7"/>
  <c r="L9628" i="7"/>
  <c r="P9628" i="7"/>
  <c r="Q9628" i="7"/>
  <c r="R9628" i="7"/>
  <c r="Q9402" i="7"/>
  <c r="L9402" i="7"/>
  <c r="R9402" i="7"/>
  <c r="P9402" i="7"/>
  <c r="S9402" i="7"/>
  <c r="N7875" i="7"/>
  <c r="Q7874" i="7"/>
  <c r="R7874" i="7"/>
  <c r="P7874" i="7"/>
  <c r="P4642" i="7"/>
  <c r="Q4642" i="7"/>
  <c r="R4642" i="7"/>
  <c r="S4642" i="7"/>
  <c r="M5011" i="7"/>
  <c r="O4645" i="7"/>
  <c r="N4643" i="7"/>
  <c r="L4642" i="7"/>
  <c r="O1642" i="7"/>
  <c r="S1641" i="7"/>
  <c r="L1641" i="7"/>
  <c r="O727" i="7"/>
  <c r="O728" i="7" s="1"/>
  <c r="O729" i="7" s="1"/>
  <c r="O730" i="7" s="1"/>
  <c r="O731" i="7" s="1"/>
  <c r="S726" i="7"/>
  <c r="R90" i="7"/>
  <c r="P90" i="7"/>
  <c r="Q90" i="7"/>
  <c r="R1645" i="7"/>
  <c r="P1645" i="7"/>
  <c r="Q1645" i="7"/>
  <c r="P2705" i="7"/>
  <c r="R2705" i="7"/>
  <c r="N2706" i="7"/>
  <c r="S2706" i="7" s="1"/>
  <c r="Q2705" i="7"/>
  <c r="L2705" i="7"/>
  <c r="N91" i="7"/>
  <c r="S91" i="7" s="1"/>
  <c r="L90" i="7"/>
  <c r="P11546" i="7" l="1"/>
  <c r="Q11546" i="7"/>
  <c r="R11546" i="7"/>
  <c r="S11546" i="7"/>
  <c r="L11546" i="7"/>
  <c r="R11348" i="7"/>
  <c r="S11348" i="7"/>
  <c r="L11348" i="7"/>
  <c r="P11348" i="7"/>
  <c r="Q11348" i="7"/>
  <c r="P11090" i="7"/>
  <c r="Q11090" i="7"/>
  <c r="R11090" i="7"/>
  <c r="S11090" i="7"/>
  <c r="L11090" i="7"/>
  <c r="P10895" i="7"/>
  <c r="Q10895" i="7"/>
  <c r="R10895" i="7"/>
  <c r="S10895" i="7"/>
  <c r="L10895" i="7"/>
  <c r="P10617" i="7"/>
  <c r="Q10617" i="7"/>
  <c r="R10617" i="7"/>
  <c r="S10617" i="7"/>
  <c r="L10617" i="7"/>
  <c r="S10208" i="7"/>
  <c r="L10208" i="7"/>
  <c r="P10208" i="7"/>
  <c r="Q10208" i="7"/>
  <c r="R10208" i="7"/>
  <c r="R9629" i="7"/>
  <c r="L9629" i="7"/>
  <c r="P9629" i="7"/>
  <c r="Q9629" i="7"/>
  <c r="Q9403" i="7"/>
  <c r="L9403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L4643" i="7"/>
  <c r="N4644" i="7"/>
  <c r="O732" i="7"/>
  <c r="O733" i="7" s="1"/>
  <c r="O734" i="7" s="1"/>
  <c r="O735" i="7" s="1"/>
  <c r="O736" i="7" s="1"/>
  <c r="O737" i="7" s="1"/>
  <c r="S731" i="7"/>
  <c r="O1643" i="7"/>
  <c r="L1642" i="7"/>
  <c r="S1642" i="7"/>
  <c r="P91" i="7"/>
  <c r="Q91" i="7"/>
  <c r="R91" i="7"/>
  <c r="P2706" i="7"/>
  <c r="R2706" i="7"/>
  <c r="N2707" i="7"/>
  <c r="S2707" i="7" s="1"/>
  <c r="L2706" i="7"/>
  <c r="Q2706" i="7"/>
  <c r="N1647" i="7"/>
  <c r="N92" i="7"/>
  <c r="S92" i="7" s="1"/>
  <c r="L91" i="7"/>
  <c r="P11547" i="7" l="1"/>
  <c r="Q11547" i="7"/>
  <c r="R11547" i="7"/>
  <c r="S11547" i="7"/>
  <c r="L11547" i="7"/>
  <c r="Q11349" i="7"/>
  <c r="R11349" i="7"/>
  <c r="S11349" i="7"/>
  <c r="L11349" i="7"/>
  <c r="P11349" i="7"/>
  <c r="P11091" i="7"/>
  <c r="Q11091" i="7"/>
  <c r="R11091" i="7"/>
  <c r="S11091" i="7"/>
  <c r="L11091" i="7"/>
  <c r="P10896" i="7"/>
  <c r="Q10896" i="7"/>
  <c r="R10896" i="7"/>
  <c r="S10896" i="7"/>
  <c r="L10896" i="7"/>
  <c r="P10618" i="7"/>
  <c r="Q10618" i="7"/>
  <c r="R10618" i="7"/>
  <c r="S10618" i="7"/>
  <c r="L10618" i="7"/>
  <c r="R10209" i="7"/>
  <c r="S10209" i="7"/>
  <c r="L10209" i="7"/>
  <c r="P10209" i="7"/>
  <c r="Q10209" i="7"/>
  <c r="Q9630" i="7"/>
  <c r="R9630" i="7"/>
  <c r="L9630" i="7"/>
  <c r="P9630" i="7"/>
  <c r="Q9404" i="7"/>
  <c r="L9404" i="7"/>
  <c r="R9404" i="7"/>
  <c r="P9404" i="7"/>
  <c r="S9404" i="7"/>
  <c r="N7877" i="7"/>
  <c r="Q7876" i="7"/>
  <c r="R7876" i="7"/>
  <c r="P7876" i="7"/>
  <c r="P4644" i="7"/>
  <c r="Q4644" i="7"/>
  <c r="R4644" i="7"/>
  <c r="S4644" i="7"/>
  <c r="M5013" i="7"/>
  <c r="O4647" i="7"/>
  <c r="L4644" i="7"/>
  <c r="S1643" i="7"/>
  <c r="O1644" i="7"/>
  <c r="L1643" i="7"/>
  <c r="L737" i="7"/>
  <c r="S737" i="7"/>
  <c r="O738" i="7"/>
  <c r="O739" i="7" s="1"/>
  <c r="O740" i="7" s="1"/>
  <c r="O741" i="7" s="1"/>
  <c r="O742" i="7" s="1"/>
  <c r="O743" i="7" s="1"/>
  <c r="O744" i="7" s="1"/>
  <c r="P92" i="7"/>
  <c r="R92" i="7"/>
  <c r="Q92" i="7"/>
  <c r="P1647" i="7"/>
  <c r="Q1647" i="7"/>
  <c r="R1647" i="7"/>
  <c r="P2707" i="7"/>
  <c r="R2707" i="7"/>
  <c r="N2708" i="7"/>
  <c r="S2708" i="7" s="1"/>
  <c r="L2707" i="7"/>
  <c r="Q2707" i="7"/>
  <c r="N1648" i="7"/>
  <c r="N93" i="7"/>
  <c r="S93" i="7" s="1"/>
  <c r="L92" i="7"/>
  <c r="P11548" i="7" l="1"/>
  <c r="Q11548" i="7"/>
  <c r="R11548" i="7"/>
  <c r="S11548" i="7"/>
  <c r="L11548" i="7"/>
  <c r="P11350" i="7"/>
  <c r="Q11350" i="7"/>
  <c r="R11350" i="7"/>
  <c r="S11350" i="7"/>
  <c r="L11350" i="7"/>
  <c r="P11092" i="7"/>
  <c r="Q11092" i="7"/>
  <c r="R11092" i="7"/>
  <c r="S11092" i="7"/>
  <c r="L11092" i="7"/>
  <c r="P10897" i="7"/>
  <c r="Q10897" i="7"/>
  <c r="R10897" i="7"/>
  <c r="S10897" i="7"/>
  <c r="L10897" i="7"/>
  <c r="L10619" i="7"/>
  <c r="P10619" i="7"/>
  <c r="Q10619" i="7"/>
  <c r="R10619" i="7"/>
  <c r="S10619" i="7"/>
  <c r="Q10210" i="7"/>
  <c r="R10210" i="7"/>
  <c r="S10210" i="7"/>
  <c r="L10210" i="7"/>
  <c r="P10210" i="7"/>
  <c r="P9631" i="7"/>
  <c r="Q9631" i="7"/>
  <c r="R9631" i="7"/>
  <c r="L9631" i="7"/>
  <c r="Q9405" i="7"/>
  <c r="L9405" i="7"/>
  <c r="S9405" i="7"/>
  <c r="R9405" i="7"/>
  <c r="P9405" i="7"/>
  <c r="N7878" i="7"/>
  <c r="Q7877" i="7"/>
  <c r="P7877" i="7"/>
  <c r="R7877" i="7"/>
  <c r="P4645" i="7"/>
  <c r="Q4645" i="7"/>
  <c r="R4645" i="7"/>
  <c r="S4645" i="7"/>
  <c r="M5014" i="7"/>
  <c r="O4648" i="7"/>
  <c r="N4646" i="7"/>
  <c r="L4645" i="7"/>
  <c r="S744" i="7"/>
  <c r="O745" i="7"/>
  <c r="O746" i="7" s="1"/>
  <c r="O747" i="7" s="1"/>
  <c r="O749" i="7" s="1"/>
  <c r="O750" i="7" s="1"/>
  <c r="O751" i="7" s="1"/>
  <c r="O752" i="7" s="1"/>
  <c r="O753" i="7" s="1"/>
  <c r="O754" i="7" s="1"/>
  <c r="O755" i="7" s="1"/>
  <c r="O756" i="7" s="1"/>
  <c r="O757" i="7" s="1"/>
  <c r="L744" i="7"/>
  <c r="O1645" i="7"/>
  <c r="S1644" i="7"/>
  <c r="L1644" i="7"/>
  <c r="Q93" i="7"/>
  <c r="R93" i="7"/>
  <c r="P93" i="7"/>
  <c r="Q1648" i="7"/>
  <c r="P1648" i="7"/>
  <c r="R1648" i="7"/>
  <c r="P2708" i="7"/>
  <c r="L2708" i="7"/>
  <c r="N2709" i="7"/>
  <c r="S2709" i="7" s="1"/>
  <c r="Q2708" i="7"/>
  <c r="R2708" i="7"/>
  <c r="N94" i="7"/>
  <c r="S94" i="7" s="1"/>
  <c r="L93" i="7"/>
  <c r="P11549" i="7" l="1"/>
  <c r="Q11549" i="7"/>
  <c r="R11549" i="7"/>
  <c r="S11549" i="7"/>
  <c r="L11549" i="7"/>
  <c r="P11351" i="7"/>
  <c r="Q11351" i="7"/>
  <c r="R11351" i="7"/>
  <c r="S11351" i="7"/>
  <c r="L11351" i="7"/>
  <c r="P11093" i="7"/>
  <c r="Q11093" i="7"/>
  <c r="R11093" i="7"/>
  <c r="S11093" i="7"/>
  <c r="L11093" i="7"/>
  <c r="P10898" i="7"/>
  <c r="Q10898" i="7"/>
  <c r="R10898" i="7"/>
  <c r="S10898" i="7"/>
  <c r="L10898" i="7"/>
  <c r="S10620" i="7"/>
  <c r="L10620" i="7"/>
  <c r="P10620" i="7"/>
  <c r="Q10620" i="7"/>
  <c r="R10620" i="7"/>
  <c r="P10211" i="7"/>
  <c r="Q10211" i="7"/>
  <c r="R10211" i="7"/>
  <c r="S10211" i="7"/>
  <c r="L10211" i="7"/>
  <c r="P9632" i="7"/>
  <c r="Q9632" i="7"/>
  <c r="R9632" i="7"/>
  <c r="L9632" i="7"/>
  <c r="Q9406" i="7"/>
  <c r="L9406" i="7"/>
  <c r="R9406" i="7"/>
  <c r="S9406" i="7"/>
  <c r="P9406" i="7"/>
  <c r="N7879" i="7"/>
  <c r="Q7878" i="7"/>
  <c r="R7878" i="7"/>
  <c r="P7878" i="7"/>
  <c r="R4646" i="7"/>
  <c r="P4646" i="7"/>
  <c r="Q4646" i="7"/>
  <c r="S4646" i="7"/>
  <c r="M5015" i="7"/>
  <c r="O4649" i="7"/>
  <c r="L4646" i="7"/>
  <c r="N4647" i="7"/>
  <c r="O1646" i="7"/>
  <c r="L1645" i="7"/>
  <c r="S1645" i="7"/>
  <c r="O758" i="7"/>
  <c r="O759" i="7" s="1"/>
  <c r="O760" i="7" s="1"/>
  <c r="O761" i="7" s="1"/>
  <c r="O762" i="7" s="1"/>
  <c r="O763" i="7" s="1"/>
  <c r="O764" i="7" s="1"/>
  <c r="O765" i="7" s="1"/>
  <c r="O766" i="7" s="1"/>
  <c r="O767" i="7" s="1"/>
  <c r="S757" i="7"/>
  <c r="P94" i="7"/>
  <c r="Q94" i="7"/>
  <c r="R94" i="7"/>
  <c r="P2709" i="7"/>
  <c r="R2709" i="7"/>
  <c r="N2710" i="7"/>
  <c r="S2710" i="7" s="1"/>
  <c r="Q2709" i="7"/>
  <c r="L2709" i="7"/>
  <c r="N1650" i="7"/>
  <c r="N95" i="7"/>
  <c r="S95" i="7" s="1"/>
  <c r="L94" i="7"/>
  <c r="L11550" i="7" l="1"/>
  <c r="P11550" i="7"/>
  <c r="Q11550" i="7"/>
  <c r="R11550" i="7"/>
  <c r="S11550" i="7"/>
  <c r="P11352" i="7"/>
  <c r="Q11352" i="7"/>
  <c r="R11352" i="7"/>
  <c r="S11352" i="7"/>
  <c r="L11352" i="7"/>
  <c r="L11094" i="7"/>
  <c r="P11094" i="7"/>
  <c r="Q11094" i="7"/>
  <c r="R11094" i="7"/>
  <c r="S11094" i="7"/>
  <c r="L10899" i="7"/>
  <c r="P10899" i="7"/>
  <c r="Q10899" i="7"/>
  <c r="R10899" i="7"/>
  <c r="S10899" i="7"/>
  <c r="R10621" i="7"/>
  <c r="S10621" i="7"/>
  <c r="L10621" i="7"/>
  <c r="P10621" i="7"/>
  <c r="Q10621" i="7"/>
  <c r="P10212" i="7"/>
  <c r="Q10212" i="7"/>
  <c r="R10212" i="7"/>
  <c r="S10212" i="7"/>
  <c r="L10212" i="7"/>
  <c r="P9633" i="7"/>
  <c r="Q9633" i="7"/>
  <c r="R9633" i="7"/>
  <c r="L9633" i="7"/>
  <c r="Q9407" i="7"/>
  <c r="L9407" i="7"/>
  <c r="R9407" i="7"/>
  <c r="S9407" i="7"/>
  <c r="P9407" i="7"/>
  <c r="N7880" i="7"/>
  <c r="Q7879" i="7"/>
  <c r="P7879" i="7"/>
  <c r="R7879" i="7"/>
  <c r="P4647" i="7"/>
  <c r="Q4647" i="7"/>
  <c r="R4647" i="7"/>
  <c r="S4647" i="7"/>
  <c r="M5016" i="7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7" i="7" s="1"/>
  <c r="M5048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6" i="7" s="1"/>
  <c r="M5077" i="7" s="1"/>
  <c r="M5079" i="7" s="1"/>
  <c r="M5080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2" i="7" s="1"/>
  <c r="M5103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3" i="7" s="1"/>
  <c r="M5174" i="7" s="1"/>
  <c r="M5176" i="7" s="1"/>
  <c r="M5177" i="7" s="1"/>
  <c r="M5178" i="7" s="1"/>
  <c r="M5180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2" i="7" s="1"/>
  <c r="M5213" i="7" s="1"/>
  <c r="M5215" i="7" s="1"/>
  <c r="M5216" i="7" s="1"/>
  <c r="M5217" i="7" s="1"/>
  <c r="M5218" i="7" s="1"/>
  <c r="M5219" i="7" s="1"/>
  <c r="M5220" i="7" s="1"/>
  <c r="M5221" i="7" s="1"/>
  <c r="M5222" i="7" s="1"/>
  <c r="M5223" i="7" s="1"/>
  <c r="M5225" i="7" s="1"/>
  <c r="M5228" i="7" s="1"/>
  <c r="M5230" i="7" s="1"/>
  <c r="M5231" i="7" s="1"/>
  <c r="M5232" i="7" s="1"/>
  <c r="M5234" i="7" s="1"/>
  <c r="M5235" i="7" s="1"/>
  <c r="M5236" i="7" s="1"/>
  <c r="M5237" i="7" s="1"/>
  <c r="M5238" i="7" s="1"/>
  <c r="M5239" i="7" s="1"/>
  <c r="M5240" i="7" s="1"/>
  <c r="M5241" i="7" s="1"/>
  <c r="M5243" i="7" s="1"/>
  <c r="M5244" i="7" s="1"/>
  <c r="M5245" i="7" s="1"/>
  <c r="M5246" i="7" s="1"/>
  <c r="M5247" i="7" s="1"/>
  <c r="O4650" i="7"/>
  <c r="N4648" i="7"/>
  <c r="L4647" i="7"/>
  <c r="O768" i="7"/>
  <c r="O769" i="7" s="1"/>
  <c r="O770" i="7" s="1"/>
  <c r="O771" i="7" s="1"/>
  <c r="O772" i="7" s="1"/>
  <c r="O773" i="7" s="1"/>
  <c r="S767" i="7"/>
  <c r="S1646" i="7"/>
  <c r="O1647" i="7"/>
  <c r="L1646" i="7"/>
  <c r="Q95" i="7"/>
  <c r="P95" i="7"/>
  <c r="R95" i="7"/>
  <c r="P1650" i="7"/>
  <c r="Q1650" i="7"/>
  <c r="R1650" i="7"/>
  <c r="P2710" i="7"/>
  <c r="R2710" i="7"/>
  <c r="Q2710" i="7"/>
  <c r="N2711" i="7"/>
  <c r="S2711" i="7" s="1"/>
  <c r="L2710" i="7"/>
  <c r="N1651" i="7"/>
  <c r="N96" i="7"/>
  <c r="S96" i="7" s="1"/>
  <c r="L95" i="7"/>
  <c r="S11551" i="7" l="1"/>
  <c r="L11551" i="7"/>
  <c r="P11551" i="7"/>
  <c r="Q11551" i="7"/>
  <c r="R11551" i="7"/>
  <c r="P11353" i="7"/>
  <c r="Q11353" i="7"/>
  <c r="R11353" i="7"/>
  <c r="S11353" i="7"/>
  <c r="L11353" i="7"/>
  <c r="S11095" i="7"/>
  <c r="L11095" i="7"/>
  <c r="P11095" i="7"/>
  <c r="Q11095" i="7"/>
  <c r="R11095" i="7"/>
  <c r="S10900" i="7"/>
  <c r="L10900" i="7"/>
  <c r="P10900" i="7"/>
  <c r="Q10900" i="7"/>
  <c r="R10900" i="7"/>
  <c r="Q10622" i="7"/>
  <c r="R10622" i="7"/>
  <c r="S10622" i="7"/>
  <c r="L10622" i="7"/>
  <c r="P10622" i="7"/>
  <c r="P10213" i="7"/>
  <c r="Q10213" i="7"/>
  <c r="R10213" i="7"/>
  <c r="S10213" i="7"/>
  <c r="L10213" i="7"/>
  <c r="P9634" i="7"/>
  <c r="Q9634" i="7"/>
  <c r="R9634" i="7"/>
  <c r="L9634" i="7"/>
  <c r="Q9408" i="7"/>
  <c r="L9408" i="7"/>
  <c r="R9408" i="7"/>
  <c r="S9408" i="7"/>
  <c r="P9408" i="7"/>
  <c r="M5250" i="7"/>
  <c r="M5252" i="7" s="1"/>
  <c r="M5253" i="7" s="1"/>
  <c r="M5254" i="7" s="1"/>
  <c r="M5248" i="7"/>
  <c r="N7881" i="7"/>
  <c r="Q7880" i="7"/>
  <c r="R7880" i="7"/>
  <c r="P7880" i="7"/>
  <c r="P4648" i="7"/>
  <c r="R4648" i="7"/>
  <c r="Q4648" i="7"/>
  <c r="S4648" i="7"/>
  <c r="O4651" i="7"/>
  <c r="N4649" i="7"/>
  <c r="L4648" i="7"/>
  <c r="O1648" i="7"/>
  <c r="S1647" i="7"/>
  <c r="L1647" i="7"/>
  <c r="O774" i="7"/>
  <c r="O775" i="7" s="1"/>
  <c r="O776" i="7" s="1"/>
  <c r="O777" i="7" s="1"/>
  <c r="S773" i="7"/>
  <c r="R1651" i="7"/>
  <c r="P1651" i="7"/>
  <c r="Q1651" i="7"/>
  <c r="P96" i="7"/>
  <c r="Q96" i="7"/>
  <c r="R96" i="7"/>
  <c r="P2711" i="7"/>
  <c r="N2712" i="7"/>
  <c r="S2712" i="7" s="1"/>
  <c r="L2711" i="7"/>
  <c r="R2711" i="7"/>
  <c r="Q2711" i="7"/>
  <c r="N97" i="7"/>
  <c r="S97" i="7" s="1"/>
  <c r="L96" i="7"/>
  <c r="R11552" i="7" l="1"/>
  <c r="S11552" i="7"/>
  <c r="L11552" i="7"/>
  <c r="P11552" i="7"/>
  <c r="Q11552" i="7"/>
  <c r="L11354" i="7"/>
  <c r="P11354" i="7"/>
  <c r="Q11354" i="7"/>
  <c r="R11354" i="7"/>
  <c r="S11354" i="7"/>
  <c r="R11096" i="7"/>
  <c r="S11096" i="7"/>
  <c r="L11096" i="7"/>
  <c r="P11096" i="7"/>
  <c r="Q11096" i="7"/>
  <c r="R10901" i="7"/>
  <c r="S10901" i="7"/>
  <c r="L10901" i="7"/>
  <c r="P10901" i="7"/>
  <c r="Q10901" i="7"/>
  <c r="P10623" i="7"/>
  <c r="Q10623" i="7"/>
  <c r="R10623" i="7"/>
  <c r="S10623" i="7"/>
  <c r="L10623" i="7"/>
  <c r="P10214" i="7"/>
  <c r="Q10214" i="7"/>
  <c r="R10214" i="7"/>
  <c r="S10214" i="7"/>
  <c r="L10214" i="7"/>
  <c r="L9635" i="7"/>
  <c r="P9635" i="7"/>
  <c r="Q9635" i="7"/>
  <c r="R9635" i="7"/>
  <c r="Q9409" i="7"/>
  <c r="L9409" i="7"/>
  <c r="R9409" i="7"/>
  <c r="P9409" i="7"/>
  <c r="S9409" i="7"/>
  <c r="N7882" i="7"/>
  <c r="Q7881" i="7"/>
  <c r="P7881" i="7"/>
  <c r="R7881" i="7"/>
  <c r="M5256" i="7"/>
  <c r="Q4649" i="7"/>
  <c r="R4649" i="7"/>
  <c r="P4649" i="7"/>
  <c r="S4649" i="7"/>
  <c r="O4652" i="7"/>
  <c r="L4649" i="7"/>
  <c r="N4650" i="7"/>
  <c r="O778" i="7"/>
  <c r="O779" i="7" s="1"/>
  <c r="O780" i="7" s="1"/>
  <c r="O781" i="7" s="1"/>
  <c r="O782" i="7" s="1"/>
  <c r="O783" i="7" s="1"/>
  <c r="O784" i="7" s="1"/>
  <c r="O785" i="7" s="1"/>
  <c r="O786" i="7" s="1"/>
  <c r="S777" i="7"/>
  <c r="O1649" i="7"/>
  <c r="S1648" i="7"/>
  <c r="L1648" i="7"/>
  <c r="P97" i="7"/>
  <c r="Q97" i="7"/>
  <c r="R97" i="7"/>
  <c r="P2712" i="7"/>
  <c r="R2712" i="7"/>
  <c r="N2713" i="7"/>
  <c r="S2713" i="7" s="1"/>
  <c r="Q2712" i="7"/>
  <c r="L2712" i="7"/>
  <c r="N1653" i="7"/>
  <c r="L97" i="7"/>
  <c r="Q11553" i="7" l="1"/>
  <c r="R11553" i="7"/>
  <c r="S11553" i="7"/>
  <c r="L11553" i="7"/>
  <c r="P11553" i="7"/>
  <c r="L11355" i="7"/>
  <c r="P11355" i="7"/>
  <c r="Q11355" i="7"/>
  <c r="R11355" i="7"/>
  <c r="S11355" i="7"/>
  <c r="Q11097" i="7"/>
  <c r="R11097" i="7"/>
  <c r="S11097" i="7"/>
  <c r="L11097" i="7"/>
  <c r="P11097" i="7"/>
  <c r="Q10902" i="7"/>
  <c r="R10902" i="7"/>
  <c r="S10902" i="7"/>
  <c r="L10902" i="7"/>
  <c r="P10902" i="7"/>
  <c r="P10624" i="7"/>
  <c r="Q10624" i="7"/>
  <c r="R10624" i="7"/>
  <c r="S10624" i="7"/>
  <c r="L10624" i="7"/>
  <c r="L10215" i="7"/>
  <c r="P10215" i="7"/>
  <c r="Q10215" i="7"/>
  <c r="R10215" i="7"/>
  <c r="S10215" i="7"/>
  <c r="L9636" i="7"/>
  <c r="P9636" i="7"/>
  <c r="Q9636" i="7"/>
  <c r="R9636" i="7"/>
  <c r="Q9410" i="7"/>
  <c r="L9410" i="7"/>
  <c r="R9410" i="7"/>
  <c r="S9410" i="7"/>
  <c r="P9410" i="7"/>
  <c r="N7883" i="7"/>
  <c r="Q7882" i="7"/>
  <c r="R7882" i="7"/>
  <c r="P7882" i="7"/>
  <c r="P4650" i="7"/>
  <c r="Q4650" i="7"/>
  <c r="R4650" i="7"/>
  <c r="S4650" i="7"/>
  <c r="O4653" i="7"/>
  <c r="N4651" i="7"/>
  <c r="L4650" i="7"/>
  <c r="S1649" i="7"/>
  <c r="O1650" i="7"/>
  <c r="L1649" i="7"/>
  <c r="O787" i="7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O803" i="7" s="1"/>
  <c r="O804" i="7" s="1"/>
  <c r="S786" i="7"/>
  <c r="R1653" i="7"/>
  <c r="P1653" i="7"/>
  <c r="Q1653" i="7"/>
  <c r="P2713" i="7"/>
  <c r="R2713" i="7"/>
  <c r="Q2713" i="7"/>
  <c r="N2714" i="7"/>
  <c r="S2714" i="7" s="1"/>
  <c r="L2713" i="7"/>
  <c r="N1654" i="7"/>
  <c r="N99" i="7"/>
  <c r="S99" i="7" s="1"/>
  <c r="L98" i="7"/>
  <c r="P11554" i="7" l="1"/>
  <c r="Q11554" i="7"/>
  <c r="R11554" i="7"/>
  <c r="S11554" i="7"/>
  <c r="L11554" i="7"/>
  <c r="S11356" i="7"/>
  <c r="L11356" i="7"/>
  <c r="P11356" i="7"/>
  <c r="Q11356" i="7"/>
  <c r="R11356" i="7"/>
  <c r="P11098" i="7"/>
  <c r="Q11098" i="7"/>
  <c r="R11098" i="7"/>
  <c r="S11098" i="7"/>
  <c r="L11098" i="7"/>
  <c r="P10903" i="7"/>
  <c r="Q10903" i="7"/>
  <c r="R10903" i="7"/>
  <c r="S10903" i="7"/>
  <c r="L10903" i="7"/>
  <c r="P10625" i="7"/>
  <c r="Q10625" i="7"/>
  <c r="R10625" i="7"/>
  <c r="S10625" i="7"/>
  <c r="L10625" i="7"/>
  <c r="S10216" i="7"/>
  <c r="L10216" i="7"/>
  <c r="P10216" i="7"/>
  <c r="Q10216" i="7"/>
  <c r="R10216" i="7"/>
  <c r="R9637" i="7"/>
  <c r="L9637" i="7"/>
  <c r="P9637" i="7"/>
  <c r="Q9637" i="7"/>
  <c r="Q9411" i="7"/>
  <c r="L9411" i="7"/>
  <c r="R9411" i="7"/>
  <c r="S9411" i="7"/>
  <c r="P9411" i="7"/>
  <c r="N7884" i="7"/>
  <c r="Q7883" i="7"/>
  <c r="P7883" i="7"/>
  <c r="R7883" i="7"/>
  <c r="M5258" i="7"/>
  <c r="Q4651" i="7"/>
  <c r="P4651" i="7"/>
  <c r="R4651" i="7"/>
  <c r="S4651" i="7"/>
  <c r="O4654" i="7"/>
  <c r="L4651" i="7"/>
  <c r="N4652" i="7"/>
  <c r="O805" i="7"/>
  <c r="O806" i="7" s="1"/>
  <c r="O807" i="7" s="1"/>
  <c r="O808" i="7" s="1"/>
  <c r="O809" i="7" s="1"/>
  <c r="O810" i="7" s="1"/>
  <c r="S804" i="7"/>
  <c r="O1651" i="7"/>
  <c r="S1650" i="7"/>
  <c r="L1650" i="7"/>
  <c r="P99" i="7"/>
  <c r="Q99" i="7"/>
  <c r="R99" i="7"/>
  <c r="Q1654" i="7"/>
  <c r="R1654" i="7"/>
  <c r="P1654" i="7"/>
  <c r="P2714" i="7"/>
  <c r="L2714" i="7"/>
  <c r="N2715" i="7"/>
  <c r="S2715" i="7" s="1"/>
  <c r="R2714" i="7"/>
  <c r="Q2714" i="7"/>
  <c r="N100" i="7"/>
  <c r="S100" i="7" s="1"/>
  <c r="L99" i="7"/>
  <c r="P11555" i="7" l="1"/>
  <c r="Q11555" i="7"/>
  <c r="R11555" i="7"/>
  <c r="S11555" i="7"/>
  <c r="L11555" i="7"/>
  <c r="R11357" i="7"/>
  <c r="S11357" i="7"/>
  <c r="L11357" i="7"/>
  <c r="P11357" i="7"/>
  <c r="Q11357" i="7"/>
  <c r="P11099" i="7"/>
  <c r="Q11099" i="7"/>
  <c r="R11099" i="7"/>
  <c r="S11099" i="7"/>
  <c r="L11099" i="7"/>
  <c r="P10904" i="7"/>
  <c r="Q10904" i="7"/>
  <c r="R10904" i="7"/>
  <c r="S10904" i="7"/>
  <c r="L10904" i="7"/>
  <c r="P10626" i="7"/>
  <c r="Q10626" i="7"/>
  <c r="R10626" i="7"/>
  <c r="S10626" i="7"/>
  <c r="L10626" i="7"/>
  <c r="R10217" i="7"/>
  <c r="S10217" i="7"/>
  <c r="L10217" i="7"/>
  <c r="P10217" i="7"/>
  <c r="Q10217" i="7"/>
  <c r="Q9638" i="7"/>
  <c r="R9638" i="7"/>
  <c r="L9638" i="7"/>
  <c r="P9638" i="7"/>
  <c r="Q9412" i="7"/>
  <c r="L9412" i="7"/>
  <c r="R9412" i="7"/>
  <c r="P9412" i="7"/>
  <c r="S9412" i="7"/>
  <c r="N7885" i="7"/>
  <c r="Q7884" i="7"/>
  <c r="R7884" i="7"/>
  <c r="P7884" i="7"/>
  <c r="M5259" i="7"/>
  <c r="P4652" i="7"/>
  <c r="Q4652" i="7"/>
  <c r="R4652" i="7"/>
  <c r="S4652" i="7"/>
  <c r="O4655" i="7"/>
  <c r="L4652" i="7"/>
  <c r="N4653" i="7"/>
  <c r="O1652" i="7"/>
  <c r="S1651" i="7"/>
  <c r="L1651" i="7"/>
  <c r="O811" i="7"/>
  <c r="O812" i="7" s="1"/>
  <c r="O813" i="7" s="1"/>
  <c r="O814" i="7" s="1"/>
  <c r="O815" i="7" s="1"/>
  <c r="O816" i="7" s="1"/>
  <c r="O817" i="7" s="1"/>
  <c r="O818" i="7" s="1"/>
  <c r="O819" i="7" s="1"/>
  <c r="O820" i="7" s="1"/>
  <c r="S810" i="7"/>
  <c r="P100" i="7"/>
  <c r="R100" i="7"/>
  <c r="Q100" i="7"/>
  <c r="P2715" i="7"/>
  <c r="R2715" i="7"/>
  <c r="L2715" i="7"/>
  <c r="N2716" i="7"/>
  <c r="S2716" i="7" s="1"/>
  <c r="Q2715" i="7"/>
  <c r="N1656" i="7"/>
  <c r="N101" i="7"/>
  <c r="S101" i="7" s="1"/>
  <c r="L100" i="7"/>
  <c r="P11556" i="7" l="1"/>
  <c r="Q11556" i="7"/>
  <c r="R11556" i="7"/>
  <c r="L11556" i="7"/>
  <c r="S11556" i="7"/>
  <c r="Q11358" i="7"/>
  <c r="R11358" i="7"/>
  <c r="S11358" i="7"/>
  <c r="L11358" i="7"/>
  <c r="P11358" i="7"/>
  <c r="P11100" i="7"/>
  <c r="Q11100" i="7"/>
  <c r="R11100" i="7"/>
  <c r="S11100" i="7"/>
  <c r="L11100" i="7"/>
  <c r="P10905" i="7"/>
  <c r="Q10905" i="7"/>
  <c r="R10905" i="7"/>
  <c r="S10905" i="7"/>
  <c r="L10905" i="7"/>
  <c r="L10627" i="7"/>
  <c r="P10627" i="7"/>
  <c r="Q10627" i="7"/>
  <c r="R10627" i="7"/>
  <c r="S10627" i="7"/>
  <c r="Q10218" i="7"/>
  <c r="R10218" i="7"/>
  <c r="S10218" i="7"/>
  <c r="L10218" i="7"/>
  <c r="P10218" i="7"/>
  <c r="P9639" i="7"/>
  <c r="Q9639" i="7"/>
  <c r="R9639" i="7"/>
  <c r="L9639" i="7"/>
  <c r="Q9413" i="7"/>
  <c r="L9413" i="7"/>
  <c r="R9413" i="7"/>
  <c r="S9413" i="7"/>
  <c r="P9413" i="7"/>
  <c r="N7886" i="7"/>
  <c r="Q7885" i="7"/>
  <c r="P7885" i="7"/>
  <c r="R7885" i="7"/>
  <c r="M5260" i="7"/>
  <c r="P4653" i="7"/>
  <c r="Q4653" i="7"/>
  <c r="R4653" i="7"/>
  <c r="S4653" i="7"/>
  <c r="O4656" i="7"/>
  <c r="L4653" i="7"/>
  <c r="O821" i="7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S820" i="7"/>
  <c r="S1652" i="7"/>
  <c r="O1653" i="7"/>
  <c r="L1652" i="7"/>
  <c r="Q101" i="7"/>
  <c r="R101" i="7"/>
  <c r="P101" i="7"/>
  <c r="Q1656" i="7"/>
  <c r="R1656" i="7"/>
  <c r="P1656" i="7"/>
  <c r="P2716" i="7"/>
  <c r="N2717" i="7"/>
  <c r="S2717" i="7" s="1"/>
  <c r="R2716" i="7"/>
  <c r="L2716" i="7"/>
  <c r="Q2716" i="7"/>
  <c r="N1657" i="7"/>
  <c r="N102" i="7"/>
  <c r="S102" i="7" s="1"/>
  <c r="L101" i="7"/>
  <c r="P11557" i="7" l="1"/>
  <c r="Q11557" i="7"/>
  <c r="S11557" i="7"/>
  <c r="L11557" i="7"/>
  <c r="R11557" i="7"/>
  <c r="P11359" i="7"/>
  <c r="Q11359" i="7"/>
  <c r="R11359" i="7"/>
  <c r="S11359" i="7"/>
  <c r="L11359" i="7"/>
  <c r="P11101" i="7"/>
  <c r="Q11101" i="7"/>
  <c r="R11101" i="7"/>
  <c r="S11101" i="7"/>
  <c r="L11101" i="7"/>
  <c r="S10907" i="7"/>
  <c r="P10906" i="7"/>
  <c r="Q10906" i="7"/>
  <c r="R10906" i="7"/>
  <c r="S10906" i="7"/>
  <c r="L10906" i="7"/>
  <c r="S10628" i="7"/>
  <c r="L10628" i="7"/>
  <c r="P10628" i="7"/>
  <c r="Q10628" i="7"/>
  <c r="R10628" i="7"/>
  <c r="P10219" i="7"/>
  <c r="Q10219" i="7"/>
  <c r="R10219" i="7"/>
  <c r="S10219" i="7"/>
  <c r="L10219" i="7"/>
  <c r="P9640" i="7"/>
  <c r="Q9640" i="7"/>
  <c r="R9640" i="7"/>
  <c r="L9640" i="7"/>
  <c r="Q9414" i="7"/>
  <c r="L9414" i="7"/>
  <c r="R9414" i="7"/>
  <c r="S9414" i="7"/>
  <c r="P9414" i="7"/>
  <c r="N7887" i="7"/>
  <c r="Q7886" i="7"/>
  <c r="R7886" i="7"/>
  <c r="P7886" i="7"/>
  <c r="M5261" i="7"/>
  <c r="M5262" i="7" s="1"/>
  <c r="M5263" i="7" s="1"/>
  <c r="M5264" i="7" s="1"/>
  <c r="M5265" i="7" s="1"/>
  <c r="M5266" i="7" s="1"/>
  <c r="M5267" i="7" s="1"/>
  <c r="M5268" i="7" s="1"/>
  <c r="M5271" i="7" s="1"/>
  <c r="M5272" i="7" s="1"/>
  <c r="M5273" i="7" s="1"/>
  <c r="M5274" i="7" s="1"/>
  <c r="M5275" i="7" s="1"/>
  <c r="M5277" i="7" s="1"/>
  <c r="M5278" i="7" s="1"/>
  <c r="M5279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2" i="7" s="1"/>
  <c r="M5293" i="7" s="1"/>
  <c r="M5295" i="7" s="1"/>
  <c r="M5296" i="7" s="1"/>
  <c r="M5297" i="7" s="1"/>
  <c r="M5298" i="7" s="1"/>
  <c r="M5301" i="7" s="1"/>
  <c r="M5302" i="7" s="1"/>
  <c r="M5303" i="7" s="1"/>
  <c r="M5304" i="7" s="1"/>
  <c r="M5305" i="7" s="1"/>
  <c r="M5306" i="7" s="1"/>
  <c r="M5307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3" i="7" s="1"/>
  <c r="M5374" i="7" s="1"/>
  <c r="M5376" i="7" s="1"/>
  <c r="M5377" i="7" s="1"/>
  <c r="M5378" i="7" s="1"/>
  <c r="M5380" i="7" s="1"/>
  <c r="M5381" i="7" s="1"/>
  <c r="M5382" i="7" s="1"/>
  <c r="M5383" i="7" s="1"/>
  <c r="M5384" i="7" s="1"/>
  <c r="M5385" i="7" s="1"/>
  <c r="M5386" i="7" s="1"/>
  <c r="M5388" i="7" s="1"/>
  <c r="M5389" i="7" s="1"/>
  <c r="M5390" i="7" s="1"/>
  <c r="M5391" i="7" s="1"/>
  <c r="M5392" i="7" s="1"/>
  <c r="M5394" i="7" s="1"/>
  <c r="M5395" i="7" s="1"/>
  <c r="M5396" i="7" s="1"/>
  <c r="M5397" i="7" s="1"/>
  <c r="M5398" i="7" s="1"/>
  <c r="M5399" i="7" s="1"/>
  <c r="M5401" i="7" s="1"/>
  <c r="M5402" i="7" s="1"/>
  <c r="M5403" i="7" s="1"/>
  <c r="M5406" i="7" s="1"/>
  <c r="M5407" i="7" s="1"/>
  <c r="M5409" i="7" s="1"/>
  <c r="M5410" i="7" s="1"/>
  <c r="M5412" i="7" s="1"/>
  <c r="M5413" i="7" s="1"/>
  <c r="M5414" i="7" s="1"/>
  <c r="M5415" i="7" s="1"/>
  <c r="M5418" i="7" s="1"/>
  <c r="M5419" i="7" s="1"/>
  <c r="M5420" i="7" s="1"/>
  <c r="M5421" i="7" s="1"/>
  <c r="M5422" i="7" s="1"/>
  <c r="M5423" i="7" s="1"/>
  <c r="M5424" i="7" s="1"/>
  <c r="M5425" i="7" s="1"/>
  <c r="M5426" i="7" s="1"/>
  <c r="M5427" i="7" s="1"/>
  <c r="M5429" i="7" s="1"/>
  <c r="M5430" i="7" s="1"/>
  <c r="M5433" i="7" s="1"/>
  <c r="M5434" i="7" s="1"/>
  <c r="M5435" i="7" s="1"/>
  <c r="M5436" i="7" s="1"/>
  <c r="M5437" i="7" s="1"/>
  <c r="M5438" i="7" s="1"/>
  <c r="M5439" i="7" s="1"/>
  <c r="M5441" i="7" s="1"/>
  <c r="M5442" i="7" s="1"/>
  <c r="M5444" i="7" s="1"/>
  <c r="M5445" i="7" s="1"/>
  <c r="M5446" i="7" s="1"/>
  <c r="M5447" i="7" s="1"/>
  <c r="M5448" i="7" s="1"/>
  <c r="M5449" i="7" s="1"/>
  <c r="M5450" i="7" s="1"/>
  <c r="M5453" i="7" s="1"/>
  <c r="M5454" i="7" s="1"/>
  <c r="M5456" i="7" s="1"/>
  <c r="M5458" i="7" s="1"/>
  <c r="M5459" i="7" s="1"/>
  <c r="M5460" i="7" s="1"/>
  <c r="M5462" i="7" s="1"/>
  <c r="M5464" i="7" s="1"/>
  <c r="M5466" i="7" s="1"/>
  <c r="M5467" i="7" s="1"/>
  <c r="M5468" i="7" s="1"/>
  <c r="M5471" i="7" s="1"/>
  <c r="M5472" i="7" s="1"/>
  <c r="M5473" i="7" s="1"/>
  <c r="M5474" i="7" s="1"/>
  <c r="M5475" i="7" s="1"/>
  <c r="M5476" i="7" s="1"/>
  <c r="M5477" i="7" s="1"/>
  <c r="M5481" i="7" s="1"/>
  <c r="M5482" i="7" s="1"/>
  <c r="M5483" i="7" s="1"/>
  <c r="M5484" i="7" s="1"/>
  <c r="M5485" i="7" s="1"/>
  <c r="M5486" i="7" s="1"/>
  <c r="M5487" i="7" s="1"/>
  <c r="M5488" i="7" s="1"/>
  <c r="M5489" i="7" s="1"/>
  <c r="M5490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2" i="7" s="1"/>
  <c r="M5533" i="7" s="1"/>
  <c r="M5535" i="7" s="1"/>
  <c r="M5536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4" i="7" s="1"/>
  <c r="M5555" i="7" s="1"/>
  <c r="M5557" i="7" s="1"/>
  <c r="M5558" i="7" s="1"/>
  <c r="M5559" i="7" s="1"/>
  <c r="M5560" i="7" s="1"/>
  <c r="M5561" i="7" s="1"/>
  <c r="M5562" i="7" s="1"/>
  <c r="M5563" i="7" s="1"/>
  <c r="M5565" i="7" s="1"/>
  <c r="M5566" i="7" s="1"/>
  <c r="M5567" i="7" s="1"/>
  <c r="M5568" i="7" s="1"/>
  <c r="M5569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5" i="7" s="1"/>
  <c r="M5626" i="7" s="1"/>
  <c r="M5628" i="7" s="1"/>
  <c r="M5629" i="7" s="1"/>
  <c r="M5630" i="7" s="1"/>
  <c r="M5631" i="7" s="1"/>
  <c r="M5633" i="7" s="1"/>
  <c r="M5634" i="7" s="1"/>
  <c r="M5635" i="7" s="1"/>
  <c r="M5636" i="7" s="1"/>
  <c r="M5637" i="7" s="1"/>
  <c r="M5638" i="7" s="1"/>
  <c r="M5639" i="7" s="1"/>
  <c r="M5641" i="7" s="1"/>
  <c r="M5644" i="7" s="1"/>
  <c r="M5646" i="7" s="1"/>
  <c r="M5647" i="7" s="1"/>
  <c r="M5648" i="7" s="1"/>
  <c r="M5649" i="7" s="1"/>
  <c r="M5651" i="7" s="1"/>
  <c r="M5652" i="7" s="1"/>
  <c r="M5653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4" i="7" s="1"/>
  <c r="M5665" i="7" s="1"/>
  <c r="M5668" i="7" s="1"/>
  <c r="M5669" i="7" s="1"/>
  <c r="M5670" i="7" s="1"/>
  <c r="M5671" i="7" s="1"/>
  <c r="M5673" i="7" s="1"/>
  <c r="M5674" i="7" s="1"/>
  <c r="M5675" i="7" s="1"/>
  <c r="M5677" i="7" s="1"/>
  <c r="M5678" i="7" s="1"/>
  <c r="M5679" i="7" s="1"/>
  <c r="M5680" i="7" s="1"/>
  <c r="M5681" i="7" s="1"/>
  <c r="M5683" i="7" s="1"/>
  <c r="M5684" i="7" s="1"/>
  <c r="M5686" i="7" s="1"/>
  <c r="M5687" i="7" s="1"/>
  <c r="M5688" i="7" s="1"/>
  <c r="M5691" i="7" s="1"/>
  <c r="M5692" i="7" s="1"/>
  <c r="M5693" i="7" s="1"/>
  <c r="M5694" i="7" s="1"/>
  <c r="M5696" i="7" s="1"/>
  <c r="M5697" i="7" s="1"/>
  <c r="M5698" i="7" s="1"/>
  <c r="M5699" i="7" s="1"/>
  <c r="M5700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7" i="7" s="1"/>
  <c r="M5768" i="7" s="1"/>
  <c r="M5770" i="7" s="1"/>
  <c r="M5771" i="7" s="1"/>
  <c r="M5772" i="7" s="1"/>
  <c r="M5774" i="7" s="1"/>
  <c r="M5775" i="7" s="1"/>
  <c r="M5777" i="7" s="1"/>
  <c r="M5779" i="7" s="1"/>
  <c r="M5780" i="7" s="1"/>
  <c r="M5781" i="7" s="1"/>
  <c r="M5783" i="7" s="1"/>
  <c r="M5784" i="7" s="1"/>
  <c r="M5785" i="7" s="1"/>
  <c r="M5786" i="7" s="1"/>
  <c r="M5787" i="7" s="1"/>
  <c r="M5789" i="7" s="1"/>
  <c r="M5790" i="7" s="1"/>
  <c r="M5792" i="7" s="1"/>
  <c r="M5794" i="7" s="1"/>
  <c r="M5795" i="7" s="1"/>
  <c r="M5796" i="7" s="1"/>
  <c r="M5797" i="7" s="1"/>
  <c r="M5798" i="7" s="1"/>
  <c r="M5799" i="7" s="1"/>
  <c r="M5800" i="7" s="1"/>
  <c r="M5801" i="7" s="1"/>
  <c r="M5803" i="7" s="1"/>
  <c r="M5804" i="7" s="1"/>
  <c r="M5806" i="7" s="1"/>
  <c r="M5807" i="7" s="1"/>
  <c r="M5808" i="7" s="1"/>
  <c r="M5809" i="7" s="1"/>
  <c r="M5812" i="7" s="1"/>
  <c r="M5814" i="7" s="1"/>
  <c r="M5815" i="7" s="1"/>
  <c r="M5816" i="7" s="1"/>
  <c r="M5817" i="7" s="1"/>
  <c r="M5818" i="7" s="1"/>
  <c r="M5819" i="7" s="1"/>
  <c r="M5820" i="7" s="1"/>
  <c r="M5821" i="7" s="1"/>
  <c r="M5822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0" i="7" s="1"/>
  <c r="M5851" i="7" s="1"/>
  <c r="M5854" i="7" s="1"/>
  <c r="M5855" i="7" s="1"/>
  <c r="M5856" i="7" s="1"/>
  <c r="M5858" i="7" s="1"/>
  <c r="M5859" i="7" s="1"/>
  <c r="M5860" i="7" s="1"/>
  <c r="M5862" i="7" s="1"/>
  <c r="M5864" i="7" s="1"/>
  <c r="M5865" i="7" s="1"/>
  <c r="M5866" i="7" s="1"/>
  <c r="M5868" i="7" s="1"/>
  <c r="M5869" i="7" s="1"/>
  <c r="M5870" i="7" s="1"/>
  <c r="M5873" i="7" s="1"/>
  <c r="M5874" i="7" s="1"/>
  <c r="M5875" i="7" s="1"/>
  <c r="M5876" i="7" s="1"/>
  <c r="M5877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7" i="7" s="1"/>
  <c r="M5928" i="7" s="1"/>
  <c r="M5930" i="7" s="1"/>
  <c r="M5931" i="7" s="1"/>
  <c r="M5932" i="7" s="1"/>
  <c r="M5934" i="7" s="1"/>
  <c r="M5935" i="7" s="1"/>
  <c r="M5936" i="7" s="1"/>
  <c r="M5937" i="7" s="1"/>
  <c r="M5938" i="7" s="1"/>
  <c r="M5941" i="7" s="1"/>
  <c r="M5942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58" i="7" s="1"/>
  <c r="M5959" i="7" s="1"/>
  <c r="M5962" i="7" s="1"/>
  <c r="M5963" i="7" s="1"/>
  <c r="M5964" i="7" s="1"/>
  <c r="M5965" i="7" s="1"/>
  <c r="M5967" i="7" s="1"/>
  <c r="M5968" i="7" s="1"/>
  <c r="M5970" i="7" s="1"/>
  <c r="M5972" i="7" s="1"/>
  <c r="M5974" i="7" s="1"/>
  <c r="M5975" i="7" s="1"/>
  <c r="M5976" i="7" s="1"/>
  <c r="M5977" i="7" s="1"/>
  <c r="M5978" i="7" s="1"/>
  <c r="M5979" i="7" s="1"/>
  <c r="M5980" i="7" s="1"/>
  <c r="M5981" i="7" s="1"/>
  <c r="M5982" i="7" s="1"/>
  <c r="M5983" i="7" s="1"/>
  <c r="M5985" i="7" s="1"/>
  <c r="M5986" i="7" s="1"/>
  <c r="M5987" i="7" s="1"/>
  <c r="M5988" i="7" s="1"/>
  <c r="M5990" i="7" s="1"/>
  <c r="M5991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7" i="7" s="1"/>
  <c r="M6008" i="7" s="1"/>
  <c r="M6010" i="7" s="1"/>
  <c r="M6011" i="7" s="1"/>
  <c r="M6012" i="7" s="1"/>
  <c r="M6013" i="7" s="1"/>
  <c r="M6014" i="7" s="1"/>
  <c r="M6015" i="7" s="1"/>
  <c r="M6017" i="7" s="1"/>
  <c r="M6018" i="7" s="1"/>
  <c r="M6019" i="7" s="1"/>
  <c r="M6020" i="7" s="1"/>
  <c r="M6021" i="7" s="1"/>
  <c r="M6022" i="7" s="1"/>
  <c r="M6024" i="7" s="1"/>
  <c r="M6025" i="7" s="1"/>
  <c r="R4654" i="7"/>
  <c r="P4654" i="7"/>
  <c r="Q4654" i="7"/>
  <c r="S4654" i="7"/>
  <c r="O4657" i="7"/>
  <c r="L4654" i="7"/>
  <c r="N4655" i="7"/>
  <c r="O1654" i="7"/>
  <c r="S1653" i="7"/>
  <c r="L1653" i="7"/>
  <c r="O835" i="7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O848" i="7" s="1"/>
  <c r="O849" i="7" s="1"/>
  <c r="S834" i="7"/>
  <c r="P102" i="7"/>
  <c r="Q102" i="7"/>
  <c r="R102" i="7"/>
  <c r="P1657" i="7"/>
  <c r="Q1657" i="7"/>
  <c r="R1657" i="7"/>
  <c r="P2717" i="7"/>
  <c r="R2717" i="7"/>
  <c r="N2718" i="7"/>
  <c r="S2718" i="7" s="1"/>
  <c r="Q2717" i="7"/>
  <c r="L2717" i="7"/>
  <c r="N103" i="7"/>
  <c r="S103" i="7" s="1"/>
  <c r="L102" i="7"/>
  <c r="L11558" i="7" l="1"/>
  <c r="P11558" i="7"/>
  <c r="R11558" i="7"/>
  <c r="S11558" i="7"/>
  <c r="Q11558" i="7"/>
  <c r="P11360" i="7"/>
  <c r="Q11360" i="7"/>
  <c r="R11360" i="7"/>
  <c r="S11360" i="7"/>
  <c r="L11360" i="7"/>
  <c r="L11102" i="7"/>
  <c r="P11102" i="7"/>
  <c r="Q11102" i="7"/>
  <c r="R11102" i="7"/>
  <c r="S11102" i="7"/>
  <c r="L10907" i="7"/>
  <c r="R10908" i="7"/>
  <c r="P10907" i="7"/>
  <c r="Q10907" i="7"/>
  <c r="R10907" i="7"/>
  <c r="R10629" i="7"/>
  <c r="S10629" i="7"/>
  <c r="L10629" i="7"/>
  <c r="P10629" i="7"/>
  <c r="Q10629" i="7"/>
  <c r="P10220" i="7"/>
  <c r="Q10220" i="7"/>
  <c r="R10220" i="7"/>
  <c r="S10220" i="7"/>
  <c r="L10220" i="7"/>
  <c r="P9641" i="7"/>
  <c r="Q9641" i="7"/>
  <c r="R9641" i="7"/>
  <c r="L9641" i="7"/>
  <c r="Q9415" i="7"/>
  <c r="L9415" i="7"/>
  <c r="R9415" i="7"/>
  <c r="S9415" i="7"/>
  <c r="P9415" i="7"/>
  <c r="N7888" i="7"/>
  <c r="Q7887" i="7"/>
  <c r="P7887" i="7"/>
  <c r="R7887" i="7"/>
  <c r="M6027" i="7"/>
  <c r="M6028" i="7" s="1"/>
  <c r="M6029" i="7" s="1"/>
  <c r="M6030" i="7" s="1"/>
  <c r="M6031" i="7" s="1"/>
  <c r="M6032" i="7" s="1"/>
  <c r="M6033" i="7" s="1"/>
  <c r="M6035" i="7" s="1"/>
  <c r="M6036" i="7" s="1"/>
  <c r="M6037" i="7" s="1"/>
  <c r="M6038" i="7" s="1"/>
  <c r="M6039" i="7" s="1"/>
  <c r="M6040" i="7" s="1"/>
  <c r="M6041" i="7" s="1"/>
  <c r="M6043" i="7" s="1"/>
  <c r="M6044" i="7" s="1"/>
  <c r="M6045" i="7" s="1"/>
  <c r="M6047" i="7" s="1"/>
  <c r="M6048" i="7" s="1"/>
  <c r="M6049" i="7" s="1"/>
  <c r="M6050" i="7" s="1"/>
  <c r="M6051" i="7" s="1"/>
  <c r="M6052" i="7" s="1"/>
  <c r="M6054" i="7" s="1"/>
  <c r="M6055" i="7" s="1"/>
  <c r="M6056" i="7" s="1"/>
  <c r="M6057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1" i="7" s="1"/>
  <c r="M6092" i="7" s="1"/>
  <c r="M6094" i="7" s="1"/>
  <c r="M6095" i="7" s="1"/>
  <c r="M6096" i="7" s="1"/>
  <c r="M6097" i="7" s="1"/>
  <c r="M6098" i="7" s="1"/>
  <c r="M6100" i="7" s="1"/>
  <c r="M6101" i="7" s="1"/>
  <c r="M6102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4" i="7" s="1"/>
  <c r="M6115" i="7" s="1"/>
  <c r="M6117" i="7" s="1"/>
  <c r="M6118" i="7" s="1"/>
  <c r="M6119" i="7" s="1"/>
  <c r="M6120" i="7" s="1"/>
  <c r="M6123" i="7" s="1"/>
  <c r="M6124" i="7" s="1"/>
  <c r="M6125" i="7" s="1"/>
  <c r="M6126" i="7" s="1"/>
  <c r="M6127" i="7" s="1"/>
  <c r="M6128" i="7" s="1"/>
  <c r="M6129" i="7" s="1"/>
  <c r="M6130" i="7" s="1"/>
  <c r="M6131" i="7" s="1"/>
  <c r="M6132" i="7" s="1"/>
  <c r="M6134" i="7" s="1"/>
  <c r="M6135" i="7" s="1"/>
  <c r="M6136" i="7" s="1"/>
  <c r="M6137" i="7" s="1"/>
  <c r="M6138" i="7" s="1"/>
  <c r="M6140" i="7" s="1"/>
  <c r="M6142" i="7" s="1"/>
  <c r="M6143" i="7" s="1"/>
  <c r="M6144" i="7" s="1"/>
  <c r="M6145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1" i="7" s="1"/>
  <c r="M6172" i="7" s="1"/>
  <c r="M6174" i="7" s="1"/>
  <c r="M6175" i="7" s="1"/>
  <c r="M6177" i="7" s="1"/>
  <c r="M6179" i="7" s="1"/>
  <c r="M6180" i="7" s="1"/>
  <c r="M6181" i="7" s="1"/>
  <c r="M6182" i="7" s="1"/>
  <c r="M6183" i="7" s="1"/>
  <c r="M6184" i="7" s="1"/>
  <c r="M6185" i="7" s="1"/>
  <c r="M6186" i="7" s="1"/>
  <c r="M6187" i="7" s="1"/>
  <c r="M6188" i="7" s="1"/>
  <c r="M6190" i="7" s="1"/>
  <c r="M6191" i="7" s="1"/>
  <c r="M6193" i="7" s="1"/>
  <c r="M6194" i="7" s="1"/>
  <c r="M6195" i="7" s="1"/>
  <c r="M6196" i="7" s="1"/>
  <c r="M6197" i="7" s="1"/>
  <c r="M6198" i="7" s="1"/>
  <c r="M6199" i="7" s="1"/>
  <c r="M6200" i="7" s="1"/>
  <c r="M6201" i="7" s="1"/>
  <c r="M6202" i="7" s="1"/>
  <c r="M6204" i="7" s="1"/>
  <c r="M6205" i="7" s="1"/>
  <c r="M6206" i="7" s="1"/>
  <c r="M6207" i="7" s="1"/>
  <c r="M6209" i="7" s="1"/>
  <c r="M6210" i="7" s="1"/>
  <c r="M6211" i="7" s="1"/>
  <c r="M6212" i="7" s="1"/>
  <c r="M6214" i="7" s="1"/>
  <c r="M6215" i="7" s="1"/>
  <c r="M6217" i="7" s="1"/>
  <c r="M6218" i="7" s="1"/>
  <c r="M6219" i="7" s="1"/>
  <c r="M6221" i="7" s="1"/>
  <c r="M6222" i="7" s="1"/>
  <c r="M6223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4" i="7" s="1"/>
  <c r="M6235" i="7" s="1"/>
  <c r="M6237" i="7" s="1"/>
  <c r="M6238" i="7" s="1"/>
  <c r="M6239" i="7" s="1"/>
  <c r="M6240" i="7" s="1"/>
  <c r="M6241" i="7" s="1"/>
  <c r="M6242" i="7" s="1"/>
  <c r="M6243" i="7" s="1"/>
  <c r="M6244" i="7" s="1"/>
  <c r="M6245" i="7" s="1"/>
  <c r="M6247" i="7" s="1"/>
  <c r="M6248" i="7" s="1"/>
  <c r="M6249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8" i="7" s="1"/>
  <c r="M6309" i="7" s="1"/>
  <c r="M6311" i="7" s="1"/>
  <c r="M6314" i="7" s="1"/>
  <c r="M6315" i="7" s="1"/>
  <c r="M6316" i="7" s="1"/>
  <c r="M6317" i="7" s="1"/>
  <c r="M6318" i="7" s="1"/>
  <c r="M6320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1" i="7" s="1"/>
  <c r="M6332" i="7" s="1"/>
  <c r="M6335" i="7" s="1"/>
  <c r="M6336" i="7" s="1"/>
  <c r="M6337" i="7" s="1"/>
  <c r="M6338" i="7" s="1"/>
  <c r="M6340" i="7" s="1"/>
  <c r="M6341" i="7" s="1"/>
  <c r="M6342" i="7" s="1"/>
  <c r="M6345" i="7" s="1"/>
  <c r="M6346" i="7" s="1"/>
  <c r="M6347" i="7" s="1"/>
  <c r="M6348" i="7" s="1"/>
  <c r="M6349" i="7" s="1"/>
  <c r="M6351" i="7" s="1"/>
  <c r="M6352" i="7" s="1"/>
  <c r="M6353" i="7" s="1"/>
  <c r="M6354" i="7" s="1"/>
  <c r="M6355" i="7" s="1"/>
  <c r="M6357" i="7" s="1"/>
  <c r="M6358" i="7" s="1"/>
  <c r="M6359" i="7" s="1"/>
  <c r="M6360" i="7" s="1"/>
  <c r="M6361" i="7" s="1"/>
  <c r="M6362" i="7" s="1"/>
  <c r="M6364" i="7" s="1"/>
  <c r="M6365" i="7" s="1"/>
  <c r="M6366" i="7" s="1"/>
  <c r="M6367" i="7" s="1"/>
  <c r="M6368" i="7" s="1"/>
  <c r="M6369" i="7" s="1"/>
  <c r="M6370" i="7" s="1"/>
  <c r="M6372" i="7" s="1"/>
  <c r="M6373" i="7" s="1"/>
  <c r="M6374" i="7" s="1"/>
  <c r="M6375" i="7" s="1"/>
  <c r="M6376" i="7" s="1"/>
  <c r="M6377" i="7" s="1"/>
  <c r="M6379" i="7" s="1"/>
  <c r="M6380" i="7" s="1"/>
  <c r="M6381" i="7" s="1"/>
  <c r="M6382" i="7" s="1"/>
  <c r="M6383" i="7" s="1"/>
  <c r="M6385" i="7" s="1"/>
  <c r="M6386" i="7" s="1"/>
  <c r="M6387" i="7" s="1"/>
  <c r="M6389" i="7" s="1"/>
  <c r="M6390" i="7" s="1"/>
  <c r="M6391" i="7" s="1"/>
  <c r="M6392" i="7" s="1"/>
  <c r="M6393" i="7" s="1"/>
  <c r="M6394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4" i="7" s="1"/>
  <c r="M6455" i="7" s="1"/>
  <c r="M6457" i="7" s="1"/>
  <c r="M6458" i="7" s="1"/>
  <c r="M6459" i="7" s="1"/>
  <c r="M6460" i="7" s="1"/>
  <c r="M6461" i="7" s="1"/>
  <c r="M6463" i="7" s="1"/>
  <c r="M6464" i="7" s="1"/>
  <c r="M6465" i="7" s="1"/>
  <c r="M6466" i="7" s="1"/>
  <c r="M6467" i="7" s="1"/>
  <c r="M6468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39" i="7" s="1"/>
  <c r="M6540" i="7" s="1"/>
  <c r="M6542" i="7" s="1"/>
  <c r="M6543" i="7" s="1"/>
  <c r="M6544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0" i="7" s="1"/>
  <c r="M6561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8" i="7" s="1"/>
  <c r="M6579" i="7" s="1"/>
  <c r="M6581" i="7" s="1"/>
  <c r="M6582" i="7" s="1"/>
  <c r="M6585" i="7" s="1"/>
  <c r="M6586" i="7" s="1"/>
  <c r="M6587" i="7" s="1"/>
  <c r="M6588" i="7" s="1"/>
  <c r="M6589" i="7" s="1"/>
  <c r="M6590" i="7" s="1"/>
  <c r="M6592" i="7" s="1"/>
  <c r="M6593" i="7" s="1"/>
  <c r="M6594" i="7" s="1"/>
  <c r="M6595" i="7" s="1"/>
  <c r="M6597" i="7" s="1"/>
  <c r="M6598" i="7" s="1"/>
  <c r="M6599" i="7" s="1"/>
  <c r="M6600" i="7" s="1"/>
  <c r="M6601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6" i="7" s="1"/>
  <c r="M6617" i="7" s="1"/>
  <c r="M6620" i="7" s="1"/>
  <c r="M6621" i="7" s="1"/>
  <c r="M6622" i="7" s="1"/>
  <c r="M6623" i="7" s="1"/>
  <c r="M6624" i="7" s="1"/>
  <c r="M6625" i="7" s="1"/>
  <c r="M6626" i="7" s="1"/>
  <c r="M6628" i="7" s="1"/>
  <c r="M6629" i="7" s="1"/>
  <c r="M6630" i="7" s="1"/>
  <c r="M6631" i="7" s="1"/>
  <c r="M6632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3" i="7" s="1"/>
  <c r="M6654" i="7" s="1"/>
  <c r="M6656" i="7" s="1"/>
  <c r="M6657" i="7" s="1"/>
  <c r="M6658" i="7" s="1"/>
  <c r="M6659" i="7" s="1"/>
  <c r="M6660" i="7" s="1"/>
  <c r="M6661" i="7" s="1"/>
  <c r="M6662" i="7" s="1"/>
  <c r="M6663" i="7" s="1"/>
  <c r="M6667" i="7" s="1"/>
  <c r="M6670" i="7" s="1"/>
  <c r="M6671" i="7" s="1"/>
  <c r="M6672" i="7" s="1"/>
  <c r="M6673" i="7" s="1"/>
  <c r="M6674" i="7" s="1"/>
  <c r="M6676" i="7" s="1"/>
  <c r="M6678" i="7" s="1"/>
  <c r="M6679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4" i="7" s="1"/>
  <c r="M6715" i="7" s="1"/>
  <c r="M6717" i="7" s="1"/>
  <c r="M6718" i="7" s="1"/>
  <c r="M6719" i="7" s="1"/>
  <c r="M6721" i="7" s="1"/>
  <c r="M6722" i="7" s="1"/>
  <c r="M6723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5" i="7" s="1"/>
  <c r="M6736" i="7" s="1"/>
  <c r="M6738" i="7" s="1"/>
  <c r="M6739" i="7" s="1"/>
  <c r="M6741" i="7" s="1"/>
  <c r="M6742" i="7" s="1"/>
  <c r="M6743" i="7" s="1"/>
  <c r="M6744" i="7" s="1"/>
  <c r="M6747" i="7" s="1"/>
  <c r="M6748" i="7" s="1"/>
  <c r="M6749" i="7" s="1"/>
  <c r="M6750" i="7" s="1"/>
  <c r="M6753" i="7" s="1"/>
  <c r="M6754" i="7" s="1"/>
  <c r="M6755" i="7" s="1"/>
  <c r="M6757" i="7" s="1"/>
  <c r="M6759" i="7" s="1"/>
  <c r="M6760" i="7" s="1"/>
  <c r="M6761" i="7" s="1"/>
  <c r="M6762" i="7" s="1"/>
  <c r="M6763" i="7" s="1"/>
  <c r="M6764" i="7" s="1"/>
  <c r="M6766" i="7" s="1"/>
  <c r="M6767" i="7" s="1"/>
  <c r="M6769" i="7" s="1"/>
  <c r="M6770" i="7" s="1"/>
  <c r="M6771" i="7" s="1"/>
  <c r="M6772" i="7" s="1"/>
  <c r="M6774" i="7" s="1"/>
  <c r="M6775" i="7" s="1"/>
  <c r="M6777" i="7" s="1"/>
  <c r="M6778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89" i="7" s="1"/>
  <c r="M6790" i="7" s="1"/>
  <c r="M6792" i="7" s="1"/>
  <c r="M6795" i="7" s="1"/>
  <c r="M6796" i="7" s="1"/>
  <c r="M6797" i="7" s="1"/>
  <c r="M6798" i="7" s="1"/>
  <c r="M6799" i="7" s="1"/>
  <c r="M6800" i="7" s="1"/>
  <c r="M6801" i="7" s="1"/>
  <c r="M6803" i="7" s="1"/>
  <c r="M6804" i="7" s="1"/>
  <c r="M6808" i="7" s="1"/>
  <c r="M6809" i="7" s="1"/>
  <c r="M6810" i="7" s="1"/>
  <c r="M6811" i="7" s="1"/>
  <c r="M6812" i="7" s="1"/>
  <c r="M6813" i="7" s="1"/>
  <c r="M6814" i="7" s="1"/>
  <c r="M6816" i="7" s="1"/>
  <c r="M6817" i="7" s="1"/>
  <c r="M6818" i="7" s="1"/>
  <c r="M6819" i="7" s="1"/>
  <c r="M6820" i="7" s="1"/>
  <c r="M6821" i="7" s="1"/>
  <c r="M6822" i="7" s="1"/>
  <c r="M6824" i="7" s="1"/>
  <c r="M6826" i="7" s="1"/>
  <c r="M6827" i="7" s="1"/>
  <c r="M6828" i="7" s="1"/>
  <c r="M6829" i="7" s="1"/>
  <c r="M6830" i="7" s="1"/>
  <c r="M6832" i="7" s="1"/>
  <c r="M6833" i="7" s="1"/>
  <c r="M6834" i="7" s="1"/>
  <c r="M6835" i="7" s="1"/>
  <c r="M6837" i="7" s="1"/>
  <c r="M6838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0" i="7" s="1"/>
  <c r="M6861" i="7" s="1"/>
  <c r="M6863" i="7" s="1"/>
  <c r="M6866" i="7" s="1"/>
  <c r="M6867" i="7" s="1"/>
  <c r="M6868" i="7" s="1"/>
  <c r="M6870" i="7" s="1"/>
  <c r="M6871" i="7" s="1"/>
  <c r="M6872" i="7" s="1"/>
  <c r="M6874" i="7" s="1"/>
  <c r="M6875" i="7" s="1"/>
  <c r="M6876" i="7" s="1"/>
  <c r="M6877" i="7" s="1"/>
  <c r="M6878" i="7" s="1"/>
  <c r="M6879" i="7" s="1"/>
  <c r="M6880" i="7" s="1"/>
  <c r="M6881" i="7" s="1"/>
  <c r="M6882" i="7" s="1"/>
  <c r="M6883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899" i="7" s="1"/>
  <c r="M6900" i="7" s="1"/>
  <c r="M6902" i="7" s="1"/>
  <c r="M6904" i="7" s="1"/>
  <c r="M6905" i="7" s="1"/>
  <c r="M6906" i="7" s="1"/>
  <c r="M6907" i="7" s="1"/>
  <c r="M6909" i="7" s="1"/>
  <c r="M6910" i="7" s="1"/>
  <c r="M6911" i="7" s="1"/>
  <c r="M6913" i="7" s="1"/>
  <c r="M6914" i="7" s="1"/>
  <c r="M6918" i="7" s="1"/>
  <c r="M6919" i="7" s="1"/>
  <c r="M6920" i="7" s="1"/>
  <c r="M6921" i="7" s="1"/>
  <c r="M6922" i="7" s="1"/>
  <c r="M6923" i="7" s="1"/>
  <c r="M6924" i="7" s="1"/>
  <c r="M6925" i="7" s="1"/>
  <c r="M6926" i="7" s="1"/>
  <c r="M6927" i="7" s="1"/>
  <c r="M6930" i="7" s="1"/>
  <c r="M6931" i="7" s="1"/>
  <c r="M6932" i="7" s="1"/>
  <c r="M6933" i="7" s="1"/>
  <c r="M6934" i="7" s="1"/>
  <c r="M6935" i="7" s="1"/>
  <c r="M6936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2" i="7" s="1"/>
  <c r="M6983" i="7" s="1"/>
  <c r="M6985" i="7" s="1"/>
  <c r="M6987" i="7" s="1"/>
  <c r="M6988" i="7" s="1"/>
  <c r="M6989" i="7" s="1"/>
  <c r="M6991" i="7" s="1"/>
  <c r="M6992" i="7" s="1"/>
  <c r="M6993" i="7" s="1"/>
  <c r="M6994" i="7" s="1"/>
  <c r="M6995" i="7" s="1"/>
  <c r="M6997" i="7" s="1"/>
  <c r="M6998" i="7" s="1"/>
  <c r="M6999" i="7" s="1"/>
  <c r="M7000" i="7" s="1"/>
  <c r="M7002" i="7" s="1"/>
  <c r="M7003" i="7" s="1"/>
  <c r="M7004" i="7" s="1"/>
  <c r="M7006" i="7" s="1"/>
  <c r="M7007" i="7" s="1"/>
  <c r="M7009" i="7" s="1"/>
  <c r="M7010" i="7" s="1"/>
  <c r="M7011" i="7" s="1"/>
  <c r="M7013" i="7" s="1"/>
  <c r="M7015" i="7" s="1"/>
  <c r="M7016" i="7" s="1"/>
  <c r="M7017" i="7" s="1"/>
  <c r="M7018" i="7" s="1"/>
  <c r="M7019" i="7" s="1"/>
  <c r="M7020" i="7" s="1"/>
  <c r="M7021" i="7" s="1"/>
  <c r="M7023" i="7" s="1"/>
  <c r="M7024" i="7" s="1"/>
  <c r="M7026" i="7" s="1"/>
  <c r="M7027" i="7" s="1"/>
  <c r="M7028" i="7" s="1"/>
  <c r="M7029" i="7" s="1"/>
  <c r="M7030" i="7" s="1"/>
  <c r="M7031" i="7" s="1"/>
  <c r="M7032" i="7" s="1"/>
  <c r="M7033" i="7" s="1"/>
  <c r="M7036" i="7" s="1"/>
  <c r="M7037" i="7" s="1"/>
  <c r="M7038" i="7" s="1"/>
  <c r="M7041" i="7" s="1"/>
  <c r="M7042" i="7" s="1"/>
  <c r="M7043" i="7" s="1"/>
  <c r="M7044" i="7" s="1"/>
  <c r="M7045" i="7" s="1"/>
  <c r="M7047" i="7" s="1"/>
  <c r="M7048" i="7" s="1"/>
  <c r="M7049" i="7" s="1"/>
  <c r="M7050" i="7" s="1"/>
  <c r="M7051" i="7" s="1"/>
  <c r="M7052" i="7" s="1"/>
  <c r="M7053" i="7" s="1"/>
  <c r="M7055" i="7" s="1"/>
  <c r="M7056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2" i="7" s="1"/>
  <c r="M7093" i="7" s="1"/>
  <c r="M7095" i="7" s="1"/>
  <c r="M7096" i="7" s="1"/>
  <c r="M7097" i="7" s="1"/>
  <c r="M7098" i="7" s="1"/>
  <c r="M7100" i="7" s="1"/>
  <c r="M7101" i="7" s="1"/>
  <c r="M7103" i="7" s="1"/>
  <c r="M7104" i="7" s="1"/>
  <c r="M7106" i="7" s="1"/>
  <c r="M7107" i="7" s="1"/>
  <c r="M7108" i="7" s="1"/>
  <c r="M7109" i="7" s="1"/>
  <c r="M7110" i="7" s="1"/>
  <c r="M7111" i="7" s="1"/>
  <c r="M7112" i="7" s="1"/>
  <c r="M7113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4" i="7" s="1"/>
  <c r="M7155" i="7" s="1"/>
  <c r="M7157" i="7" s="1"/>
  <c r="M7159" i="7" s="1"/>
  <c r="M7160" i="7" s="1"/>
  <c r="M7161" i="7" s="1"/>
  <c r="M7162" i="7" s="1"/>
  <c r="M7164" i="7" s="1"/>
  <c r="M7165" i="7" s="1"/>
  <c r="M7166" i="7" s="1"/>
  <c r="M7167" i="7" s="1"/>
  <c r="M7168" i="7" s="1"/>
  <c r="M7169" i="7" s="1"/>
  <c r="M7171" i="7" s="1"/>
  <c r="M7172" i="7" s="1"/>
  <c r="M7173" i="7" s="1"/>
  <c r="M7174" i="7" s="1"/>
  <c r="M7175" i="7" s="1"/>
  <c r="M7176" i="7" s="1"/>
  <c r="M7177" i="7" s="1"/>
  <c r="M7178" i="7" s="1"/>
  <c r="M7179" i="7" s="1"/>
  <c r="M7181" i="7" s="1"/>
  <c r="M7182" i="7" s="1"/>
  <c r="M7184" i="7" s="1"/>
  <c r="M7187" i="7" s="1"/>
  <c r="M7188" i="7" s="1"/>
  <c r="M7189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1" i="7" s="1"/>
  <c r="M7202" i="7" s="1"/>
  <c r="M7204" i="7" s="1"/>
  <c r="M7205" i="7" s="1"/>
  <c r="M7206" i="7" s="1"/>
  <c r="M7207" i="7" s="1"/>
  <c r="M7208" i="7" s="1"/>
  <c r="M7209" i="7" s="1"/>
  <c r="M7210" i="7" s="1"/>
  <c r="M7211" i="7" s="1"/>
  <c r="M7212" i="7" s="1"/>
  <c r="M7213" i="7" s="1"/>
  <c r="M7215" i="7" s="1"/>
  <c r="M7216" i="7" s="1"/>
  <c r="M7217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39" i="7" s="1"/>
  <c r="M7240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3" i="7" s="1"/>
  <c r="M7264" i="7" s="1"/>
  <c r="M7266" i="7" s="1"/>
  <c r="M7267" i="7" s="1"/>
  <c r="M7269" i="7" s="1"/>
  <c r="M7271" i="7" s="1"/>
  <c r="M7272" i="7" s="1"/>
  <c r="M7273" i="7" s="1"/>
  <c r="M7275" i="7" s="1"/>
  <c r="M7276" i="7" s="1"/>
  <c r="M7277" i="7" s="1"/>
  <c r="M7278" i="7" s="1"/>
  <c r="M7281" i="7" s="1"/>
  <c r="M7282" i="7" s="1"/>
  <c r="M7283" i="7" s="1"/>
  <c r="M7284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8" i="7" s="1"/>
  <c r="M7299" i="7" s="1"/>
  <c r="M7301" i="7" s="1"/>
  <c r="M7302" i="7" s="1"/>
  <c r="M7303" i="7" s="1"/>
  <c r="M7304" i="7" s="1"/>
  <c r="M7305" i="7" s="1"/>
  <c r="M7307" i="7" s="1"/>
  <c r="M7308" i="7" s="1"/>
  <c r="M7309" i="7" s="1"/>
  <c r="M7312" i="7" s="1"/>
  <c r="M7313" i="7" s="1"/>
  <c r="M7314" i="7" s="1"/>
  <c r="M7315" i="7" s="1"/>
  <c r="M7316" i="7" s="1"/>
  <c r="M7317" i="7" s="1"/>
  <c r="M7318" i="7" s="1"/>
  <c r="M7320" i="7" s="1"/>
  <c r="M7321" i="7" s="1"/>
  <c r="M7323" i="7" s="1"/>
  <c r="M7325" i="7" s="1"/>
  <c r="M7326" i="7" s="1"/>
  <c r="M7327" i="7" s="1"/>
  <c r="M7328" i="7" s="1"/>
  <c r="M7331" i="7" s="1"/>
  <c r="M7332" i="7" s="1"/>
  <c r="M7333" i="7" s="1"/>
  <c r="M7335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4" i="7" s="1"/>
  <c r="M7355" i="7" s="1"/>
  <c r="M7357" i="7" s="1"/>
  <c r="M7358" i="7" s="1"/>
  <c r="M7359" i="7" s="1"/>
  <c r="M7360" i="7" s="1"/>
  <c r="M7361" i="7" s="1"/>
  <c r="M7362" i="7" s="1"/>
  <c r="M7363" i="7" s="1"/>
  <c r="M7364" i="7" s="1"/>
  <c r="M7366" i="7" s="1"/>
  <c r="M7367" i="7" s="1"/>
  <c r="M7370" i="7" s="1"/>
  <c r="M7372" i="7" s="1"/>
  <c r="M7373" i="7" s="1"/>
  <c r="M7376" i="7" s="1"/>
  <c r="M7377" i="7" s="1"/>
  <c r="M7378" i="7" s="1"/>
  <c r="M7379" i="7" s="1"/>
  <c r="M7380" i="7" s="1"/>
  <c r="M7381" i="7" s="1"/>
  <c r="M7382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4" i="7" s="1"/>
  <c r="M7405" i="7" s="1"/>
  <c r="M7407" i="7" s="1"/>
  <c r="M7408" i="7" s="1"/>
  <c r="M7409" i="7" s="1"/>
  <c r="M7410" i="7" s="1"/>
  <c r="M7411" i="7" s="1"/>
  <c r="M7412" i="7" s="1"/>
  <c r="M7413" i="7" s="1"/>
  <c r="M7415" i="7" s="1"/>
  <c r="M7416" i="7" s="1"/>
  <c r="M7417" i="7" s="1"/>
  <c r="M7418" i="7" s="1"/>
  <c r="M7419" i="7" s="1"/>
  <c r="M7420" i="7" s="1"/>
  <c r="M7421" i="7" s="1"/>
  <c r="M7423" i="7" s="1"/>
  <c r="M7426" i="7" s="1"/>
  <c r="M7427" i="7" s="1"/>
  <c r="M7428" i="7" s="1"/>
  <c r="M7429" i="7" s="1"/>
  <c r="M7430" i="7" s="1"/>
  <c r="M7431" i="7" s="1"/>
  <c r="M7432" i="7" s="1"/>
  <c r="M7433" i="7" s="1"/>
  <c r="M7434" i="7" s="1"/>
  <c r="M7435" i="7" s="1"/>
  <c r="M7437" i="7" s="1"/>
  <c r="M7438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8" i="7" s="1"/>
  <c r="M7499" i="7" s="1"/>
  <c r="M7501" i="7" s="1"/>
  <c r="M7502" i="7" s="1"/>
  <c r="M7503" i="7" s="1"/>
  <c r="M7504" i="7" s="1"/>
  <c r="M7505" i="7" s="1"/>
  <c r="M7509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5" i="7" s="1"/>
  <c r="M7546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58" i="7" s="1"/>
  <c r="M7559" i="7" s="1"/>
  <c r="M7562" i="7" s="1"/>
  <c r="M7565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4" i="7" s="1"/>
  <c r="M7585" i="7" s="1"/>
  <c r="M7588" i="7" s="1"/>
  <c r="M7589" i="7" s="1"/>
  <c r="M7590" i="7" s="1"/>
  <c r="M7591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3" i="7" s="1"/>
  <c r="M7664" i="7" s="1"/>
  <c r="M7666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7" i="7" s="1"/>
  <c r="M7758" i="7" s="1"/>
  <c r="M7760" i="7" s="1"/>
  <c r="M7761" i="7" s="1"/>
  <c r="M7762" i="7" s="1"/>
  <c r="M7763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4" i="7" s="1"/>
  <c r="M7785" i="7" s="1"/>
  <c r="M7787" i="7" s="1"/>
  <c r="M7788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799" i="7" s="1"/>
  <c r="M7800" i="7" s="1"/>
  <c r="M7802" i="7" s="1"/>
  <c r="M7803" i="7" s="1"/>
  <c r="M7804" i="7" s="1"/>
  <c r="M7807" i="7" s="1"/>
  <c r="M7808" i="7" s="1"/>
  <c r="M7809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46" i="7" s="1"/>
  <c r="M7847" i="7" s="1"/>
  <c r="M7852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1" i="7" s="1"/>
  <c r="M7902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8" i="7" s="1"/>
  <c r="M7939" i="7" s="1"/>
  <c r="M7941" i="7" s="1"/>
  <c r="M7942" i="7" s="1"/>
  <c r="M7943" i="7" s="1"/>
  <c r="M7945" i="7" s="1"/>
  <c r="M7946" i="7" s="1"/>
  <c r="M7947" i="7" s="1"/>
  <c r="M7949" i="7" s="1"/>
  <c r="M7950" i="7" s="1"/>
  <c r="M7951" i="7" s="1"/>
  <c r="M7952" i="7" s="1"/>
  <c r="M7953" i="7" s="1"/>
  <c r="M7954" i="7" s="1"/>
  <c r="M7955" i="7" s="1"/>
  <c r="M7956" i="7" s="1"/>
  <c r="M7957" i="7" s="1"/>
  <c r="M7959" i="7" s="1"/>
  <c r="M7960" i="7" s="1"/>
  <c r="M7962" i="7" s="1"/>
  <c r="M7963" i="7" s="1"/>
  <c r="M7966" i="7" s="1"/>
  <c r="M7967" i="7" s="1"/>
  <c r="M7968" i="7" s="1"/>
  <c r="M7970" i="7" s="1"/>
  <c r="M7971" i="7" s="1"/>
  <c r="M7973" i="7" s="1"/>
  <c r="M7974" i="7" s="1"/>
  <c r="M7975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8" i="7" s="1"/>
  <c r="M7999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6" i="7" s="1"/>
  <c r="M8027" i="7" s="1"/>
  <c r="M8029" i="7" s="1"/>
  <c r="M8030" i="7" s="1"/>
  <c r="M8031" i="7" s="1"/>
  <c r="M8032" i="7" s="1"/>
  <c r="M8034" i="7" s="1"/>
  <c r="M8035" i="7" s="1"/>
  <c r="M8037" i="7" s="1"/>
  <c r="M8038" i="7" s="1"/>
  <c r="M8039" i="7" s="1"/>
  <c r="M8040" i="7" s="1"/>
  <c r="M8041" i="7" s="1"/>
  <c r="M8042" i="7" s="1"/>
  <c r="M8044" i="7" s="1"/>
  <c r="M8046" i="7" s="1"/>
  <c r="M8048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59" i="7" s="1"/>
  <c r="M8060" i="7" s="1"/>
  <c r="M8062" i="7" s="1"/>
  <c r="M8064" i="7" s="1"/>
  <c r="M8065" i="7" s="1"/>
  <c r="M8067" i="7" s="1"/>
  <c r="M8068" i="7" s="1"/>
  <c r="M8069" i="7" s="1"/>
  <c r="M8070" i="7" s="1"/>
  <c r="M8071" i="7" s="1"/>
  <c r="M8072" i="7" s="1"/>
  <c r="M8073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8" i="7" s="1"/>
  <c r="M8089" i="7" s="1"/>
  <c r="M8091" i="7" s="1"/>
  <c r="M8092" i="7" s="1"/>
  <c r="M8093" i="7" s="1"/>
  <c r="M8095" i="7" s="1"/>
  <c r="M8097" i="7" s="1"/>
  <c r="M8098" i="7" s="1"/>
  <c r="M8100" i="7" s="1"/>
  <c r="M8101" i="7" s="1"/>
  <c r="M8102" i="7" s="1"/>
  <c r="M8103" i="7" s="1"/>
  <c r="M8104" i="7" s="1"/>
  <c r="M8105" i="7" s="1"/>
  <c r="M8106" i="7" s="1"/>
  <c r="M8109" i="7" s="1"/>
  <c r="M8110" i="7" s="1"/>
  <c r="M8111" i="7" s="1"/>
  <c r="M8112" i="7" s="1"/>
  <c r="M8113" i="7" s="1"/>
  <c r="M8114" i="7" s="1"/>
  <c r="M8115" i="7" s="1"/>
  <c r="M8116" i="7" s="1"/>
  <c r="M8117" i="7" s="1"/>
  <c r="M8118" i="7" s="1"/>
  <c r="M8120" i="7" s="1"/>
  <c r="M8121" i="7" s="1"/>
  <c r="M8122" i="7" s="1"/>
  <c r="M8123" i="7" s="1"/>
  <c r="M8124" i="7" s="1"/>
  <c r="M8126" i="7" s="1"/>
  <c r="M8128" i="7" s="1"/>
  <c r="M8129" i="7" s="1"/>
  <c r="M8132" i="7" s="1"/>
  <c r="M8133" i="7" s="1"/>
  <c r="M8135" i="7" s="1"/>
  <c r="M8136" i="7" s="1"/>
  <c r="M8139" i="7" s="1"/>
  <c r="M8140" i="7" s="1"/>
  <c r="M8143" i="7" s="1"/>
  <c r="M8144" i="7" s="1"/>
  <c r="M8146" i="7" s="1"/>
  <c r="M8148" i="7" s="1"/>
  <c r="M8149" i="7" s="1"/>
  <c r="M8151" i="7" s="1"/>
  <c r="M8153" i="7" s="1"/>
  <c r="M8154" i="7" s="1"/>
  <c r="M8155" i="7" s="1"/>
  <c r="M8156" i="7" s="1"/>
  <c r="M8158" i="7" s="1"/>
  <c r="M8160" i="7" s="1"/>
  <c r="M8161" i="7" s="1"/>
  <c r="M8163" i="7" s="1"/>
  <c r="M8164" i="7" s="1"/>
  <c r="M8165" i="7" s="1"/>
  <c r="M8166" i="7" s="1"/>
  <c r="M8167" i="7" s="1"/>
  <c r="M8168" i="7" s="1"/>
  <c r="M8169" i="7" s="1"/>
  <c r="M8170" i="7" s="1"/>
  <c r="M8171" i="7" s="1"/>
  <c r="M8174" i="7" s="1"/>
  <c r="M8175" i="7" s="1"/>
  <c r="M8176" i="7" s="1"/>
  <c r="M8178" i="7" s="1"/>
  <c r="M8179" i="7" s="1"/>
  <c r="M8180" i="7" s="1"/>
  <c r="M8181" i="7" s="1"/>
  <c r="M8182" i="7" s="1"/>
  <c r="M8183" i="7" s="1"/>
  <c r="M8184" i="7" s="1"/>
  <c r="M8186" i="7" s="1"/>
  <c r="M8187" i="7" s="1"/>
  <c r="M8188" i="7" s="1"/>
  <c r="M8189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7" i="7" s="1"/>
  <c r="M8228" i="7" s="1"/>
  <c r="M8230" i="7" s="1"/>
  <c r="M8232" i="7" s="1"/>
  <c r="M8234" i="7" s="1"/>
  <c r="M8237" i="7" s="1"/>
  <c r="M8238" i="7" s="1"/>
  <c r="M8239" i="7" s="1"/>
  <c r="M8240" i="7" s="1"/>
  <c r="M8241" i="7" s="1"/>
  <c r="M8242" i="7" s="1"/>
  <c r="M8243" i="7" s="1"/>
  <c r="M8244" i="7" s="1"/>
  <c r="M8245" i="7" s="1"/>
  <c r="M8246" i="7" s="1"/>
  <c r="M8248" i="7" s="1"/>
  <c r="M8250" i="7" s="1"/>
  <c r="M8251" i="7" s="1"/>
  <c r="M8254" i="7" s="1"/>
  <c r="M8256" i="7" s="1"/>
  <c r="M8257" i="7" s="1"/>
  <c r="M8259" i="7" s="1"/>
  <c r="M8260" i="7" s="1"/>
  <c r="M8261" i="7" s="1"/>
  <c r="M8262" i="7" s="1"/>
  <c r="M8263" i="7" s="1"/>
  <c r="M8264" i="7" s="1"/>
  <c r="M8265" i="7" s="1"/>
  <c r="M8267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6" i="7" s="1"/>
  <c r="M8307" i="7" s="1"/>
  <c r="M8310" i="7" s="1"/>
  <c r="M8311" i="7" s="1"/>
  <c r="M8312" i="7" s="1"/>
  <c r="M8315" i="7" s="1"/>
  <c r="M8316" i="7" s="1"/>
  <c r="M8317" i="7" s="1"/>
  <c r="M8318" i="7" s="1"/>
  <c r="M8319" i="7" s="1"/>
  <c r="M8322" i="7" s="1"/>
  <c r="M8323" i="7" s="1"/>
  <c r="M8325" i="7" s="1"/>
  <c r="M8326" i="7" s="1"/>
  <c r="M8327" i="7" s="1"/>
  <c r="M8329" i="7" s="1"/>
  <c r="M8331" i="7" s="1"/>
  <c r="M8333" i="7" s="1"/>
  <c r="M8335" i="7" s="1"/>
  <c r="M8336" i="7" s="1"/>
  <c r="M8338" i="7" s="1"/>
  <c r="M8339" i="7" s="1"/>
  <c r="M8340" i="7" s="1"/>
  <c r="M8341" i="7" s="1"/>
  <c r="M8342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4" i="7" s="1"/>
  <c r="M8355" i="7" s="1"/>
  <c r="M8359" i="7" s="1"/>
  <c r="M8362" i="7" s="1"/>
  <c r="M8363" i="7" s="1"/>
  <c r="M8366" i="7" s="1"/>
  <c r="M8367" i="7" s="1"/>
  <c r="M8368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0" i="7" s="1"/>
  <c r="M8401" i="7" s="1"/>
  <c r="M8403" i="7" s="1"/>
  <c r="M8404" i="7" s="1"/>
  <c r="M8405" i="7" s="1"/>
  <c r="M8407" i="7" s="1"/>
  <c r="M8408" i="7" s="1"/>
  <c r="M8412" i="7" s="1"/>
  <c r="M8413" i="7" s="1"/>
  <c r="M8414" i="7" s="1"/>
  <c r="M8415" i="7" s="1"/>
  <c r="M8418" i="7" s="1"/>
  <c r="M8419" i="7" s="1"/>
  <c r="M8420" i="7" s="1"/>
  <c r="M8424" i="7" s="1"/>
  <c r="M8425" i="7" s="1"/>
  <c r="M8426" i="7" s="1"/>
  <c r="M8428" i="7" s="1"/>
  <c r="M8430" i="7" s="1"/>
  <c r="M8431" i="7" s="1"/>
  <c r="M8432" i="7" s="1"/>
  <c r="M8433" i="7" s="1"/>
  <c r="M8434" i="7" s="1"/>
  <c r="M8435" i="7" s="1"/>
  <c r="M8436" i="7" s="1"/>
  <c r="M8437" i="7" s="1"/>
  <c r="M8438" i="7" s="1"/>
  <c r="M8439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7" i="7" s="1"/>
  <c r="M8468" i="7" s="1"/>
  <c r="M8471" i="7" s="1"/>
  <c r="M8472" i="7" s="1"/>
  <c r="M8473" i="7" s="1"/>
  <c r="M8474" i="7" s="1"/>
  <c r="M8475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2" i="7" s="1"/>
  <c r="M8563" i="7" s="1"/>
  <c r="M8565" i="7" s="1"/>
  <c r="M8568" i="7" s="1"/>
  <c r="M8571" i="7" s="1"/>
  <c r="M8572" i="7" s="1"/>
  <c r="M8574" i="7" s="1"/>
  <c r="M8577" i="7" s="1"/>
  <c r="M8578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3" i="7" s="1"/>
  <c r="M8594" i="7" s="1"/>
  <c r="M8596" i="7" s="1"/>
  <c r="M8601" i="7" s="1"/>
  <c r="M8603" i="7" s="1"/>
  <c r="M8604" i="7" s="1"/>
  <c r="M8605" i="7" s="1"/>
  <c r="M8606" i="7" s="1"/>
  <c r="M8608" i="7" s="1"/>
  <c r="M8609" i="7" s="1"/>
  <c r="M8612" i="7" s="1"/>
  <c r="M8613" i="7" s="1"/>
  <c r="M8615" i="7" s="1"/>
  <c r="M8616" i="7" s="1"/>
  <c r="M8621" i="7" s="1"/>
  <c r="M8622" i="7" s="1"/>
  <c r="M8623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5" i="7" s="1"/>
  <c r="M8646" i="7" s="1"/>
  <c r="M8648" i="7" s="1"/>
  <c r="M8650" i="7" s="1"/>
  <c r="M8651" i="7" s="1"/>
  <c r="M8653" i="7" s="1"/>
  <c r="M8654" i="7" s="1"/>
  <c r="M8655" i="7" s="1"/>
  <c r="M8656" i="7" s="1"/>
  <c r="M8657" i="7" s="1"/>
  <c r="M8658" i="7" s="1"/>
  <c r="M8660" i="7" s="1"/>
  <c r="M8662" i="7" s="1"/>
  <c r="M8664" i="7" s="1"/>
  <c r="M8666" i="7" s="1"/>
  <c r="M8668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1" i="7" s="1"/>
  <c r="M8722" i="7" s="1"/>
  <c r="M8724" i="7" s="1"/>
  <c r="M8725" i="7" s="1"/>
  <c r="M8727" i="7" s="1"/>
  <c r="M8728" i="7" s="1"/>
  <c r="M8729" i="7" s="1"/>
  <c r="M8730" i="7" s="1"/>
  <c r="M8731" i="7" s="1"/>
  <c r="M8732" i="7" s="1"/>
  <c r="M8733" i="7" s="1"/>
  <c r="M8734" i="7" s="1"/>
  <c r="M8735" i="7" s="1"/>
  <c r="M8737" i="7" s="1"/>
  <c r="M8738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5" i="7" s="1"/>
  <c r="M8766" i="7" s="1"/>
  <c r="M8770" i="7" s="1"/>
  <c r="M8771" i="7" s="1"/>
  <c r="M8773" i="7" s="1"/>
  <c r="M8774" i="7" s="1"/>
  <c r="M8775" i="7" s="1"/>
  <c r="M8776" i="7" s="1"/>
  <c r="M8777" i="7" s="1"/>
  <c r="M8778" i="7" s="1"/>
  <c r="M8781" i="7" s="1"/>
  <c r="M8784" i="7" s="1"/>
  <c r="M8785" i="7" s="1"/>
  <c r="M8786" i="7" s="1"/>
  <c r="M8787" i="7" s="1"/>
  <c r="M8788" i="7" s="1"/>
  <c r="M8790" i="7" s="1"/>
  <c r="M8791" i="7" s="1"/>
  <c r="M8792" i="7" s="1"/>
  <c r="M8793" i="7" s="1"/>
  <c r="M8795" i="7" s="1"/>
  <c r="M8796" i="7" s="1"/>
  <c r="M8797" i="7" s="1"/>
  <c r="M8799" i="7" s="1"/>
  <c r="M8800" i="7" s="1"/>
  <c r="M8802" i="7" s="1"/>
  <c r="M8803" i="7" s="1"/>
  <c r="M8805" i="7" s="1"/>
  <c r="M8806" i="7" s="1"/>
  <c r="M8807" i="7" s="1"/>
  <c r="M8808" i="7" s="1"/>
  <c r="M8809" i="7" s="1"/>
  <c r="M8810" i="7" s="1"/>
  <c r="M8811" i="7" s="1"/>
  <c r="M8813" i="7" s="1"/>
  <c r="M8814" i="7" s="1"/>
  <c r="M8815" i="7" s="1"/>
  <c r="M8820" i="7" s="1"/>
  <c r="M8821" i="7" s="1"/>
  <c r="M8822" i="7" s="1"/>
  <c r="M8823" i="7" s="1"/>
  <c r="M8824" i="7" s="1"/>
  <c r="M8825" i="7" s="1"/>
  <c r="M8826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1" i="7" s="1"/>
  <c r="M8842" i="7" s="1"/>
  <c r="M8844" i="7" s="1"/>
  <c r="M8845" i="7" s="1"/>
  <c r="M8846" i="7" s="1"/>
  <c r="M8847" i="7" s="1"/>
  <c r="M8848" i="7" s="1"/>
  <c r="M8849" i="7" s="1"/>
  <c r="M8850" i="7" s="1"/>
  <c r="M8851" i="7" s="1"/>
  <c r="M8855" i="7" s="1"/>
  <c r="M8857" i="7" s="1"/>
  <c r="M8859" i="7" s="1"/>
  <c r="M8860" i="7" s="1"/>
  <c r="M8861" i="7" s="1"/>
  <c r="M8862" i="7" s="1"/>
  <c r="M8863" i="7" s="1"/>
  <c r="M8864" i="7" s="1"/>
  <c r="M8865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2" i="7" s="1"/>
  <c r="M8883" i="7" s="1"/>
  <c r="M8886" i="7" s="1"/>
  <c r="M8888" i="7" s="1"/>
  <c r="M8889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26" i="7" s="1"/>
  <c r="M8927" i="7" s="1"/>
  <c r="M8933" i="7" s="1"/>
  <c r="M8934" i="7" s="1"/>
  <c r="M8938" i="7" s="1"/>
  <c r="M8942" i="7" s="1"/>
  <c r="M8944" i="7" s="1"/>
  <c r="M8945" i="7" s="1"/>
  <c r="M8946" i="7" s="1"/>
  <c r="M8947" i="7" s="1"/>
  <c r="M8948" i="7" s="1"/>
  <c r="M8949" i="7" s="1"/>
  <c r="M8950" i="7" s="1"/>
  <c r="M8953" i="7" s="1"/>
  <c r="M8954" i="7" s="1"/>
  <c r="M8955" i="7" s="1"/>
  <c r="M8956" i="7" s="1"/>
  <c r="M8957" i="7" s="1"/>
  <c r="M8958" i="7" s="1"/>
  <c r="M8959" i="7" s="1"/>
  <c r="M8960" i="7" s="1"/>
  <c r="M8961" i="7" s="1"/>
  <c r="M8962" i="7" s="1"/>
  <c r="M8964" i="7" s="1"/>
  <c r="M8966" i="7" s="1"/>
  <c r="M8967" i="7" s="1"/>
  <c r="M8968" i="7" s="1"/>
  <c r="M8969" i="7" s="1"/>
  <c r="M8972" i="7" s="1"/>
  <c r="M8975" i="7" s="1"/>
  <c r="M8976" i="7" s="1"/>
  <c r="M8978" i="7" s="1"/>
  <c r="M8979" i="7" s="1"/>
  <c r="M8980" i="7" s="1"/>
  <c r="M8981" i="7" s="1"/>
  <c r="M8983" i="7" s="1"/>
  <c r="M8984" i="7" s="1"/>
  <c r="M8985" i="7" s="1"/>
  <c r="M8986" i="7" s="1"/>
  <c r="M8987" i="7" s="1"/>
  <c r="M8988" i="7" s="1"/>
  <c r="M8989" i="7" s="1"/>
  <c r="M8991" i="7" s="1"/>
  <c r="M8992" i="7" s="1"/>
  <c r="M8995" i="7" s="1"/>
  <c r="M8996" i="7" s="1"/>
  <c r="M8998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5" i="7" s="1"/>
  <c r="M9036" i="7" s="1"/>
  <c r="M9041" i="7" s="1"/>
  <c r="M9043" i="7" s="1"/>
  <c r="M9047" i="7" s="1"/>
  <c r="M9048" i="7" s="1"/>
  <c r="M9049" i="7" s="1"/>
  <c r="M9050" i="7" s="1"/>
  <c r="M9051" i="7" s="1"/>
  <c r="M9052" i="7" s="1"/>
  <c r="M9055" i="7" s="1"/>
  <c r="M9056" i="7" s="1"/>
  <c r="M9057" i="7" s="1"/>
  <c r="M9058" i="7" s="1"/>
  <c r="M9059" i="7" s="1"/>
  <c r="M9060" i="7" s="1"/>
  <c r="M9061" i="7" s="1"/>
  <c r="M9062" i="7" s="1"/>
  <c r="M9065" i="7" s="1"/>
  <c r="M9066" i="7" s="1"/>
  <c r="M9070" i="7" s="1"/>
  <c r="M9072" i="7" s="1"/>
  <c r="M9073" i="7" s="1"/>
  <c r="M9074" i="7" s="1"/>
  <c r="M9075" i="7" s="1"/>
  <c r="M9076" i="7" s="1"/>
  <c r="M9077" i="7" s="1"/>
  <c r="M9078" i="7" s="1"/>
  <c r="M9079" i="7" s="1"/>
  <c r="M9081" i="7" s="1"/>
  <c r="M9083" i="7" s="1"/>
  <c r="P4655" i="7"/>
  <c r="Q4655" i="7"/>
  <c r="R4655" i="7"/>
  <c r="S4655" i="7"/>
  <c r="O4658" i="7"/>
  <c r="N4656" i="7"/>
  <c r="L4655" i="7"/>
  <c r="O850" i="7"/>
  <c r="O851" i="7" s="1"/>
  <c r="O852" i="7" s="1"/>
  <c r="O853" i="7" s="1"/>
  <c r="O854" i="7" s="1"/>
  <c r="S849" i="7"/>
  <c r="O1655" i="7"/>
  <c r="S1654" i="7"/>
  <c r="L1654" i="7"/>
  <c r="Q103" i="7"/>
  <c r="P103" i="7"/>
  <c r="R103" i="7"/>
  <c r="P2718" i="7"/>
  <c r="R2718" i="7"/>
  <c r="Q2718" i="7"/>
  <c r="N2719" i="7"/>
  <c r="S2719" i="7" s="1"/>
  <c r="L2718" i="7"/>
  <c r="N1659" i="7"/>
  <c r="L103" i="7"/>
  <c r="S11559" i="7" l="1"/>
  <c r="L11559" i="7"/>
  <c r="Q11559" i="7"/>
  <c r="R11559" i="7"/>
  <c r="P11559" i="7"/>
  <c r="P11361" i="7"/>
  <c r="Q11361" i="7"/>
  <c r="R11361" i="7"/>
  <c r="S11361" i="7"/>
  <c r="L11361" i="7"/>
  <c r="S11103" i="7"/>
  <c r="L11103" i="7"/>
  <c r="P11103" i="7"/>
  <c r="Q11103" i="7"/>
  <c r="R11103" i="7"/>
  <c r="S10908" i="7"/>
  <c r="L10908" i="7"/>
  <c r="Q10909" i="7"/>
  <c r="P10908" i="7"/>
  <c r="Q10908" i="7"/>
  <c r="Q10630" i="7"/>
  <c r="R10630" i="7"/>
  <c r="S10630" i="7"/>
  <c r="L10630" i="7"/>
  <c r="P10630" i="7"/>
  <c r="P10221" i="7"/>
  <c r="Q10221" i="7"/>
  <c r="R10221" i="7"/>
  <c r="S10221" i="7"/>
  <c r="L10221" i="7"/>
  <c r="P9642" i="7"/>
  <c r="Q9642" i="7"/>
  <c r="R9642" i="7"/>
  <c r="L9642" i="7"/>
  <c r="Q9416" i="7"/>
  <c r="P9416" i="7"/>
  <c r="L9416" i="7"/>
  <c r="R9416" i="7"/>
  <c r="S9416" i="7"/>
  <c r="N7889" i="7"/>
  <c r="Q7888" i="7"/>
  <c r="R7888" i="7"/>
  <c r="P7888" i="7"/>
  <c r="R4656" i="7"/>
  <c r="P4656" i="7"/>
  <c r="Q4656" i="7"/>
  <c r="S4656" i="7"/>
  <c r="O4659" i="7"/>
  <c r="N4657" i="7"/>
  <c r="L4656" i="7"/>
  <c r="S1655" i="7"/>
  <c r="O1656" i="7"/>
  <c r="L1655" i="7"/>
  <c r="O855" i="7"/>
  <c r="O856" i="7" s="1"/>
  <c r="O857" i="7" s="1"/>
  <c r="O858" i="7" s="1"/>
  <c r="O859" i="7" s="1"/>
  <c r="O860" i="7" s="1"/>
  <c r="S854" i="7"/>
  <c r="R1659" i="7"/>
  <c r="P1659" i="7"/>
  <c r="Q1659" i="7"/>
  <c r="P2719" i="7"/>
  <c r="N2720" i="7"/>
  <c r="S2720" i="7" s="1"/>
  <c r="L2719" i="7"/>
  <c r="R2719" i="7"/>
  <c r="Q2719" i="7"/>
  <c r="N1660" i="7"/>
  <c r="N105" i="7"/>
  <c r="S105" i="7" s="1"/>
  <c r="L104" i="7"/>
  <c r="R11560" i="7" l="1"/>
  <c r="S11560" i="7"/>
  <c r="L11560" i="7"/>
  <c r="P11560" i="7"/>
  <c r="Q11560" i="7"/>
  <c r="P11362" i="7"/>
  <c r="Q11362" i="7"/>
  <c r="R11362" i="7"/>
  <c r="S11362" i="7"/>
  <c r="L11362" i="7"/>
  <c r="R11104" i="7"/>
  <c r="S11104" i="7"/>
  <c r="L11104" i="7"/>
  <c r="P11104" i="7"/>
  <c r="Q11104" i="7"/>
  <c r="R10909" i="7"/>
  <c r="S10909" i="7"/>
  <c r="L10909" i="7"/>
  <c r="P10910" i="7"/>
  <c r="P10909" i="7"/>
  <c r="P10631" i="7"/>
  <c r="Q10631" i="7"/>
  <c r="R10631" i="7"/>
  <c r="S10631" i="7"/>
  <c r="L10631" i="7"/>
  <c r="P10222" i="7"/>
  <c r="Q10222" i="7"/>
  <c r="R10222" i="7"/>
  <c r="S10222" i="7"/>
  <c r="L10222" i="7"/>
  <c r="L9643" i="7"/>
  <c r="P9643" i="7"/>
  <c r="Q9643" i="7"/>
  <c r="R9643" i="7"/>
  <c r="Q9417" i="7"/>
  <c r="P9417" i="7"/>
  <c r="L9417" i="7"/>
  <c r="R9417" i="7"/>
  <c r="S9417" i="7"/>
  <c r="N7890" i="7"/>
  <c r="Q7889" i="7"/>
  <c r="P7889" i="7"/>
  <c r="R7889" i="7"/>
  <c r="Q4657" i="7"/>
  <c r="R4657" i="7"/>
  <c r="P4657" i="7"/>
  <c r="S4657" i="7"/>
  <c r="O4660" i="7"/>
  <c r="L4657" i="7"/>
  <c r="N4658" i="7"/>
  <c r="O861" i="7"/>
  <c r="O862" i="7" s="1"/>
  <c r="O863" i="7" s="1"/>
  <c r="O864" i="7" s="1"/>
  <c r="S860" i="7"/>
  <c r="O1657" i="7"/>
  <c r="S1656" i="7"/>
  <c r="L1656" i="7"/>
  <c r="P105" i="7"/>
  <c r="Q105" i="7"/>
  <c r="R105" i="7"/>
  <c r="P1660" i="7"/>
  <c r="Q1660" i="7"/>
  <c r="R1660" i="7"/>
  <c r="P2720" i="7"/>
  <c r="R2720" i="7"/>
  <c r="Q2720" i="7"/>
  <c r="L2720" i="7"/>
  <c r="N1661" i="7"/>
  <c r="N106" i="7"/>
  <c r="S106" i="7" s="1"/>
  <c r="L105" i="7"/>
  <c r="Q11561" i="7" l="1"/>
  <c r="R11561" i="7"/>
  <c r="S11561" i="7"/>
  <c r="L11561" i="7"/>
  <c r="P11561" i="7"/>
  <c r="L11363" i="7"/>
  <c r="P11363" i="7"/>
  <c r="Q11363" i="7"/>
  <c r="R11363" i="7"/>
  <c r="S11363" i="7"/>
  <c r="Q11105" i="7"/>
  <c r="R11105" i="7"/>
  <c r="S11105" i="7"/>
  <c r="L11105" i="7"/>
  <c r="P11105" i="7"/>
  <c r="Q10910" i="7"/>
  <c r="R10910" i="7"/>
  <c r="S10910" i="7"/>
  <c r="L10910" i="7"/>
  <c r="P10632" i="7"/>
  <c r="Q10632" i="7"/>
  <c r="R10632" i="7"/>
  <c r="S10632" i="7"/>
  <c r="L10632" i="7"/>
  <c r="L10223" i="7"/>
  <c r="P10223" i="7"/>
  <c r="Q10223" i="7"/>
  <c r="R10223" i="7"/>
  <c r="S10223" i="7"/>
  <c r="L9644" i="7"/>
  <c r="P9644" i="7"/>
  <c r="Q9644" i="7"/>
  <c r="R9644" i="7"/>
  <c r="Q9418" i="7"/>
  <c r="P9418" i="7"/>
  <c r="L9418" i="7"/>
  <c r="R9418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L1657" i="7"/>
  <c r="S1657" i="7"/>
  <c r="O865" i="7"/>
  <c r="O866" i="7" s="1"/>
  <c r="O867" i="7" s="1"/>
  <c r="O868" i="7" s="1"/>
  <c r="O869" i="7" s="1"/>
  <c r="O870" i="7" s="1"/>
  <c r="O871" i="7" s="1"/>
  <c r="S864" i="7"/>
  <c r="R1661" i="7"/>
  <c r="P1661" i="7"/>
  <c r="Q1661" i="7"/>
  <c r="R106" i="7"/>
  <c r="P106" i="7"/>
  <c r="Q106" i="7"/>
  <c r="P2721" i="7"/>
  <c r="N2722" i="7"/>
  <c r="S2722" i="7" s="1"/>
  <c r="L2721" i="7"/>
  <c r="R2721" i="7"/>
  <c r="Q2721" i="7"/>
  <c r="N107" i="7"/>
  <c r="S107" i="7" s="1"/>
  <c r="L106" i="7"/>
  <c r="P11562" i="7" l="1"/>
  <c r="Q11562" i="7"/>
  <c r="R11562" i="7"/>
  <c r="S11562" i="7"/>
  <c r="L11562" i="7"/>
  <c r="S11364" i="7"/>
  <c r="L11364" i="7"/>
  <c r="P11364" i="7"/>
  <c r="Q11364" i="7"/>
  <c r="R11364" i="7"/>
  <c r="P11106" i="7"/>
  <c r="Q11106" i="7"/>
  <c r="R11106" i="7"/>
  <c r="L11106" i="7"/>
  <c r="S11106" i="7"/>
  <c r="P10911" i="7"/>
  <c r="Q10911" i="7"/>
  <c r="R10911" i="7"/>
  <c r="S10911" i="7"/>
  <c r="L10911" i="7"/>
  <c r="P10633" i="7"/>
  <c r="Q10633" i="7"/>
  <c r="R10633" i="7"/>
  <c r="S10633" i="7"/>
  <c r="L10633" i="7"/>
  <c r="S10224" i="7"/>
  <c r="L10224" i="7"/>
  <c r="P10224" i="7"/>
  <c r="Q10224" i="7"/>
  <c r="R10224" i="7"/>
  <c r="R9645" i="7"/>
  <c r="L9645" i="7"/>
  <c r="P9645" i="7"/>
  <c r="Q9645" i="7"/>
  <c r="Q9419" i="7"/>
  <c r="P9419" i="7"/>
  <c r="L9419" i="7"/>
  <c r="R9419" i="7"/>
  <c r="S9419" i="7"/>
  <c r="N7892" i="7"/>
  <c r="Q7891" i="7"/>
  <c r="P7891" i="7"/>
  <c r="R7891" i="7"/>
  <c r="Q4659" i="7"/>
  <c r="P4659" i="7"/>
  <c r="R4659" i="7"/>
  <c r="S4659" i="7"/>
  <c r="O4662" i="7"/>
  <c r="N4660" i="7"/>
  <c r="L4659" i="7"/>
  <c r="O872" i="7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S871" i="7"/>
  <c r="S1658" i="7"/>
  <c r="O1659" i="7"/>
  <c r="L1658" i="7"/>
  <c r="P107" i="7"/>
  <c r="Q107" i="7"/>
  <c r="R107" i="7"/>
  <c r="P2722" i="7"/>
  <c r="R2722" i="7"/>
  <c r="N2723" i="7"/>
  <c r="S2723" i="7" s="1"/>
  <c r="Q2722" i="7"/>
  <c r="L2722" i="7"/>
  <c r="N1663" i="7"/>
  <c r="N108" i="7"/>
  <c r="S108" i="7" s="1"/>
  <c r="L107" i="7"/>
  <c r="P11563" i="7" l="1"/>
  <c r="Q11563" i="7"/>
  <c r="R11563" i="7"/>
  <c r="S11563" i="7"/>
  <c r="L11563" i="7"/>
  <c r="R11365" i="7"/>
  <c r="S11365" i="7"/>
  <c r="L11365" i="7"/>
  <c r="P11365" i="7"/>
  <c r="Q11365" i="7"/>
  <c r="P11107" i="7"/>
  <c r="Q11107" i="7"/>
  <c r="S11107" i="7"/>
  <c r="L11107" i="7"/>
  <c r="R11107" i="7"/>
  <c r="P10634" i="7"/>
  <c r="Q10634" i="7"/>
  <c r="R10634" i="7"/>
  <c r="S10634" i="7"/>
  <c r="L10634" i="7"/>
  <c r="R10225" i="7"/>
  <c r="S10225" i="7"/>
  <c r="L10225" i="7"/>
  <c r="P10225" i="7"/>
  <c r="Q10225" i="7"/>
  <c r="Q9646" i="7"/>
  <c r="R9646" i="7"/>
  <c r="L9646" i="7"/>
  <c r="P9646" i="7"/>
  <c r="Q9420" i="7"/>
  <c r="P9420" i="7"/>
  <c r="L9420" i="7"/>
  <c r="R9420" i="7"/>
  <c r="S9420" i="7"/>
  <c r="N7893" i="7"/>
  <c r="Q7892" i="7"/>
  <c r="R7892" i="7"/>
  <c r="P7892" i="7"/>
  <c r="P4660" i="7"/>
  <c r="Q4660" i="7"/>
  <c r="R4660" i="7"/>
  <c r="S4660" i="7"/>
  <c r="O4663" i="7"/>
  <c r="N4661" i="7"/>
  <c r="L4660" i="7"/>
  <c r="O1660" i="7"/>
  <c r="S1659" i="7"/>
  <c r="L1659" i="7"/>
  <c r="O889" i="7"/>
  <c r="O890" i="7" s="1"/>
  <c r="O891" i="7" s="1"/>
  <c r="O892" i="7" s="1"/>
  <c r="O893" i="7" s="1"/>
  <c r="S888" i="7"/>
  <c r="P108" i="7"/>
  <c r="R108" i="7"/>
  <c r="Q108" i="7"/>
  <c r="P1663" i="7"/>
  <c r="Q1663" i="7"/>
  <c r="R1663" i="7"/>
  <c r="P2723" i="7"/>
  <c r="N2724" i="7"/>
  <c r="S2724" i="7" s="1"/>
  <c r="L2723" i="7"/>
  <c r="Q2723" i="7"/>
  <c r="R2723" i="7"/>
  <c r="N1664" i="7"/>
  <c r="N109" i="7"/>
  <c r="S109" i="7" s="1"/>
  <c r="L108" i="7"/>
  <c r="P11564" i="7" l="1"/>
  <c r="Q11564" i="7"/>
  <c r="R11564" i="7"/>
  <c r="L11564" i="7"/>
  <c r="S11564" i="7"/>
  <c r="Q11366" i="7"/>
  <c r="R11366" i="7"/>
  <c r="S11366" i="7"/>
  <c r="L11366" i="7"/>
  <c r="P11366" i="7"/>
  <c r="P11108" i="7"/>
  <c r="R11108" i="7"/>
  <c r="L11108" i="7"/>
  <c r="S11108" i="7"/>
  <c r="Q11108" i="7"/>
  <c r="L10635" i="7"/>
  <c r="P10635" i="7"/>
  <c r="Q10635" i="7"/>
  <c r="R10635" i="7"/>
  <c r="S10635" i="7"/>
  <c r="Q10226" i="7"/>
  <c r="R10226" i="7"/>
  <c r="S10226" i="7"/>
  <c r="L10226" i="7"/>
  <c r="P10226" i="7"/>
  <c r="P9647" i="7"/>
  <c r="Q9647" i="7"/>
  <c r="R9647" i="7"/>
  <c r="L9647" i="7"/>
  <c r="Q9421" i="7"/>
  <c r="P9421" i="7"/>
  <c r="L9421" i="7"/>
  <c r="R9421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O894" i="7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O906" i="7" s="1"/>
  <c r="O907" i="7" s="1"/>
  <c r="S893" i="7"/>
  <c r="O1661" i="7"/>
  <c r="S1660" i="7"/>
  <c r="L1660" i="7"/>
  <c r="Q109" i="7"/>
  <c r="R109" i="7"/>
  <c r="P109" i="7"/>
  <c r="Q1664" i="7"/>
  <c r="P1664" i="7"/>
  <c r="R1664" i="7"/>
  <c r="P2724" i="7"/>
  <c r="R2724" i="7"/>
  <c r="N2725" i="7"/>
  <c r="S2725" i="7" s="1"/>
  <c r="L2724" i="7"/>
  <c r="Q2724" i="7"/>
  <c r="N1665" i="7"/>
  <c r="N110" i="7"/>
  <c r="S110" i="7" s="1"/>
  <c r="L109" i="7"/>
  <c r="P11565" i="7" l="1"/>
  <c r="Q11565" i="7"/>
  <c r="S11565" i="7"/>
  <c r="L11565" i="7"/>
  <c r="R11565" i="7"/>
  <c r="P11367" i="7"/>
  <c r="Q11367" i="7"/>
  <c r="R11367" i="7"/>
  <c r="S11367" i="7"/>
  <c r="L11367" i="7"/>
  <c r="Q11109" i="7"/>
  <c r="S11109" i="7"/>
  <c r="L11109" i="7"/>
  <c r="P11109" i="7"/>
  <c r="R11109" i="7"/>
  <c r="S10636" i="7"/>
  <c r="L10636" i="7"/>
  <c r="P10636" i="7"/>
  <c r="Q10636" i="7"/>
  <c r="R10636" i="7"/>
  <c r="P10227" i="7"/>
  <c r="Q10227" i="7"/>
  <c r="R10227" i="7"/>
  <c r="S10227" i="7"/>
  <c r="L10227" i="7"/>
  <c r="P9648" i="7"/>
  <c r="Q9648" i="7"/>
  <c r="R9648" i="7"/>
  <c r="L9648" i="7"/>
  <c r="Q9422" i="7"/>
  <c r="P9422" i="7"/>
  <c r="L9422" i="7"/>
  <c r="R9422" i="7"/>
  <c r="S9422" i="7"/>
  <c r="N7895" i="7"/>
  <c r="Q7894" i="7"/>
  <c r="R7894" i="7"/>
  <c r="P7894" i="7"/>
  <c r="R4662" i="7"/>
  <c r="P4662" i="7"/>
  <c r="Q4662" i="7"/>
  <c r="S4662" i="7"/>
  <c r="O4665" i="7"/>
  <c r="L4662" i="7"/>
  <c r="N4663" i="7"/>
  <c r="O1662" i="7"/>
  <c r="S1661" i="7"/>
  <c r="L1661" i="7"/>
  <c r="O908" i="7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O921" i="7" s="1"/>
  <c r="O922" i="7" s="1"/>
  <c r="S907" i="7"/>
  <c r="P1665" i="7"/>
  <c r="Q1665" i="7"/>
  <c r="R1665" i="7"/>
  <c r="P110" i="7"/>
  <c r="Q110" i="7"/>
  <c r="R110" i="7"/>
  <c r="P2725" i="7"/>
  <c r="R2725" i="7"/>
  <c r="N2726" i="7"/>
  <c r="S2726" i="7" s="1"/>
  <c r="L2725" i="7"/>
  <c r="Q2725" i="7"/>
  <c r="N111" i="7"/>
  <c r="S111" i="7" s="1"/>
  <c r="L110" i="7"/>
  <c r="L11566" i="7" l="1"/>
  <c r="P11566" i="7"/>
  <c r="R11566" i="7"/>
  <c r="Q11566" i="7"/>
  <c r="S11566" i="7"/>
  <c r="P11368" i="7"/>
  <c r="Q11368" i="7"/>
  <c r="R11368" i="7"/>
  <c r="S11368" i="7"/>
  <c r="L11368" i="7"/>
  <c r="L11110" i="7"/>
  <c r="P11110" i="7"/>
  <c r="R11110" i="7"/>
  <c r="S11110" i="7"/>
  <c r="Q11110" i="7"/>
  <c r="R10637" i="7"/>
  <c r="S10637" i="7"/>
  <c r="L10637" i="7"/>
  <c r="P10637" i="7"/>
  <c r="Q10637" i="7"/>
  <c r="P10228" i="7"/>
  <c r="Q10228" i="7"/>
  <c r="R10228" i="7"/>
  <c r="S10228" i="7"/>
  <c r="L10228" i="7"/>
  <c r="P9649" i="7"/>
  <c r="Q9649" i="7"/>
  <c r="R9649" i="7"/>
  <c r="L9649" i="7"/>
  <c r="Q9423" i="7"/>
  <c r="P9423" i="7"/>
  <c r="L9423" i="7"/>
  <c r="R9423" i="7"/>
  <c r="S9423" i="7"/>
  <c r="N7896" i="7"/>
  <c r="Q7895" i="7"/>
  <c r="P7895" i="7"/>
  <c r="R7895" i="7"/>
  <c r="P4663" i="7"/>
  <c r="Q4663" i="7"/>
  <c r="R4663" i="7"/>
  <c r="S4663" i="7"/>
  <c r="O4666" i="7"/>
  <c r="N4664" i="7"/>
  <c r="L4663" i="7"/>
  <c r="S1662" i="7"/>
  <c r="O1663" i="7"/>
  <c r="L1662" i="7"/>
  <c r="O923" i="7"/>
  <c r="O924" i="7" s="1"/>
  <c r="O925" i="7" s="1"/>
  <c r="O926" i="7" s="1"/>
  <c r="O927" i="7" s="1"/>
  <c r="O928" i="7" s="1"/>
  <c r="O929" i="7" s="1"/>
  <c r="O930" i="7" s="1"/>
  <c r="O931" i="7" s="1"/>
  <c r="S922" i="7"/>
  <c r="Q111" i="7"/>
  <c r="R111" i="7"/>
  <c r="P111" i="7"/>
  <c r="P2726" i="7"/>
  <c r="L2726" i="7"/>
  <c r="Q2726" i="7"/>
  <c r="R2726" i="7"/>
  <c r="N1667" i="7"/>
  <c r="N112" i="7"/>
  <c r="S112" i="7" s="1"/>
  <c r="L111" i="7"/>
  <c r="S11567" i="7" l="1"/>
  <c r="L11567" i="7"/>
  <c r="Q11567" i="7"/>
  <c r="P11567" i="7"/>
  <c r="R11567" i="7"/>
  <c r="P11369" i="7"/>
  <c r="Q11369" i="7"/>
  <c r="R11369" i="7"/>
  <c r="S11369" i="7"/>
  <c r="L11369" i="7"/>
  <c r="S11111" i="7"/>
  <c r="L11111" i="7"/>
  <c r="Q11111" i="7"/>
  <c r="R11111" i="7"/>
  <c r="P11111" i="7"/>
  <c r="Q10638" i="7"/>
  <c r="R10638" i="7"/>
  <c r="S10638" i="7"/>
  <c r="L10638" i="7"/>
  <c r="P10638" i="7"/>
  <c r="P10229" i="7"/>
  <c r="Q10229" i="7"/>
  <c r="R10229" i="7"/>
  <c r="S10229" i="7"/>
  <c r="L10229" i="7"/>
  <c r="P9650" i="7"/>
  <c r="Q9650" i="7"/>
  <c r="R9650" i="7"/>
  <c r="L9650" i="7"/>
  <c r="Q9424" i="7"/>
  <c r="P9424" i="7"/>
  <c r="L9424" i="7"/>
  <c r="R9424" i="7"/>
  <c r="N9425" i="7"/>
  <c r="S9424" i="7"/>
  <c r="N7897" i="7"/>
  <c r="Q7896" i="7"/>
  <c r="R7896" i="7"/>
  <c r="P7896" i="7"/>
  <c r="R4664" i="7"/>
  <c r="P4664" i="7"/>
  <c r="Q4664" i="7"/>
  <c r="S4664" i="7"/>
  <c r="O4667" i="7"/>
  <c r="N4665" i="7"/>
  <c r="L4664" i="7"/>
  <c r="O932" i="7"/>
  <c r="O933" i="7" s="1"/>
  <c r="O934" i="7" s="1"/>
  <c r="O935" i="7" s="1"/>
  <c r="O936" i="7" s="1"/>
  <c r="O937" i="7" s="1"/>
  <c r="S931" i="7"/>
  <c r="O1664" i="7"/>
  <c r="S1663" i="7"/>
  <c r="L1663" i="7"/>
  <c r="P112" i="7"/>
  <c r="Q112" i="7"/>
  <c r="R112" i="7"/>
  <c r="R1667" i="7"/>
  <c r="P1667" i="7"/>
  <c r="Q1667" i="7"/>
  <c r="P2727" i="7"/>
  <c r="R2727" i="7"/>
  <c r="N2728" i="7"/>
  <c r="S2728" i="7" s="1"/>
  <c r="Q2727" i="7"/>
  <c r="L2727" i="7"/>
  <c r="N1668" i="7"/>
  <c r="N113" i="7"/>
  <c r="S113" i="7" s="1"/>
  <c r="L112" i="7"/>
  <c r="R11568" i="7" l="1"/>
  <c r="L11568" i="7"/>
  <c r="P11568" i="7"/>
  <c r="Q11568" i="7"/>
  <c r="S11568" i="7"/>
  <c r="P11370" i="7"/>
  <c r="Q11370" i="7"/>
  <c r="R11370" i="7"/>
  <c r="S11370" i="7"/>
  <c r="L11370" i="7"/>
  <c r="R11112" i="7"/>
  <c r="S11112" i="7"/>
  <c r="L11112" i="7"/>
  <c r="P11112" i="7"/>
  <c r="Q11112" i="7"/>
  <c r="P10639" i="7"/>
  <c r="Q10639" i="7"/>
  <c r="R10639" i="7"/>
  <c r="S10639" i="7"/>
  <c r="L10639" i="7"/>
  <c r="P10230" i="7"/>
  <c r="Q10230" i="7"/>
  <c r="R10230" i="7"/>
  <c r="S10230" i="7"/>
  <c r="L10230" i="7"/>
  <c r="L9651" i="7"/>
  <c r="P9651" i="7"/>
  <c r="Q9651" i="7"/>
  <c r="R9651" i="7"/>
  <c r="Q9425" i="7"/>
  <c r="P9425" i="7"/>
  <c r="L9425" i="7"/>
  <c r="R9425" i="7"/>
  <c r="S9425" i="7"/>
  <c r="N7898" i="7"/>
  <c r="Q7897" i="7"/>
  <c r="P7897" i="7"/>
  <c r="R7897" i="7"/>
  <c r="Q4665" i="7"/>
  <c r="R4665" i="7"/>
  <c r="P4665" i="7"/>
  <c r="S4665" i="7"/>
  <c r="O4668" i="7"/>
  <c r="L4665" i="7"/>
  <c r="N4666" i="7"/>
  <c r="O938" i="7"/>
  <c r="O939" i="7" s="1"/>
  <c r="O940" i="7" s="1"/>
  <c r="O941" i="7" s="1"/>
  <c r="O942" i="7" s="1"/>
  <c r="O943" i="7" s="1"/>
  <c r="O944" i="7" s="1"/>
  <c r="O945" i="7" s="1"/>
  <c r="O946" i="7" s="1"/>
  <c r="O947" i="7" s="1"/>
  <c r="S937" i="7"/>
  <c r="O1665" i="7"/>
  <c r="S1664" i="7"/>
  <c r="L1664" i="7"/>
  <c r="P113" i="7"/>
  <c r="Q113" i="7"/>
  <c r="R113" i="7"/>
  <c r="P1668" i="7"/>
  <c r="Q1668" i="7"/>
  <c r="R1668" i="7"/>
  <c r="P2728" i="7"/>
  <c r="N2729" i="7"/>
  <c r="S2729" i="7" s="1"/>
  <c r="L2728" i="7"/>
  <c r="R2728" i="7"/>
  <c r="Q2728" i="7"/>
  <c r="N1669" i="7"/>
  <c r="N114" i="7"/>
  <c r="S114" i="7" s="1"/>
  <c r="L113" i="7"/>
  <c r="Q11569" i="7" l="1"/>
  <c r="S11569" i="7"/>
  <c r="L11569" i="7"/>
  <c r="P11569" i="7"/>
  <c r="R11569" i="7"/>
  <c r="L11371" i="7"/>
  <c r="P11371" i="7"/>
  <c r="Q11371" i="7"/>
  <c r="R11371" i="7"/>
  <c r="S11371" i="7"/>
  <c r="Q11113" i="7"/>
  <c r="R11113" i="7"/>
  <c r="S11113" i="7"/>
  <c r="P11113" i="7"/>
  <c r="L11113" i="7"/>
  <c r="P10640" i="7"/>
  <c r="Q10640" i="7"/>
  <c r="R10640" i="7"/>
  <c r="S10640" i="7"/>
  <c r="L10640" i="7"/>
  <c r="L10231" i="7"/>
  <c r="P10231" i="7"/>
  <c r="Q10231" i="7"/>
  <c r="R10231" i="7"/>
  <c r="S10231" i="7"/>
  <c r="L9652" i="7"/>
  <c r="P9652" i="7"/>
  <c r="Q9652" i="7"/>
  <c r="R9652" i="7"/>
  <c r="Q9426" i="7"/>
  <c r="P9426" i="7"/>
  <c r="L9426" i="7"/>
  <c r="R9426" i="7"/>
  <c r="S9426" i="7"/>
  <c r="N9427" i="7"/>
  <c r="N7899" i="7"/>
  <c r="Q7898" i="7"/>
  <c r="R7898" i="7"/>
  <c r="P7898" i="7"/>
  <c r="P4666" i="7"/>
  <c r="Q4666" i="7"/>
  <c r="R4666" i="7"/>
  <c r="S4666" i="7"/>
  <c r="O4669" i="7"/>
  <c r="N4667" i="7"/>
  <c r="L4666" i="7"/>
  <c r="O1666" i="7"/>
  <c r="S1665" i="7"/>
  <c r="L1665" i="7"/>
  <c r="O948" i="7"/>
  <c r="O949" i="7" s="1"/>
  <c r="O950" i="7" s="1"/>
  <c r="O951" i="7" s="1"/>
  <c r="S947" i="7"/>
  <c r="R114" i="7"/>
  <c r="P114" i="7"/>
  <c r="Q114" i="7"/>
  <c r="R1669" i="7"/>
  <c r="P1669" i="7"/>
  <c r="Q1669" i="7"/>
  <c r="P2729" i="7"/>
  <c r="R2729" i="7"/>
  <c r="N2730" i="7"/>
  <c r="S2730" i="7" s="1"/>
  <c r="Q2729" i="7"/>
  <c r="L2729" i="7"/>
  <c r="N115" i="7"/>
  <c r="S115" i="7" s="1"/>
  <c r="L114" i="7"/>
  <c r="P11570" i="7" l="1"/>
  <c r="R11570" i="7"/>
  <c r="S11570" i="7"/>
  <c r="L11570" i="7"/>
  <c r="Q11570" i="7"/>
  <c r="L11372" i="7"/>
  <c r="P11372" i="7"/>
  <c r="Q11372" i="7"/>
  <c r="R11372" i="7"/>
  <c r="S11372" i="7"/>
  <c r="P11114" i="7"/>
  <c r="Q11114" i="7"/>
  <c r="R11114" i="7"/>
  <c r="L11114" i="7"/>
  <c r="S11114" i="7"/>
  <c r="P10641" i="7"/>
  <c r="Q10641" i="7"/>
  <c r="R10641" i="7"/>
  <c r="S10641" i="7"/>
  <c r="L10641" i="7"/>
  <c r="S10232" i="7"/>
  <c r="L10232" i="7"/>
  <c r="P10232" i="7"/>
  <c r="Q10232" i="7"/>
  <c r="R10232" i="7"/>
  <c r="R9653" i="7"/>
  <c r="L9653" i="7"/>
  <c r="P9653" i="7"/>
  <c r="Q9653" i="7"/>
  <c r="Q9427" i="7"/>
  <c r="P9427" i="7"/>
  <c r="L9427" i="7"/>
  <c r="R9427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S1666" i="7"/>
  <c r="O1667" i="7"/>
  <c r="L1666" i="7"/>
  <c r="O952" i="7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 s="1"/>
  <c r="O964" i="7" s="1"/>
  <c r="S951" i="7"/>
  <c r="P115" i="7"/>
  <c r="Q115" i="7"/>
  <c r="R115" i="7"/>
  <c r="P2730" i="7"/>
  <c r="R2730" i="7"/>
  <c r="N2731" i="7"/>
  <c r="S2731" i="7" s="1"/>
  <c r="Q2730" i="7"/>
  <c r="L2730" i="7"/>
  <c r="N1671" i="7"/>
  <c r="N116" i="7"/>
  <c r="S116" i="7" s="1"/>
  <c r="L115" i="7"/>
  <c r="Q11571" i="7" l="1"/>
  <c r="R11571" i="7"/>
  <c r="S11571" i="7"/>
  <c r="L11571" i="7"/>
  <c r="P11571" i="7"/>
  <c r="S11373" i="7"/>
  <c r="L11373" i="7"/>
  <c r="P11373" i="7"/>
  <c r="Q11373" i="7"/>
  <c r="R11373" i="7"/>
  <c r="P11115" i="7"/>
  <c r="Q11115" i="7"/>
  <c r="S11115" i="7"/>
  <c r="L11115" i="7"/>
  <c r="R11115" i="7"/>
  <c r="P10642" i="7"/>
  <c r="Q10642" i="7"/>
  <c r="R10642" i="7"/>
  <c r="S10642" i="7"/>
  <c r="L10642" i="7"/>
  <c r="R10233" i="7"/>
  <c r="S10233" i="7"/>
  <c r="L10233" i="7"/>
  <c r="P10233" i="7"/>
  <c r="Q10233" i="7"/>
  <c r="Q9654" i="7"/>
  <c r="R9654" i="7"/>
  <c r="L9654" i="7"/>
  <c r="P9654" i="7"/>
  <c r="Q9428" i="7"/>
  <c r="P9428" i="7"/>
  <c r="L9428" i="7"/>
  <c r="R9428" i="7"/>
  <c r="N9429" i="7"/>
  <c r="S9428" i="7"/>
  <c r="N7901" i="7"/>
  <c r="Q7900" i="7"/>
  <c r="P7900" i="7"/>
  <c r="R7900" i="7"/>
  <c r="P4668" i="7"/>
  <c r="Q4668" i="7"/>
  <c r="R4668" i="7"/>
  <c r="S4668" i="7"/>
  <c r="O4671" i="7"/>
  <c r="N4669" i="7"/>
  <c r="L4668" i="7"/>
  <c r="O965" i="7"/>
  <c r="O966" i="7" s="1"/>
  <c r="O967" i="7" s="1"/>
  <c r="O968" i="7" s="1"/>
  <c r="O969" i="7" s="1"/>
  <c r="O970" i="7" s="1"/>
  <c r="S964" i="7"/>
  <c r="O1668" i="7"/>
  <c r="S1667" i="7"/>
  <c r="L1667" i="7"/>
  <c r="P1671" i="7"/>
  <c r="Q1671" i="7"/>
  <c r="R1671" i="7"/>
  <c r="P116" i="7"/>
  <c r="R116" i="7"/>
  <c r="Q116" i="7"/>
  <c r="P2731" i="7"/>
  <c r="R2731" i="7"/>
  <c r="L2731" i="7"/>
  <c r="N2732" i="7"/>
  <c r="S2732" i="7" s="1"/>
  <c r="Q2731" i="7"/>
  <c r="N1672" i="7"/>
  <c r="N117" i="7"/>
  <c r="S117" i="7" s="1"/>
  <c r="L116" i="7"/>
  <c r="P11572" i="7" l="1"/>
  <c r="Q11572" i="7"/>
  <c r="R11572" i="7"/>
  <c r="L11572" i="7"/>
  <c r="S11572" i="7"/>
  <c r="R11374" i="7"/>
  <c r="S11374" i="7"/>
  <c r="L11374" i="7"/>
  <c r="P11374" i="7"/>
  <c r="Q11374" i="7"/>
  <c r="P11116" i="7"/>
  <c r="R11116" i="7"/>
  <c r="L11116" i="7"/>
  <c r="Q11116" i="7"/>
  <c r="S11116" i="7"/>
  <c r="L10643" i="7"/>
  <c r="P10643" i="7"/>
  <c r="Q10643" i="7"/>
  <c r="R10643" i="7"/>
  <c r="S10643" i="7"/>
  <c r="Q10234" i="7"/>
  <c r="R10234" i="7"/>
  <c r="S10234" i="7"/>
  <c r="L10234" i="7"/>
  <c r="P10234" i="7"/>
  <c r="P9655" i="7"/>
  <c r="Q9655" i="7"/>
  <c r="R9655" i="7"/>
  <c r="L9655" i="7"/>
  <c r="Q9429" i="7"/>
  <c r="P9429" i="7"/>
  <c r="L9429" i="7"/>
  <c r="R9429" i="7"/>
  <c r="S9429" i="7"/>
  <c r="N7902" i="7"/>
  <c r="Q7901" i="7"/>
  <c r="R7901" i="7"/>
  <c r="P7901" i="7"/>
  <c r="P4669" i="7"/>
  <c r="Q4669" i="7"/>
  <c r="R4669" i="7"/>
  <c r="S4669" i="7"/>
  <c r="O4672" i="7"/>
  <c r="N4670" i="7"/>
  <c r="L4669" i="7"/>
  <c r="O1669" i="7"/>
  <c r="S1668" i="7"/>
  <c r="L1668" i="7"/>
  <c r="O971" i="7"/>
  <c r="O972" i="7" s="1"/>
  <c r="O973" i="7" s="1"/>
  <c r="O974" i="7" s="1"/>
  <c r="S970" i="7"/>
  <c r="Q117" i="7"/>
  <c r="R117" i="7"/>
  <c r="P117" i="7"/>
  <c r="Q1672" i="7"/>
  <c r="P1672" i="7"/>
  <c r="R1672" i="7"/>
  <c r="P2732" i="7"/>
  <c r="N2733" i="7"/>
  <c r="S2733" i="7" s="1"/>
  <c r="L2732" i="7"/>
  <c r="Q2732" i="7"/>
  <c r="R2732" i="7"/>
  <c r="N1673" i="7"/>
  <c r="N118" i="7"/>
  <c r="S118" i="7" s="1"/>
  <c r="L117" i="7"/>
  <c r="P11573" i="7" l="1"/>
  <c r="Q11573" i="7"/>
  <c r="S11573" i="7"/>
  <c r="L11573" i="7"/>
  <c r="R11573" i="7"/>
  <c r="Q11375" i="7"/>
  <c r="R11375" i="7"/>
  <c r="S11375" i="7"/>
  <c r="L11375" i="7"/>
  <c r="P11375" i="7"/>
  <c r="Q11117" i="7"/>
  <c r="S11117" i="7"/>
  <c r="L11117" i="7"/>
  <c r="P11117" i="7"/>
  <c r="R11117" i="7"/>
  <c r="S10644" i="7"/>
  <c r="L10644" i="7"/>
  <c r="P10644" i="7"/>
  <c r="Q10644" i="7"/>
  <c r="R10644" i="7"/>
  <c r="P10235" i="7"/>
  <c r="Q10235" i="7"/>
  <c r="R10235" i="7"/>
  <c r="S10235" i="7"/>
  <c r="L10235" i="7"/>
  <c r="P9656" i="7"/>
  <c r="Q9656" i="7"/>
  <c r="R9656" i="7"/>
  <c r="L9656" i="7"/>
  <c r="Q9430" i="7"/>
  <c r="P9430" i="7"/>
  <c r="L9430" i="7"/>
  <c r="R9430" i="7"/>
  <c r="N9431" i="7"/>
  <c r="S9430" i="7"/>
  <c r="Q7902" i="7"/>
  <c r="R7902" i="7"/>
  <c r="P7902" i="7"/>
  <c r="R4670" i="7"/>
  <c r="P4670" i="7"/>
  <c r="Q4670" i="7"/>
  <c r="S4670" i="7"/>
  <c r="O4673" i="7"/>
  <c r="L4670" i="7"/>
  <c r="N4671" i="7"/>
  <c r="O1670" i="7"/>
  <c r="S1669" i="7"/>
  <c r="L1669" i="7"/>
  <c r="O975" i="7"/>
  <c r="O976" i="7" s="1"/>
  <c r="O977" i="7" s="1"/>
  <c r="O978" i="7" s="1"/>
  <c r="O980" i="7" s="1"/>
  <c r="O981" i="7" s="1"/>
  <c r="O982" i="7" s="1"/>
  <c r="O983" i="7" s="1"/>
  <c r="O984" i="7" s="1"/>
  <c r="O985" i="7" s="1"/>
  <c r="O986" i="7" s="1"/>
  <c r="S974" i="7"/>
  <c r="P118" i="7"/>
  <c r="Q118" i="7"/>
  <c r="R118" i="7"/>
  <c r="P1673" i="7"/>
  <c r="Q1673" i="7"/>
  <c r="R1673" i="7"/>
  <c r="P2733" i="7"/>
  <c r="R2733" i="7"/>
  <c r="N2734" i="7"/>
  <c r="S2734" i="7" s="1"/>
  <c r="L2733" i="7"/>
  <c r="Q2733" i="7"/>
  <c r="L118" i="7"/>
  <c r="L11574" i="7" l="1"/>
  <c r="P11574" i="7"/>
  <c r="R11574" i="7"/>
  <c r="Q11574" i="7"/>
  <c r="S11574" i="7"/>
  <c r="P11376" i="7"/>
  <c r="Q11376" i="7"/>
  <c r="R11376" i="7"/>
  <c r="L11376" i="7"/>
  <c r="S11376" i="7"/>
  <c r="L11118" i="7"/>
  <c r="P11118" i="7"/>
  <c r="R11118" i="7"/>
  <c r="S11118" i="7"/>
  <c r="Q11118" i="7"/>
  <c r="R10645" i="7"/>
  <c r="S10645" i="7"/>
  <c r="L10645" i="7"/>
  <c r="P10645" i="7"/>
  <c r="Q10645" i="7"/>
  <c r="P10236" i="7"/>
  <c r="Q10236" i="7"/>
  <c r="R10236" i="7"/>
  <c r="S10236" i="7"/>
  <c r="L10236" i="7"/>
  <c r="P9657" i="7"/>
  <c r="Q9657" i="7"/>
  <c r="R9657" i="7"/>
  <c r="L9657" i="7"/>
  <c r="Q9431" i="7"/>
  <c r="P9431" i="7"/>
  <c r="L9431" i="7"/>
  <c r="R9431" i="7"/>
  <c r="S9431" i="7"/>
  <c r="Q7903" i="7"/>
  <c r="R7903" i="7"/>
  <c r="P7903" i="7"/>
  <c r="P4671" i="7"/>
  <c r="Q4671" i="7"/>
  <c r="R4671" i="7"/>
  <c r="S4671" i="7"/>
  <c r="O4674" i="7"/>
  <c r="N4672" i="7"/>
  <c r="L4671" i="7"/>
  <c r="O987" i="7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O1000" i="7" s="1"/>
  <c r="O1001" i="7" s="1"/>
  <c r="S986" i="7"/>
  <c r="S1670" i="7"/>
  <c r="O1671" i="7"/>
  <c r="L1670" i="7"/>
  <c r="P2734" i="7"/>
  <c r="R2734" i="7"/>
  <c r="L2734" i="7"/>
  <c r="N2735" i="7"/>
  <c r="S2735" i="7" s="1"/>
  <c r="Q2734" i="7"/>
  <c r="N1675" i="7"/>
  <c r="N120" i="7"/>
  <c r="S120" i="7" s="1"/>
  <c r="L119" i="7"/>
  <c r="S11575" i="7" l="1"/>
  <c r="Q11575" i="7"/>
  <c r="L11575" i="7"/>
  <c r="P11575" i="7"/>
  <c r="R11575" i="7"/>
  <c r="P11377" i="7"/>
  <c r="Q11377" i="7"/>
  <c r="S11377" i="7"/>
  <c r="L11377" i="7"/>
  <c r="R11377" i="7"/>
  <c r="L11119" i="7"/>
  <c r="Q11119" i="7"/>
  <c r="R11119" i="7"/>
  <c r="P11119" i="7"/>
  <c r="S11119" i="7"/>
  <c r="Q10646" i="7"/>
  <c r="R10646" i="7"/>
  <c r="S10646" i="7"/>
  <c r="L10646" i="7"/>
  <c r="P10646" i="7"/>
  <c r="P10237" i="7"/>
  <c r="Q10237" i="7"/>
  <c r="R10237" i="7"/>
  <c r="S10237" i="7"/>
  <c r="L10237" i="7"/>
  <c r="P9658" i="7"/>
  <c r="Q9658" i="7"/>
  <c r="R9658" i="7"/>
  <c r="L9658" i="7"/>
  <c r="Q9432" i="7"/>
  <c r="P9432" i="7"/>
  <c r="L9432" i="7"/>
  <c r="R9432" i="7"/>
  <c r="N9433" i="7"/>
  <c r="S9432" i="7"/>
  <c r="N7905" i="7"/>
  <c r="Q7904" i="7"/>
  <c r="R7904" i="7"/>
  <c r="P7904" i="7"/>
  <c r="P4672" i="7"/>
  <c r="R4672" i="7"/>
  <c r="Q4672" i="7"/>
  <c r="S4672" i="7"/>
  <c r="O4675" i="7"/>
  <c r="L4672" i="7"/>
  <c r="O1672" i="7"/>
  <c r="S1671" i="7"/>
  <c r="L1671" i="7"/>
  <c r="O1002" i="7"/>
  <c r="O1003" i="7" s="1"/>
  <c r="O1004" i="7" s="1"/>
  <c r="O1005" i="7" s="1"/>
  <c r="O1006" i="7" s="1"/>
  <c r="S1001" i="7"/>
  <c r="P120" i="7"/>
  <c r="Q120" i="7"/>
  <c r="R120" i="7"/>
  <c r="R1675" i="7"/>
  <c r="P1675" i="7"/>
  <c r="Q1675" i="7"/>
  <c r="P2735" i="7"/>
  <c r="N2736" i="7"/>
  <c r="S2736" i="7" s="1"/>
  <c r="L2735" i="7"/>
  <c r="R2735" i="7"/>
  <c r="Q2735" i="7"/>
  <c r="N1676" i="7"/>
  <c r="N121" i="7"/>
  <c r="S121" i="7" s="1"/>
  <c r="L120" i="7"/>
  <c r="R11576" i="7" l="1"/>
  <c r="L11576" i="7"/>
  <c r="P11576" i="7"/>
  <c r="Q11576" i="7"/>
  <c r="S11576" i="7"/>
  <c r="P11378" i="7"/>
  <c r="R11378" i="7"/>
  <c r="S11378" i="7"/>
  <c r="L11378" i="7"/>
  <c r="Q11378" i="7"/>
  <c r="L11120" i="7"/>
  <c r="P11120" i="7"/>
  <c r="Q11120" i="7"/>
  <c r="R11120" i="7"/>
  <c r="S11120" i="7"/>
  <c r="P10647" i="7"/>
  <c r="Q10647" i="7"/>
  <c r="R10647" i="7"/>
  <c r="S10647" i="7"/>
  <c r="L10647" i="7"/>
  <c r="P10238" i="7"/>
  <c r="Q10238" i="7"/>
  <c r="R10238" i="7"/>
  <c r="S10238" i="7"/>
  <c r="L10238" i="7"/>
  <c r="L9659" i="7"/>
  <c r="P9659" i="7"/>
  <c r="Q9659" i="7"/>
  <c r="R9659" i="7"/>
  <c r="Q9433" i="7"/>
  <c r="P9433" i="7"/>
  <c r="L9433" i="7"/>
  <c r="R9433" i="7"/>
  <c r="S9433" i="7"/>
  <c r="N7906" i="7"/>
  <c r="Q7905" i="7"/>
  <c r="P7905" i="7"/>
  <c r="R7905" i="7"/>
  <c r="Q4673" i="7"/>
  <c r="R4673" i="7"/>
  <c r="P4673" i="7"/>
  <c r="S4673" i="7"/>
  <c r="O4676" i="7"/>
  <c r="L4673" i="7"/>
  <c r="N4674" i="7"/>
  <c r="O1007" i="7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S1006" i="7"/>
  <c r="O1673" i="7"/>
  <c r="S1672" i="7"/>
  <c r="L1672" i="7"/>
  <c r="P1676" i="7"/>
  <c r="Q1676" i="7"/>
  <c r="R1676" i="7"/>
  <c r="P121" i="7"/>
  <c r="Q121" i="7"/>
  <c r="R121" i="7"/>
  <c r="P2736" i="7"/>
  <c r="R2736" i="7"/>
  <c r="N2737" i="7"/>
  <c r="S2737" i="7" s="1"/>
  <c r="L2736" i="7"/>
  <c r="Q2736" i="7"/>
  <c r="N1677" i="7"/>
  <c r="N122" i="7"/>
  <c r="S122" i="7" s="1"/>
  <c r="L121" i="7"/>
  <c r="Q11577" i="7" l="1"/>
  <c r="S11577" i="7"/>
  <c r="L11577" i="7"/>
  <c r="P11577" i="7"/>
  <c r="R11577" i="7"/>
  <c r="Q11379" i="7"/>
  <c r="R11379" i="7"/>
  <c r="S11379" i="7"/>
  <c r="L11379" i="7"/>
  <c r="P11379" i="7"/>
  <c r="P11121" i="7"/>
  <c r="Q11121" i="7"/>
  <c r="R11121" i="7"/>
  <c r="S11121" i="7"/>
  <c r="L11121" i="7"/>
  <c r="P10648" i="7"/>
  <c r="Q10648" i="7"/>
  <c r="R10648" i="7"/>
  <c r="S10648" i="7"/>
  <c r="L10648" i="7"/>
  <c r="L10239" i="7"/>
  <c r="P10239" i="7"/>
  <c r="Q10239" i="7"/>
  <c r="R10239" i="7"/>
  <c r="S10239" i="7"/>
  <c r="L9660" i="7"/>
  <c r="P9660" i="7"/>
  <c r="Q9660" i="7"/>
  <c r="R9660" i="7"/>
  <c r="Q9434" i="7"/>
  <c r="P9434" i="7"/>
  <c r="L9434" i="7"/>
  <c r="R9434" i="7"/>
  <c r="N9435" i="7"/>
  <c r="S9434" i="7"/>
  <c r="N7907" i="7"/>
  <c r="Q7906" i="7"/>
  <c r="R7906" i="7"/>
  <c r="P7906" i="7"/>
  <c r="P4674" i="7"/>
  <c r="Q4674" i="7"/>
  <c r="R4674" i="7"/>
  <c r="S4674" i="7"/>
  <c r="O4677" i="7"/>
  <c r="L4674" i="7"/>
  <c r="O1674" i="7"/>
  <c r="S1673" i="7"/>
  <c r="L1673" i="7"/>
  <c r="O1026" i="7"/>
  <c r="O1027" i="7" s="1"/>
  <c r="O1028" i="7" s="1"/>
  <c r="O1029" i="7" s="1"/>
  <c r="O1030" i="7" s="1"/>
  <c r="O1031" i="7" s="1"/>
  <c r="O1032" i="7" s="1"/>
  <c r="O1033" i="7" s="1"/>
  <c r="O1034" i="7" s="1"/>
  <c r="O1035" i="7" s="1"/>
  <c r="S1025" i="7"/>
  <c r="R122" i="7"/>
  <c r="P122" i="7"/>
  <c r="Q122" i="7"/>
  <c r="R1677" i="7"/>
  <c r="P1677" i="7"/>
  <c r="Q1677" i="7"/>
  <c r="P2737" i="7"/>
  <c r="R2737" i="7"/>
  <c r="N2738" i="7"/>
  <c r="S2738" i="7" s="1"/>
  <c r="L2737" i="7"/>
  <c r="Q2737" i="7"/>
  <c r="N123" i="7"/>
  <c r="S123" i="7" s="1"/>
  <c r="L122" i="7"/>
  <c r="P11578" i="7" l="1"/>
  <c r="R11578" i="7"/>
  <c r="S11578" i="7"/>
  <c r="L11578" i="7"/>
  <c r="Q11578" i="7"/>
  <c r="L11380" i="7"/>
  <c r="P11380" i="7"/>
  <c r="Q11380" i="7"/>
  <c r="R11380" i="7"/>
  <c r="S11380" i="7"/>
  <c r="L11122" i="7"/>
  <c r="S11122" i="7"/>
  <c r="P11122" i="7"/>
  <c r="Q11122" i="7"/>
  <c r="R11122" i="7"/>
  <c r="P10649" i="7"/>
  <c r="Q10649" i="7"/>
  <c r="R10649" i="7"/>
  <c r="S10649" i="7"/>
  <c r="L10649" i="7"/>
  <c r="S10240" i="7"/>
  <c r="L10240" i="7"/>
  <c r="P10240" i="7"/>
  <c r="Q10240" i="7"/>
  <c r="R10240" i="7"/>
  <c r="R9661" i="7"/>
  <c r="L9661" i="7"/>
  <c r="P9661" i="7"/>
  <c r="Q9661" i="7"/>
  <c r="Q9435" i="7"/>
  <c r="P9435" i="7"/>
  <c r="L9435" i="7"/>
  <c r="R9435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36" i="7"/>
  <c r="O1037" i="7" s="1"/>
  <c r="O1038" i="7" s="1"/>
  <c r="O1039" i="7" s="1"/>
  <c r="O1040" i="7" s="1"/>
  <c r="O1041" i="7" s="1"/>
  <c r="O1042" i="7" s="1"/>
  <c r="O1043" i="7" s="1"/>
  <c r="O1044" i="7" s="1"/>
  <c r="O1045" i="7" s="1"/>
  <c r="S1035" i="7"/>
  <c r="S1674" i="7"/>
  <c r="O1675" i="7"/>
  <c r="L1674" i="7"/>
  <c r="P123" i="7"/>
  <c r="Q123" i="7"/>
  <c r="R123" i="7"/>
  <c r="P2738" i="7"/>
  <c r="N2739" i="7"/>
  <c r="S2739" i="7" s="1"/>
  <c r="R2738" i="7"/>
  <c r="L2738" i="7"/>
  <c r="Q2738" i="7"/>
  <c r="N1679" i="7"/>
  <c r="L123" i="7"/>
  <c r="Q11579" i="7" l="1"/>
  <c r="R11579" i="7"/>
  <c r="S11579" i="7"/>
  <c r="L11579" i="7"/>
  <c r="P11579" i="7"/>
  <c r="S11381" i="7"/>
  <c r="L11381" i="7"/>
  <c r="P11381" i="7"/>
  <c r="Q11381" i="7"/>
  <c r="R11381" i="7"/>
  <c r="S11123" i="7"/>
  <c r="L11123" i="7"/>
  <c r="P11123" i="7"/>
  <c r="Q11123" i="7"/>
  <c r="R11123" i="7"/>
  <c r="P10650" i="7"/>
  <c r="Q10650" i="7"/>
  <c r="R10650" i="7"/>
  <c r="S10650" i="7"/>
  <c r="L10650" i="7"/>
  <c r="R10241" i="7"/>
  <c r="S10241" i="7"/>
  <c r="L10241" i="7"/>
  <c r="P10241" i="7"/>
  <c r="Q10241" i="7"/>
  <c r="Q9662" i="7"/>
  <c r="R9662" i="7"/>
  <c r="L9662" i="7"/>
  <c r="P9662" i="7"/>
  <c r="Q9436" i="7"/>
  <c r="P9436" i="7"/>
  <c r="L9436" i="7"/>
  <c r="R9436" i="7"/>
  <c r="N9437" i="7"/>
  <c r="S9436" i="7"/>
  <c r="N7909" i="7"/>
  <c r="Q7908" i="7"/>
  <c r="P7908" i="7"/>
  <c r="R7908" i="7"/>
  <c r="P4676" i="7"/>
  <c r="Q4676" i="7"/>
  <c r="R4676" i="7"/>
  <c r="S4676" i="7"/>
  <c r="O4679" i="7"/>
  <c r="L4676" i="7"/>
  <c r="N4677" i="7"/>
  <c r="O1676" i="7"/>
  <c r="L1675" i="7"/>
  <c r="S1675" i="7"/>
  <c r="O1046" i="7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 s="1"/>
  <c r="O1060" i="7" s="1"/>
  <c r="S1045" i="7"/>
  <c r="P1679" i="7"/>
  <c r="R1679" i="7"/>
  <c r="Q1679" i="7"/>
  <c r="P2739" i="7"/>
  <c r="N2740" i="7"/>
  <c r="S2740" i="7" s="1"/>
  <c r="R2739" i="7"/>
  <c r="L2739" i="7"/>
  <c r="Q2739" i="7"/>
  <c r="N1680" i="7"/>
  <c r="N125" i="7"/>
  <c r="S125" i="7" s="1"/>
  <c r="L124" i="7"/>
  <c r="P11580" i="7" l="1"/>
  <c r="Q11580" i="7"/>
  <c r="R11580" i="7"/>
  <c r="L11580" i="7"/>
  <c r="S11580" i="7"/>
  <c r="R11382" i="7"/>
  <c r="S11382" i="7"/>
  <c r="L11382" i="7"/>
  <c r="P11382" i="7"/>
  <c r="Q11382" i="7"/>
  <c r="R11124" i="7"/>
  <c r="L11124" i="7"/>
  <c r="P11124" i="7"/>
  <c r="Q11124" i="7"/>
  <c r="S11124" i="7"/>
  <c r="L10651" i="7"/>
  <c r="P10651" i="7"/>
  <c r="Q10651" i="7"/>
  <c r="R10651" i="7"/>
  <c r="S10651" i="7"/>
  <c r="Q10242" i="7"/>
  <c r="R10242" i="7"/>
  <c r="S10242" i="7"/>
  <c r="L10242" i="7"/>
  <c r="P10242" i="7"/>
  <c r="P9663" i="7"/>
  <c r="Q9663" i="7"/>
  <c r="R9663" i="7"/>
  <c r="L9663" i="7"/>
  <c r="Q9437" i="7"/>
  <c r="P9437" i="7"/>
  <c r="L9437" i="7"/>
  <c r="R9437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61" i="7"/>
  <c r="O1062" i="7" s="1"/>
  <c r="O1063" i="7" s="1"/>
  <c r="O1064" i="7" s="1"/>
  <c r="O1065" i="7" s="1"/>
  <c r="S1060" i="7"/>
  <c r="O1677" i="7"/>
  <c r="S1676" i="7"/>
  <c r="L1676" i="7"/>
  <c r="Q125" i="7"/>
  <c r="R125" i="7"/>
  <c r="P125" i="7"/>
  <c r="Q1680" i="7"/>
  <c r="P1680" i="7"/>
  <c r="R1680" i="7"/>
  <c r="P2740" i="7"/>
  <c r="N2741" i="7"/>
  <c r="S2741" i="7" s="1"/>
  <c r="L2740" i="7"/>
  <c r="Q2740" i="7"/>
  <c r="R2740" i="7"/>
  <c r="N1681" i="7"/>
  <c r="N126" i="7"/>
  <c r="S126" i="7" s="1"/>
  <c r="L125" i="7"/>
  <c r="P11581" i="7" l="1"/>
  <c r="Q11581" i="7"/>
  <c r="R11581" i="7"/>
  <c r="S11581" i="7"/>
  <c r="L11581" i="7"/>
  <c r="Q11383" i="7"/>
  <c r="R11383" i="7"/>
  <c r="S11383" i="7"/>
  <c r="L11383" i="7"/>
  <c r="P11383" i="7"/>
  <c r="Q11125" i="7"/>
  <c r="L11125" i="7"/>
  <c r="R11125" i="7"/>
  <c r="S11125" i="7"/>
  <c r="P11125" i="7"/>
  <c r="S10652" i="7"/>
  <c r="L10652" i="7"/>
  <c r="P10652" i="7"/>
  <c r="Q10652" i="7"/>
  <c r="R10652" i="7"/>
  <c r="P10243" i="7"/>
  <c r="Q10243" i="7"/>
  <c r="R10243" i="7"/>
  <c r="S10243" i="7"/>
  <c r="L10243" i="7"/>
  <c r="P9664" i="7"/>
  <c r="Q9664" i="7"/>
  <c r="R9664" i="7"/>
  <c r="L9664" i="7"/>
  <c r="Q9438" i="7"/>
  <c r="P9438" i="7"/>
  <c r="L9438" i="7"/>
  <c r="R9438" i="7"/>
  <c r="N9439" i="7"/>
  <c r="S9438" i="7"/>
  <c r="N7911" i="7"/>
  <c r="Q7910" i="7"/>
  <c r="R7910" i="7"/>
  <c r="P7910" i="7"/>
  <c r="R4678" i="7"/>
  <c r="P4678" i="7"/>
  <c r="Q4678" i="7"/>
  <c r="S4678" i="7"/>
  <c r="O4681" i="7"/>
  <c r="L4678" i="7"/>
  <c r="N4679" i="7"/>
  <c r="O1678" i="7"/>
  <c r="S1677" i="7"/>
  <c r="L1677" i="7"/>
  <c r="O1066" i="7"/>
  <c r="O1067" i="7" s="1"/>
  <c r="O1068" i="7" s="1"/>
  <c r="O1069" i="7" s="1"/>
  <c r="O1070" i="7" s="1"/>
  <c r="O1071" i="7" s="1"/>
  <c r="O1072" i="7" s="1"/>
  <c r="O1073" i="7" s="1"/>
  <c r="O1074" i="7" s="1"/>
  <c r="O1075" i="7" s="1"/>
  <c r="S1065" i="7"/>
  <c r="R1681" i="7"/>
  <c r="P1681" i="7"/>
  <c r="Q1681" i="7"/>
  <c r="P126" i="7"/>
  <c r="Q126" i="7"/>
  <c r="R126" i="7"/>
  <c r="P2741" i="7"/>
  <c r="R2741" i="7"/>
  <c r="Q2741" i="7"/>
  <c r="N2742" i="7"/>
  <c r="S2742" i="7" s="1"/>
  <c r="L2741" i="7"/>
  <c r="N127" i="7"/>
  <c r="S127" i="7" s="1"/>
  <c r="L126" i="7"/>
  <c r="L11582" i="7" l="1"/>
  <c r="P11582" i="7"/>
  <c r="Q11582" i="7"/>
  <c r="R11582" i="7"/>
  <c r="S11582" i="7"/>
  <c r="P11384" i="7"/>
  <c r="Q11384" i="7"/>
  <c r="R11384" i="7"/>
  <c r="L11384" i="7"/>
  <c r="S11384" i="7"/>
  <c r="P11126" i="7"/>
  <c r="S11126" i="7"/>
  <c r="L11126" i="7"/>
  <c r="Q11126" i="7"/>
  <c r="R11126" i="7"/>
  <c r="R10653" i="7"/>
  <c r="S10653" i="7"/>
  <c r="L10653" i="7"/>
  <c r="P10653" i="7"/>
  <c r="Q10653" i="7"/>
  <c r="P10244" i="7"/>
  <c r="Q10244" i="7"/>
  <c r="R10244" i="7"/>
  <c r="S10244" i="7"/>
  <c r="L10244" i="7"/>
  <c r="P9665" i="7"/>
  <c r="Q9665" i="7"/>
  <c r="R9665" i="7"/>
  <c r="L9665" i="7"/>
  <c r="Q9439" i="7"/>
  <c r="P9439" i="7"/>
  <c r="L9439" i="7"/>
  <c r="R9439" i="7"/>
  <c r="S9439" i="7"/>
  <c r="N7912" i="7"/>
  <c r="Q7911" i="7"/>
  <c r="R7911" i="7"/>
  <c r="P7911" i="7"/>
  <c r="P4679" i="7"/>
  <c r="Q4679" i="7"/>
  <c r="R4679" i="7"/>
  <c r="S4679" i="7"/>
  <c r="O4682" i="7"/>
  <c r="N4680" i="7"/>
  <c r="L4679" i="7"/>
  <c r="O1076" i="7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O1090" i="7" s="1"/>
  <c r="O1091" i="7" s="1"/>
  <c r="S1075" i="7"/>
  <c r="S1678" i="7"/>
  <c r="O1679" i="7"/>
  <c r="L1678" i="7"/>
  <c r="Q127" i="7"/>
  <c r="P127" i="7"/>
  <c r="R127" i="7"/>
  <c r="P2742" i="7"/>
  <c r="N2743" i="7"/>
  <c r="S2743" i="7" s="1"/>
  <c r="Q2742" i="7"/>
  <c r="L2742" i="7"/>
  <c r="R2742" i="7"/>
  <c r="N1683" i="7"/>
  <c r="N128" i="7"/>
  <c r="S128" i="7" s="1"/>
  <c r="L127" i="7"/>
  <c r="L11583" i="7" l="1"/>
  <c r="P11583" i="7"/>
  <c r="Q11583" i="7"/>
  <c r="R11583" i="7"/>
  <c r="S11583" i="7"/>
  <c r="P11385" i="7"/>
  <c r="Q11385" i="7"/>
  <c r="S11385" i="7"/>
  <c r="L11385" i="7"/>
  <c r="R11385" i="7"/>
  <c r="R11127" i="7"/>
  <c r="L11127" i="7"/>
  <c r="P11127" i="7"/>
  <c r="Q11127" i="7"/>
  <c r="S11127" i="7"/>
  <c r="Q10654" i="7"/>
  <c r="R10654" i="7"/>
  <c r="L10654" i="7"/>
  <c r="P10654" i="7"/>
  <c r="S10654" i="7"/>
  <c r="P10245" i="7"/>
  <c r="Q10245" i="7"/>
  <c r="R10245" i="7"/>
  <c r="S10245" i="7"/>
  <c r="L10245" i="7"/>
  <c r="P9666" i="7"/>
  <c r="Q9666" i="7"/>
  <c r="R9666" i="7"/>
  <c r="L9666" i="7"/>
  <c r="Q9440" i="7"/>
  <c r="P9440" i="7"/>
  <c r="L9440" i="7"/>
  <c r="R9440" i="7"/>
  <c r="N9441" i="7"/>
  <c r="S9440" i="7"/>
  <c r="N7913" i="7"/>
  <c r="Q7912" i="7"/>
  <c r="R7912" i="7"/>
  <c r="P7912" i="7"/>
  <c r="P4680" i="7"/>
  <c r="R4680" i="7"/>
  <c r="Q4680" i="7"/>
  <c r="S4680" i="7"/>
  <c r="O4683" i="7"/>
  <c r="N4681" i="7"/>
  <c r="L4680" i="7"/>
  <c r="O1680" i="7"/>
  <c r="S1679" i="7"/>
  <c r="L1679" i="7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S1091" i="7"/>
  <c r="P128" i="7"/>
  <c r="Q128" i="7"/>
  <c r="R128" i="7"/>
  <c r="P1683" i="7"/>
  <c r="Q1683" i="7"/>
  <c r="R1683" i="7"/>
  <c r="P2743" i="7"/>
  <c r="R2743" i="7"/>
  <c r="Q2743" i="7"/>
  <c r="N2744" i="7"/>
  <c r="S2744" i="7" s="1"/>
  <c r="L2743" i="7"/>
  <c r="N1684" i="7"/>
  <c r="N129" i="7"/>
  <c r="S129" i="7" s="1"/>
  <c r="L128" i="7"/>
  <c r="L11584" i="7" l="1"/>
  <c r="Q11584" i="7"/>
  <c r="R11584" i="7"/>
  <c r="S11584" i="7"/>
  <c r="P11584" i="7"/>
  <c r="P11386" i="7"/>
  <c r="R11386" i="7"/>
  <c r="S11386" i="7"/>
  <c r="L11386" i="7"/>
  <c r="Q11386" i="7"/>
  <c r="Q11128" i="7"/>
  <c r="L11128" i="7"/>
  <c r="P11128" i="7"/>
  <c r="R11128" i="7"/>
  <c r="S11128" i="7"/>
  <c r="P10655" i="7"/>
  <c r="Q10655" i="7"/>
  <c r="S10655" i="7"/>
  <c r="L10655" i="7"/>
  <c r="R10655" i="7"/>
  <c r="P10246" i="7"/>
  <c r="Q10246" i="7"/>
  <c r="R10246" i="7"/>
  <c r="S10246" i="7"/>
  <c r="L10246" i="7"/>
  <c r="L9667" i="7"/>
  <c r="P9667" i="7"/>
  <c r="Q9667" i="7"/>
  <c r="R9667" i="7"/>
  <c r="Q9441" i="7"/>
  <c r="P9441" i="7"/>
  <c r="L9441" i="7"/>
  <c r="R9441" i="7"/>
  <c r="S9441" i="7"/>
  <c r="N7914" i="7"/>
  <c r="Q7913" i="7"/>
  <c r="P7913" i="7"/>
  <c r="R7913" i="7"/>
  <c r="Q4681" i="7"/>
  <c r="R4681" i="7"/>
  <c r="P4681" i="7"/>
  <c r="S4681" i="7"/>
  <c r="O4684" i="7"/>
  <c r="L4681" i="7"/>
  <c r="N4682" i="7"/>
  <c r="O1107" i="7"/>
  <c r="O1108" i="7" s="1"/>
  <c r="O1109" i="7" s="1"/>
  <c r="O1110" i="7" s="1"/>
  <c r="O1111" i="7" s="1"/>
  <c r="O1112" i="7" s="1"/>
  <c r="S1106" i="7"/>
  <c r="O1681" i="7"/>
  <c r="S1680" i="7"/>
  <c r="L1680" i="7"/>
  <c r="P129" i="7"/>
  <c r="Q129" i="7"/>
  <c r="R129" i="7"/>
  <c r="Q1684" i="7"/>
  <c r="P1684" i="7"/>
  <c r="R1684" i="7"/>
  <c r="P2744" i="7"/>
  <c r="N2745" i="7"/>
  <c r="S2745" i="7" s="1"/>
  <c r="L2744" i="7"/>
  <c r="R2744" i="7"/>
  <c r="Q2744" i="7"/>
  <c r="N1685" i="7"/>
  <c r="N130" i="7"/>
  <c r="S130" i="7" s="1"/>
  <c r="L129" i="7"/>
  <c r="L11585" i="7" l="1"/>
  <c r="S11585" i="7"/>
  <c r="P11585" i="7"/>
  <c r="Q11585" i="7"/>
  <c r="R11585" i="7"/>
  <c r="Q11387" i="7"/>
  <c r="R11387" i="7"/>
  <c r="L11387" i="7"/>
  <c r="P11387" i="7"/>
  <c r="S11387" i="7"/>
  <c r="P11129" i="7"/>
  <c r="Q11129" i="7"/>
  <c r="R11129" i="7"/>
  <c r="S11129" i="7"/>
  <c r="L11129" i="7"/>
  <c r="P10656" i="7"/>
  <c r="R10656" i="7"/>
  <c r="S10656" i="7"/>
  <c r="L10656" i="7"/>
  <c r="Q10656" i="7"/>
  <c r="L10247" i="7"/>
  <c r="P10247" i="7"/>
  <c r="Q10247" i="7"/>
  <c r="R10247" i="7"/>
  <c r="S10247" i="7"/>
  <c r="L9668" i="7"/>
  <c r="P9668" i="7"/>
  <c r="Q9668" i="7"/>
  <c r="R9668" i="7"/>
  <c r="Q9442" i="7"/>
  <c r="P9442" i="7"/>
  <c r="L9442" i="7"/>
  <c r="R9442" i="7"/>
  <c r="N9443" i="7"/>
  <c r="S9442" i="7"/>
  <c r="N7915" i="7"/>
  <c r="Q7914" i="7"/>
  <c r="R7914" i="7"/>
  <c r="P7914" i="7"/>
  <c r="P4682" i="7"/>
  <c r="Q4682" i="7"/>
  <c r="R4682" i="7"/>
  <c r="S4682" i="7"/>
  <c r="O4685" i="7"/>
  <c r="N4683" i="7"/>
  <c r="L4682" i="7"/>
  <c r="O1682" i="7"/>
  <c r="L1681" i="7"/>
  <c r="S1681" i="7"/>
  <c r="O1113" i="7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S1112" i="7"/>
  <c r="R130" i="7"/>
  <c r="P130" i="7"/>
  <c r="Q130" i="7"/>
  <c r="R1685" i="7"/>
  <c r="P1685" i="7"/>
  <c r="Q1685" i="7"/>
  <c r="P2745" i="7"/>
  <c r="N2746" i="7"/>
  <c r="S2746" i="7" s="1"/>
  <c r="Q2745" i="7"/>
  <c r="R2745" i="7"/>
  <c r="L2745" i="7"/>
  <c r="N131" i="7"/>
  <c r="S131" i="7" s="1"/>
  <c r="L130" i="7"/>
  <c r="S11586" i="7" l="1"/>
  <c r="L11586" i="7"/>
  <c r="P11586" i="7"/>
  <c r="Q11586" i="7"/>
  <c r="R11586" i="7"/>
  <c r="L11388" i="7"/>
  <c r="P11388" i="7"/>
  <c r="Q11388" i="7"/>
  <c r="R11388" i="7"/>
  <c r="S11388" i="7"/>
  <c r="L11130" i="7"/>
  <c r="P11130" i="7"/>
  <c r="Q11130" i="7"/>
  <c r="R11130" i="7"/>
  <c r="S11130" i="7"/>
  <c r="Q10657" i="7"/>
  <c r="R10657" i="7"/>
  <c r="S10657" i="7"/>
  <c r="L10657" i="7"/>
  <c r="P10657" i="7"/>
  <c r="L10248" i="7"/>
  <c r="P10248" i="7"/>
  <c r="Q10248" i="7"/>
  <c r="R10248" i="7"/>
  <c r="S10248" i="7"/>
  <c r="L9669" i="7"/>
  <c r="P9669" i="7"/>
  <c r="R9669" i="7"/>
  <c r="Q9669" i="7"/>
  <c r="Q9443" i="7"/>
  <c r="P9443" i="7"/>
  <c r="L9443" i="7"/>
  <c r="R9443" i="7"/>
  <c r="S9443" i="7"/>
  <c r="N7916" i="7"/>
  <c r="Q7915" i="7"/>
  <c r="R7915" i="7"/>
  <c r="P7915" i="7"/>
  <c r="Q4683" i="7"/>
  <c r="P4683" i="7"/>
  <c r="R4683" i="7"/>
  <c r="S4683" i="7"/>
  <c r="O4686" i="7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O4783" i="7" s="1"/>
  <c r="O4784" i="7" s="1"/>
  <c r="L4683" i="7"/>
  <c r="N4684" i="7"/>
  <c r="O1127" i="7"/>
  <c r="O1128" i="7" s="1"/>
  <c r="O1129" i="7" s="1"/>
  <c r="O1130" i="7" s="1"/>
  <c r="O1131" i="7" s="1"/>
  <c r="O1132" i="7" s="1"/>
  <c r="S1126" i="7"/>
  <c r="S1682" i="7"/>
  <c r="O1683" i="7"/>
  <c r="L1682" i="7"/>
  <c r="P131" i="7"/>
  <c r="Q131" i="7"/>
  <c r="R131" i="7"/>
  <c r="P2746" i="7"/>
  <c r="N2747" i="7"/>
  <c r="S2747" i="7" s="1"/>
  <c r="R2746" i="7"/>
  <c r="L2746" i="7"/>
  <c r="Q2746" i="7"/>
  <c r="N1687" i="7"/>
  <c r="N132" i="7"/>
  <c r="S132" i="7" s="1"/>
  <c r="L131" i="7"/>
  <c r="R11587" i="7" l="1"/>
  <c r="P11587" i="7"/>
  <c r="Q11587" i="7"/>
  <c r="S11587" i="7"/>
  <c r="L11587" i="7"/>
  <c r="L11389" i="7"/>
  <c r="P11389" i="7"/>
  <c r="Q11389" i="7"/>
  <c r="R11389" i="7"/>
  <c r="S11389" i="7"/>
  <c r="P11131" i="7"/>
  <c r="Q11131" i="7"/>
  <c r="R11131" i="7"/>
  <c r="S11131" i="7"/>
  <c r="L11131" i="7"/>
  <c r="P10658" i="7"/>
  <c r="Q10658" i="7"/>
  <c r="R10658" i="7"/>
  <c r="S10658" i="7"/>
  <c r="L10658" i="7"/>
  <c r="L10249" i="7"/>
  <c r="P10249" i="7"/>
  <c r="Q10249" i="7"/>
  <c r="R10249" i="7"/>
  <c r="S10249" i="7"/>
  <c r="L9670" i="7"/>
  <c r="P9670" i="7"/>
  <c r="Q9670" i="7"/>
  <c r="R9670" i="7"/>
  <c r="Q9444" i="7"/>
  <c r="P9444" i="7"/>
  <c r="L9444" i="7"/>
  <c r="R9444" i="7"/>
  <c r="N9445" i="7"/>
  <c r="S9444" i="7"/>
  <c r="N7917" i="7"/>
  <c r="Q7916" i="7"/>
  <c r="P7916" i="7"/>
  <c r="R7916" i="7"/>
  <c r="O4785" i="7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O5246" i="7" s="1"/>
  <c r="O5247" i="7" s="1"/>
  <c r="P4684" i="7"/>
  <c r="Q4684" i="7"/>
  <c r="R4684" i="7"/>
  <c r="S4684" i="7"/>
  <c r="L4684" i="7"/>
  <c r="N4685" i="7"/>
  <c r="O1684" i="7"/>
  <c r="S1683" i="7"/>
  <c r="L1683" i="7"/>
  <c r="O1133" i="7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S1132" i="7"/>
  <c r="P1687" i="7"/>
  <c r="Q1687" i="7"/>
  <c r="R1687" i="7"/>
  <c r="P132" i="7"/>
  <c r="R132" i="7"/>
  <c r="Q132" i="7"/>
  <c r="P2747" i="7"/>
  <c r="R2747" i="7"/>
  <c r="N2748" i="7"/>
  <c r="S2748" i="7" s="1"/>
  <c r="L2747" i="7"/>
  <c r="Q2747" i="7"/>
  <c r="N1688" i="7"/>
  <c r="N133" i="7"/>
  <c r="S133" i="7" s="1"/>
  <c r="L132" i="7"/>
  <c r="P11588" i="7" l="1"/>
  <c r="Q11588" i="7"/>
  <c r="R11588" i="7"/>
  <c r="S11588" i="7"/>
  <c r="L11588" i="7"/>
  <c r="L11390" i="7"/>
  <c r="S11390" i="7"/>
  <c r="P11390" i="7"/>
  <c r="Q11390" i="7"/>
  <c r="R11390" i="7"/>
  <c r="P11132" i="7"/>
  <c r="Q11132" i="7"/>
  <c r="R11132" i="7"/>
  <c r="S11132" i="7"/>
  <c r="L11132" i="7"/>
  <c r="L10659" i="7"/>
  <c r="P10659" i="7"/>
  <c r="Q10659" i="7"/>
  <c r="R10659" i="7"/>
  <c r="S10659" i="7"/>
  <c r="L10250" i="7"/>
  <c r="P10250" i="7"/>
  <c r="Q10250" i="7"/>
  <c r="R10250" i="7"/>
  <c r="S10250" i="7"/>
  <c r="L9671" i="7"/>
  <c r="Q9671" i="7"/>
  <c r="R9671" i="7"/>
  <c r="P9671" i="7"/>
  <c r="Q9445" i="7"/>
  <c r="P9445" i="7"/>
  <c r="L9445" i="7"/>
  <c r="R9445" i="7"/>
  <c r="S9445" i="7"/>
  <c r="O5249" i="7"/>
  <c r="O5250" i="7" s="1"/>
  <c r="O5251" i="7" s="1"/>
  <c r="O5252" i="7" s="1"/>
  <c r="O5253" i="7" s="1"/>
  <c r="O5254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3" i="7" s="1"/>
  <c r="O5804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6" i="7" s="1"/>
  <c r="O6617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2" i="7" s="1"/>
  <c r="O7213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7785" i="7" s="1"/>
  <c r="O7786" i="7" s="1"/>
  <c r="O5248" i="7"/>
  <c r="N7918" i="7"/>
  <c r="Q7917" i="7"/>
  <c r="R7917" i="7"/>
  <c r="P7917" i="7"/>
  <c r="P4685" i="7"/>
  <c r="Q4685" i="7"/>
  <c r="R4685" i="7"/>
  <c r="S4685" i="7"/>
  <c r="L4685" i="7"/>
  <c r="O1149" i="7"/>
  <c r="O1150" i="7" s="1"/>
  <c r="O1151" i="7" s="1"/>
  <c r="O1152" i="7" s="1"/>
  <c r="O1153" i="7" s="1"/>
  <c r="O1154" i="7" s="1"/>
  <c r="S1148" i="7"/>
  <c r="O1685" i="7"/>
  <c r="L1684" i="7"/>
  <c r="S1684" i="7"/>
  <c r="Q133" i="7"/>
  <c r="R133" i="7"/>
  <c r="P133" i="7"/>
  <c r="Q1688" i="7"/>
  <c r="P1688" i="7"/>
  <c r="R1688" i="7"/>
  <c r="P2748" i="7"/>
  <c r="R2748" i="7"/>
  <c r="Q2748" i="7"/>
  <c r="N2749" i="7"/>
  <c r="S2749" i="7" s="1"/>
  <c r="L2748" i="7"/>
  <c r="N1689" i="7"/>
  <c r="N134" i="7"/>
  <c r="S134" i="7" s="1"/>
  <c r="L133" i="7"/>
  <c r="L11589" i="7" l="1"/>
  <c r="P11589" i="7"/>
  <c r="Q11589" i="7"/>
  <c r="R11589" i="7"/>
  <c r="S11589" i="7"/>
  <c r="L11391" i="7"/>
  <c r="P11391" i="7"/>
  <c r="Q11391" i="7"/>
  <c r="R11391" i="7"/>
  <c r="S11391" i="7"/>
  <c r="P11133" i="7"/>
  <c r="Q11133" i="7"/>
  <c r="R11133" i="7"/>
  <c r="S11133" i="7"/>
  <c r="L11133" i="7"/>
  <c r="S10660" i="7"/>
  <c r="L10660" i="7"/>
  <c r="P10660" i="7"/>
  <c r="Q10660" i="7"/>
  <c r="R10660" i="7"/>
  <c r="L10251" i="7"/>
  <c r="S10251" i="7"/>
  <c r="P10251" i="7"/>
  <c r="Q10251" i="7"/>
  <c r="R10251" i="7"/>
  <c r="R9672" i="7"/>
  <c r="L9672" i="7"/>
  <c r="P9672" i="7"/>
  <c r="Q9672" i="7"/>
  <c r="Q9446" i="7"/>
  <c r="P9446" i="7"/>
  <c r="L9446" i="7"/>
  <c r="R9446" i="7"/>
  <c r="N9447" i="7"/>
  <c r="S9446" i="7"/>
  <c r="O7787" i="7"/>
  <c r="L7786" i="7"/>
  <c r="S7786" i="7"/>
  <c r="N7919" i="7"/>
  <c r="Q7918" i="7"/>
  <c r="R7918" i="7"/>
  <c r="P7918" i="7"/>
  <c r="L4686" i="7"/>
  <c r="N4687" i="7"/>
  <c r="R4686" i="7"/>
  <c r="P4686" i="7"/>
  <c r="Q4686" i="7"/>
  <c r="S4686" i="7"/>
  <c r="O1686" i="7"/>
  <c r="S1685" i="7"/>
  <c r="L1685" i="7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S1154" i="7"/>
  <c r="P134" i="7"/>
  <c r="Q134" i="7"/>
  <c r="R134" i="7"/>
  <c r="R1689" i="7"/>
  <c r="P1689" i="7"/>
  <c r="Q1689" i="7"/>
  <c r="P2749" i="7"/>
  <c r="N2750" i="7"/>
  <c r="S2750" i="7" s="1"/>
  <c r="L2749" i="7"/>
  <c r="Q2749" i="7"/>
  <c r="R2749" i="7"/>
  <c r="N135" i="7"/>
  <c r="S135" i="7" s="1"/>
  <c r="L134" i="7"/>
  <c r="S11590" i="7" l="1"/>
  <c r="L11590" i="7"/>
  <c r="P11590" i="7"/>
  <c r="Q11590" i="7"/>
  <c r="R11590" i="7"/>
  <c r="L11392" i="7"/>
  <c r="P11392" i="7"/>
  <c r="Q11392" i="7"/>
  <c r="R11392" i="7"/>
  <c r="S11392" i="7"/>
  <c r="P11134" i="7"/>
  <c r="Q11134" i="7"/>
  <c r="R11134" i="7"/>
  <c r="S11134" i="7"/>
  <c r="L11134" i="7"/>
  <c r="R10661" i="7"/>
  <c r="S10661" i="7"/>
  <c r="P10661" i="7"/>
  <c r="Q10661" i="7"/>
  <c r="L10661" i="7"/>
  <c r="S10252" i="7"/>
  <c r="L10252" i="7"/>
  <c r="P10252" i="7"/>
  <c r="Q10252" i="7"/>
  <c r="R10252" i="7"/>
  <c r="Q9673" i="7"/>
  <c r="L9673" i="7"/>
  <c r="P9673" i="7"/>
  <c r="R9673" i="7"/>
  <c r="Q9447" i="7"/>
  <c r="P9447" i="7"/>
  <c r="L9447" i="7"/>
  <c r="R9447" i="7"/>
  <c r="S9447" i="7"/>
  <c r="O7788" i="7"/>
  <c r="L7787" i="7"/>
  <c r="S7787" i="7"/>
  <c r="N7920" i="7"/>
  <c r="Q7919" i="7"/>
  <c r="R7919" i="7"/>
  <c r="P7919" i="7"/>
  <c r="L4687" i="7"/>
  <c r="Q4687" i="7"/>
  <c r="S4687" i="7"/>
  <c r="R4687" i="7"/>
  <c r="P4687" i="7"/>
  <c r="O1173" i="7"/>
  <c r="O1174" i="7" s="1"/>
  <c r="O1175" i="7" s="1"/>
  <c r="O1176" i="7" s="1"/>
  <c r="O1177" i="7" s="1"/>
  <c r="S1172" i="7"/>
  <c r="S1686" i="7"/>
  <c r="O1687" i="7"/>
  <c r="L1686" i="7"/>
  <c r="Q135" i="7"/>
  <c r="R135" i="7"/>
  <c r="P135" i="7"/>
  <c r="P2750" i="7"/>
  <c r="L2750" i="7"/>
  <c r="N2751" i="7"/>
  <c r="S2751" i="7" s="1"/>
  <c r="Q2750" i="7"/>
  <c r="R2750" i="7"/>
  <c r="N1691" i="7"/>
  <c r="N136" i="7"/>
  <c r="S136" i="7" s="1"/>
  <c r="L135" i="7"/>
  <c r="R11591" i="7" l="1"/>
  <c r="S11591" i="7"/>
  <c r="L11591" i="7"/>
  <c r="P11591" i="7"/>
  <c r="Q11591" i="7"/>
  <c r="S11393" i="7"/>
  <c r="L11393" i="7"/>
  <c r="P11393" i="7"/>
  <c r="Q11393" i="7"/>
  <c r="R11393" i="7"/>
  <c r="L11135" i="7"/>
  <c r="P11135" i="7"/>
  <c r="Q11135" i="7"/>
  <c r="R11135" i="7"/>
  <c r="S11135" i="7"/>
  <c r="Q10662" i="7"/>
  <c r="R10662" i="7"/>
  <c r="L10662" i="7"/>
  <c r="P10662" i="7"/>
  <c r="S10662" i="7"/>
  <c r="R10253" i="7"/>
  <c r="L10253" i="7"/>
  <c r="Q10253" i="7"/>
  <c r="S10253" i="7"/>
  <c r="P10253" i="7"/>
  <c r="P9674" i="7"/>
  <c r="Q9674" i="7"/>
  <c r="R9674" i="7"/>
  <c r="L9674" i="7"/>
  <c r="N9449" i="7"/>
  <c r="Q9448" i="7"/>
  <c r="P9448" i="7"/>
  <c r="L9448" i="7"/>
  <c r="R9448" i="7"/>
  <c r="S9448" i="7"/>
  <c r="O7789" i="7"/>
  <c r="L7788" i="7"/>
  <c r="S7788" i="7"/>
  <c r="N7921" i="7"/>
  <c r="Q7920" i="7"/>
  <c r="R7920" i="7"/>
  <c r="P7920" i="7"/>
  <c r="L4688" i="7"/>
  <c r="P4688" i="7"/>
  <c r="Q4688" i="7"/>
  <c r="S4688" i="7"/>
  <c r="N4689" i="7"/>
  <c r="R4688" i="7"/>
  <c r="O1688" i="7"/>
  <c r="S1687" i="7"/>
  <c r="L1687" i="7"/>
  <c r="O1178" i="7"/>
  <c r="O1179" i="7" s="1"/>
  <c r="O1180" i="7" s="1"/>
  <c r="O1181" i="7" s="1"/>
  <c r="O1182" i="7" s="1"/>
  <c r="O1183" i="7" s="1"/>
  <c r="O1184" i="7" s="1"/>
  <c r="S1177" i="7"/>
  <c r="P1691" i="7"/>
  <c r="Q1691" i="7"/>
  <c r="R1691" i="7"/>
  <c r="P136" i="7"/>
  <c r="Q136" i="7"/>
  <c r="R136" i="7"/>
  <c r="P2751" i="7"/>
  <c r="N2752" i="7"/>
  <c r="S2752" i="7" s="1"/>
  <c r="Q2751" i="7"/>
  <c r="L2751" i="7"/>
  <c r="R2751" i="7"/>
  <c r="N1692" i="7"/>
  <c r="L136" i="7"/>
  <c r="Q11592" i="7" l="1"/>
  <c r="R11592" i="7"/>
  <c r="S11592" i="7"/>
  <c r="L11592" i="7"/>
  <c r="P11592" i="7"/>
  <c r="R11394" i="7"/>
  <c r="P11394" i="7"/>
  <c r="Q11394" i="7"/>
  <c r="S11394" i="7"/>
  <c r="L11394" i="7"/>
  <c r="S11136" i="7"/>
  <c r="L11136" i="7"/>
  <c r="P11136" i="7"/>
  <c r="Q11136" i="7"/>
  <c r="R11136" i="7"/>
  <c r="P10663" i="7"/>
  <c r="Q10663" i="7"/>
  <c r="S10663" i="7"/>
  <c r="L10663" i="7"/>
  <c r="R10663" i="7"/>
  <c r="Q10254" i="7"/>
  <c r="S10254" i="7"/>
  <c r="L10254" i="7"/>
  <c r="P10254" i="7"/>
  <c r="R10254" i="7"/>
  <c r="R9675" i="7"/>
  <c r="Q9675" i="7"/>
  <c r="L9675" i="7"/>
  <c r="P9675" i="7"/>
  <c r="R9449" i="7"/>
  <c r="Q9449" i="7"/>
  <c r="P9449" i="7"/>
  <c r="L9449" i="7"/>
  <c r="S9449" i="7"/>
  <c r="O7790" i="7"/>
  <c r="L7789" i="7"/>
  <c r="S7789" i="7"/>
  <c r="N7922" i="7"/>
  <c r="Q7921" i="7"/>
  <c r="P7921" i="7"/>
  <c r="R7921" i="7"/>
  <c r="L4689" i="7"/>
  <c r="P4689" i="7"/>
  <c r="Q4689" i="7"/>
  <c r="S4689" i="7"/>
  <c r="R4689" i="7"/>
  <c r="O1185" i="7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S1184" i="7"/>
  <c r="O1689" i="7"/>
  <c r="L1688" i="7"/>
  <c r="S1688" i="7"/>
  <c r="Q1692" i="7"/>
  <c r="P1692" i="7"/>
  <c r="R1692" i="7"/>
  <c r="P2752" i="7"/>
  <c r="R2752" i="7"/>
  <c r="N2753" i="7"/>
  <c r="S2753" i="7" s="1"/>
  <c r="L2752" i="7"/>
  <c r="Q2752" i="7"/>
  <c r="N1693" i="7"/>
  <c r="N138" i="7"/>
  <c r="S138" i="7" s="1"/>
  <c r="L137" i="7"/>
  <c r="P11593" i="7" l="1"/>
  <c r="Q11593" i="7"/>
  <c r="R11593" i="7"/>
  <c r="S11593" i="7"/>
  <c r="L11593" i="7"/>
  <c r="P11395" i="7"/>
  <c r="Q11395" i="7"/>
  <c r="R11395" i="7"/>
  <c r="S11395" i="7"/>
  <c r="L11395" i="7"/>
  <c r="R11137" i="7"/>
  <c r="S11137" i="7"/>
  <c r="L11137" i="7"/>
  <c r="P11137" i="7"/>
  <c r="Q11137" i="7"/>
  <c r="P10664" i="7"/>
  <c r="R10664" i="7"/>
  <c r="S10664" i="7"/>
  <c r="L10664" i="7"/>
  <c r="Q10664" i="7"/>
  <c r="P10255" i="7"/>
  <c r="R10255" i="7"/>
  <c r="Q10255" i="7"/>
  <c r="S10255" i="7"/>
  <c r="L10255" i="7"/>
  <c r="Q9676" i="7"/>
  <c r="L9676" i="7"/>
  <c r="P9676" i="7"/>
  <c r="R9676" i="7"/>
  <c r="S9450" i="7"/>
  <c r="N9451" i="7"/>
  <c r="Q9450" i="7"/>
  <c r="P9450" i="7"/>
  <c r="R9450" i="7"/>
  <c r="L9450" i="7"/>
  <c r="O7791" i="7"/>
  <c r="L7790" i="7"/>
  <c r="S7790" i="7"/>
  <c r="N7923" i="7"/>
  <c r="Q7922" i="7"/>
  <c r="R7922" i="7"/>
  <c r="P7922" i="7"/>
  <c r="L4690" i="7"/>
  <c r="Q4690" i="7"/>
  <c r="S4690" i="7"/>
  <c r="N4691" i="7"/>
  <c r="P4690" i="7"/>
  <c r="R4690" i="7"/>
  <c r="O1690" i="7"/>
  <c r="L1689" i="7"/>
  <c r="S1689" i="7"/>
  <c r="O1268" i="7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O1281" i="7" s="1"/>
  <c r="O1282" i="7" s="1"/>
  <c r="S1267" i="7"/>
  <c r="R138" i="7"/>
  <c r="P138" i="7"/>
  <c r="Q138" i="7"/>
  <c r="R1693" i="7"/>
  <c r="P1693" i="7"/>
  <c r="Q1693" i="7"/>
  <c r="P2753" i="7"/>
  <c r="R2753" i="7"/>
  <c r="L2753" i="7"/>
  <c r="Q2753" i="7"/>
  <c r="N2754" i="7"/>
  <c r="S2754" i="7" s="1"/>
  <c r="N1694" i="7"/>
  <c r="N139" i="7"/>
  <c r="S139" i="7" s="1"/>
  <c r="L138" i="7"/>
  <c r="P11594" i="7" l="1"/>
  <c r="Q11594" i="7"/>
  <c r="R11594" i="7"/>
  <c r="S11594" i="7"/>
  <c r="L11594" i="7"/>
  <c r="P11396" i="7"/>
  <c r="Q11396" i="7"/>
  <c r="R11396" i="7"/>
  <c r="S11396" i="7"/>
  <c r="L11396" i="7"/>
  <c r="Q11138" i="7"/>
  <c r="R11138" i="7"/>
  <c r="S11138" i="7"/>
  <c r="L11138" i="7"/>
  <c r="P11138" i="7"/>
  <c r="Q10665" i="7"/>
  <c r="R10665" i="7"/>
  <c r="S10665" i="7"/>
  <c r="L10665" i="7"/>
  <c r="P10665" i="7"/>
  <c r="Q10256" i="7"/>
  <c r="P10256" i="7"/>
  <c r="R10256" i="7"/>
  <c r="S10256" i="7"/>
  <c r="L10256" i="7"/>
  <c r="P9677" i="7"/>
  <c r="L9677" i="7"/>
  <c r="Q9677" i="7"/>
  <c r="R9677" i="7"/>
  <c r="S9451" i="7"/>
  <c r="R9451" i="7"/>
  <c r="Q9451" i="7"/>
  <c r="P9451" i="7"/>
  <c r="L9451" i="7"/>
  <c r="O7792" i="7"/>
  <c r="L7791" i="7"/>
  <c r="S7791" i="7"/>
  <c r="N7924" i="7"/>
  <c r="Q7923" i="7"/>
  <c r="R7923" i="7"/>
  <c r="P7923" i="7"/>
  <c r="L4691" i="7"/>
  <c r="N4692" i="7"/>
  <c r="P4691" i="7"/>
  <c r="Q4691" i="7"/>
  <c r="S4691" i="7"/>
  <c r="R4691" i="7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S1282" i="7"/>
  <c r="S1690" i="7"/>
  <c r="O1691" i="7"/>
  <c r="L1690" i="7"/>
  <c r="P139" i="7"/>
  <c r="Q139" i="7"/>
  <c r="R139" i="7"/>
  <c r="P1694" i="7"/>
  <c r="Q1694" i="7"/>
  <c r="R1694" i="7"/>
  <c r="P2754" i="7"/>
  <c r="R2754" i="7"/>
  <c r="N2755" i="7"/>
  <c r="S2755" i="7" s="1"/>
  <c r="L2754" i="7"/>
  <c r="Q2754" i="7"/>
  <c r="N140" i="7"/>
  <c r="S140" i="7" s="1"/>
  <c r="L139" i="7"/>
  <c r="P11595" i="7" l="1"/>
  <c r="Q11595" i="7"/>
  <c r="R11595" i="7"/>
  <c r="S11595" i="7"/>
  <c r="L11595" i="7"/>
  <c r="P11397" i="7"/>
  <c r="Q11397" i="7"/>
  <c r="R11397" i="7"/>
  <c r="S11397" i="7"/>
  <c r="L11397" i="7"/>
  <c r="P11139" i="7"/>
  <c r="Q11139" i="7"/>
  <c r="R11139" i="7"/>
  <c r="S11139" i="7"/>
  <c r="L11139" i="7"/>
  <c r="P10666" i="7"/>
  <c r="Q10666" i="7"/>
  <c r="R10666" i="7"/>
  <c r="L10666" i="7"/>
  <c r="S10666" i="7"/>
  <c r="P10257" i="7"/>
  <c r="Q10257" i="7"/>
  <c r="R10257" i="7"/>
  <c r="S10257" i="7"/>
  <c r="L10257" i="7"/>
  <c r="R9678" i="7"/>
  <c r="L9678" i="7"/>
  <c r="P9678" i="7"/>
  <c r="Q9678" i="7"/>
  <c r="S9452" i="7"/>
  <c r="R9452" i="7"/>
  <c r="Q9452" i="7"/>
  <c r="P9452" i="7"/>
  <c r="N9453" i="7"/>
  <c r="L9452" i="7"/>
  <c r="O7793" i="7"/>
  <c r="L7792" i="7"/>
  <c r="S7792" i="7"/>
  <c r="N7925" i="7"/>
  <c r="Q7924" i="7"/>
  <c r="P7924" i="7"/>
  <c r="R7924" i="7"/>
  <c r="L4692" i="7"/>
  <c r="P4692" i="7"/>
  <c r="Q4692" i="7"/>
  <c r="S4692" i="7"/>
  <c r="N4693" i="7"/>
  <c r="R4692" i="7"/>
  <c r="O1692" i="7"/>
  <c r="L1691" i="7"/>
  <c r="S1691" i="7"/>
  <c r="O1298" i="7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S1297" i="7"/>
  <c r="P140" i="7"/>
  <c r="R140" i="7"/>
  <c r="Q140" i="7"/>
  <c r="P2755" i="7"/>
  <c r="N2756" i="7"/>
  <c r="S2756" i="7" s="1"/>
  <c r="L2755" i="7"/>
  <c r="Q2755" i="7"/>
  <c r="R2755" i="7"/>
  <c r="N1696" i="7"/>
  <c r="L140" i="7"/>
  <c r="P11596" i="7" l="1"/>
  <c r="Q11596" i="7"/>
  <c r="R11596" i="7"/>
  <c r="S11596" i="7"/>
  <c r="L11596" i="7"/>
  <c r="P11398" i="7"/>
  <c r="Q11398" i="7"/>
  <c r="R11398" i="7"/>
  <c r="S11398" i="7"/>
  <c r="L11398" i="7"/>
  <c r="P11140" i="7"/>
  <c r="Q11140" i="7"/>
  <c r="R11140" i="7"/>
  <c r="S11140" i="7"/>
  <c r="L11140" i="7"/>
  <c r="L10667" i="7"/>
  <c r="P10667" i="7"/>
  <c r="Q10667" i="7"/>
  <c r="S10667" i="7"/>
  <c r="R10667" i="7"/>
  <c r="R10258" i="7"/>
  <c r="S10258" i="7"/>
  <c r="L10258" i="7"/>
  <c r="P10258" i="7"/>
  <c r="Q10258" i="7"/>
  <c r="Q9679" i="7"/>
  <c r="R9679" i="7"/>
  <c r="L9679" i="7"/>
  <c r="P9679" i="7"/>
  <c r="S9453" i="7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P4693" i="7"/>
  <c r="Q4693" i="7"/>
  <c r="S4693" i="7"/>
  <c r="N4694" i="7"/>
  <c r="R4693" i="7"/>
  <c r="O1312" i="7"/>
  <c r="O1313" i="7" s="1"/>
  <c r="O1314" i="7" s="1"/>
  <c r="O1315" i="7" s="1"/>
  <c r="O1316" i="7" s="1"/>
  <c r="O1317" i="7" s="1"/>
  <c r="S1311" i="7"/>
  <c r="O1693" i="7"/>
  <c r="S1692" i="7"/>
  <c r="L1692" i="7"/>
  <c r="Q1696" i="7"/>
  <c r="P1696" i="7"/>
  <c r="R1696" i="7"/>
  <c r="P2756" i="7"/>
  <c r="R2756" i="7"/>
  <c r="L2756" i="7"/>
  <c r="Q2756" i="7"/>
  <c r="N2757" i="7"/>
  <c r="S2757" i="7" s="1"/>
  <c r="N1697" i="7"/>
  <c r="N142" i="7"/>
  <c r="S142" i="7" s="1"/>
  <c r="L141" i="7"/>
  <c r="L11597" i="7" l="1"/>
  <c r="P11597" i="7"/>
  <c r="Q11597" i="7"/>
  <c r="R11597" i="7"/>
  <c r="S11597" i="7"/>
  <c r="L11399" i="7"/>
  <c r="P11399" i="7"/>
  <c r="Q11399" i="7"/>
  <c r="R11399" i="7"/>
  <c r="S11399" i="7"/>
  <c r="P11141" i="7"/>
  <c r="Q11141" i="7"/>
  <c r="R11141" i="7"/>
  <c r="S11141" i="7"/>
  <c r="L11141" i="7"/>
  <c r="L10668" i="7"/>
  <c r="P10668" i="7"/>
  <c r="Q10668" i="7"/>
  <c r="R10668" i="7"/>
  <c r="S10668" i="7"/>
  <c r="L10259" i="7"/>
  <c r="S10259" i="7"/>
  <c r="P10259" i="7"/>
  <c r="Q10259" i="7"/>
  <c r="R10259" i="7"/>
  <c r="P9680" i="7"/>
  <c r="Q9680" i="7"/>
  <c r="R9680" i="7"/>
  <c r="L9680" i="7"/>
  <c r="S9454" i="7"/>
  <c r="R9454" i="7"/>
  <c r="Q9454" i="7"/>
  <c r="P9454" i="7"/>
  <c r="L9454" i="7"/>
  <c r="O7795" i="7"/>
  <c r="L7794" i="7"/>
  <c r="S7794" i="7"/>
  <c r="N7927" i="7"/>
  <c r="Q7926" i="7"/>
  <c r="R7926" i="7"/>
  <c r="P7926" i="7"/>
  <c r="L4694" i="7"/>
  <c r="Q4694" i="7"/>
  <c r="S4694" i="7"/>
  <c r="N4695" i="7"/>
  <c r="P4694" i="7"/>
  <c r="R4694" i="7"/>
  <c r="O1694" i="7"/>
  <c r="S1693" i="7"/>
  <c r="L1693" i="7"/>
  <c r="O1318" i="7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2" i="7" s="1"/>
  <c r="O1333" i="7" s="1"/>
  <c r="O1335" i="7" s="1"/>
  <c r="O1336" i="7" s="1"/>
  <c r="O1337" i="7" s="1"/>
  <c r="O1338" i="7" s="1"/>
  <c r="S1317" i="7"/>
  <c r="P142" i="7"/>
  <c r="Q142" i="7"/>
  <c r="R142" i="7"/>
  <c r="R1697" i="7"/>
  <c r="P1697" i="7"/>
  <c r="Q1697" i="7"/>
  <c r="P2757" i="7"/>
  <c r="R2757" i="7"/>
  <c r="N2758" i="7"/>
  <c r="S2758" i="7" s="1"/>
  <c r="L2757" i="7"/>
  <c r="Q2757" i="7"/>
  <c r="N1698" i="7"/>
  <c r="N143" i="7"/>
  <c r="S143" i="7" s="1"/>
  <c r="L142" i="7"/>
  <c r="S11598" i="7" l="1"/>
  <c r="L11598" i="7"/>
  <c r="P11598" i="7"/>
  <c r="Q11598" i="7"/>
  <c r="R11598" i="7"/>
  <c r="S11400" i="7"/>
  <c r="L11400" i="7"/>
  <c r="P11400" i="7"/>
  <c r="Q11400" i="7"/>
  <c r="R11400" i="7"/>
  <c r="P11142" i="7"/>
  <c r="Q11142" i="7"/>
  <c r="R11142" i="7"/>
  <c r="S11142" i="7"/>
  <c r="L11142" i="7"/>
  <c r="R10669" i="7"/>
  <c r="S10669" i="7"/>
  <c r="L10669" i="7"/>
  <c r="P10669" i="7"/>
  <c r="Q10669" i="7"/>
  <c r="L10260" i="7"/>
  <c r="P10260" i="7"/>
  <c r="Q10260" i="7"/>
  <c r="R10260" i="7"/>
  <c r="S10260" i="7"/>
  <c r="P9681" i="7"/>
  <c r="Q9681" i="7"/>
  <c r="R9681" i="7"/>
  <c r="L9681" i="7"/>
  <c r="S9455" i="7"/>
  <c r="R9455" i="7"/>
  <c r="Q9455" i="7"/>
  <c r="P9455" i="7"/>
  <c r="N9456" i="7"/>
  <c r="L9455" i="7"/>
  <c r="O7796" i="7"/>
  <c r="L7795" i="7"/>
  <c r="S7795" i="7"/>
  <c r="N7928" i="7"/>
  <c r="Q7927" i="7"/>
  <c r="R7927" i="7"/>
  <c r="P7927" i="7"/>
  <c r="L4695" i="7"/>
  <c r="N4696" i="7"/>
  <c r="P4695" i="7"/>
  <c r="Q4695" i="7"/>
  <c r="S4695" i="7"/>
  <c r="R4695" i="7"/>
  <c r="O1339" i="7"/>
  <c r="O1340" i="7" s="1"/>
  <c r="O1341" i="7" s="1"/>
  <c r="O1342" i="7" s="1"/>
  <c r="O1343" i="7" s="1"/>
  <c r="O1344" i="7" s="1"/>
  <c r="O1345" i="7" s="1"/>
  <c r="O1346" i="7" s="1"/>
  <c r="O1347" i="7" s="1"/>
  <c r="O1348" i="7" s="1"/>
  <c r="S1338" i="7"/>
  <c r="O1695" i="7"/>
  <c r="S1694" i="7"/>
  <c r="L1694" i="7"/>
  <c r="P1698" i="7"/>
  <c r="Q1698" i="7"/>
  <c r="R1698" i="7"/>
  <c r="Q143" i="7"/>
  <c r="P143" i="7"/>
  <c r="R143" i="7"/>
  <c r="P2758" i="7"/>
  <c r="R2758" i="7"/>
  <c r="L2758" i="7"/>
  <c r="Q2758" i="7"/>
  <c r="N2759" i="7"/>
  <c r="S2759" i="7" s="1"/>
  <c r="N1699" i="7"/>
  <c r="N144" i="7"/>
  <c r="S144" i="7" s="1"/>
  <c r="L143" i="7"/>
  <c r="R11599" i="7" l="1"/>
  <c r="S11599" i="7"/>
  <c r="L11599" i="7"/>
  <c r="P11599" i="7"/>
  <c r="Q11599" i="7"/>
  <c r="R11401" i="7"/>
  <c r="S11401" i="7"/>
  <c r="L11401" i="7"/>
  <c r="P11401" i="7"/>
  <c r="Q11401" i="7"/>
  <c r="L11143" i="7"/>
  <c r="P11143" i="7"/>
  <c r="Q11143" i="7"/>
  <c r="R11143" i="7"/>
  <c r="S11143" i="7"/>
  <c r="L10670" i="7"/>
  <c r="P10670" i="7"/>
  <c r="Q10670" i="7"/>
  <c r="R10670" i="7"/>
  <c r="S10670" i="7"/>
  <c r="L10261" i="7"/>
  <c r="P10261" i="7"/>
  <c r="Q10261" i="7"/>
  <c r="R10261" i="7"/>
  <c r="S10261" i="7"/>
  <c r="P9682" i="7"/>
  <c r="Q9682" i="7"/>
  <c r="R9682" i="7"/>
  <c r="L9682" i="7"/>
  <c r="S9456" i="7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P4696" i="7"/>
  <c r="Q4696" i="7"/>
  <c r="S4696" i="7"/>
  <c r="N4697" i="7"/>
  <c r="R4696" i="7"/>
  <c r="S1695" i="7"/>
  <c r="O1696" i="7"/>
  <c r="L1695" i="7"/>
  <c r="O1349" i="7"/>
  <c r="O1350" i="7" s="1"/>
  <c r="O1351" i="7" s="1"/>
  <c r="O1352" i="7" s="1"/>
  <c r="S1348" i="7"/>
  <c r="Q144" i="7"/>
  <c r="R144" i="7"/>
  <c r="P144" i="7"/>
  <c r="P1699" i="7"/>
  <c r="Q1699" i="7"/>
  <c r="R1699" i="7"/>
  <c r="P2759" i="7"/>
  <c r="N2760" i="7"/>
  <c r="S2760" i="7" s="1"/>
  <c r="L2759" i="7"/>
  <c r="Q2759" i="7"/>
  <c r="R2759" i="7"/>
  <c r="N145" i="7"/>
  <c r="S145" i="7" s="1"/>
  <c r="L144" i="7"/>
  <c r="Q11600" i="7" l="1"/>
  <c r="R11600" i="7"/>
  <c r="S11600" i="7"/>
  <c r="L11600" i="7"/>
  <c r="P11600" i="7"/>
  <c r="Q11402" i="7"/>
  <c r="R11402" i="7"/>
  <c r="S11402" i="7"/>
  <c r="L11402" i="7"/>
  <c r="P11402" i="7"/>
  <c r="S11144" i="7"/>
  <c r="L11144" i="7"/>
  <c r="P11144" i="7"/>
  <c r="Q11144" i="7"/>
  <c r="R11144" i="7"/>
  <c r="L10671" i="7"/>
  <c r="P10671" i="7"/>
  <c r="Q10671" i="7"/>
  <c r="R10671" i="7"/>
  <c r="S10671" i="7"/>
  <c r="S10262" i="7"/>
  <c r="L10262" i="7"/>
  <c r="P10262" i="7"/>
  <c r="Q10262" i="7"/>
  <c r="R10262" i="7"/>
  <c r="P9683" i="7"/>
  <c r="Q9683" i="7"/>
  <c r="R9683" i="7"/>
  <c r="L9683" i="7"/>
  <c r="S9457" i="7"/>
  <c r="R9457" i="7"/>
  <c r="Q9457" i="7"/>
  <c r="P9457" i="7"/>
  <c r="L9457" i="7"/>
  <c r="O7798" i="7"/>
  <c r="L7797" i="7"/>
  <c r="S7797" i="7"/>
  <c r="N7930" i="7"/>
  <c r="Q7929" i="7"/>
  <c r="P7929" i="7"/>
  <c r="R7929" i="7"/>
  <c r="L4697" i="7"/>
  <c r="P4697" i="7"/>
  <c r="Q4697" i="7"/>
  <c r="S4697" i="7"/>
  <c r="N4698" i="7"/>
  <c r="R4697" i="7"/>
  <c r="O1353" i="7"/>
  <c r="O1354" i="7" s="1"/>
  <c r="O1355" i="7" s="1"/>
  <c r="O1356" i="7" s="1"/>
  <c r="O1357" i="7" s="1"/>
  <c r="O1358" i="7" s="1"/>
  <c r="O1359" i="7" s="1"/>
  <c r="O1360" i="7" s="1"/>
  <c r="O1361" i="7" s="1"/>
  <c r="O1362" i="7" s="1"/>
  <c r="S1352" i="7"/>
  <c r="O1697" i="7"/>
  <c r="S1696" i="7"/>
  <c r="L1696" i="7"/>
  <c r="P145" i="7"/>
  <c r="Q145" i="7"/>
  <c r="R145" i="7"/>
  <c r="P2760" i="7"/>
  <c r="N2761" i="7"/>
  <c r="S2761" i="7" s="1"/>
  <c r="Q2760" i="7"/>
  <c r="L2760" i="7"/>
  <c r="R2760" i="7"/>
  <c r="N1701" i="7"/>
  <c r="N146" i="7"/>
  <c r="S146" i="7" s="1"/>
  <c r="L145" i="7"/>
  <c r="P11601" i="7" l="1"/>
  <c r="Q11601" i="7"/>
  <c r="R11601" i="7"/>
  <c r="S11601" i="7"/>
  <c r="L11601" i="7"/>
  <c r="P11403" i="7"/>
  <c r="Q11403" i="7"/>
  <c r="R11403" i="7"/>
  <c r="S11403" i="7"/>
  <c r="L11403" i="7"/>
  <c r="R11145" i="7"/>
  <c r="S11145" i="7"/>
  <c r="L11145" i="7"/>
  <c r="P11145" i="7"/>
  <c r="Q11145" i="7"/>
  <c r="L10672" i="7"/>
  <c r="P10672" i="7"/>
  <c r="Q10672" i="7"/>
  <c r="R10672" i="7"/>
  <c r="S10672" i="7"/>
  <c r="R10263" i="7"/>
  <c r="S10263" i="7"/>
  <c r="L10263" i="7"/>
  <c r="P10263" i="7"/>
  <c r="Q10263" i="7"/>
  <c r="L9684" i="7"/>
  <c r="P9684" i="7"/>
  <c r="Q9684" i="7"/>
  <c r="R9684" i="7"/>
  <c r="S9458" i="7"/>
  <c r="R9458" i="7"/>
  <c r="Q9458" i="7"/>
  <c r="P9458" i="7"/>
  <c r="N9459" i="7"/>
  <c r="L9458" i="7"/>
  <c r="O7799" i="7"/>
  <c r="L7798" i="7"/>
  <c r="S7798" i="7"/>
  <c r="N7931" i="7"/>
  <c r="Q7930" i="7"/>
  <c r="R7930" i="7"/>
  <c r="P7930" i="7"/>
  <c r="L4698" i="7"/>
  <c r="Q4698" i="7"/>
  <c r="S4698" i="7"/>
  <c r="N4699" i="7"/>
  <c r="P4698" i="7"/>
  <c r="R4698" i="7"/>
  <c r="O1698" i="7"/>
  <c r="S1697" i="7"/>
  <c r="L1697" i="7"/>
  <c r="O1363" i="7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O1379" i="7" s="1"/>
  <c r="O1380" i="7" s="1"/>
  <c r="S1362" i="7"/>
  <c r="P146" i="7"/>
  <c r="Q146" i="7"/>
  <c r="R146" i="7"/>
  <c r="R1701" i="7"/>
  <c r="P1701" i="7"/>
  <c r="Q1701" i="7"/>
  <c r="P2761" i="7"/>
  <c r="Q2761" i="7"/>
  <c r="N2762" i="7"/>
  <c r="S2762" i="7" s="1"/>
  <c r="L2761" i="7"/>
  <c r="R2761" i="7"/>
  <c r="N1702" i="7"/>
  <c r="L146" i="7"/>
  <c r="P11602" i="7" l="1"/>
  <c r="Q11602" i="7"/>
  <c r="R11602" i="7"/>
  <c r="S11602" i="7"/>
  <c r="L11602" i="7"/>
  <c r="P11404" i="7"/>
  <c r="Q11404" i="7"/>
  <c r="R11404" i="7"/>
  <c r="S11404" i="7"/>
  <c r="L11404" i="7"/>
  <c r="Q11146" i="7"/>
  <c r="R11146" i="7"/>
  <c r="S11146" i="7"/>
  <c r="L11146" i="7"/>
  <c r="P11146" i="7"/>
  <c r="P10673" i="7"/>
  <c r="Q10673" i="7"/>
  <c r="R10673" i="7"/>
  <c r="S10673" i="7"/>
  <c r="L10673" i="7"/>
  <c r="Q10264" i="7"/>
  <c r="R10264" i="7"/>
  <c r="S10264" i="7"/>
  <c r="L10264" i="7"/>
  <c r="P10264" i="7"/>
  <c r="L9685" i="7"/>
  <c r="P9685" i="7"/>
  <c r="Q9685" i="7"/>
  <c r="R9685" i="7"/>
  <c r="S9459" i="7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N4700" i="7"/>
  <c r="P4699" i="7"/>
  <c r="Q4699" i="7"/>
  <c r="S4699" i="7"/>
  <c r="R4699" i="7"/>
  <c r="O1381" i="7"/>
  <c r="O1382" i="7" s="1"/>
  <c r="O1383" i="7" s="1"/>
  <c r="O1384" i="7" s="1"/>
  <c r="O1385" i="7" s="1"/>
  <c r="S1380" i="7"/>
  <c r="O1699" i="7"/>
  <c r="S1698" i="7"/>
  <c r="L1698" i="7"/>
  <c r="P1702" i="7"/>
  <c r="Q1702" i="7"/>
  <c r="R1702" i="7"/>
  <c r="P2762" i="7"/>
  <c r="N2763" i="7"/>
  <c r="S2763" i="7" s="1"/>
  <c r="Q2762" i="7"/>
  <c r="L2762" i="7"/>
  <c r="R2762" i="7"/>
  <c r="N1703" i="7"/>
  <c r="N148" i="7"/>
  <c r="S148" i="7" s="1"/>
  <c r="L147" i="7"/>
  <c r="P11603" i="7" l="1"/>
  <c r="Q11603" i="7"/>
  <c r="R11603" i="7"/>
  <c r="S11603" i="7"/>
  <c r="L11603" i="7"/>
  <c r="P11405" i="7"/>
  <c r="Q11405" i="7"/>
  <c r="R11405" i="7"/>
  <c r="S11405" i="7"/>
  <c r="L11405" i="7"/>
  <c r="P11147" i="7"/>
  <c r="Q11147" i="7"/>
  <c r="R11147" i="7"/>
  <c r="S11147" i="7"/>
  <c r="L11147" i="7"/>
  <c r="P10674" i="7"/>
  <c r="Q10674" i="7"/>
  <c r="R10674" i="7"/>
  <c r="S10674" i="7"/>
  <c r="L10674" i="7"/>
  <c r="P10265" i="7"/>
  <c r="Q10265" i="7"/>
  <c r="R10265" i="7"/>
  <c r="S10265" i="7"/>
  <c r="L10265" i="7"/>
  <c r="R9686" i="7"/>
  <c r="L9686" i="7"/>
  <c r="P9686" i="7"/>
  <c r="Q9686" i="7"/>
  <c r="S9460" i="7"/>
  <c r="R9460" i="7"/>
  <c r="Q9460" i="7"/>
  <c r="P9460" i="7"/>
  <c r="L9460" i="7"/>
  <c r="O7801" i="7"/>
  <c r="L7800" i="7"/>
  <c r="S7800" i="7"/>
  <c r="N7933" i="7"/>
  <c r="Q7932" i="7"/>
  <c r="P7932" i="7"/>
  <c r="R7932" i="7"/>
  <c r="L4700" i="7"/>
  <c r="P4700" i="7"/>
  <c r="Q4700" i="7"/>
  <c r="S4700" i="7"/>
  <c r="N4701" i="7"/>
  <c r="R4700" i="7"/>
  <c r="O1700" i="7"/>
  <c r="S1699" i="7"/>
  <c r="L1699" i="7"/>
  <c r="O1386" i="7"/>
  <c r="O1387" i="7" s="1"/>
  <c r="O1388" i="7" s="1"/>
  <c r="O1389" i="7" s="1"/>
  <c r="O1390" i="7" s="1"/>
  <c r="O1391" i="7" s="1"/>
  <c r="S1385" i="7"/>
  <c r="Q1703" i="7"/>
  <c r="R1703" i="7"/>
  <c r="P1703" i="7"/>
  <c r="P148" i="7"/>
  <c r="R148" i="7"/>
  <c r="Q148" i="7"/>
  <c r="P2763" i="7"/>
  <c r="N2764" i="7"/>
  <c r="S2764" i="7" s="1"/>
  <c r="Q2763" i="7"/>
  <c r="L2763" i="7"/>
  <c r="R2763" i="7"/>
  <c r="N1704" i="7"/>
  <c r="N149" i="7"/>
  <c r="S149" i="7" s="1"/>
  <c r="L148" i="7"/>
  <c r="P11604" i="7" l="1"/>
  <c r="Q11604" i="7"/>
  <c r="R11604" i="7"/>
  <c r="S11604" i="7"/>
  <c r="L11604" i="7"/>
  <c r="P11406" i="7"/>
  <c r="Q11406" i="7"/>
  <c r="R11406" i="7"/>
  <c r="S11406" i="7"/>
  <c r="L11406" i="7"/>
  <c r="P11148" i="7"/>
  <c r="Q11148" i="7"/>
  <c r="R11148" i="7"/>
  <c r="S11148" i="7"/>
  <c r="L11148" i="7"/>
  <c r="L10675" i="7"/>
  <c r="P10675" i="7"/>
  <c r="Q10675" i="7"/>
  <c r="R10675" i="7"/>
  <c r="S10675" i="7"/>
  <c r="P10266" i="7"/>
  <c r="Q10266" i="7"/>
  <c r="R10266" i="7"/>
  <c r="S10266" i="7"/>
  <c r="L10266" i="7"/>
  <c r="Q9687" i="7"/>
  <c r="R9687" i="7"/>
  <c r="L9687" i="7"/>
  <c r="P9687" i="7"/>
  <c r="S9461" i="7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P4701" i="7"/>
  <c r="Q4701" i="7"/>
  <c r="S4701" i="7"/>
  <c r="N4702" i="7"/>
  <c r="R4701" i="7"/>
  <c r="O1392" i="7"/>
  <c r="O1393" i="7" s="1"/>
  <c r="O1394" i="7" s="1"/>
  <c r="O1395" i="7" s="1"/>
  <c r="O1396" i="7" s="1"/>
  <c r="S1391" i="7"/>
  <c r="S1700" i="7"/>
  <c r="O1701" i="7"/>
  <c r="L1700" i="7"/>
  <c r="Q1704" i="7"/>
  <c r="P1704" i="7"/>
  <c r="R1704" i="7"/>
  <c r="R149" i="7"/>
  <c r="P149" i="7"/>
  <c r="Q149" i="7"/>
  <c r="P2764" i="7"/>
  <c r="R2764" i="7"/>
  <c r="Q2764" i="7"/>
  <c r="L2764" i="7"/>
  <c r="N2765" i="7"/>
  <c r="S2765" i="7" s="1"/>
  <c r="N150" i="7"/>
  <c r="S150" i="7" s="1"/>
  <c r="L149" i="7"/>
  <c r="L11605" i="7" l="1"/>
  <c r="P11605" i="7"/>
  <c r="Q11605" i="7"/>
  <c r="R11605" i="7"/>
  <c r="S11605" i="7"/>
  <c r="L11407" i="7"/>
  <c r="P11407" i="7"/>
  <c r="Q11407" i="7"/>
  <c r="R11407" i="7"/>
  <c r="S11407" i="7"/>
  <c r="P11149" i="7"/>
  <c r="Q11149" i="7"/>
  <c r="R11149" i="7"/>
  <c r="S11149" i="7"/>
  <c r="L11149" i="7"/>
  <c r="S10676" i="7"/>
  <c r="L10676" i="7"/>
  <c r="P10676" i="7"/>
  <c r="Q10676" i="7"/>
  <c r="R10676" i="7"/>
  <c r="P10267" i="7"/>
  <c r="Q10267" i="7"/>
  <c r="R10267" i="7"/>
  <c r="S10267" i="7"/>
  <c r="L10267" i="7"/>
  <c r="P9688" i="7"/>
  <c r="Q9688" i="7"/>
  <c r="R9688" i="7"/>
  <c r="L9688" i="7"/>
  <c r="S9462" i="7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Q4702" i="7"/>
  <c r="S4702" i="7"/>
  <c r="N4703" i="7"/>
  <c r="P4702" i="7"/>
  <c r="R4702" i="7"/>
  <c r="O1702" i="7"/>
  <c r="S1701" i="7"/>
  <c r="L1701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S1396" i="7"/>
  <c r="P150" i="7"/>
  <c r="Q150" i="7"/>
  <c r="R150" i="7"/>
  <c r="P2765" i="7"/>
  <c r="R2765" i="7"/>
  <c r="N2766" i="7"/>
  <c r="S2766" i="7" s="1"/>
  <c r="L2765" i="7"/>
  <c r="Q2765" i="7"/>
  <c r="N1706" i="7"/>
  <c r="N151" i="7"/>
  <c r="S151" i="7" s="1"/>
  <c r="L150" i="7"/>
  <c r="S11606" i="7" l="1"/>
  <c r="L11606" i="7"/>
  <c r="P11606" i="7"/>
  <c r="Q11606" i="7"/>
  <c r="R11606" i="7"/>
  <c r="S11408" i="7"/>
  <c r="L11408" i="7"/>
  <c r="P11408" i="7"/>
  <c r="Q11408" i="7"/>
  <c r="R11408" i="7"/>
  <c r="P11150" i="7"/>
  <c r="Q11150" i="7"/>
  <c r="R11150" i="7"/>
  <c r="S11150" i="7"/>
  <c r="L11150" i="7"/>
  <c r="R10677" i="7"/>
  <c r="S10677" i="7"/>
  <c r="L10677" i="7"/>
  <c r="P10677" i="7"/>
  <c r="Q10677" i="7"/>
  <c r="P10268" i="7"/>
  <c r="Q10268" i="7"/>
  <c r="R10268" i="7"/>
  <c r="S10268" i="7"/>
  <c r="L10268" i="7"/>
  <c r="P9689" i="7"/>
  <c r="Q9689" i="7"/>
  <c r="R9689" i="7"/>
  <c r="L9689" i="7"/>
  <c r="S9463" i="7"/>
  <c r="R9463" i="7"/>
  <c r="Q9463" i="7"/>
  <c r="P9463" i="7"/>
  <c r="L9463" i="7"/>
  <c r="O7804" i="7"/>
  <c r="L7803" i="7"/>
  <c r="S7803" i="7"/>
  <c r="N7936" i="7"/>
  <c r="Q7935" i="7"/>
  <c r="R7935" i="7"/>
  <c r="P7935" i="7"/>
  <c r="L4703" i="7"/>
  <c r="N4704" i="7"/>
  <c r="P4703" i="7"/>
  <c r="Q4703" i="7"/>
  <c r="S4703" i="7"/>
  <c r="R4703" i="7"/>
  <c r="O1412" i="7"/>
  <c r="O1413" i="7" s="1"/>
  <c r="O1414" i="7" s="1"/>
  <c r="O1415" i="7" s="1"/>
  <c r="S1411" i="7"/>
  <c r="O1703" i="7"/>
  <c r="S1702" i="7"/>
  <c r="L1702" i="7"/>
  <c r="Q151" i="7"/>
  <c r="P151" i="7"/>
  <c r="R151" i="7"/>
  <c r="Q1706" i="7"/>
  <c r="R1706" i="7"/>
  <c r="P1706" i="7"/>
  <c r="P2766" i="7"/>
  <c r="R2766" i="7"/>
  <c r="N2767" i="7"/>
  <c r="S2767" i="7" s="1"/>
  <c r="L2766" i="7"/>
  <c r="Q2766" i="7"/>
  <c r="N1707" i="7"/>
  <c r="L151" i="7"/>
  <c r="R11607" i="7" l="1"/>
  <c r="S11607" i="7"/>
  <c r="L11607" i="7"/>
  <c r="P11607" i="7"/>
  <c r="Q11607" i="7"/>
  <c r="R11409" i="7"/>
  <c r="S11409" i="7"/>
  <c r="L11409" i="7"/>
  <c r="P11409" i="7"/>
  <c r="Q11409" i="7"/>
  <c r="L11151" i="7"/>
  <c r="P11151" i="7"/>
  <c r="Q11151" i="7"/>
  <c r="R11151" i="7"/>
  <c r="S11151" i="7"/>
  <c r="Q10678" i="7"/>
  <c r="R10678" i="7"/>
  <c r="S10678" i="7"/>
  <c r="L10678" i="7"/>
  <c r="P10678" i="7"/>
  <c r="L10269" i="7"/>
  <c r="P10269" i="7"/>
  <c r="Q10269" i="7"/>
  <c r="R10269" i="7"/>
  <c r="S10269" i="7"/>
  <c r="P9690" i="7"/>
  <c r="Q9690" i="7"/>
  <c r="R9690" i="7"/>
  <c r="L9690" i="7"/>
  <c r="S9464" i="7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P4704" i="7"/>
  <c r="Q4704" i="7"/>
  <c r="S4704" i="7"/>
  <c r="N4705" i="7"/>
  <c r="R4704" i="7"/>
  <c r="O1704" i="7"/>
  <c r="S1703" i="7"/>
  <c r="L1703" i="7"/>
  <c r="O1416" i="7"/>
  <c r="O1417" i="7" s="1"/>
  <c r="O1418" i="7" s="1"/>
  <c r="O1419" i="7" s="1"/>
  <c r="O1420" i="7" s="1"/>
  <c r="O1421" i="7" s="1"/>
  <c r="O1422" i="7" s="1"/>
  <c r="O1423" i="7" s="1"/>
  <c r="O1424" i="7" s="1"/>
  <c r="O1425" i="7" s="1"/>
  <c r="S1415" i="7"/>
  <c r="P1707" i="7"/>
  <c r="Q1707" i="7"/>
  <c r="R1707" i="7"/>
  <c r="P2767" i="7"/>
  <c r="R2767" i="7"/>
  <c r="N2768" i="7"/>
  <c r="S2768" i="7" s="1"/>
  <c r="L2767" i="7"/>
  <c r="Q2767" i="7"/>
  <c r="N1708" i="7"/>
  <c r="N153" i="7"/>
  <c r="S153" i="7" s="1"/>
  <c r="L152" i="7"/>
  <c r="Q11608" i="7" l="1"/>
  <c r="R11608" i="7"/>
  <c r="S11608" i="7"/>
  <c r="L11608" i="7"/>
  <c r="P11608" i="7"/>
  <c r="Q11410" i="7"/>
  <c r="R11410" i="7"/>
  <c r="S11410" i="7"/>
  <c r="L11410" i="7"/>
  <c r="P11410" i="7"/>
  <c r="S11152" i="7"/>
  <c r="L11152" i="7"/>
  <c r="P11152" i="7"/>
  <c r="Q11152" i="7"/>
  <c r="R11152" i="7"/>
  <c r="P10679" i="7"/>
  <c r="Q10679" i="7"/>
  <c r="R10679" i="7"/>
  <c r="S10679" i="7"/>
  <c r="L10679" i="7"/>
  <c r="S10270" i="7"/>
  <c r="L10270" i="7"/>
  <c r="P10270" i="7"/>
  <c r="Q10270" i="7"/>
  <c r="R10270" i="7"/>
  <c r="P9691" i="7"/>
  <c r="Q9691" i="7"/>
  <c r="R9691" i="7"/>
  <c r="S9465" i="7"/>
  <c r="R9465" i="7"/>
  <c r="Q9465" i="7"/>
  <c r="P9465" i="7"/>
  <c r="N9466" i="7"/>
  <c r="L9465" i="7"/>
  <c r="O7806" i="7"/>
  <c r="L7805" i="7"/>
  <c r="S7805" i="7"/>
  <c r="N7938" i="7"/>
  <c r="Q7937" i="7"/>
  <c r="P7937" i="7"/>
  <c r="R7937" i="7"/>
  <c r="L4705" i="7"/>
  <c r="P4705" i="7"/>
  <c r="Q4705" i="7"/>
  <c r="S4705" i="7"/>
  <c r="N4706" i="7"/>
  <c r="R4705" i="7"/>
  <c r="O1426" i="7"/>
  <c r="O1427" i="7" s="1"/>
  <c r="O1428" i="7" s="1"/>
  <c r="O1429" i="7" s="1"/>
  <c r="O1430" i="7" s="1"/>
  <c r="O1431" i="7" s="1"/>
  <c r="O1432" i="7" s="1"/>
  <c r="O1433" i="7" s="1"/>
  <c r="O1434" i="7" s="1"/>
  <c r="S1425" i="7"/>
  <c r="O1705" i="7"/>
  <c r="S1704" i="7"/>
  <c r="L1704" i="7"/>
  <c r="P153" i="7"/>
  <c r="Q153" i="7"/>
  <c r="R153" i="7"/>
  <c r="P1708" i="7"/>
  <c r="Q1708" i="7"/>
  <c r="R1708" i="7"/>
  <c r="P2768" i="7"/>
  <c r="Q2768" i="7"/>
  <c r="N2769" i="7"/>
  <c r="S2769" i="7" s="1"/>
  <c r="L2768" i="7"/>
  <c r="R2768" i="7"/>
  <c r="N1709" i="7"/>
  <c r="N154" i="7"/>
  <c r="S154" i="7" s="1"/>
  <c r="L153" i="7"/>
  <c r="P11609" i="7" l="1"/>
  <c r="Q11609" i="7"/>
  <c r="R11609" i="7"/>
  <c r="S11609" i="7"/>
  <c r="L11609" i="7"/>
  <c r="P11411" i="7"/>
  <c r="Q11411" i="7"/>
  <c r="R11411" i="7"/>
  <c r="S11411" i="7"/>
  <c r="L11411" i="7"/>
  <c r="R11153" i="7"/>
  <c r="S11153" i="7"/>
  <c r="L11153" i="7"/>
  <c r="P11153" i="7"/>
  <c r="Q11153" i="7"/>
  <c r="P10680" i="7"/>
  <c r="Q10680" i="7"/>
  <c r="R10680" i="7"/>
  <c r="S10680" i="7"/>
  <c r="L10680" i="7"/>
  <c r="R10271" i="7"/>
  <c r="S10271" i="7"/>
  <c r="L10271" i="7"/>
  <c r="P10271" i="7"/>
  <c r="Q10271" i="7"/>
  <c r="P9692" i="7"/>
  <c r="Q9692" i="7"/>
  <c r="R9692" i="7"/>
  <c r="S9466" i="7"/>
  <c r="R9466" i="7"/>
  <c r="Q9466" i="7"/>
  <c r="P9466" i="7"/>
  <c r="L9466" i="7"/>
  <c r="O7807" i="7"/>
  <c r="L7806" i="7"/>
  <c r="S7806" i="7"/>
  <c r="N7939" i="7"/>
  <c r="Q7938" i="7"/>
  <c r="R7938" i="7"/>
  <c r="P7938" i="7"/>
  <c r="L4706" i="7"/>
  <c r="Q4706" i="7"/>
  <c r="S4706" i="7"/>
  <c r="N4707" i="7"/>
  <c r="P4706" i="7"/>
  <c r="R4706" i="7"/>
  <c r="S1705" i="7"/>
  <c r="O1706" i="7"/>
  <c r="L1705" i="7"/>
  <c r="O1435" i="7"/>
  <c r="O1436" i="7" s="1"/>
  <c r="O1437" i="7" s="1"/>
  <c r="O1438" i="7" s="1"/>
  <c r="S1434" i="7"/>
  <c r="P154" i="7"/>
  <c r="Q154" i="7"/>
  <c r="R154" i="7"/>
  <c r="P1709" i="7"/>
  <c r="Q1709" i="7"/>
  <c r="R1709" i="7"/>
  <c r="P2769" i="7"/>
  <c r="N2770" i="7"/>
  <c r="S2770" i="7" s="1"/>
  <c r="Q2769" i="7"/>
  <c r="R2769" i="7"/>
  <c r="L2769" i="7"/>
  <c r="N155" i="7"/>
  <c r="S155" i="7" s="1"/>
  <c r="L154" i="7"/>
  <c r="P11610" i="7" l="1"/>
  <c r="Q11610" i="7"/>
  <c r="R11610" i="7"/>
  <c r="S11610" i="7"/>
  <c r="L11610" i="7"/>
  <c r="P11412" i="7"/>
  <c r="Q11412" i="7"/>
  <c r="R11412" i="7"/>
  <c r="S11412" i="7"/>
  <c r="L11412" i="7"/>
  <c r="Q11154" i="7"/>
  <c r="R11154" i="7"/>
  <c r="S11154" i="7"/>
  <c r="L11154" i="7"/>
  <c r="P11154" i="7"/>
  <c r="P10681" i="7"/>
  <c r="Q10681" i="7"/>
  <c r="R10681" i="7"/>
  <c r="S10681" i="7"/>
  <c r="L10681" i="7"/>
  <c r="Q10272" i="7"/>
  <c r="R10272" i="7"/>
  <c r="S10272" i="7"/>
  <c r="L10272" i="7"/>
  <c r="P10272" i="7"/>
  <c r="P9693" i="7"/>
  <c r="Q9693" i="7"/>
  <c r="R9693" i="7"/>
  <c r="S9467" i="7"/>
  <c r="R9467" i="7"/>
  <c r="Q9467" i="7"/>
  <c r="P9467" i="7"/>
  <c r="N9468" i="7"/>
  <c r="L9467" i="7"/>
  <c r="O7808" i="7"/>
  <c r="L7807" i="7"/>
  <c r="S7807" i="7"/>
  <c r="Q7939" i="7"/>
  <c r="R7939" i="7"/>
  <c r="P7939" i="7"/>
  <c r="L4707" i="7"/>
  <c r="N4708" i="7"/>
  <c r="P4707" i="7"/>
  <c r="Q4707" i="7"/>
  <c r="S4707" i="7"/>
  <c r="R4707" i="7"/>
  <c r="O1439" i="7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S1438" i="7"/>
  <c r="O1707" i="7"/>
  <c r="S1706" i="7"/>
  <c r="L1706" i="7"/>
  <c r="P155" i="7"/>
  <c r="Q155" i="7"/>
  <c r="R155" i="7"/>
  <c r="P2770" i="7"/>
  <c r="R2770" i="7"/>
  <c r="N2771" i="7"/>
  <c r="S2771" i="7" s="1"/>
  <c r="Q2770" i="7"/>
  <c r="L2770" i="7"/>
  <c r="N1711" i="7"/>
  <c r="N156" i="7"/>
  <c r="S156" i="7" s="1"/>
  <c r="L155" i="7"/>
  <c r="P11611" i="7" l="1"/>
  <c r="Q11611" i="7"/>
  <c r="R11611" i="7"/>
  <c r="S11611" i="7"/>
  <c r="L11611" i="7"/>
  <c r="P11413" i="7"/>
  <c r="Q11413" i="7"/>
  <c r="R11413" i="7"/>
  <c r="S11413" i="7"/>
  <c r="L11413" i="7"/>
  <c r="P11155" i="7"/>
  <c r="Q11155" i="7"/>
  <c r="R11155" i="7"/>
  <c r="S11155" i="7"/>
  <c r="L11155" i="7"/>
  <c r="P10682" i="7"/>
  <c r="Q10682" i="7"/>
  <c r="R10682" i="7"/>
  <c r="S10682" i="7"/>
  <c r="L10682" i="7"/>
  <c r="P10273" i="7"/>
  <c r="Q10273" i="7"/>
  <c r="R10273" i="7"/>
  <c r="S10273" i="7"/>
  <c r="L10273" i="7"/>
  <c r="R9694" i="7"/>
  <c r="P9694" i="7"/>
  <c r="Q9694" i="7"/>
  <c r="S9468" i="7"/>
  <c r="R9468" i="7"/>
  <c r="Q9468" i="7"/>
  <c r="P9468" i="7"/>
  <c r="N9469" i="7"/>
  <c r="L9468" i="7"/>
  <c r="O7809" i="7"/>
  <c r="L7808" i="7"/>
  <c r="S7808" i="7"/>
  <c r="N7941" i="7"/>
  <c r="Q7940" i="7"/>
  <c r="P7940" i="7"/>
  <c r="R7940" i="7"/>
  <c r="L4708" i="7"/>
  <c r="P4708" i="7"/>
  <c r="Q4708" i="7"/>
  <c r="S4708" i="7"/>
  <c r="N4709" i="7"/>
  <c r="R4708" i="7"/>
  <c r="O1708" i="7"/>
  <c r="S1707" i="7"/>
  <c r="L1707" i="7"/>
  <c r="O1456" i="7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O1470" i="7" s="1"/>
  <c r="O1471" i="7" s="1"/>
  <c r="S1455" i="7"/>
  <c r="P156" i="7"/>
  <c r="R156" i="7"/>
  <c r="Q156" i="7"/>
  <c r="R1711" i="7"/>
  <c r="P1711" i="7"/>
  <c r="Q1711" i="7"/>
  <c r="P2771" i="7"/>
  <c r="R2771" i="7"/>
  <c r="N2772" i="7"/>
  <c r="S2772" i="7" s="1"/>
  <c r="L2771" i="7"/>
  <c r="Q2771" i="7"/>
  <c r="N1712" i="7"/>
  <c r="N157" i="7"/>
  <c r="S157" i="7" s="1"/>
  <c r="L156" i="7"/>
  <c r="P11612" i="7" l="1"/>
  <c r="Q11612" i="7"/>
  <c r="R11612" i="7"/>
  <c r="S11612" i="7"/>
  <c r="L11612" i="7"/>
  <c r="P11414" i="7"/>
  <c r="Q11414" i="7"/>
  <c r="R11414" i="7"/>
  <c r="S11414" i="7"/>
  <c r="L11414" i="7"/>
  <c r="P11156" i="7"/>
  <c r="Q11156" i="7"/>
  <c r="R11156" i="7"/>
  <c r="S11156" i="7"/>
  <c r="L11156" i="7"/>
  <c r="L10683" i="7"/>
  <c r="P10683" i="7"/>
  <c r="Q10683" i="7"/>
  <c r="R10683" i="7"/>
  <c r="S10683" i="7"/>
  <c r="P10274" i="7"/>
  <c r="Q10274" i="7"/>
  <c r="R10274" i="7"/>
  <c r="S10274" i="7"/>
  <c r="L10274" i="7"/>
  <c r="Q9695" i="7"/>
  <c r="R9695" i="7"/>
  <c r="P9695" i="7"/>
  <c r="S9469" i="7"/>
  <c r="R9469" i="7"/>
  <c r="Q9469" i="7"/>
  <c r="P9469" i="7"/>
  <c r="N9470" i="7"/>
  <c r="L9469" i="7"/>
  <c r="O7810" i="7"/>
  <c r="L7809" i="7"/>
  <c r="S7809" i="7"/>
  <c r="N7942" i="7"/>
  <c r="Q7941" i="7"/>
  <c r="R7941" i="7"/>
  <c r="P7941" i="7"/>
  <c r="L4709" i="7"/>
  <c r="P4709" i="7"/>
  <c r="Q4709" i="7"/>
  <c r="S4709" i="7"/>
  <c r="N4710" i="7"/>
  <c r="R4709" i="7"/>
  <c r="O1472" i="7"/>
  <c r="O1473" i="7" s="1"/>
  <c r="O1474" i="7" s="1"/>
  <c r="O1475" i="7" s="1"/>
  <c r="O1476" i="7" s="1"/>
  <c r="O1477" i="7" s="1"/>
  <c r="S1471" i="7"/>
  <c r="O1709" i="7"/>
  <c r="S1708" i="7"/>
  <c r="L1708" i="7"/>
  <c r="R157" i="7"/>
  <c r="P157" i="7"/>
  <c r="Q157" i="7"/>
  <c r="P1712" i="7"/>
  <c r="Q1712" i="7"/>
  <c r="R1712" i="7"/>
  <c r="P2772" i="7"/>
  <c r="R2772" i="7"/>
  <c r="N2773" i="7"/>
  <c r="S2773" i="7" s="1"/>
  <c r="L2772" i="7"/>
  <c r="Q2772" i="7"/>
  <c r="N1713" i="7"/>
  <c r="N158" i="7"/>
  <c r="S158" i="7" s="1"/>
  <c r="L157" i="7"/>
  <c r="L11613" i="7" l="1"/>
  <c r="P11613" i="7"/>
  <c r="Q11613" i="7"/>
  <c r="R11613" i="7"/>
  <c r="S11613" i="7"/>
  <c r="L11415" i="7"/>
  <c r="P11415" i="7"/>
  <c r="Q11415" i="7"/>
  <c r="R11415" i="7"/>
  <c r="S11415" i="7"/>
  <c r="P11157" i="7"/>
  <c r="Q11157" i="7"/>
  <c r="R11157" i="7"/>
  <c r="S11157" i="7"/>
  <c r="L11157" i="7"/>
  <c r="S10684" i="7"/>
  <c r="L10684" i="7"/>
  <c r="P10684" i="7"/>
  <c r="Q10684" i="7"/>
  <c r="R10684" i="7"/>
  <c r="P10275" i="7"/>
  <c r="Q10275" i="7"/>
  <c r="R10275" i="7"/>
  <c r="S10275" i="7"/>
  <c r="L10275" i="7"/>
  <c r="P9696" i="7"/>
  <c r="Q9696" i="7"/>
  <c r="R9696" i="7"/>
  <c r="S9470" i="7"/>
  <c r="R9470" i="7"/>
  <c r="Q9470" i="7"/>
  <c r="P9470" i="7"/>
  <c r="L9470" i="7"/>
  <c r="O7811" i="7"/>
  <c r="L7810" i="7"/>
  <c r="S7810" i="7"/>
  <c r="N7943" i="7"/>
  <c r="Q7942" i="7"/>
  <c r="R7942" i="7"/>
  <c r="P7942" i="7"/>
  <c r="L4710" i="7"/>
  <c r="Q4710" i="7"/>
  <c r="S4710" i="7"/>
  <c r="N4711" i="7"/>
  <c r="P4710" i="7"/>
  <c r="R4710" i="7"/>
  <c r="O1710" i="7"/>
  <c r="S1709" i="7"/>
  <c r="L1709" i="7"/>
  <c r="O1478" i="7"/>
  <c r="O1479" i="7" s="1"/>
  <c r="O1480" i="7" s="1"/>
  <c r="O1481" i="7" s="1"/>
  <c r="O1482" i="7" s="1"/>
  <c r="O1483" i="7" s="1"/>
  <c r="O1484" i="7" s="1"/>
  <c r="O1485" i="7" s="1"/>
  <c r="O1486" i="7" s="1"/>
  <c r="O1487" i="7" s="1"/>
  <c r="S1477" i="7"/>
  <c r="P1713" i="7"/>
  <c r="Q1713" i="7"/>
  <c r="R1713" i="7"/>
  <c r="P158" i="7"/>
  <c r="Q158" i="7"/>
  <c r="R158" i="7"/>
  <c r="P2773" i="7"/>
  <c r="R2773" i="7"/>
  <c r="N2774" i="7"/>
  <c r="S2774" i="7" s="1"/>
  <c r="L2773" i="7"/>
  <c r="Q2773" i="7"/>
  <c r="N1714" i="7"/>
  <c r="N159" i="7"/>
  <c r="S159" i="7" s="1"/>
  <c r="L158" i="7"/>
  <c r="S11614" i="7" l="1"/>
  <c r="L11614" i="7"/>
  <c r="P11614" i="7"/>
  <c r="Q11614" i="7"/>
  <c r="R11614" i="7"/>
  <c r="S11416" i="7"/>
  <c r="L11416" i="7"/>
  <c r="P11416" i="7"/>
  <c r="Q11416" i="7"/>
  <c r="R11416" i="7"/>
  <c r="P11158" i="7"/>
  <c r="Q11158" i="7"/>
  <c r="R11158" i="7"/>
  <c r="S11158" i="7"/>
  <c r="L11158" i="7"/>
  <c r="R10685" i="7"/>
  <c r="S10685" i="7"/>
  <c r="L10685" i="7"/>
  <c r="P10685" i="7"/>
  <c r="Q10685" i="7"/>
  <c r="P10276" i="7"/>
  <c r="Q10276" i="7"/>
  <c r="R10276" i="7"/>
  <c r="S10276" i="7"/>
  <c r="L10276" i="7"/>
  <c r="P9697" i="7"/>
  <c r="Q9697" i="7"/>
  <c r="R9697" i="7"/>
  <c r="S9471" i="7"/>
  <c r="R9471" i="7"/>
  <c r="Q9471" i="7"/>
  <c r="P9471" i="7"/>
  <c r="N9472" i="7"/>
  <c r="L9471" i="7"/>
  <c r="O7812" i="7"/>
  <c r="L7811" i="7"/>
  <c r="S7811" i="7"/>
  <c r="Q7943" i="7"/>
  <c r="R7943" i="7"/>
  <c r="P7943" i="7"/>
  <c r="L4711" i="7"/>
  <c r="N4712" i="7"/>
  <c r="P4711" i="7"/>
  <c r="Q4711" i="7"/>
  <c r="S4711" i="7"/>
  <c r="R4711" i="7"/>
  <c r="O1488" i="7"/>
  <c r="O1489" i="7" s="1"/>
  <c r="O1490" i="7" s="1"/>
  <c r="O1491" i="7" s="1"/>
  <c r="O1492" i="7" s="1"/>
  <c r="O1493" i="7" s="1"/>
  <c r="O1494" i="7" s="1"/>
  <c r="S1487" i="7"/>
  <c r="S1710" i="7"/>
  <c r="O1711" i="7"/>
  <c r="L1710" i="7"/>
  <c r="Q1714" i="7"/>
  <c r="R1714" i="7"/>
  <c r="P1714" i="7"/>
  <c r="Q159" i="7"/>
  <c r="R159" i="7"/>
  <c r="P159" i="7"/>
  <c r="P2774" i="7"/>
  <c r="R2774" i="7"/>
  <c r="N2775" i="7"/>
  <c r="S2775" i="7" s="1"/>
  <c r="L2774" i="7"/>
  <c r="Q2774" i="7"/>
  <c r="N160" i="7"/>
  <c r="S160" i="7" s="1"/>
  <c r="L159" i="7"/>
  <c r="R11615" i="7" l="1"/>
  <c r="S11615" i="7"/>
  <c r="L11615" i="7"/>
  <c r="P11615" i="7"/>
  <c r="Q11615" i="7"/>
  <c r="R11417" i="7"/>
  <c r="S11417" i="7"/>
  <c r="L11417" i="7"/>
  <c r="P11417" i="7"/>
  <c r="Q11417" i="7"/>
  <c r="L11159" i="7"/>
  <c r="P11159" i="7"/>
  <c r="Q11159" i="7"/>
  <c r="R11159" i="7"/>
  <c r="S11159" i="7"/>
  <c r="Q10686" i="7"/>
  <c r="R10686" i="7"/>
  <c r="S10686" i="7"/>
  <c r="L10686" i="7"/>
  <c r="P10686" i="7"/>
  <c r="L10277" i="7"/>
  <c r="P10277" i="7"/>
  <c r="Q10277" i="7"/>
  <c r="R10277" i="7"/>
  <c r="S10277" i="7"/>
  <c r="P9698" i="7"/>
  <c r="Q9698" i="7"/>
  <c r="R9698" i="7"/>
  <c r="S9472" i="7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P4712" i="7"/>
  <c r="Q4712" i="7"/>
  <c r="S4712" i="7"/>
  <c r="N4713" i="7"/>
  <c r="R4712" i="7"/>
  <c r="O1712" i="7"/>
  <c r="S1711" i="7"/>
  <c r="L1711" i="7"/>
  <c r="O1495" i="7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 s="1"/>
  <c r="S1494" i="7"/>
  <c r="Q160" i="7"/>
  <c r="R160" i="7"/>
  <c r="P160" i="7"/>
  <c r="P2775" i="7"/>
  <c r="Q2775" i="7"/>
  <c r="N2776" i="7"/>
  <c r="S2776" i="7" s="1"/>
  <c r="L2775" i="7"/>
  <c r="R2775" i="7"/>
  <c r="N1716" i="7"/>
  <c r="L160" i="7"/>
  <c r="Q11616" i="7" l="1"/>
  <c r="R11616" i="7"/>
  <c r="S11616" i="7"/>
  <c r="L11616" i="7"/>
  <c r="P11616" i="7"/>
  <c r="Q11418" i="7"/>
  <c r="R11418" i="7"/>
  <c r="S11418" i="7"/>
  <c r="L11418" i="7"/>
  <c r="P11418" i="7"/>
  <c r="S11160" i="7"/>
  <c r="L11160" i="7"/>
  <c r="P11160" i="7"/>
  <c r="Q11160" i="7"/>
  <c r="R11160" i="7"/>
  <c r="P10687" i="7"/>
  <c r="Q10687" i="7"/>
  <c r="R10687" i="7"/>
  <c r="S10687" i="7"/>
  <c r="L10687" i="7"/>
  <c r="S10278" i="7"/>
  <c r="L10278" i="7"/>
  <c r="P10278" i="7"/>
  <c r="Q10278" i="7"/>
  <c r="R10278" i="7"/>
  <c r="P9699" i="7"/>
  <c r="Q9699" i="7"/>
  <c r="R9699" i="7"/>
  <c r="S9473" i="7"/>
  <c r="R9473" i="7"/>
  <c r="Q9473" i="7"/>
  <c r="P9473" i="7"/>
  <c r="N9474" i="7"/>
  <c r="L9473" i="7"/>
  <c r="O7814" i="7"/>
  <c r="L7813" i="7"/>
  <c r="S7813" i="7"/>
  <c r="N7946" i="7"/>
  <c r="Q7945" i="7"/>
  <c r="P7945" i="7"/>
  <c r="R7945" i="7"/>
  <c r="L4713" i="7"/>
  <c r="P4713" i="7"/>
  <c r="Q4713" i="7"/>
  <c r="S4713" i="7"/>
  <c r="N4714" i="7"/>
  <c r="R4713" i="7"/>
  <c r="O1516" i="7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S1515" i="7"/>
  <c r="O1713" i="7"/>
  <c r="S1712" i="7"/>
  <c r="L1712" i="7"/>
  <c r="P1716" i="7"/>
  <c r="Q1716" i="7"/>
  <c r="R1716" i="7"/>
  <c r="P2776" i="7"/>
  <c r="R2776" i="7"/>
  <c r="L2776" i="7"/>
  <c r="N2777" i="7"/>
  <c r="S2777" i="7" s="1"/>
  <c r="Q2776" i="7"/>
  <c r="N1717" i="7"/>
  <c r="N162" i="7"/>
  <c r="S162" i="7" s="1"/>
  <c r="L161" i="7"/>
  <c r="P11617" i="7" l="1"/>
  <c r="Q11617" i="7"/>
  <c r="R11617" i="7"/>
  <c r="S11617" i="7"/>
  <c r="L11617" i="7"/>
  <c r="P11419" i="7"/>
  <c r="Q11419" i="7"/>
  <c r="R11419" i="7"/>
  <c r="S11419" i="7"/>
  <c r="L11419" i="7"/>
  <c r="R11161" i="7"/>
  <c r="S11161" i="7"/>
  <c r="L11161" i="7"/>
  <c r="P11161" i="7"/>
  <c r="Q11161" i="7"/>
  <c r="P10688" i="7"/>
  <c r="Q10688" i="7"/>
  <c r="R10688" i="7"/>
  <c r="S10688" i="7"/>
  <c r="L10688" i="7"/>
  <c r="R10279" i="7"/>
  <c r="S10279" i="7"/>
  <c r="L10279" i="7"/>
  <c r="P10279" i="7"/>
  <c r="Q10279" i="7"/>
  <c r="P9700" i="7"/>
  <c r="Q9700" i="7"/>
  <c r="R9700" i="7"/>
  <c r="S9474" i="7"/>
  <c r="R9474" i="7"/>
  <c r="Q9474" i="7"/>
  <c r="P9474" i="7"/>
  <c r="L9474" i="7"/>
  <c r="O7815" i="7"/>
  <c r="L7814" i="7"/>
  <c r="S7814" i="7"/>
  <c r="N7947" i="7"/>
  <c r="Q7946" i="7"/>
  <c r="R7946" i="7"/>
  <c r="P7946" i="7"/>
  <c r="L4714" i="7"/>
  <c r="Q4714" i="7"/>
  <c r="S4714" i="7"/>
  <c r="N4715" i="7"/>
  <c r="P4714" i="7"/>
  <c r="R4714" i="7"/>
  <c r="O1714" i="7"/>
  <c r="S1713" i="7"/>
  <c r="L1713" i="7"/>
  <c r="O1532" i="7"/>
  <c r="O1533" i="7" s="1"/>
  <c r="O1534" i="7" s="1"/>
  <c r="O1535" i="7" s="1"/>
  <c r="O1536" i="7" s="1"/>
  <c r="O1537" i="7" s="1"/>
  <c r="O1538" i="7" s="1"/>
  <c r="O1539" i="7" s="1"/>
  <c r="O1540" i="7" s="1"/>
  <c r="O1541" i="7" s="1"/>
  <c r="S1531" i="7"/>
  <c r="P162" i="7"/>
  <c r="Q162" i="7"/>
  <c r="R162" i="7"/>
  <c r="P1717" i="7"/>
  <c r="Q1717" i="7"/>
  <c r="R1717" i="7"/>
  <c r="P2777" i="7"/>
  <c r="R2777" i="7"/>
  <c r="N2778" i="7"/>
  <c r="S2778" i="7" s="1"/>
  <c r="L2777" i="7"/>
  <c r="Q2777" i="7"/>
  <c r="N1718" i="7"/>
  <c r="N163" i="7"/>
  <c r="S163" i="7" s="1"/>
  <c r="L162" i="7"/>
  <c r="P11618" i="7" l="1"/>
  <c r="Q11618" i="7"/>
  <c r="R11618" i="7"/>
  <c r="S11618" i="7"/>
  <c r="L11618" i="7"/>
  <c r="P11420" i="7"/>
  <c r="Q11420" i="7"/>
  <c r="R11420" i="7"/>
  <c r="S11420" i="7"/>
  <c r="L11420" i="7"/>
  <c r="Q11162" i="7"/>
  <c r="R11162" i="7"/>
  <c r="S11162" i="7"/>
  <c r="L11162" i="7"/>
  <c r="P11162" i="7"/>
  <c r="P10689" i="7"/>
  <c r="Q10689" i="7"/>
  <c r="R10689" i="7"/>
  <c r="S10689" i="7"/>
  <c r="L10689" i="7"/>
  <c r="Q10280" i="7"/>
  <c r="R10280" i="7"/>
  <c r="S10280" i="7"/>
  <c r="L10280" i="7"/>
  <c r="P10280" i="7"/>
  <c r="P9701" i="7"/>
  <c r="Q9701" i="7"/>
  <c r="R9701" i="7"/>
  <c r="S9475" i="7"/>
  <c r="R9475" i="7"/>
  <c r="Q9475" i="7"/>
  <c r="P9475" i="7"/>
  <c r="N9476" i="7"/>
  <c r="L9475" i="7"/>
  <c r="O7816" i="7"/>
  <c r="L7815" i="7"/>
  <c r="S7815" i="7"/>
  <c r="Q7947" i="7"/>
  <c r="R7947" i="7"/>
  <c r="P7947" i="7"/>
  <c r="L4715" i="7"/>
  <c r="N4716" i="7"/>
  <c r="P4715" i="7"/>
  <c r="Q4715" i="7"/>
  <c r="S4715" i="7"/>
  <c r="R4715" i="7"/>
  <c r="O1542" i="7"/>
  <c r="O1543" i="7" s="1"/>
  <c r="O1544" i="7" s="1"/>
  <c r="O1545" i="7" s="1"/>
  <c r="O1546" i="7" s="1"/>
  <c r="O1547" i="7" s="1"/>
  <c r="S1541" i="7"/>
  <c r="O1715" i="7"/>
  <c r="S1714" i="7"/>
  <c r="L1714" i="7"/>
  <c r="P1718" i="7"/>
  <c r="Q1718" i="7"/>
  <c r="R1718" i="7"/>
  <c r="P163" i="7"/>
  <c r="Q163" i="7"/>
  <c r="R163" i="7"/>
  <c r="P2778" i="7"/>
  <c r="L2778" i="7"/>
  <c r="Q2778" i="7"/>
  <c r="N2779" i="7"/>
  <c r="S2779" i="7" s="1"/>
  <c r="R2778" i="7"/>
  <c r="N1719" i="7"/>
  <c r="N164" i="7"/>
  <c r="S164" i="7" s="1"/>
  <c r="L163" i="7"/>
  <c r="P11619" i="7" l="1"/>
  <c r="Q11619" i="7"/>
  <c r="R11619" i="7"/>
  <c r="S11619" i="7"/>
  <c r="L11619" i="7"/>
  <c r="P11421" i="7"/>
  <c r="Q11421" i="7"/>
  <c r="R11421" i="7"/>
  <c r="S11421" i="7"/>
  <c r="L11421" i="7"/>
  <c r="P11163" i="7"/>
  <c r="Q11163" i="7"/>
  <c r="R11163" i="7"/>
  <c r="S11163" i="7"/>
  <c r="L11163" i="7"/>
  <c r="P10690" i="7"/>
  <c r="Q10690" i="7"/>
  <c r="R10690" i="7"/>
  <c r="S10690" i="7"/>
  <c r="L10690" i="7"/>
  <c r="P10281" i="7"/>
  <c r="Q10281" i="7"/>
  <c r="R10281" i="7"/>
  <c r="S10281" i="7"/>
  <c r="L10281" i="7"/>
  <c r="R9702" i="7"/>
  <c r="P9702" i="7"/>
  <c r="Q9702" i="7"/>
  <c r="S9476" i="7"/>
  <c r="R9476" i="7"/>
  <c r="Q9476" i="7"/>
  <c r="P9476" i="7"/>
  <c r="N9477" i="7"/>
  <c r="L9476" i="7"/>
  <c r="O7817" i="7"/>
  <c r="L7816" i="7"/>
  <c r="S7816" i="7"/>
  <c r="N7949" i="7"/>
  <c r="Q7948" i="7"/>
  <c r="P7948" i="7"/>
  <c r="R7948" i="7"/>
  <c r="L4716" i="7"/>
  <c r="P4716" i="7"/>
  <c r="Q4716" i="7"/>
  <c r="S4716" i="7"/>
  <c r="N4717" i="7"/>
  <c r="R4716" i="7"/>
  <c r="S1715" i="7"/>
  <c r="O1716" i="7"/>
  <c r="L1715" i="7"/>
  <c r="R1719" i="7"/>
  <c r="P1719" i="7"/>
  <c r="Q1719" i="7"/>
  <c r="P164" i="7"/>
  <c r="R164" i="7"/>
  <c r="Q164" i="7"/>
  <c r="P2779" i="7"/>
  <c r="R2779" i="7"/>
  <c r="Q2779" i="7"/>
  <c r="N2780" i="7"/>
  <c r="S2780" i="7" s="1"/>
  <c r="L2779" i="7"/>
  <c r="N165" i="7"/>
  <c r="S165" i="7" s="1"/>
  <c r="L164" i="7"/>
  <c r="P11620" i="7" l="1"/>
  <c r="Q11620" i="7"/>
  <c r="R11620" i="7"/>
  <c r="S11620" i="7"/>
  <c r="L11620" i="7"/>
  <c r="P11422" i="7"/>
  <c r="Q11422" i="7"/>
  <c r="R11422" i="7"/>
  <c r="S11422" i="7"/>
  <c r="L11422" i="7"/>
  <c r="P11164" i="7"/>
  <c r="Q11164" i="7"/>
  <c r="R11164" i="7"/>
  <c r="S11164" i="7"/>
  <c r="L11164" i="7"/>
  <c r="L10691" i="7"/>
  <c r="P10691" i="7"/>
  <c r="Q10691" i="7"/>
  <c r="R10691" i="7"/>
  <c r="S10691" i="7"/>
  <c r="P10282" i="7"/>
  <c r="Q10282" i="7"/>
  <c r="R10282" i="7"/>
  <c r="S10282" i="7"/>
  <c r="L10282" i="7"/>
  <c r="Q9703" i="7"/>
  <c r="R9703" i="7"/>
  <c r="P9703" i="7"/>
  <c r="S9477" i="7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P4717" i="7"/>
  <c r="Q4717" i="7"/>
  <c r="S4717" i="7"/>
  <c r="N4718" i="7"/>
  <c r="R4717" i="7"/>
  <c r="O1717" i="7"/>
  <c r="S1716" i="7"/>
  <c r="L1716" i="7"/>
  <c r="R165" i="7"/>
  <c r="P165" i="7"/>
  <c r="Q165" i="7"/>
  <c r="P2780" i="7"/>
  <c r="R2780" i="7"/>
  <c r="N2781" i="7"/>
  <c r="S2781" i="7" s="1"/>
  <c r="L2780" i="7"/>
  <c r="Q2780" i="7"/>
  <c r="N1721" i="7"/>
  <c r="N166" i="7"/>
  <c r="S166" i="7" s="1"/>
  <c r="L165" i="7"/>
  <c r="L11621" i="7" l="1"/>
  <c r="P11621" i="7"/>
  <c r="Q11621" i="7"/>
  <c r="R11621" i="7"/>
  <c r="S11621" i="7"/>
  <c r="L11423" i="7"/>
  <c r="P11423" i="7"/>
  <c r="Q11423" i="7"/>
  <c r="R11423" i="7"/>
  <c r="S11423" i="7"/>
  <c r="P11165" i="7"/>
  <c r="Q11165" i="7"/>
  <c r="R11165" i="7"/>
  <c r="S11165" i="7"/>
  <c r="L11165" i="7"/>
  <c r="S10692" i="7"/>
  <c r="L10692" i="7"/>
  <c r="P10692" i="7"/>
  <c r="Q10692" i="7"/>
  <c r="R10692" i="7"/>
  <c r="P10283" i="7"/>
  <c r="Q10283" i="7"/>
  <c r="R10283" i="7"/>
  <c r="S10283" i="7"/>
  <c r="L10283" i="7"/>
  <c r="P9704" i="7"/>
  <c r="Q9704" i="7"/>
  <c r="R9704" i="7"/>
  <c r="S9478" i="7"/>
  <c r="R9478" i="7"/>
  <c r="Q9478" i="7"/>
  <c r="P9478" i="7"/>
  <c r="L9478" i="7"/>
  <c r="O7819" i="7"/>
  <c r="L7818" i="7"/>
  <c r="S7818" i="7"/>
  <c r="N7951" i="7"/>
  <c r="Q7950" i="7"/>
  <c r="R7950" i="7"/>
  <c r="P7950" i="7"/>
  <c r="L4718" i="7"/>
  <c r="Q4718" i="7"/>
  <c r="S4718" i="7"/>
  <c r="N4719" i="7"/>
  <c r="P4718" i="7"/>
  <c r="R4718" i="7"/>
  <c r="O1718" i="7"/>
  <c r="S1717" i="7"/>
  <c r="L1717" i="7"/>
  <c r="P166" i="7"/>
  <c r="Q166" i="7"/>
  <c r="R166" i="7"/>
  <c r="P1721" i="7"/>
  <c r="Q1721" i="7"/>
  <c r="R1721" i="7"/>
  <c r="P2781" i="7"/>
  <c r="N2782" i="7"/>
  <c r="S2782" i="7" s="1"/>
  <c r="Q2781" i="7"/>
  <c r="R2781" i="7"/>
  <c r="L2781" i="7"/>
  <c r="N1722" i="7"/>
  <c r="N167" i="7"/>
  <c r="S167" i="7" s="1"/>
  <c r="L166" i="7"/>
  <c r="S11622" i="7" l="1"/>
  <c r="L11622" i="7"/>
  <c r="P11622" i="7"/>
  <c r="Q11622" i="7"/>
  <c r="R11622" i="7"/>
  <c r="S11424" i="7"/>
  <c r="L11424" i="7"/>
  <c r="P11424" i="7"/>
  <c r="Q11424" i="7"/>
  <c r="R11424" i="7"/>
  <c r="P11166" i="7"/>
  <c r="Q11166" i="7"/>
  <c r="R11166" i="7"/>
  <c r="S11166" i="7"/>
  <c r="L11166" i="7"/>
  <c r="R10693" i="7"/>
  <c r="S10693" i="7"/>
  <c r="L10693" i="7"/>
  <c r="P10693" i="7"/>
  <c r="Q10693" i="7"/>
  <c r="P10284" i="7"/>
  <c r="Q10284" i="7"/>
  <c r="R10284" i="7"/>
  <c r="S10284" i="7"/>
  <c r="L10284" i="7"/>
  <c r="P9705" i="7"/>
  <c r="Q9705" i="7"/>
  <c r="R9705" i="7"/>
  <c r="S9479" i="7"/>
  <c r="R9479" i="7"/>
  <c r="Q9479" i="7"/>
  <c r="P9479" i="7"/>
  <c r="N9480" i="7"/>
  <c r="L9479" i="7"/>
  <c r="O7820" i="7"/>
  <c r="L7819" i="7"/>
  <c r="S7819" i="7"/>
  <c r="N7952" i="7"/>
  <c r="Q7951" i="7"/>
  <c r="R7951" i="7"/>
  <c r="P7951" i="7"/>
  <c r="L4719" i="7"/>
  <c r="N4720" i="7"/>
  <c r="P4719" i="7"/>
  <c r="Q4719" i="7"/>
  <c r="S4719" i="7"/>
  <c r="R4719" i="7"/>
  <c r="O1719" i="7"/>
  <c r="S1718" i="7"/>
  <c r="L1718" i="7"/>
  <c r="Q1722" i="7"/>
  <c r="R1722" i="7"/>
  <c r="P1722" i="7"/>
  <c r="Q167" i="7"/>
  <c r="P167" i="7"/>
  <c r="R167" i="7"/>
  <c r="P2782" i="7"/>
  <c r="N2783" i="7"/>
  <c r="S2783" i="7" s="1"/>
  <c r="L2782" i="7"/>
  <c r="Q2782" i="7"/>
  <c r="R2782" i="7"/>
  <c r="N1723" i="7"/>
  <c r="L167" i="7"/>
  <c r="R11623" i="7" l="1"/>
  <c r="S11623" i="7"/>
  <c r="L11623" i="7"/>
  <c r="P11623" i="7"/>
  <c r="Q11623" i="7"/>
  <c r="R11425" i="7"/>
  <c r="S11425" i="7"/>
  <c r="L11425" i="7"/>
  <c r="P11425" i="7"/>
  <c r="Q11425" i="7"/>
  <c r="L11167" i="7"/>
  <c r="P11167" i="7"/>
  <c r="Q11167" i="7"/>
  <c r="R11167" i="7"/>
  <c r="S11167" i="7"/>
  <c r="Q10694" i="7"/>
  <c r="R10694" i="7"/>
  <c r="S10694" i="7"/>
  <c r="L10694" i="7"/>
  <c r="P10694" i="7"/>
  <c r="L10285" i="7"/>
  <c r="P10285" i="7"/>
  <c r="Q10285" i="7"/>
  <c r="R10285" i="7"/>
  <c r="S10285" i="7"/>
  <c r="P9706" i="7"/>
  <c r="Q9706" i="7"/>
  <c r="R9706" i="7"/>
  <c r="S9480" i="7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P4720" i="7"/>
  <c r="Q4720" i="7"/>
  <c r="S4720" i="7"/>
  <c r="N4721" i="7"/>
  <c r="R4720" i="7"/>
  <c r="O1720" i="7"/>
  <c r="S1719" i="7"/>
  <c r="L1719" i="7"/>
  <c r="P1723" i="7"/>
  <c r="Q1723" i="7"/>
  <c r="R1723" i="7"/>
  <c r="P2783" i="7"/>
  <c r="N2784" i="7"/>
  <c r="S2784" i="7" s="1"/>
  <c r="L2783" i="7"/>
  <c r="Q2783" i="7"/>
  <c r="R2783" i="7"/>
  <c r="N1724" i="7"/>
  <c r="N169" i="7"/>
  <c r="S169" i="7" s="1"/>
  <c r="L168" i="7"/>
  <c r="Q11624" i="7" l="1"/>
  <c r="R11624" i="7"/>
  <c r="S11624" i="7"/>
  <c r="L11624" i="7"/>
  <c r="P11624" i="7"/>
  <c r="Q11426" i="7"/>
  <c r="R11426" i="7"/>
  <c r="S11426" i="7"/>
  <c r="L11426" i="7"/>
  <c r="P11426" i="7"/>
  <c r="S11168" i="7"/>
  <c r="L11168" i="7"/>
  <c r="P11168" i="7"/>
  <c r="Q11168" i="7"/>
  <c r="R11168" i="7"/>
  <c r="P10695" i="7"/>
  <c r="Q10695" i="7"/>
  <c r="R10695" i="7"/>
  <c r="S10695" i="7"/>
  <c r="L10695" i="7"/>
  <c r="S10286" i="7"/>
  <c r="L10286" i="7"/>
  <c r="P10286" i="7"/>
  <c r="Q10286" i="7"/>
  <c r="R10286" i="7"/>
  <c r="P9707" i="7"/>
  <c r="Q9707" i="7"/>
  <c r="R9707" i="7"/>
  <c r="S9481" i="7"/>
  <c r="R9481" i="7"/>
  <c r="Q9481" i="7"/>
  <c r="P9481" i="7"/>
  <c r="N9482" i="7"/>
  <c r="L9481" i="7"/>
  <c r="O7822" i="7"/>
  <c r="L7821" i="7"/>
  <c r="S7821" i="7"/>
  <c r="N7954" i="7"/>
  <c r="Q7953" i="7"/>
  <c r="P7953" i="7"/>
  <c r="R7953" i="7"/>
  <c r="L4721" i="7"/>
  <c r="P4721" i="7"/>
  <c r="Q4721" i="7"/>
  <c r="S4721" i="7"/>
  <c r="N4722" i="7"/>
  <c r="R4721" i="7"/>
  <c r="S1720" i="7"/>
  <c r="O1721" i="7"/>
  <c r="L1720" i="7"/>
  <c r="P169" i="7"/>
  <c r="Q169" i="7"/>
  <c r="R169" i="7"/>
  <c r="P1724" i="7"/>
  <c r="Q1724" i="7"/>
  <c r="R1724" i="7"/>
  <c r="P2784" i="7"/>
  <c r="R2784" i="7"/>
  <c r="N2785" i="7"/>
  <c r="S2785" i="7" s="1"/>
  <c r="Q2784" i="7"/>
  <c r="L2784" i="7"/>
  <c r="N170" i="7"/>
  <c r="S170" i="7" s="1"/>
  <c r="L169" i="7"/>
  <c r="P11625" i="7" l="1"/>
  <c r="Q11625" i="7"/>
  <c r="R11625" i="7"/>
  <c r="S11625" i="7"/>
  <c r="L11625" i="7"/>
  <c r="P11427" i="7"/>
  <c r="Q11427" i="7"/>
  <c r="R11427" i="7"/>
  <c r="S11427" i="7"/>
  <c r="L11427" i="7"/>
  <c r="R11169" i="7"/>
  <c r="S11169" i="7"/>
  <c r="L11169" i="7"/>
  <c r="P11169" i="7"/>
  <c r="Q11169" i="7"/>
  <c r="P10696" i="7"/>
  <c r="Q10696" i="7"/>
  <c r="R10696" i="7"/>
  <c r="S10696" i="7"/>
  <c r="L10696" i="7"/>
  <c r="R10287" i="7"/>
  <c r="S10287" i="7"/>
  <c r="L10287" i="7"/>
  <c r="P10287" i="7"/>
  <c r="Q10287" i="7"/>
  <c r="P9708" i="7"/>
  <c r="Q9708" i="7"/>
  <c r="R9708" i="7"/>
  <c r="S9482" i="7"/>
  <c r="R9482" i="7"/>
  <c r="Q9482" i="7"/>
  <c r="P9482" i="7"/>
  <c r="L9482" i="7"/>
  <c r="O7823" i="7"/>
  <c r="L7822" i="7"/>
  <c r="S7822" i="7"/>
  <c r="N7955" i="7"/>
  <c r="Q7954" i="7"/>
  <c r="R7954" i="7"/>
  <c r="P7954" i="7"/>
  <c r="L4722" i="7"/>
  <c r="Q4722" i="7"/>
  <c r="S4722" i="7"/>
  <c r="N4723" i="7"/>
  <c r="P4722" i="7"/>
  <c r="R4722" i="7"/>
  <c r="O1722" i="7"/>
  <c r="S1721" i="7"/>
  <c r="L1721" i="7"/>
  <c r="P170" i="7"/>
  <c r="Q170" i="7"/>
  <c r="R170" i="7"/>
  <c r="P2785" i="7"/>
  <c r="R2785" i="7"/>
  <c r="L2785" i="7"/>
  <c r="N2786" i="7"/>
  <c r="S2786" i="7" s="1"/>
  <c r="Q2785" i="7"/>
  <c r="N1726" i="7"/>
  <c r="N171" i="7"/>
  <c r="S171" i="7" s="1"/>
  <c r="L170" i="7"/>
  <c r="P11626" i="7" l="1"/>
  <c r="Q11626" i="7"/>
  <c r="R11626" i="7"/>
  <c r="S11626" i="7"/>
  <c r="L11626" i="7"/>
  <c r="P11428" i="7"/>
  <c r="Q11428" i="7"/>
  <c r="R11428" i="7"/>
  <c r="S11428" i="7"/>
  <c r="L11428" i="7"/>
  <c r="Q11170" i="7"/>
  <c r="R11170" i="7"/>
  <c r="S11170" i="7"/>
  <c r="L11170" i="7"/>
  <c r="P11170" i="7"/>
  <c r="P10697" i="7"/>
  <c r="Q10697" i="7"/>
  <c r="R10697" i="7"/>
  <c r="S10697" i="7"/>
  <c r="L10697" i="7"/>
  <c r="Q10288" i="7"/>
  <c r="R10288" i="7"/>
  <c r="S10288" i="7"/>
  <c r="L10288" i="7"/>
  <c r="P10288" i="7"/>
  <c r="P9709" i="7"/>
  <c r="Q9709" i="7"/>
  <c r="R9709" i="7"/>
  <c r="S9483" i="7"/>
  <c r="R9483" i="7"/>
  <c r="Q9483" i="7"/>
  <c r="P9483" i="7"/>
  <c r="N9484" i="7"/>
  <c r="L9483" i="7"/>
  <c r="O7824" i="7"/>
  <c r="L7823" i="7"/>
  <c r="S7823" i="7"/>
  <c r="N7956" i="7"/>
  <c r="Q7955" i="7"/>
  <c r="R7955" i="7"/>
  <c r="P7955" i="7"/>
  <c r="L4723" i="7"/>
  <c r="N4724" i="7"/>
  <c r="P4723" i="7"/>
  <c r="Q4723" i="7"/>
  <c r="S4723" i="7"/>
  <c r="R4723" i="7"/>
  <c r="O1723" i="7"/>
  <c r="S1722" i="7"/>
  <c r="L1722" i="7"/>
  <c r="P1726" i="7"/>
  <c r="Q1726" i="7"/>
  <c r="R1726" i="7"/>
  <c r="Q171" i="7"/>
  <c r="R171" i="7"/>
  <c r="P171" i="7"/>
  <c r="P2786" i="7"/>
  <c r="Q2786" i="7"/>
  <c r="R2786" i="7"/>
  <c r="N2787" i="7"/>
  <c r="S2787" i="7" s="1"/>
  <c r="L2786" i="7"/>
  <c r="N1727" i="7"/>
  <c r="N172" i="7"/>
  <c r="S172" i="7" s="1"/>
  <c r="L171" i="7"/>
  <c r="P11627" i="7" l="1"/>
  <c r="Q11627" i="7"/>
  <c r="R11627" i="7"/>
  <c r="S11627" i="7"/>
  <c r="L11627" i="7"/>
  <c r="P11429" i="7"/>
  <c r="Q11429" i="7"/>
  <c r="R11429" i="7"/>
  <c r="S11429" i="7"/>
  <c r="L11429" i="7"/>
  <c r="P11171" i="7"/>
  <c r="Q11171" i="7"/>
  <c r="R11171" i="7"/>
  <c r="S11171" i="7"/>
  <c r="L11171" i="7"/>
  <c r="P10698" i="7"/>
  <c r="Q10698" i="7"/>
  <c r="R10698" i="7"/>
  <c r="S10698" i="7"/>
  <c r="L10698" i="7"/>
  <c r="P10289" i="7"/>
  <c r="Q10289" i="7"/>
  <c r="R10289" i="7"/>
  <c r="S10289" i="7"/>
  <c r="L10289" i="7"/>
  <c r="R9710" i="7"/>
  <c r="P9710" i="7"/>
  <c r="Q9710" i="7"/>
  <c r="S9484" i="7"/>
  <c r="R9484" i="7"/>
  <c r="Q9484" i="7"/>
  <c r="P9484" i="7"/>
  <c r="N9485" i="7"/>
  <c r="L9484" i="7"/>
  <c r="O7825" i="7"/>
  <c r="L7824" i="7"/>
  <c r="S7824" i="7"/>
  <c r="N7957" i="7"/>
  <c r="Q7956" i="7"/>
  <c r="P7956" i="7"/>
  <c r="R7956" i="7"/>
  <c r="L4724" i="7"/>
  <c r="P4724" i="7"/>
  <c r="Q4724" i="7"/>
  <c r="S4724" i="7"/>
  <c r="N4725" i="7"/>
  <c r="R4724" i="7"/>
  <c r="O1724" i="7"/>
  <c r="S1723" i="7"/>
  <c r="L1723" i="7"/>
  <c r="P172" i="7"/>
  <c r="R172" i="7"/>
  <c r="Q172" i="7"/>
  <c r="R1727" i="7"/>
  <c r="P1727" i="7"/>
  <c r="Q1727" i="7"/>
  <c r="P2787" i="7"/>
  <c r="L2787" i="7"/>
  <c r="N2788" i="7"/>
  <c r="S2788" i="7" s="1"/>
  <c r="Q2787" i="7"/>
  <c r="R2787" i="7"/>
  <c r="N1728" i="7"/>
  <c r="N173" i="7"/>
  <c r="S173" i="7" s="1"/>
  <c r="L172" i="7"/>
  <c r="P11628" i="7" l="1"/>
  <c r="Q11628" i="7"/>
  <c r="R11628" i="7"/>
  <c r="S11628" i="7"/>
  <c r="L11628" i="7"/>
  <c r="P11430" i="7"/>
  <c r="Q11430" i="7"/>
  <c r="R11430" i="7"/>
  <c r="S11430" i="7"/>
  <c r="L11430" i="7"/>
  <c r="P11172" i="7"/>
  <c r="Q11172" i="7"/>
  <c r="R11172" i="7"/>
  <c r="S11172" i="7"/>
  <c r="L11172" i="7"/>
  <c r="L10699" i="7"/>
  <c r="P10699" i="7"/>
  <c r="Q10699" i="7"/>
  <c r="R10699" i="7"/>
  <c r="S10699" i="7"/>
  <c r="P10290" i="7"/>
  <c r="Q10290" i="7"/>
  <c r="R10290" i="7"/>
  <c r="S10290" i="7"/>
  <c r="L10290" i="7"/>
  <c r="Q9711" i="7"/>
  <c r="R9711" i="7"/>
  <c r="P9711" i="7"/>
  <c r="S9485" i="7"/>
  <c r="R9485" i="7"/>
  <c r="Q9485" i="7"/>
  <c r="P9485" i="7"/>
  <c r="N9486" i="7"/>
  <c r="L9485" i="7"/>
  <c r="O7826" i="7"/>
  <c r="L7825" i="7"/>
  <c r="S7825" i="7"/>
  <c r="Q7957" i="7"/>
  <c r="R7957" i="7"/>
  <c r="P7957" i="7"/>
  <c r="L4725" i="7"/>
  <c r="P4725" i="7"/>
  <c r="Q4725" i="7"/>
  <c r="S4725" i="7"/>
  <c r="N4726" i="7"/>
  <c r="R4725" i="7"/>
  <c r="O1725" i="7"/>
  <c r="S1724" i="7"/>
  <c r="L1724" i="7"/>
  <c r="P173" i="7"/>
  <c r="Q173" i="7"/>
  <c r="R173" i="7"/>
  <c r="P1728" i="7"/>
  <c r="Q1728" i="7"/>
  <c r="R1728" i="7"/>
  <c r="P2788" i="7"/>
  <c r="R2788" i="7"/>
  <c r="N2789" i="7"/>
  <c r="S2789" i="7" s="1"/>
  <c r="L2788" i="7"/>
  <c r="Q2788" i="7"/>
  <c r="N1729" i="7"/>
  <c r="L173" i="7"/>
  <c r="L11629" i="7" l="1"/>
  <c r="P11629" i="7"/>
  <c r="Q11629" i="7"/>
  <c r="R11629" i="7"/>
  <c r="S11629" i="7"/>
  <c r="L11431" i="7"/>
  <c r="P11431" i="7"/>
  <c r="Q11431" i="7"/>
  <c r="R11431" i="7"/>
  <c r="S11431" i="7"/>
  <c r="P11173" i="7"/>
  <c r="Q11173" i="7"/>
  <c r="R11173" i="7"/>
  <c r="S11173" i="7"/>
  <c r="L11173" i="7"/>
  <c r="S10700" i="7"/>
  <c r="L10700" i="7"/>
  <c r="P10700" i="7"/>
  <c r="Q10700" i="7"/>
  <c r="R10700" i="7"/>
  <c r="P10291" i="7"/>
  <c r="Q10291" i="7"/>
  <c r="R10291" i="7"/>
  <c r="S10291" i="7"/>
  <c r="L10291" i="7"/>
  <c r="P9712" i="7"/>
  <c r="Q9712" i="7"/>
  <c r="R9712" i="7"/>
  <c r="S9486" i="7"/>
  <c r="R9486" i="7"/>
  <c r="Q9486" i="7"/>
  <c r="P9486" i="7"/>
  <c r="L9486" i="7"/>
  <c r="O7827" i="7"/>
  <c r="L7826" i="7"/>
  <c r="S7826" i="7"/>
  <c r="N7959" i="7"/>
  <c r="Q7958" i="7"/>
  <c r="R7958" i="7"/>
  <c r="P7958" i="7"/>
  <c r="L4726" i="7"/>
  <c r="Q4726" i="7"/>
  <c r="S4726" i="7"/>
  <c r="N4727" i="7"/>
  <c r="P4726" i="7"/>
  <c r="R4726" i="7"/>
  <c r="S1725" i="7"/>
  <c r="O1726" i="7"/>
  <c r="L1725" i="7"/>
  <c r="P1729" i="7"/>
  <c r="Q1729" i="7"/>
  <c r="R1729" i="7"/>
  <c r="P2789" i="7"/>
  <c r="L2789" i="7"/>
  <c r="Q2789" i="7"/>
  <c r="N2790" i="7"/>
  <c r="S2790" i="7" s="1"/>
  <c r="R2789" i="7"/>
  <c r="N1730" i="7"/>
  <c r="N175" i="7"/>
  <c r="S175" i="7" s="1"/>
  <c r="L174" i="7"/>
  <c r="S11630" i="7" l="1"/>
  <c r="L11630" i="7"/>
  <c r="P11630" i="7"/>
  <c r="Q11630" i="7"/>
  <c r="R11630" i="7"/>
  <c r="S11432" i="7"/>
  <c r="L11432" i="7"/>
  <c r="P11432" i="7"/>
  <c r="Q11432" i="7"/>
  <c r="R11432" i="7"/>
  <c r="P11174" i="7"/>
  <c r="Q11174" i="7"/>
  <c r="R11174" i="7"/>
  <c r="S11174" i="7"/>
  <c r="L11174" i="7"/>
  <c r="R10701" i="7"/>
  <c r="S10701" i="7"/>
  <c r="L10701" i="7"/>
  <c r="P10701" i="7"/>
  <c r="Q10701" i="7"/>
  <c r="P10292" i="7"/>
  <c r="Q10292" i="7"/>
  <c r="R10292" i="7"/>
  <c r="S10292" i="7"/>
  <c r="L10292" i="7"/>
  <c r="P9713" i="7"/>
  <c r="Q9713" i="7"/>
  <c r="R9713" i="7"/>
  <c r="S9487" i="7"/>
  <c r="R9487" i="7"/>
  <c r="Q9487" i="7"/>
  <c r="P9487" i="7"/>
  <c r="N9488" i="7"/>
  <c r="L9487" i="7"/>
  <c r="O7828" i="7"/>
  <c r="L7827" i="7"/>
  <c r="S7827" i="7"/>
  <c r="N7960" i="7"/>
  <c r="Q7959" i="7"/>
  <c r="R7959" i="7"/>
  <c r="P7959" i="7"/>
  <c r="L4727" i="7"/>
  <c r="N4728" i="7"/>
  <c r="P4727" i="7"/>
  <c r="Q4727" i="7"/>
  <c r="S4727" i="7"/>
  <c r="R4727" i="7"/>
  <c r="O1727" i="7"/>
  <c r="S1726" i="7"/>
  <c r="L1726" i="7"/>
  <c r="Q175" i="7"/>
  <c r="P175" i="7"/>
  <c r="R175" i="7"/>
  <c r="Q1730" i="7"/>
  <c r="R1730" i="7"/>
  <c r="P1730" i="7"/>
  <c r="P2790" i="7"/>
  <c r="N2791" i="7"/>
  <c r="S2791" i="7" s="1"/>
  <c r="L2790" i="7"/>
  <c r="Q2790" i="7"/>
  <c r="R2790" i="7"/>
  <c r="N176" i="7"/>
  <c r="S176" i="7" s="1"/>
  <c r="L175" i="7"/>
  <c r="R11631" i="7" l="1"/>
  <c r="S11631" i="7"/>
  <c r="L11631" i="7"/>
  <c r="P11631" i="7"/>
  <c r="Q11631" i="7"/>
  <c r="R11433" i="7"/>
  <c r="S11433" i="7"/>
  <c r="L11433" i="7"/>
  <c r="P11433" i="7"/>
  <c r="Q11433" i="7"/>
  <c r="L11175" i="7"/>
  <c r="P11175" i="7"/>
  <c r="Q11175" i="7"/>
  <c r="R11175" i="7"/>
  <c r="S11175" i="7"/>
  <c r="Q10702" i="7"/>
  <c r="R10702" i="7"/>
  <c r="S10702" i="7"/>
  <c r="L10702" i="7"/>
  <c r="P10702" i="7"/>
  <c r="L10293" i="7"/>
  <c r="P10293" i="7"/>
  <c r="Q10293" i="7"/>
  <c r="R10293" i="7"/>
  <c r="S10293" i="7"/>
  <c r="P9714" i="7"/>
  <c r="Q9714" i="7"/>
  <c r="R9714" i="7"/>
  <c r="S9488" i="7"/>
  <c r="R9488" i="7"/>
  <c r="Q9488" i="7"/>
  <c r="P9488" i="7"/>
  <c r="N9489" i="7"/>
  <c r="L9488" i="7"/>
  <c r="O7829" i="7"/>
  <c r="L7828" i="7"/>
  <c r="S7828" i="7"/>
  <c r="Q7960" i="7"/>
  <c r="R7960" i="7"/>
  <c r="P7960" i="7"/>
  <c r="L4728" i="7"/>
  <c r="P4728" i="7"/>
  <c r="Q4728" i="7"/>
  <c r="S4728" i="7"/>
  <c r="R4728" i="7"/>
  <c r="O1728" i="7"/>
  <c r="L1727" i="7"/>
  <c r="S1727" i="7"/>
  <c r="P176" i="7"/>
  <c r="Q176" i="7"/>
  <c r="R176" i="7"/>
  <c r="P2791" i="7"/>
  <c r="L2791" i="7"/>
  <c r="N2792" i="7"/>
  <c r="S2792" i="7" s="1"/>
  <c r="R2791" i="7"/>
  <c r="Q2791" i="7"/>
  <c r="N1732" i="7"/>
  <c r="N177" i="7"/>
  <c r="S177" i="7" s="1"/>
  <c r="L176" i="7"/>
  <c r="Q11632" i="7" l="1"/>
  <c r="R11632" i="7"/>
  <c r="S11632" i="7"/>
  <c r="L11632" i="7"/>
  <c r="P11632" i="7"/>
  <c r="Q11434" i="7"/>
  <c r="R11434" i="7"/>
  <c r="S11434" i="7"/>
  <c r="L11434" i="7"/>
  <c r="P11434" i="7"/>
  <c r="L11176" i="7"/>
  <c r="P11176" i="7"/>
  <c r="Q11176" i="7"/>
  <c r="R11176" i="7"/>
  <c r="S11176" i="7"/>
  <c r="P10703" i="7"/>
  <c r="Q10703" i="7"/>
  <c r="R10703" i="7"/>
  <c r="S10703" i="7"/>
  <c r="L10703" i="7"/>
  <c r="S10294" i="7"/>
  <c r="L10294" i="7"/>
  <c r="P10294" i="7"/>
  <c r="Q10294" i="7"/>
  <c r="R10294" i="7"/>
  <c r="P9715" i="7"/>
  <c r="Q9715" i="7"/>
  <c r="R9715" i="7"/>
  <c r="S9489" i="7"/>
  <c r="R9489" i="7"/>
  <c r="Q9489" i="7"/>
  <c r="P9489" i="7"/>
  <c r="N9490" i="7"/>
  <c r="L9489" i="7"/>
  <c r="O7830" i="7"/>
  <c r="S7829" i="7"/>
  <c r="L7829" i="7"/>
  <c r="N7962" i="7"/>
  <c r="Q7961" i="7"/>
  <c r="P7961" i="7"/>
  <c r="R7961" i="7"/>
  <c r="L4729" i="7"/>
  <c r="P4729" i="7"/>
  <c r="Q4729" i="7"/>
  <c r="S4729" i="7"/>
  <c r="N4730" i="7"/>
  <c r="R4729" i="7"/>
  <c r="O1729" i="7"/>
  <c r="S1728" i="7"/>
  <c r="L1728" i="7"/>
  <c r="Q177" i="7"/>
  <c r="P177" i="7"/>
  <c r="R177" i="7"/>
  <c r="P1732" i="7"/>
  <c r="Q1732" i="7"/>
  <c r="R1732" i="7"/>
  <c r="P2792" i="7"/>
  <c r="L2792" i="7"/>
  <c r="R2792" i="7"/>
  <c r="Q2792" i="7"/>
  <c r="N2793" i="7"/>
  <c r="S2793" i="7" s="1"/>
  <c r="N1733" i="7"/>
  <c r="N178" i="7"/>
  <c r="S178" i="7" s="1"/>
  <c r="L177" i="7"/>
  <c r="P11633" i="7" l="1"/>
  <c r="Q11633" i="7"/>
  <c r="R11633" i="7"/>
  <c r="S11633" i="7"/>
  <c r="L11633" i="7"/>
  <c r="P11435" i="7"/>
  <c r="Q11435" i="7"/>
  <c r="R11435" i="7"/>
  <c r="S11435" i="7"/>
  <c r="L11435" i="7"/>
  <c r="S11177" i="7"/>
  <c r="L11177" i="7"/>
  <c r="P11177" i="7"/>
  <c r="Q11177" i="7"/>
  <c r="R11177" i="7"/>
  <c r="P10704" i="7"/>
  <c r="Q10704" i="7"/>
  <c r="R10704" i="7"/>
  <c r="S10704" i="7"/>
  <c r="L10704" i="7"/>
  <c r="R10295" i="7"/>
  <c r="S10295" i="7"/>
  <c r="L10295" i="7"/>
  <c r="P10295" i="7"/>
  <c r="Q10295" i="7"/>
  <c r="P9716" i="7"/>
  <c r="Q9716" i="7"/>
  <c r="R9716" i="7"/>
  <c r="S9490" i="7"/>
  <c r="R9490" i="7"/>
  <c r="Q9490" i="7"/>
  <c r="P9490" i="7"/>
  <c r="L9490" i="7"/>
  <c r="O7831" i="7"/>
  <c r="L7830" i="7"/>
  <c r="S7830" i="7"/>
  <c r="N7963" i="7"/>
  <c r="Q7962" i="7"/>
  <c r="R7962" i="7"/>
  <c r="P7962" i="7"/>
  <c r="L4730" i="7"/>
  <c r="Q4730" i="7"/>
  <c r="S4730" i="7"/>
  <c r="P4730" i="7"/>
  <c r="R4730" i="7"/>
  <c r="O1730" i="7"/>
  <c r="S1729" i="7"/>
  <c r="L1729" i="7"/>
  <c r="P1733" i="7"/>
  <c r="Q1733" i="7"/>
  <c r="R1733" i="7"/>
  <c r="P178" i="7"/>
  <c r="Q178" i="7"/>
  <c r="R178" i="7"/>
  <c r="P2793" i="7"/>
  <c r="Q2793" i="7"/>
  <c r="N2794" i="7"/>
  <c r="S2794" i="7" s="1"/>
  <c r="L2793" i="7"/>
  <c r="R2793" i="7"/>
  <c r="N1734" i="7"/>
  <c r="L178" i="7"/>
  <c r="P11634" i="7" l="1"/>
  <c r="Q11634" i="7"/>
  <c r="R11634" i="7"/>
  <c r="S11634" i="7"/>
  <c r="L11634" i="7"/>
  <c r="P11436" i="7"/>
  <c r="Q11436" i="7"/>
  <c r="R11436" i="7"/>
  <c r="S11436" i="7"/>
  <c r="L11436" i="7"/>
  <c r="R11178" i="7"/>
  <c r="S11178" i="7"/>
  <c r="L11178" i="7"/>
  <c r="P11178" i="7"/>
  <c r="Q11178" i="7"/>
  <c r="P10705" i="7"/>
  <c r="Q10705" i="7"/>
  <c r="R10705" i="7"/>
  <c r="S10705" i="7"/>
  <c r="L10705" i="7"/>
  <c r="Q10296" i="7"/>
  <c r="R10296" i="7"/>
  <c r="S10296" i="7"/>
  <c r="L10296" i="7"/>
  <c r="P10296" i="7"/>
  <c r="P9717" i="7"/>
  <c r="Q9717" i="7"/>
  <c r="R9717" i="7"/>
  <c r="S9491" i="7"/>
  <c r="R9491" i="7"/>
  <c r="Q9491" i="7"/>
  <c r="P9491" i="7"/>
  <c r="N9492" i="7"/>
  <c r="L9491" i="7"/>
  <c r="O7832" i="7"/>
  <c r="L7831" i="7"/>
  <c r="S7831" i="7"/>
  <c r="Q7963" i="7"/>
  <c r="R7963" i="7"/>
  <c r="P7963" i="7"/>
  <c r="L4731" i="7"/>
  <c r="N4732" i="7"/>
  <c r="P4731" i="7"/>
  <c r="Q4731" i="7"/>
  <c r="S4731" i="7"/>
  <c r="R4731" i="7"/>
  <c r="O1731" i="7"/>
  <c r="L1730" i="7"/>
  <c r="S1730" i="7"/>
  <c r="P1734" i="7"/>
  <c r="Q1734" i="7"/>
  <c r="R1734" i="7"/>
  <c r="P2794" i="7"/>
  <c r="R2794" i="7"/>
  <c r="N2795" i="7"/>
  <c r="S2795" i="7" s="1"/>
  <c r="L2794" i="7"/>
  <c r="Q2794" i="7"/>
  <c r="N1735" i="7"/>
  <c r="N180" i="7"/>
  <c r="S180" i="7" s="1"/>
  <c r="L179" i="7"/>
  <c r="P11635" i="7" l="1"/>
  <c r="Q11635" i="7"/>
  <c r="R11635" i="7"/>
  <c r="S11635" i="7"/>
  <c r="L11635" i="7"/>
  <c r="P11437" i="7"/>
  <c r="Q11437" i="7"/>
  <c r="R11437" i="7"/>
  <c r="S11437" i="7"/>
  <c r="L11437" i="7"/>
  <c r="Q11179" i="7"/>
  <c r="R11179" i="7"/>
  <c r="L11179" i="7"/>
  <c r="P11179" i="7"/>
  <c r="S11179" i="7"/>
  <c r="P10706" i="7"/>
  <c r="Q10706" i="7"/>
  <c r="R10706" i="7"/>
  <c r="S10706" i="7"/>
  <c r="L10706" i="7"/>
  <c r="P10297" i="7"/>
  <c r="Q10297" i="7"/>
  <c r="R10297" i="7"/>
  <c r="S10297" i="7"/>
  <c r="L10297" i="7"/>
  <c r="R9718" i="7"/>
  <c r="P9718" i="7"/>
  <c r="Q9718" i="7"/>
  <c r="S9492" i="7"/>
  <c r="R9492" i="7"/>
  <c r="Q9492" i="7"/>
  <c r="P9492" i="7"/>
  <c r="N9493" i="7"/>
  <c r="L9492" i="7"/>
  <c r="O7833" i="7"/>
  <c r="L7832" i="7"/>
  <c r="S7832" i="7"/>
  <c r="Q7964" i="7"/>
  <c r="P7964" i="7"/>
  <c r="R7964" i="7"/>
  <c r="L4732" i="7"/>
  <c r="P4732" i="7"/>
  <c r="Q4732" i="7"/>
  <c r="S4732" i="7"/>
  <c r="R4732" i="7"/>
  <c r="S1731" i="7"/>
  <c r="O1732" i="7"/>
  <c r="L1731" i="7"/>
  <c r="R180" i="7"/>
  <c r="Q180" i="7"/>
  <c r="P180" i="7"/>
  <c r="R1735" i="7"/>
  <c r="P1735" i="7"/>
  <c r="Q1735" i="7"/>
  <c r="P2795" i="7"/>
  <c r="R2795" i="7"/>
  <c r="L2795" i="7"/>
  <c r="N2796" i="7"/>
  <c r="S2796" i="7" s="1"/>
  <c r="Q2795" i="7"/>
  <c r="N1736" i="7"/>
  <c r="N181" i="7"/>
  <c r="S181" i="7" s="1"/>
  <c r="L180" i="7"/>
  <c r="P11636" i="7" l="1"/>
  <c r="Q11636" i="7"/>
  <c r="R11636" i="7"/>
  <c r="L11636" i="7"/>
  <c r="S11636" i="7"/>
  <c r="P11438" i="7"/>
  <c r="Q11438" i="7"/>
  <c r="R11438" i="7"/>
  <c r="S11438" i="7"/>
  <c r="L11438" i="7"/>
  <c r="P11180" i="7"/>
  <c r="Q11180" i="7"/>
  <c r="S11180" i="7"/>
  <c r="L11180" i="7"/>
  <c r="R11180" i="7"/>
  <c r="L10707" i="7"/>
  <c r="P10707" i="7"/>
  <c r="Q10707" i="7"/>
  <c r="R10707" i="7"/>
  <c r="S10707" i="7"/>
  <c r="P10298" i="7"/>
  <c r="Q10298" i="7"/>
  <c r="R10298" i="7"/>
  <c r="S10298" i="7"/>
  <c r="L10298" i="7"/>
  <c r="Q9719" i="7"/>
  <c r="P9719" i="7"/>
  <c r="R9719" i="7"/>
  <c r="S9493" i="7"/>
  <c r="R9493" i="7"/>
  <c r="Q9493" i="7"/>
  <c r="P9493" i="7"/>
  <c r="N9494" i="7"/>
  <c r="L9493" i="7"/>
  <c r="O7834" i="7"/>
  <c r="L7833" i="7"/>
  <c r="S7833" i="7"/>
  <c r="N7966" i="7"/>
  <c r="L7965" i="7"/>
  <c r="S7965" i="7"/>
  <c r="Q7965" i="7"/>
  <c r="R7965" i="7"/>
  <c r="P7965" i="7"/>
  <c r="L4733" i="7"/>
  <c r="P4733" i="7"/>
  <c r="Q4733" i="7"/>
  <c r="S4733" i="7"/>
  <c r="N4734" i="7"/>
  <c r="R4733" i="7"/>
  <c r="O1733" i="7"/>
  <c r="S1732" i="7"/>
  <c r="L1732" i="7"/>
  <c r="Q181" i="7"/>
  <c r="R181" i="7"/>
  <c r="P181" i="7"/>
  <c r="P1736" i="7"/>
  <c r="Q1736" i="7"/>
  <c r="R1736" i="7"/>
  <c r="P2796" i="7"/>
  <c r="R2796" i="7"/>
  <c r="N2797" i="7"/>
  <c r="S2797" i="7" s="1"/>
  <c r="Q2796" i="7"/>
  <c r="L2796" i="7"/>
  <c r="N182" i="7"/>
  <c r="S182" i="7" s="1"/>
  <c r="L181" i="7"/>
  <c r="L11637" i="7" l="1"/>
  <c r="P11637" i="7"/>
  <c r="Q11637" i="7"/>
  <c r="R11637" i="7"/>
  <c r="S11637" i="7"/>
  <c r="L11439" i="7"/>
  <c r="P11439" i="7"/>
  <c r="Q11439" i="7"/>
  <c r="R11439" i="7"/>
  <c r="S11439" i="7"/>
  <c r="P11181" i="7"/>
  <c r="R11181" i="7"/>
  <c r="Q11181" i="7"/>
  <c r="S11181" i="7"/>
  <c r="L11181" i="7"/>
  <c r="S10708" i="7"/>
  <c r="L10708" i="7"/>
  <c r="P10708" i="7"/>
  <c r="Q10708" i="7"/>
  <c r="R10708" i="7"/>
  <c r="P10299" i="7"/>
  <c r="Q10299" i="7"/>
  <c r="R10299" i="7"/>
  <c r="S10299" i="7"/>
  <c r="L10299" i="7"/>
  <c r="P9720" i="7"/>
  <c r="Q9720" i="7"/>
  <c r="R9720" i="7"/>
  <c r="S9494" i="7"/>
  <c r="R9494" i="7"/>
  <c r="Q9494" i="7"/>
  <c r="P9494" i="7"/>
  <c r="N9495" i="7"/>
  <c r="L9494" i="7"/>
  <c r="O7835" i="7"/>
  <c r="L7834" i="7"/>
  <c r="S7834" i="7"/>
  <c r="N7967" i="7"/>
  <c r="Q7966" i="7"/>
  <c r="R7966" i="7"/>
  <c r="P7966" i="7"/>
  <c r="L4734" i="7"/>
  <c r="Q4734" i="7"/>
  <c r="S4734" i="7"/>
  <c r="N4735" i="7"/>
  <c r="P4734" i="7"/>
  <c r="R4734" i="7"/>
  <c r="O1734" i="7"/>
  <c r="S1733" i="7"/>
  <c r="L1733" i="7"/>
  <c r="Q182" i="7"/>
  <c r="P182" i="7"/>
  <c r="R182" i="7"/>
  <c r="P2797" i="7"/>
  <c r="N2798" i="7"/>
  <c r="S2798" i="7" s="1"/>
  <c r="L2797" i="7"/>
  <c r="Q2797" i="7"/>
  <c r="R2797" i="7"/>
  <c r="N1738" i="7"/>
  <c r="N183" i="7"/>
  <c r="S183" i="7" s="1"/>
  <c r="L182" i="7"/>
  <c r="S11638" i="7" l="1"/>
  <c r="L11638" i="7"/>
  <c r="P11638" i="7"/>
  <c r="Q11638" i="7"/>
  <c r="R11638" i="7"/>
  <c r="S11440" i="7"/>
  <c r="L11440" i="7"/>
  <c r="S11441" i="7"/>
  <c r="P11440" i="7"/>
  <c r="Q11440" i="7"/>
  <c r="R11440" i="7"/>
  <c r="Q11182" i="7"/>
  <c r="L11182" i="7"/>
  <c r="P11182" i="7"/>
  <c r="R11182" i="7"/>
  <c r="S11182" i="7"/>
  <c r="R10709" i="7"/>
  <c r="S10709" i="7"/>
  <c r="L10709" i="7"/>
  <c r="P10709" i="7"/>
  <c r="Q10709" i="7"/>
  <c r="P10300" i="7"/>
  <c r="Q10300" i="7"/>
  <c r="R10300" i="7"/>
  <c r="S10300" i="7"/>
  <c r="L10300" i="7"/>
  <c r="R9721" i="7"/>
  <c r="P9721" i="7"/>
  <c r="Q9721" i="7"/>
  <c r="S9495" i="7"/>
  <c r="R9495" i="7"/>
  <c r="Q9495" i="7"/>
  <c r="P9495" i="7"/>
  <c r="L9495" i="7"/>
  <c r="O7836" i="7"/>
  <c r="L7835" i="7"/>
  <c r="S7835" i="7"/>
  <c r="R7967" i="7"/>
  <c r="Q7967" i="7"/>
  <c r="P7967" i="7"/>
  <c r="N7968" i="7"/>
  <c r="L4735" i="7"/>
  <c r="N4736" i="7"/>
  <c r="P4735" i="7"/>
  <c r="Q4735" i="7"/>
  <c r="S4735" i="7"/>
  <c r="R4735" i="7"/>
  <c r="O1735" i="7"/>
  <c r="S1734" i="7"/>
  <c r="L1734" i="7"/>
  <c r="Q183" i="7"/>
  <c r="R183" i="7"/>
  <c r="P183" i="7"/>
  <c r="Q1738" i="7"/>
  <c r="R1738" i="7"/>
  <c r="P1738" i="7"/>
  <c r="P2798" i="7"/>
  <c r="N2799" i="7"/>
  <c r="S2799" i="7" s="1"/>
  <c r="Q2798" i="7"/>
  <c r="R2798" i="7"/>
  <c r="L2798" i="7"/>
  <c r="N1739" i="7"/>
  <c r="N184" i="7"/>
  <c r="S184" i="7" s="1"/>
  <c r="L183" i="7"/>
  <c r="R11639" i="7" l="1"/>
  <c r="S11639" i="7"/>
  <c r="L11639" i="7"/>
  <c r="P11639" i="7"/>
  <c r="Q11639" i="7"/>
  <c r="R11441" i="7"/>
  <c r="L11441" i="7"/>
  <c r="R11442" i="7"/>
  <c r="P11441" i="7"/>
  <c r="Q11441" i="7"/>
  <c r="P11183" i="7"/>
  <c r="Q11183" i="7"/>
  <c r="R11183" i="7"/>
  <c r="S11183" i="7"/>
  <c r="L11183" i="7"/>
  <c r="Q10710" i="7"/>
  <c r="R10710" i="7"/>
  <c r="S10710" i="7"/>
  <c r="L10710" i="7"/>
  <c r="P10710" i="7"/>
  <c r="L10301" i="7"/>
  <c r="P10301" i="7"/>
  <c r="Q10301" i="7"/>
  <c r="R10301" i="7"/>
  <c r="S10301" i="7"/>
  <c r="R9722" i="7"/>
  <c r="P9722" i="7"/>
  <c r="Q9722" i="7"/>
  <c r="S9496" i="7"/>
  <c r="R9496" i="7"/>
  <c r="Q9496" i="7"/>
  <c r="P9496" i="7"/>
  <c r="N9497" i="7"/>
  <c r="L9496" i="7"/>
  <c r="O7837" i="7"/>
  <c r="L7836" i="7"/>
  <c r="S7836" i="7"/>
  <c r="R7968" i="7"/>
  <c r="Q7968" i="7"/>
  <c r="P7968" i="7"/>
  <c r="L4736" i="7"/>
  <c r="P4736" i="7"/>
  <c r="Q4736" i="7"/>
  <c r="S4736" i="7"/>
  <c r="R4736" i="7"/>
  <c r="O1736" i="7"/>
  <c r="S1735" i="7"/>
  <c r="L1735" i="7"/>
  <c r="P1739" i="7"/>
  <c r="Q1739" i="7"/>
  <c r="R1739" i="7"/>
  <c r="Q184" i="7"/>
  <c r="R184" i="7"/>
  <c r="P184" i="7"/>
  <c r="P2799" i="7"/>
  <c r="L2799" i="7"/>
  <c r="Q2799" i="7"/>
  <c r="N2800" i="7"/>
  <c r="S2800" i="7" s="1"/>
  <c r="R2799" i="7"/>
  <c r="N1740" i="7"/>
  <c r="N185" i="7"/>
  <c r="S185" i="7" s="1"/>
  <c r="L184" i="7"/>
  <c r="Q11640" i="7" l="1"/>
  <c r="R11640" i="7"/>
  <c r="S11640" i="7"/>
  <c r="L11640" i="7"/>
  <c r="P11640" i="7"/>
  <c r="Q11442" i="7"/>
  <c r="S11442" i="7"/>
  <c r="L11442" i="7"/>
  <c r="Q11443" i="7"/>
  <c r="P11442" i="7"/>
  <c r="L11184" i="7"/>
  <c r="R11184" i="7"/>
  <c r="S11184" i="7"/>
  <c r="P11184" i="7"/>
  <c r="Q11184" i="7"/>
  <c r="P10711" i="7"/>
  <c r="Q10711" i="7"/>
  <c r="R10711" i="7"/>
  <c r="S10711" i="7"/>
  <c r="L10711" i="7"/>
  <c r="S10302" i="7"/>
  <c r="L10302" i="7"/>
  <c r="P10302" i="7"/>
  <c r="Q10302" i="7"/>
  <c r="R10302" i="7"/>
  <c r="Q9723" i="7"/>
  <c r="R9723" i="7"/>
  <c r="P9723" i="7"/>
  <c r="S9497" i="7"/>
  <c r="R9497" i="7"/>
  <c r="Q9497" i="7"/>
  <c r="P9497" i="7"/>
  <c r="N9498" i="7"/>
  <c r="L9497" i="7"/>
  <c r="O7838" i="7"/>
  <c r="L7837" i="7"/>
  <c r="S7837" i="7"/>
  <c r="R7969" i="7"/>
  <c r="Q7969" i="7"/>
  <c r="P7969" i="7"/>
  <c r="N7970" i="7"/>
  <c r="L4737" i="7"/>
  <c r="P4737" i="7"/>
  <c r="Q4737" i="7"/>
  <c r="S4737" i="7"/>
  <c r="N4738" i="7"/>
  <c r="R4737" i="7"/>
  <c r="O1737" i="7"/>
  <c r="S1736" i="7"/>
  <c r="L1736" i="7"/>
  <c r="Q185" i="7"/>
  <c r="P185" i="7"/>
  <c r="R185" i="7"/>
  <c r="P1740" i="7"/>
  <c r="Q1740" i="7"/>
  <c r="R1740" i="7"/>
  <c r="P2800" i="7"/>
  <c r="L2800" i="7"/>
  <c r="N2801" i="7"/>
  <c r="S2801" i="7" s="1"/>
  <c r="Q2800" i="7"/>
  <c r="R2800" i="7"/>
  <c r="N1741" i="7"/>
  <c r="L185" i="7"/>
  <c r="P11641" i="7" l="1"/>
  <c r="Q11641" i="7"/>
  <c r="R11641" i="7"/>
  <c r="L11641" i="7"/>
  <c r="S11641" i="7"/>
  <c r="P11443" i="7"/>
  <c r="R11443" i="7"/>
  <c r="S11443" i="7"/>
  <c r="L11443" i="7"/>
  <c r="S11185" i="7"/>
  <c r="L11185" i="7"/>
  <c r="P11185" i="7"/>
  <c r="Q11185" i="7"/>
  <c r="R11185" i="7"/>
  <c r="P10712" i="7"/>
  <c r="Q10712" i="7"/>
  <c r="R10712" i="7"/>
  <c r="S10712" i="7"/>
  <c r="L10712" i="7"/>
  <c r="R10303" i="7"/>
  <c r="S10303" i="7"/>
  <c r="L10303" i="7"/>
  <c r="P10303" i="7"/>
  <c r="Q10303" i="7"/>
  <c r="P9724" i="7"/>
  <c r="Q9724" i="7"/>
  <c r="R9724" i="7"/>
  <c r="S9498" i="7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Q4738" i="7"/>
  <c r="S4738" i="7"/>
  <c r="N4739" i="7"/>
  <c r="P4738" i="7"/>
  <c r="R4738" i="7"/>
  <c r="S1737" i="7"/>
  <c r="O1738" i="7"/>
  <c r="L1737" i="7"/>
  <c r="P1741" i="7"/>
  <c r="Q1741" i="7"/>
  <c r="R1741" i="7"/>
  <c r="P2801" i="7"/>
  <c r="N2802" i="7"/>
  <c r="S2802" i="7" s="1"/>
  <c r="Q2801" i="7"/>
  <c r="R2801" i="7"/>
  <c r="L2801" i="7"/>
  <c r="N1742" i="7"/>
  <c r="N187" i="7"/>
  <c r="S187" i="7" s="1"/>
  <c r="L186" i="7"/>
  <c r="P11444" i="7" l="1"/>
  <c r="S11444" i="7"/>
  <c r="P11642" i="7"/>
  <c r="Q11642" i="7"/>
  <c r="S11642" i="7"/>
  <c r="L11642" i="7"/>
  <c r="R11642" i="7"/>
  <c r="Q11444" i="7"/>
  <c r="R11444" i="7"/>
  <c r="L11444" i="7"/>
  <c r="R11186" i="7"/>
  <c r="S11186" i="7"/>
  <c r="P11186" i="7"/>
  <c r="Q11186" i="7"/>
  <c r="L11186" i="7"/>
  <c r="P10713" i="7"/>
  <c r="Q10713" i="7"/>
  <c r="R10713" i="7"/>
  <c r="S10713" i="7"/>
  <c r="L10713" i="7"/>
  <c r="Q10304" i="7"/>
  <c r="R10304" i="7"/>
  <c r="S10304" i="7"/>
  <c r="L10304" i="7"/>
  <c r="P10304" i="7"/>
  <c r="P9725" i="7"/>
  <c r="Q9725" i="7"/>
  <c r="R9725" i="7"/>
  <c r="S9499" i="7"/>
  <c r="R9499" i="7"/>
  <c r="Q9499" i="7"/>
  <c r="P9499" i="7"/>
  <c r="N9500" i="7"/>
  <c r="L9499" i="7"/>
  <c r="O7840" i="7"/>
  <c r="L7839" i="7"/>
  <c r="S7839" i="7"/>
  <c r="R7971" i="7"/>
  <c r="Q7971" i="7"/>
  <c r="P7971" i="7"/>
  <c r="L4739" i="7"/>
  <c r="N4740" i="7"/>
  <c r="P4739" i="7"/>
  <c r="Q4739" i="7"/>
  <c r="S4739" i="7"/>
  <c r="R4739" i="7"/>
  <c r="O1739" i="7"/>
  <c r="S1738" i="7"/>
  <c r="L1738" i="7"/>
  <c r="P187" i="7"/>
  <c r="Q187" i="7"/>
  <c r="R187" i="7"/>
  <c r="P1742" i="7"/>
  <c r="Q1742" i="7"/>
  <c r="R1742" i="7"/>
  <c r="P2802" i="7"/>
  <c r="L2802" i="7"/>
  <c r="R2802" i="7"/>
  <c r="N2803" i="7"/>
  <c r="S2803" i="7" s="1"/>
  <c r="Q2802" i="7"/>
  <c r="N188" i="7"/>
  <c r="S188" i="7" s="1"/>
  <c r="L187" i="7"/>
  <c r="S11445" i="7" l="1"/>
  <c r="R11445" i="7"/>
  <c r="P11643" i="7"/>
  <c r="R11643" i="7"/>
  <c r="L11643" i="7"/>
  <c r="Q11643" i="7"/>
  <c r="S11643" i="7"/>
  <c r="P11445" i="7"/>
  <c r="Q11445" i="7"/>
  <c r="L11445" i="7"/>
  <c r="Q11187" i="7"/>
  <c r="R11187" i="7"/>
  <c r="L11187" i="7"/>
  <c r="P11187" i="7"/>
  <c r="S11187" i="7"/>
  <c r="P10714" i="7"/>
  <c r="Q10714" i="7"/>
  <c r="R10714" i="7"/>
  <c r="S10714" i="7"/>
  <c r="L10714" i="7"/>
  <c r="P10305" i="7"/>
  <c r="Q10305" i="7"/>
  <c r="R10305" i="7"/>
  <c r="S10305" i="7"/>
  <c r="L10305" i="7"/>
  <c r="R9726" i="7"/>
  <c r="P9726" i="7"/>
  <c r="Q9726" i="7"/>
  <c r="S9500" i="7"/>
  <c r="R9500" i="7"/>
  <c r="Q9500" i="7"/>
  <c r="P9500" i="7"/>
  <c r="L9500" i="7"/>
  <c r="O7841" i="7"/>
  <c r="L7840" i="7"/>
  <c r="S7840" i="7"/>
  <c r="R7972" i="7"/>
  <c r="Q7972" i="7"/>
  <c r="P7972" i="7"/>
  <c r="N7973" i="7"/>
  <c r="L4740" i="7"/>
  <c r="P4740" i="7"/>
  <c r="Q4740" i="7"/>
  <c r="S4740" i="7"/>
  <c r="N4741" i="7"/>
  <c r="R4740" i="7"/>
  <c r="O1740" i="7"/>
  <c r="S1739" i="7"/>
  <c r="L1739" i="7"/>
  <c r="R188" i="7"/>
  <c r="P188" i="7"/>
  <c r="Q188" i="7"/>
  <c r="P2803" i="7"/>
  <c r="L2803" i="7"/>
  <c r="R2803" i="7"/>
  <c r="N2804" i="7"/>
  <c r="S2804" i="7" s="1"/>
  <c r="Q2803" i="7"/>
  <c r="N1744" i="7"/>
  <c r="N189" i="7"/>
  <c r="S189" i="7" s="1"/>
  <c r="L188" i="7"/>
  <c r="Q11644" i="7" l="1"/>
  <c r="L11644" i="7"/>
  <c r="P11644" i="7"/>
  <c r="R11644" i="7"/>
  <c r="S11644" i="7"/>
  <c r="Q11446" i="7"/>
  <c r="R11446" i="7"/>
  <c r="S11446" i="7"/>
  <c r="P11188" i="7"/>
  <c r="Q11188" i="7"/>
  <c r="L11188" i="7"/>
  <c r="R11188" i="7"/>
  <c r="S11188" i="7"/>
  <c r="L10715" i="7"/>
  <c r="P10715" i="7"/>
  <c r="Q10715" i="7"/>
  <c r="R10715" i="7"/>
  <c r="S10715" i="7"/>
  <c r="P10306" i="7"/>
  <c r="Q10306" i="7"/>
  <c r="R10306" i="7"/>
  <c r="S10306" i="7"/>
  <c r="L10306" i="7"/>
  <c r="Q9727" i="7"/>
  <c r="P9727" i="7"/>
  <c r="R9727" i="7"/>
  <c r="S9501" i="7"/>
  <c r="R9501" i="7"/>
  <c r="Q9501" i="7"/>
  <c r="P9501" i="7"/>
  <c r="N9502" i="7"/>
  <c r="L9501" i="7"/>
  <c r="O7842" i="7"/>
  <c r="L7841" i="7"/>
  <c r="S7841" i="7"/>
  <c r="R7973" i="7"/>
  <c r="Q7973" i="7"/>
  <c r="P7973" i="7"/>
  <c r="N7974" i="7"/>
  <c r="L4741" i="7"/>
  <c r="P4741" i="7"/>
  <c r="Q4741" i="7"/>
  <c r="S4741" i="7"/>
  <c r="R4741" i="7"/>
  <c r="O1741" i="7"/>
  <c r="S1740" i="7"/>
  <c r="L1740" i="7"/>
  <c r="P1744" i="7"/>
  <c r="Q1744" i="7"/>
  <c r="R1744" i="7"/>
  <c r="Q189" i="7"/>
  <c r="P189" i="7"/>
  <c r="R189" i="7"/>
  <c r="P2804" i="7"/>
  <c r="R2804" i="7"/>
  <c r="N2805" i="7"/>
  <c r="S2805" i="7" s="1"/>
  <c r="Q2804" i="7"/>
  <c r="L2804" i="7"/>
  <c r="N1745" i="7"/>
  <c r="N190" i="7"/>
  <c r="S190" i="7" s="1"/>
  <c r="L189" i="7"/>
  <c r="L11645" i="7" l="1"/>
  <c r="P11645" i="7"/>
  <c r="R11645" i="7"/>
  <c r="S11645" i="7"/>
  <c r="Q11645" i="7"/>
  <c r="P11189" i="7"/>
  <c r="L11189" i="7"/>
  <c r="Q11189" i="7"/>
  <c r="R11189" i="7"/>
  <c r="S11189" i="7"/>
  <c r="S10716" i="7"/>
  <c r="L10716" i="7"/>
  <c r="P10716" i="7"/>
  <c r="Q10716" i="7"/>
  <c r="R10716" i="7"/>
  <c r="P10307" i="7"/>
  <c r="Q10307" i="7"/>
  <c r="R10307" i="7"/>
  <c r="S10307" i="7"/>
  <c r="L10307" i="7"/>
  <c r="P9728" i="7"/>
  <c r="Q9728" i="7"/>
  <c r="R9728" i="7"/>
  <c r="S9502" i="7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Q4742" i="7"/>
  <c r="S4742" i="7"/>
  <c r="N4743" i="7"/>
  <c r="P4742" i="7"/>
  <c r="R4742" i="7"/>
  <c r="O1742" i="7"/>
  <c r="S1741" i="7"/>
  <c r="L1741" i="7"/>
  <c r="P190" i="7"/>
  <c r="Q190" i="7"/>
  <c r="R190" i="7"/>
  <c r="P1745" i="7"/>
  <c r="Q1745" i="7"/>
  <c r="R1745" i="7"/>
  <c r="P2805" i="7"/>
  <c r="N2806" i="7"/>
  <c r="S2806" i="7" s="1"/>
  <c r="L2805" i="7"/>
  <c r="Q2805" i="7"/>
  <c r="R2805" i="7"/>
  <c r="N1746" i="7"/>
  <c r="N191" i="7"/>
  <c r="S191" i="7" s="1"/>
  <c r="L190" i="7"/>
  <c r="L11646" i="7" l="1"/>
  <c r="P11646" i="7"/>
  <c r="Q11646" i="7"/>
  <c r="R11646" i="7"/>
  <c r="S11646" i="7"/>
  <c r="L11190" i="7"/>
  <c r="P11190" i="7"/>
  <c r="Q11190" i="7"/>
  <c r="R11190" i="7"/>
  <c r="S11190" i="7"/>
  <c r="R10717" i="7"/>
  <c r="S10717" i="7"/>
  <c r="L10717" i="7"/>
  <c r="P10717" i="7"/>
  <c r="Q10717" i="7"/>
  <c r="P10308" i="7"/>
  <c r="Q10308" i="7"/>
  <c r="R10308" i="7"/>
  <c r="S10308" i="7"/>
  <c r="L10308" i="7"/>
  <c r="P9729" i="7"/>
  <c r="Q9729" i="7"/>
  <c r="R9729" i="7"/>
  <c r="S9503" i="7"/>
  <c r="R9503" i="7"/>
  <c r="Q9503" i="7"/>
  <c r="P9503" i="7"/>
  <c r="N9504" i="7"/>
  <c r="L9503" i="7"/>
  <c r="O7844" i="7"/>
  <c r="L7843" i="7"/>
  <c r="S7843" i="7"/>
  <c r="R7975" i="7"/>
  <c r="Q7975" i="7"/>
  <c r="P7975" i="7"/>
  <c r="L4743" i="7"/>
  <c r="P4743" i="7"/>
  <c r="Q4743" i="7"/>
  <c r="S4743" i="7"/>
  <c r="R4743" i="7"/>
  <c r="O1743" i="7"/>
  <c r="S1742" i="7"/>
  <c r="L1742" i="7"/>
  <c r="Q1746" i="7"/>
  <c r="R1746" i="7"/>
  <c r="P1746" i="7"/>
  <c r="Q191" i="7"/>
  <c r="P191" i="7"/>
  <c r="R191" i="7"/>
  <c r="P2806" i="7"/>
  <c r="N2807" i="7"/>
  <c r="S2807" i="7" s="1"/>
  <c r="Q2806" i="7"/>
  <c r="R2806" i="7"/>
  <c r="L2806" i="7"/>
  <c r="N1747" i="7"/>
  <c r="L191" i="7"/>
  <c r="L11647" i="7" l="1"/>
  <c r="P11647" i="7"/>
  <c r="Q11647" i="7"/>
  <c r="R11647" i="7"/>
  <c r="S11647" i="7"/>
  <c r="P11191" i="7"/>
  <c r="Q11191" i="7"/>
  <c r="R11191" i="7"/>
  <c r="S11191" i="7"/>
  <c r="L11191" i="7"/>
  <c r="Q10718" i="7"/>
  <c r="R10718" i="7"/>
  <c r="S10718" i="7"/>
  <c r="L10718" i="7"/>
  <c r="P10718" i="7"/>
  <c r="L10309" i="7"/>
  <c r="P10309" i="7"/>
  <c r="Q10309" i="7"/>
  <c r="R10309" i="7"/>
  <c r="S10309" i="7"/>
  <c r="R9730" i="7"/>
  <c r="P9730" i="7"/>
  <c r="Q9730" i="7"/>
  <c r="S9504" i="7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P4744" i="7"/>
  <c r="Q4744" i="7"/>
  <c r="S4744" i="7"/>
  <c r="N4745" i="7"/>
  <c r="R4744" i="7"/>
  <c r="S1743" i="7"/>
  <c r="O1744" i="7"/>
  <c r="L1743" i="7"/>
  <c r="P1747" i="7"/>
  <c r="Q1747" i="7"/>
  <c r="R1747" i="7"/>
  <c r="P2807" i="7"/>
  <c r="N2808" i="7"/>
  <c r="S2808" i="7" s="1"/>
  <c r="Q2807" i="7"/>
  <c r="R2807" i="7"/>
  <c r="L2807" i="7"/>
  <c r="N1748" i="7"/>
  <c r="N193" i="7"/>
  <c r="S193" i="7" s="1"/>
  <c r="L192" i="7"/>
  <c r="S11648" i="7" l="1"/>
  <c r="P11648" i="7"/>
  <c r="Q11648" i="7"/>
  <c r="R11648" i="7"/>
  <c r="L11648" i="7"/>
  <c r="L11192" i="7"/>
  <c r="P11192" i="7"/>
  <c r="Q11192" i="7"/>
  <c r="R11192" i="7"/>
  <c r="S11192" i="7"/>
  <c r="P10719" i="7"/>
  <c r="Q10719" i="7"/>
  <c r="R10719" i="7"/>
  <c r="S10719" i="7"/>
  <c r="L10719" i="7"/>
  <c r="S10310" i="7"/>
  <c r="L10310" i="7"/>
  <c r="P10310" i="7"/>
  <c r="Q10310" i="7"/>
  <c r="R10310" i="7"/>
  <c r="Q9731" i="7"/>
  <c r="R9731" i="7"/>
  <c r="P9731" i="7"/>
  <c r="S9505" i="7"/>
  <c r="R9505" i="7"/>
  <c r="Q9505" i="7"/>
  <c r="P9505" i="7"/>
  <c r="L9505" i="7"/>
  <c r="O7846" i="7"/>
  <c r="L7845" i="7"/>
  <c r="S7845" i="7"/>
  <c r="R7977" i="7"/>
  <c r="Q7977" i="7"/>
  <c r="P7977" i="7"/>
  <c r="N7978" i="7"/>
  <c r="L4745" i="7"/>
  <c r="P4745" i="7"/>
  <c r="Q4745" i="7"/>
  <c r="S4745" i="7"/>
  <c r="N4746" i="7"/>
  <c r="R4745" i="7"/>
  <c r="O1745" i="7"/>
  <c r="S1744" i="7"/>
  <c r="L1744" i="7"/>
  <c r="P193" i="7"/>
  <c r="Q193" i="7"/>
  <c r="R193" i="7"/>
  <c r="P1748" i="7"/>
  <c r="Q1748" i="7"/>
  <c r="R1748" i="7"/>
  <c r="P2808" i="7"/>
  <c r="N2809" i="7"/>
  <c r="S2809" i="7" s="1"/>
  <c r="L2808" i="7"/>
  <c r="R2808" i="7"/>
  <c r="Q2808" i="7"/>
  <c r="N194" i="7"/>
  <c r="S194" i="7" s="1"/>
  <c r="L193" i="7"/>
  <c r="R11649" i="7" l="1"/>
  <c r="L11649" i="7"/>
  <c r="Q11649" i="7"/>
  <c r="S11649" i="7"/>
  <c r="P11649" i="7"/>
  <c r="S11193" i="7"/>
  <c r="L11193" i="7"/>
  <c r="Q11193" i="7"/>
  <c r="R11193" i="7"/>
  <c r="P11193" i="7"/>
  <c r="P10720" i="7"/>
  <c r="Q10720" i="7"/>
  <c r="R10720" i="7"/>
  <c r="S10720" i="7"/>
  <c r="L10720" i="7"/>
  <c r="R10311" i="7"/>
  <c r="S10311" i="7"/>
  <c r="L10311" i="7"/>
  <c r="P10311" i="7"/>
  <c r="Q10311" i="7"/>
  <c r="P9732" i="7"/>
  <c r="Q9732" i="7"/>
  <c r="R9732" i="7"/>
  <c r="S9506" i="7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Q4746" i="7"/>
  <c r="S4746" i="7"/>
  <c r="P4746" i="7"/>
  <c r="R4746" i="7"/>
  <c r="O1746" i="7"/>
  <c r="S1745" i="7"/>
  <c r="L1745" i="7"/>
  <c r="P194" i="7"/>
  <c r="Q194" i="7"/>
  <c r="R194" i="7"/>
  <c r="P2809" i="7"/>
  <c r="N2810" i="7"/>
  <c r="S2810" i="7" s="1"/>
  <c r="Q2809" i="7"/>
  <c r="R2809" i="7"/>
  <c r="L2809" i="7"/>
  <c r="N1750" i="7"/>
  <c r="N195" i="7"/>
  <c r="S195" i="7" s="1"/>
  <c r="L194" i="7"/>
  <c r="Q11650" i="7" l="1"/>
  <c r="S11650" i="7"/>
  <c r="L11650" i="7"/>
  <c r="P11650" i="7"/>
  <c r="R11650" i="7"/>
  <c r="R11194" i="7"/>
  <c r="S11194" i="7"/>
  <c r="L11194" i="7"/>
  <c r="P11194" i="7"/>
  <c r="Q11194" i="7"/>
  <c r="P10721" i="7"/>
  <c r="Q10721" i="7"/>
  <c r="R10721" i="7"/>
  <c r="S10721" i="7"/>
  <c r="L10721" i="7"/>
  <c r="Q10312" i="7"/>
  <c r="R10312" i="7"/>
  <c r="S10312" i="7"/>
  <c r="L10312" i="7"/>
  <c r="P10312" i="7"/>
  <c r="P9733" i="7"/>
  <c r="Q9733" i="7"/>
  <c r="R9733" i="7"/>
  <c r="S9507" i="7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N4748" i="7"/>
  <c r="P4747" i="7"/>
  <c r="Q4747" i="7"/>
  <c r="S4747" i="7"/>
  <c r="R4747" i="7"/>
  <c r="O1747" i="7"/>
  <c r="S1746" i="7"/>
  <c r="L1746" i="7"/>
  <c r="Q195" i="7"/>
  <c r="P195" i="7"/>
  <c r="R195" i="7"/>
  <c r="P1750" i="7"/>
  <c r="Q1750" i="7"/>
  <c r="R1750" i="7"/>
  <c r="P2810" i="7"/>
  <c r="N2811" i="7"/>
  <c r="S2811" i="7" s="1"/>
  <c r="Q2810" i="7"/>
  <c r="L2810" i="7"/>
  <c r="R2810" i="7"/>
  <c r="N1751" i="7"/>
  <c r="N196" i="7"/>
  <c r="S196" i="7" s="1"/>
  <c r="L195" i="7"/>
  <c r="P11651" i="7" l="1"/>
  <c r="R11651" i="7"/>
  <c r="L11651" i="7"/>
  <c r="Q11651" i="7"/>
  <c r="S11651" i="7"/>
  <c r="Q11195" i="7"/>
  <c r="S11195" i="7"/>
  <c r="L11195" i="7"/>
  <c r="P11195" i="7"/>
  <c r="R11195" i="7"/>
  <c r="P10722" i="7"/>
  <c r="Q10722" i="7"/>
  <c r="R10722" i="7"/>
  <c r="S10722" i="7"/>
  <c r="L10722" i="7"/>
  <c r="P10313" i="7"/>
  <c r="Q10313" i="7"/>
  <c r="R10313" i="7"/>
  <c r="S10313" i="7"/>
  <c r="L10313" i="7"/>
  <c r="P9734" i="7"/>
  <c r="Q9734" i="7"/>
  <c r="R9734" i="7"/>
  <c r="S9508" i="7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P4748" i="7"/>
  <c r="Q4748" i="7"/>
  <c r="S4748" i="7"/>
  <c r="R4748" i="7"/>
  <c r="O1748" i="7"/>
  <c r="S1747" i="7"/>
  <c r="L1747" i="7"/>
  <c r="R196" i="7"/>
  <c r="P196" i="7"/>
  <c r="Q196" i="7"/>
  <c r="R1751" i="7"/>
  <c r="P1751" i="7"/>
  <c r="Q1751" i="7"/>
  <c r="P2811" i="7"/>
  <c r="R2811" i="7"/>
  <c r="N2812" i="7"/>
  <c r="S2812" i="7" s="1"/>
  <c r="L2811" i="7"/>
  <c r="Q2811" i="7"/>
  <c r="N1752" i="7"/>
  <c r="L196" i="7"/>
  <c r="Q11652" i="7" l="1"/>
  <c r="L11652" i="7"/>
  <c r="P11652" i="7"/>
  <c r="R11652" i="7"/>
  <c r="S11652" i="7"/>
  <c r="R11196" i="7"/>
  <c r="S11196" i="7"/>
  <c r="L11196" i="7"/>
  <c r="P11196" i="7"/>
  <c r="Q11196" i="7"/>
  <c r="L10723" i="7"/>
  <c r="P10723" i="7"/>
  <c r="Q10723" i="7"/>
  <c r="R10723" i="7"/>
  <c r="S10723" i="7"/>
  <c r="P10314" i="7"/>
  <c r="Q10314" i="7"/>
  <c r="R10314" i="7"/>
  <c r="S10314" i="7"/>
  <c r="L10314" i="7"/>
  <c r="P9735" i="7"/>
  <c r="Q9735" i="7"/>
  <c r="R9735" i="7"/>
  <c r="S9509" i="7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P4749" i="7"/>
  <c r="Q4749" i="7"/>
  <c r="S4749" i="7"/>
  <c r="N4750" i="7"/>
  <c r="R4749" i="7"/>
  <c r="O1749" i="7"/>
  <c r="S1748" i="7"/>
  <c r="L1748" i="7"/>
  <c r="P1752" i="7"/>
  <c r="Q1752" i="7"/>
  <c r="R1752" i="7"/>
  <c r="P2812" i="7"/>
  <c r="N2813" i="7"/>
  <c r="S2813" i="7" s="1"/>
  <c r="L2812" i="7"/>
  <c r="Q2812" i="7"/>
  <c r="R2812" i="7"/>
  <c r="N1753" i="7"/>
  <c r="N198" i="7"/>
  <c r="S198" i="7" s="1"/>
  <c r="L197" i="7"/>
  <c r="P11653" i="7" l="1"/>
  <c r="Q11653" i="7"/>
  <c r="R11653" i="7"/>
  <c r="S11653" i="7"/>
  <c r="L11653" i="7"/>
  <c r="Q11197" i="7"/>
  <c r="R11197" i="7"/>
  <c r="S11197" i="7"/>
  <c r="L11197" i="7"/>
  <c r="P11197" i="7"/>
  <c r="S10724" i="7"/>
  <c r="L10724" i="7"/>
  <c r="P10724" i="7"/>
  <c r="Q10724" i="7"/>
  <c r="R10724" i="7"/>
  <c r="P10315" i="7"/>
  <c r="Q10315" i="7"/>
  <c r="R10315" i="7"/>
  <c r="S10315" i="7"/>
  <c r="L10315" i="7"/>
  <c r="P9736" i="7"/>
  <c r="Q9736" i="7"/>
  <c r="R9736" i="7"/>
  <c r="S9510" i="7"/>
  <c r="R9510" i="7"/>
  <c r="Q9510" i="7"/>
  <c r="P9510" i="7"/>
  <c r="L9510" i="7"/>
  <c r="O7851" i="7"/>
  <c r="L7850" i="7"/>
  <c r="S7850" i="7"/>
  <c r="R7982" i="7"/>
  <c r="Q7982" i="7"/>
  <c r="P7982" i="7"/>
  <c r="N7983" i="7"/>
  <c r="L4750" i="7"/>
  <c r="Q4750" i="7"/>
  <c r="S4750" i="7"/>
  <c r="N4751" i="7"/>
  <c r="P4750" i="7"/>
  <c r="R4750" i="7"/>
  <c r="S1749" i="7"/>
  <c r="O1750" i="7"/>
  <c r="L1749" i="7"/>
  <c r="Q198" i="7"/>
  <c r="P198" i="7"/>
  <c r="R198" i="7"/>
  <c r="P1753" i="7"/>
  <c r="Q1753" i="7"/>
  <c r="R1753" i="7"/>
  <c r="P2813" i="7"/>
  <c r="N2814" i="7"/>
  <c r="S2814" i="7" s="1"/>
  <c r="L2813" i="7"/>
  <c r="Q2813" i="7"/>
  <c r="R2813" i="7"/>
  <c r="N1754" i="7"/>
  <c r="N199" i="7"/>
  <c r="S199" i="7" s="1"/>
  <c r="L198" i="7"/>
  <c r="P11654" i="7" l="1"/>
  <c r="Q11654" i="7"/>
  <c r="R11654" i="7"/>
  <c r="S11654" i="7"/>
  <c r="L11654" i="7"/>
  <c r="P11198" i="7"/>
  <c r="Q11198" i="7"/>
  <c r="R11198" i="7"/>
  <c r="S11198" i="7"/>
  <c r="L11198" i="7"/>
  <c r="R10725" i="7"/>
  <c r="S10725" i="7"/>
  <c r="L10725" i="7"/>
  <c r="P10725" i="7"/>
  <c r="Q10725" i="7"/>
  <c r="P10316" i="7"/>
  <c r="Q10316" i="7"/>
  <c r="R10316" i="7"/>
  <c r="S10316" i="7"/>
  <c r="L10316" i="7"/>
  <c r="Q9737" i="7"/>
  <c r="R9737" i="7"/>
  <c r="P9737" i="7"/>
  <c r="S9511" i="7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N4752" i="7"/>
  <c r="P4751" i="7"/>
  <c r="Q4751" i="7"/>
  <c r="S4751" i="7"/>
  <c r="R4751" i="7"/>
  <c r="O1751" i="7"/>
  <c r="S1750" i="7"/>
  <c r="L1750" i="7"/>
  <c r="Q1754" i="7"/>
  <c r="R1754" i="7"/>
  <c r="P1754" i="7"/>
  <c r="Q199" i="7"/>
  <c r="P199" i="7"/>
  <c r="R199" i="7"/>
  <c r="P2814" i="7"/>
  <c r="N2815" i="7"/>
  <c r="S2815" i="7" s="1"/>
  <c r="L2814" i="7"/>
  <c r="Q2814" i="7"/>
  <c r="R2814" i="7"/>
  <c r="N200" i="7"/>
  <c r="S200" i="7" s="1"/>
  <c r="L199" i="7"/>
  <c r="L11655" i="7" l="1"/>
  <c r="P11655" i="7"/>
  <c r="Q11655" i="7"/>
  <c r="R11655" i="7"/>
  <c r="S11655" i="7"/>
  <c r="P11199" i="7"/>
  <c r="Q11199" i="7"/>
  <c r="R11199" i="7"/>
  <c r="S11199" i="7"/>
  <c r="L11199" i="7"/>
  <c r="Q10726" i="7"/>
  <c r="R10726" i="7"/>
  <c r="L10726" i="7"/>
  <c r="P10726" i="7"/>
  <c r="S10726" i="7"/>
  <c r="L10317" i="7"/>
  <c r="P10317" i="7"/>
  <c r="Q10317" i="7"/>
  <c r="R10317" i="7"/>
  <c r="S10317" i="7"/>
  <c r="R9738" i="7"/>
  <c r="P9738" i="7"/>
  <c r="Q9738" i="7"/>
  <c r="S9512" i="7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L4752" i="7"/>
  <c r="P4752" i="7"/>
  <c r="Q4752" i="7"/>
  <c r="S4752" i="7"/>
  <c r="N4753" i="7"/>
  <c r="R4752" i="7"/>
  <c r="O1752" i="7"/>
  <c r="S1751" i="7"/>
  <c r="L1751" i="7"/>
  <c r="P200" i="7"/>
  <c r="Q200" i="7"/>
  <c r="R200" i="7"/>
  <c r="P2815" i="7"/>
  <c r="N2816" i="7"/>
  <c r="S2816" i="7" s="1"/>
  <c r="L2815" i="7"/>
  <c r="Q2815" i="7"/>
  <c r="R2815" i="7"/>
  <c r="N1756" i="7"/>
  <c r="L200" i="7"/>
  <c r="P11656" i="7" l="1"/>
  <c r="Q11656" i="7"/>
  <c r="R11656" i="7"/>
  <c r="S11656" i="7"/>
  <c r="L11656" i="7"/>
  <c r="P11200" i="7"/>
  <c r="Q11200" i="7"/>
  <c r="R11200" i="7"/>
  <c r="S11200" i="7"/>
  <c r="L11200" i="7"/>
  <c r="P10727" i="7"/>
  <c r="Q10727" i="7"/>
  <c r="S10727" i="7"/>
  <c r="L10727" i="7"/>
  <c r="R10727" i="7"/>
  <c r="S10318" i="7"/>
  <c r="L10318" i="7"/>
  <c r="P10318" i="7"/>
  <c r="Q10318" i="7"/>
  <c r="R10318" i="7"/>
  <c r="Q9739" i="7"/>
  <c r="P9739" i="7"/>
  <c r="R9739" i="7"/>
  <c r="S9513" i="7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P4753" i="7"/>
  <c r="Q4753" i="7"/>
  <c r="S4753" i="7"/>
  <c r="N4754" i="7"/>
  <c r="R4753" i="7"/>
  <c r="O1753" i="7"/>
  <c r="S1752" i="7"/>
  <c r="L1752" i="7"/>
  <c r="P1756" i="7"/>
  <c r="Q1756" i="7"/>
  <c r="R1756" i="7"/>
  <c r="P2816" i="7"/>
  <c r="R2816" i="7"/>
  <c r="N2817" i="7"/>
  <c r="S2817" i="7" s="1"/>
  <c r="Q2816" i="7"/>
  <c r="L2816" i="7"/>
  <c r="N1757" i="7"/>
  <c r="N202" i="7"/>
  <c r="S202" i="7" s="1"/>
  <c r="L201" i="7"/>
  <c r="P11657" i="7" l="1"/>
  <c r="Q11657" i="7"/>
  <c r="R11657" i="7"/>
  <c r="S11657" i="7"/>
  <c r="L11657" i="7"/>
  <c r="P11201" i="7"/>
  <c r="Q11201" i="7"/>
  <c r="R11201" i="7"/>
  <c r="S11201" i="7"/>
  <c r="L11201" i="7"/>
  <c r="P10728" i="7"/>
  <c r="R10728" i="7"/>
  <c r="S10728" i="7"/>
  <c r="L10728" i="7"/>
  <c r="Q10728" i="7"/>
  <c r="R10319" i="7"/>
  <c r="S10319" i="7"/>
  <c r="L10319" i="7"/>
  <c r="P10319" i="7"/>
  <c r="Q10319" i="7"/>
  <c r="P9740" i="7"/>
  <c r="Q9740" i="7"/>
  <c r="R9740" i="7"/>
  <c r="S9514" i="7"/>
  <c r="R9514" i="7"/>
  <c r="Q9514" i="7"/>
  <c r="P9514" i="7"/>
  <c r="N9515" i="7"/>
  <c r="L9514" i="7"/>
  <c r="O7855" i="7"/>
  <c r="L7854" i="7"/>
  <c r="S7854" i="7"/>
  <c r="R7986" i="7"/>
  <c r="Q7986" i="7"/>
  <c r="P7986" i="7"/>
  <c r="N7987" i="7"/>
  <c r="S4754" i="7"/>
  <c r="N4755" i="7"/>
  <c r="P4754" i="7"/>
  <c r="L4754" i="7"/>
  <c r="R4754" i="7"/>
  <c r="Q4754" i="7"/>
  <c r="O1754" i="7"/>
  <c r="S1753" i="7"/>
  <c r="L1753" i="7"/>
  <c r="P202" i="7"/>
  <c r="Q202" i="7"/>
  <c r="R202" i="7"/>
  <c r="P1757" i="7"/>
  <c r="Q1757" i="7"/>
  <c r="R1757" i="7"/>
  <c r="P2817" i="7"/>
  <c r="N2818" i="7"/>
  <c r="S2818" i="7" s="1"/>
  <c r="L2817" i="7"/>
  <c r="R2817" i="7"/>
  <c r="Q2817" i="7"/>
  <c r="N1758" i="7"/>
  <c r="N203" i="7"/>
  <c r="S203" i="7" s="1"/>
  <c r="L202" i="7"/>
  <c r="L11658" i="7" l="1"/>
  <c r="P11658" i="7"/>
  <c r="Q11658" i="7"/>
  <c r="R11658" i="7"/>
  <c r="S11658" i="7"/>
  <c r="L11202" i="7"/>
  <c r="P11202" i="7"/>
  <c r="Q11202" i="7"/>
  <c r="R11202" i="7"/>
  <c r="S11202" i="7"/>
  <c r="Q10729" i="7"/>
  <c r="R10729" i="7"/>
  <c r="L10729" i="7"/>
  <c r="P10729" i="7"/>
  <c r="S10729" i="7"/>
  <c r="Q10320" i="7"/>
  <c r="R10320" i="7"/>
  <c r="L10320" i="7"/>
  <c r="P10320" i="7"/>
  <c r="S10320" i="7"/>
  <c r="P9741" i="7"/>
  <c r="Q9741" i="7"/>
  <c r="R9741" i="7"/>
  <c r="S9515" i="7"/>
  <c r="R9515" i="7"/>
  <c r="Q9515" i="7"/>
  <c r="P9515" i="7"/>
  <c r="L9515" i="7"/>
  <c r="O7856" i="7"/>
  <c r="L7855" i="7"/>
  <c r="S7855" i="7"/>
  <c r="R7987" i="7"/>
  <c r="Q7987" i="7"/>
  <c r="P7987" i="7"/>
  <c r="N7988" i="7"/>
  <c r="L4755" i="7"/>
  <c r="R4755" i="7"/>
  <c r="Q4755" i="7"/>
  <c r="S4755" i="7"/>
  <c r="P4755" i="7"/>
  <c r="N4756" i="7"/>
  <c r="O1755" i="7"/>
  <c r="S1754" i="7"/>
  <c r="L1754" i="7"/>
  <c r="R203" i="7"/>
  <c r="Q203" i="7"/>
  <c r="P203" i="7"/>
  <c r="P1758" i="7"/>
  <c r="Q1758" i="7"/>
  <c r="R1758" i="7"/>
  <c r="P2818" i="7"/>
  <c r="Q2818" i="7"/>
  <c r="N2819" i="7"/>
  <c r="S2819" i="7" s="1"/>
  <c r="L2818" i="7"/>
  <c r="R2818" i="7"/>
  <c r="N1759" i="7"/>
  <c r="N204" i="7"/>
  <c r="S204" i="7" s="1"/>
  <c r="L203" i="7"/>
  <c r="S11659" i="7" l="1"/>
  <c r="L11659" i="7"/>
  <c r="P11659" i="7"/>
  <c r="Q11659" i="7"/>
  <c r="R11659" i="7"/>
  <c r="S11203" i="7"/>
  <c r="L11203" i="7"/>
  <c r="P11203" i="7"/>
  <c r="Q11203" i="7"/>
  <c r="R11203" i="7"/>
  <c r="P10730" i="7"/>
  <c r="Q10730" i="7"/>
  <c r="L10730" i="7"/>
  <c r="R10730" i="7"/>
  <c r="S10730" i="7"/>
  <c r="P10321" i="7"/>
  <c r="Q10321" i="7"/>
  <c r="S10321" i="7"/>
  <c r="L10321" i="7"/>
  <c r="R10321" i="7"/>
  <c r="P9742" i="7"/>
  <c r="Q9742" i="7"/>
  <c r="R9742" i="7"/>
  <c r="S9516" i="7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S4756" i="7"/>
  <c r="N4757" i="7"/>
  <c r="Q4756" i="7"/>
  <c r="P4756" i="7"/>
  <c r="S1755" i="7"/>
  <c r="O1756" i="7"/>
  <c r="L1755" i="7"/>
  <c r="R204" i="7"/>
  <c r="Q204" i="7"/>
  <c r="P204" i="7"/>
  <c r="R1759" i="7"/>
  <c r="P1759" i="7"/>
  <c r="Q1759" i="7"/>
  <c r="P2819" i="7"/>
  <c r="L2819" i="7"/>
  <c r="R2819" i="7"/>
  <c r="Q2819" i="7"/>
  <c r="N2820" i="7"/>
  <c r="S2820" i="7" s="1"/>
  <c r="N1760" i="7"/>
  <c r="N205" i="7"/>
  <c r="S205" i="7" s="1"/>
  <c r="L204" i="7"/>
  <c r="R11660" i="7" l="1"/>
  <c r="S11660" i="7"/>
  <c r="L11660" i="7"/>
  <c r="P11660" i="7"/>
  <c r="Q11660" i="7"/>
  <c r="R11204" i="7"/>
  <c r="S11204" i="7"/>
  <c r="L11204" i="7"/>
  <c r="P11204" i="7"/>
  <c r="Q11204" i="7"/>
  <c r="L10731" i="7"/>
  <c r="P10731" i="7"/>
  <c r="Q10731" i="7"/>
  <c r="R10731" i="7"/>
  <c r="S10731" i="7"/>
  <c r="P10322" i="7"/>
  <c r="R10322" i="7"/>
  <c r="S10322" i="7"/>
  <c r="L10322" i="7"/>
  <c r="Q10322" i="7"/>
  <c r="P9743" i="7"/>
  <c r="Q9743" i="7"/>
  <c r="R9743" i="7"/>
  <c r="S9517" i="7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R4757" i="7"/>
  <c r="P4757" i="7"/>
  <c r="L4757" i="7"/>
  <c r="Q4757" i="7"/>
  <c r="S4757" i="7"/>
  <c r="O1757" i="7"/>
  <c r="S1756" i="7"/>
  <c r="L1756" i="7"/>
  <c r="Q205" i="7"/>
  <c r="R205" i="7"/>
  <c r="P205" i="7"/>
  <c r="P1760" i="7"/>
  <c r="Q1760" i="7"/>
  <c r="R1760" i="7"/>
  <c r="P2820" i="7"/>
  <c r="N2821" i="7"/>
  <c r="S2821" i="7" s="1"/>
  <c r="R2820" i="7"/>
  <c r="L2820" i="7"/>
  <c r="Q2820" i="7"/>
  <c r="N1761" i="7"/>
  <c r="N206" i="7"/>
  <c r="S206" i="7" s="1"/>
  <c r="L205" i="7"/>
  <c r="Q11661" i="7" l="1"/>
  <c r="R11661" i="7"/>
  <c r="S11661" i="7"/>
  <c r="L11661" i="7"/>
  <c r="P11661" i="7"/>
  <c r="Q11205" i="7"/>
  <c r="R11205" i="7"/>
  <c r="S11205" i="7"/>
  <c r="L11205" i="7"/>
  <c r="P11205" i="7"/>
  <c r="L10732" i="7"/>
  <c r="P10732" i="7"/>
  <c r="Q10732" i="7"/>
  <c r="R10732" i="7"/>
  <c r="S10732" i="7"/>
  <c r="Q10323" i="7"/>
  <c r="R10323" i="7"/>
  <c r="L10323" i="7"/>
  <c r="P10323" i="7"/>
  <c r="S10323" i="7"/>
  <c r="P9744" i="7"/>
  <c r="Q9744" i="7"/>
  <c r="R9744" i="7"/>
  <c r="S9518" i="7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P4758" i="7"/>
  <c r="N4759" i="7"/>
  <c r="S4758" i="7"/>
  <c r="Q4758" i="7"/>
  <c r="O1758" i="7"/>
  <c r="S1757" i="7"/>
  <c r="L1757" i="7"/>
  <c r="P206" i="7"/>
  <c r="Q206" i="7"/>
  <c r="R206" i="7"/>
  <c r="P1761" i="7"/>
  <c r="Q1761" i="7"/>
  <c r="R1761" i="7"/>
  <c r="P2821" i="7"/>
  <c r="Q2821" i="7"/>
  <c r="N2822" i="7"/>
  <c r="S2822" i="7" s="1"/>
  <c r="L2821" i="7"/>
  <c r="R2821" i="7"/>
  <c r="N207" i="7"/>
  <c r="S207" i="7" s="1"/>
  <c r="L206" i="7"/>
  <c r="P11662" i="7" l="1"/>
  <c r="Q11662" i="7"/>
  <c r="R11662" i="7"/>
  <c r="S11662" i="7"/>
  <c r="L11662" i="7"/>
  <c r="P11206" i="7"/>
  <c r="Q11206" i="7"/>
  <c r="R11206" i="7"/>
  <c r="S11206" i="7"/>
  <c r="L11206" i="7"/>
  <c r="L10733" i="7"/>
  <c r="P10733" i="7"/>
  <c r="Q10733" i="7"/>
  <c r="R10733" i="7"/>
  <c r="S10733" i="7"/>
  <c r="P10324" i="7"/>
  <c r="Q10324" i="7"/>
  <c r="S10324" i="7"/>
  <c r="L10324" i="7"/>
  <c r="R10324" i="7"/>
  <c r="R9745" i="7"/>
  <c r="P9745" i="7"/>
  <c r="Q9745" i="7"/>
  <c r="S9519" i="7"/>
  <c r="R9519" i="7"/>
  <c r="Q9519" i="7"/>
  <c r="P9519" i="7"/>
  <c r="N9520" i="7"/>
  <c r="L9519" i="7"/>
  <c r="O7860" i="7"/>
  <c r="L7859" i="7"/>
  <c r="S7859" i="7"/>
  <c r="N7992" i="7"/>
  <c r="R7991" i="7"/>
  <c r="Q7991" i="7"/>
  <c r="P7991" i="7"/>
  <c r="L4759" i="7"/>
  <c r="R4759" i="7"/>
  <c r="Q4759" i="7"/>
  <c r="N4760" i="7"/>
  <c r="P4759" i="7"/>
  <c r="S4759" i="7"/>
  <c r="O1759" i="7"/>
  <c r="S1758" i="7"/>
  <c r="L1758" i="7"/>
  <c r="Q207" i="7"/>
  <c r="R207" i="7"/>
  <c r="P207" i="7"/>
  <c r="P2822" i="7"/>
  <c r="L2822" i="7"/>
  <c r="Q2822" i="7"/>
  <c r="N2823" i="7"/>
  <c r="S2823" i="7" s="1"/>
  <c r="R2822" i="7"/>
  <c r="N1763" i="7"/>
  <c r="L207" i="7"/>
  <c r="P11663" i="7" l="1"/>
  <c r="Q11663" i="7"/>
  <c r="R11663" i="7"/>
  <c r="S11663" i="7"/>
  <c r="L11663" i="7"/>
  <c r="P11207" i="7"/>
  <c r="Q11207" i="7"/>
  <c r="R11207" i="7"/>
  <c r="S11207" i="7"/>
  <c r="L11207" i="7"/>
  <c r="L10734" i="7"/>
  <c r="P10734" i="7"/>
  <c r="Q10734" i="7"/>
  <c r="R10734" i="7"/>
  <c r="S10734" i="7"/>
  <c r="L10325" i="7"/>
  <c r="P10325" i="7"/>
  <c r="R10325" i="7"/>
  <c r="S10325" i="7"/>
  <c r="Q10325" i="7"/>
  <c r="Q9746" i="7"/>
  <c r="R9746" i="7"/>
  <c r="P9746" i="7"/>
  <c r="S9520" i="7"/>
  <c r="R9520" i="7"/>
  <c r="Q9520" i="7"/>
  <c r="P9520" i="7"/>
  <c r="N9521" i="7"/>
  <c r="L9520" i="7"/>
  <c r="O7861" i="7"/>
  <c r="L7860" i="7"/>
  <c r="S7860" i="7"/>
  <c r="N7993" i="7"/>
  <c r="R7992" i="7"/>
  <c r="Q7992" i="7"/>
  <c r="P7992" i="7"/>
  <c r="L4760" i="7"/>
  <c r="R4760" i="7"/>
  <c r="S4760" i="7"/>
  <c r="N4761" i="7"/>
  <c r="P4760" i="7"/>
  <c r="Q4760" i="7"/>
  <c r="O1760" i="7"/>
  <c r="S1759" i="7"/>
  <c r="L1759" i="7"/>
  <c r="P1763" i="7"/>
  <c r="Q1763" i="7"/>
  <c r="R1763" i="7"/>
  <c r="P2823" i="7"/>
  <c r="R2823" i="7"/>
  <c r="N2824" i="7"/>
  <c r="S2824" i="7" s="1"/>
  <c r="L2823" i="7"/>
  <c r="Q2823" i="7"/>
  <c r="N1764" i="7"/>
  <c r="N209" i="7"/>
  <c r="S209" i="7" s="1"/>
  <c r="L208" i="7"/>
  <c r="P11664" i="7" l="1"/>
  <c r="Q11664" i="7"/>
  <c r="R11664" i="7"/>
  <c r="S11664" i="7"/>
  <c r="L11664" i="7"/>
  <c r="P11208" i="7"/>
  <c r="Q11208" i="7"/>
  <c r="R11208" i="7"/>
  <c r="S11208" i="7"/>
  <c r="L11208" i="7"/>
  <c r="L10735" i="7"/>
  <c r="P10735" i="7"/>
  <c r="Q10735" i="7"/>
  <c r="R10735" i="7"/>
  <c r="S10735" i="7"/>
  <c r="L10326" i="7"/>
  <c r="Q10326" i="7"/>
  <c r="R10326" i="7"/>
  <c r="P10326" i="7"/>
  <c r="S10326" i="7"/>
  <c r="P9747" i="7"/>
  <c r="Q9747" i="7"/>
  <c r="R9747" i="7"/>
  <c r="S9521" i="7"/>
  <c r="R9521" i="7"/>
  <c r="Q9521" i="7"/>
  <c r="P9521" i="7"/>
  <c r="L9521" i="7"/>
  <c r="O7862" i="7"/>
  <c r="L7861" i="7"/>
  <c r="S7861" i="7"/>
  <c r="N7994" i="7"/>
  <c r="R7993" i="7"/>
  <c r="P7993" i="7"/>
  <c r="Q7993" i="7"/>
  <c r="L4761" i="7"/>
  <c r="R4761" i="7"/>
  <c r="N4762" i="7"/>
  <c r="Q4761" i="7"/>
  <c r="P4761" i="7"/>
  <c r="S4761" i="7"/>
  <c r="O1761" i="7"/>
  <c r="S1760" i="7"/>
  <c r="L1760" i="7"/>
  <c r="P209" i="7"/>
  <c r="Q209" i="7"/>
  <c r="R209" i="7"/>
  <c r="P1764" i="7"/>
  <c r="Q1764" i="7"/>
  <c r="R1764" i="7"/>
  <c r="P2824" i="7"/>
  <c r="Q2824" i="7"/>
  <c r="N2825" i="7"/>
  <c r="S2825" i="7" s="1"/>
  <c r="L2824" i="7"/>
  <c r="R2824" i="7"/>
  <c r="N1765" i="7"/>
  <c r="N210" i="7"/>
  <c r="S210" i="7" s="1"/>
  <c r="L209" i="7"/>
  <c r="P11665" i="7" l="1"/>
  <c r="Q11665" i="7"/>
  <c r="R11665" i="7"/>
  <c r="S11665" i="7"/>
  <c r="L11665" i="7"/>
  <c r="P11209" i="7"/>
  <c r="Q11209" i="7"/>
  <c r="R11209" i="7"/>
  <c r="S11209" i="7"/>
  <c r="L11209" i="7"/>
  <c r="S10736" i="7"/>
  <c r="P10736" i="7"/>
  <c r="Q10736" i="7"/>
  <c r="R10736" i="7"/>
  <c r="L10736" i="7"/>
  <c r="P10327" i="7"/>
  <c r="Q10327" i="7"/>
  <c r="L10327" i="7"/>
  <c r="R10327" i="7"/>
  <c r="S10327" i="7"/>
  <c r="P9748" i="7"/>
  <c r="Q9748" i="7"/>
  <c r="R9748" i="7"/>
  <c r="S9522" i="7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N4763" i="7"/>
  <c r="R4762" i="7"/>
  <c r="Q4762" i="7"/>
  <c r="P4762" i="7"/>
  <c r="S4762" i="7"/>
  <c r="O1762" i="7"/>
  <c r="S1761" i="7"/>
  <c r="L1761" i="7"/>
  <c r="P210" i="7"/>
  <c r="R210" i="7"/>
  <c r="Q210" i="7"/>
  <c r="P1765" i="7"/>
  <c r="Q1765" i="7"/>
  <c r="R1765" i="7"/>
  <c r="P2825" i="7"/>
  <c r="N2826" i="7"/>
  <c r="S2826" i="7" s="1"/>
  <c r="R2825" i="7"/>
  <c r="L2825" i="7"/>
  <c r="Q2825" i="7"/>
  <c r="N1766" i="7"/>
  <c r="N211" i="7"/>
  <c r="S211" i="7" s="1"/>
  <c r="L210" i="7"/>
  <c r="L11666" i="7" l="1"/>
  <c r="P11666" i="7"/>
  <c r="Q11666" i="7"/>
  <c r="R11666" i="7"/>
  <c r="S11666" i="7"/>
  <c r="L11210" i="7"/>
  <c r="P11210" i="7"/>
  <c r="Q11210" i="7"/>
  <c r="R11210" i="7"/>
  <c r="S11210" i="7"/>
  <c r="R10737" i="7"/>
  <c r="P10737" i="7"/>
  <c r="Q10737" i="7"/>
  <c r="S10737" i="7"/>
  <c r="L10737" i="7"/>
  <c r="L10328" i="7"/>
  <c r="P10328" i="7"/>
  <c r="Q10328" i="7"/>
  <c r="R10328" i="7"/>
  <c r="S10328" i="7"/>
  <c r="P9749" i="7"/>
  <c r="Q9749" i="7"/>
  <c r="R9749" i="7"/>
  <c r="S9523" i="7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S4763" i="7"/>
  <c r="R4763" i="7"/>
  <c r="Q4763" i="7"/>
  <c r="N4764" i="7"/>
  <c r="P4763" i="7"/>
  <c r="S1762" i="7"/>
  <c r="O1763" i="7"/>
  <c r="L1762" i="7"/>
  <c r="Q211" i="7"/>
  <c r="R211" i="7"/>
  <c r="P211" i="7"/>
  <c r="P1766" i="7"/>
  <c r="Q1766" i="7"/>
  <c r="R1766" i="7"/>
  <c r="P2826" i="7"/>
  <c r="R2826" i="7"/>
  <c r="L2826" i="7"/>
  <c r="N2827" i="7"/>
  <c r="S2827" i="7" s="1"/>
  <c r="Q2826" i="7"/>
  <c r="N1767" i="7"/>
  <c r="N212" i="7"/>
  <c r="S212" i="7" s="1"/>
  <c r="L211" i="7"/>
  <c r="S11667" i="7" l="1"/>
  <c r="L11667" i="7"/>
  <c r="P11667" i="7"/>
  <c r="Q11667" i="7"/>
  <c r="R11667" i="7"/>
  <c r="S11211" i="7"/>
  <c r="L11211" i="7"/>
  <c r="P11211" i="7"/>
  <c r="Q11211" i="7"/>
  <c r="R11211" i="7"/>
  <c r="Q10738" i="7"/>
  <c r="P10738" i="7"/>
  <c r="R10738" i="7"/>
  <c r="S10738" i="7"/>
  <c r="L10738" i="7"/>
  <c r="L10329" i="7"/>
  <c r="S10329" i="7"/>
  <c r="P10329" i="7"/>
  <c r="Q10329" i="7"/>
  <c r="R10329" i="7"/>
  <c r="P9750" i="7"/>
  <c r="Q9750" i="7"/>
  <c r="R9750" i="7"/>
  <c r="S9524" i="7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R4764" i="7"/>
  <c r="P4764" i="7"/>
  <c r="Q4764" i="7"/>
  <c r="S4764" i="7"/>
  <c r="N4765" i="7"/>
  <c r="O1764" i="7"/>
  <c r="S1763" i="7"/>
  <c r="L1763" i="7"/>
  <c r="R1767" i="7"/>
  <c r="P1767" i="7"/>
  <c r="Q1767" i="7"/>
  <c r="R212" i="7"/>
  <c r="P212" i="7"/>
  <c r="Q212" i="7"/>
  <c r="P2827" i="7"/>
  <c r="R2827" i="7"/>
  <c r="Q2827" i="7"/>
  <c r="N2828" i="7"/>
  <c r="S2828" i="7" s="1"/>
  <c r="L2827" i="7"/>
  <c r="N1768" i="7"/>
  <c r="L212" i="7"/>
  <c r="R11668" i="7" l="1"/>
  <c r="S11668" i="7"/>
  <c r="L11668" i="7"/>
  <c r="P11668" i="7"/>
  <c r="Q11668" i="7"/>
  <c r="R11212" i="7"/>
  <c r="S11212" i="7"/>
  <c r="L11212" i="7"/>
  <c r="P11212" i="7"/>
  <c r="Q11212" i="7"/>
  <c r="P10739" i="7"/>
  <c r="Q10739" i="7"/>
  <c r="R10739" i="7"/>
  <c r="S10739" i="7"/>
  <c r="L10739" i="7"/>
  <c r="L10330" i="7"/>
  <c r="P10330" i="7"/>
  <c r="Q10330" i="7"/>
  <c r="R10330" i="7"/>
  <c r="S10330" i="7"/>
  <c r="P9751" i="7"/>
  <c r="Q9751" i="7"/>
  <c r="R9751" i="7"/>
  <c r="S9525" i="7"/>
  <c r="R9525" i="7"/>
  <c r="Q9525" i="7"/>
  <c r="P9525" i="7"/>
  <c r="N9526" i="7"/>
  <c r="L9525" i="7"/>
  <c r="O7866" i="7"/>
  <c r="L7865" i="7"/>
  <c r="S7865" i="7"/>
  <c r="N7998" i="7"/>
  <c r="Q7997" i="7"/>
  <c r="R7997" i="7"/>
  <c r="P7997" i="7"/>
  <c r="L4765" i="7"/>
  <c r="N4766" i="7"/>
  <c r="P4765" i="7"/>
  <c r="R4765" i="7"/>
  <c r="S4765" i="7"/>
  <c r="Q4765" i="7"/>
  <c r="O1765" i="7"/>
  <c r="S1764" i="7"/>
  <c r="L1764" i="7"/>
  <c r="P1768" i="7"/>
  <c r="Q1768" i="7"/>
  <c r="R1768" i="7"/>
  <c r="P2828" i="7"/>
  <c r="N2829" i="7"/>
  <c r="S2829" i="7" s="1"/>
  <c r="Q2828" i="7"/>
  <c r="R2828" i="7"/>
  <c r="L2828" i="7"/>
  <c r="N214" i="7"/>
  <c r="S214" i="7" s="1"/>
  <c r="L213" i="7"/>
  <c r="Q11669" i="7" l="1"/>
  <c r="R11669" i="7"/>
  <c r="S11669" i="7"/>
  <c r="L11669" i="7"/>
  <c r="P11669" i="7"/>
  <c r="Q11213" i="7"/>
  <c r="R11213" i="7"/>
  <c r="S11213" i="7"/>
  <c r="L11213" i="7"/>
  <c r="P11213" i="7"/>
  <c r="Q10740" i="7"/>
  <c r="R10740" i="7"/>
  <c r="S10740" i="7"/>
  <c r="L10740" i="7"/>
  <c r="P10740" i="7"/>
  <c r="L10331" i="7"/>
  <c r="P10331" i="7"/>
  <c r="Q10331" i="7"/>
  <c r="R10331" i="7"/>
  <c r="S10331" i="7"/>
  <c r="P9752" i="7"/>
  <c r="Q9752" i="7"/>
  <c r="R9752" i="7"/>
  <c r="S9526" i="7"/>
  <c r="R9526" i="7"/>
  <c r="Q9526" i="7"/>
  <c r="P9526" i="7"/>
  <c r="N9527" i="7"/>
  <c r="L9526" i="7"/>
  <c r="O7867" i="7"/>
  <c r="L7866" i="7"/>
  <c r="S7866" i="7"/>
  <c r="N7999" i="7"/>
  <c r="Q7998" i="7"/>
  <c r="R7998" i="7"/>
  <c r="P7998" i="7"/>
  <c r="L4766" i="7"/>
  <c r="N4767" i="7"/>
  <c r="R4766" i="7"/>
  <c r="Q4766" i="7"/>
  <c r="P4766" i="7"/>
  <c r="S4766" i="7"/>
  <c r="O1766" i="7"/>
  <c r="S1765" i="7"/>
  <c r="L1765" i="7"/>
  <c r="Q214" i="7"/>
  <c r="R214" i="7"/>
  <c r="P214" i="7"/>
  <c r="P2829" i="7"/>
  <c r="N2830" i="7"/>
  <c r="S2830" i="7" s="1"/>
  <c r="L2829" i="7"/>
  <c r="Q2829" i="7"/>
  <c r="R2829" i="7"/>
  <c r="N1770" i="7"/>
  <c r="N215" i="7"/>
  <c r="S215" i="7" s="1"/>
  <c r="L214" i="7"/>
  <c r="P11670" i="7" l="1"/>
  <c r="Q11670" i="7"/>
  <c r="R11670" i="7"/>
  <c r="S11670" i="7"/>
  <c r="L11670" i="7"/>
  <c r="P11214" i="7"/>
  <c r="Q11214" i="7"/>
  <c r="R11214" i="7"/>
  <c r="S11214" i="7"/>
  <c r="L11214" i="7"/>
  <c r="Q10741" i="7"/>
  <c r="R10741" i="7"/>
  <c r="S10741" i="7"/>
  <c r="L10741" i="7"/>
  <c r="P10741" i="7"/>
  <c r="L10332" i="7"/>
  <c r="P10332" i="7"/>
  <c r="Q10332" i="7"/>
  <c r="R10332" i="7"/>
  <c r="S10332" i="7"/>
  <c r="R9753" i="7"/>
  <c r="P9753" i="7"/>
  <c r="Q9753" i="7"/>
  <c r="S9527" i="7"/>
  <c r="R9527" i="7"/>
  <c r="Q9527" i="7"/>
  <c r="P9527" i="7"/>
  <c r="L9527" i="7"/>
  <c r="O7868" i="7"/>
  <c r="L7867" i="7"/>
  <c r="S7867" i="7"/>
  <c r="Q7999" i="7"/>
  <c r="R7999" i="7"/>
  <c r="P7999" i="7"/>
  <c r="L4767" i="7"/>
  <c r="N4768" i="7"/>
  <c r="P4767" i="7"/>
  <c r="Q4767" i="7"/>
  <c r="R4767" i="7"/>
  <c r="S4767" i="7"/>
  <c r="O1767" i="7"/>
  <c r="S1766" i="7"/>
  <c r="L1766" i="7"/>
  <c r="Q215" i="7"/>
  <c r="P215" i="7"/>
  <c r="R215" i="7"/>
  <c r="Q1770" i="7"/>
  <c r="R1770" i="7"/>
  <c r="P1770" i="7"/>
  <c r="P2830" i="7"/>
  <c r="R2830" i="7"/>
  <c r="Q2830" i="7"/>
  <c r="N2831" i="7"/>
  <c r="S2831" i="7" s="1"/>
  <c r="L2830" i="7"/>
  <c r="N1771" i="7"/>
  <c r="N216" i="7"/>
  <c r="S216" i="7" s="1"/>
  <c r="L215" i="7"/>
  <c r="P11671" i="7" l="1"/>
  <c r="Q11671" i="7"/>
  <c r="R11671" i="7"/>
  <c r="S11671" i="7"/>
  <c r="L11671" i="7"/>
  <c r="P11215" i="7"/>
  <c r="Q11215" i="7"/>
  <c r="R11215" i="7"/>
  <c r="S11215" i="7"/>
  <c r="L11215" i="7"/>
  <c r="Q10742" i="7"/>
  <c r="R10742" i="7"/>
  <c r="S10742" i="7"/>
  <c r="L10742" i="7"/>
  <c r="P10742" i="7"/>
  <c r="S10333" i="7"/>
  <c r="P10333" i="7"/>
  <c r="Q10333" i="7"/>
  <c r="R10333" i="7"/>
  <c r="L10333" i="7"/>
  <c r="Q9754" i="7"/>
  <c r="R9754" i="7"/>
  <c r="P9754" i="7"/>
  <c r="S9528" i="7"/>
  <c r="R9528" i="7"/>
  <c r="Q9528" i="7"/>
  <c r="P9528" i="7"/>
  <c r="N9529" i="7"/>
  <c r="L9528" i="7"/>
  <c r="O7869" i="7"/>
  <c r="L7868" i="7"/>
  <c r="S7868" i="7"/>
  <c r="N8001" i="7"/>
  <c r="Q8000" i="7"/>
  <c r="P8000" i="7"/>
  <c r="R8000" i="7"/>
  <c r="L4768" i="7"/>
  <c r="P4768" i="7"/>
  <c r="N4769" i="7"/>
  <c r="S4768" i="7"/>
  <c r="Q4768" i="7"/>
  <c r="R4768" i="7"/>
  <c r="O1768" i="7"/>
  <c r="S1767" i="7"/>
  <c r="L1767" i="7"/>
  <c r="R216" i="7"/>
  <c r="Q216" i="7"/>
  <c r="P216" i="7"/>
  <c r="P1771" i="7"/>
  <c r="Q1771" i="7"/>
  <c r="R1771" i="7"/>
  <c r="P2831" i="7"/>
  <c r="R2831" i="7"/>
  <c r="Q2831" i="7"/>
  <c r="N2832" i="7"/>
  <c r="S2832" i="7" s="1"/>
  <c r="L2831" i="7"/>
  <c r="N1772" i="7"/>
  <c r="N217" i="7"/>
  <c r="S217" i="7" s="1"/>
  <c r="L216" i="7"/>
  <c r="P11672" i="7" l="1"/>
  <c r="Q11672" i="7"/>
  <c r="R11672" i="7"/>
  <c r="S11672" i="7"/>
  <c r="L11672" i="7"/>
  <c r="P11216" i="7"/>
  <c r="Q11216" i="7"/>
  <c r="R11216" i="7"/>
  <c r="S11216" i="7"/>
  <c r="L11216" i="7"/>
  <c r="L10743" i="7"/>
  <c r="Q10743" i="7"/>
  <c r="R10743" i="7"/>
  <c r="S10743" i="7"/>
  <c r="P10743" i="7"/>
  <c r="R10334" i="7"/>
  <c r="P10334" i="7"/>
  <c r="Q10334" i="7"/>
  <c r="S10334" i="7"/>
  <c r="L10334" i="7"/>
  <c r="P9755" i="7"/>
  <c r="Q9755" i="7"/>
  <c r="R9755" i="7"/>
  <c r="S9529" i="7"/>
  <c r="R9529" i="7"/>
  <c r="Q9529" i="7"/>
  <c r="P9529" i="7"/>
  <c r="N9530" i="7"/>
  <c r="L9529" i="7"/>
  <c r="O7870" i="7"/>
  <c r="L7869" i="7"/>
  <c r="S7869" i="7"/>
  <c r="N8002" i="7"/>
  <c r="Q8001" i="7"/>
  <c r="R8001" i="7"/>
  <c r="P8001" i="7"/>
  <c r="L4769" i="7"/>
  <c r="P4769" i="7"/>
  <c r="Q4769" i="7"/>
  <c r="S4769" i="7"/>
  <c r="R4769" i="7"/>
  <c r="N4770" i="7"/>
  <c r="O1769" i="7"/>
  <c r="S1768" i="7"/>
  <c r="L1768" i="7"/>
  <c r="Q217" i="7"/>
  <c r="R217" i="7"/>
  <c r="P217" i="7"/>
  <c r="P1772" i="7"/>
  <c r="Q1772" i="7"/>
  <c r="R1772" i="7"/>
  <c r="P2832" i="7"/>
  <c r="Q2832" i="7"/>
  <c r="N2833" i="7"/>
  <c r="S2833" i="7" s="1"/>
  <c r="L2832" i="7"/>
  <c r="R2832" i="7"/>
  <c r="N1773" i="7"/>
  <c r="N218" i="7"/>
  <c r="S218" i="7" s="1"/>
  <c r="L217" i="7"/>
  <c r="P11673" i="7" l="1"/>
  <c r="Q11673" i="7"/>
  <c r="R11673" i="7"/>
  <c r="S11673" i="7"/>
  <c r="L11673" i="7"/>
  <c r="P11217" i="7"/>
  <c r="Q11217" i="7"/>
  <c r="R11217" i="7"/>
  <c r="S11217" i="7"/>
  <c r="L11217" i="7"/>
  <c r="P10744" i="7"/>
  <c r="Q10744" i="7"/>
  <c r="R10744" i="7"/>
  <c r="S10744" i="7"/>
  <c r="L10744" i="7"/>
  <c r="Q10335" i="7"/>
  <c r="P10335" i="7"/>
  <c r="R10335" i="7"/>
  <c r="S10335" i="7"/>
  <c r="L10335" i="7"/>
  <c r="P9756" i="7"/>
  <c r="Q9756" i="7"/>
  <c r="R9756" i="7"/>
  <c r="S9530" i="7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R4770" i="7"/>
  <c r="P4770" i="7"/>
  <c r="S4770" i="7"/>
  <c r="N4771" i="7"/>
  <c r="Q4770" i="7"/>
  <c r="L4770" i="7"/>
  <c r="S1769" i="7"/>
  <c r="O1770" i="7"/>
  <c r="L1769" i="7"/>
  <c r="P218" i="7"/>
  <c r="R218" i="7"/>
  <c r="Q218" i="7"/>
  <c r="P1773" i="7"/>
  <c r="Q1773" i="7"/>
  <c r="R1773" i="7"/>
  <c r="P2833" i="7"/>
  <c r="N2834" i="7"/>
  <c r="S2834" i="7" s="1"/>
  <c r="L2833" i="7"/>
  <c r="Q2833" i="7"/>
  <c r="R2833" i="7"/>
  <c r="N1774" i="7"/>
  <c r="N219" i="7"/>
  <c r="S219" i="7" s="1"/>
  <c r="L218" i="7"/>
  <c r="L11674" i="7" l="1"/>
  <c r="P11674" i="7"/>
  <c r="Q11674" i="7"/>
  <c r="R11674" i="7"/>
  <c r="S11674" i="7"/>
  <c r="L11218" i="7"/>
  <c r="P11218" i="7"/>
  <c r="Q11218" i="7"/>
  <c r="R11218" i="7"/>
  <c r="S11218" i="7"/>
  <c r="P10745" i="7"/>
  <c r="Q10745" i="7"/>
  <c r="R10745" i="7"/>
  <c r="S10745" i="7"/>
  <c r="L10745" i="7"/>
  <c r="P10336" i="7"/>
  <c r="Q10336" i="7"/>
  <c r="R10336" i="7"/>
  <c r="S10336" i="7"/>
  <c r="L10336" i="7"/>
  <c r="P9757" i="7"/>
  <c r="Q9757" i="7"/>
  <c r="R9757" i="7"/>
  <c r="S9531" i="7"/>
  <c r="R9531" i="7"/>
  <c r="Q9531" i="7"/>
  <c r="P9531" i="7"/>
  <c r="N9532" i="7"/>
  <c r="L9531" i="7"/>
  <c r="O7872" i="7"/>
  <c r="L7871" i="7"/>
  <c r="S7871" i="7"/>
  <c r="N8004" i="7"/>
  <c r="Q8003" i="7"/>
  <c r="P8003" i="7"/>
  <c r="R8003" i="7"/>
  <c r="R4771" i="7"/>
  <c r="P4771" i="7"/>
  <c r="N4772" i="7"/>
  <c r="L4771" i="7"/>
  <c r="S4771" i="7"/>
  <c r="Q4771" i="7"/>
  <c r="O1771" i="7"/>
  <c r="S1770" i="7"/>
  <c r="L1770" i="7"/>
  <c r="R219" i="7"/>
  <c r="Q219" i="7"/>
  <c r="P219" i="7"/>
  <c r="P1774" i="7"/>
  <c r="Q1774" i="7"/>
  <c r="R1774" i="7"/>
  <c r="P2834" i="7"/>
  <c r="N2835" i="7"/>
  <c r="S2835" i="7" s="1"/>
  <c r="L2834" i="7"/>
  <c r="R2834" i="7"/>
  <c r="Q2834" i="7"/>
  <c r="N1775" i="7"/>
  <c r="N220" i="7"/>
  <c r="S220" i="7" s="1"/>
  <c r="L219" i="7"/>
  <c r="S11675" i="7" l="1"/>
  <c r="L11675" i="7"/>
  <c r="P11675" i="7"/>
  <c r="Q11675" i="7"/>
  <c r="R11675" i="7"/>
  <c r="S11219" i="7"/>
  <c r="L11219" i="7"/>
  <c r="P11219" i="7"/>
  <c r="Q11219" i="7"/>
  <c r="R11219" i="7"/>
  <c r="P10746" i="7"/>
  <c r="Q10746" i="7"/>
  <c r="R10746" i="7"/>
  <c r="S10746" i="7"/>
  <c r="L10746" i="7"/>
  <c r="P10337" i="7"/>
  <c r="Q10337" i="7"/>
  <c r="R10337" i="7"/>
  <c r="S10337" i="7"/>
  <c r="L10337" i="7"/>
  <c r="P9758" i="7"/>
  <c r="Q9758" i="7"/>
  <c r="R9758" i="7"/>
  <c r="S9532" i="7"/>
  <c r="R9532" i="7"/>
  <c r="Q9532" i="7"/>
  <c r="P9532" i="7"/>
  <c r="N9533" i="7"/>
  <c r="L9532" i="7"/>
  <c r="O7873" i="7"/>
  <c r="L7872" i="7"/>
  <c r="S7872" i="7"/>
  <c r="N8005" i="7"/>
  <c r="Q8004" i="7"/>
  <c r="R8004" i="7"/>
  <c r="P8004" i="7"/>
  <c r="S4772" i="7"/>
  <c r="N4773" i="7"/>
  <c r="P4772" i="7"/>
  <c r="Q4772" i="7"/>
  <c r="R4772" i="7"/>
  <c r="L4772" i="7"/>
  <c r="O1772" i="7"/>
  <c r="S1771" i="7"/>
  <c r="L1771" i="7"/>
  <c r="R220" i="7"/>
  <c r="Q220" i="7"/>
  <c r="P220" i="7"/>
  <c r="R1775" i="7"/>
  <c r="P1775" i="7"/>
  <c r="Q1775" i="7"/>
  <c r="P2835" i="7"/>
  <c r="N2836" i="7"/>
  <c r="S2836" i="7" s="1"/>
  <c r="Q2835" i="7"/>
  <c r="R2835" i="7"/>
  <c r="L2835" i="7"/>
  <c r="N1776" i="7"/>
  <c r="N221" i="7"/>
  <c r="S221" i="7" s="1"/>
  <c r="L220" i="7"/>
  <c r="R11676" i="7" l="1"/>
  <c r="S11676" i="7"/>
  <c r="L11676" i="7"/>
  <c r="P11676" i="7"/>
  <c r="Q11676" i="7"/>
  <c r="R11220" i="7"/>
  <c r="S11220" i="7"/>
  <c r="L11220" i="7"/>
  <c r="P11220" i="7"/>
  <c r="Q11220" i="7"/>
  <c r="P10747" i="7"/>
  <c r="Q10747" i="7"/>
  <c r="R10747" i="7"/>
  <c r="S10747" i="7"/>
  <c r="L10747" i="7"/>
  <c r="P10338" i="7"/>
  <c r="Q10338" i="7"/>
  <c r="R10338" i="7"/>
  <c r="S10338" i="7"/>
  <c r="L10338" i="7"/>
  <c r="P9759" i="7"/>
  <c r="Q9759" i="7"/>
  <c r="R9759" i="7"/>
  <c r="S9533" i="7"/>
  <c r="R9533" i="7"/>
  <c r="Q9533" i="7"/>
  <c r="P9533" i="7"/>
  <c r="L9533" i="7"/>
  <c r="O7874" i="7"/>
  <c r="L7873" i="7"/>
  <c r="S7873" i="7"/>
  <c r="N8006" i="7"/>
  <c r="Q8005" i="7"/>
  <c r="R8005" i="7"/>
  <c r="P8005" i="7"/>
  <c r="L4773" i="7"/>
  <c r="R4773" i="7"/>
  <c r="N4774" i="7"/>
  <c r="S4773" i="7"/>
  <c r="P4773" i="7"/>
  <c r="Q4773" i="7"/>
  <c r="O1773" i="7"/>
  <c r="S1772" i="7"/>
  <c r="L1772" i="7"/>
  <c r="P1776" i="7"/>
  <c r="Q1776" i="7"/>
  <c r="R1776" i="7"/>
  <c r="P221" i="7"/>
  <c r="Q221" i="7"/>
  <c r="R221" i="7"/>
  <c r="P2836" i="7"/>
  <c r="N2837" i="7"/>
  <c r="S2837" i="7" s="1"/>
  <c r="L2836" i="7"/>
  <c r="Q2836" i="7"/>
  <c r="R2836" i="7"/>
  <c r="L221" i="7"/>
  <c r="Q11677" i="7" l="1"/>
  <c r="R11677" i="7"/>
  <c r="S11677" i="7"/>
  <c r="L11677" i="7"/>
  <c r="P11677" i="7"/>
  <c r="Q11221" i="7"/>
  <c r="R11221" i="7"/>
  <c r="S11221" i="7"/>
  <c r="L11221" i="7"/>
  <c r="P11221" i="7"/>
  <c r="L10748" i="7"/>
  <c r="P10748" i="7"/>
  <c r="Q10748" i="7"/>
  <c r="R10748" i="7"/>
  <c r="S10748" i="7"/>
  <c r="P10339" i="7"/>
  <c r="Q10339" i="7"/>
  <c r="R10339" i="7"/>
  <c r="S10339" i="7"/>
  <c r="L10339" i="7"/>
  <c r="P9760" i="7"/>
  <c r="Q9760" i="7"/>
  <c r="R9760" i="7"/>
  <c r="O7875" i="7"/>
  <c r="L7874" i="7"/>
  <c r="S7874" i="7"/>
  <c r="N8007" i="7"/>
  <c r="Q8006" i="7"/>
  <c r="R8006" i="7"/>
  <c r="P8006" i="7"/>
  <c r="L4774" i="7"/>
  <c r="N4775" i="7"/>
  <c r="Q4774" i="7"/>
  <c r="S4774" i="7"/>
  <c r="P4774" i="7"/>
  <c r="R4774" i="7"/>
  <c r="O1774" i="7"/>
  <c r="S1773" i="7"/>
  <c r="L1773" i="7"/>
  <c r="P2837" i="7"/>
  <c r="N2838" i="7"/>
  <c r="S2838" i="7" s="1"/>
  <c r="R2837" i="7"/>
  <c r="L2837" i="7"/>
  <c r="Q2837" i="7"/>
  <c r="N1778" i="7"/>
  <c r="N223" i="7"/>
  <c r="S223" i="7" s="1"/>
  <c r="L222" i="7"/>
  <c r="P11678" i="7" l="1"/>
  <c r="Q11678" i="7"/>
  <c r="R11678" i="7"/>
  <c r="S11678" i="7"/>
  <c r="L11678" i="7"/>
  <c r="P11222" i="7"/>
  <c r="Q11222" i="7"/>
  <c r="R11222" i="7"/>
  <c r="S11222" i="7"/>
  <c r="L11222" i="7"/>
  <c r="S10749" i="7"/>
  <c r="L10749" i="7"/>
  <c r="P10749" i="7"/>
  <c r="Q10749" i="7"/>
  <c r="R10749" i="7"/>
  <c r="L10340" i="7"/>
  <c r="P10340" i="7"/>
  <c r="Q10340" i="7"/>
  <c r="R10340" i="7"/>
  <c r="S10340" i="7"/>
  <c r="R9761" i="7"/>
  <c r="P9761" i="7"/>
  <c r="Q9761" i="7"/>
  <c r="O7876" i="7"/>
  <c r="L7875" i="7"/>
  <c r="S7875" i="7"/>
  <c r="N8008" i="7"/>
  <c r="Q8007" i="7"/>
  <c r="R8007" i="7"/>
  <c r="P8007" i="7"/>
  <c r="Q4775" i="7"/>
  <c r="R4775" i="7"/>
  <c r="N4776" i="7"/>
  <c r="L4775" i="7"/>
  <c r="S4775" i="7"/>
  <c r="P4775" i="7"/>
  <c r="O1775" i="7"/>
  <c r="S1774" i="7"/>
  <c r="L1774" i="7"/>
  <c r="Q223" i="7"/>
  <c r="R223" i="7"/>
  <c r="P223" i="7"/>
  <c r="Q1778" i="7"/>
  <c r="R1778" i="7"/>
  <c r="P1778" i="7"/>
  <c r="P2838" i="7"/>
  <c r="R2838" i="7"/>
  <c r="N2839" i="7"/>
  <c r="S2839" i="7" s="1"/>
  <c r="L2838" i="7"/>
  <c r="Q2838" i="7"/>
  <c r="N1779" i="7"/>
  <c r="N224" i="7"/>
  <c r="S224" i="7" s="1"/>
  <c r="L223" i="7"/>
  <c r="P11679" i="7" l="1"/>
  <c r="Q11679" i="7"/>
  <c r="R11679" i="7"/>
  <c r="S11679" i="7"/>
  <c r="L11679" i="7"/>
  <c r="P11223" i="7"/>
  <c r="Q11223" i="7"/>
  <c r="R11223" i="7"/>
  <c r="S11223" i="7"/>
  <c r="L11223" i="7"/>
  <c r="R10750" i="7"/>
  <c r="S10750" i="7"/>
  <c r="L10750" i="7"/>
  <c r="P10750" i="7"/>
  <c r="Q10750" i="7"/>
  <c r="P10341" i="7"/>
  <c r="Q10341" i="7"/>
  <c r="R10341" i="7"/>
  <c r="S10341" i="7"/>
  <c r="L10341" i="7"/>
  <c r="Q9762" i="7"/>
  <c r="R9762" i="7"/>
  <c r="P9762" i="7"/>
  <c r="O7877" i="7"/>
  <c r="L7876" i="7"/>
  <c r="S7876" i="7"/>
  <c r="N8009" i="7"/>
  <c r="Q8008" i="7"/>
  <c r="P8008" i="7"/>
  <c r="R8008" i="7"/>
  <c r="N4777" i="7"/>
  <c r="L4776" i="7"/>
  <c r="P4776" i="7"/>
  <c r="Q4776" i="7"/>
  <c r="S4776" i="7"/>
  <c r="R4776" i="7"/>
  <c r="O1776" i="7"/>
  <c r="S1775" i="7"/>
  <c r="L1775" i="7"/>
  <c r="P1779" i="7"/>
  <c r="Q1779" i="7"/>
  <c r="R1779" i="7"/>
  <c r="P224" i="7"/>
  <c r="Q224" i="7"/>
  <c r="R224" i="7"/>
  <c r="P2839" i="7"/>
  <c r="N2840" i="7"/>
  <c r="S2840" i="7" s="1"/>
  <c r="L2839" i="7"/>
  <c r="R2839" i="7"/>
  <c r="Q2839" i="7"/>
  <c r="N1780" i="7"/>
  <c r="N225" i="7"/>
  <c r="S225" i="7" s="1"/>
  <c r="L224" i="7"/>
  <c r="P11680" i="7" l="1"/>
  <c r="Q11680" i="7"/>
  <c r="R11680" i="7"/>
  <c r="S11680" i="7"/>
  <c r="L11680" i="7"/>
  <c r="P11224" i="7"/>
  <c r="Q11224" i="7"/>
  <c r="R11224" i="7"/>
  <c r="S11224" i="7"/>
  <c r="L11224" i="7"/>
  <c r="Q10751" i="7"/>
  <c r="R10751" i="7"/>
  <c r="S10751" i="7"/>
  <c r="L10751" i="7"/>
  <c r="S10752" i="7"/>
  <c r="P10751" i="7"/>
  <c r="P10342" i="7"/>
  <c r="Q10342" i="7"/>
  <c r="R10342" i="7"/>
  <c r="L10342" i="7"/>
  <c r="S10342" i="7"/>
  <c r="P9763" i="7"/>
  <c r="Q9763" i="7"/>
  <c r="R9763" i="7"/>
  <c r="O7878" i="7"/>
  <c r="L7877" i="7"/>
  <c r="S7877" i="7"/>
  <c r="N8010" i="7"/>
  <c r="Q8009" i="7"/>
  <c r="R8009" i="7"/>
  <c r="P8009" i="7"/>
  <c r="P4777" i="7"/>
  <c r="R4777" i="7"/>
  <c r="N4778" i="7"/>
  <c r="S4777" i="7"/>
  <c r="L4777" i="7"/>
  <c r="Q4777" i="7"/>
  <c r="O1777" i="7"/>
  <c r="S1776" i="7"/>
  <c r="L1776" i="7"/>
  <c r="P1780" i="7"/>
  <c r="Q1780" i="7"/>
  <c r="R1780" i="7"/>
  <c r="R225" i="7"/>
  <c r="Q225" i="7"/>
  <c r="P225" i="7"/>
  <c r="P2840" i="7"/>
  <c r="R2840" i="7"/>
  <c r="Q2840" i="7"/>
  <c r="L2840" i="7"/>
  <c r="N1781" i="7"/>
  <c r="L225" i="7"/>
  <c r="P11681" i="7" l="1"/>
  <c r="Q11681" i="7"/>
  <c r="R11681" i="7"/>
  <c r="S11681" i="7"/>
  <c r="L11681" i="7"/>
  <c r="P11225" i="7"/>
  <c r="Q11225" i="7"/>
  <c r="R11225" i="7"/>
  <c r="S11225" i="7"/>
  <c r="L11225" i="7"/>
  <c r="P10752" i="7"/>
  <c r="Q10752" i="7"/>
  <c r="R10752" i="7"/>
  <c r="L10752" i="7"/>
  <c r="R10753" i="7"/>
  <c r="P10343" i="7"/>
  <c r="Q10343" i="7"/>
  <c r="S10343" i="7"/>
  <c r="L10343" i="7"/>
  <c r="R10343" i="7"/>
  <c r="P9764" i="7"/>
  <c r="Q9764" i="7"/>
  <c r="R9764" i="7"/>
  <c r="O7879" i="7"/>
  <c r="L7878" i="7"/>
  <c r="S7878" i="7"/>
  <c r="N8011" i="7"/>
  <c r="Q8010" i="7"/>
  <c r="R8010" i="7"/>
  <c r="P8010" i="7"/>
  <c r="P4778" i="7"/>
  <c r="Q4778" i="7"/>
  <c r="R4778" i="7"/>
  <c r="L4778" i="7"/>
  <c r="S4778" i="7"/>
  <c r="N4779" i="7"/>
  <c r="S1777" i="7"/>
  <c r="O1778" i="7"/>
  <c r="L1777" i="7"/>
  <c r="P1781" i="7"/>
  <c r="Q1781" i="7"/>
  <c r="R1781" i="7"/>
  <c r="P2841" i="7"/>
  <c r="N2842" i="7"/>
  <c r="S2842" i="7" s="1"/>
  <c r="L2841" i="7"/>
  <c r="R2841" i="7"/>
  <c r="Q2841" i="7"/>
  <c r="N1782" i="7"/>
  <c r="N227" i="7"/>
  <c r="S227" i="7" s="1"/>
  <c r="L226" i="7"/>
  <c r="L11682" i="7" l="1"/>
  <c r="P11682" i="7"/>
  <c r="Q11682" i="7"/>
  <c r="R11682" i="7"/>
  <c r="S11682" i="7"/>
  <c r="L11226" i="7"/>
  <c r="P11226" i="7"/>
  <c r="Q11226" i="7"/>
  <c r="R11226" i="7"/>
  <c r="S11226" i="7"/>
  <c r="Q10754" i="7"/>
  <c r="P10753" i="7"/>
  <c r="Q10753" i="7"/>
  <c r="S10753" i="7"/>
  <c r="L10753" i="7"/>
  <c r="L10344" i="7"/>
  <c r="P10344" i="7"/>
  <c r="R10344" i="7"/>
  <c r="S10344" i="7"/>
  <c r="Q10344" i="7"/>
  <c r="P9765" i="7"/>
  <c r="Q9765" i="7"/>
  <c r="R9765" i="7"/>
  <c r="O7880" i="7"/>
  <c r="L7879" i="7"/>
  <c r="S7879" i="7"/>
  <c r="N8012" i="7"/>
  <c r="Q8011" i="7"/>
  <c r="R8011" i="7"/>
  <c r="P8011" i="7"/>
  <c r="S4779" i="7"/>
  <c r="R4779" i="7"/>
  <c r="L4779" i="7"/>
  <c r="N4780" i="7"/>
  <c r="P4779" i="7"/>
  <c r="Q4779" i="7"/>
  <c r="O1779" i="7"/>
  <c r="S1778" i="7"/>
  <c r="L1778" i="7"/>
  <c r="R227" i="7"/>
  <c r="Q227" i="7"/>
  <c r="P227" i="7"/>
  <c r="P1782" i="7"/>
  <c r="Q1782" i="7"/>
  <c r="R1782" i="7"/>
  <c r="P2842" i="7"/>
  <c r="L2842" i="7"/>
  <c r="N2843" i="7"/>
  <c r="S2843" i="7" s="1"/>
  <c r="Q2842" i="7"/>
  <c r="R2842" i="7"/>
  <c r="N1783" i="7"/>
  <c r="N228" i="7"/>
  <c r="S228" i="7" s="1"/>
  <c r="L227" i="7"/>
  <c r="S11683" i="7" l="1"/>
  <c r="L11683" i="7"/>
  <c r="P11683" i="7"/>
  <c r="Q11683" i="7"/>
  <c r="R11683" i="7"/>
  <c r="S11227" i="7"/>
  <c r="L11227" i="7"/>
  <c r="P11227" i="7"/>
  <c r="Q11227" i="7"/>
  <c r="R11227" i="7"/>
  <c r="P10755" i="7"/>
  <c r="P10754" i="7"/>
  <c r="R10754" i="7"/>
  <c r="S10754" i="7"/>
  <c r="L10754" i="7"/>
  <c r="S10345" i="7"/>
  <c r="L10345" i="7"/>
  <c r="Q10345" i="7"/>
  <c r="R10345" i="7"/>
  <c r="P10345" i="7"/>
  <c r="P9766" i="7"/>
  <c r="Q9766" i="7"/>
  <c r="R9766" i="7"/>
  <c r="O7881" i="7"/>
  <c r="L7880" i="7"/>
  <c r="S7880" i="7"/>
  <c r="N8013" i="7"/>
  <c r="Q8012" i="7"/>
  <c r="R8012" i="7"/>
  <c r="P8012" i="7"/>
  <c r="Q4780" i="7"/>
  <c r="N4781" i="7"/>
  <c r="N4782" i="7" s="1"/>
  <c r="L4780" i="7"/>
  <c r="P4780" i="7"/>
  <c r="R4780" i="7"/>
  <c r="S4780" i="7"/>
  <c r="O1780" i="7"/>
  <c r="S1779" i="7"/>
  <c r="L1779" i="7"/>
  <c r="R1783" i="7"/>
  <c r="P1783" i="7"/>
  <c r="Q1783" i="7"/>
  <c r="R228" i="7"/>
  <c r="Q228" i="7"/>
  <c r="P228" i="7"/>
  <c r="P2843" i="7"/>
  <c r="R2843" i="7"/>
  <c r="N2844" i="7"/>
  <c r="S2844" i="7" s="1"/>
  <c r="L2843" i="7"/>
  <c r="Q2843" i="7"/>
  <c r="N1784" i="7"/>
  <c r="N229" i="7"/>
  <c r="S229" i="7" s="1"/>
  <c r="L228" i="7"/>
  <c r="R11684" i="7" l="1"/>
  <c r="S11684" i="7"/>
  <c r="L11684" i="7"/>
  <c r="P11684" i="7"/>
  <c r="Q11684" i="7"/>
  <c r="R11228" i="7"/>
  <c r="S11228" i="7"/>
  <c r="L11228" i="7"/>
  <c r="P11228" i="7"/>
  <c r="Q11228" i="7"/>
  <c r="Q10755" i="7"/>
  <c r="R10755" i="7"/>
  <c r="S10755" i="7"/>
  <c r="L10755" i="7"/>
  <c r="R10346" i="7"/>
  <c r="S10346" i="7"/>
  <c r="L10346" i="7"/>
  <c r="P10346" i="7"/>
  <c r="Q10346" i="7"/>
  <c r="P9767" i="7"/>
  <c r="Q9767" i="7"/>
  <c r="R9767" i="7"/>
  <c r="O7882" i="7"/>
  <c r="L7881" i="7"/>
  <c r="S7881" i="7"/>
  <c r="N8014" i="7"/>
  <c r="Q8013" i="7"/>
  <c r="R8013" i="7"/>
  <c r="P8013" i="7"/>
  <c r="N4783" i="7"/>
  <c r="P4782" i="7"/>
  <c r="L4782" i="7"/>
  <c r="P4781" i="7"/>
  <c r="Q4781" i="7"/>
  <c r="R4781" i="7"/>
  <c r="S4781" i="7"/>
  <c r="L4781" i="7"/>
  <c r="O1781" i="7"/>
  <c r="S1780" i="7"/>
  <c r="L1780" i="7"/>
  <c r="P1784" i="7"/>
  <c r="Q1784" i="7"/>
  <c r="R1784" i="7"/>
  <c r="Q229" i="7"/>
  <c r="R229" i="7"/>
  <c r="P229" i="7"/>
  <c r="P2844" i="7"/>
  <c r="L2844" i="7"/>
  <c r="Q2844" i="7"/>
  <c r="N2845" i="7"/>
  <c r="S2845" i="7" s="1"/>
  <c r="R2844" i="7"/>
  <c r="N230" i="7"/>
  <c r="S230" i="7" s="1"/>
  <c r="L229" i="7"/>
  <c r="Q11685" i="7" l="1"/>
  <c r="R11685" i="7"/>
  <c r="S11685" i="7"/>
  <c r="L11685" i="7"/>
  <c r="P11685" i="7"/>
  <c r="Q11229" i="7"/>
  <c r="R11229" i="7"/>
  <c r="S11229" i="7"/>
  <c r="L11229" i="7"/>
  <c r="P11229" i="7"/>
  <c r="L10756" i="7"/>
  <c r="P10756" i="7"/>
  <c r="Q10756" i="7"/>
  <c r="R10756" i="7"/>
  <c r="S10756" i="7"/>
  <c r="Q10347" i="7"/>
  <c r="R10347" i="7"/>
  <c r="S10347" i="7"/>
  <c r="L10347" i="7"/>
  <c r="P10347" i="7"/>
  <c r="P9768" i="7"/>
  <c r="Q9768" i="7"/>
  <c r="R9768" i="7"/>
  <c r="O7883" i="7"/>
  <c r="L7882" i="7"/>
  <c r="S7882" i="7"/>
  <c r="N8015" i="7"/>
  <c r="Q8014" i="7"/>
  <c r="P8014" i="7"/>
  <c r="R8014" i="7"/>
  <c r="L4783" i="7"/>
  <c r="N4784" i="7"/>
  <c r="P4783" i="7"/>
  <c r="O1782" i="7"/>
  <c r="S1781" i="7"/>
  <c r="L1781" i="7"/>
  <c r="P230" i="7"/>
  <c r="Q230" i="7"/>
  <c r="R230" i="7"/>
  <c r="P2845" i="7"/>
  <c r="R2845" i="7"/>
  <c r="N2846" i="7"/>
  <c r="S2846" i="7" s="1"/>
  <c r="Q2845" i="7"/>
  <c r="L2845" i="7"/>
  <c r="N1786" i="7"/>
  <c r="N231" i="7"/>
  <c r="S231" i="7" s="1"/>
  <c r="L230" i="7"/>
  <c r="P11686" i="7" l="1"/>
  <c r="Q11686" i="7"/>
  <c r="R11686" i="7"/>
  <c r="S11686" i="7"/>
  <c r="L11686" i="7"/>
  <c r="P11230" i="7"/>
  <c r="Q11230" i="7"/>
  <c r="R11230" i="7"/>
  <c r="S11230" i="7"/>
  <c r="L11230" i="7"/>
  <c r="P10348" i="7"/>
  <c r="Q10348" i="7"/>
  <c r="R10348" i="7"/>
  <c r="S10348" i="7"/>
  <c r="L10348" i="7"/>
  <c r="R9769" i="7"/>
  <c r="P9769" i="7"/>
  <c r="Q9769" i="7"/>
  <c r="O7884" i="7"/>
  <c r="L7883" i="7"/>
  <c r="S7883" i="7"/>
  <c r="N8016" i="7"/>
  <c r="Q8015" i="7"/>
  <c r="R8015" i="7"/>
  <c r="P8015" i="7"/>
  <c r="P4784" i="7"/>
  <c r="L4784" i="7"/>
  <c r="Q4782" i="7"/>
  <c r="R4782" i="7"/>
  <c r="S4782" i="7"/>
  <c r="O1783" i="7"/>
  <c r="S1782" i="7"/>
  <c r="L1782" i="7"/>
  <c r="Q1786" i="7"/>
  <c r="R1786" i="7"/>
  <c r="P1786" i="7"/>
  <c r="Q231" i="7"/>
  <c r="R231" i="7"/>
  <c r="P231" i="7"/>
  <c r="P2846" i="7"/>
  <c r="N2847" i="7"/>
  <c r="S2847" i="7" s="1"/>
  <c r="Q2846" i="7"/>
  <c r="L2846" i="7"/>
  <c r="R2846" i="7"/>
  <c r="N1787" i="7"/>
  <c r="N232" i="7"/>
  <c r="S232" i="7" s="1"/>
  <c r="L231" i="7"/>
  <c r="P11687" i="7" l="1"/>
  <c r="Q11687" i="7"/>
  <c r="R11687" i="7"/>
  <c r="S11687" i="7"/>
  <c r="L11687" i="7"/>
  <c r="P11231" i="7"/>
  <c r="Q11231" i="7"/>
  <c r="R11231" i="7"/>
  <c r="S11231" i="7"/>
  <c r="L11231" i="7"/>
  <c r="P10349" i="7"/>
  <c r="Q10349" i="7"/>
  <c r="R10349" i="7"/>
  <c r="S10349" i="7"/>
  <c r="L10349" i="7"/>
  <c r="Q9770" i="7"/>
  <c r="R9770" i="7"/>
  <c r="P9770" i="7"/>
  <c r="O7885" i="7"/>
  <c r="L7884" i="7"/>
  <c r="S7884" i="7"/>
  <c r="N8017" i="7"/>
  <c r="Q8016" i="7"/>
  <c r="P8016" i="7"/>
  <c r="R8016" i="7"/>
  <c r="Q4783" i="7"/>
  <c r="R4783" i="7"/>
  <c r="S4783" i="7"/>
  <c r="O1784" i="7"/>
  <c r="S1783" i="7"/>
  <c r="L1783" i="7"/>
  <c r="Q232" i="7"/>
  <c r="R232" i="7"/>
  <c r="P232" i="7"/>
  <c r="P1787" i="7"/>
  <c r="Q1787" i="7"/>
  <c r="R1787" i="7"/>
  <c r="P2847" i="7"/>
  <c r="R2847" i="7"/>
  <c r="N2848" i="7"/>
  <c r="S2848" i="7" s="1"/>
  <c r="L2847" i="7"/>
  <c r="Q2847" i="7"/>
  <c r="N1788" i="7"/>
  <c r="N233" i="7"/>
  <c r="S233" i="7" s="1"/>
  <c r="L232" i="7"/>
  <c r="P11688" i="7" l="1"/>
  <c r="Q11688" i="7"/>
  <c r="R11688" i="7"/>
  <c r="S11688" i="7"/>
  <c r="L11688" i="7"/>
  <c r="P11232" i="7"/>
  <c r="Q11232" i="7"/>
  <c r="R11232" i="7"/>
  <c r="S11232" i="7"/>
  <c r="L11232" i="7"/>
  <c r="P10350" i="7"/>
  <c r="Q10350" i="7"/>
  <c r="R10350" i="7"/>
  <c r="L10350" i="7"/>
  <c r="S10350" i="7"/>
  <c r="P9771" i="7"/>
  <c r="Q9771" i="7"/>
  <c r="R9771" i="7"/>
  <c r="O7886" i="7"/>
  <c r="L7885" i="7"/>
  <c r="S7885" i="7"/>
  <c r="N8018" i="7"/>
  <c r="Q8017" i="7"/>
  <c r="R8017" i="7"/>
  <c r="P8017" i="7"/>
  <c r="O1785" i="7"/>
  <c r="S1784" i="7"/>
  <c r="L1784" i="7"/>
  <c r="R233" i="7"/>
  <c r="P233" i="7"/>
  <c r="Q233" i="7"/>
  <c r="P1788" i="7"/>
  <c r="Q1788" i="7"/>
  <c r="R1788" i="7"/>
  <c r="P2848" i="7"/>
  <c r="R2848" i="7"/>
  <c r="N2849" i="7"/>
  <c r="S2849" i="7" s="1"/>
  <c r="L2848" i="7"/>
  <c r="Q2848" i="7"/>
  <c r="N1789" i="7"/>
  <c r="N234" i="7"/>
  <c r="S234" i="7" s="1"/>
  <c r="L233" i="7"/>
  <c r="P11689" i="7" l="1"/>
  <c r="Q11689" i="7"/>
  <c r="R11689" i="7"/>
  <c r="S11689" i="7"/>
  <c r="L11689" i="7"/>
  <c r="P11233" i="7"/>
  <c r="Q11233" i="7"/>
  <c r="R11233" i="7"/>
  <c r="S11233" i="7"/>
  <c r="L11233" i="7"/>
  <c r="P10351" i="7"/>
  <c r="Q10351" i="7"/>
  <c r="S10351" i="7"/>
  <c r="L10351" i="7"/>
  <c r="R10351" i="7"/>
  <c r="P9772" i="7"/>
  <c r="Q9772" i="7"/>
  <c r="R9772" i="7"/>
  <c r="O7887" i="7"/>
  <c r="L7886" i="7"/>
  <c r="S7886" i="7"/>
  <c r="N8019" i="7"/>
  <c r="Q8018" i="7"/>
  <c r="R8018" i="7"/>
  <c r="P8018" i="7"/>
  <c r="R4784" i="7"/>
  <c r="S4784" i="7"/>
  <c r="Q4784" i="7"/>
  <c r="S1785" i="7"/>
  <c r="O1786" i="7"/>
  <c r="L1785" i="7"/>
  <c r="P234" i="7"/>
  <c r="R234" i="7"/>
  <c r="Q234" i="7"/>
  <c r="P1789" i="7"/>
  <c r="Q1789" i="7"/>
  <c r="R1789" i="7"/>
  <c r="P2849" i="7"/>
  <c r="N2850" i="7"/>
  <c r="S2850" i="7" s="1"/>
  <c r="Q2849" i="7"/>
  <c r="R2849" i="7"/>
  <c r="L2849" i="7"/>
  <c r="N1790" i="7"/>
  <c r="N235" i="7"/>
  <c r="S235" i="7" s="1"/>
  <c r="L234" i="7"/>
  <c r="L11690" i="7" l="1"/>
  <c r="P11690" i="7"/>
  <c r="Q11690" i="7"/>
  <c r="R11690" i="7"/>
  <c r="S11690" i="7"/>
  <c r="L11234" i="7"/>
  <c r="P11234" i="7"/>
  <c r="Q11234" i="7"/>
  <c r="R11234" i="7"/>
  <c r="S11234" i="7"/>
  <c r="L10352" i="7"/>
  <c r="P10352" i="7"/>
  <c r="R10352" i="7"/>
  <c r="S10352" i="7"/>
  <c r="Q10352" i="7"/>
  <c r="P9773" i="7"/>
  <c r="Q9773" i="7"/>
  <c r="R9773" i="7"/>
  <c r="O7888" i="7"/>
  <c r="L7887" i="7"/>
  <c r="S7887" i="7"/>
  <c r="N8020" i="7"/>
  <c r="Q8019" i="7"/>
  <c r="R8019" i="7"/>
  <c r="P8019" i="7"/>
  <c r="L4785" i="7"/>
  <c r="P4785" i="7"/>
  <c r="N4786" i="7"/>
  <c r="Q4785" i="7"/>
  <c r="S4785" i="7"/>
  <c r="R4785" i="7"/>
  <c r="O1787" i="7"/>
  <c r="S1786" i="7"/>
  <c r="L1786" i="7"/>
  <c r="Q235" i="7"/>
  <c r="R235" i="7"/>
  <c r="P235" i="7"/>
  <c r="P1790" i="7"/>
  <c r="Q1790" i="7"/>
  <c r="R1790" i="7"/>
  <c r="P2850" i="7"/>
  <c r="R2850" i="7"/>
  <c r="Q2850" i="7"/>
  <c r="N2851" i="7"/>
  <c r="S2851" i="7" s="1"/>
  <c r="L2850" i="7"/>
  <c r="N1791" i="7"/>
  <c r="N236" i="7"/>
  <c r="S236" i="7" s="1"/>
  <c r="L235" i="7"/>
  <c r="S11691" i="7" l="1"/>
  <c r="L11691" i="7"/>
  <c r="P11691" i="7"/>
  <c r="Q11691" i="7"/>
  <c r="R11691" i="7"/>
  <c r="S11235" i="7"/>
  <c r="L11235" i="7"/>
  <c r="P11235" i="7"/>
  <c r="Q11235" i="7"/>
  <c r="R11235" i="7"/>
  <c r="S10353" i="7"/>
  <c r="L10353" i="7"/>
  <c r="Q10353" i="7"/>
  <c r="R10353" i="7"/>
  <c r="P10353" i="7"/>
  <c r="P9774" i="7"/>
  <c r="Q9774" i="7"/>
  <c r="R9774" i="7"/>
  <c r="O7889" i="7"/>
  <c r="L7888" i="7"/>
  <c r="S7888" i="7"/>
  <c r="N8021" i="7"/>
  <c r="Q8020" i="7"/>
  <c r="R8020" i="7"/>
  <c r="P8020" i="7"/>
  <c r="L4786" i="7"/>
  <c r="N4787" i="7"/>
  <c r="P4786" i="7"/>
  <c r="R4786" i="7"/>
  <c r="Q4786" i="7"/>
  <c r="S4786" i="7"/>
  <c r="O1788" i="7"/>
  <c r="S1787" i="7"/>
  <c r="L1787" i="7"/>
  <c r="R236" i="7"/>
  <c r="P236" i="7"/>
  <c r="Q236" i="7"/>
  <c r="R1791" i="7"/>
  <c r="P1791" i="7"/>
  <c r="Q1791" i="7"/>
  <c r="P2851" i="7"/>
  <c r="N2852" i="7"/>
  <c r="S2852" i="7" s="1"/>
  <c r="L2851" i="7"/>
  <c r="R2851" i="7"/>
  <c r="Q2851" i="7"/>
  <c r="N1792" i="7"/>
  <c r="N237" i="7"/>
  <c r="S237" i="7" s="1"/>
  <c r="L236" i="7"/>
  <c r="R11692" i="7" l="1"/>
  <c r="S11692" i="7"/>
  <c r="L11692" i="7"/>
  <c r="P11692" i="7"/>
  <c r="Q11692" i="7"/>
  <c r="R11236" i="7"/>
  <c r="S11236" i="7"/>
  <c r="L11236" i="7"/>
  <c r="P11236" i="7"/>
  <c r="Q11236" i="7"/>
  <c r="R10354" i="7"/>
  <c r="S10354" i="7"/>
  <c r="L10354" i="7"/>
  <c r="P10354" i="7"/>
  <c r="Q10354" i="7"/>
  <c r="P9775" i="7"/>
  <c r="Q9775" i="7"/>
  <c r="R9775" i="7"/>
  <c r="O7890" i="7"/>
  <c r="L7889" i="7"/>
  <c r="S7889" i="7"/>
  <c r="N8022" i="7"/>
  <c r="Q8021" i="7"/>
  <c r="R8021" i="7"/>
  <c r="P8021" i="7"/>
  <c r="P4787" i="7"/>
  <c r="R4787" i="7"/>
  <c r="N4788" i="7"/>
  <c r="Q4787" i="7"/>
  <c r="L4787" i="7"/>
  <c r="S4787" i="7"/>
  <c r="O1789" i="7"/>
  <c r="S1788" i="7"/>
  <c r="L1788" i="7"/>
  <c r="R237" i="7"/>
  <c r="Q237" i="7"/>
  <c r="P237" i="7"/>
  <c r="P1792" i="7"/>
  <c r="Q1792" i="7"/>
  <c r="R1792" i="7"/>
  <c r="P2852" i="7"/>
  <c r="R2852" i="7"/>
  <c r="N2853" i="7"/>
  <c r="S2853" i="7" s="1"/>
  <c r="L2852" i="7"/>
  <c r="Q2852" i="7"/>
  <c r="N238" i="7"/>
  <c r="S238" i="7" s="1"/>
  <c r="L237" i="7"/>
  <c r="Q11693" i="7" l="1"/>
  <c r="R11693" i="7"/>
  <c r="S11693" i="7"/>
  <c r="L11693" i="7"/>
  <c r="P11693" i="7"/>
  <c r="Q11237" i="7"/>
  <c r="R11237" i="7"/>
  <c r="S11237" i="7"/>
  <c r="L11237" i="7"/>
  <c r="P11237" i="7"/>
  <c r="Q10355" i="7"/>
  <c r="R10355" i="7"/>
  <c r="S10355" i="7"/>
  <c r="L10355" i="7"/>
  <c r="P10355" i="7"/>
  <c r="P9776" i="7"/>
  <c r="Q9776" i="7"/>
  <c r="R9776" i="7"/>
  <c r="O7891" i="7"/>
  <c r="L7890" i="7"/>
  <c r="S7890" i="7"/>
  <c r="N8023" i="7"/>
  <c r="Q8022" i="7"/>
  <c r="P8022" i="7"/>
  <c r="R8022" i="7"/>
  <c r="N4789" i="7"/>
  <c r="S4788" i="7"/>
  <c r="Q4788" i="7"/>
  <c r="R4788" i="7"/>
  <c r="P4788" i="7"/>
  <c r="L4788" i="7"/>
  <c r="O1790" i="7"/>
  <c r="S1789" i="7"/>
  <c r="L1789" i="7"/>
  <c r="Q238" i="7"/>
  <c r="R238" i="7"/>
  <c r="P238" i="7"/>
  <c r="P2853" i="7"/>
  <c r="R2853" i="7"/>
  <c r="L2853" i="7"/>
  <c r="Q2853" i="7"/>
  <c r="N1794" i="7"/>
  <c r="N239" i="7"/>
  <c r="S239" i="7" s="1"/>
  <c r="L238" i="7"/>
  <c r="P11694" i="7" l="1"/>
  <c r="Q11694" i="7"/>
  <c r="R11694" i="7"/>
  <c r="S11694" i="7"/>
  <c r="L11694" i="7"/>
  <c r="P11238" i="7"/>
  <c r="Q11238" i="7"/>
  <c r="R11238" i="7"/>
  <c r="S11238" i="7"/>
  <c r="L11238" i="7"/>
  <c r="P10356" i="7"/>
  <c r="Q10356" i="7"/>
  <c r="R10356" i="7"/>
  <c r="S10356" i="7"/>
  <c r="L10356" i="7"/>
  <c r="R9777" i="7"/>
  <c r="P9777" i="7"/>
  <c r="Q9777" i="7"/>
  <c r="O7892" i="7"/>
  <c r="L7891" i="7"/>
  <c r="S7891" i="7"/>
  <c r="N8024" i="7"/>
  <c r="Q8023" i="7"/>
  <c r="R8023" i="7"/>
  <c r="P8023" i="7"/>
  <c r="N4790" i="7"/>
  <c r="L4789" i="7"/>
  <c r="S4789" i="7"/>
  <c r="P4789" i="7"/>
  <c r="Q4789" i="7"/>
  <c r="R4789" i="7"/>
  <c r="O1791" i="7"/>
  <c r="S1790" i="7"/>
  <c r="L1790" i="7"/>
  <c r="Q239" i="7"/>
  <c r="P239" i="7"/>
  <c r="R239" i="7"/>
  <c r="Q1794" i="7"/>
  <c r="R1794" i="7"/>
  <c r="P1794" i="7"/>
  <c r="P2854" i="7"/>
  <c r="R2854" i="7"/>
  <c r="N2855" i="7"/>
  <c r="S2855" i="7" s="1"/>
  <c r="L2854" i="7"/>
  <c r="Q2854" i="7"/>
  <c r="N1795" i="7"/>
  <c r="N240" i="7"/>
  <c r="S240" i="7" s="1"/>
  <c r="L239" i="7"/>
  <c r="P11695" i="7" l="1"/>
  <c r="Q11695" i="7"/>
  <c r="R11695" i="7"/>
  <c r="S11695" i="7"/>
  <c r="L11695" i="7"/>
  <c r="P11239" i="7"/>
  <c r="Q11239" i="7"/>
  <c r="R11239" i="7"/>
  <c r="S11239" i="7"/>
  <c r="L11239" i="7"/>
  <c r="P10357" i="7"/>
  <c r="Q10357" i="7"/>
  <c r="R10357" i="7"/>
  <c r="S10357" i="7"/>
  <c r="L10357" i="7"/>
  <c r="Q9778" i="7"/>
  <c r="R9778" i="7"/>
  <c r="P9778" i="7"/>
  <c r="O7893" i="7"/>
  <c r="L7892" i="7"/>
  <c r="S7892" i="7"/>
  <c r="N8025" i="7"/>
  <c r="Q8024" i="7"/>
  <c r="P8024" i="7"/>
  <c r="R8024" i="7"/>
  <c r="N4791" i="7"/>
  <c r="R4790" i="7"/>
  <c r="Q4790" i="7"/>
  <c r="L4790" i="7"/>
  <c r="S4790" i="7"/>
  <c r="P4790" i="7"/>
  <c r="O1792" i="7"/>
  <c r="S1791" i="7"/>
  <c r="L1791" i="7"/>
  <c r="R240" i="7"/>
  <c r="Q240" i="7"/>
  <c r="P240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S11697" i="7" l="1"/>
  <c r="P11696" i="7"/>
  <c r="Q11696" i="7"/>
  <c r="R11696" i="7"/>
  <c r="S11696" i="7"/>
  <c r="L11696" i="7"/>
  <c r="P11240" i="7"/>
  <c r="Q11240" i="7"/>
  <c r="R11240" i="7"/>
  <c r="S11240" i="7"/>
  <c r="L11240" i="7"/>
  <c r="P10358" i="7"/>
  <c r="Q10358" i="7"/>
  <c r="R10358" i="7"/>
  <c r="L10358" i="7"/>
  <c r="S10358" i="7"/>
  <c r="P9779" i="7"/>
  <c r="Q9779" i="7"/>
  <c r="R9779" i="7"/>
  <c r="O7894" i="7"/>
  <c r="L7893" i="7"/>
  <c r="S7893" i="7"/>
  <c r="N8026" i="7"/>
  <c r="Q8025" i="7"/>
  <c r="R8025" i="7"/>
  <c r="P8025" i="7"/>
  <c r="R4791" i="7"/>
  <c r="Q4791" i="7"/>
  <c r="N4792" i="7"/>
  <c r="S4791" i="7"/>
  <c r="L4791" i="7"/>
  <c r="P4791" i="7"/>
  <c r="O1793" i="7"/>
  <c r="S1792" i="7"/>
  <c r="L1792" i="7"/>
  <c r="Q241" i="7"/>
  <c r="R241" i="7"/>
  <c r="P241" i="7"/>
  <c r="P1796" i="7"/>
  <c r="Q1796" i="7"/>
  <c r="R1796" i="7"/>
  <c r="P2856" i="7"/>
  <c r="R2856" i="7"/>
  <c r="L2856" i="7"/>
  <c r="N2857" i="7"/>
  <c r="S2857" i="7" s="1"/>
  <c r="Q2856" i="7"/>
  <c r="N1797" i="7"/>
  <c r="L241" i="7"/>
  <c r="R11698" i="7" l="1"/>
  <c r="P11697" i="7"/>
  <c r="Q11697" i="7"/>
  <c r="R11697" i="7"/>
  <c r="L11697" i="7"/>
  <c r="P11241" i="7"/>
  <c r="Q11241" i="7"/>
  <c r="R11241" i="7"/>
  <c r="S11241" i="7"/>
  <c r="L11241" i="7"/>
  <c r="P10359" i="7"/>
  <c r="Q10359" i="7"/>
  <c r="S10359" i="7"/>
  <c r="L10359" i="7"/>
  <c r="R10359" i="7"/>
  <c r="P9780" i="7"/>
  <c r="Q9780" i="7"/>
  <c r="R9780" i="7"/>
  <c r="O7895" i="7"/>
  <c r="L7894" i="7"/>
  <c r="S7894" i="7"/>
  <c r="N8027" i="7"/>
  <c r="Q8026" i="7"/>
  <c r="R8026" i="7"/>
  <c r="P8026" i="7"/>
  <c r="Q4792" i="7"/>
  <c r="S4792" i="7"/>
  <c r="L4792" i="7"/>
  <c r="P4792" i="7"/>
  <c r="R4792" i="7"/>
  <c r="S1793" i="7"/>
  <c r="O1794" i="7"/>
  <c r="L1793" i="7"/>
  <c r="P1797" i="7"/>
  <c r="Q1797" i="7"/>
  <c r="R1797" i="7"/>
  <c r="P2857" i="7"/>
  <c r="R2857" i="7"/>
  <c r="L2857" i="7"/>
  <c r="N2858" i="7"/>
  <c r="S2858" i="7" s="1"/>
  <c r="Q2857" i="7"/>
  <c r="N1798" i="7"/>
  <c r="N243" i="7"/>
  <c r="S243" i="7" s="1"/>
  <c r="L242" i="7"/>
  <c r="L11698" i="7" l="1"/>
  <c r="Q11699" i="7"/>
  <c r="P11698" i="7"/>
  <c r="Q11698" i="7"/>
  <c r="S11698" i="7"/>
  <c r="L11242" i="7"/>
  <c r="P11242" i="7"/>
  <c r="Q11242" i="7"/>
  <c r="R11242" i="7"/>
  <c r="S11242" i="7"/>
  <c r="L10360" i="7"/>
  <c r="P10360" i="7"/>
  <c r="R10360" i="7"/>
  <c r="S10360" i="7"/>
  <c r="Q10360" i="7"/>
  <c r="P9781" i="7"/>
  <c r="Q9781" i="7"/>
  <c r="R9781" i="7"/>
  <c r="O7896" i="7"/>
  <c r="L7895" i="7"/>
  <c r="S7895" i="7"/>
  <c r="Q8027" i="7"/>
  <c r="R8027" i="7"/>
  <c r="P8027" i="7"/>
  <c r="L4793" i="7"/>
  <c r="P4793" i="7"/>
  <c r="N4794" i="7"/>
  <c r="Q4793" i="7"/>
  <c r="S4793" i="7"/>
  <c r="R4793" i="7"/>
  <c r="O1795" i="7"/>
  <c r="S1794" i="7"/>
  <c r="L1794" i="7"/>
  <c r="P1798" i="7"/>
  <c r="Q1798" i="7"/>
  <c r="R1798" i="7"/>
  <c r="Q243" i="7"/>
  <c r="P243" i="7"/>
  <c r="R243" i="7"/>
  <c r="P2858" i="7"/>
  <c r="R2858" i="7"/>
  <c r="Q2858" i="7"/>
  <c r="N2859" i="7"/>
  <c r="S2859" i="7" s="1"/>
  <c r="L2858" i="7"/>
  <c r="N1799" i="7"/>
  <c r="N244" i="7"/>
  <c r="S244" i="7" s="1"/>
  <c r="L243" i="7"/>
  <c r="S11699" i="7" l="1"/>
  <c r="L11699" i="7"/>
  <c r="P11700" i="7"/>
  <c r="P11699" i="7"/>
  <c r="R11699" i="7"/>
  <c r="S11243" i="7"/>
  <c r="L11243" i="7"/>
  <c r="P11243" i="7"/>
  <c r="Q11243" i="7"/>
  <c r="R11243" i="7"/>
  <c r="S10361" i="7"/>
  <c r="L10361" i="7"/>
  <c r="Q10361" i="7"/>
  <c r="R10361" i="7"/>
  <c r="P10361" i="7"/>
  <c r="P9782" i="7"/>
  <c r="Q9782" i="7"/>
  <c r="R9782" i="7"/>
  <c r="O7897" i="7"/>
  <c r="L7896" i="7"/>
  <c r="S7896" i="7"/>
  <c r="N8029" i="7"/>
  <c r="Q8028" i="7"/>
  <c r="R8028" i="7"/>
  <c r="P8028" i="7"/>
  <c r="Q4794" i="7"/>
  <c r="R4794" i="7"/>
  <c r="L4794" i="7"/>
  <c r="P4794" i="7"/>
  <c r="S4794" i="7"/>
  <c r="O1796" i="7"/>
  <c r="S1795" i="7"/>
  <c r="L1795" i="7"/>
  <c r="R244" i="7"/>
  <c r="P244" i="7"/>
  <c r="Q244" i="7"/>
  <c r="R1799" i="7"/>
  <c r="P1799" i="7"/>
  <c r="Q1799" i="7"/>
  <c r="P2859" i="7"/>
  <c r="R2859" i="7"/>
  <c r="N2860" i="7"/>
  <c r="S2860" i="7" s="1"/>
  <c r="L2859" i="7"/>
  <c r="Q2859" i="7"/>
  <c r="N1800" i="7"/>
  <c r="N245" i="7"/>
  <c r="S245" i="7" s="1"/>
  <c r="L244" i="7"/>
  <c r="R11700" i="7" l="1"/>
  <c r="S11700" i="7"/>
  <c r="L11700" i="7"/>
  <c r="Q11700" i="7"/>
  <c r="R11244" i="7"/>
  <c r="S11244" i="7"/>
  <c r="L11244" i="7"/>
  <c r="P11244" i="7"/>
  <c r="Q11244" i="7"/>
  <c r="R10362" i="7"/>
  <c r="S10362" i="7"/>
  <c r="L10362" i="7"/>
  <c r="P10362" i="7"/>
  <c r="Q10362" i="7"/>
  <c r="P9783" i="7"/>
  <c r="Q9783" i="7"/>
  <c r="R9783" i="7"/>
  <c r="O7898" i="7"/>
  <c r="L7897" i="7"/>
  <c r="S7897" i="7"/>
  <c r="N8030" i="7"/>
  <c r="Q8029" i="7"/>
  <c r="R8029" i="7"/>
  <c r="P8029" i="7"/>
  <c r="L4795" i="7"/>
  <c r="N4796" i="7"/>
  <c r="P4795" i="7"/>
  <c r="S4795" i="7"/>
  <c r="Q4795" i="7"/>
  <c r="R4795" i="7"/>
  <c r="O1797" i="7"/>
  <c r="S1796" i="7"/>
  <c r="L1796" i="7"/>
  <c r="R245" i="7"/>
  <c r="P245" i="7"/>
  <c r="Q245" i="7"/>
  <c r="P1800" i="7"/>
  <c r="Q1800" i="7"/>
  <c r="R1800" i="7"/>
  <c r="P2860" i="7"/>
  <c r="N2861" i="7"/>
  <c r="S2861" i="7" s="1"/>
  <c r="L2860" i="7"/>
  <c r="R2860" i="7"/>
  <c r="Q2860" i="7"/>
  <c r="N1801" i="7"/>
  <c r="N246" i="7"/>
  <c r="S246" i="7" s="1"/>
  <c r="L245" i="7"/>
  <c r="Q11701" i="7" l="1"/>
  <c r="R11701" i="7"/>
  <c r="S11701" i="7"/>
  <c r="L11701" i="7"/>
  <c r="P11701" i="7"/>
  <c r="Q11245" i="7"/>
  <c r="R11245" i="7"/>
  <c r="S11245" i="7"/>
  <c r="L11245" i="7"/>
  <c r="P11245" i="7"/>
  <c r="Q10363" i="7"/>
  <c r="R10363" i="7"/>
  <c r="S10363" i="7"/>
  <c r="L10363" i="7"/>
  <c r="P10363" i="7"/>
  <c r="P9784" i="7"/>
  <c r="Q9784" i="7"/>
  <c r="R9784" i="7"/>
  <c r="O7899" i="7"/>
  <c r="L7898" i="7"/>
  <c r="S7898" i="7"/>
  <c r="N8031" i="7"/>
  <c r="Q8030" i="7"/>
  <c r="R8030" i="7"/>
  <c r="P8030" i="7"/>
  <c r="S4796" i="7"/>
  <c r="N4797" i="7"/>
  <c r="P4796" i="7"/>
  <c r="Q4796" i="7"/>
  <c r="L4796" i="7"/>
  <c r="R4796" i="7"/>
  <c r="O1798" i="7"/>
  <c r="S1797" i="7"/>
  <c r="L1797" i="7"/>
  <c r="Q246" i="7"/>
  <c r="P246" i="7"/>
  <c r="R246" i="7"/>
  <c r="P1801" i="7"/>
  <c r="Q1801" i="7"/>
  <c r="R1801" i="7"/>
  <c r="P2861" i="7"/>
  <c r="N2862" i="7"/>
  <c r="S2862" i="7" s="1"/>
  <c r="L2861" i="7"/>
  <c r="R2861" i="7"/>
  <c r="Q2861" i="7"/>
  <c r="N247" i="7"/>
  <c r="S247" i="7" s="1"/>
  <c r="L246" i="7"/>
  <c r="P11246" i="7" l="1"/>
  <c r="Q11246" i="7"/>
  <c r="R11246" i="7"/>
  <c r="S11246" i="7"/>
  <c r="L11246" i="7"/>
  <c r="S11247" i="7"/>
  <c r="P10364" i="7"/>
  <c r="Q10364" i="7"/>
  <c r="R10364" i="7"/>
  <c r="S10364" i="7"/>
  <c r="L10364" i="7"/>
  <c r="R9785" i="7"/>
  <c r="P9785" i="7"/>
  <c r="Q9785" i="7"/>
  <c r="O7900" i="7"/>
  <c r="L7899" i="7"/>
  <c r="S7899" i="7"/>
  <c r="N8032" i="7"/>
  <c r="Q8031" i="7"/>
  <c r="R8031" i="7"/>
  <c r="P8031" i="7"/>
  <c r="R4797" i="7"/>
  <c r="L4797" i="7"/>
  <c r="S4797" i="7"/>
  <c r="P4797" i="7"/>
  <c r="Q4797" i="7"/>
  <c r="O1799" i="7"/>
  <c r="L1798" i="7"/>
  <c r="S1798" i="7"/>
  <c r="Q247" i="7"/>
  <c r="P247" i="7"/>
  <c r="R247" i="7"/>
  <c r="P2862" i="7"/>
  <c r="N2863" i="7"/>
  <c r="S2863" i="7" s="1"/>
  <c r="Q2862" i="7"/>
  <c r="R2862" i="7"/>
  <c r="L2862" i="7"/>
  <c r="N1803" i="7"/>
  <c r="N248" i="7"/>
  <c r="S248" i="7" s="1"/>
  <c r="L247" i="7"/>
  <c r="P11247" i="7" l="1"/>
  <c r="Q11247" i="7"/>
  <c r="R11247" i="7"/>
  <c r="L11247" i="7"/>
  <c r="P10365" i="7"/>
  <c r="Q10365" i="7"/>
  <c r="R10365" i="7"/>
  <c r="S10365" i="7"/>
  <c r="L10365" i="7"/>
  <c r="Q9786" i="7"/>
  <c r="R9786" i="7"/>
  <c r="P9786" i="7"/>
  <c r="O7901" i="7"/>
  <c r="L7900" i="7"/>
  <c r="S7900" i="7"/>
  <c r="Q8032" i="7"/>
  <c r="P8032" i="7"/>
  <c r="R8032" i="7"/>
  <c r="Q4798" i="7"/>
  <c r="N4799" i="7"/>
  <c r="L4798" i="7"/>
  <c r="S4798" i="7"/>
  <c r="P4798" i="7"/>
  <c r="R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L248" i="7"/>
  <c r="S11248" i="7" l="1"/>
  <c r="R11248" i="7"/>
  <c r="P11248" i="7"/>
  <c r="Q11248" i="7"/>
  <c r="L11248" i="7"/>
  <c r="P10366" i="7"/>
  <c r="Q10366" i="7"/>
  <c r="R10366" i="7"/>
  <c r="L10366" i="7"/>
  <c r="S10366" i="7"/>
  <c r="P9787" i="7"/>
  <c r="Q9787" i="7"/>
  <c r="R9787" i="7"/>
  <c r="O7902" i="7"/>
  <c r="L7901" i="7"/>
  <c r="S7901" i="7"/>
  <c r="N8034" i="7"/>
  <c r="Q8033" i="7"/>
  <c r="R8033" i="7"/>
  <c r="P8033" i="7"/>
  <c r="P4799" i="7"/>
  <c r="R4799" i="7"/>
  <c r="Q4799" i="7"/>
  <c r="L4799" i="7"/>
  <c r="S4799" i="7"/>
  <c r="N4800" i="7"/>
  <c r="O1801" i="7"/>
  <c r="S1800" i="7"/>
  <c r="L1800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Q11249" i="7" l="1"/>
  <c r="R11249" i="7"/>
  <c r="P11249" i="7"/>
  <c r="S11249" i="7"/>
  <c r="L11249" i="7"/>
  <c r="P10367" i="7"/>
  <c r="Q10367" i="7"/>
  <c r="S10367" i="7"/>
  <c r="L10367" i="7"/>
  <c r="R10367" i="7"/>
  <c r="P9788" i="7"/>
  <c r="Q9788" i="7"/>
  <c r="R9788" i="7"/>
  <c r="O7903" i="7"/>
  <c r="L7902" i="7"/>
  <c r="S7902" i="7"/>
  <c r="N8035" i="7"/>
  <c r="Q8034" i="7"/>
  <c r="R8034" i="7"/>
  <c r="P8034" i="7"/>
  <c r="R4800" i="7"/>
  <c r="N4801" i="7"/>
  <c r="L4800" i="7"/>
  <c r="Q4800" i="7"/>
  <c r="P4800" i="7"/>
  <c r="S4800" i="7"/>
  <c r="O1802" i="7"/>
  <c r="S1801" i="7"/>
  <c r="L1801" i="7"/>
  <c r="P250" i="7"/>
  <c r="Q250" i="7"/>
  <c r="R250" i="7"/>
  <c r="P1805" i="7"/>
  <c r="Q1805" i="7"/>
  <c r="R1805" i="7"/>
  <c r="P2865" i="7"/>
  <c r="R2865" i="7"/>
  <c r="N2866" i="7"/>
  <c r="S2866" i="7" s="1"/>
  <c r="L2865" i="7"/>
  <c r="Q2865" i="7"/>
  <c r="N1806" i="7"/>
  <c r="N251" i="7"/>
  <c r="S251" i="7" s="1"/>
  <c r="L250" i="7"/>
  <c r="P11250" i="7" l="1"/>
  <c r="Q11250" i="7"/>
  <c r="S11250" i="7"/>
  <c r="L11250" i="7"/>
  <c r="R11250" i="7"/>
  <c r="L10368" i="7"/>
  <c r="P10368" i="7"/>
  <c r="R10368" i="7"/>
  <c r="S10368" i="7"/>
  <c r="Q10368" i="7"/>
  <c r="P9789" i="7"/>
  <c r="Q9789" i="7"/>
  <c r="R9789" i="7"/>
  <c r="O7904" i="7"/>
  <c r="L7903" i="7"/>
  <c r="S7903" i="7"/>
  <c r="Q8035" i="7"/>
  <c r="R8035" i="7"/>
  <c r="P8035" i="7"/>
  <c r="L4801" i="7"/>
  <c r="R4801" i="7"/>
  <c r="P4801" i="7"/>
  <c r="Q4801" i="7"/>
  <c r="S4801" i="7"/>
  <c r="S1802" i="7"/>
  <c r="O1803" i="7"/>
  <c r="L1802" i="7"/>
  <c r="P251" i="7"/>
  <c r="Q251" i="7"/>
  <c r="R251" i="7"/>
  <c r="P1806" i="7"/>
  <c r="Q1806" i="7"/>
  <c r="R1806" i="7"/>
  <c r="P2866" i="7"/>
  <c r="R2866" i="7"/>
  <c r="N2867" i="7"/>
  <c r="S2867" i="7" s="1"/>
  <c r="L2866" i="7"/>
  <c r="Q2866" i="7"/>
  <c r="N1807" i="7"/>
  <c r="N252" i="7"/>
  <c r="S252" i="7" s="1"/>
  <c r="L251" i="7"/>
  <c r="R11251" i="7" l="1"/>
  <c r="S11251" i="7"/>
  <c r="P11251" i="7"/>
  <c r="L11251" i="7"/>
  <c r="Q11251" i="7"/>
  <c r="S10369" i="7"/>
  <c r="L10369" i="7"/>
  <c r="Q10369" i="7"/>
  <c r="R10369" i="7"/>
  <c r="P10369" i="7"/>
  <c r="P9790" i="7"/>
  <c r="Q9790" i="7"/>
  <c r="R9790" i="7"/>
  <c r="O7905" i="7"/>
  <c r="L7904" i="7"/>
  <c r="S7904" i="7"/>
  <c r="N8037" i="7"/>
  <c r="Q8036" i="7"/>
  <c r="R8036" i="7"/>
  <c r="P8036" i="7"/>
  <c r="S4802" i="7"/>
  <c r="N4803" i="7"/>
  <c r="P4802" i="7"/>
  <c r="Q4802" i="7"/>
  <c r="L4802" i="7"/>
  <c r="R4802" i="7"/>
  <c r="O1804" i="7"/>
  <c r="S1803" i="7"/>
  <c r="L1803" i="7"/>
  <c r="R252" i="7"/>
  <c r="Q252" i="7"/>
  <c r="P252" i="7"/>
  <c r="R1807" i="7"/>
  <c r="P1807" i="7"/>
  <c r="Q1807" i="7"/>
  <c r="P2867" i="7"/>
  <c r="R2867" i="7"/>
  <c r="L2867" i="7"/>
  <c r="N2868" i="7"/>
  <c r="S2868" i="7" s="1"/>
  <c r="Q2867" i="7"/>
  <c r="N1808" i="7"/>
  <c r="N253" i="7"/>
  <c r="S253" i="7" s="1"/>
  <c r="L252" i="7"/>
  <c r="Q11252" i="7" l="1"/>
  <c r="R11252" i="7"/>
  <c r="S11252" i="7"/>
  <c r="R10370" i="7"/>
  <c r="S10370" i="7"/>
  <c r="L10370" i="7"/>
  <c r="P10370" i="7"/>
  <c r="Q10370" i="7"/>
  <c r="P9791" i="7"/>
  <c r="Q9791" i="7"/>
  <c r="R9791" i="7"/>
  <c r="O7906" i="7"/>
  <c r="L7905" i="7"/>
  <c r="S7905" i="7"/>
  <c r="N8038" i="7"/>
  <c r="Q8037" i="7"/>
  <c r="R8037" i="7"/>
  <c r="P8037" i="7"/>
  <c r="S4803" i="7"/>
  <c r="L4803" i="7"/>
  <c r="R4803" i="7"/>
  <c r="P4803" i="7"/>
  <c r="N4804" i="7"/>
  <c r="Q4803" i="7"/>
  <c r="O1805" i="7"/>
  <c r="S1804" i="7"/>
  <c r="L1804" i="7"/>
  <c r="P1808" i="7"/>
  <c r="Q1808" i="7"/>
  <c r="R1808" i="7"/>
  <c r="Q253" i="7"/>
  <c r="R253" i="7"/>
  <c r="P253" i="7"/>
  <c r="P2868" i="7"/>
  <c r="R2868" i="7"/>
  <c r="L2868" i="7"/>
  <c r="N2869" i="7"/>
  <c r="S2869" i="7" s="1"/>
  <c r="Q2868" i="7"/>
  <c r="N1809" i="7"/>
  <c r="N254" i="7"/>
  <c r="S254" i="7" s="1"/>
  <c r="L253" i="7"/>
  <c r="P11253" i="7" l="1"/>
  <c r="Q11253" i="7"/>
  <c r="R11253" i="7"/>
  <c r="S11253" i="7"/>
  <c r="Q10371" i="7"/>
  <c r="R10371" i="7"/>
  <c r="S10371" i="7"/>
  <c r="L10371" i="7"/>
  <c r="P10371" i="7"/>
  <c r="P9792" i="7"/>
  <c r="Q9792" i="7"/>
  <c r="R9792" i="7"/>
  <c r="O7907" i="7"/>
  <c r="L7906" i="7"/>
  <c r="S7906" i="7"/>
  <c r="N8039" i="7"/>
  <c r="Q8038" i="7"/>
  <c r="P8038" i="7"/>
  <c r="R8038" i="7"/>
  <c r="N4805" i="7"/>
  <c r="L4804" i="7"/>
  <c r="Q4804" i="7"/>
  <c r="P4804" i="7"/>
  <c r="S4804" i="7"/>
  <c r="R4804" i="7"/>
  <c r="O1806" i="7"/>
  <c r="S1805" i="7"/>
  <c r="L1805" i="7"/>
  <c r="P1809" i="7"/>
  <c r="Q1809" i="7"/>
  <c r="R1809" i="7"/>
  <c r="P254" i="7"/>
  <c r="Q254" i="7"/>
  <c r="R254" i="7"/>
  <c r="P2869" i="7"/>
  <c r="R2869" i="7"/>
  <c r="N2870" i="7"/>
  <c r="S2870" i="7" s="1"/>
  <c r="L2869" i="7"/>
  <c r="Q2869" i="7"/>
  <c r="N1810" i="7"/>
  <c r="N255" i="7"/>
  <c r="S255" i="7" s="1"/>
  <c r="L254" i="7"/>
  <c r="P10372" i="7" l="1"/>
  <c r="Q10372" i="7"/>
  <c r="R10372" i="7"/>
  <c r="S10372" i="7"/>
  <c r="L10372" i="7"/>
  <c r="R9793" i="7"/>
  <c r="P9793" i="7"/>
  <c r="Q9793" i="7"/>
  <c r="O7908" i="7"/>
  <c r="L7907" i="7"/>
  <c r="S7907" i="7"/>
  <c r="N8040" i="7"/>
  <c r="Q8039" i="7"/>
  <c r="R8039" i="7"/>
  <c r="P8039" i="7"/>
  <c r="S4805" i="7"/>
  <c r="Q4805" i="7"/>
  <c r="R4805" i="7"/>
  <c r="L4805" i="7"/>
  <c r="P4805" i="7"/>
  <c r="N4806" i="7"/>
  <c r="O1807" i="7"/>
  <c r="S1806" i="7"/>
  <c r="L1806" i="7"/>
  <c r="Q1810" i="7"/>
  <c r="R1810" i="7"/>
  <c r="P1810" i="7"/>
  <c r="Q255" i="7"/>
  <c r="R255" i="7"/>
  <c r="P255" i="7"/>
  <c r="P2870" i="7"/>
  <c r="R2870" i="7"/>
  <c r="N2871" i="7"/>
  <c r="S2871" i="7" s="1"/>
  <c r="Q2870" i="7"/>
  <c r="L2870" i="7"/>
  <c r="N256" i="7"/>
  <c r="S256" i="7" s="1"/>
  <c r="L255" i="7"/>
  <c r="P10373" i="7" l="1"/>
  <c r="Q10373" i="7"/>
  <c r="R10373" i="7"/>
  <c r="S10373" i="7"/>
  <c r="L10373" i="7"/>
  <c r="Q9794" i="7"/>
  <c r="R9794" i="7"/>
  <c r="P9794" i="7"/>
  <c r="O7909" i="7"/>
  <c r="L7908" i="7"/>
  <c r="S7908" i="7"/>
  <c r="N8041" i="7"/>
  <c r="Q8040" i="7"/>
  <c r="P8040" i="7"/>
  <c r="R8040" i="7"/>
  <c r="S4806" i="7"/>
  <c r="N4807" i="7"/>
  <c r="R4806" i="7"/>
  <c r="P4806" i="7"/>
  <c r="L4806" i="7"/>
  <c r="Q4806" i="7"/>
  <c r="O1808" i="7"/>
  <c r="S1807" i="7"/>
  <c r="L1807" i="7"/>
  <c r="Q256" i="7"/>
  <c r="R256" i="7"/>
  <c r="P256" i="7"/>
  <c r="P2871" i="7"/>
  <c r="R2871" i="7"/>
  <c r="N2872" i="7"/>
  <c r="S2872" i="7" s="1"/>
  <c r="L2871" i="7"/>
  <c r="Q2871" i="7"/>
  <c r="N1812" i="7"/>
  <c r="N257" i="7"/>
  <c r="S257" i="7" s="1"/>
  <c r="L256" i="7"/>
  <c r="P10374" i="7" l="1"/>
  <c r="Q10374" i="7"/>
  <c r="R10374" i="7"/>
  <c r="L10374" i="7"/>
  <c r="S10374" i="7"/>
  <c r="P9795" i="7"/>
  <c r="R9795" i="7"/>
  <c r="Q9795" i="7"/>
  <c r="O7910" i="7"/>
  <c r="L7909" i="7"/>
  <c r="S7909" i="7"/>
  <c r="N8042" i="7"/>
  <c r="Q8041" i="7"/>
  <c r="R8041" i="7"/>
  <c r="P8041" i="7"/>
  <c r="R4807" i="7"/>
  <c r="L4807" i="7"/>
  <c r="P4807" i="7"/>
  <c r="Q4807" i="7"/>
  <c r="S4807" i="7"/>
  <c r="O1809" i="7"/>
  <c r="S1808" i="7"/>
  <c r="L1808" i="7"/>
  <c r="P1812" i="7"/>
  <c r="Q1812" i="7"/>
  <c r="R1812" i="7"/>
  <c r="P257" i="7"/>
  <c r="Q257" i="7"/>
  <c r="R257" i="7"/>
  <c r="P2872" i="7"/>
  <c r="N2873" i="7"/>
  <c r="S2873" i="7" s="1"/>
  <c r="Q2872" i="7"/>
  <c r="R2872" i="7"/>
  <c r="L2872" i="7"/>
  <c r="N1813" i="7"/>
  <c r="L257" i="7"/>
  <c r="P10375" i="7" l="1"/>
  <c r="Q10375" i="7"/>
  <c r="S10375" i="7"/>
  <c r="L10375" i="7"/>
  <c r="R10375" i="7"/>
  <c r="Q9796" i="7"/>
  <c r="P9796" i="7"/>
  <c r="R9796" i="7"/>
  <c r="O7911" i="7"/>
  <c r="L7910" i="7"/>
  <c r="S7910" i="7"/>
  <c r="Q8042" i="7"/>
  <c r="R8042" i="7"/>
  <c r="P8042" i="7"/>
  <c r="Q4808" i="7"/>
  <c r="P4808" i="7"/>
  <c r="R4808" i="7"/>
  <c r="L4808" i="7"/>
  <c r="S4808" i="7"/>
  <c r="N4809" i="7"/>
  <c r="O1810" i="7"/>
  <c r="S1809" i="7"/>
  <c r="L1809" i="7"/>
  <c r="P1813" i="7"/>
  <c r="Q1813" i="7"/>
  <c r="R1813" i="7"/>
  <c r="P2873" i="7"/>
  <c r="R2873" i="7"/>
  <c r="N2874" i="7"/>
  <c r="S2874" i="7" s="1"/>
  <c r="Q2873" i="7"/>
  <c r="L2873" i="7"/>
  <c r="N1814" i="7"/>
  <c r="N259" i="7"/>
  <c r="S259" i="7" s="1"/>
  <c r="L258" i="7"/>
  <c r="L10376" i="7" l="1"/>
  <c r="P10376" i="7"/>
  <c r="R10376" i="7"/>
  <c r="S10376" i="7"/>
  <c r="Q10376" i="7"/>
  <c r="P9797" i="7"/>
  <c r="R9797" i="7"/>
  <c r="Q9797" i="7"/>
  <c r="O7912" i="7"/>
  <c r="L7911" i="7"/>
  <c r="S7911" i="7"/>
  <c r="N8044" i="7"/>
  <c r="Q8043" i="7"/>
  <c r="P8043" i="7"/>
  <c r="R8043" i="7"/>
  <c r="R4809" i="7"/>
  <c r="L4809" i="7"/>
  <c r="N4810" i="7"/>
  <c r="S4809" i="7"/>
  <c r="Q4809" i="7"/>
  <c r="P4809" i="7"/>
  <c r="O1811" i="7"/>
  <c r="S1810" i="7"/>
  <c r="L1810" i="7"/>
  <c r="P259" i="7"/>
  <c r="Q259" i="7"/>
  <c r="R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S10377" i="7" l="1"/>
  <c r="L10377" i="7"/>
  <c r="Q10377" i="7"/>
  <c r="R10377" i="7"/>
  <c r="P10377" i="7"/>
  <c r="Q9798" i="7"/>
  <c r="P9798" i="7"/>
  <c r="R9798" i="7"/>
  <c r="O7913" i="7"/>
  <c r="L7912" i="7"/>
  <c r="S7912" i="7"/>
  <c r="Q8044" i="7"/>
  <c r="R8044" i="7"/>
  <c r="P8044" i="7"/>
  <c r="N4811" i="7"/>
  <c r="L4810" i="7"/>
  <c r="Q4810" i="7"/>
  <c r="P4810" i="7"/>
  <c r="R4810" i="7"/>
  <c r="S4810" i="7"/>
  <c r="S1811" i="7"/>
  <c r="O1812" i="7"/>
  <c r="L1811" i="7"/>
  <c r="P260" i="7"/>
  <c r="Q260" i="7"/>
  <c r="R260" i="7"/>
  <c r="R1815" i="7"/>
  <c r="P1815" i="7"/>
  <c r="Q1815" i="7"/>
  <c r="P2875" i="7"/>
  <c r="R2875" i="7"/>
  <c r="N2876" i="7"/>
  <c r="S2876" i="7" s="1"/>
  <c r="L2875" i="7"/>
  <c r="Q2875" i="7"/>
  <c r="N1816" i="7"/>
  <c r="N261" i="7"/>
  <c r="S261" i="7" s="1"/>
  <c r="L260" i="7"/>
  <c r="R10378" i="7" l="1"/>
  <c r="S10378" i="7"/>
  <c r="L10378" i="7"/>
  <c r="P10378" i="7"/>
  <c r="Q10378" i="7"/>
  <c r="P9799" i="7"/>
  <c r="R9799" i="7"/>
  <c r="Q9799" i="7"/>
  <c r="O7914" i="7"/>
  <c r="L7913" i="7"/>
  <c r="S7913" i="7"/>
  <c r="N8046" i="7"/>
  <c r="Q8045" i="7"/>
  <c r="R8045" i="7"/>
  <c r="P8045" i="7"/>
  <c r="S4811" i="7"/>
  <c r="L4811" i="7"/>
  <c r="P4811" i="7"/>
  <c r="Q4811" i="7"/>
  <c r="R4811" i="7"/>
  <c r="N4812" i="7"/>
  <c r="O1813" i="7"/>
  <c r="S1812" i="7"/>
  <c r="L1812" i="7"/>
  <c r="R261" i="7"/>
  <c r="P261" i="7"/>
  <c r="Q261" i="7"/>
  <c r="P1816" i="7"/>
  <c r="Q1816" i="7"/>
  <c r="R1816" i="7"/>
  <c r="P2876" i="7"/>
  <c r="R2876" i="7"/>
  <c r="N2877" i="7"/>
  <c r="S2877" i="7" s="1"/>
  <c r="L2876" i="7"/>
  <c r="Q2876" i="7"/>
  <c r="N1817" i="7"/>
  <c r="N262" i="7"/>
  <c r="S262" i="7" s="1"/>
  <c r="L261" i="7"/>
  <c r="Q10379" i="7" l="1"/>
  <c r="R10379" i="7"/>
  <c r="S10379" i="7"/>
  <c r="L10379" i="7"/>
  <c r="P10379" i="7"/>
  <c r="Q9800" i="7"/>
  <c r="P9800" i="7"/>
  <c r="R9800" i="7"/>
  <c r="O7915" i="7"/>
  <c r="L7914" i="7"/>
  <c r="S7914" i="7"/>
  <c r="Q8046" i="7"/>
  <c r="R8046" i="7"/>
  <c r="P8046" i="7"/>
  <c r="R4812" i="7"/>
  <c r="P4812" i="7"/>
  <c r="S4812" i="7"/>
  <c r="N4813" i="7"/>
  <c r="L4812" i="7"/>
  <c r="Q4812" i="7"/>
  <c r="O1814" i="7"/>
  <c r="S1813" i="7"/>
  <c r="L1813" i="7"/>
  <c r="P262" i="7"/>
  <c r="Q262" i="7"/>
  <c r="R262" i="7"/>
  <c r="P1817" i="7"/>
  <c r="Q1817" i="7"/>
  <c r="R1817" i="7"/>
  <c r="P2877" i="7"/>
  <c r="R2877" i="7"/>
  <c r="N2878" i="7"/>
  <c r="S2878" i="7" s="1"/>
  <c r="L2877" i="7"/>
  <c r="Q2877" i="7"/>
  <c r="N1818" i="7"/>
  <c r="N263" i="7"/>
  <c r="S263" i="7" s="1"/>
  <c r="L262" i="7"/>
  <c r="P10380" i="7" l="1"/>
  <c r="Q10380" i="7"/>
  <c r="R10380" i="7"/>
  <c r="S10380" i="7"/>
  <c r="L10380" i="7"/>
  <c r="P9801" i="7"/>
  <c r="Q9801" i="7"/>
  <c r="R9801" i="7"/>
  <c r="O7916" i="7"/>
  <c r="L7915" i="7"/>
  <c r="S7915" i="7"/>
  <c r="N8048" i="7"/>
  <c r="Q8047" i="7"/>
  <c r="R8047" i="7"/>
  <c r="P8047" i="7"/>
  <c r="Q4813" i="7"/>
  <c r="L4813" i="7"/>
  <c r="S4813" i="7"/>
  <c r="P4813" i="7"/>
  <c r="R4813" i="7"/>
  <c r="N4814" i="7"/>
  <c r="O1815" i="7"/>
  <c r="S1814" i="7"/>
  <c r="L1814" i="7"/>
  <c r="P263" i="7"/>
  <c r="Q263" i="7"/>
  <c r="R263" i="7"/>
  <c r="Q1818" i="7"/>
  <c r="R1818" i="7"/>
  <c r="P1818" i="7"/>
  <c r="P2878" i="7"/>
  <c r="R2878" i="7"/>
  <c r="N2879" i="7"/>
  <c r="S2879" i="7" s="1"/>
  <c r="Q2878" i="7"/>
  <c r="L2878" i="7"/>
  <c r="N1819" i="7"/>
  <c r="N264" i="7"/>
  <c r="S264" i="7" s="1"/>
  <c r="L263" i="7"/>
  <c r="P10381" i="7" l="1"/>
  <c r="Q10381" i="7"/>
  <c r="R10381" i="7"/>
  <c r="S10381" i="7"/>
  <c r="L10381" i="7"/>
  <c r="P9802" i="7"/>
  <c r="Q9802" i="7"/>
  <c r="R9802" i="7"/>
  <c r="O7917" i="7"/>
  <c r="L7916" i="7"/>
  <c r="S7916" i="7"/>
  <c r="Q8048" i="7"/>
  <c r="P8048" i="7"/>
  <c r="R8048" i="7"/>
  <c r="N4815" i="7"/>
  <c r="L4814" i="7"/>
  <c r="S4814" i="7"/>
  <c r="Q4814" i="7"/>
  <c r="R4814" i="7"/>
  <c r="P4814" i="7"/>
  <c r="O1816" i="7"/>
  <c r="S1815" i="7"/>
  <c r="L1815" i="7"/>
  <c r="Q264" i="7"/>
  <c r="R264" i="7"/>
  <c r="P264" i="7"/>
  <c r="P1819" i="7"/>
  <c r="Q1819" i="7"/>
  <c r="R1819" i="7"/>
  <c r="P2879" i="7"/>
  <c r="R2879" i="7"/>
  <c r="L2879" i="7"/>
  <c r="N2880" i="7"/>
  <c r="S2880" i="7" s="1"/>
  <c r="Q2879" i="7"/>
  <c r="N265" i="7"/>
  <c r="S265" i="7" s="1"/>
  <c r="L264" i="7"/>
  <c r="P10382" i="7" l="1"/>
  <c r="Q10382" i="7"/>
  <c r="R10382" i="7"/>
  <c r="L10382" i="7"/>
  <c r="S10382" i="7"/>
  <c r="P9803" i="7"/>
  <c r="Q9803" i="7"/>
  <c r="R9803" i="7"/>
  <c r="O7918" i="7"/>
  <c r="L7917" i="7"/>
  <c r="S7917" i="7"/>
  <c r="N8050" i="7"/>
  <c r="Q8049" i="7"/>
  <c r="R8049" i="7"/>
  <c r="P8049" i="7"/>
  <c r="Q4815" i="7"/>
  <c r="P4815" i="7"/>
  <c r="S4815" i="7"/>
  <c r="R4815" i="7"/>
  <c r="N4816" i="7"/>
  <c r="L4815" i="7"/>
  <c r="O1817" i="7"/>
  <c r="L1816" i="7"/>
  <c r="S1816" i="7"/>
  <c r="P265" i="7"/>
  <c r="Q265" i="7"/>
  <c r="R265" i="7"/>
  <c r="P2880" i="7"/>
  <c r="R2880" i="7"/>
  <c r="N2881" i="7"/>
  <c r="S2881" i="7" s="1"/>
  <c r="L2880" i="7"/>
  <c r="Q2880" i="7"/>
  <c r="N1821" i="7"/>
  <c r="N266" i="7"/>
  <c r="S266" i="7" s="1"/>
  <c r="L265" i="7"/>
  <c r="P10383" i="7" l="1"/>
  <c r="Q10383" i="7"/>
  <c r="S10383" i="7"/>
  <c r="L10383" i="7"/>
  <c r="R10383" i="7"/>
  <c r="Q9804" i="7"/>
  <c r="R9804" i="7"/>
  <c r="P9804" i="7"/>
  <c r="O7919" i="7"/>
  <c r="L7918" i="7"/>
  <c r="S7918" i="7"/>
  <c r="N8051" i="7"/>
  <c r="Q8050" i="7"/>
  <c r="R8050" i="7"/>
  <c r="P8050" i="7"/>
  <c r="S4816" i="7"/>
  <c r="Q4816" i="7"/>
  <c r="P4816" i="7"/>
  <c r="R4816" i="7"/>
  <c r="L4816" i="7"/>
  <c r="N4817" i="7"/>
  <c r="O1818" i="7"/>
  <c r="S1817" i="7"/>
  <c r="L1817" i="7"/>
  <c r="Q266" i="7"/>
  <c r="R266" i="7"/>
  <c r="P266" i="7"/>
  <c r="P1821" i="7"/>
  <c r="Q1821" i="7"/>
  <c r="R1821" i="7"/>
  <c r="P2881" i="7"/>
  <c r="R2881" i="7"/>
  <c r="N2882" i="7"/>
  <c r="S2882" i="7" s="1"/>
  <c r="L2881" i="7"/>
  <c r="Q2881" i="7"/>
  <c r="N1822" i="7"/>
  <c r="L266" i="7"/>
  <c r="L10384" i="7" l="1"/>
  <c r="P10384" i="7"/>
  <c r="R10384" i="7"/>
  <c r="S10384" i="7"/>
  <c r="Q10384" i="7"/>
  <c r="R9805" i="7"/>
  <c r="P9805" i="7"/>
  <c r="Q9805" i="7"/>
  <c r="O7920" i="7"/>
  <c r="L7919" i="7"/>
  <c r="S7919" i="7"/>
  <c r="N8052" i="7"/>
  <c r="Q8051" i="7"/>
  <c r="R8051" i="7"/>
  <c r="P8051" i="7"/>
  <c r="Q4817" i="7"/>
  <c r="N4818" i="7"/>
  <c r="S4817" i="7"/>
  <c r="L4817" i="7"/>
  <c r="R4817" i="7"/>
  <c r="P4817" i="7"/>
  <c r="O1819" i="7"/>
  <c r="L1818" i="7"/>
  <c r="S1818" i="7"/>
  <c r="P1822" i="7"/>
  <c r="Q1822" i="7"/>
  <c r="R1822" i="7"/>
  <c r="P2882" i="7"/>
  <c r="R2882" i="7"/>
  <c r="N2883" i="7"/>
  <c r="S2883" i="7" s="1"/>
  <c r="L2882" i="7"/>
  <c r="Q2882" i="7"/>
  <c r="N1823" i="7"/>
  <c r="N268" i="7"/>
  <c r="S268" i="7" s="1"/>
  <c r="L267" i="7"/>
  <c r="S10385" i="7" l="1"/>
  <c r="L10385" i="7"/>
  <c r="Q10385" i="7"/>
  <c r="R10385" i="7"/>
  <c r="P10385" i="7"/>
  <c r="Q9806" i="7"/>
  <c r="P9806" i="7"/>
  <c r="R9806" i="7"/>
  <c r="O7921" i="7"/>
  <c r="L7920" i="7"/>
  <c r="S7920" i="7"/>
  <c r="N8053" i="7"/>
  <c r="Q8052" i="7"/>
  <c r="R8052" i="7"/>
  <c r="P8052" i="7"/>
  <c r="Q4818" i="7"/>
  <c r="S4818" i="7"/>
  <c r="P4818" i="7"/>
  <c r="N4819" i="7"/>
  <c r="L4818" i="7"/>
  <c r="R4818" i="7"/>
  <c r="O1820" i="7"/>
  <c r="S1819" i="7"/>
  <c r="L1819" i="7"/>
  <c r="P268" i="7"/>
  <c r="Q268" i="7"/>
  <c r="R268" i="7"/>
  <c r="R1823" i="7"/>
  <c r="Q1823" i="7"/>
  <c r="P1823" i="7"/>
  <c r="P2883" i="7"/>
  <c r="R2883" i="7"/>
  <c r="L2883" i="7"/>
  <c r="Q2883" i="7"/>
  <c r="N2884" i="7"/>
  <c r="S2884" i="7" s="1"/>
  <c r="N1824" i="7"/>
  <c r="N269" i="7"/>
  <c r="S269" i="7" s="1"/>
  <c r="L268" i="7"/>
  <c r="R10386" i="7" l="1"/>
  <c r="S10386" i="7"/>
  <c r="L10386" i="7"/>
  <c r="P10386" i="7"/>
  <c r="Q10386" i="7"/>
  <c r="P9807" i="7"/>
  <c r="Q9807" i="7"/>
  <c r="R9807" i="7"/>
  <c r="O7922" i="7"/>
  <c r="L7921" i="7"/>
  <c r="S7921" i="7"/>
  <c r="N8054" i="7"/>
  <c r="Q8053" i="7"/>
  <c r="R8053" i="7"/>
  <c r="P8053" i="7"/>
  <c r="Q4819" i="7"/>
  <c r="S4819" i="7"/>
  <c r="L4819" i="7"/>
  <c r="R4819" i="7"/>
  <c r="P4819" i="7"/>
  <c r="S1820" i="7"/>
  <c r="O1821" i="7"/>
  <c r="L1820" i="7"/>
  <c r="R269" i="7"/>
  <c r="P269" i="7"/>
  <c r="Q269" i="7"/>
  <c r="P1824" i="7"/>
  <c r="Q1824" i="7"/>
  <c r="R1824" i="7"/>
  <c r="P2884" i="7"/>
  <c r="R2884" i="7"/>
  <c r="N2885" i="7"/>
  <c r="S2885" i="7" s="1"/>
  <c r="Q2884" i="7"/>
  <c r="L2884" i="7"/>
  <c r="N1825" i="7"/>
  <c r="N270" i="7"/>
  <c r="S270" i="7" s="1"/>
  <c r="L269" i="7"/>
  <c r="Q10387" i="7" l="1"/>
  <c r="R10387" i="7"/>
  <c r="S10387" i="7"/>
  <c r="L10387" i="7"/>
  <c r="P10387" i="7"/>
  <c r="P9808" i="7"/>
  <c r="Q9808" i="7"/>
  <c r="R9808" i="7"/>
  <c r="O7923" i="7"/>
  <c r="L7922" i="7"/>
  <c r="S7922" i="7"/>
  <c r="N8055" i="7"/>
  <c r="Q8054" i="7"/>
  <c r="R8054" i="7"/>
  <c r="P8054" i="7"/>
  <c r="L4820" i="7"/>
  <c r="P4820" i="7"/>
  <c r="Q4820" i="7"/>
  <c r="S4820" i="7"/>
  <c r="N4821" i="7"/>
  <c r="R4820" i="7"/>
  <c r="O1822" i="7"/>
  <c r="S1821" i="7"/>
  <c r="L1821" i="7"/>
  <c r="P270" i="7"/>
  <c r="Q270" i="7"/>
  <c r="R270" i="7"/>
  <c r="P1825" i="7"/>
  <c r="Q1825" i="7"/>
  <c r="R1825" i="7"/>
  <c r="P2885" i="7"/>
  <c r="R2885" i="7"/>
  <c r="L2885" i="7"/>
  <c r="Q2885" i="7"/>
  <c r="N1826" i="7"/>
  <c r="N271" i="7"/>
  <c r="S271" i="7" s="1"/>
  <c r="L270" i="7"/>
  <c r="P10388" i="7" l="1"/>
  <c r="Q10388" i="7"/>
  <c r="R10388" i="7"/>
  <c r="S10388" i="7"/>
  <c r="L10388" i="7"/>
  <c r="P9809" i="7"/>
  <c r="Q9809" i="7"/>
  <c r="R9809" i="7"/>
  <c r="O7924" i="7"/>
  <c r="L7923" i="7"/>
  <c r="S7923" i="7"/>
  <c r="N8056" i="7"/>
  <c r="Q8055" i="7"/>
  <c r="R8055" i="7"/>
  <c r="P8055" i="7"/>
  <c r="R4821" i="7"/>
  <c r="Q4821" i="7"/>
  <c r="S4821" i="7"/>
  <c r="P4821" i="7"/>
  <c r="L4821" i="7"/>
  <c r="O1823" i="7"/>
  <c r="S1822" i="7"/>
  <c r="L1822" i="7"/>
  <c r="P271" i="7"/>
  <c r="Q271" i="7"/>
  <c r="R271" i="7"/>
  <c r="Q1826" i="7"/>
  <c r="R1826" i="7"/>
  <c r="P1826" i="7"/>
  <c r="P2886" i="7"/>
  <c r="R2886" i="7"/>
  <c r="N2887" i="7"/>
  <c r="S2887" i="7" s="1"/>
  <c r="L2886" i="7"/>
  <c r="Q2886" i="7"/>
  <c r="N1827" i="7"/>
  <c r="N272" i="7"/>
  <c r="S272" i="7" s="1"/>
  <c r="L271" i="7"/>
  <c r="P10389" i="7" l="1"/>
  <c r="Q10389" i="7"/>
  <c r="R10389" i="7"/>
  <c r="S10389" i="7"/>
  <c r="L10389" i="7"/>
  <c r="P9810" i="7"/>
  <c r="Q9810" i="7"/>
  <c r="R9810" i="7"/>
  <c r="O7925" i="7"/>
  <c r="L7924" i="7"/>
  <c r="S7924" i="7"/>
  <c r="N8057" i="7"/>
  <c r="Q8056" i="7"/>
  <c r="P8056" i="7"/>
  <c r="R8056" i="7"/>
  <c r="Q4822" i="7"/>
  <c r="L4822" i="7"/>
  <c r="R4822" i="7"/>
  <c r="S4822" i="7"/>
  <c r="P4822" i="7"/>
  <c r="N4823" i="7"/>
  <c r="O1824" i="7"/>
  <c r="S1823" i="7"/>
  <c r="L1823" i="7"/>
  <c r="Q272" i="7"/>
  <c r="R272" i="7"/>
  <c r="P272" i="7"/>
  <c r="P1827" i="7"/>
  <c r="Q1827" i="7"/>
  <c r="R1827" i="7"/>
  <c r="P2887" i="7"/>
  <c r="R2887" i="7"/>
  <c r="L2887" i="7"/>
  <c r="N2888" i="7"/>
  <c r="S2888" i="7" s="1"/>
  <c r="Q2887" i="7"/>
  <c r="N1828" i="7"/>
  <c r="N273" i="7"/>
  <c r="S273" i="7" s="1"/>
  <c r="L272" i="7"/>
  <c r="P10390" i="7" l="1"/>
  <c r="Q10390" i="7"/>
  <c r="R10390" i="7"/>
  <c r="L10390" i="7"/>
  <c r="S10390" i="7"/>
  <c r="P9811" i="7"/>
  <c r="Q9811" i="7"/>
  <c r="R9811" i="7"/>
  <c r="O7926" i="7"/>
  <c r="L7925" i="7"/>
  <c r="S7925" i="7"/>
  <c r="N8058" i="7"/>
  <c r="Q8057" i="7"/>
  <c r="R8057" i="7"/>
  <c r="P8057" i="7"/>
  <c r="L4823" i="7"/>
  <c r="N4824" i="7"/>
  <c r="P4823" i="7"/>
  <c r="R4823" i="7"/>
  <c r="S4823" i="7"/>
  <c r="Q4823" i="7"/>
  <c r="O1825" i="7"/>
  <c r="S1824" i="7"/>
  <c r="L1824" i="7"/>
  <c r="P273" i="7"/>
  <c r="Q273" i="7"/>
  <c r="R273" i="7"/>
  <c r="P1828" i="7"/>
  <c r="R1828" i="7"/>
  <c r="Q1828" i="7"/>
  <c r="P2888" i="7"/>
  <c r="R2888" i="7"/>
  <c r="N2889" i="7"/>
  <c r="S2889" i="7" s="1"/>
  <c r="Q2888" i="7"/>
  <c r="L2888" i="7"/>
  <c r="L273" i="7"/>
  <c r="P10391" i="7" l="1"/>
  <c r="Q10391" i="7"/>
  <c r="S10391" i="7"/>
  <c r="L10391" i="7"/>
  <c r="R10391" i="7"/>
  <c r="P9812" i="7"/>
  <c r="Q9812" i="7"/>
  <c r="R9812" i="7"/>
  <c r="O7927" i="7"/>
  <c r="L7926" i="7"/>
  <c r="S7926" i="7"/>
  <c r="N8059" i="7"/>
  <c r="Q8058" i="7"/>
  <c r="R8058" i="7"/>
  <c r="P8058" i="7"/>
  <c r="P4824" i="7"/>
  <c r="Q4824" i="7"/>
  <c r="N4825" i="7"/>
  <c r="L4824" i="7"/>
  <c r="R4824" i="7"/>
  <c r="S4824" i="7"/>
  <c r="O1826" i="7"/>
  <c r="S1825" i="7"/>
  <c r="L1825" i="7"/>
  <c r="P2889" i="7"/>
  <c r="R2889" i="7"/>
  <c r="N2890" i="7"/>
  <c r="S2890" i="7" s="1"/>
  <c r="L2889" i="7"/>
  <c r="Q2889" i="7"/>
  <c r="N1830" i="7"/>
  <c r="N275" i="7"/>
  <c r="S275" i="7" s="1"/>
  <c r="L274" i="7"/>
  <c r="L10392" i="7" l="1"/>
  <c r="P10392" i="7"/>
  <c r="R10392" i="7"/>
  <c r="S10392" i="7"/>
  <c r="Q10392" i="7"/>
  <c r="P9813" i="7"/>
  <c r="Q9813" i="7"/>
  <c r="R9813" i="7"/>
  <c r="O7928" i="7"/>
  <c r="L7927" i="7"/>
  <c r="S7927" i="7"/>
  <c r="N8060" i="7"/>
  <c r="Q8059" i="7"/>
  <c r="R8059" i="7"/>
  <c r="P8059" i="7"/>
  <c r="Q4825" i="7"/>
  <c r="N4826" i="7"/>
  <c r="S4825" i="7"/>
  <c r="L4825" i="7"/>
  <c r="P4825" i="7"/>
  <c r="R4825" i="7"/>
  <c r="O1827" i="7"/>
  <c r="S1826" i="7"/>
  <c r="L1826" i="7"/>
  <c r="P1830" i="7"/>
  <c r="Q1830" i="7"/>
  <c r="R1830" i="7"/>
  <c r="P275" i="7"/>
  <c r="Q275" i="7"/>
  <c r="R275" i="7"/>
  <c r="P2890" i="7"/>
  <c r="R2890" i="7"/>
  <c r="N2891" i="7"/>
  <c r="S2891" i="7" s="1"/>
  <c r="L2890" i="7"/>
  <c r="Q2890" i="7"/>
  <c r="N1831" i="7"/>
  <c r="N276" i="7"/>
  <c r="S276" i="7" s="1"/>
  <c r="L275" i="7"/>
  <c r="S10393" i="7" l="1"/>
  <c r="L10393" i="7"/>
  <c r="Q10393" i="7"/>
  <c r="P10393" i="7"/>
  <c r="R10393" i="7"/>
  <c r="R9814" i="7"/>
  <c r="P9814" i="7"/>
  <c r="Q9814" i="7"/>
  <c r="O7929" i="7"/>
  <c r="L7928" i="7"/>
  <c r="S7928" i="7"/>
  <c r="Q8060" i="7"/>
  <c r="R8060" i="7"/>
  <c r="P8060" i="7"/>
  <c r="L4826" i="7"/>
  <c r="P4826" i="7"/>
  <c r="S4826" i="7"/>
  <c r="Q4826" i="7"/>
  <c r="R4826" i="7"/>
  <c r="O1828" i="7"/>
  <c r="S1827" i="7"/>
  <c r="L1827" i="7"/>
  <c r="Q276" i="7"/>
  <c r="R276" i="7"/>
  <c r="P276" i="7"/>
  <c r="R1831" i="7"/>
  <c r="Q1831" i="7"/>
  <c r="P1831" i="7"/>
  <c r="P2891" i="7"/>
  <c r="R2891" i="7"/>
  <c r="N2892" i="7"/>
  <c r="S2892" i="7" s="1"/>
  <c r="L2891" i="7"/>
  <c r="Q2891" i="7"/>
  <c r="N1832" i="7"/>
  <c r="N277" i="7"/>
  <c r="S277" i="7" s="1"/>
  <c r="L276" i="7"/>
  <c r="R10394" i="7" l="1"/>
  <c r="L10394" i="7"/>
  <c r="P10394" i="7"/>
  <c r="Q10394" i="7"/>
  <c r="S10394" i="7"/>
  <c r="Q9815" i="7"/>
  <c r="R9815" i="7"/>
  <c r="P9815" i="7"/>
  <c r="O7930" i="7"/>
  <c r="L7929" i="7"/>
  <c r="S7929" i="7"/>
  <c r="N8062" i="7"/>
  <c r="Q8061" i="7"/>
  <c r="R8061" i="7"/>
  <c r="P8061" i="7"/>
  <c r="R4827" i="7"/>
  <c r="Q4827" i="7"/>
  <c r="S4827" i="7"/>
  <c r="L4827" i="7"/>
  <c r="N4828" i="7"/>
  <c r="P4827" i="7"/>
  <c r="O1829" i="7"/>
  <c r="S1828" i="7"/>
  <c r="L1828" i="7"/>
  <c r="R277" i="7"/>
  <c r="P277" i="7"/>
  <c r="Q277" i="7"/>
  <c r="P1832" i="7"/>
  <c r="Q1832" i="7"/>
  <c r="R1832" i="7"/>
  <c r="P2892" i="7"/>
  <c r="R2892" i="7"/>
  <c r="L2892" i="7"/>
  <c r="N2893" i="7"/>
  <c r="S2893" i="7" s="1"/>
  <c r="Q2892" i="7"/>
  <c r="N1833" i="7"/>
  <c r="N278" i="7"/>
  <c r="S278" i="7" s="1"/>
  <c r="L277" i="7"/>
  <c r="Q10395" i="7" l="1"/>
  <c r="S10395" i="7"/>
  <c r="L10395" i="7"/>
  <c r="R10395" i="7"/>
  <c r="P10395" i="7"/>
  <c r="P9816" i="7"/>
  <c r="Q9816" i="7"/>
  <c r="R9816" i="7"/>
  <c r="O7931" i="7"/>
  <c r="L7930" i="7"/>
  <c r="S7930" i="7"/>
  <c r="Q8062" i="7"/>
  <c r="R8062" i="7"/>
  <c r="P8062" i="7"/>
  <c r="R4828" i="7"/>
  <c r="S4828" i="7"/>
  <c r="N4829" i="7"/>
  <c r="P4828" i="7"/>
  <c r="Q4828" i="7"/>
  <c r="L4828" i="7"/>
  <c r="S1829" i="7"/>
  <c r="O1830" i="7"/>
  <c r="L1829" i="7"/>
  <c r="P278" i="7"/>
  <c r="Q278" i="7"/>
  <c r="R278" i="7"/>
  <c r="P1833" i="7"/>
  <c r="Q1833" i="7"/>
  <c r="R1833" i="7"/>
  <c r="P2893" i="7"/>
  <c r="Q2893" i="7"/>
  <c r="L2893" i="7"/>
  <c r="R2893" i="7"/>
  <c r="N2894" i="7"/>
  <c r="S2894" i="7" s="1"/>
  <c r="N1834" i="7"/>
  <c r="N279" i="7"/>
  <c r="S279" i="7" s="1"/>
  <c r="L278" i="7"/>
  <c r="P10396" i="7" l="1"/>
  <c r="R10396" i="7"/>
  <c r="S10396" i="7"/>
  <c r="L10396" i="7"/>
  <c r="Q10396" i="7"/>
  <c r="P9817" i="7"/>
  <c r="Q9817" i="7"/>
  <c r="R9817" i="7"/>
  <c r="O7932" i="7"/>
  <c r="L7931" i="7"/>
  <c r="S7931" i="7"/>
  <c r="N8064" i="7"/>
  <c r="Q8063" i="7"/>
  <c r="R8063" i="7"/>
  <c r="P8063" i="7"/>
  <c r="Q4829" i="7"/>
  <c r="N4830" i="7"/>
  <c r="R4829" i="7"/>
  <c r="S4829" i="7"/>
  <c r="P4829" i="7"/>
  <c r="L4829" i="7"/>
  <c r="O1831" i="7"/>
  <c r="S1830" i="7"/>
  <c r="L1830" i="7"/>
  <c r="R279" i="7"/>
  <c r="P279" i="7"/>
  <c r="Q279" i="7"/>
  <c r="Q1834" i="7"/>
  <c r="R1834" i="7"/>
  <c r="P1834" i="7"/>
  <c r="P2894" i="7"/>
  <c r="L2894" i="7"/>
  <c r="N2895" i="7"/>
  <c r="S2895" i="7" s="1"/>
  <c r="Q2894" i="7"/>
  <c r="R2894" i="7"/>
  <c r="N1835" i="7"/>
  <c r="N280" i="7"/>
  <c r="S280" i="7" s="1"/>
  <c r="L279" i="7"/>
  <c r="Q10397" i="7" l="1"/>
  <c r="R10397" i="7"/>
  <c r="S10397" i="7"/>
  <c r="L10397" i="7"/>
  <c r="P10397" i="7"/>
  <c r="P9818" i="7"/>
  <c r="Q9818" i="7"/>
  <c r="R9818" i="7"/>
  <c r="O7933" i="7"/>
  <c r="L7932" i="7"/>
  <c r="S7932" i="7"/>
  <c r="N8065" i="7"/>
  <c r="Q8064" i="7"/>
  <c r="P8064" i="7"/>
  <c r="R8064" i="7"/>
  <c r="S4830" i="7"/>
  <c r="Q4830" i="7"/>
  <c r="L4830" i="7"/>
  <c r="P4830" i="7"/>
  <c r="R4830" i="7"/>
  <c r="O1832" i="7"/>
  <c r="S1831" i="7"/>
  <c r="L1831" i="7"/>
  <c r="Q280" i="7"/>
  <c r="R280" i="7"/>
  <c r="P280" i="7"/>
  <c r="P1835" i="7"/>
  <c r="Q1835" i="7"/>
  <c r="R1835" i="7"/>
  <c r="P2895" i="7"/>
  <c r="Q2895" i="7"/>
  <c r="L2895" i="7"/>
  <c r="R2895" i="7"/>
  <c r="N2896" i="7"/>
  <c r="S2896" i="7" s="1"/>
  <c r="N1836" i="7"/>
  <c r="L280" i="7"/>
  <c r="P10398" i="7" l="1"/>
  <c r="Q10398" i="7"/>
  <c r="R10398" i="7"/>
  <c r="L10398" i="7"/>
  <c r="S10398" i="7"/>
  <c r="P9819" i="7"/>
  <c r="Q9819" i="7"/>
  <c r="R9819" i="7"/>
  <c r="O7934" i="7"/>
  <c r="L7933" i="7"/>
  <c r="S7933" i="7"/>
  <c r="Q8065" i="7"/>
  <c r="R8065" i="7"/>
  <c r="P8065" i="7"/>
  <c r="L4831" i="7"/>
  <c r="S4831" i="7"/>
  <c r="R4831" i="7"/>
  <c r="Q4831" i="7"/>
  <c r="N4832" i="7"/>
  <c r="P4831" i="7"/>
  <c r="O1833" i="7"/>
  <c r="S1832" i="7"/>
  <c r="L1832" i="7"/>
  <c r="P1836" i="7"/>
  <c r="R1836" i="7"/>
  <c r="Q1836" i="7"/>
  <c r="P2896" i="7"/>
  <c r="N2897" i="7"/>
  <c r="S2897" i="7" s="1"/>
  <c r="L2896" i="7"/>
  <c r="R2896" i="7"/>
  <c r="Q2896" i="7"/>
  <c r="N1837" i="7"/>
  <c r="N282" i="7"/>
  <c r="S282" i="7" s="1"/>
  <c r="L281" i="7"/>
  <c r="P10399" i="7" l="1"/>
  <c r="Q10399" i="7"/>
  <c r="L10399" i="7"/>
  <c r="R10399" i="7"/>
  <c r="S10399" i="7"/>
  <c r="P9820" i="7"/>
  <c r="Q9820" i="7"/>
  <c r="R9820" i="7"/>
  <c r="O7935" i="7"/>
  <c r="L7934" i="7"/>
  <c r="S7934" i="7"/>
  <c r="N8067" i="7"/>
  <c r="Q8066" i="7"/>
  <c r="R8066" i="7"/>
  <c r="P8066" i="7"/>
  <c r="L4832" i="7"/>
  <c r="P4832" i="7"/>
  <c r="R4832" i="7"/>
  <c r="S4832" i="7"/>
  <c r="Q4832" i="7"/>
  <c r="N4833" i="7"/>
  <c r="O1834" i="7"/>
  <c r="L1833" i="7"/>
  <c r="S1833" i="7"/>
  <c r="P282" i="7"/>
  <c r="R282" i="7"/>
  <c r="Q282" i="7"/>
  <c r="P1837" i="7"/>
  <c r="Q1837" i="7"/>
  <c r="R1837" i="7"/>
  <c r="P2897" i="7"/>
  <c r="L2897" i="7"/>
  <c r="R2897" i="7"/>
  <c r="Q2897" i="7"/>
  <c r="N2898" i="7"/>
  <c r="S2898" i="7" s="1"/>
  <c r="N1838" i="7"/>
  <c r="N283" i="7"/>
  <c r="S283" i="7" s="1"/>
  <c r="L282" i="7"/>
  <c r="L10400" i="7" l="1"/>
  <c r="P10400" i="7"/>
  <c r="Q10400" i="7"/>
  <c r="R10400" i="7"/>
  <c r="S10400" i="7"/>
  <c r="P9821" i="7"/>
  <c r="Q9821" i="7"/>
  <c r="R9821" i="7"/>
  <c r="O7936" i="7"/>
  <c r="L7935" i="7"/>
  <c r="S7935" i="7"/>
  <c r="N8068" i="7"/>
  <c r="Q8067" i="7"/>
  <c r="P8067" i="7"/>
  <c r="R8067" i="7"/>
  <c r="S4833" i="7"/>
  <c r="L4833" i="7"/>
  <c r="P4833" i="7"/>
  <c r="N4834" i="7"/>
  <c r="Q4833" i="7"/>
  <c r="R4833" i="7"/>
  <c r="O1835" i="7"/>
  <c r="S1834" i="7"/>
  <c r="L1834" i="7"/>
  <c r="P283" i="7"/>
  <c r="Q283" i="7"/>
  <c r="R283" i="7"/>
  <c r="P1838" i="7"/>
  <c r="Q1838" i="7"/>
  <c r="R1838" i="7"/>
  <c r="P2898" i="7"/>
  <c r="R2898" i="7"/>
  <c r="N2899" i="7"/>
  <c r="S2899" i="7" s="1"/>
  <c r="L2898" i="7"/>
  <c r="Q2898" i="7"/>
  <c r="N284" i="7"/>
  <c r="S284" i="7" s="1"/>
  <c r="L283" i="7"/>
  <c r="S10401" i="7" l="1"/>
  <c r="L10401" i="7"/>
  <c r="P10401" i="7"/>
  <c r="Q10401" i="7"/>
  <c r="R10401" i="7"/>
  <c r="R9822" i="7"/>
  <c r="P9822" i="7"/>
  <c r="Q9822" i="7"/>
  <c r="O7937" i="7"/>
  <c r="L7936" i="7"/>
  <c r="S7936" i="7"/>
  <c r="N8069" i="7"/>
  <c r="Q8068" i="7"/>
  <c r="R8068" i="7"/>
  <c r="P8068" i="7"/>
  <c r="S4834" i="7"/>
  <c r="L4834" i="7"/>
  <c r="N4835" i="7"/>
  <c r="P4834" i="7"/>
  <c r="Q4834" i="7"/>
  <c r="R4834" i="7"/>
  <c r="O1836" i="7"/>
  <c r="S1835" i="7"/>
  <c r="L1835" i="7"/>
  <c r="P284" i="7"/>
  <c r="Q284" i="7"/>
  <c r="R284" i="7"/>
  <c r="P2899" i="7"/>
  <c r="N2900" i="7"/>
  <c r="S2900" i="7" s="1"/>
  <c r="L2899" i="7"/>
  <c r="Q2899" i="7"/>
  <c r="R2899" i="7"/>
  <c r="N1840" i="7"/>
  <c r="N285" i="7"/>
  <c r="S285" i="7" s="1"/>
  <c r="L284" i="7"/>
  <c r="L10402" i="7" l="1"/>
  <c r="P10402" i="7"/>
  <c r="Q10402" i="7"/>
  <c r="R10402" i="7"/>
  <c r="S10402" i="7"/>
  <c r="Q9823" i="7"/>
  <c r="R9823" i="7"/>
  <c r="P9823" i="7"/>
  <c r="O7938" i="7"/>
  <c r="L7937" i="7"/>
  <c r="S7937" i="7"/>
  <c r="N8070" i="7"/>
  <c r="Q8069" i="7"/>
  <c r="R8069" i="7"/>
  <c r="P8069" i="7"/>
  <c r="Q4835" i="7"/>
  <c r="R4835" i="7"/>
  <c r="N4836" i="7"/>
  <c r="S4835" i="7"/>
  <c r="L4835" i="7"/>
  <c r="P4835" i="7"/>
  <c r="O1837" i="7"/>
  <c r="S1836" i="7"/>
  <c r="L1836" i="7"/>
  <c r="R285" i="7"/>
  <c r="P285" i="7"/>
  <c r="Q285" i="7"/>
  <c r="P1840" i="7"/>
  <c r="Q1840" i="7"/>
  <c r="R1840" i="7"/>
  <c r="P2900" i="7"/>
  <c r="R2900" i="7"/>
  <c r="N2901" i="7"/>
  <c r="S2901" i="7" s="1"/>
  <c r="Q2900" i="7"/>
  <c r="L2900" i="7"/>
  <c r="N1841" i="7"/>
  <c r="N286" i="7"/>
  <c r="S286" i="7" s="1"/>
  <c r="L285" i="7"/>
  <c r="L10403" i="7" l="1"/>
  <c r="P10403" i="7"/>
  <c r="Q10403" i="7"/>
  <c r="R10403" i="7"/>
  <c r="S10403" i="7"/>
  <c r="P9824" i="7"/>
  <c r="Q9824" i="7"/>
  <c r="R9824" i="7"/>
  <c r="O7939" i="7"/>
  <c r="L7938" i="7"/>
  <c r="S7938" i="7"/>
  <c r="N8071" i="7"/>
  <c r="Q8070" i="7"/>
  <c r="R8070" i="7"/>
  <c r="P8070" i="7"/>
  <c r="L4836" i="7"/>
  <c r="Q4836" i="7"/>
  <c r="R4836" i="7"/>
  <c r="S4836" i="7"/>
  <c r="P4836" i="7"/>
  <c r="N4837" i="7"/>
  <c r="O1838" i="7"/>
  <c r="L1837" i="7"/>
  <c r="S1837" i="7"/>
  <c r="P286" i="7"/>
  <c r="Q286" i="7"/>
  <c r="R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L10404" i="7" l="1"/>
  <c r="P10404" i="7"/>
  <c r="Q10404" i="7"/>
  <c r="R10404" i="7"/>
  <c r="S10404" i="7"/>
  <c r="P9825" i="7"/>
  <c r="Q9825" i="7"/>
  <c r="R9825" i="7"/>
  <c r="O7940" i="7"/>
  <c r="L7939" i="7"/>
  <c r="S7939" i="7"/>
  <c r="N8072" i="7"/>
  <c r="Q8071" i="7"/>
  <c r="R8071" i="7"/>
  <c r="P8071" i="7"/>
  <c r="L4837" i="7"/>
  <c r="Q4837" i="7"/>
  <c r="N4838" i="7"/>
  <c r="P4837" i="7"/>
  <c r="S4837" i="7"/>
  <c r="R4837" i="7"/>
  <c r="O1839" i="7"/>
  <c r="S1838" i="7"/>
  <c r="L1838" i="7"/>
  <c r="P287" i="7"/>
  <c r="Q287" i="7"/>
  <c r="R287" i="7"/>
  <c r="Q1842" i="7"/>
  <c r="R1842" i="7"/>
  <c r="P1842" i="7"/>
  <c r="P2902" i="7"/>
  <c r="R2902" i="7"/>
  <c r="N2903" i="7"/>
  <c r="S2903" i="7" s="1"/>
  <c r="L2902" i="7"/>
  <c r="Q2902" i="7"/>
  <c r="N1843" i="7"/>
  <c r="N288" i="7"/>
  <c r="S288" i="7" s="1"/>
  <c r="L287" i="7"/>
  <c r="P10405" i="7" l="1"/>
  <c r="Q10405" i="7"/>
  <c r="R10405" i="7"/>
  <c r="S10405" i="7"/>
  <c r="L10405" i="7"/>
  <c r="P9826" i="7"/>
  <c r="Q9826" i="7"/>
  <c r="R9826" i="7"/>
  <c r="O7941" i="7"/>
  <c r="L7940" i="7"/>
  <c r="S7940" i="7"/>
  <c r="N8073" i="7"/>
  <c r="Q8072" i="7"/>
  <c r="P8072" i="7"/>
  <c r="R8072" i="7"/>
  <c r="N4839" i="7"/>
  <c r="L4838" i="7"/>
  <c r="P4838" i="7"/>
  <c r="R4838" i="7"/>
  <c r="S4838" i="7"/>
  <c r="Q4838" i="7"/>
  <c r="S1839" i="7"/>
  <c r="O1840" i="7"/>
  <c r="L1839" i="7"/>
  <c r="Q288" i="7"/>
  <c r="R288" i="7"/>
  <c r="P288" i="7"/>
  <c r="P1843" i="7"/>
  <c r="Q1843" i="7"/>
  <c r="R1843" i="7"/>
  <c r="P2903" i="7"/>
  <c r="R2903" i="7"/>
  <c r="L2903" i="7"/>
  <c r="N2904" i="7"/>
  <c r="S2904" i="7" s="1"/>
  <c r="Q2903" i="7"/>
  <c r="N1844" i="7"/>
  <c r="N289" i="7"/>
  <c r="S289" i="7" s="1"/>
  <c r="L288" i="7"/>
  <c r="P10406" i="7" l="1"/>
  <c r="Q10406" i="7"/>
  <c r="R10406" i="7"/>
  <c r="S10406" i="7"/>
  <c r="L10406" i="7"/>
  <c r="P9827" i="7"/>
  <c r="Q9827" i="7"/>
  <c r="R9827" i="7"/>
  <c r="O7942" i="7"/>
  <c r="L7941" i="7"/>
  <c r="S7941" i="7"/>
  <c r="Q8073" i="7"/>
  <c r="R8073" i="7"/>
  <c r="P8073" i="7"/>
  <c r="L4839" i="7"/>
  <c r="N4840" i="7"/>
  <c r="S4839" i="7"/>
  <c r="R4839" i="7"/>
  <c r="Q4839" i="7"/>
  <c r="P4839" i="7"/>
  <c r="O1841" i="7"/>
  <c r="S1840" i="7"/>
  <c r="L1840" i="7"/>
  <c r="P1844" i="7"/>
  <c r="R1844" i="7"/>
  <c r="Q1844" i="7"/>
  <c r="P289" i="7"/>
  <c r="Q289" i="7"/>
  <c r="R289" i="7"/>
  <c r="P2904" i="7"/>
  <c r="R2904" i="7"/>
  <c r="L2904" i="7"/>
  <c r="N2905" i="7"/>
  <c r="S2905" i="7" s="1"/>
  <c r="Q2904" i="7"/>
  <c r="N1845" i="7"/>
  <c r="N290" i="7"/>
  <c r="S290" i="7" s="1"/>
  <c r="L289" i="7"/>
  <c r="P10407" i="7" l="1"/>
  <c r="Q10407" i="7"/>
  <c r="R10407" i="7"/>
  <c r="S10407" i="7"/>
  <c r="L10407" i="7"/>
  <c r="P9828" i="7"/>
  <c r="Q9828" i="7"/>
  <c r="R9828" i="7"/>
  <c r="O7943" i="7"/>
  <c r="L7942" i="7"/>
  <c r="S7942" i="7"/>
  <c r="Q8074" i="7"/>
  <c r="R8074" i="7"/>
  <c r="P8074" i="7"/>
  <c r="N4841" i="7"/>
  <c r="L4840" i="7"/>
  <c r="S4840" i="7"/>
  <c r="Q4840" i="7"/>
  <c r="R4840" i="7"/>
  <c r="P4840" i="7"/>
  <c r="O1842" i="7"/>
  <c r="S1841" i="7"/>
  <c r="L1841" i="7"/>
  <c r="P1845" i="7"/>
  <c r="Q1845" i="7"/>
  <c r="R1845" i="7"/>
  <c r="Q290" i="7"/>
  <c r="R290" i="7"/>
  <c r="P290" i="7"/>
  <c r="P2905" i="7"/>
  <c r="R2905" i="7"/>
  <c r="L2905" i="7"/>
  <c r="N2906" i="7"/>
  <c r="S2906" i="7" s="1"/>
  <c r="Q2905" i="7"/>
  <c r="N1846" i="7"/>
  <c r="N291" i="7"/>
  <c r="S291" i="7" s="1"/>
  <c r="L290" i="7"/>
  <c r="P10408" i="7" l="1"/>
  <c r="Q10408" i="7"/>
  <c r="R10408" i="7"/>
  <c r="S10408" i="7"/>
  <c r="L10408" i="7"/>
  <c r="P9829" i="7"/>
  <c r="Q9829" i="7"/>
  <c r="R9829" i="7"/>
  <c r="O7944" i="7"/>
  <c r="L7943" i="7"/>
  <c r="S7943" i="7"/>
  <c r="Q8075" i="7"/>
  <c r="R8075" i="7"/>
  <c r="P8075" i="7"/>
  <c r="S4841" i="7"/>
  <c r="Q4841" i="7"/>
  <c r="L4841" i="7"/>
  <c r="N4842" i="7"/>
  <c r="P4841" i="7"/>
  <c r="R4841" i="7"/>
  <c r="O1843" i="7"/>
  <c r="S1842" i="7"/>
  <c r="L1842" i="7"/>
  <c r="P291" i="7"/>
  <c r="Q291" i="7"/>
  <c r="R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L10409" i="7" l="1"/>
  <c r="P10409" i="7"/>
  <c r="Q10409" i="7"/>
  <c r="R10409" i="7"/>
  <c r="S10409" i="7"/>
  <c r="R9830" i="7"/>
  <c r="P9830" i="7"/>
  <c r="Q9830" i="7"/>
  <c r="O7945" i="7"/>
  <c r="L7944" i="7"/>
  <c r="S7944" i="7"/>
  <c r="Q8076" i="7"/>
  <c r="R8076" i="7"/>
  <c r="P8076" i="7"/>
  <c r="Q4842" i="7"/>
  <c r="P4842" i="7"/>
  <c r="S4842" i="7"/>
  <c r="N4843" i="7"/>
  <c r="L4842" i="7"/>
  <c r="R4842" i="7"/>
  <c r="O1844" i="7"/>
  <c r="S1843" i="7"/>
  <c r="L1843" i="7"/>
  <c r="P292" i="7"/>
  <c r="Q292" i="7"/>
  <c r="R292" i="7"/>
  <c r="R1847" i="7"/>
  <c r="Q1847" i="7"/>
  <c r="P1847" i="7"/>
  <c r="P2907" i="7"/>
  <c r="R2907" i="7"/>
  <c r="N2908" i="7"/>
  <c r="S2908" i="7" s="1"/>
  <c r="L2907" i="7"/>
  <c r="Q2907" i="7"/>
  <c r="N1848" i="7"/>
  <c r="N293" i="7"/>
  <c r="S293" i="7" s="1"/>
  <c r="L292" i="7"/>
  <c r="S10410" i="7" l="1"/>
  <c r="L10410" i="7"/>
  <c r="P10410" i="7"/>
  <c r="Q10410" i="7"/>
  <c r="R10410" i="7"/>
  <c r="Q9831" i="7"/>
  <c r="R9831" i="7"/>
  <c r="P9831" i="7"/>
  <c r="O7946" i="7"/>
  <c r="S7945" i="7"/>
  <c r="L7945" i="7"/>
  <c r="N8078" i="7"/>
  <c r="Q8077" i="7"/>
  <c r="R8077" i="7"/>
  <c r="P8077" i="7"/>
  <c r="S4843" i="7"/>
  <c r="R4843" i="7"/>
  <c r="L4843" i="7"/>
  <c r="P4843" i="7"/>
  <c r="Q4843" i="7"/>
  <c r="N4844" i="7"/>
  <c r="O1845" i="7"/>
  <c r="S1844" i="7"/>
  <c r="L1844" i="7"/>
  <c r="R293" i="7"/>
  <c r="P293" i="7"/>
  <c r="Q293" i="7"/>
  <c r="P1848" i="7"/>
  <c r="Q1848" i="7"/>
  <c r="R1848" i="7"/>
  <c r="P2908" i="7"/>
  <c r="R2908" i="7"/>
  <c r="N2909" i="7"/>
  <c r="S2909" i="7" s="1"/>
  <c r="L2908" i="7"/>
  <c r="Q2908" i="7"/>
  <c r="N1849" i="7"/>
  <c r="N294" i="7"/>
  <c r="S294" i="7" s="1"/>
  <c r="L293" i="7"/>
  <c r="R10411" i="7" l="1"/>
  <c r="S10411" i="7"/>
  <c r="L10411" i="7"/>
  <c r="P10411" i="7"/>
  <c r="Q10411" i="7"/>
  <c r="P9832" i="7"/>
  <c r="Q9832" i="7"/>
  <c r="R9832" i="7"/>
  <c r="O7947" i="7"/>
  <c r="S7946" i="7"/>
  <c r="L7946" i="7"/>
  <c r="N8079" i="7"/>
  <c r="Q8078" i="7"/>
  <c r="P8078" i="7"/>
  <c r="R8078" i="7"/>
  <c r="R4844" i="7"/>
  <c r="S4844" i="7"/>
  <c r="L4844" i="7"/>
  <c r="Q4844" i="7"/>
  <c r="N4845" i="7"/>
  <c r="P4844" i="7"/>
  <c r="O1846" i="7"/>
  <c r="S1845" i="7"/>
  <c r="L1845" i="7"/>
  <c r="P1849" i="7"/>
  <c r="Q1849" i="7"/>
  <c r="R1849" i="7"/>
  <c r="P294" i="7"/>
  <c r="Q294" i="7"/>
  <c r="R294" i="7"/>
  <c r="P2909" i="7"/>
  <c r="Q2909" i="7"/>
  <c r="R2909" i="7"/>
  <c r="N2910" i="7"/>
  <c r="S2910" i="7" s="1"/>
  <c r="L2909" i="7"/>
  <c r="N295" i="7"/>
  <c r="S295" i="7" s="1"/>
  <c r="L294" i="7"/>
  <c r="Q10412" i="7" l="1"/>
  <c r="R10412" i="7"/>
  <c r="S10412" i="7"/>
  <c r="L10412" i="7"/>
  <c r="P10412" i="7"/>
  <c r="P9833" i="7"/>
  <c r="Q9833" i="7"/>
  <c r="R9833" i="7"/>
  <c r="O7948" i="7"/>
  <c r="L7947" i="7"/>
  <c r="S7947" i="7"/>
  <c r="N8080" i="7"/>
  <c r="Q8079" i="7"/>
  <c r="R8079" i="7"/>
  <c r="P8079" i="7"/>
  <c r="S4845" i="7"/>
  <c r="N4846" i="7"/>
  <c r="P4845" i="7"/>
  <c r="L4845" i="7"/>
  <c r="R4845" i="7"/>
  <c r="Q4845" i="7"/>
  <c r="O1847" i="7"/>
  <c r="S1846" i="7"/>
  <c r="L1846" i="7"/>
  <c r="P295" i="7"/>
  <c r="Q295" i="7"/>
  <c r="R295" i="7"/>
  <c r="P2910" i="7"/>
  <c r="R2910" i="7"/>
  <c r="N2911" i="7"/>
  <c r="S2911" i="7" s="1"/>
  <c r="L2910" i="7"/>
  <c r="Q2910" i="7"/>
  <c r="N1851" i="7"/>
  <c r="N296" i="7"/>
  <c r="S296" i="7" s="1"/>
  <c r="L295" i="7"/>
  <c r="P10413" i="7" l="1"/>
  <c r="Q10413" i="7"/>
  <c r="R10413" i="7"/>
  <c r="S10413" i="7"/>
  <c r="L10413" i="7"/>
  <c r="P9834" i="7"/>
  <c r="Q9834" i="7"/>
  <c r="R9834" i="7"/>
  <c r="O7949" i="7"/>
  <c r="L7948" i="7"/>
  <c r="S7948" i="7"/>
  <c r="N8081" i="7"/>
  <c r="Q8080" i="7"/>
  <c r="P8080" i="7"/>
  <c r="R8080" i="7"/>
  <c r="S4846" i="7"/>
  <c r="Q4846" i="7"/>
  <c r="P4846" i="7"/>
  <c r="R4846" i="7"/>
  <c r="N4847" i="7"/>
  <c r="L4846" i="7"/>
  <c r="O1848" i="7"/>
  <c r="S1847" i="7"/>
  <c r="L1847" i="7"/>
  <c r="Q296" i="7"/>
  <c r="R296" i="7"/>
  <c r="P296" i="7"/>
  <c r="P1851" i="7"/>
  <c r="Q1851" i="7"/>
  <c r="R1851" i="7"/>
  <c r="P2911" i="7"/>
  <c r="Q2911" i="7"/>
  <c r="N2912" i="7"/>
  <c r="S2912" i="7" s="1"/>
  <c r="L2911" i="7"/>
  <c r="R2911" i="7"/>
  <c r="N1852" i="7"/>
  <c r="N297" i="7"/>
  <c r="S297" i="7" s="1"/>
  <c r="L296" i="7"/>
  <c r="P10414" i="7" l="1"/>
  <c r="Q10414" i="7"/>
  <c r="R10414" i="7"/>
  <c r="S10414" i="7"/>
  <c r="L10414" i="7"/>
  <c r="P9835" i="7"/>
  <c r="Q9835" i="7"/>
  <c r="R9835" i="7"/>
  <c r="O7950" i="7"/>
  <c r="L7949" i="7"/>
  <c r="S7949" i="7"/>
  <c r="N8082" i="7"/>
  <c r="Q8081" i="7"/>
  <c r="R8081" i="7"/>
  <c r="P8081" i="7"/>
  <c r="P4847" i="7"/>
  <c r="L4847" i="7"/>
  <c r="Q4847" i="7"/>
  <c r="R4847" i="7"/>
  <c r="N4848" i="7"/>
  <c r="S4847" i="7"/>
  <c r="O1849" i="7"/>
  <c r="S1848" i="7"/>
  <c r="L1848" i="7"/>
  <c r="R297" i="7"/>
  <c r="Q297" i="7"/>
  <c r="P297" i="7"/>
  <c r="P1852" i="7"/>
  <c r="R1852" i="7"/>
  <c r="Q1852" i="7"/>
  <c r="P2912" i="7"/>
  <c r="R2912" i="7"/>
  <c r="N2913" i="7"/>
  <c r="S2913" i="7" s="1"/>
  <c r="L2912" i="7"/>
  <c r="Q2912" i="7"/>
  <c r="N1853" i="7"/>
  <c r="N298" i="7"/>
  <c r="S298" i="7" s="1"/>
  <c r="L297" i="7"/>
  <c r="P10415" i="7" l="1"/>
  <c r="Q10415" i="7"/>
  <c r="R10415" i="7"/>
  <c r="S10415" i="7"/>
  <c r="L10415" i="7"/>
  <c r="P9836" i="7"/>
  <c r="Q9836" i="7"/>
  <c r="R9836" i="7"/>
  <c r="O7951" i="7"/>
  <c r="L7950" i="7"/>
  <c r="S7950" i="7"/>
  <c r="N8083" i="7"/>
  <c r="Q8082" i="7"/>
  <c r="R8082" i="7"/>
  <c r="P8082" i="7"/>
  <c r="P4848" i="7"/>
  <c r="S4848" i="7"/>
  <c r="R4848" i="7"/>
  <c r="L4848" i="7"/>
  <c r="N4849" i="7"/>
  <c r="Q4848" i="7"/>
  <c r="O1850" i="7"/>
  <c r="S1849" i="7"/>
  <c r="L1849" i="7"/>
  <c r="P298" i="7"/>
  <c r="Q298" i="7"/>
  <c r="R298" i="7"/>
  <c r="P1853" i="7"/>
  <c r="Q1853" i="7"/>
  <c r="R1853" i="7"/>
  <c r="P2913" i="7"/>
  <c r="Q2913" i="7"/>
  <c r="L2913" i="7"/>
  <c r="R2913" i="7"/>
  <c r="N1854" i="7"/>
  <c r="L298" i="7"/>
  <c r="P10416" i="7" l="1"/>
  <c r="Q10416" i="7"/>
  <c r="R10416" i="7"/>
  <c r="S10416" i="7"/>
  <c r="L10416" i="7"/>
  <c r="P9837" i="7"/>
  <c r="Q9837" i="7"/>
  <c r="R9837" i="7"/>
  <c r="O7952" i="7"/>
  <c r="S7951" i="7"/>
  <c r="L7951" i="7"/>
  <c r="N8084" i="7"/>
  <c r="Q8083" i="7"/>
  <c r="R8083" i="7"/>
  <c r="P8083" i="7"/>
  <c r="Q4849" i="7"/>
  <c r="S4849" i="7"/>
  <c r="L4849" i="7"/>
  <c r="N4850" i="7"/>
  <c r="P4849" i="7"/>
  <c r="R4849" i="7"/>
  <c r="S1850" i="7"/>
  <c r="O1851" i="7"/>
  <c r="L1850" i="7"/>
  <c r="P1854" i="7"/>
  <c r="Q1854" i="7"/>
  <c r="R1854" i="7"/>
  <c r="P2914" i="7"/>
  <c r="R2914" i="7"/>
  <c r="N2915" i="7"/>
  <c r="S2915" i="7" s="1"/>
  <c r="Q2914" i="7"/>
  <c r="L2914" i="7"/>
  <c r="N1855" i="7"/>
  <c r="N300" i="7"/>
  <c r="S300" i="7" s="1"/>
  <c r="L299" i="7"/>
  <c r="L10417" i="7" l="1"/>
  <c r="P10417" i="7"/>
  <c r="Q10417" i="7"/>
  <c r="R10417" i="7"/>
  <c r="S10417" i="7"/>
  <c r="P9838" i="7"/>
  <c r="Q9838" i="7"/>
  <c r="R9838" i="7"/>
  <c r="O7953" i="7"/>
  <c r="L7952" i="7"/>
  <c r="S7952" i="7"/>
  <c r="N8085" i="7"/>
  <c r="Q8084" i="7"/>
  <c r="R8084" i="7"/>
  <c r="P8084" i="7"/>
  <c r="S4850" i="7"/>
  <c r="N4851" i="7"/>
  <c r="L4850" i="7"/>
  <c r="P4850" i="7"/>
  <c r="R4850" i="7"/>
  <c r="Q4850" i="7"/>
  <c r="O1852" i="7"/>
  <c r="S1851" i="7"/>
  <c r="L1851" i="7"/>
  <c r="Q300" i="7"/>
  <c r="R300" i="7"/>
  <c r="P300" i="7"/>
  <c r="R1855" i="7"/>
  <c r="Q1855" i="7"/>
  <c r="P1855" i="7"/>
  <c r="P2915" i="7"/>
  <c r="R2915" i="7"/>
  <c r="N2916" i="7"/>
  <c r="S2916" i="7" s="1"/>
  <c r="L2915" i="7"/>
  <c r="Q2915" i="7"/>
  <c r="N1856" i="7"/>
  <c r="N301" i="7"/>
  <c r="S301" i="7" s="1"/>
  <c r="L300" i="7"/>
  <c r="S10418" i="7" l="1"/>
  <c r="L10418" i="7"/>
  <c r="P10418" i="7"/>
  <c r="Q10418" i="7"/>
  <c r="R10418" i="7"/>
  <c r="R9839" i="7"/>
  <c r="P9839" i="7"/>
  <c r="Q9839" i="7"/>
  <c r="O7954" i="7"/>
  <c r="L7953" i="7"/>
  <c r="S7953" i="7"/>
  <c r="N8086" i="7"/>
  <c r="Q8085" i="7"/>
  <c r="R8085" i="7"/>
  <c r="P8085" i="7"/>
  <c r="S4851" i="7"/>
  <c r="Q4851" i="7"/>
  <c r="P4851" i="7"/>
  <c r="R4851" i="7"/>
  <c r="L4851" i="7"/>
  <c r="N4852" i="7"/>
  <c r="O1853" i="7"/>
  <c r="S1852" i="7"/>
  <c r="L1852" i="7"/>
  <c r="P301" i="7"/>
  <c r="Q301" i="7"/>
  <c r="R301" i="7"/>
  <c r="P1856" i="7"/>
  <c r="Q1856" i="7"/>
  <c r="R1856" i="7"/>
  <c r="P2916" i="7"/>
  <c r="L2916" i="7"/>
  <c r="N2917" i="7"/>
  <c r="S2917" i="7" s="1"/>
  <c r="R2916" i="7"/>
  <c r="Q2916" i="7"/>
  <c r="N1857" i="7"/>
  <c r="N302" i="7"/>
  <c r="S302" i="7" s="1"/>
  <c r="L301" i="7"/>
  <c r="R10419" i="7" l="1"/>
  <c r="S10419" i="7"/>
  <c r="L10419" i="7"/>
  <c r="P10419" i="7"/>
  <c r="Q10419" i="7"/>
  <c r="Q9840" i="7"/>
  <c r="R9840" i="7"/>
  <c r="P9840" i="7"/>
  <c r="O7955" i="7"/>
  <c r="L7954" i="7"/>
  <c r="S7954" i="7"/>
  <c r="N8087" i="7"/>
  <c r="Q8086" i="7"/>
  <c r="R8086" i="7"/>
  <c r="P8086" i="7"/>
  <c r="P4852" i="7"/>
  <c r="S4852" i="7"/>
  <c r="R4852" i="7"/>
  <c r="L4852" i="7"/>
  <c r="N4853" i="7"/>
  <c r="Q4852" i="7"/>
  <c r="O1854" i="7"/>
  <c r="S1853" i="7"/>
  <c r="L1853" i="7"/>
  <c r="P302" i="7"/>
  <c r="Q302" i="7"/>
  <c r="R302" i="7"/>
  <c r="P1857" i="7"/>
  <c r="Q1857" i="7"/>
  <c r="R1857" i="7"/>
  <c r="P2917" i="7"/>
  <c r="R2917" i="7"/>
  <c r="N2918" i="7"/>
  <c r="S2918" i="7" s="1"/>
  <c r="L2917" i="7"/>
  <c r="Q2917" i="7"/>
  <c r="N1858" i="7"/>
  <c r="L302" i="7"/>
  <c r="Q10420" i="7" l="1"/>
  <c r="R10420" i="7"/>
  <c r="S10420" i="7"/>
  <c r="L10420" i="7"/>
  <c r="P10420" i="7"/>
  <c r="P9841" i="7"/>
  <c r="Q9841" i="7"/>
  <c r="R9841" i="7"/>
  <c r="O7956" i="7"/>
  <c r="L7955" i="7"/>
  <c r="S7955" i="7"/>
  <c r="N8088" i="7"/>
  <c r="Q8087" i="7"/>
  <c r="R8087" i="7"/>
  <c r="P8087" i="7"/>
  <c r="N4854" i="7"/>
  <c r="P4853" i="7"/>
  <c r="R4853" i="7"/>
  <c r="Q4853" i="7"/>
  <c r="L4853" i="7"/>
  <c r="S4853" i="7"/>
  <c r="O1855" i="7"/>
  <c r="L1854" i="7"/>
  <c r="S1854" i="7"/>
  <c r="Q1858" i="7"/>
  <c r="R1858" i="7"/>
  <c r="P1858" i="7"/>
  <c r="P2918" i="7"/>
  <c r="R2918" i="7"/>
  <c r="N2919" i="7"/>
  <c r="S2919" i="7" s="1"/>
  <c r="L2918" i="7"/>
  <c r="Q2918" i="7"/>
  <c r="N1859" i="7"/>
  <c r="N304" i="7"/>
  <c r="S304" i="7" s="1"/>
  <c r="L303" i="7"/>
  <c r="P10421" i="7" l="1"/>
  <c r="Q10421" i="7"/>
  <c r="R10421" i="7"/>
  <c r="S10421" i="7"/>
  <c r="L10421" i="7"/>
  <c r="P9842" i="7"/>
  <c r="Q9842" i="7"/>
  <c r="R9842" i="7"/>
  <c r="O7957" i="7"/>
  <c r="L7956" i="7"/>
  <c r="S7956" i="7"/>
  <c r="N8089" i="7"/>
  <c r="Q8088" i="7"/>
  <c r="P8088" i="7"/>
  <c r="R8088" i="7"/>
  <c r="N4855" i="7"/>
  <c r="P4854" i="7"/>
  <c r="Q4854" i="7"/>
  <c r="R4854" i="7"/>
  <c r="S4854" i="7"/>
  <c r="L4854" i="7"/>
  <c r="O1856" i="7"/>
  <c r="S1855" i="7"/>
  <c r="L1855" i="7"/>
  <c r="P1859" i="7"/>
  <c r="Q1859" i="7"/>
  <c r="R1859" i="7"/>
  <c r="R304" i="7"/>
  <c r="P304" i="7"/>
  <c r="Q304" i="7"/>
  <c r="P2919" i="7"/>
  <c r="R2919" i="7"/>
  <c r="N2920" i="7"/>
  <c r="S2920" i="7" s="1"/>
  <c r="L2919" i="7"/>
  <c r="Q2919" i="7"/>
  <c r="N1860" i="7"/>
  <c r="N305" i="7"/>
  <c r="S305" i="7" s="1"/>
  <c r="L304" i="7"/>
  <c r="P10422" i="7" l="1"/>
  <c r="Q10422" i="7"/>
  <c r="R10422" i="7"/>
  <c r="S10422" i="7"/>
  <c r="L10422" i="7"/>
  <c r="P9843" i="7"/>
  <c r="Q9843" i="7"/>
  <c r="R9843" i="7"/>
  <c r="O7958" i="7"/>
  <c r="L7957" i="7"/>
  <c r="S7957" i="7"/>
  <c r="Q8089" i="7"/>
  <c r="R8089" i="7"/>
  <c r="P8089" i="7"/>
  <c r="N4856" i="7"/>
  <c r="P4855" i="7"/>
  <c r="Q4855" i="7"/>
  <c r="R4855" i="7"/>
  <c r="S4855" i="7"/>
  <c r="L4855" i="7"/>
  <c r="O1857" i="7"/>
  <c r="S1856" i="7"/>
  <c r="L1856" i="7"/>
  <c r="P305" i="7"/>
  <c r="Q305" i="7"/>
  <c r="R305" i="7"/>
  <c r="P1860" i="7"/>
  <c r="R1860" i="7"/>
  <c r="Q1860" i="7"/>
  <c r="P2920" i="7"/>
  <c r="N2921" i="7"/>
  <c r="S2921" i="7" s="1"/>
  <c r="L2920" i="7"/>
  <c r="R2920" i="7"/>
  <c r="Q2920" i="7"/>
  <c r="N1861" i="7"/>
  <c r="N306" i="7"/>
  <c r="S306" i="7" s="1"/>
  <c r="L305" i="7"/>
  <c r="P10423" i="7" l="1"/>
  <c r="Q10423" i="7"/>
  <c r="R10423" i="7"/>
  <c r="S10423" i="7"/>
  <c r="L10423" i="7"/>
  <c r="P9844" i="7"/>
  <c r="Q9844" i="7"/>
  <c r="R9844" i="7"/>
  <c r="O7959" i="7"/>
  <c r="L7958" i="7"/>
  <c r="S7958" i="7"/>
  <c r="N8091" i="7"/>
  <c r="Q8090" i="7"/>
  <c r="R8090" i="7"/>
  <c r="P8090" i="7"/>
  <c r="Q4856" i="7"/>
  <c r="R4856" i="7"/>
  <c r="S4856" i="7"/>
  <c r="L4856" i="7"/>
  <c r="P4856" i="7"/>
  <c r="N4857" i="7"/>
  <c r="O1858" i="7"/>
  <c r="S1857" i="7"/>
  <c r="L1857" i="7"/>
  <c r="Q306" i="7"/>
  <c r="R306" i="7"/>
  <c r="P306" i="7"/>
  <c r="P1861" i="7"/>
  <c r="Q1861" i="7"/>
  <c r="R1861" i="7"/>
  <c r="P2921" i="7"/>
  <c r="R2921" i="7"/>
  <c r="Q2921" i="7"/>
  <c r="N2922" i="7"/>
  <c r="S2922" i="7" s="1"/>
  <c r="L2921" i="7"/>
  <c r="N307" i="7"/>
  <c r="S307" i="7" s="1"/>
  <c r="L306" i="7"/>
  <c r="P10424" i="7" l="1"/>
  <c r="Q10424" i="7"/>
  <c r="R10424" i="7"/>
  <c r="S10424" i="7"/>
  <c r="L10424" i="7"/>
  <c r="P9845" i="7"/>
  <c r="Q9845" i="7"/>
  <c r="R9845" i="7"/>
  <c r="O7960" i="7"/>
  <c r="L7959" i="7"/>
  <c r="S7959" i="7"/>
  <c r="N8092" i="7"/>
  <c r="Q8091" i="7"/>
  <c r="R8091" i="7"/>
  <c r="P8091" i="7"/>
  <c r="Q4857" i="7"/>
  <c r="P4857" i="7"/>
  <c r="R4857" i="7"/>
  <c r="S4857" i="7"/>
  <c r="L4857" i="7"/>
  <c r="N4858" i="7"/>
  <c r="O1859" i="7"/>
  <c r="S1858" i="7"/>
  <c r="L1858" i="7"/>
  <c r="Q307" i="7"/>
  <c r="P307" i="7"/>
  <c r="R307" i="7"/>
  <c r="P2922" i="7"/>
  <c r="R2922" i="7"/>
  <c r="L2922" i="7"/>
  <c r="N2923" i="7"/>
  <c r="S2923" i="7" s="1"/>
  <c r="Q2922" i="7"/>
  <c r="N1863" i="7"/>
  <c r="N308" i="7"/>
  <c r="S308" i="7" s="1"/>
  <c r="L307" i="7"/>
  <c r="L10425" i="7" l="1"/>
  <c r="P10425" i="7"/>
  <c r="Q10425" i="7"/>
  <c r="R10425" i="7"/>
  <c r="S10425" i="7"/>
  <c r="P9846" i="7"/>
  <c r="Q9846" i="7"/>
  <c r="R9846" i="7"/>
  <c r="O7961" i="7"/>
  <c r="L7960" i="7"/>
  <c r="S7960" i="7"/>
  <c r="N8093" i="7"/>
  <c r="Q8092" i="7"/>
  <c r="R8092" i="7"/>
  <c r="P8092" i="7"/>
  <c r="Q4858" i="7"/>
  <c r="S4858" i="7"/>
  <c r="P4858" i="7"/>
  <c r="L4858" i="7"/>
  <c r="R4858" i="7"/>
  <c r="N4859" i="7"/>
  <c r="O1860" i="7"/>
  <c r="S1859" i="7"/>
  <c r="L1859" i="7"/>
  <c r="P308" i="7"/>
  <c r="Q308" i="7"/>
  <c r="R308" i="7"/>
  <c r="R1863" i="7"/>
  <c r="Q1863" i="7"/>
  <c r="P1863" i="7"/>
  <c r="P2923" i="7"/>
  <c r="R2923" i="7"/>
  <c r="N2924" i="7"/>
  <c r="S2924" i="7" s="1"/>
  <c r="L2923" i="7"/>
  <c r="Q2923" i="7"/>
  <c r="N1864" i="7"/>
  <c r="N309" i="7"/>
  <c r="S309" i="7" s="1"/>
  <c r="L308" i="7"/>
  <c r="S10426" i="7" l="1"/>
  <c r="L10426" i="7"/>
  <c r="P10426" i="7"/>
  <c r="Q10426" i="7"/>
  <c r="R10426" i="7"/>
  <c r="R9847" i="7"/>
  <c r="P9847" i="7"/>
  <c r="Q9847" i="7"/>
  <c r="O7962" i="7"/>
  <c r="L7961" i="7"/>
  <c r="S7961" i="7"/>
  <c r="Q8093" i="7"/>
  <c r="R8093" i="7"/>
  <c r="P8093" i="7"/>
  <c r="P4859" i="7"/>
  <c r="Q4859" i="7"/>
  <c r="S4859" i="7"/>
  <c r="N4860" i="7"/>
  <c r="L4859" i="7"/>
  <c r="R4859" i="7"/>
  <c r="O1861" i="7"/>
  <c r="S1860" i="7"/>
  <c r="L1860" i="7"/>
  <c r="Q309" i="7"/>
  <c r="R309" i="7"/>
  <c r="P309" i="7"/>
  <c r="P1864" i="7"/>
  <c r="Q1864" i="7"/>
  <c r="R1864" i="7"/>
  <c r="P2924" i="7"/>
  <c r="R2924" i="7"/>
  <c r="L2924" i="7"/>
  <c r="N2925" i="7"/>
  <c r="S2925" i="7" s="1"/>
  <c r="Q2924" i="7"/>
  <c r="N1865" i="7"/>
  <c r="N310" i="7"/>
  <c r="S310" i="7" s="1"/>
  <c r="L309" i="7"/>
  <c r="R10427" i="7" l="1"/>
  <c r="S10427" i="7"/>
  <c r="L10427" i="7"/>
  <c r="P10427" i="7"/>
  <c r="Q10427" i="7"/>
  <c r="Q9848" i="7"/>
  <c r="R9848" i="7"/>
  <c r="P9848" i="7"/>
  <c r="O7963" i="7"/>
  <c r="L7962" i="7"/>
  <c r="S7962" i="7"/>
  <c r="N8095" i="7"/>
  <c r="Q8094" i="7"/>
  <c r="R8094" i="7"/>
  <c r="P8094" i="7"/>
  <c r="N4861" i="7"/>
  <c r="Q4860" i="7"/>
  <c r="S4860" i="7"/>
  <c r="P4860" i="7"/>
  <c r="R4860" i="7"/>
  <c r="L4860" i="7"/>
  <c r="O1862" i="7"/>
  <c r="S1861" i="7"/>
  <c r="L1861" i="7"/>
  <c r="P310" i="7"/>
  <c r="Q310" i="7"/>
  <c r="R310" i="7"/>
  <c r="P1865" i="7"/>
  <c r="Q1865" i="7"/>
  <c r="R1865" i="7"/>
  <c r="P2925" i="7"/>
  <c r="Q2925" i="7"/>
  <c r="N2926" i="7"/>
  <c r="S2926" i="7" s="1"/>
  <c r="L2925" i="7"/>
  <c r="R2925" i="7"/>
  <c r="N1866" i="7"/>
  <c r="N311" i="7"/>
  <c r="S311" i="7" s="1"/>
  <c r="L310" i="7"/>
  <c r="Q10428" i="7" l="1"/>
  <c r="R10428" i="7"/>
  <c r="S10428" i="7"/>
  <c r="L10428" i="7"/>
  <c r="P10428" i="7"/>
  <c r="P9849" i="7"/>
  <c r="Q9849" i="7"/>
  <c r="R9849" i="7"/>
  <c r="O7964" i="7"/>
  <c r="L7963" i="7"/>
  <c r="S7963" i="7"/>
  <c r="Q8095" i="7"/>
  <c r="R8095" i="7"/>
  <c r="P8095" i="7"/>
  <c r="Q4861" i="7"/>
  <c r="S4861" i="7"/>
  <c r="R4861" i="7"/>
  <c r="L4861" i="7"/>
  <c r="P4861" i="7"/>
  <c r="N4862" i="7"/>
  <c r="S1862" i="7"/>
  <c r="O1863" i="7"/>
  <c r="L1862" i="7"/>
  <c r="P311" i="7"/>
  <c r="Q311" i="7"/>
  <c r="R311" i="7"/>
  <c r="Q1866" i="7"/>
  <c r="R1866" i="7"/>
  <c r="P1866" i="7"/>
  <c r="P2926" i="7"/>
  <c r="R2926" i="7"/>
  <c r="N2927" i="7"/>
  <c r="S2927" i="7" s="1"/>
  <c r="L2926" i="7"/>
  <c r="Q2926" i="7"/>
  <c r="N1867" i="7"/>
  <c r="N312" i="7"/>
  <c r="S312" i="7" s="1"/>
  <c r="L311" i="7"/>
  <c r="P10429" i="7" l="1"/>
  <c r="Q10429" i="7"/>
  <c r="R10429" i="7"/>
  <c r="S10429" i="7"/>
  <c r="L10429" i="7"/>
  <c r="P9850" i="7"/>
  <c r="Q9850" i="7"/>
  <c r="R9850" i="7"/>
  <c r="O7966" i="7"/>
  <c r="L7964" i="7"/>
  <c r="S7964" i="7"/>
  <c r="N8097" i="7"/>
  <c r="Q8096" i="7"/>
  <c r="P8096" i="7"/>
  <c r="R8096" i="7"/>
  <c r="Q4862" i="7"/>
  <c r="S4862" i="7"/>
  <c r="L4862" i="7"/>
  <c r="N4863" i="7"/>
  <c r="P4862" i="7"/>
  <c r="R4862" i="7"/>
  <c r="O1864" i="7"/>
  <c r="S1863" i="7"/>
  <c r="L1863" i="7"/>
  <c r="R312" i="7"/>
  <c r="Q312" i="7"/>
  <c r="P312" i="7"/>
  <c r="P1867" i="7"/>
  <c r="Q1867" i="7"/>
  <c r="R1867" i="7"/>
  <c r="P2927" i="7"/>
  <c r="Q2927" i="7"/>
  <c r="L2927" i="7"/>
  <c r="R2927" i="7"/>
  <c r="N1868" i="7"/>
  <c r="L312" i="7"/>
  <c r="P10430" i="7" l="1"/>
  <c r="Q10430" i="7"/>
  <c r="R10430" i="7"/>
  <c r="S10430" i="7"/>
  <c r="L10430" i="7"/>
  <c r="P9851" i="7"/>
  <c r="Q9851" i="7"/>
  <c r="R9851" i="7"/>
  <c r="O7967" i="7"/>
  <c r="L7966" i="7"/>
  <c r="S7966" i="7"/>
  <c r="N8098" i="7"/>
  <c r="Q8097" i="7"/>
  <c r="R8097" i="7"/>
  <c r="P8097" i="7"/>
  <c r="P4863" i="7"/>
  <c r="Q4863" i="7"/>
  <c r="S4863" i="7"/>
  <c r="R4863" i="7"/>
  <c r="L4863" i="7"/>
  <c r="N4864" i="7"/>
  <c r="O1865" i="7"/>
  <c r="S1864" i="7"/>
  <c r="L1864" i="7"/>
  <c r="P1868" i="7"/>
  <c r="R1868" i="7"/>
  <c r="Q1868" i="7"/>
  <c r="P2928" i="7"/>
  <c r="R2928" i="7"/>
  <c r="N2929" i="7"/>
  <c r="S2929" i="7" s="1"/>
  <c r="L2928" i="7"/>
  <c r="Q2928" i="7"/>
  <c r="N1869" i="7"/>
  <c r="N314" i="7"/>
  <c r="S314" i="7" s="1"/>
  <c r="L313" i="7"/>
  <c r="P10431" i="7" l="1"/>
  <c r="Q10431" i="7"/>
  <c r="R10431" i="7"/>
  <c r="S10431" i="7"/>
  <c r="L10431" i="7"/>
  <c r="P9852" i="7"/>
  <c r="Q9852" i="7"/>
  <c r="R9852" i="7"/>
  <c r="O7968" i="7"/>
  <c r="S7967" i="7"/>
  <c r="L7967" i="7"/>
  <c r="Q8098" i="7"/>
  <c r="R8098" i="7"/>
  <c r="P8098" i="7"/>
  <c r="Q4864" i="7"/>
  <c r="P4864" i="7"/>
  <c r="S4864" i="7"/>
  <c r="N4865" i="7"/>
  <c r="L4864" i="7"/>
  <c r="R4864" i="7"/>
  <c r="O1866" i="7"/>
  <c r="S1865" i="7"/>
  <c r="L1865" i="7"/>
  <c r="P314" i="7"/>
  <c r="Q314" i="7"/>
  <c r="R314" i="7"/>
  <c r="P1869" i="7"/>
  <c r="Q1869" i="7"/>
  <c r="R1869" i="7"/>
  <c r="P2929" i="7"/>
  <c r="Q2929" i="7"/>
  <c r="L2929" i="7"/>
  <c r="N2930" i="7"/>
  <c r="S2930" i="7" s="1"/>
  <c r="R2929" i="7"/>
  <c r="N1870" i="7"/>
  <c r="N315" i="7"/>
  <c r="S315" i="7" s="1"/>
  <c r="L314" i="7"/>
  <c r="P10432" i="7" l="1"/>
  <c r="Q10432" i="7"/>
  <c r="R10432" i="7"/>
  <c r="S10432" i="7"/>
  <c r="L10432" i="7"/>
  <c r="P9853" i="7"/>
  <c r="Q9853" i="7"/>
  <c r="R9853" i="7"/>
  <c r="O7969" i="7"/>
  <c r="S7968" i="7"/>
  <c r="L7968" i="7"/>
  <c r="N8100" i="7"/>
  <c r="Q8099" i="7"/>
  <c r="R8099" i="7"/>
  <c r="P8099" i="7"/>
  <c r="N4866" i="7"/>
  <c r="Q4865" i="7"/>
  <c r="S4865" i="7"/>
  <c r="L4865" i="7"/>
  <c r="P4865" i="7"/>
  <c r="R4865" i="7"/>
  <c r="O1867" i="7"/>
  <c r="S1866" i="7"/>
  <c r="L1866" i="7"/>
  <c r="P1870" i="7"/>
  <c r="Q1870" i="7"/>
  <c r="R1870" i="7"/>
  <c r="Q315" i="7"/>
  <c r="R315" i="7"/>
  <c r="P315" i="7"/>
  <c r="P2930" i="7"/>
  <c r="Q2930" i="7"/>
  <c r="N2931" i="7"/>
  <c r="S2931" i="7" s="1"/>
  <c r="R2930" i="7"/>
  <c r="L2930" i="7"/>
  <c r="N1871" i="7"/>
  <c r="N316" i="7"/>
  <c r="S316" i="7" s="1"/>
  <c r="L315" i="7"/>
  <c r="L10433" i="7" l="1"/>
  <c r="P10433" i="7"/>
  <c r="Q10433" i="7"/>
  <c r="R10433" i="7"/>
  <c r="S10433" i="7"/>
  <c r="P9854" i="7"/>
  <c r="Q9854" i="7"/>
  <c r="R9854" i="7"/>
  <c r="O7970" i="7"/>
  <c r="L7969" i="7"/>
  <c r="S7969" i="7"/>
  <c r="N8101" i="7"/>
  <c r="Q8100" i="7"/>
  <c r="R8100" i="7"/>
  <c r="P8100" i="7"/>
  <c r="L4866" i="7"/>
  <c r="Q4866" i="7"/>
  <c r="S4866" i="7"/>
  <c r="P4866" i="7"/>
  <c r="R4866" i="7"/>
  <c r="N4867" i="7"/>
  <c r="O1868" i="7"/>
  <c r="S1867" i="7"/>
  <c r="L1867" i="7"/>
  <c r="P316" i="7"/>
  <c r="Q316" i="7"/>
  <c r="R316" i="7"/>
  <c r="R1871" i="7"/>
  <c r="Q1871" i="7"/>
  <c r="P1871" i="7"/>
  <c r="P2931" i="7"/>
  <c r="N2932" i="7"/>
  <c r="S2932" i="7" s="1"/>
  <c r="R2931" i="7"/>
  <c r="L2931" i="7"/>
  <c r="Q2931" i="7"/>
  <c r="N1872" i="7"/>
  <c r="N317" i="7"/>
  <c r="S317" i="7" s="1"/>
  <c r="L316" i="7"/>
  <c r="S10434" i="7" l="1"/>
  <c r="L10434" i="7"/>
  <c r="P10434" i="7"/>
  <c r="Q10434" i="7"/>
  <c r="R10434" i="7"/>
  <c r="R9855" i="7"/>
  <c r="P9855" i="7"/>
  <c r="Q9855" i="7"/>
  <c r="O7971" i="7"/>
  <c r="L7970" i="7"/>
  <c r="S7970" i="7"/>
  <c r="N8102" i="7"/>
  <c r="Q8101" i="7"/>
  <c r="R8101" i="7"/>
  <c r="P8101" i="7"/>
  <c r="Q4867" i="7"/>
  <c r="S4867" i="7"/>
  <c r="N4868" i="7"/>
  <c r="P4867" i="7"/>
  <c r="L4867" i="7"/>
  <c r="R4867" i="7"/>
  <c r="O1869" i="7"/>
  <c r="S1868" i="7"/>
  <c r="L1868" i="7"/>
  <c r="P317" i="7"/>
  <c r="Q317" i="7"/>
  <c r="R317" i="7"/>
  <c r="P1872" i="7"/>
  <c r="Q1872" i="7"/>
  <c r="R1872" i="7"/>
  <c r="P2932" i="7"/>
  <c r="R2932" i="7"/>
  <c r="N2933" i="7"/>
  <c r="S2933" i="7" s="1"/>
  <c r="Q2932" i="7"/>
  <c r="L2932" i="7"/>
  <c r="N1873" i="7"/>
  <c r="N318" i="7"/>
  <c r="S318" i="7" s="1"/>
  <c r="L317" i="7"/>
  <c r="R10435" i="7" l="1"/>
  <c r="S10435" i="7"/>
  <c r="L10435" i="7"/>
  <c r="P10435" i="7"/>
  <c r="Q10435" i="7"/>
  <c r="Q9856" i="7"/>
  <c r="R9856" i="7"/>
  <c r="P9856" i="7"/>
  <c r="O7972" i="7"/>
  <c r="S7971" i="7"/>
  <c r="L7971" i="7"/>
  <c r="N8103" i="7"/>
  <c r="Q8102" i="7"/>
  <c r="P8102" i="7"/>
  <c r="R8102" i="7"/>
  <c r="Q4868" i="7"/>
  <c r="P4868" i="7"/>
  <c r="S4868" i="7"/>
  <c r="R4868" i="7"/>
  <c r="N4869" i="7"/>
  <c r="L4868" i="7"/>
  <c r="O1870" i="7"/>
  <c r="S1869" i="7"/>
  <c r="L1869" i="7"/>
  <c r="P318" i="7"/>
  <c r="R318" i="7"/>
  <c r="Q318" i="7"/>
  <c r="P1873" i="7"/>
  <c r="Q1873" i="7"/>
  <c r="R1873" i="7"/>
  <c r="P2933" i="7"/>
  <c r="N2934" i="7"/>
  <c r="S2934" i="7" s="1"/>
  <c r="L2933" i="7"/>
  <c r="Q2933" i="7"/>
  <c r="R2933" i="7"/>
  <c r="N319" i="7"/>
  <c r="S319" i="7" s="1"/>
  <c r="L318" i="7"/>
  <c r="Q10436" i="7" l="1"/>
  <c r="R10436" i="7"/>
  <c r="S10436" i="7"/>
  <c r="L10436" i="7"/>
  <c r="P10436" i="7"/>
  <c r="P9857" i="7"/>
  <c r="R9857" i="7"/>
  <c r="Q9857" i="7"/>
  <c r="O7973" i="7"/>
  <c r="S7972" i="7"/>
  <c r="L7972" i="7"/>
  <c r="N8104" i="7"/>
  <c r="Q8103" i="7"/>
  <c r="R8103" i="7"/>
  <c r="P8103" i="7"/>
  <c r="L4869" i="7"/>
  <c r="Q4869" i="7"/>
  <c r="S4869" i="7"/>
  <c r="R4869" i="7"/>
  <c r="N4870" i="7"/>
  <c r="P4869" i="7"/>
  <c r="O1871" i="7"/>
  <c r="S1870" i="7"/>
  <c r="L1870" i="7"/>
  <c r="P319" i="7"/>
  <c r="Q319" i="7"/>
  <c r="R319" i="7"/>
  <c r="P2934" i="7"/>
  <c r="Q2934" i="7"/>
  <c r="N2935" i="7"/>
  <c r="S2935" i="7" s="1"/>
  <c r="R2934" i="7"/>
  <c r="L2934" i="7"/>
  <c r="N1875" i="7"/>
  <c r="N320" i="7"/>
  <c r="S320" i="7" s="1"/>
  <c r="L319" i="7"/>
  <c r="P10437" i="7" l="1"/>
  <c r="Q10437" i="7"/>
  <c r="R10437" i="7"/>
  <c r="S10437" i="7"/>
  <c r="L10437" i="7"/>
  <c r="Q9858" i="7"/>
  <c r="R9858" i="7"/>
  <c r="P9858" i="7"/>
  <c r="O7974" i="7"/>
  <c r="S7973" i="7"/>
  <c r="L7973" i="7"/>
  <c r="N8105" i="7"/>
  <c r="Q8104" i="7"/>
  <c r="P8104" i="7"/>
  <c r="R8104" i="7"/>
  <c r="R4870" i="7"/>
  <c r="Q4870" i="7"/>
  <c r="S4870" i="7"/>
  <c r="L4870" i="7"/>
  <c r="P4870" i="7"/>
  <c r="N4871" i="7"/>
  <c r="O1872" i="7"/>
  <c r="S1871" i="7"/>
  <c r="L1871" i="7"/>
  <c r="R320" i="7"/>
  <c r="P320" i="7"/>
  <c r="Q320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P10438" i="7" l="1"/>
  <c r="Q10438" i="7"/>
  <c r="R10438" i="7"/>
  <c r="S10438" i="7"/>
  <c r="L10438" i="7"/>
  <c r="P9859" i="7"/>
  <c r="Q9859" i="7"/>
  <c r="R9859" i="7"/>
  <c r="O7975" i="7"/>
  <c r="L7974" i="7"/>
  <c r="S7974" i="7"/>
  <c r="N8106" i="7"/>
  <c r="Q8105" i="7"/>
  <c r="R8105" i="7"/>
  <c r="P8105" i="7"/>
  <c r="L4871" i="7"/>
  <c r="Q4871" i="7"/>
  <c r="S4871" i="7"/>
  <c r="P4871" i="7"/>
  <c r="R4871" i="7"/>
  <c r="N4872" i="7"/>
  <c r="O1873" i="7"/>
  <c r="S1872" i="7"/>
  <c r="L1872" i="7"/>
  <c r="R321" i="7"/>
  <c r="Q321" i="7"/>
  <c r="P321" i="7"/>
  <c r="P1876" i="7"/>
  <c r="R1876" i="7"/>
  <c r="Q1876" i="7"/>
  <c r="P2936" i="7"/>
  <c r="N2937" i="7"/>
  <c r="S2937" i="7" s="1"/>
  <c r="Q2936" i="7"/>
  <c r="L2936" i="7"/>
  <c r="R2936" i="7"/>
  <c r="N1877" i="7"/>
  <c r="L321" i="7"/>
  <c r="P10439" i="7" l="1"/>
  <c r="Q10439" i="7"/>
  <c r="R10439" i="7"/>
  <c r="S10439" i="7"/>
  <c r="L10439" i="7"/>
  <c r="P9860" i="7"/>
  <c r="Q9860" i="7"/>
  <c r="R9860" i="7"/>
  <c r="O7976" i="7"/>
  <c r="S7975" i="7"/>
  <c r="L7975" i="7"/>
  <c r="Q8106" i="7"/>
  <c r="R8106" i="7"/>
  <c r="P8106" i="7"/>
  <c r="Q4872" i="7"/>
  <c r="P4872" i="7"/>
  <c r="R4872" i="7"/>
  <c r="S4872" i="7"/>
  <c r="L4872" i="7"/>
  <c r="N4873" i="7"/>
  <c r="O1874" i="7"/>
  <c r="S1873" i="7"/>
  <c r="L1873" i="7"/>
  <c r="P1877" i="7"/>
  <c r="Q1877" i="7"/>
  <c r="R1877" i="7"/>
  <c r="P2937" i="7"/>
  <c r="R2937" i="7"/>
  <c r="N2938" i="7"/>
  <c r="S2938" i="7" s="1"/>
  <c r="L2937" i="7"/>
  <c r="Q2937" i="7"/>
  <c r="N1878" i="7"/>
  <c r="N323" i="7"/>
  <c r="S323" i="7" s="1"/>
  <c r="L322" i="7"/>
  <c r="P10440" i="7" l="1"/>
  <c r="Q10440" i="7"/>
  <c r="R10440" i="7"/>
  <c r="S10440" i="7"/>
  <c r="L10440" i="7"/>
  <c r="P9861" i="7"/>
  <c r="Q9861" i="7"/>
  <c r="R9861" i="7"/>
  <c r="O7977" i="7"/>
  <c r="L7976" i="7"/>
  <c r="S7976" i="7"/>
  <c r="Q8107" i="7"/>
  <c r="P8107" i="7"/>
  <c r="R8107" i="7"/>
  <c r="P4873" i="7"/>
  <c r="R4873" i="7"/>
  <c r="Q4873" i="7"/>
  <c r="S4873" i="7"/>
  <c r="L4873" i="7"/>
  <c r="N4874" i="7"/>
  <c r="S1874" i="7"/>
  <c r="O1875" i="7"/>
  <c r="L1874" i="7"/>
  <c r="Q323" i="7"/>
  <c r="P323" i="7"/>
  <c r="R323" i="7"/>
  <c r="P1878" i="7"/>
  <c r="Q1878" i="7"/>
  <c r="R1878" i="7"/>
  <c r="P2938" i="7"/>
  <c r="Q2938" i="7"/>
  <c r="L2938" i="7"/>
  <c r="N2939" i="7"/>
  <c r="S2939" i="7" s="1"/>
  <c r="R2938" i="7"/>
  <c r="N1879" i="7"/>
  <c r="N324" i="7"/>
  <c r="S324" i="7" s="1"/>
  <c r="L323" i="7"/>
  <c r="L10441" i="7" l="1"/>
  <c r="P10441" i="7"/>
  <c r="Q10441" i="7"/>
  <c r="R10441" i="7"/>
  <c r="S10441" i="7"/>
  <c r="P9862" i="7"/>
  <c r="Q9862" i="7"/>
  <c r="R9862" i="7"/>
  <c r="O7978" i="7"/>
  <c r="L7977" i="7"/>
  <c r="S7977" i="7"/>
  <c r="N8109" i="7"/>
  <c r="Q8108" i="7"/>
  <c r="R8108" i="7"/>
  <c r="P8108" i="7"/>
  <c r="Q4874" i="7"/>
  <c r="R4874" i="7"/>
  <c r="L4874" i="7"/>
  <c r="N4875" i="7"/>
  <c r="P4874" i="7"/>
  <c r="S4874" i="7"/>
  <c r="O1876" i="7"/>
  <c r="S1875" i="7"/>
  <c r="L1875" i="7"/>
  <c r="R324" i="7"/>
  <c r="P324" i="7"/>
  <c r="Q324" i="7"/>
  <c r="R1879" i="7"/>
  <c r="Q1879" i="7"/>
  <c r="P1879" i="7"/>
  <c r="P2939" i="7"/>
  <c r="Q2939" i="7"/>
  <c r="N2940" i="7"/>
  <c r="S2940" i="7" s="1"/>
  <c r="L2939" i="7"/>
  <c r="R2939" i="7"/>
  <c r="N1880" i="7"/>
  <c r="N325" i="7"/>
  <c r="S325" i="7" s="1"/>
  <c r="L324" i="7"/>
  <c r="S10442" i="7" l="1"/>
  <c r="L10442" i="7"/>
  <c r="P10442" i="7"/>
  <c r="Q10442" i="7"/>
  <c r="R10442" i="7"/>
  <c r="P9863" i="7"/>
  <c r="Q9863" i="7"/>
  <c r="R9863" i="7"/>
  <c r="O7979" i="7"/>
  <c r="L7978" i="7"/>
  <c r="S7978" i="7"/>
  <c r="N8110" i="7"/>
  <c r="Q8109" i="7"/>
  <c r="R8109" i="7"/>
  <c r="P8109" i="7"/>
  <c r="Q4875" i="7"/>
  <c r="R4875" i="7"/>
  <c r="L4875" i="7"/>
  <c r="N4876" i="7"/>
  <c r="S4875" i="7"/>
  <c r="P4875" i="7"/>
  <c r="O1877" i="7"/>
  <c r="S1876" i="7"/>
  <c r="L1876" i="7"/>
  <c r="P325" i="7"/>
  <c r="Q325" i="7"/>
  <c r="R325" i="7"/>
  <c r="P1880" i="7"/>
  <c r="Q1880" i="7"/>
  <c r="R1880" i="7"/>
  <c r="P2940" i="7"/>
  <c r="R2940" i="7"/>
  <c r="L2940" i="7"/>
  <c r="N2941" i="7"/>
  <c r="S2941" i="7" s="1"/>
  <c r="Q2940" i="7"/>
  <c r="N1881" i="7"/>
  <c r="L325" i="7"/>
  <c r="R10443" i="7" l="1"/>
  <c r="S10443" i="7"/>
  <c r="L10443" i="7"/>
  <c r="P10443" i="7"/>
  <c r="Q10443" i="7"/>
  <c r="P9864" i="7"/>
  <c r="Q9864" i="7"/>
  <c r="R9864" i="7"/>
  <c r="O7980" i="7"/>
  <c r="L7979" i="7"/>
  <c r="S7979" i="7"/>
  <c r="N8111" i="7"/>
  <c r="Q8110" i="7"/>
  <c r="R8110" i="7"/>
  <c r="P8110" i="7"/>
  <c r="S4876" i="7"/>
  <c r="Q4876" i="7"/>
  <c r="N4877" i="7"/>
  <c r="P4876" i="7"/>
  <c r="R4876" i="7"/>
  <c r="L4876" i="7"/>
  <c r="O1878" i="7"/>
  <c r="S1877" i="7"/>
  <c r="L1877" i="7"/>
  <c r="P1881" i="7"/>
  <c r="Q1881" i="7"/>
  <c r="R1881" i="7"/>
  <c r="P2941" i="7"/>
  <c r="Q2941" i="7"/>
  <c r="N2942" i="7"/>
  <c r="S2942" i="7" s="1"/>
  <c r="R2941" i="7"/>
  <c r="L2941" i="7"/>
  <c r="N1882" i="7"/>
  <c r="N327" i="7"/>
  <c r="S327" i="7" s="1"/>
  <c r="L326" i="7"/>
  <c r="Q10444" i="7" l="1"/>
  <c r="R10444" i="7"/>
  <c r="S10444" i="7"/>
  <c r="L10444" i="7"/>
  <c r="P10444" i="7"/>
  <c r="R9865" i="7"/>
  <c r="Q9865" i="7"/>
  <c r="P9865" i="7"/>
  <c r="O7981" i="7"/>
  <c r="S7980" i="7"/>
  <c r="L7980" i="7"/>
  <c r="N8112" i="7"/>
  <c r="Q8111" i="7"/>
  <c r="R8111" i="7"/>
  <c r="P8111" i="7"/>
  <c r="Q4877" i="7"/>
  <c r="N4878" i="7"/>
  <c r="P4877" i="7"/>
  <c r="R4877" i="7"/>
  <c r="L4877" i="7"/>
  <c r="S4877" i="7"/>
  <c r="O1879" i="7"/>
  <c r="S1878" i="7"/>
  <c r="L1878" i="7"/>
  <c r="Q1882" i="7"/>
  <c r="R1882" i="7"/>
  <c r="P1882" i="7"/>
  <c r="Q327" i="7"/>
  <c r="R327" i="7"/>
  <c r="P327" i="7"/>
  <c r="P2942" i="7"/>
  <c r="R2942" i="7"/>
  <c r="L2942" i="7"/>
  <c r="N2943" i="7"/>
  <c r="S2943" i="7" s="1"/>
  <c r="Q2942" i="7"/>
  <c r="N1883" i="7"/>
  <c r="N328" i="7"/>
  <c r="S328" i="7" s="1"/>
  <c r="L327" i="7"/>
  <c r="P10445" i="7" l="1"/>
  <c r="Q10445" i="7"/>
  <c r="R10445" i="7"/>
  <c r="S10445" i="7"/>
  <c r="L10445" i="7"/>
  <c r="Q9866" i="7"/>
  <c r="R9866" i="7"/>
  <c r="P9866" i="7"/>
  <c r="O7982" i="7"/>
  <c r="S7981" i="7"/>
  <c r="L7981" i="7"/>
  <c r="N8113" i="7"/>
  <c r="Q8112" i="7"/>
  <c r="P8112" i="7"/>
  <c r="R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R328" i="7"/>
  <c r="P328" i="7"/>
  <c r="Q328" i="7"/>
  <c r="P2943" i="7"/>
  <c r="R2943" i="7"/>
  <c r="N2944" i="7"/>
  <c r="S2944" i="7" s="1"/>
  <c r="L2943" i="7"/>
  <c r="Q2943" i="7"/>
  <c r="N1884" i="7"/>
  <c r="N329" i="7"/>
  <c r="S329" i="7" s="1"/>
  <c r="L328" i="7"/>
  <c r="P10446" i="7" l="1"/>
  <c r="Q10446" i="7"/>
  <c r="R10446" i="7"/>
  <c r="S10446" i="7"/>
  <c r="L10446" i="7"/>
  <c r="P9867" i="7"/>
  <c r="Q9867" i="7"/>
  <c r="R9867" i="7"/>
  <c r="O7983" i="7"/>
  <c r="L7982" i="7"/>
  <c r="S7982" i="7"/>
  <c r="N8114" i="7"/>
  <c r="Q8113" i="7"/>
  <c r="R8113" i="7"/>
  <c r="P8113" i="7"/>
  <c r="N4880" i="7"/>
  <c r="P4879" i="7"/>
  <c r="Q4879" i="7"/>
  <c r="R4879" i="7"/>
  <c r="S4879" i="7"/>
  <c r="L4879" i="7"/>
  <c r="O1881" i="7"/>
  <c r="S1880" i="7"/>
  <c r="L1880" i="7"/>
  <c r="P329" i="7"/>
  <c r="Q329" i="7"/>
  <c r="R329" i="7"/>
  <c r="P1884" i="7"/>
  <c r="R1884" i="7"/>
  <c r="Q1884" i="7"/>
  <c r="P2944" i="7"/>
  <c r="Q2944" i="7"/>
  <c r="L2944" i="7"/>
  <c r="R2944" i="7"/>
  <c r="N1885" i="7"/>
  <c r="L329" i="7"/>
  <c r="P10447" i="7" l="1"/>
  <c r="Q10447" i="7"/>
  <c r="R10447" i="7"/>
  <c r="S10447" i="7"/>
  <c r="L10447" i="7"/>
  <c r="P9868" i="7"/>
  <c r="Q9868" i="7"/>
  <c r="R9868" i="7"/>
  <c r="O7984" i="7"/>
  <c r="S7983" i="7"/>
  <c r="L7983" i="7"/>
  <c r="N8115" i="7"/>
  <c r="Q8114" i="7"/>
  <c r="R8114" i="7"/>
  <c r="P8114" i="7"/>
  <c r="P4880" i="7"/>
  <c r="Q4880" i="7"/>
  <c r="R4880" i="7"/>
  <c r="S4880" i="7"/>
  <c r="L4880" i="7"/>
  <c r="N4881" i="7"/>
  <c r="O1882" i="7"/>
  <c r="S1881" i="7"/>
  <c r="L1881" i="7"/>
  <c r="P1885" i="7"/>
  <c r="Q1885" i="7"/>
  <c r="R1885" i="7"/>
  <c r="P2945" i="7"/>
  <c r="R2945" i="7"/>
  <c r="N2946" i="7"/>
  <c r="S2946" i="7" s="1"/>
  <c r="L2945" i="7"/>
  <c r="Q2945" i="7"/>
  <c r="N1886" i="7"/>
  <c r="N331" i="7"/>
  <c r="S331" i="7" s="1"/>
  <c r="L330" i="7"/>
  <c r="P10448" i="7" l="1"/>
  <c r="Q10448" i="7"/>
  <c r="R10448" i="7"/>
  <c r="S10448" i="7"/>
  <c r="L10448" i="7"/>
  <c r="P9869" i="7"/>
  <c r="Q9869" i="7"/>
  <c r="R9869" i="7"/>
  <c r="O7985" i="7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1886" i="7"/>
  <c r="Q1886" i="7"/>
  <c r="R1886" i="7"/>
  <c r="P2946" i="7"/>
  <c r="R2946" i="7"/>
  <c r="Q2946" i="7"/>
  <c r="N2947" i="7"/>
  <c r="S2947" i="7" s="1"/>
  <c r="L2946" i="7"/>
  <c r="N1887" i="7"/>
  <c r="N332" i="7"/>
  <c r="S332" i="7" s="1"/>
  <c r="L331" i="7"/>
  <c r="L10449" i="7" l="1"/>
  <c r="P10449" i="7"/>
  <c r="Q10449" i="7"/>
  <c r="R10449" i="7"/>
  <c r="S10449" i="7"/>
  <c r="P9870" i="7"/>
  <c r="Q9870" i="7"/>
  <c r="R9870" i="7"/>
  <c r="O7986" i="7"/>
  <c r="L7985" i="7"/>
  <c r="S7985" i="7"/>
  <c r="N8117" i="7"/>
  <c r="Q8116" i="7"/>
  <c r="R8116" i="7"/>
  <c r="P8116" i="7"/>
  <c r="P4882" i="7"/>
  <c r="S4882" i="7"/>
  <c r="N4883" i="7"/>
  <c r="Q4882" i="7"/>
  <c r="R4882" i="7"/>
  <c r="L4882" i="7"/>
  <c r="O1884" i="7"/>
  <c r="S1883" i="7"/>
  <c r="L1883" i="7"/>
  <c r="P332" i="7"/>
  <c r="Q332" i="7"/>
  <c r="R332" i="7"/>
  <c r="R1887" i="7"/>
  <c r="Q1887" i="7"/>
  <c r="P1887" i="7"/>
  <c r="P2947" i="7"/>
  <c r="Q2947" i="7"/>
  <c r="N2948" i="7"/>
  <c r="S2948" i="7" s="1"/>
  <c r="L2947" i="7"/>
  <c r="R2947" i="7"/>
  <c r="N333" i="7"/>
  <c r="S333" i="7" s="1"/>
  <c r="L332" i="7"/>
  <c r="S10450" i="7" l="1"/>
  <c r="L10450" i="7"/>
  <c r="P10450" i="7"/>
  <c r="Q10450" i="7"/>
  <c r="R10450" i="7"/>
  <c r="P9871" i="7"/>
  <c r="Q9871" i="7"/>
  <c r="R9871" i="7"/>
  <c r="O7987" i="7"/>
  <c r="L7986" i="7"/>
  <c r="S7986" i="7"/>
  <c r="N8118" i="7"/>
  <c r="Q8117" i="7"/>
  <c r="R8117" i="7"/>
  <c r="P8117" i="7"/>
  <c r="L4883" i="7"/>
  <c r="N4884" i="7"/>
  <c r="P4883" i="7"/>
  <c r="Q4883" i="7"/>
  <c r="R4883" i="7"/>
  <c r="S4883" i="7"/>
  <c r="O1885" i="7"/>
  <c r="S1884" i="7"/>
  <c r="L1884" i="7"/>
  <c r="Q333" i="7"/>
  <c r="P333" i="7"/>
  <c r="R333" i="7"/>
  <c r="P2948" i="7"/>
  <c r="R2948" i="7"/>
  <c r="N2949" i="7"/>
  <c r="S2949" i="7" s="1"/>
  <c r="L2948" i="7"/>
  <c r="Q2948" i="7"/>
  <c r="N1889" i="7"/>
  <c r="N334" i="7"/>
  <c r="S334" i="7" s="1"/>
  <c r="L333" i="7"/>
  <c r="R10451" i="7" l="1"/>
  <c r="L10451" i="7"/>
  <c r="P10451" i="7"/>
  <c r="Q10451" i="7"/>
  <c r="S10451" i="7"/>
  <c r="R9872" i="7"/>
  <c r="P9872" i="7"/>
  <c r="Q9872" i="7"/>
  <c r="O7988" i="7"/>
  <c r="L7987" i="7"/>
  <c r="S7987" i="7"/>
  <c r="Q8118" i="7"/>
  <c r="R8118" i="7"/>
  <c r="P8118" i="7"/>
  <c r="L4884" i="7"/>
  <c r="P4884" i="7"/>
  <c r="R4884" i="7"/>
  <c r="Q4884" i="7"/>
  <c r="S4884" i="7"/>
  <c r="O1886" i="7"/>
  <c r="S1885" i="7"/>
  <c r="L1885" i="7"/>
  <c r="P334" i="7"/>
  <c r="Q334" i="7"/>
  <c r="R334" i="7"/>
  <c r="P1889" i="7"/>
  <c r="Q1889" i="7"/>
  <c r="R1889" i="7"/>
  <c r="P2949" i="7"/>
  <c r="R2949" i="7"/>
  <c r="L2949" i="7"/>
  <c r="Q2949" i="7"/>
  <c r="N1890" i="7"/>
  <c r="N335" i="7"/>
  <c r="S335" i="7" s="1"/>
  <c r="L334" i="7"/>
  <c r="Q10452" i="7" l="1"/>
  <c r="S10452" i="7"/>
  <c r="L10452" i="7"/>
  <c r="P10452" i="7"/>
  <c r="R10452" i="7"/>
  <c r="P9873" i="7"/>
  <c r="Q9873" i="7"/>
  <c r="R9873" i="7"/>
  <c r="O7989" i="7"/>
  <c r="L7988" i="7"/>
  <c r="S7988" i="7"/>
  <c r="N8120" i="7"/>
  <c r="Q8119" i="7"/>
  <c r="R8119" i="7"/>
  <c r="P8119" i="7"/>
  <c r="P4885" i="7"/>
  <c r="Q4885" i="7"/>
  <c r="R4885" i="7"/>
  <c r="S4885" i="7"/>
  <c r="L4885" i="7"/>
  <c r="O1887" i="7"/>
  <c r="S1886" i="7"/>
  <c r="L1886" i="7"/>
  <c r="Q1890" i="7"/>
  <c r="R1890" i="7"/>
  <c r="P1890" i="7"/>
  <c r="P335" i="7"/>
  <c r="R335" i="7"/>
  <c r="Q335" i="7"/>
  <c r="P2950" i="7"/>
  <c r="Q2950" i="7"/>
  <c r="L2950" i="7"/>
  <c r="N2951" i="7"/>
  <c r="S2951" i="7" s="1"/>
  <c r="R2950" i="7"/>
  <c r="N1891" i="7"/>
  <c r="N336" i="7"/>
  <c r="S336" i="7" s="1"/>
  <c r="L335" i="7"/>
  <c r="P10453" i="7" l="1"/>
  <c r="R10453" i="7"/>
  <c r="S10453" i="7"/>
  <c r="L10453" i="7"/>
  <c r="Q10453" i="7"/>
  <c r="R9874" i="7"/>
  <c r="Q9874" i="7"/>
  <c r="P9874" i="7"/>
  <c r="O7990" i="7"/>
  <c r="L7989" i="7"/>
  <c r="S7989" i="7"/>
  <c r="N8121" i="7"/>
  <c r="Q8120" i="7"/>
  <c r="P8120" i="7"/>
  <c r="R8120" i="7"/>
  <c r="N4887" i="7"/>
  <c r="S4886" i="7"/>
  <c r="L4886" i="7"/>
  <c r="P4886" i="7"/>
  <c r="Q4886" i="7"/>
  <c r="R4886" i="7"/>
  <c r="O1888" i="7"/>
  <c r="S1887" i="7"/>
  <c r="L1887" i="7"/>
  <c r="R336" i="7"/>
  <c r="Q336" i="7"/>
  <c r="P336" i="7"/>
  <c r="P1891" i="7"/>
  <c r="Q1891" i="7"/>
  <c r="R1891" i="7"/>
  <c r="P2951" i="7"/>
  <c r="R2951" i="7"/>
  <c r="N2952" i="7"/>
  <c r="S2952" i="7" s="1"/>
  <c r="L2951" i="7"/>
  <c r="Q2951" i="7"/>
  <c r="N1892" i="7"/>
  <c r="L336" i="7"/>
  <c r="Q10454" i="7" l="1"/>
  <c r="R10454" i="7"/>
  <c r="L10454" i="7"/>
  <c r="P10454" i="7"/>
  <c r="S10454" i="7"/>
  <c r="Q9875" i="7"/>
  <c r="P9875" i="7"/>
  <c r="R9875" i="7"/>
  <c r="O7991" i="7"/>
  <c r="L7990" i="7"/>
  <c r="S7990" i="7"/>
  <c r="N8122" i="7"/>
  <c r="Q8121" i="7"/>
  <c r="R8121" i="7"/>
  <c r="P8121" i="7"/>
  <c r="P4887" i="7"/>
  <c r="L4887" i="7"/>
  <c r="N4888" i="7"/>
  <c r="R4887" i="7"/>
  <c r="S4887" i="7"/>
  <c r="Q4887" i="7"/>
  <c r="S1888" i="7"/>
  <c r="O1889" i="7"/>
  <c r="L1888" i="7"/>
  <c r="P1892" i="7"/>
  <c r="R1892" i="7"/>
  <c r="Q1892" i="7"/>
  <c r="P2952" i="7"/>
  <c r="R2952" i="7"/>
  <c r="L2952" i="7"/>
  <c r="N2953" i="7"/>
  <c r="S2953" i="7" s="1"/>
  <c r="Q2952" i="7"/>
  <c r="N1893" i="7"/>
  <c r="N338" i="7"/>
  <c r="S338" i="7" s="1"/>
  <c r="L337" i="7"/>
  <c r="P10455" i="7" l="1"/>
  <c r="Q10455" i="7"/>
  <c r="S10455" i="7"/>
  <c r="L10455" i="7"/>
  <c r="R10455" i="7"/>
  <c r="P9876" i="7"/>
  <c r="Q9876" i="7"/>
  <c r="R9876" i="7"/>
  <c r="O7992" i="7"/>
  <c r="L7991" i="7"/>
  <c r="S7991" i="7"/>
  <c r="N8123" i="7"/>
  <c r="Q8122" i="7"/>
  <c r="R8122" i="7"/>
  <c r="P8122" i="7"/>
  <c r="P4888" i="7"/>
  <c r="L4888" i="7"/>
  <c r="N4889" i="7"/>
  <c r="R4888" i="7"/>
  <c r="S4888" i="7"/>
  <c r="Q4888" i="7"/>
  <c r="O1890" i="7"/>
  <c r="S1889" i="7"/>
  <c r="L1889" i="7"/>
  <c r="P338" i="7"/>
  <c r="Q338" i="7"/>
  <c r="R338" i="7"/>
  <c r="P1893" i="7"/>
  <c r="Q1893" i="7"/>
  <c r="R1893" i="7"/>
  <c r="P2953" i="7"/>
  <c r="Q2953" i="7"/>
  <c r="L2953" i="7"/>
  <c r="R2953" i="7"/>
  <c r="N2954" i="7"/>
  <c r="S2954" i="7" s="1"/>
  <c r="N1894" i="7"/>
  <c r="N339" i="7"/>
  <c r="S339" i="7" s="1"/>
  <c r="L338" i="7"/>
  <c r="P10456" i="7" l="1"/>
  <c r="R10456" i="7"/>
  <c r="S10456" i="7"/>
  <c r="L10456" i="7"/>
  <c r="Q10456" i="7"/>
  <c r="P9877" i="7"/>
  <c r="Q9877" i="7"/>
  <c r="R9877" i="7"/>
  <c r="O7993" i="7"/>
  <c r="L7992" i="7"/>
  <c r="S7992" i="7"/>
  <c r="N8124" i="7"/>
  <c r="Q8123" i="7"/>
  <c r="R8123" i="7"/>
  <c r="P8123" i="7"/>
  <c r="P4889" i="7"/>
  <c r="R4889" i="7"/>
  <c r="S4889" i="7"/>
  <c r="L4889" i="7"/>
  <c r="N4890" i="7"/>
  <c r="Q4889" i="7"/>
  <c r="O1891" i="7"/>
  <c r="S1890" i="7"/>
  <c r="L1890" i="7"/>
  <c r="Q339" i="7"/>
  <c r="R339" i="7"/>
  <c r="P339" i="7"/>
  <c r="P1894" i="7"/>
  <c r="Q1894" i="7"/>
  <c r="R1894" i="7"/>
  <c r="P2954" i="7"/>
  <c r="R2954" i="7"/>
  <c r="N2955" i="7"/>
  <c r="S2955" i="7" s="1"/>
  <c r="L2954" i="7"/>
  <c r="Q2954" i="7"/>
  <c r="N1895" i="7"/>
  <c r="N340" i="7"/>
  <c r="S340" i="7" s="1"/>
  <c r="L339" i="7"/>
  <c r="L10457" i="7" l="1"/>
  <c r="Q10457" i="7"/>
  <c r="R10457" i="7"/>
  <c r="P10457" i="7"/>
  <c r="S10457" i="7"/>
  <c r="P9878" i="7"/>
  <c r="Q9878" i="7"/>
  <c r="R9878" i="7"/>
  <c r="O7994" i="7"/>
  <c r="L7993" i="7"/>
  <c r="S7993" i="7"/>
  <c r="Q8124" i="7"/>
  <c r="R8124" i="7"/>
  <c r="P8124" i="7"/>
  <c r="P4890" i="7"/>
  <c r="R4890" i="7"/>
  <c r="S4890" i="7"/>
  <c r="L4890" i="7"/>
  <c r="Q4890" i="7"/>
  <c r="O1892" i="7"/>
  <c r="S1891" i="7"/>
  <c r="L1891" i="7"/>
  <c r="Q340" i="7"/>
  <c r="P340" i="7"/>
  <c r="R340" i="7"/>
  <c r="R1895" i="7"/>
  <c r="Q1895" i="7"/>
  <c r="P1895" i="7"/>
  <c r="P2955" i="7"/>
  <c r="R2955" i="7"/>
  <c r="L2955" i="7"/>
  <c r="Q2955" i="7"/>
  <c r="N1896" i="7"/>
  <c r="N341" i="7"/>
  <c r="S341" i="7" s="1"/>
  <c r="L340" i="7"/>
  <c r="S10458" i="7" l="1"/>
  <c r="P10458" i="7"/>
  <c r="Q10458" i="7"/>
  <c r="L10458" i="7"/>
  <c r="R10458" i="7"/>
  <c r="P9879" i="7"/>
  <c r="Q9879" i="7"/>
  <c r="R9879" i="7"/>
  <c r="O7995" i="7"/>
  <c r="L7994" i="7"/>
  <c r="S7994" i="7"/>
  <c r="N8126" i="7"/>
  <c r="Q8125" i="7"/>
  <c r="R8125" i="7"/>
  <c r="P8125" i="7"/>
  <c r="P4891" i="7"/>
  <c r="L4891" i="7"/>
  <c r="N4892" i="7"/>
  <c r="R4891" i="7"/>
  <c r="S4891" i="7"/>
  <c r="Q4891" i="7"/>
  <c r="O1893" i="7"/>
  <c r="S1892" i="7"/>
  <c r="L1892" i="7"/>
  <c r="P1896" i="7"/>
  <c r="Q1896" i="7"/>
  <c r="R1896" i="7"/>
  <c r="P341" i="7"/>
  <c r="Q341" i="7"/>
  <c r="R341" i="7"/>
  <c r="P2956" i="7"/>
  <c r="R2956" i="7"/>
  <c r="N2957" i="7"/>
  <c r="S2957" i="7" s="1"/>
  <c r="L2956" i="7"/>
  <c r="Q2956" i="7"/>
  <c r="N1897" i="7"/>
  <c r="N342" i="7"/>
  <c r="S342" i="7" s="1"/>
  <c r="L341" i="7"/>
  <c r="R10459" i="7" l="1"/>
  <c r="L10459" i="7"/>
  <c r="P10459" i="7"/>
  <c r="Q10459" i="7"/>
  <c r="S10459" i="7"/>
  <c r="P9880" i="7"/>
  <c r="Q9880" i="7"/>
  <c r="R9880" i="7"/>
  <c r="O7996" i="7"/>
  <c r="L7995" i="7"/>
  <c r="S7995" i="7"/>
  <c r="Q8126" i="7"/>
  <c r="R8126" i="7"/>
  <c r="P8126" i="7"/>
  <c r="P4892" i="7"/>
  <c r="L4892" i="7"/>
  <c r="N4893" i="7"/>
  <c r="R4892" i="7"/>
  <c r="S4892" i="7"/>
  <c r="Q4892" i="7"/>
  <c r="O1894" i="7"/>
  <c r="S1893" i="7"/>
  <c r="L1893" i="7"/>
  <c r="P1897" i="7"/>
  <c r="Q1897" i="7"/>
  <c r="R1897" i="7"/>
  <c r="P342" i="7"/>
  <c r="R342" i="7"/>
  <c r="Q342" i="7"/>
  <c r="P2957" i="7"/>
  <c r="L2957" i="7"/>
  <c r="Q2957" i="7"/>
  <c r="N2958" i="7"/>
  <c r="S2958" i="7" s="1"/>
  <c r="R2957" i="7"/>
  <c r="N1898" i="7"/>
  <c r="N343" i="7"/>
  <c r="S343" i="7" s="1"/>
  <c r="L342" i="7"/>
  <c r="Q10460" i="7" l="1"/>
  <c r="L10460" i="7"/>
  <c r="P10460" i="7"/>
  <c r="R10460" i="7"/>
  <c r="S10460" i="7"/>
  <c r="P9881" i="7"/>
  <c r="Q9881" i="7"/>
  <c r="R9881" i="7"/>
  <c r="O7997" i="7"/>
  <c r="L7996" i="7"/>
  <c r="S7996" i="7"/>
  <c r="N8128" i="7"/>
  <c r="Q8127" i="7"/>
  <c r="R8127" i="7"/>
  <c r="P8127" i="7"/>
  <c r="P4893" i="7"/>
  <c r="R4893" i="7"/>
  <c r="S4893" i="7"/>
  <c r="L4893" i="7"/>
  <c r="Q4893" i="7"/>
  <c r="O1895" i="7"/>
  <c r="S1894" i="7"/>
  <c r="L1894" i="7"/>
  <c r="P343" i="7"/>
  <c r="R343" i="7"/>
  <c r="Q343" i="7"/>
  <c r="Q1898" i="7"/>
  <c r="R1898" i="7"/>
  <c r="P1898" i="7"/>
  <c r="P2958" i="7"/>
  <c r="R2958" i="7"/>
  <c r="N2959" i="7"/>
  <c r="S2959" i="7" s="1"/>
  <c r="Q2958" i="7"/>
  <c r="L2958" i="7"/>
  <c r="N1899" i="7"/>
  <c r="N344" i="7"/>
  <c r="S344" i="7" s="1"/>
  <c r="L343" i="7"/>
  <c r="P10461" i="7" l="1"/>
  <c r="Q10461" i="7"/>
  <c r="R10461" i="7"/>
  <c r="S10461" i="7"/>
  <c r="L10461" i="7"/>
  <c r="P9882" i="7"/>
  <c r="Q9882" i="7"/>
  <c r="R9882" i="7"/>
  <c r="O7998" i="7"/>
  <c r="L7997" i="7"/>
  <c r="S7997" i="7"/>
  <c r="N8129" i="7"/>
  <c r="Q8128" i="7"/>
  <c r="P8128" i="7"/>
  <c r="R8128" i="7"/>
  <c r="P4894" i="7"/>
  <c r="R4894" i="7"/>
  <c r="S4894" i="7"/>
  <c r="L4894" i="7"/>
  <c r="N4895" i="7"/>
  <c r="Q4894" i="7"/>
  <c r="O1896" i="7"/>
  <c r="S1895" i="7"/>
  <c r="L1895" i="7"/>
  <c r="R344" i="7"/>
  <c r="P344" i="7"/>
  <c r="Q344" i="7"/>
  <c r="P1899" i="7"/>
  <c r="Q1899" i="7"/>
  <c r="R1899" i="7"/>
  <c r="P2959" i="7"/>
  <c r="Q2959" i="7"/>
  <c r="L2959" i="7"/>
  <c r="N2960" i="7"/>
  <c r="S2960" i="7" s="1"/>
  <c r="R2959" i="7"/>
  <c r="N1900" i="7"/>
  <c r="N345" i="7"/>
  <c r="S345" i="7" s="1"/>
  <c r="L344" i="7"/>
  <c r="L10462" i="7" l="1"/>
  <c r="R10462" i="7"/>
  <c r="S10462" i="7"/>
  <c r="P10462" i="7"/>
  <c r="Q10462" i="7"/>
  <c r="P9883" i="7"/>
  <c r="Q9883" i="7"/>
  <c r="R9883" i="7"/>
  <c r="O7999" i="7"/>
  <c r="L7998" i="7"/>
  <c r="S7998" i="7"/>
  <c r="Q8129" i="7"/>
  <c r="R8129" i="7"/>
  <c r="P8129" i="7"/>
  <c r="P4895" i="7"/>
  <c r="L4895" i="7"/>
  <c r="R4895" i="7"/>
  <c r="S4895" i="7"/>
  <c r="Q4895" i="7"/>
  <c r="O1897" i="7"/>
  <c r="S1896" i="7"/>
  <c r="L1896" i="7"/>
  <c r="R345" i="7"/>
  <c r="Q345" i="7"/>
  <c r="P345" i="7"/>
  <c r="P1900" i="7"/>
  <c r="R1900" i="7"/>
  <c r="Q1900" i="7"/>
  <c r="P2960" i="7"/>
  <c r="R2960" i="7"/>
  <c r="N2961" i="7"/>
  <c r="S2961" i="7" s="1"/>
  <c r="L2960" i="7"/>
  <c r="Q2960" i="7"/>
  <c r="N1901" i="7"/>
  <c r="N346" i="7"/>
  <c r="S346" i="7" s="1"/>
  <c r="L345" i="7"/>
  <c r="S10463" i="7" l="1"/>
  <c r="L10463" i="7"/>
  <c r="P10463" i="7"/>
  <c r="Q10463" i="7"/>
  <c r="R10463" i="7"/>
  <c r="R9884" i="7"/>
  <c r="P9884" i="7"/>
  <c r="Q9884" i="7"/>
  <c r="O8000" i="7"/>
  <c r="L7999" i="7"/>
  <c r="S7999" i="7"/>
  <c r="Q8130" i="7"/>
  <c r="R8130" i="7"/>
  <c r="P8130" i="7"/>
  <c r="P4896" i="7"/>
  <c r="L4896" i="7"/>
  <c r="N4897" i="7"/>
  <c r="R4896" i="7"/>
  <c r="S4896" i="7"/>
  <c r="Q4896" i="7"/>
  <c r="O1898" i="7"/>
  <c r="S1897" i="7"/>
  <c r="L1897" i="7"/>
  <c r="P346" i="7"/>
  <c r="Q346" i="7"/>
  <c r="R346" i="7"/>
  <c r="P1901" i="7"/>
  <c r="Q1901" i="7"/>
  <c r="R1901" i="7"/>
  <c r="P2961" i="7"/>
  <c r="Q2961" i="7"/>
  <c r="L2961" i="7"/>
  <c r="N2962" i="7"/>
  <c r="S2962" i="7" s="1"/>
  <c r="R2961" i="7"/>
  <c r="N347" i="7"/>
  <c r="S347" i="7" s="1"/>
  <c r="L346" i="7"/>
  <c r="R10464" i="7" l="1"/>
  <c r="P10464" i="7"/>
  <c r="Q10464" i="7"/>
  <c r="S10464" i="7"/>
  <c r="L10464" i="7"/>
  <c r="Q9885" i="7"/>
  <c r="R9885" i="7"/>
  <c r="P9885" i="7"/>
  <c r="O8001" i="7"/>
  <c r="L8000" i="7"/>
  <c r="S8000" i="7"/>
  <c r="N8132" i="7"/>
  <c r="Q8131" i="7"/>
  <c r="P8131" i="7"/>
  <c r="R8131" i="7"/>
  <c r="P4897" i="7"/>
  <c r="R4897" i="7"/>
  <c r="S4897" i="7"/>
  <c r="L4897" i="7"/>
  <c r="N4898" i="7"/>
  <c r="Q4897" i="7"/>
  <c r="O1899" i="7"/>
  <c r="S1898" i="7"/>
  <c r="L1898" i="7"/>
  <c r="Q347" i="7"/>
  <c r="P347" i="7"/>
  <c r="R347" i="7"/>
  <c r="P2962" i="7"/>
  <c r="Q2962" i="7"/>
  <c r="N2963" i="7"/>
  <c r="S2963" i="7" s="1"/>
  <c r="L2962" i="7"/>
  <c r="R2962" i="7"/>
  <c r="N1903" i="7"/>
  <c r="N348" i="7"/>
  <c r="S348" i="7" s="1"/>
  <c r="L347" i="7"/>
  <c r="L10465" i="7" l="1"/>
  <c r="Q10465" i="7"/>
  <c r="P10465" i="7"/>
  <c r="R10465" i="7"/>
  <c r="S10465" i="7"/>
  <c r="P9886" i="7"/>
  <c r="Q9886" i="7"/>
  <c r="R9886" i="7"/>
  <c r="O8002" i="7"/>
  <c r="L8001" i="7"/>
  <c r="S8001" i="7"/>
  <c r="N8133" i="7"/>
  <c r="Q8132" i="7"/>
  <c r="R8132" i="7"/>
  <c r="P8132" i="7"/>
  <c r="P4898" i="7"/>
  <c r="R4898" i="7"/>
  <c r="S4898" i="7"/>
  <c r="L4898" i="7"/>
  <c r="N4899" i="7"/>
  <c r="Q4898" i="7"/>
  <c r="O1900" i="7"/>
  <c r="S1899" i="7"/>
  <c r="L1899" i="7"/>
  <c r="R1903" i="7"/>
  <c r="Q1903" i="7"/>
  <c r="P1903" i="7"/>
  <c r="R348" i="7"/>
  <c r="Q348" i="7"/>
  <c r="P348" i="7"/>
  <c r="P2963" i="7"/>
  <c r="R2963" i="7"/>
  <c r="N2964" i="7"/>
  <c r="S2964" i="7" s="1"/>
  <c r="L2963" i="7"/>
  <c r="Q2963" i="7"/>
  <c r="N1904" i="7"/>
  <c r="N349" i="7"/>
  <c r="S349" i="7" s="1"/>
  <c r="L348" i="7"/>
  <c r="P10466" i="7" l="1"/>
  <c r="Q10466" i="7"/>
  <c r="R10466" i="7"/>
  <c r="S10466" i="7"/>
  <c r="L10466" i="7"/>
  <c r="P9887" i="7"/>
  <c r="Q9887" i="7"/>
  <c r="R9887" i="7"/>
  <c r="O8003" i="7"/>
  <c r="L8002" i="7"/>
  <c r="S8002" i="7"/>
  <c r="Q8133" i="7"/>
  <c r="R8133" i="7"/>
  <c r="P8133" i="7"/>
  <c r="P4899" i="7"/>
  <c r="L4899" i="7"/>
  <c r="N4900" i="7"/>
  <c r="R4899" i="7"/>
  <c r="S4899" i="7"/>
  <c r="Q4899" i="7"/>
  <c r="O1901" i="7"/>
  <c r="S1900" i="7"/>
  <c r="L1900" i="7"/>
  <c r="Q349" i="7"/>
  <c r="R349" i="7"/>
  <c r="P349" i="7"/>
  <c r="P1904" i="7"/>
  <c r="Q1904" i="7"/>
  <c r="R1904" i="7"/>
  <c r="P2964" i="7"/>
  <c r="R2964" i="7"/>
  <c r="N2965" i="7"/>
  <c r="S2965" i="7" s="1"/>
  <c r="L2964" i="7"/>
  <c r="Q2964" i="7"/>
  <c r="N1905" i="7"/>
  <c r="N350" i="7"/>
  <c r="S350" i="7" s="1"/>
  <c r="L349" i="7"/>
  <c r="Q10467" i="7" l="1"/>
  <c r="R10467" i="7"/>
  <c r="S10467" i="7"/>
  <c r="L10467" i="7"/>
  <c r="P10467" i="7"/>
  <c r="P9888" i="7"/>
  <c r="Q9888" i="7"/>
  <c r="R9888" i="7"/>
  <c r="O8004" i="7"/>
  <c r="L8003" i="7"/>
  <c r="S8003" i="7"/>
  <c r="N8135" i="7"/>
  <c r="Q8134" i="7"/>
  <c r="R8134" i="7"/>
  <c r="P8134" i="7"/>
  <c r="P4900" i="7"/>
  <c r="L4900" i="7"/>
  <c r="N4901" i="7"/>
  <c r="R4900" i="7"/>
  <c r="S4900" i="7"/>
  <c r="Q4900" i="7"/>
  <c r="O1902" i="7"/>
  <c r="S1901" i="7"/>
  <c r="L1901" i="7"/>
  <c r="P350" i="7"/>
  <c r="Q350" i="7"/>
  <c r="R350" i="7"/>
  <c r="P1905" i="7"/>
  <c r="Q1905" i="7"/>
  <c r="R1905" i="7"/>
  <c r="P2965" i="7"/>
  <c r="R2965" i="7"/>
  <c r="N2966" i="7"/>
  <c r="S2966" i="7" s="1"/>
  <c r="Q2965" i="7"/>
  <c r="L2965" i="7"/>
  <c r="N1906" i="7"/>
  <c r="N351" i="7"/>
  <c r="S351" i="7" s="1"/>
  <c r="L350" i="7"/>
  <c r="Q10468" i="7" l="1"/>
  <c r="R10468" i="7"/>
  <c r="S10468" i="7"/>
  <c r="L10468" i="7"/>
  <c r="P10468" i="7"/>
  <c r="P9889" i="7"/>
  <c r="Q9889" i="7"/>
  <c r="R9889" i="7"/>
  <c r="O8005" i="7"/>
  <c r="L8004" i="7"/>
  <c r="S8004" i="7"/>
  <c r="N8136" i="7"/>
  <c r="Q8135" i="7"/>
  <c r="R8135" i="7"/>
  <c r="P8135" i="7"/>
  <c r="P4901" i="7"/>
  <c r="R4901" i="7"/>
  <c r="S4901" i="7"/>
  <c r="L4901" i="7"/>
  <c r="N4902" i="7"/>
  <c r="Q4901" i="7"/>
  <c r="S1902" i="7"/>
  <c r="O1903" i="7"/>
  <c r="L1902" i="7"/>
  <c r="R351" i="7"/>
  <c r="P351" i="7"/>
  <c r="Q351" i="7"/>
  <c r="Q1906" i="7"/>
  <c r="R1906" i="7"/>
  <c r="P1906" i="7"/>
  <c r="P2966" i="7"/>
  <c r="L2966" i="7"/>
  <c r="R2966" i="7"/>
  <c r="N2967" i="7"/>
  <c r="S2967" i="7" s="1"/>
  <c r="Q2966" i="7"/>
  <c r="N1907" i="7"/>
  <c r="N352" i="7"/>
  <c r="S352" i="7" s="1"/>
  <c r="L351" i="7"/>
  <c r="P10469" i="7" l="1"/>
  <c r="Q10469" i="7"/>
  <c r="R10469" i="7"/>
  <c r="S10469" i="7"/>
  <c r="L10469" i="7"/>
  <c r="P9890" i="7"/>
  <c r="Q9890" i="7"/>
  <c r="R9890" i="7"/>
  <c r="O8006" i="7"/>
  <c r="L8005" i="7"/>
  <c r="S8005" i="7"/>
  <c r="R8136" i="7"/>
  <c r="Q8136" i="7"/>
  <c r="P8136" i="7"/>
  <c r="P4902" i="7"/>
  <c r="R4902" i="7"/>
  <c r="S4902" i="7"/>
  <c r="L4902" i="7"/>
  <c r="N4903" i="7"/>
  <c r="Q4902" i="7"/>
  <c r="O1904" i="7"/>
  <c r="S1903" i="7"/>
  <c r="L1903" i="7"/>
  <c r="R352" i="7"/>
  <c r="Q352" i="7"/>
  <c r="P352" i="7"/>
  <c r="P1907" i="7"/>
  <c r="Q1907" i="7"/>
  <c r="R1907" i="7"/>
  <c r="P2967" i="7"/>
  <c r="R2967" i="7"/>
  <c r="N2968" i="7"/>
  <c r="S2968" i="7" s="1"/>
  <c r="L2967" i="7"/>
  <c r="Q2967" i="7"/>
  <c r="N1908" i="7"/>
  <c r="N353" i="7"/>
  <c r="S353" i="7" s="1"/>
  <c r="L352" i="7"/>
  <c r="P10470" i="7" l="1"/>
  <c r="Q10470" i="7"/>
  <c r="R10470" i="7"/>
  <c r="S10470" i="7"/>
  <c r="L10470" i="7"/>
  <c r="P9891" i="7"/>
  <c r="Q9891" i="7"/>
  <c r="R9891" i="7"/>
  <c r="O8007" i="7"/>
  <c r="L8006" i="7"/>
  <c r="S8006" i="7"/>
  <c r="R8137" i="7"/>
  <c r="Q8137" i="7"/>
  <c r="P8137" i="7"/>
  <c r="P4903" i="7"/>
  <c r="L4903" i="7"/>
  <c r="R4903" i="7"/>
  <c r="S4903" i="7"/>
  <c r="Q4903" i="7"/>
  <c r="O1905" i="7"/>
  <c r="S1904" i="7"/>
  <c r="L1904" i="7"/>
  <c r="Q353" i="7"/>
  <c r="R353" i="7"/>
  <c r="P353" i="7"/>
  <c r="P1908" i="7"/>
  <c r="R1908" i="7"/>
  <c r="Q1908" i="7"/>
  <c r="P2968" i="7"/>
  <c r="N2969" i="7"/>
  <c r="S2969" i="7" s="1"/>
  <c r="R2968" i="7"/>
  <c r="Q2968" i="7"/>
  <c r="L2968" i="7"/>
  <c r="N1909" i="7"/>
  <c r="L353" i="7"/>
  <c r="P10471" i="7" l="1"/>
  <c r="Q10471" i="7"/>
  <c r="R10471" i="7"/>
  <c r="S10471" i="7"/>
  <c r="L10471" i="7"/>
  <c r="R9892" i="7"/>
  <c r="P9892" i="7"/>
  <c r="Q9892" i="7"/>
  <c r="O8008" i="7"/>
  <c r="L8007" i="7"/>
  <c r="S8007" i="7"/>
  <c r="R8138" i="7"/>
  <c r="N8139" i="7"/>
  <c r="Q8138" i="7"/>
  <c r="P8138" i="7"/>
  <c r="P4904" i="7"/>
  <c r="L4904" i="7"/>
  <c r="N4905" i="7"/>
  <c r="R4904" i="7"/>
  <c r="S4904" i="7"/>
  <c r="Q4904" i="7"/>
  <c r="O1906" i="7"/>
  <c r="S1905" i="7"/>
  <c r="L1905" i="7"/>
  <c r="P1909" i="7"/>
  <c r="Q1909" i="7"/>
  <c r="R1909" i="7"/>
  <c r="P2969" i="7"/>
  <c r="R2969" i="7"/>
  <c r="L2969" i="7"/>
  <c r="N2970" i="7"/>
  <c r="S2970" i="7" s="1"/>
  <c r="Q2969" i="7"/>
  <c r="N1910" i="7"/>
  <c r="N355" i="7"/>
  <c r="S355" i="7" s="1"/>
  <c r="L354" i="7"/>
  <c r="P10472" i="7" l="1"/>
  <c r="Q10472" i="7"/>
  <c r="R10472" i="7"/>
  <c r="S10472" i="7"/>
  <c r="L10472" i="7"/>
  <c r="Q9893" i="7"/>
  <c r="R9893" i="7"/>
  <c r="P9893" i="7"/>
  <c r="O8009" i="7"/>
  <c r="L8008" i="7"/>
  <c r="S8008" i="7"/>
  <c r="R8139" i="7"/>
  <c r="Q8139" i="7"/>
  <c r="N8140" i="7"/>
  <c r="P8139" i="7"/>
  <c r="P4905" i="7"/>
  <c r="R4905" i="7"/>
  <c r="S4905" i="7"/>
  <c r="L4905" i="7"/>
  <c r="N4906" i="7"/>
  <c r="Q4905" i="7"/>
  <c r="O1907" i="7"/>
  <c r="S1906" i="7"/>
  <c r="L1906" i="7"/>
  <c r="Q355" i="7"/>
  <c r="R355" i="7"/>
  <c r="P355" i="7"/>
  <c r="P1910" i="7"/>
  <c r="Q1910" i="7"/>
  <c r="R1910" i="7"/>
  <c r="P2970" i="7"/>
  <c r="Q2970" i="7"/>
  <c r="R2970" i="7"/>
  <c r="N2971" i="7"/>
  <c r="S2971" i="7" s="1"/>
  <c r="L2970" i="7"/>
  <c r="N1911" i="7"/>
  <c r="N356" i="7"/>
  <c r="S356" i="7" s="1"/>
  <c r="L355" i="7"/>
  <c r="L10473" i="7" l="1"/>
  <c r="P10473" i="7"/>
  <c r="Q10473" i="7"/>
  <c r="R10473" i="7"/>
  <c r="S10473" i="7"/>
  <c r="P9894" i="7"/>
  <c r="Q9894" i="7"/>
  <c r="R9894" i="7"/>
  <c r="O8010" i="7"/>
  <c r="L8009" i="7"/>
  <c r="S8009" i="7"/>
  <c r="R8140" i="7"/>
  <c r="Q8140" i="7"/>
  <c r="P8140" i="7"/>
  <c r="P4906" i="7"/>
  <c r="R4906" i="7"/>
  <c r="S4906" i="7"/>
  <c r="L4906" i="7"/>
  <c r="N4907" i="7"/>
  <c r="Q4906" i="7"/>
  <c r="O1908" i="7"/>
  <c r="S1907" i="7"/>
  <c r="L1907" i="7"/>
  <c r="Q356" i="7"/>
  <c r="P356" i="7"/>
  <c r="R356" i="7"/>
  <c r="R1911" i="7"/>
  <c r="Q1911" i="7"/>
  <c r="P1911" i="7"/>
  <c r="P2971" i="7"/>
  <c r="Q2971" i="7"/>
  <c r="N2972" i="7"/>
  <c r="S2972" i="7" s="1"/>
  <c r="L2971" i="7"/>
  <c r="R2971" i="7"/>
  <c r="N1912" i="7"/>
  <c r="N357" i="7"/>
  <c r="S357" i="7" s="1"/>
  <c r="L356" i="7"/>
  <c r="S10474" i="7" l="1"/>
  <c r="L10474" i="7"/>
  <c r="P10474" i="7"/>
  <c r="Q10474" i="7"/>
  <c r="R10474" i="7"/>
  <c r="P9895" i="7"/>
  <c r="Q9895" i="7"/>
  <c r="R9895" i="7"/>
  <c r="O8011" i="7"/>
  <c r="L8010" i="7"/>
  <c r="S8010" i="7"/>
  <c r="R8141" i="7"/>
  <c r="Q8141" i="7"/>
  <c r="P8141" i="7"/>
  <c r="P4907" i="7"/>
  <c r="L4907" i="7"/>
  <c r="N4908" i="7"/>
  <c r="R4907" i="7"/>
  <c r="S4907" i="7"/>
  <c r="Q4907" i="7"/>
  <c r="O1909" i="7"/>
  <c r="S1908" i="7"/>
  <c r="L1908" i="7"/>
  <c r="P357" i="7"/>
  <c r="R357" i="7"/>
  <c r="Q357" i="7"/>
  <c r="P1912" i="7"/>
  <c r="Q1912" i="7"/>
  <c r="R1912" i="7"/>
  <c r="P2972" i="7"/>
  <c r="R2972" i="7"/>
  <c r="N2973" i="7"/>
  <c r="S2973" i="7" s="1"/>
  <c r="L2972" i="7"/>
  <c r="Q2972" i="7"/>
  <c r="N1913" i="7"/>
  <c r="N358" i="7"/>
  <c r="S358" i="7" s="1"/>
  <c r="L357" i="7"/>
  <c r="R10475" i="7" l="1"/>
  <c r="S10475" i="7"/>
  <c r="L10475" i="7"/>
  <c r="P10475" i="7"/>
  <c r="Q10475" i="7"/>
  <c r="P9896" i="7"/>
  <c r="Q9896" i="7"/>
  <c r="R9896" i="7"/>
  <c r="O8012" i="7"/>
  <c r="L8011" i="7"/>
  <c r="S8011" i="7"/>
  <c r="R8142" i="7"/>
  <c r="Q8142" i="7"/>
  <c r="N8143" i="7"/>
  <c r="P8142" i="7"/>
  <c r="P4908" i="7"/>
  <c r="L4908" i="7"/>
  <c r="N4909" i="7"/>
  <c r="R4908" i="7"/>
  <c r="S4908" i="7"/>
  <c r="Q4908" i="7"/>
  <c r="O1910" i="7"/>
  <c r="L1909" i="7"/>
  <c r="S1909" i="7"/>
  <c r="P358" i="7"/>
  <c r="Q358" i="7"/>
  <c r="R358" i="7"/>
  <c r="P1913" i="7"/>
  <c r="Q1913" i="7"/>
  <c r="R1913" i="7"/>
  <c r="P2973" i="7"/>
  <c r="Q2973" i="7"/>
  <c r="R2973" i="7"/>
  <c r="L2973" i="7"/>
  <c r="N1914" i="7"/>
  <c r="N359" i="7"/>
  <c r="S359" i="7" s="1"/>
  <c r="L358" i="7"/>
  <c r="Q10476" i="7" l="1"/>
  <c r="R10476" i="7"/>
  <c r="S10476" i="7"/>
  <c r="L10476" i="7"/>
  <c r="P10476" i="7"/>
  <c r="P9897" i="7"/>
  <c r="Q9897" i="7"/>
  <c r="R9897" i="7"/>
  <c r="O8013" i="7"/>
  <c r="L8012" i="7"/>
  <c r="S8012" i="7"/>
  <c r="R8143" i="7"/>
  <c r="Q8143" i="7"/>
  <c r="N8144" i="7"/>
  <c r="P8143" i="7"/>
  <c r="P4909" i="7"/>
  <c r="R4909" i="7"/>
  <c r="S4909" i="7"/>
  <c r="L4909" i="7"/>
  <c r="N4910" i="7"/>
  <c r="Q4909" i="7"/>
  <c r="O1911" i="7"/>
  <c r="S1910" i="7"/>
  <c r="L1910" i="7"/>
  <c r="Q359" i="7"/>
  <c r="R359" i="7"/>
  <c r="P359" i="7"/>
  <c r="Q1914" i="7"/>
  <c r="R1914" i="7"/>
  <c r="P1914" i="7"/>
  <c r="P2974" i="7"/>
  <c r="R2974" i="7"/>
  <c r="N2975" i="7"/>
  <c r="S2975" i="7" s="1"/>
  <c r="L2974" i="7"/>
  <c r="Q2974" i="7"/>
  <c r="N1915" i="7"/>
  <c r="N360" i="7"/>
  <c r="S360" i="7" s="1"/>
  <c r="L359" i="7"/>
  <c r="P10477" i="7" l="1"/>
  <c r="Q10477" i="7"/>
  <c r="R10477" i="7"/>
  <c r="S10477" i="7"/>
  <c r="L10477" i="7"/>
  <c r="P9898" i="7"/>
  <c r="Q9898" i="7"/>
  <c r="R9898" i="7"/>
  <c r="O8014" i="7"/>
  <c r="L8013" i="7"/>
  <c r="S8013" i="7"/>
  <c r="R8144" i="7"/>
  <c r="Q8144" i="7"/>
  <c r="P8144" i="7"/>
  <c r="P4910" i="7"/>
  <c r="R4910" i="7"/>
  <c r="S4910" i="7"/>
  <c r="L4910" i="7"/>
  <c r="N4911" i="7"/>
  <c r="Q4910" i="7"/>
  <c r="O1912" i="7"/>
  <c r="S1911" i="7"/>
  <c r="L1911" i="7"/>
  <c r="R360" i="7"/>
  <c r="Q360" i="7"/>
  <c r="P360" i="7"/>
  <c r="P1915" i="7"/>
  <c r="Q1915" i="7"/>
  <c r="R1915" i="7"/>
  <c r="P2975" i="7"/>
  <c r="R2975" i="7"/>
  <c r="Q2975" i="7"/>
  <c r="N2976" i="7"/>
  <c r="S2976" i="7" s="1"/>
  <c r="L2975" i="7"/>
  <c r="N361" i="7"/>
  <c r="S361" i="7" s="1"/>
  <c r="L360" i="7"/>
  <c r="P10478" i="7" l="1"/>
  <c r="Q10478" i="7"/>
  <c r="R10478" i="7"/>
  <c r="S10478" i="7"/>
  <c r="L10478" i="7"/>
  <c r="P9899" i="7"/>
  <c r="Q9899" i="7"/>
  <c r="R9899" i="7"/>
  <c r="O8015" i="7"/>
  <c r="L8014" i="7"/>
  <c r="S8014" i="7"/>
  <c r="R8145" i="7"/>
  <c r="Q8145" i="7"/>
  <c r="N8146" i="7"/>
  <c r="P8145" i="7"/>
  <c r="P4911" i="7"/>
  <c r="L4911" i="7"/>
  <c r="N4912" i="7"/>
  <c r="R4911" i="7"/>
  <c r="S4911" i="7"/>
  <c r="Q4911" i="7"/>
  <c r="O1913" i="7"/>
  <c r="S1912" i="7"/>
  <c r="L1912" i="7"/>
  <c r="Q361" i="7"/>
  <c r="R361" i="7"/>
  <c r="P361" i="7"/>
  <c r="P2976" i="7"/>
  <c r="R2976" i="7"/>
  <c r="N2977" i="7"/>
  <c r="S2977" i="7" s="1"/>
  <c r="L2976" i="7"/>
  <c r="Q2976" i="7"/>
  <c r="N1917" i="7"/>
  <c r="N362" i="7"/>
  <c r="S362" i="7" s="1"/>
  <c r="L361" i="7"/>
  <c r="P10479" i="7" l="1"/>
  <c r="Q10479" i="7"/>
  <c r="R10479" i="7"/>
  <c r="S10479" i="7"/>
  <c r="L10479" i="7"/>
  <c r="R9900" i="7"/>
  <c r="P9900" i="7"/>
  <c r="Q9900" i="7"/>
  <c r="O8016" i="7"/>
  <c r="L8015" i="7"/>
  <c r="S8015" i="7"/>
  <c r="R8146" i="7"/>
  <c r="Q8146" i="7"/>
  <c r="P8146" i="7"/>
  <c r="P4912" i="7"/>
  <c r="L4912" i="7"/>
  <c r="N4913" i="7"/>
  <c r="R4912" i="7"/>
  <c r="S4912" i="7"/>
  <c r="Q4912" i="7"/>
  <c r="O1914" i="7"/>
  <c r="S1913" i="7"/>
  <c r="L1913" i="7"/>
  <c r="Q362" i="7"/>
  <c r="R362" i="7"/>
  <c r="P362" i="7"/>
  <c r="P1917" i="7"/>
  <c r="Q1917" i="7"/>
  <c r="R1917" i="7"/>
  <c r="P2977" i="7"/>
  <c r="R2977" i="7"/>
  <c r="N2978" i="7"/>
  <c r="S2978" i="7" s="1"/>
  <c r="Q2977" i="7"/>
  <c r="L2977" i="7"/>
  <c r="N1918" i="7"/>
  <c r="N363" i="7"/>
  <c r="S363" i="7" s="1"/>
  <c r="L362" i="7"/>
  <c r="P10480" i="7" l="1"/>
  <c r="Q10480" i="7"/>
  <c r="R10480" i="7"/>
  <c r="S10480" i="7"/>
  <c r="L10480" i="7"/>
  <c r="Q9901" i="7"/>
  <c r="R9901" i="7"/>
  <c r="P9901" i="7"/>
  <c r="O8017" i="7"/>
  <c r="L8016" i="7"/>
  <c r="S8016" i="7"/>
  <c r="R8147" i="7"/>
  <c r="Q8147" i="7"/>
  <c r="N8148" i="7"/>
  <c r="P8147" i="7"/>
  <c r="P4913" i="7"/>
  <c r="R4913" i="7"/>
  <c r="S4913" i="7"/>
  <c r="L4913" i="7"/>
  <c r="Q4913" i="7"/>
  <c r="O1915" i="7"/>
  <c r="S1914" i="7"/>
  <c r="L1914" i="7"/>
  <c r="P1918" i="7"/>
  <c r="Q1918" i="7"/>
  <c r="R1918" i="7"/>
  <c r="Q363" i="7"/>
  <c r="P363" i="7"/>
  <c r="R363" i="7"/>
  <c r="P2978" i="7"/>
  <c r="R2978" i="7"/>
  <c r="N2979" i="7"/>
  <c r="S2979" i="7" s="1"/>
  <c r="L2978" i="7"/>
  <c r="Q2978" i="7"/>
  <c r="N1919" i="7"/>
  <c r="L363" i="7"/>
  <c r="L10481" i="7" l="1"/>
  <c r="P10481" i="7"/>
  <c r="Q10481" i="7"/>
  <c r="R10481" i="7"/>
  <c r="S10481" i="7"/>
  <c r="P9902" i="7"/>
  <c r="Q9902" i="7"/>
  <c r="R9902" i="7"/>
  <c r="O8018" i="7"/>
  <c r="L8017" i="7"/>
  <c r="S8017" i="7"/>
  <c r="R8148" i="7"/>
  <c r="Q8148" i="7"/>
  <c r="N8149" i="7"/>
  <c r="P8148" i="7"/>
  <c r="P4914" i="7"/>
  <c r="R4914" i="7"/>
  <c r="S4914" i="7"/>
  <c r="L4914" i="7"/>
  <c r="N4915" i="7"/>
  <c r="Q4914" i="7"/>
  <c r="O1916" i="7"/>
  <c r="S1915" i="7"/>
  <c r="L1915" i="7"/>
  <c r="R1919" i="7"/>
  <c r="Q1919" i="7"/>
  <c r="P1919" i="7"/>
  <c r="P2979" i="7"/>
  <c r="Q2979" i="7"/>
  <c r="L2979" i="7"/>
  <c r="N2980" i="7"/>
  <c r="S2980" i="7" s="1"/>
  <c r="R2979" i="7"/>
  <c r="N1920" i="7"/>
  <c r="N365" i="7"/>
  <c r="S365" i="7" s="1"/>
  <c r="L364" i="7"/>
  <c r="S10482" i="7" l="1"/>
  <c r="L10482" i="7"/>
  <c r="P10482" i="7"/>
  <c r="Q10482" i="7"/>
  <c r="R10482" i="7"/>
  <c r="P9903" i="7"/>
  <c r="Q9903" i="7"/>
  <c r="R9903" i="7"/>
  <c r="O8019" i="7"/>
  <c r="L8018" i="7"/>
  <c r="S8018" i="7"/>
  <c r="R8149" i="7"/>
  <c r="Q8149" i="7"/>
  <c r="P8149" i="7"/>
  <c r="P4915" i="7"/>
  <c r="L4915" i="7"/>
  <c r="N4916" i="7"/>
  <c r="R4915" i="7"/>
  <c r="S4915" i="7"/>
  <c r="Q4915" i="7"/>
  <c r="S1916" i="7"/>
  <c r="O1917" i="7"/>
  <c r="L1916" i="7"/>
  <c r="Q365" i="7"/>
  <c r="P365" i="7"/>
  <c r="R365" i="7"/>
  <c r="P1920" i="7"/>
  <c r="Q1920" i="7"/>
  <c r="R1920" i="7"/>
  <c r="P2980" i="7"/>
  <c r="R2980" i="7"/>
  <c r="N2981" i="7"/>
  <c r="S2981" i="7" s="1"/>
  <c r="L2980" i="7"/>
  <c r="Q2980" i="7"/>
  <c r="N1921" i="7"/>
  <c r="N366" i="7"/>
  <c r="S366" i="7" s="1"/>
  <c r="L365" i="7"/>
  <c r="R10483" i="7" l="1"/>
  <c r="S10483" i="7"/>
  <c r="L10483" i="7"/>
  <c r="P10483" i="7"/>
  <c r="Q10483" i="7"/>
  <c r="P9904" i="7"/>
  <c r="Q9904" i="7"/>
  <c r="R9904" i="7"/>
  <c r="O8020" i="7"/>
  <c r="L8019" i="7"/>
  <c r="S8019" i="7"/>
  <c r="R8150" i="7"/>
  <c r="Q8150" i="7"/>
  <c r="N8151" i="7"/>
  <c r="P8150" i="7"/>
  <c r="P4916" i="7"/>
  <c r="L4916" i="7"/>
  <c r="N4917" i="7"/>
  <c r="R4916" i="7"/>
  <c r="S4916" i="7"/>
  <c r="Q4916" i="7"/>
  <c r="O1918" i="7"/>
  <c r="S1917" i="7"/>
  <c r="L1917" i="7"/>
  <c r="P366" i="7"/>
  <c r="R366" i="7"/>
  <c r="Q366" i="7"/>
  <c r="P1921" i="7"/>
  <c r="Q1921" i="7"/>
  <c r="R1921" i="7"/>
  <c r="P2981" i="7"/>
  <c r="R2981" i="7"/>
  <c r="N2982" i="7"/>
  <c r="S2982" i="7" s="1"/>
  <c r="L2981" i="7"/>
  <c r="Q2981" i="7"/>
  <c r="N1922" i="7"/>
  <c r="N367" i="7"/>
  <c r="S367" i="7" s="1"/>
  <c r="L366" i="7"/>
  <c r="Q10484" i="7" l="1"/>
  <c r="R10484" i="7"/>
  <c r="S10484" i="7"/>
  <c r="L10484" i="7"/>
  <c r="P10484" i="7"/>
  <c r="P9905" i="7"/>
  <c r="Q9905" i="7"/>
  <c r="R9905" i="7"/>
  <c r="O8021" i="7"/>
  <c r="L8020" i="7"/>
  <c r="S8020" i="7"/>
  <c r="R8151" i="7"/>
  <c r="Q8151" i="7"/>
  <c r="P8151" i="7"/>
  <c r="P4917" i="7"/>
  <c r="R4917" i="7"/>
  <c r="S4917" i="7"/>
  <c r="L4917" i="7"/>
  <c r="N4918" i="7"/>
  <c r="Q4917" i="7"/>
  <c r="O1919" i="7"/>
  <c r="S1918" i="7"/>
  <c r="L1918" i="7"/>
  <c r="Q367" i="7"/>
  <c r="P367" i="7"/>
  <c r="R367" i="7"/>
  <c r="Q1922" i="7"/>
  <c r="R1922" i="7"/>
  <c r="P1922" i="7"/>
  <c r="P2982" i="7"/>
  <c r="Q2982" i="7"/>
  <c r="N2983" i="7"/>
  <c r="S2983" i="7" s="1"/>
  <c r="L2982" i="7"/>
  <c r="R2982" i="7"/>
  <c r="N1923" i="7"/>
  <c r="N368" i="7"/>
  <c r="S368" i="7" s="1"/>
  <c r="L367" i="7"/>
  <c r="P10485" i="7" l="1"/>
  <c r="Q10485" i="7"/>
  <c r="R10485" i="7"/>
  <c r="S10485" i="7"/>
  <c r="L10485" i="7"/>
  <c r="P9906" i="7"/>
  <c r="Q9906" i="7"/>
  <c r="R9906" i="7"/>
  <c r="O8022" i="7"/>
  <c r="L8021" i="7"/>
  <c r="S8021" i="7"/>
  <c r="R8152" i="7"/>
  <c r="Q8152" i="7"/>
  <c r="N8153" i="7"/>
  <c r="P8152" i="7"/>
  <c r="P4918" i="7"/>
  <c r="R4918" i="7"/>
  <c r="S4918" i="7"/>
  <c r="L4918" i="7"/>
  <c r="N4919" i="7"/>
  <c r="Q4918" i="7"/>
  <c r="O1920" i="7"/>
  <c r="S1919" i="7"/>
  <c r="L1919" i="7"/>
  <c r="P1923" i="7"/>
  <c r="Q1923" i="7"/>
  <c r="R1923" i="7"/>
  <c r="R368" i="7"/>
  <c r="Q368" i="7"/>
  <c r="P368" i="7"/>
  <c r="P2983" i="7"/>
  <c r="R2983" i="7"/>
  <c r="L2983" i="7"/>
  <c r="N2984" i="7"/>
  <c r="S2984" i="7" s="1"/>
  <c r="Q2983" i="7"/>
  <c r="N1924" i="7"/>
  <c r="N369" i="7"/>
  <c r="S369" i="7" s="1"/>
  <c r="L368" i="7"/>
  <c r="P10486" i="7" l="1"/>
  <c r="Q10486" i="7"/>
  <c r="R10486" i="7"/>
  <c r="S10486" i="7"/>
  <c r="L10486" i="7"/>
  <c r="P9907" i="7"/>
  <c r="Q9907" i="7"/>
  <c r="R9907" i="7"/>
  <c r="O8023" i="7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P1924" i="7"/>
  <c r="R1924" i="7"/>
  <c r="Q1924" i="7"/>
  <c r="P369" i="7"/>
  <c r="R369" i="7"/>
  <c r="Q369" i="7"/>
  <c r="P2984" i="7"/>
  <c r="R2984" i="7"/>
  <c r="N2985" i="7"/>
  <c r="S2985" i="7" s="1"/>
  <c r="L2984" i="7"/>
  <c r="Q2984" i="7"/>
  <c r="N1925" i="7"/>
  <c r="L369" i="7"/>
  <c r="P10487" i="7" l="1"/>
  <c r="Q10487" i="7"/>
  <c r="R10487" i="7"/>
  <c r="S10487" i="7"/>
  <c r="L10487" i="7"/>
  <c r="R9908" i="7"/>
  <c r="P9908" i="7"/>
  <c r="Q9908" i="7"/>
  <c r="O8024" i="7"/>
  <c r="L8023" i="7"/>
  <c r="S8023" i="7"/>
  <c r="R8154" i="7"/>
  <c r="Q8154" i="7"/>
  <c r="N8155" i="7"/>
  <c r="P8154" i="7"/>
  <c r="P4920" i="7"/>
  <c r="R4920" i="7"/>
  <c r="N4921" i="7"/>
  <c r="L4920" i="7"/>
  <c r="Q4920" i="7"/>
  <c r="S4920" i="7"/>
  <c r="O1922" i="7"/>
  <c r="S1921" i="7"/>
  <c r="L1921" i="7"/>
  <c r="P1925" i="7"/>
  <c r="Q1925" i="7"/>
  <c r="R1925" i="7"/>
  <c r="P2985" i="7"/>
  <c r="Q2985" i="7"/>
  <c r="N2986" i="7"/>
  <c r="S2986" i="7" s="1"/>
  <c r="L2985" i="7"/>
  <c r="R2985" i="7"/>
  <c r="N1926" i="7"/>
  <c r="N371" i="7"/>
  <c r="S371" i="7" s="1"/>
  <c r="L370" i="7"/>
  <c r="P10488" i="7" l="1"/>
  <c r="Q10488" i="7"/>
  <c r="R10488" i="7"/>
  <c r="S10488" i="7"/>
  <c r="L10488" i="7"/>
  <c r="Q9909" i="7"/>
  <c r="R9909" i="7"/>
  <c r="P9909" i="7"/>
  <c r="O8025" i="7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R371" i="7"/>
  <c r="P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L10489" i="7" l="1"/>
  <c r="P10489" i="7"/>
  <c r="Q10489" i="7"/>
  <c r="R10489" i="7"/>
  <c r="S10489" i="7"/>
  <c r="P9910" i="7"/>
  <c r="Q9910" i="7"/>
  <c r="R9910" i="7"/>
  <c r="O8026" i="7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R1927" i="7"/>
  <c r="Q1927" i="7"/>
  <c r="P1927" i="7"/>
  <c r="P372" i="7"/>
  <c r="Q372" i="7"/>
  <c r="R372" i="7"/>
  <c r="P2987" i="7"/>
  <c r="R2987" i="7"/>
  <c r="L2987" i="7"/>
  <c r="N2988" i="7"/>
  <c r="S2988" i="7" s="1"/>
  <c r="Q2987" i="7"/>
  <c r="N1928" i="7"/>
  <c r="N373" i="7"/>
  <c r="S373" i="7" s="1"/>
  <c r="L372" i="7"/>
  <c r="S10490" i="7" l="1"/>
  <c r="L10490" i="7"/>
  <c r="P10490" i="7"/>
  <c r="Q10490" i="7"/>
  <c r="R10490" i="7"/>
  <c r="P9911" i="7"/>
  <c r="Q9911" i="7"/>
  <c r="R9911" i="7"/>
  <c r="O8027" i="7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Q373" i="7"/>
  <c r="P373" i="7"/>
  <c r="R373" i="7"/>
  <c r="P1928" i="7"/>
  <c r="Q1928" i="7"/>
  <c r="R1928" i="7"/>
  <c r="P2988" i="7"/>
  <c r="R2988" i="7"/>
  <c r="N2989" i="7"/>
  <c r="S2989" i="7" s="1"/>
  <c r="L2988" i="7"/>
  <c r="Q2988" i="7"/>
  <c r="N1929" i="7"/>
  <c r="N374" i="7"/>
  <c r="S374" i="7" s="1"/>
  <c r="L373" i="7"/>
  <c r="R10491" i="7" l="1"/>
  <c r="S10491" i="7"/>
  <c r="L10491" i="7"/>
  <c r="P10491" i="7"/>
  <c r="Q10491" i="7"/>
  <c r="P9912" i="7"/>
  <c r="Q9912" i="7"/>
  <c r="R9912" i="7"/>
  <c r="O8028" i="7"/>
  <c r="L8027" i="7"/>
  <c r="S8027" i="7"/>
  <c r="R8158" i="7"/>
  <c r="Q8158" i="7"/>
  <c r="P8158" i="7"/>
  <c r="P4924" i="7"/>
  <c r="R4924" i="7"/>
  <c r="N4925" i="7"/>
  <c r="L4924" i="7"/>
  <c r="Q4924" i="7"/>
  <c r="S4924" i="7"/>
  <c r="O1926" i="7"/>
  <c r="S1925" i="7"/>
  <c r="L1925" i="7"/>
  <c r="P374" i="7"/>
  <c r="R374" i="7"/>
  <c r="Q374" i="7"/>
  <c r="P1929" i="7"/>
  <c r="Q1929" i="7"/>
  <c r="R1929" i="7"/>
  <c r="P2989" i="7"/>
  <c r="R2989" i="7"/>
  <c r="L2989" i="7"/>
  <c r="Q2989" i="7"/>
  <c r="L374" i="7"/>
  <c r="Q10492" i="7" l="1"/>
  <c r="R10492" i="7"/>
  <c r="S10492" i="7"/>
  <c r="L10492" i="7"/>
  <c r="P10492" i="7"/>
  <c r="P9913" i="7"/>
  <c r="Q9913" i="7"/>
  <c r="R9913" i="7"/>
  <c r="O8029" i="7"/>
  <c r="L8028" i="7"/>
  <c r="S8028" i="7"/>
  <c r="R8159" i="7"/>
  <c r="Q8159" i="7"/>
  <c r="N8160" i="7"/>
  <c r="P8159" i="7"/>
  <c r="P4925" i="7"/>
  <c r="N4926" i="7"/>
  <c r="L4925" i="7"/>
  <c r="R4925" i="7"/>
  <c r="Q4925" i="7"/>
  <c r="S4925" i="7"/>
  <c r="O1927" i="7"/>
  <c r="S1926" i="7"/>
  <c r="L1926" i="7"/>
  <c r="P2990" i="7"/>
  <c r="R2990" i="7"/>
  <c r="N2991" i="7"/>
  <c r="S2991" i="7" s="1"/>
  <c r="L2990" i="7"/>
  <c r="Q2990" i="7"/>
  <c r="N1931" i="7"/>
  <c r="N376" i="7"/>
  <c r="S376" i="7" s="1"/>
  <c r="L375" i="7"/>
  <c r="P10493" i="7" l="1"/>
  <c r="Q10493" i="7"/>
  <c r="R10493" i="7"/>
  <c r="S10493" i="7"/>
  <c r="L10493" i="7"/>
  <c r="P9914" i="7"/>
  <c r="Q9914" i="7"/>
  <c r="R9914" i="7"/>
  <c r="O8030" i="7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1931" i="7"/>
  <c r="Q1931" i="7"/>
  <c r="R1931" i="7"/>
  <c r="R376" i="7"/>
  <c r="Q376" i="7"/>
  <c r="P376" i="7"/>
  <c r="P2991" i="7"/>
  <c r="N2992" i="7"/>
  <c r="S2992" i="7" s="1"/>
  <c r="L2991" i="7"/>
  <c r="R2991" i="7"/>
  <c r="Q2991" i="7"/>
  <c r="N1932" i="7"/>
  <c r="N377" i="7"/>
  <c r="S377" i="7" s="1"/>
  <c r="L376" i="7"/>
  <c r="P10494" i="7" l="1"/>
  <c r="Q10494" i="7"/>
  <c r="R10494" i="7"/>
  <c r="S10494" i="7"/>
  <c r="L10494" i="7"/>
  <c r="P9915" i="7"/>
  <c r="Q9915" i="7"/>
  <c r="R9915" i="7"/>
  <c r="O8031" i="7"/>
  <c r="L8030" i="7"/>
  <c r="S8030" i="7"/>
  <c r="R8161" i="7"/>
  <c r="Q8161" i="7"/>
  <c r="P8161" i="7"/>
  <c r="P4927" i="7"/>
  <c r="N4928" i="7"/>
  <c r="L4927" i="7"/>
  <c r="R4927" i="7"/>
  <c r="Q4927" i="7"/>
  <c r="S4927" i="7"/>
  <c r="O1929" i="7"/>
  <c r="S1928" i="7"/>
  <c r="L1928" i="7"/>
  <c r="R377" i="7"/>
  <c r="P377" i="7"/>
  <c r="Q377" i="7"/>
  <c r="P1932" i="7"/>
  <c r="Q1932" i="7"/>
  <c r="R1932" i="7"/>
  <c r="P2992" i="7"/>
  <c r="R2992" i="7"/>
  <c r="L2992" i="7"/>
  <c r="N2993" i="7"/>
  <c r="S2993" i="7" s="1"/>
  <c r="Q2992" i="7"/>
  <c r="N1933" i="7"/>
  <c r="N378" i="7"/>
  <c r="S378" i="7" s="1"/>
  <c r="L377" i="7"/>
  <c r="P10495" i="7" l="1"/>
  <c r="Q10495" i="7"/>
  <c r="R10495" i="7"/>
  <c r="S10495" i="7"/>
  <c r="L10495" i="7"/>
  <c r="R9916" i="7"/>
  <c r="P9916" i="7"/>
  <c r="Q9916" i="7"/>
  <c r="O8032" i="7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P378" i="7"/>
  <c r="R378" i="7"/>
  <c r="Q378" i="7"/>
  <c r="P1933" i="7"/>
  <c r="Q1933" i="7"/>
  <c r="R1933" i="7"/>
  <c r="P2993" i="7"/>
  <c r="Q2993" i="7"/>
  <c r="L2993" i="7"/>
  <c r="R2993" i="7"/>
  <c r="N1934" i="7"/>
  <c r="N379" i="7"/>
  <c r="S379" i="7" s="1"/>
  <c r="L378" i="7"/>
  <c r="P10496" i="7" l="1"/>
  <c r="Q10496" i="7"/>
  <c r="R10496" i="7"/>
  <c r="S10496" i="7"/>
  <c r="L10496" i="7"/>
  <c r="Q9917" i="7"/>
  <c r="R9917" i="7"/>
  <c r="P9917" i="7"/>
  <c r="O8033" i="7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S1930" i="7"/>
  <c r="O1931" i="7"/>
  <c r="L1930" i="7"/>
  <c r="P1934" i="7"/>
  <c r="Q1934" i="7"/>
  <c r="R1934" i="7"/>
  <c r="P379" i="7"/>
  <c r="R379" i="7"/>
  <c r="Q379" i="7"/>
  <c r="P2994" i="7"/>
  <c r="Q2994" i="7"/>
  <c r="R2994" i="7"/>
  <c r="L2994" i="7"/>
  <c r="N2995" i="7"/>
  <c r="S2995" i="7" s="1"/>
  <c r="N1935" i="7"/>
  <c r="N380" i="7"/>
  <c r="S380" i="7" s="1"/>
  <c r="L379" i="7"/>
  <c r="L10497" i="7" l="1"/>
  <c r="P10497" i="7"/>
  <c r="Q10497" i="7"/>
  <c r="R10497" i="7"/>
  <c r="S10497" i="7"/>
  <c r="P9918" i="7"/>
  <c r="Q9918" i="7"/>
  <c r="R9918" i="7"/>
  <c r="O8034" i="7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Q380" i="7"/>
  <c r="P380" i="7"/>
  <c r="R380" i="7"/>
  <c r="R1935" i="7"/>
  <c r="P1935" i="7"/>
  <c r="Q1935" i="7"/>
  <c r="P2995" i="7"/>
  <c r="R2995" i="7"/>
  <c r="N2996" i="7"/>
  <c r="S2996" i="7" s="1"/>
  <c r="Q2995" i="7"/>
  <c r="L2995" i="7"/>
  <c r="N1936" i="7"/>
  <c r="N381" i="7"/>
  <c r="S381" i="7" s="1"/>
  <c r="L380" i="7"/>
  <c r="S10498" i="7" l="1"/>
  <c r="L10498" i="7"/>
  <c r="P10498" i="7"/>
  <c r="Q10498" i="7"/>
  <c r="R10498" i="7"/>
  <c r="P9919" i="7"/>
  <c r="R9919" i="7"/>
  <c r="Q9919" i="7"/>
  <c r="O8035" i="7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R381" i="7"/>
  <c r="Q381" i="7"/>
  <c r="P1936" i="7"/>
  <c r="Q1936" i="7"/>
  <c r="R1936" i="7"/>
  <c r="P2996" i="7"/>
  <c r="R2996" i="7"/>
  <c r="N2997" i="7"/>
  <c r="S2997" i="7" s="1"/>
  <c r="Q2996" i="7"/>
  <c r="L2996" i="7"/>
  <c r="N1937" i="7"/>
  <c r="N382" i="7"/>
  <c r="S382" i="7" s="1"/>
  <c r="L381" i="7"/>
  <c r="R10499" i="7" l="1"/>
  <c r="S10499" i="7"/>
  <c r="L10499" i="7"/>
  <c r="P10499" i="7"/>
  <c r="Q10499" i="7"/>
  <c r="Q9920" i="7"/>
  <c r="R9920" i="7"/>
  <c r="P9920" i="7"/>
  <c r="O8036" i="7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N383" i="7"/>
  <c r="S383" i="7" s="1"/>
  <c r="L382" i="7"/>
  <c r="Q10500" i="7" l="1"/>
  <c r="R10500" i="7"/>
  <c r="S10500" i="7"/>
  <c r="L10500" i="7"/>
  <c r="P10500" i="7"/>
  <c r="P9921" i="7"/>
  <c r="Q9921" i="7"/>
  <c r="R9921" i="7"/>
  <c r="O8037" i="7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383" i="7"/>
  <c r="Q383" i="7"/>
  <c r="R383" i="7"/>
  <c r="Q1938" i="7"/>
  <c r="R1938" i="7"/>
  <c r="P1938" i="7"/>
  <c r="P2998" i="7"/>
  <c r="R2998" i="7"/>
  <c r="Q2998" i="7"/>
  <c r="N2999" i="7"/>
  <c r="S2999" i="7" s="1"/>
  <c r="L2998" i="7"/>
  <c r="N1939" i="7"/>
  <c r="N384" i="7"/>
  <c r="S384" i="7" s="1"/>
  <c r="L383" i="7"/>
  <c r="P10501" i="7" l="1"/>
  <c r="Q10501" i="7"/>
  <c r="R10501" i="7"/>
  <c r="S10501" i="7"/>
  <c r="L10501" i="7"/>
  <c r="P9922" i="7"/>
  <c r="Q9922" i="7"/>
  <c r="R9922" i="7"/>
  <c r="O8038" i="7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L384" i="7"/>
  <c r="P10502" i="7" l="1"/>
  <c r="Q10502" i="7"/>
  <c r="R10502" i="7"/>
  <c r="S10502" i="7"/>
  <c r="L10502" i="7"/>
  <c r="P9923" i="7"/>
  <c r="Q9923" i="7"/>
  <c r="R9923" i="7"/>
  <c r="O8039" i="7"/>
  <c r="L8038" i="7"/>
  <c r="S8038" i="7"/>
  <c r="R8169" i="7"/>
  <c r="Q8169" i="7"/>
  <c r="N8170" i="7"/>
  <c r="P8169" i="7"/>
  <c r="P4935" i="7"/>
  <c r="N4936" i="7"/>
  <c r="L4935" i="7"/>
  <c r="R4935" i="7"/>
  <c r="Q4935" i="7"/>
  <c r="S4935" i="7"/>
  <c r="O1937" i="7"/>
  <c r="S1936" i="7"/>
  <c r="L1936" i="7"/>
  <c r="P1940" i="7"/>
  <c r="Q1940" i="7"/>
  <c r="R1940" i="7"/>
  <c r="P3000" i="7"/>
  <c r="R3000" i="7"/>
  <c r="N3001" i="7"/>
  <c r="S3001" i="7" s="1"/>
  <c r="L3000" i="7"/>
  <c r="Q3000" i="7"/>
  <c r="N1941" i="7"/>
  <c r="N386" i="7"/>
  <c r="S386" i="7" s="1"/>
  <c r="L385" i="7"/>
  <c r="P10503" i="7" l="1"/>
  <c r="Q10503" i="7"/>
  <c r="R10503" i="7"/>
  <c r="S10503" i="7"/>
  <c r="L10503" i="7"/>
  <c r="R9924" i="7"/>
  <c r="P9924" i="7"/>
  <c r="Q9924" i="7"/>
  <c r="O8040" i="7"/>
  <c r="L8039" i="7"/>
  <c r="S8039" i="7"/>
  <c r="R8170" i="7"/>
  <c r="Q8170" i="7"/>
  <c r="N8171" i="7"/>
  <c r="P8170" i="7"/>
  <c r="P4936" i="7"/>
  <c r="R4936" i="7"/>
  <c r="N4937" i="7"/>
  <c r="L4936" i="7"/>
  <c r="Q4936" i="7"/>
  <c r="S4936" i="7"/>
  <c r="O1938" i="7"/>
  <c r="S1937" i="7"/>
  <c r="L1937" i="7"/>
  <c r="P386" i="7"/>
  <c r="R386" i="7"/>
  <c r="Q386" i="7"/>
  <c r="P1941" i="7"/>
  <c r="Q1941" i="7"/>
  <c r="R1941" i="7"/>
  <c r="P3001" i="7"/>
  <c r="R3001" i="7"/>
  <c r="N3002" i="7"/>
  <c r="S3002" i="7" s="1"/>
  <c r="L3001" i="7"/>
  <c r="Q3001" i="7"/>
  <c r="N1942" i="7"/>
  <c r="N387" i="7"/>
  <c r="S387" i="7" s="1"/>
  <c r="L386" i="7"/>
  <c r="P10504" i="7" l="1"/>
  <c r="Q10504" i="7"/>
  <c r="R10504" i="7"/>
  <c r="S10504" i="7"/>
  <c r="L10504" i="7"/>
  <c r="Q9925" i="7"/>
  <c r="P9925" i="7"/>
  <c r="R9925" i="7"/>
  <c r="O8041" i="7"/>
  <c r="L8040" i="7"/>
  <c r="S8040" i="7"/>
  <c r="R8171" i="7"/>
  <c r="Q8171" i="7"/>
  <c r="P8171" i="7"/>
  <c r="P4937" i="7"/>
  <c r="N4938" i="7"/>
  <c r="L4937" i="7"/>
  <c r="R4937" i="7"/>
  <c r="Q4937" i="7"/>
  <c r="S4937" i="7"/>
  <c r="O1939" i="7"/>
  <c r="S1938" i="7"/>
  <c r="L1938" i="7"/>
  <c r="Q387" i="7"/>
  <c r="R387" i="7"/>
  <c r="P387" i="7"/>
  <c r="P1942" i="7"/>
  <c r="Q1942" i="7"/>
  <c r="R1942" i="7"/>
  <c r="P3002" i="7"/>
  <c r="Q3002" i="7"/>
  <c r="N3003" i="7"/>
  <c r="S3003" i="7" s="1"/>
  <c r="L3002" i="7"/>
  <c r="R3002" i="7"/>
  <c r="N1943" i="7"/>
  <c r="N388" i="7"/>
  <c r="S388" i="7" s="1"/>
  <c r="L387" i="7"/>
  <c r="L10505" i="7" l="1"/>
  <c r="P10505" i="7"/>
  <c r="Q10505" i="7"/>
  <c r="R10505" i="7"/>
  <c r="S10505" i="7"/>
  <c r="P9926" i="7"/>
  <c r="Q9926" i="7"/>
  <c r="R9926" i="7"/>
  <c r="O8042" i="7"/>
  <c r="L8041" i="7"/>
  <c r="S8041" i="7"/>
  <c r="R8172" i="7"/>
  <c r="Q8172" i="7"/>
  <c r="P8172" i="7"/>
  <c r="P4938" i="7"/>
  <c r="R4938" i="7"/>
  <c r="N4939" i="7"/>
  <c r="L4938" i="7"/>
  <c r="Q4938" i="7"/>
  <c r="S4938" i="7"/>
  <c r="O1940" i="7"/>
  <c r="S1939" i="7"/>
  <c r="L1939" i="7"/>
  <c r="Q388" i="7"/>
  <c r="R388" i="7"/>
  <c r="P388" i="7"/>
  <c r="R1943" i="7"/>
  <c r="P1943" i="7"/>
  <c r="Q1943" i="7"/>
  <c r="P3003" i="7"/>
  <c r="Q3003" i="7"/>
  <c r="L3003" i="7"/>
  <c r="N3004" i="7"/>
  <c r="S3004" i="7" s="1"/>
  <c r="R3003" i="7"/>
  <c r="N389" i="7"/>
  <c r="S389" i="7" s="1"/>
  <c r="L388" i="7"/>
  <c r="S10506" i="7" l="1"/>
  <c r="L10506" i="7"/>
  <c r="P10506" i="7"/>
  <c r="Q10506" i="7"/>
  <c r="R10506" i="7"/>
  <c r="R9927" i="7"/>
  <c r="P9927" i="7"/>
  <c r="Q9927" i="7"/>
  <c r="O8043" i="7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P3004" i="7"/>
  <c r="L3004" i="7"/>
  <c r="N3005" i="7"/>
  <c r="S3005" i="7" s="1"/>
  <c r="Q3004" i="7"/>
  <c r="R3004" i="7"/>
  <c r="N1945" i="7"/>
  <c r="L389" i="7"/>
  <c r="R10507" i="7" l="1"/>
  <c r="S10507" i="7"/>
  <c r="L10507" i="7"/>
  <c r="P10507" i="7"/>
  <c r="Q10507" i="7"/>
  <c r="Q9928" i="7"/>
  <c r="R9928" i="7"/>
  <c r="P9928" i="7"/>
  <c r="O8044" i="7"/>
  <c r="L8043" i="7"/>
  <c r="S8043" i="7"/>
  <c r="R8174" i="7"/>
  <c r="Q8174" i="7"/>
  <c r="N8175" i="7"/>
  <c r="P8174" i="7"/>
  <c r="P4940" i="7"/>
  <c r="R4940" i="7"/>
  <c r="N4941" i="7"/>
  <c r="L4940" i="7"/>
  <c r="Q4940" i="7"/>
  <c r="S4940" i="7"/>
  <c r="O1942" i="7"/>
  <c r="S1941" i="7"/>
  <c r="L1941" i="7"/>
  <c r="P1945" i="7"/>
  <c r="Q1945" i="7"/>
  <c r="R1945" i="7"/>
  <c r="P3005" i="7"/>
  <c r="Q3005" i="7"/>
  <c r="L3005" i="7"/>
  <c r="N3006" i="7"/>
  <c r="S3006" i="7" s="1"/>
  <c r="R3005" i="7"/>
  <c r="N1946" i="7"/>
  <c r="N391" i="7"/>
  <c r="S391" i="7" s="1"/>
  <c r="L390" i="7"/>
  <c r="Q10508" i="7" l="1"/>
  <c r="R10508" i="7"/>
  <c r="S10508" i="7"/>
  <c r="L10508" i="7"/>
  <c r="P10508" i="7"/>
  <c r="P9929" i="7"/>
  <c r="Q9929" i="7"/>
  <c r="R9929" i="7"/>
  <c r="O8045" i="7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O1943" i="7"/>
  <c r="S1942" i="7"/>
  <c r="L1942" i="7"/>
  <c r="P391" i="7"/>
  <c r="R391" i="7"/>
  <c r="Q391" i="7"/>
  <c r="Q1946" i="7"/>
  <c r="R1946" i="7"/>
  <c r="P1946" i="7"/>
  <c r="P3006" i="7"/>
  <c r="Q3006" i="7"/>
  <c r="N3007" i="7"/>
  <c r="S3007" i="7" s="1"/>
  <c r="L3006" i="7"/>
  <c r="R3006" i="7"/>
  <c r="N1947" i="7"/>
  <c r="N392" i="7"/>
  <c r="S392" i="7" s="1"/>
  <c r="L391" i="7"/>
  <c r="P10509" i="7" l="1"/>
  <c r="Q10509" i="7"/>
  <c r="R10509" i="7"/>
  <c r="S10509" i="7"/>
  <c r="L10509" i="7"/>
  <c r="P9930" i="7"/>
  <c r="Q9930" i="7"/>
  <c r="R9930" i="7"/>
  <c r="O8046" i="7"/>
  <c r="L8045" i="7"/>
  <c r="S8045" i="7"/>
  <c r="R8176" i="7"/>
  <c r="Q8176" i="7"/>
  <c r="P8176" i="7"/>
  <c r="P4942" i="7"/>
  <c r="R4942" i="7"/>
  <c r="N4943" i="7"/>
  <c r="L4942" i="7"/>
  <c r="Q4942" i="7"/>
  <c r="S4942" i="7"/>
  <c r="O1944" i="7"/>
  <c r="S1943" i="7"/>
  <c r="L1943" i="7"/>
  <c r="P392" i="7"/>
  <c r="R392" i="7"/>
  <c r="Q392" i="7"/>
  <c r="P1947" i="7"/>
  <c r="Q1947" i="7"/>
  <c r="R1947" i="7"/>
  <c r="P3007" i="7"/>
  <c r="N3008" i="7"/>
  <c r="S3008" i="7" s="1"/>
  <c r="L3007" i="7"/>
  <c r="Q3007" i="7"/>
  <c r="R3007" i="7"/>
  <c r="N1948" i="7"/>
  <c r="N393" i="7"/>
  <c r="S393" i="7" s="1"/>
  <c r="L392" i="7"/>
  <c r="P10510" i="7" l="1"/>
  <c r="Q10510" i="7"/>
  <c r="R10510" i="7"/>
  <c r="S10510" i="7"/>
  <c r="L10510" i="7"/>
  <c r="P9931" i="7"/>
  <c r="Q9931" i="7"/>
  <c r="R9931" i="7"/>
  <c r="O8047" i="7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S1944" i="7"/>
  <c r="O1945" i="7"/>
  <c r="L1944" i="7"/>
  <c r="R393" i="7"/>
  <c r="Q393" i="7"/>
  <c r="P393" i="7"/>
  <c r="P1948" i="7"/>
  <c r="Q1948" i="7"/>
  <c r="R1948" i="7"/>
  <c r="P3008" i="7"/>
  <c r="R3008" i="7"/>
  <c r="N3009" i="7"/>
  <c r="S3009" i="7" s="1"/>
  <c r="L3008" i="7"/>
  <c r="Q3008" i="7"/>
  <c r="N1949" i="7"/>
  <c r="N394" i="7"/>
  <c r="S394" i="7" s="1"/>
  <c r="L393" i="7"/>
  <c r="P10511" i="7" l="1"/>
  <c r="Q10511" i="7"/>
  <c r="R10511" i="7"/>
  <c r="S10511" i="7"/>
  <c r="L10511" i="7"/>
  <c r="R9932" i="7"/>
  <c r="P9932" i="7"/>
  <c r="Q9932" i="7"/>
  <c r="O8048" i="7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P1949" i="7"/>
  <c r="Q1949" i="7"/>
  <c r="R1949" i="7"/>
  <c r="P394" i="7"/>
  <c r="R394" i="7"/>
  <c r="Q394" i="7"/>
  <c r="P3009" i="7"/>
  <c r="N3010" i="7"/>
  <c r="S3010" i="7" s="1"/>
  <c r="L3009" i="7"/>
  <c r="R3009" i="7"/>
  <c r="Q3009" i="7"/>
  <c r="N1950" i="7"/>
  <c r="N395" i="7"/>
  <c r="S395" i="7" s="1"/>
  <c r="L394" i="7"/>
  <c r="P10512" i="7" l="1"/>
  <c r="Q10512" i="7"/>
  <c r="R10512" i="7"/>
  <c r="S10512" i="7"/>
  <c r="L10512" i="7"/>
  <c r="Q9933" i="7"/>
  <c r="P9933" i="7"/>
  <c r="R9933" i="7"/>
  <c r="O8049" i="7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R3010" i="7"/>
  <c r="Q3010" i="7"/>
  <c r="L3010" i="7"/>
  <c r="N1951" i="7"/>
  <c r="N396" i="7"/>
  <c r="S396" i="7" s="1"/>
  <c r="L395" i="7"/>
  <c r="L10513" i="7" l="1"/>
  <c r="P10513" i="7"/>
  <c r="Q10513" i="7"/>
  <c r="R10513" i="7"/>
  <c r="S10513" i="7"/>
  <c r="P9934" i="7"/>
  <c r="Q9934" i="7"/>
  <c r="R9934" i="7"/>
  <c r="O8050" i="7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Q396" i="7"/>
  <c r="R396" i="7"/>
  <c r="P396" i="7"/>
  <c r="R1951" i="7"/>
  <c r="P1951" i="7"/>
  <c r="Q1951" i="7"/>
  <c r="P3011" i="7"/>
  <c r="Q3011" i="7"/>
  <c r="N3012" i="7"/>
  <c r="S3012" i="7" s="1"/>
  <c r="L3011" i="7"/>
  <c r="R3011" i="7"/>
  <c r="N1952" i="7"/>
  <c r="N397" i="7"/>
  <c r="S397" i="7" s="1"/>
  <c r="L396" i="7"/>
  <c r="S10514" i="7" l="1"/>
  <c r="L10514" i="7"/>
  <c r="P10514" i="7"/>
  <c r="Q10514" i="7"/>
  <c r="R10514" i="7"/>
  <c r="R9935" i="7"/>
  <c r="P9935" i="7"/>
  <c r="Q9935" i="7"/>
  <c r="O8051" i="7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P1952" i="7"/>
  <c r="Q1952" i="7"/>
  <c r="R1952" i="7"/>
  <c r="P3012" i="7"/>
  <c r="N3013" i="7"/>
  <c r="S3013" i="7" s="1"/>
  <c r="L3012" i="7"/>
  <c r="Q3012" i="7"/>
  <c r="R3012" i="7"/>
  <c r="N1953" i="7"/>
  <c r="N398" i="7"/>
  <c r="S398" i="7" s="1"/>
  <c r="L397" i="7"/>
  <c r="R10515" i="7" l="1"/>
  <c r="S10515" i="7"/>
  <c r="L10515" i="7"/>
  <c r="P10515" i="7"/>
  <c r="Q10515" i="7"/>
  <c r="Q9936" i="7"/>
  <c r="R9936" i="7"/>
  <c r="P9936" i="7"/>
  <c r="O8052" i="7"/>
  <c r="L8051" i="7"/>
  <c r="S8051" i="7"/>
  <c r="R8182" i="7"/>
  <c r="Q8182" i="7"/>
  <c r="N8183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98" i="7"/>
  <c r="R398" i="7"/>
  <c r="Q398" i="7"/>
  <c r="P3013" i="7"/>
  <c r="R3013" i="7"/>
  <c r="Q3013" i="7"/>
  <c r="N3014" i="7"/>
  <c r="S3014" i="7" s="1"/>
  <c r="L3013" i="7"/>
  <c r="N1954" i="7"/>
  <c r="N399" i="7"/>
  <c r="S399" i="7" s="1"/>
  <c r="L398" i="7"/>
  <c r="Q10516" i="7" l="1"/>
  <c r="R10516" i="7"/>
  <c r="S10516" i="7"/>
  <c r="L10516" i="7"/>
  <c r="S10517" i="7"/>
  <c r="P10516" i="7"/>
  <c r="P9937" i="7"/>
  <c r="Q9937" i="7"/>
  <c r="R9937" i="7"/>
  <c r="O8053" i="7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P399" i="7"/>
  <c r="R399" i="7"/>
  <c r="Q399" i="7"/>
  <c r="Q1954" i="7"/>
  <c r="R1954" i="7"/>
  <c r="P1954" i="7"/>
  <c r="P3014" i="7"/>
  <c r="Q3014" i="7"/>
  <c r="R3014" i="7"/>
  <c r="N3015" i="7"/>
  <c r="S3015" i="7" s="1"/>
  <c r="L3014" i="7"/>
  <c r="N1955" i="7"/>
  <c r="L399" i="7"/>
  <c r="P10517" i="7" l="1"/>
  <c r="Q10517" i="7"/>
  <c r="R10517" i="7"/>
  <c r="L10517" i="7"/>
  <c r="R10518" i="7"/>
  <c r="P9938" i="7"/>
  <c r="Q9938" i="7"/>
  <c r="R9938" i="7"/>
  <c r="O8054" i="7"/>
  <c r="L8053" i="7"/>
  <c r="S8053" i="7"/>
  <c r="R8184" i="7"/>
  <c r="Q8184" i="7"/>
  <c r="P8184" i="7"/>
  <c r="P4950" i="7"/>
  <c r="R4950" i="7"/>
  <c r="N4951" i="7"/>
  <c r="L4950" i="7"/>
  <c r="Q4950" i="7"/>
  <c r="S4950" i="7"/>
  <c r="O1952" i="7"/>
  <c r="S1951" i="7"/>
  <c r="L1951" i="7"/>
  <c r="P1955" i="7"/>
  <c r="Q1955" i="7"/>
  <c r="R1955" i="7"/>
  <c r="P3015" i="7"/>
  <c r="R3015" i="7"/>
  <c r="N3016" i="7"/>
  <c r="S3016" i="7" s="1"/>
  <c r="L3015" i="7"/>
  <c r="Q3015" i="7"/>
  <c r="N1956" i="7"/>
  <c r="N401" i="7"/>
  <c r="S401" i="7" s="1"/>
  <c r="L400" i="7"/>
  <c r="Q10519" i="7" l="1"/>
  <c r="P10518" i="7"/>
  <c r="Q10518" i="7"/>
  <c r="S10518" i="7"/>
  <c r="L10518" i="7"/>
  <c r="P9939" i="7"/>
  <c r="Q9939" i="7"/>
  <c r="R9939" i="7"/>
  <c r="O8055" i="7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R401" i="7"/>
  <c r="P401" i="7"/>
  <c r="Q401" i="7"/>
  <c r="P1956" i="7"/>
  <c r="R1956" i="7"/>
  <c r="Q1956" i="7"/>
  <c r="P3016" i="7"/>
  <c r="R3016" i="7"/>
  <c r="Q3016" i="7"/>
  <c r="N3017" i="7"/>
  <c r="S3017" i="7" s="1"/>
  <c r="L3016" i="7"/>
  <c r="N1957" i="7"/>
  <c r="N402" i="7"/>
  <c r="S402" i="7" s="1"/>
  <c r="L401" i="7"/>
  <c r="P10520" i="7" l="1"/>
  <c r="P10519" i="7"/>
  <c r="R10519" i="7"/>
  <c r="S10519" i="7"/>
  <c r="L10519" i="7"/>
  <c r="R9940" i="7"/>
  <c r="Q9940" i="7"/>
  <c r="P9940" i="7"/>
  <c r="O8056" i="7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402" i="7"/>
  <c r="R402" i="7"/>
  <c r="Q402" i="7"/>
  <c r="P1957" i="7"/>
  <c r="Q1957" i="7"/>
  <c r="R1957" i="7"/>
  <c r="P3017" i="7"/>
  <c r="Q3017" i="7"/>
  <c r="R3017" i="7"/>
  <c r="N3018" i="7"/>
  <c r="S3018" i="7" s="1"/>
  <c r="L3017" i="7"/>
  <c r="N1958" i="7"/>
  <c r="N403" i="7"/>
  <c r="S403" i="7" s="1"/>
  <c r="L402" i="7"/>
  <c r="Q10520" i="7" l="1"/>
  <c r="R10520" i="7"/>
  <c r="S10520" i="7"/>
  <c r="L10520" i="7"/>
  <c r="Q9941" i="7"/>
  <c r="P9941" i="7"/>
  <c r="R9941" i="7"/>
  <c r="O8057" i="7"/>
  <c r="L8056" i="7"/>
  <c r="S8056" i="7"/>
  <c r="R8187" i="7"/>
  <c r="Q8187" i="7"/>
  <c r="N8188" i="7"/>
  <c r="P8187" i="7"/>
  <c r="P4953" i="7"/>
  <c r="N4954" i="7"/>
  <c r="L4953" i="7"/>
  <c r="R4953" i="7"/>
  <c r="Q4953" i="7"/>
  <c r="S4953" i="7"/>
  <c r="O1955" i="7"/>
  <c r="S1954" i="7"/>
  <c r="L1954" i="7"/>
  <c r="P403" i="7"/>
  <c r="R403" i="7"/>
  <c r="Q403" i="7"/>
  <c r="P1958" i="7"/>
  <c r="Q1958" i="7"/>
  <c r="R1958" i="7"/>
  <c r="P3018" i="7"/>
  <c r="R3018" i="7"/>
  <c r="N3019" i="7"/>
  <c r="S3019" i="7" s="1"/>
  <c r="L3018" i="7"/>
  <c r="Q3018" i="7"/>
  <c r="L403" i="7"/>
  <c r="L10521" i="7" l="1"/>
  <c r="P10521" i="7"/>
  <c r="Q10521" i="7"/>
  <c r="R10521" i="7"/>
  <c r="S10521" i="7"/>
  <c r="P9942" i="7"/>
  <c r="Q9942" i="7"/>
  <c r="R9942" i="7"/>
  <c r="O8058" i="7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P3019" i="7"/>
  <c r="R3019" i="7"/>
  <c r="N3020" i="7"/>
  <c r="S3020" i="7" s="1"/>
  <c r="L3019" i="7"/>
  <c r="Q3019" i="7"/>
  <c r="N1960" i="7"/>
  <c r="N405" i="7"/>
  <c r="S405" i="7" s="1"/>
  <c r="L404" i="7"/>
  <c r="K3724" i="7" l="1"/>
  <c r="K11699" i="7"/>
  <c r="K5107" i="7"/>
  <c r="K3224" i="7"/>
  <c r="K2542" i="7"/>
  <c r="K350" i="7"/>
  <c r="K8819" i="7"/>
  <c r="K4212" i="7"/>
  <c r="K8983" i="7"/>
  <c r="K7469" i="7"/>
  <c r="K10593" i="7"/>
  <c r="K11315" i="7"/>
  <c r="K1870" i="7"/>
  <c r="K8410" i="7"/>
  <c r="K7022" i="7"/>
  <c r="K6690" i="7"/>
  <c r="K7958" i="7"/>
  <c r="K2889" i="7"/>
  <c r="K7115" i="7"/>
  <c r="K4152" i="7"/>
  <c r="K6666" i="7"/>
  <c r="K1480" i="7"/>
  <c r="K9510" i="7"/>
  <c r="K656" i="7"/>
  <c r="K5981" i="7"/>
  <c r="K2323" i="7"/>
  <c r="K657" i="7"/>
  <c r="K8519" i="7"/>
  <c r="K8937" i="7"/>
  <c r="K9973" i="7"/>
  <c r="K9702" i="7"/>
  <c r="K857" i="7"/>
  <c r="K6816" i="7"/>
  <c r="K1718" i="7"/>
  <c r="K11121" i="7"/>
  <c r="K8201" i="7"/>
  <c r="K3665" i="7"/>
  <c r="K9972" i="7"/>
  <c r="K5146" i="7"/>
  <c r="K7805" i="7"/>
  <c r="K4495" i="7"/>
  <c r="K5365" i="7"/>
  <c r="K11431" i="7"/>
  <c r="K2735" i="7"/>
  <c r="K10808" i="7"/>
  <c r="K7018" i="7"/>
  <c r="K11142" i="7"/>
  <c r="K8391" i="7"/>
  <c r="K9037" i="7"/>
  <c r="K6489" i="7"/>
  <c r="K6664" i="7"/>
  <c r="K6138" i="7"/>
  <c r="K8963" i="7"/>
  <c r="K7388" i="7"/>
  <c r="K7554" i="7"/>
  <c r="K10892" i="7"/>
  <c r="K7843" i="7"/>
  <c r="K1679" i="7"/>
  <c r="K7925" i="7"/>
  <c r="K1373" i="7"/>
  <c r="K10321" i="7"/>
  <c r="K8314" i="7"/>
  <c r="K3296" i="7"/>
  <c r="K4262" i="7"/>
  <c r="K11687" i="7"/>
  <c r="K699" i="7"/>
  <c r="K5749" i="7"/>
  <c r="K4823" i="7"/>
  <c r="K3839" i="7"/>
  <c r="K11769" i="7"/>
  <c r="K5480" i="7"/>
  <c r="K2142" i="7"/>
  <c r="K2211" i="7"/>
  <c r="K363" i="7"/>
  <c r="K4652" i="7"/>
  <c r="K4767" i="7"/>
  <c r="K7498" i="7"/>
  <c r="K8658" i="7"/>
  <c r="K9194" i="7"/>
  <c r="K6999" i="7"/>
  <c r="K7594" i="7"/>
  <c r="K8483" i="7"/>
  <c r="K4168" i="7"/>
  <c r="K2987" i="7"/>
  <c r="K5117" i="7"/>
  <c r="K457" i="7"/>
  <c r="K5292" i="7"/>
  <c r="K8002" i="7"/>
  <c r="K6659" i="7"/>
  <c r="K4909" i="7"/>
  <c r="K7347" i="7"/>
  <c r="K4083" i="7"/>
  <c r="K9035" i="7"/>
  <c r="K8664" i="7"/>
  <c r="K752" i="7"/>
  <c r="K381" i="7"/>
  <c r="K387" i="7"/>
  <c r="K2599" i="7"/>
  <c r="K6172" i="7"/>
  <c r="K8207" i="7"/>
  <c r="K8927" i="7"/>
  <c r="K496" i="7"/>
  <c r="K10553" i="7"/>
  <c r="K11271" i="7"/>
  <c r="K8048" i="7"/>
  <c r="K3846" i="7"/>
  <c r="K10802" i="7"/>
  <c r="K7639" i="7"/>
  <c r="K7739" i="7"/>
  <c r="K10423" i="7"/>
  <c r="K3809" i="7"/>
  <c r="K6013" i="7"/>
  <c r="K11696" i="7"/>
  <c r="K9624" i="7"/>
  <c r="K2108" i="7"/>
  <c r="K11208" i="7"/>
  <c r="K1999" i="7"/>
  <c r="K10042" i="7"/>
  <c r="K3753" i="7"/>
  <c r="K7869" i="7"/>
  <c r="K3576" i="7"/>
  <c r="K9903" i="7"/>
  <c r="K5605" i="7"/>
  <c r="K9989" i="7"/>
  <c r="K11433" i="7"/>
  <c r="K3988" i="7"/>
  <c r="K6289" i="7"/>
  <c r="K831" i="7"/>
  <c r="K2224" i="7"/>
  <c r="K3428" i="7"/>
  <c r="K104" i="7"/>
  <c r="K2242" i="7"/>
  <c r="K7096" i="7"/>
  <c r="K4665" i="7"/>
  <c r="K7552" i="7"/>
  <c r="K6534" i="7"/>
  <c r="K6524" i="7"/>
  <c r="K1111" i="7"/>
  <c r="J1111" i="7" s="1"/>
  <c r="K7762" i="7"/>
  <c r="K10871" i="7"/>
  <c r="K3337" i="7"/>
  <c r="K9700" i="7"/>
  <c r="K547" i="7"/>
  <c r="K4173" i="7"/>
  <c r="K10373" i="7"/>
  <c r="K10585" i="7"/>
  <c r="K3682" i="7"/>
  <c r="K8301" i="7"/>
  <c r="K1206" i="7"/>
  <c r="J1206" i="7" s="1"/>
  <c r="K7595" i="7"/>
  <c r="K11531" i="7"/>
  <c r="K2507" i="7"/>
  <c r="K10421" i="7"/>
  <c r="K9106" i="7"/>
  <c r="K5450" i="7"/>
  <c r="K7735" i="7"/>
  <c r="K2721" i="7"/>
  <c r="K2050" i="7"/>
  <c r="K5878" i="7"/>
  <c r="K3885" i="7"/>
  <c r="K9392" i="7"/>
  <c r="K6341" i="7"/>
  <c r="K6667" i="7"/>
  <c r="K2409" i="7"/>
  <c r="K3802" i="7"/>
  <c r="K7757" i="7"/>
  <c r="K6705" i="7"/>
  <c r="K5588" i="7"/>
  <c r="K2162" i="7"/>
  <c r="K10182" i="7"/>
  <c r="K3358" i="7"/>
  <c r="K4974" i="7"/>
  <c r="K8742" i="7"/>
  <c r="K11683" i="7"/>
  <c r="K1159" i="7"/>
  <c r="J1159" i="7" s="1"/>
  <c r="K8225" i="7"/>
  <c r="K10902" i="7"/>
  <c r="K1258" i="7"/>
  <c r="K5462" i="7"/>
  <c r="K2592" i="7"/>
  <c r="K8657" i="7"/>
  <c r="K11293" i="7"/>
  <c r="K11046" i="7"/>
  <c r="K7434" i="7"/>
  <c r="K3744" i="7"/>
  <c r="K1484" i="7"/>
  <c r="K7218" i="7"/>
  <c r="K8446" i="7"/>
  <c r="K7800" i="7"/>
  <c r="K1594" i="7"/>
  <c r="K11631" i="7"/>
  <c r="K11663" i="7"/>
  <c r="K2744" i="7"/>
  <c r="K81" i="7"/>
  <c r="K2016" i="7"/>
  <c r="K5163" i="7"/>
  <c r="K11610" i="7"/>
  <c r="K11269" i="7"/>
  <c r="K4287" i="7"/>
  <c r="K3327" i="7"/>
  <c r="K4637" i="7"/>
  <c r="K10824" i="7"/>
  <c r="K5266" i="7"/>
  <c r="K8542" i="7"/>
  <c r="K4130" i="7"/>
  <c r="K4750" i="7"/>
  <c r="K2830" i="7"/>
  <c r="K9721" i="7"/>
  <c r="K7171" i="7"/>
  <c r="K10547" i="7"/>
  <c r="K2363" i="7"/>
  <c r="K6959" i="7"/>
  <c r="K5164" i="7"/>
  <c r="K458" i="7"/>
  <c r="K1223" i="7"/>
  <c r="K1396" i="7"/>
  <c r="K6309" i="7"/>
  <c r="K660" i="7"/>
  <c r="K868" i="7"/>
  <c r="K11751" i="7"/>
  <c r="K6036" i="7"/>
  <c r="K9937" i="7"/>
  <c r="K11310" i="7"/>
  <c r="K2817" i="7"/>
  <c r="K4126" i="7"/>
  <c r="K6068" i="7"/>
  <c r="K1921" i="7"/>
  <c r="K9924" i="7"/>
  <c r="K5475" i="7"/>
  <c r="K5130" i="7"/>
  <c r="K6431" i="7"/>
  <c r="K3244" i="7"/>
  <c r="K1766" i="7"/>
  <c r="K6025" i="7"/>
  <c r="K1688" i="7"/>
  <c r="K5086" i="7"/>
  <c r="K3376" i="7"/>
  <c r="K5465" i="7"/>
  <c r="K509" i="7"/>
  <c r="K6123" i="7"/>
  <c r="K2064" i="7"/>
  <c r="K3208" i="7"/>
  <c r="K4555" i="7"/>
  <c r="K5153" i="7"/>
  <c r="K9600" i="7"/>
  <c r="K6298" i="7"/>
  <c r="K1429" i="7"/>
  <c r="K11054" i="7"/>
  <c r="K1788" i="7"/>
  <c r="K5239" i="7"/>
  <c r="K6285" i="7"/>
  <c r="K6845" i="7"/>
  <c r="K202" i="7"/>
  <c r="K5526" i="7"/>
  <c r="K8631" i="7"/>
  <c r="K8408" i="7"/>
  <c r="K5302" i="7"/>
  <c r="K1358" i="7"/>
  <c r="K4088" i="7"/>
  <c r="K11287" i="7"/>
  <c r="K10154" i="7"/>
  <c r="K7898" i="7"/>
  <c r="K5518" i="7"/>
  <c r="K3105" i="7"/>
  <c r="K6415" i="7"/>
  <c r="K11345" i="7"/>
  <c r="K3711" i="7"/>
  <c r="K7960" i="7"/>
  <c r="K3990" i="7"/>
  <c r="K1564" i="7"/>
  <c r="K7671" i="7"/>
  <c r="K10513" i="7"/>
  <c r="K7945" i="7"/>
  <c r="K1037" i="7"/>
  <c r="J1037" i="7" s="1"/>
  <c r="K2495" i="7"/>
  <c r="K9253" i="7"/>
  <c r="K5370" i="7"/>
  <c r="K4508" i="7"/>
  <c r="K3010" i="7"/>
  <c r="K7284" i="7"/>
  <c r="K10633" i="7"/>
  <c r="K9639" i="7"/>
  <c r="K10453" i="7"/>
  <c r="K6914" i="7"/>
  <c r="K3651" i="7"/>
  <c r="K6910" i="7"/>
  <c r="K423" i="7"/>
  <c r="K7336" i="7"/>
  <c r="K11120" i="7"/>
  <c r="K306" i="7"/>
  <c r="K5034" i="7"/>
  <c r="K5383" i="7"/>
  <c r="K6316" i="7"/>
  <c r="K10917" i="7"/>
  <c r="K6697" i="7"/>
  <c r="K620" i="7"/>
  <c r="K8429" i="7"/>
  <c r="K2702" i="7"/>
  <c r="K9744" i="7"/>
  <c r="K6966" i="7"/>
  <c r="K6913" i="7"/>
  <c r="K9909" i="7"/>
  <c r="K8815" i="7"/>
  <c r="K5381" i="7"/>
  <c r="K4383" i="7"/>
  <c r="K5552" i="7"/>
  <c r="K407" i="7"/>
  <c r="K1295" i="7"/>
  <c r="K4658" i="7"/>
  <c r="K8526" i="7"/>
  <c r="K10191" i="7"/>
  <c r="K3904" i="7"/>
  <c r="K10224" i="7"/>
  <c r="K1329" i="7"/>
  <c r="K6423" i="7"/>
  <c r="K6376" i="7"/>
  <c r="K9556" i="7"/>
  <c r="K10206" i="7"/>
  <c r="K4123" i="7"/>
  <c r="K5649" i="7"/>
  <c r="K7221" i="7"/>
  <c r="K10172" i="7"/>
  <c r="K5704" i="7"/>
  <c r="K5736" i="7"/>
  <c r="K11481" i="7"/>
  <c r="K512" i="7"/>
  <c r="K1534" i="7"/>
  <c r="K4381" i="7"/>
  <c r="K832" i="7"/>
  <c r="K11244" i="7"/>
  <c r="K8019" i="7"/>
  <c r="K454" i="7"/>
  <c r="K3060" i="7"/>
  <c r="K1488" i="7"/>
  <c r="K1722" i="7"/>
  <c r="K1979" i="7"/>
  <c r="K10309" i="7"/>
  <c r="K1864" i="7"/>
  <c r="K5779" i="7"/>
  <c r="K2067" i="7"/>
  <c r="K4085" i="7"/>
  <c r="K8810" i="7"/>
  <c r="K9725" i="7"/>
  <c r="K429" i="7"/>
  <c r="K8959" i="7"/>
  <c r="K5559" i="7"/>
  <c r="K1880" i="7"/>
  <c r="K9705" i="7"/>
  <c r="K9395" i="7"/>
  <c r="K10188" i="7"/>
  <c r="K1714" i="7"/>
  <c r="K2784" i="7"/>
  <c r="K8130" i="7"/>
  <c r="K8583" i="7"/>
  <c r="K9008" i="7"/>
  <c r="K1078" i="7"/>
  <c r="J1078" i="7" s="1"/>
  <c r="K6395" i="7"/>
  <c r="K9051" i="7"/>
  <c r="K9536" i="7"/>
  <c r="K8021" i="7"/>
  <c r="K9252" i="7"/>
  <c r="K324" i="7"/>
  <c r="K1618" i="7"/>
  <c r="K11695" i="7"/>
  <c r="K11524" i="7"/>
  <c r="K4975" i="7"/>
  <c r="K10512" i="7"/>
  <c r="K7690" i="7"/>
  <c r="K1949" i="7"/>
  <c r="K4698" i="7"/>
  <c r="K6168" i="7"/>
  <c r="K6458" i="7"/>
  <c r="K978" i="7"/>
  <c r="K9665" i="7"/>
  <c r="K9788" i="7"/>
  <c r="K11449" i="7"/>
  <c r="K5178" i="7"/>
  <c r="K4748" i="7"/>
  <c r="K9976" i="7"/>
  <c r="K1487" i="7"/>
  <c r="K375" i="7"/>
  <c r="K1137" i="7"/>
  <c r="J1137" i="7" s="1"/>
  <c r="K5081" i="7"/>
  <c r="K5275" i="7"/>
  <c r="K3835" i="7"/>
  <c r="K2740" i="7"/>
  <c r="K4278" i="7"/>
  <c r="K4535" i="7"/>
  <c r="K8596" i="7"/>
  <c r="K10276" i="7"/>
  <c r="K4046" i="7"/>
  <c r="K8060" i="7"/>
  <c r="K302" i="7"/>
  <c r="K4785" i="7"/>
  <c r="K9258" i="7"/>
  <c r="K9338" i="7"/>
  <c r="K8955" i="7"/>
  <c r="K7052" i="7"/>
  <c r="K1366" i="7"/>
  <c r="K7948" i="7"/>
  <c r="K10414" i="7"/>
  <c r="K599" i="7"/>
  <c r="K4970" i="7"/>
  <c r="K11705" i="7"/>
  <c r="K636" i="7"/>
  <c r="K10834" i="7"/>
  <c r="K7722" i="7"/>
  <c r="K9211" i="7"/>
  <c r="K6867" i="7"/>
  <c r="K568" i="7"/>
  <c r="K9151" i="7"/>
  <c r="K2836" i="7"/>
  <c r="K1755" i="7"/>
  <c r="K4070" i="7"/>
  <c r="K3963" i="7"/>
  <c r="K4067" i="7"/>
  <c r="K3618" i="7"/>
  <c r="K776" i="7"/>
  <c r="K10728" i="7"/>
  <c r="K8277" i="7"/>
  <c r="K4868" i="7"/>
  <c r="K6597" i="7"/>
  <c r="K1822" i="7"/>
  <c r="K11533" i="7"/>
  <c r="K9694" i="7"/>
  <c r="K740" i="7"/>
  <c r="K4135" i="7"/>
  <c r="K10468" i="7"/>
  <c r="K3254" i="7"/>
  <c r="K1103" i="7"/>
  <c r="J1103" i="7" s="1"/>
  <c r="K5124" i="7"/>
  <c r="K10429" i="7"/>
  <c r="K5141" i="7"/>
  <c r="K2217" i="7"/>
  <c r="K7700" i="7"/>
  <c r="K9487" i="7"/>
  <c r="K672" i="7"/>
  <c r="K1434" i="7"/>
  <c r="K1805" i="7"/>
  <c r="K4341" i="7"/>
  <c r="K4106" i="7"/>
  <c r="K4905" i="7"/>
  <c r="K11238" i="7"/>
  <c r="K3687" i="7"/>
  <c r="K5082" i="7"/>
  <c r="K10461" i="7"/>
  <c r="K11694" i="7"/>
  <c r="K8878" i="7"/>
  <c r="K291" i="7"/>
  <c r="K4930" i="7"/>
  <c r="K11080" i="7"/>
  <c r="K8158" i="7"/>
  <c r="K4206" i="7"/>
  <c r="K8094" i="7"/>
  <c r="K1459" i="7"/>
  <c r="K11420" i="7"/>
  <c r="K6263" i="7"/>
  <c r="K1790" i="7"/>
  <c r="K11126" i="7"/>
  <c r="K11329" i="7"/>
  <c r="K5181" i="7"/>
  <c r="K11562" i="7"/>
  <c r="K8535" i="7"/>
  <c r="K11768" i="7"/>
  <c r="K5264" i="7"/>
  <c r="K10963" i="7"/>
  <c r="K9002" i="7"/>
  <c r="K3805" i="7"/>
  <c r="K7845" i="7"/>
  <c r="K144" i="7"/>
  <c r="K10865" i="7"/>
  <c r="K1798" i="7"/>
  <c r="K7582" i="7"/>
  <c r="K5557" i="7"/>
  <c r="K4030" i="7"/>
  <c r="K10228" i="7"/>
  <c r="K3334" i="7"/>
  <c r="K4450" i="7"/>
  <c r="K6325" i="7"/>
  <c r="K5669" i="7"/>
  <c r="K3948" i="7"/>
  <c r="K4320" i="7"/>
  <c r="K4249" i="7"/>
  <c r="K6818" i="7"/>
  <c r="K11363" i="7"/>
  <c r="K2223" i="7"/>
  <c r="K8008" i="7"/>
  <c r="K629" i="7"/>
  <c r="K8932" i="7"/>
  <c r="K10594" i="7"/>
  <c r="K7937" i="7"/>
  <c r="K8493" i="7"/>
  <c r="K8025" i="7"/>
  <c r="K107" i="7"/>
  <c r="K8362" i="7"/>
  <c r="K5310" i="7"/>
  <c r="K3173" i="7"/>
  <c r="K8655" i="7"/>
  <c r="K876" i="7"/>
  <c r="K5145" i="7"/>
  <c r="K8906" i="7"/>
  <c r="K2179" i="7"/>
  <c r="K4209" i="7"/>
  <c r="K8934" i="7"/>
  <c r="K7157" i="7"/>
  <c r="K5680" i="7"/>
  <c r="K4082" i="7"/>
  <c r="K3807" i="7"/>
  <c r="K3031" i="7"/>
  <c r="K10031" i="7"/>
  <c r="K9197" i="7"/>
  <c r="K9922" i="7"/>
  <c r="K2693" i="7"/>
  <c r="K796" i="7"/>
  <c r="K8662" i="7"/>
  <c r="K11750" i="7"/>
  <c r="K10568" i="7"/>
  <c r="K4389" i="7"/>
  <c r="K9109" i="7"/>
  <c r="K8132" i="7"/>
  <c r="K7193" i="7"/>
  <c r="K1330" i="7"/>
  <c r="K8605" i="7"/>
  <c r="K5162" i="7"/>
  <c r="K290" i="7"/>
  <c r="K5757" i="7"/>
  <c r="K3389" i="7"/>
  <c r="K7334" i="7"/>
  <c r="K1145" i="7"/>
  <c r="J1145" i="7" s="1"/>
  <c r="K314" i="7"/>
  <c r="K4587" i="7"/>
  <c r="K2802" i="7"/>
  <c r="K3085" i="7"/>
  <c r="K2771" i="7"/>
  <c r="K4925" i="7"/>
  <c r="K6114" i="7"/>
  <c r="K4923" i="7"/>
  <c r="K732" i="7"/>
  <c r="K10660" i="7"/>
  <c r="K4171" i="7"/>
  <c r="K2083" i="7"/>
  <c r="K4103" i="7"/>
  <c r="K9771" i="7"/>
  <c r="K6375" i="7"/>
  <c r="K3668" i="7"/>
  <c r="K4052" i="7"/>
  <c r="K7528" i="7"/>
  <c r="K10858" i="7"/>
  <c r="K10996" i="7"/>
  <c r="K7180" i="7"/>
  <c r="K3700" i="7"/>
  <c r="K2177" i="7"/>
  <c r="K2850" i="7"/>
  <c r="K8280" i="7"/>
  <c r="K2096" i="7"/>
  <c r="K9887" i="7"/>
  <c r="K4519" i="7"/>
  <c r="K4098" i="7"/>
  <c r="K1623" i="7"/>
  <c r="K9958" i="7"/>
  <c r="K618" i="7"/>
  <c r="K8690" i="7"/>
  <c r="K524" i="7"/>
  <c r="K2653" i="7"/>
  <c r="K3223" i="7"/>
  <c r="K1098" i="7"/>
  <c r="J1098" i="7" s="1"/>
  <c r="K7515" i="7"/>
  <c r="K8634" i="7"/>
  <c r="K10935" i="7"/>
  <c r="K7856" i="7"/>
  <c r="K9991" i="7"/>
  <c r="K473" i="7"/>
  <c r="K10274" i="7"/>
  <c r="K2986" i="7"/>
  <c r="K3843" i="7"/>
  <c r="K3248" i="7"/>
  <c r="K2396" i="7"/>
  <c r="K7712" i="7"/>
  <c r="K6472" i="7"/>
  <c r="K9805" i="7"/>
  <c r="K3498" i="7"/>
  <c r="K4408" i="7"/>
  <c r="K9925" i="7"/>
  <c r="K253" i="7"/>
  <c r="K1404" i="7"/>
  <c r="K4125" i="7"/>
  <c r="K4766" i="7"/>
  <c r="K8712" i="7"/>
  <c r="K2732" i="7"/>
  <c r="K1444" i="7"/>
  <c r="K9811" i="7"/>
  <c r="K7723" i="7"/>
  <c r="K7400" i="7"/>
  <c r="K7895" i="7"/>
  <c r="K9038" i="7"/>
  <c r="K9826" i="7"/>
  <c r="K7819" i="7"/>
  <c r="K9297" i="7"/>
  <c r="K11371" i="7"/>
  <c r="K2893" i="7"/>
  <c r="K9276" i="7"/>
  <c r="K666" i="7"/>
  <c r="K3181" i="7"/>
  <c r="K10790" i="7"/>
  <c r="K1577" i="7"/>
  <c r="K8873" i="7"/>
  <c r="K8131" i="7"/>
  <c r="K3204" i="7"/>
  <c r="K2222" i="7"/>
  <c r="K329" i="7"/>
  <c r="K2456" i="7"/>
  <c r="K8393" i="7"/>
  <c r="K1260" i="7"/>
  <c r="K7957" i="7"/>
  <c r="K3894" i="7"/>
  <c r="K2376" i="7"/>
  <c r="K4124" i="7"/>
  <c r="K874" i="7"/>
  <c r="K2952" i="7"/>
  <c r="K2076" i="7"/>
  <c r="K5976" i="7"/>
  <c r="K10549" i="7"/>
  <c r="K380" i="7"/>
  <c r="K25" i="7"/>
  <c r="K2003" i="7"/>
  <c r="K6387" i="7"/>
  <c r="K10473" i="7"/>
  <c r="K639" i="7"/>
  <c r="K9529" i="7"/>
  <c r="K3534" i="7"/>
  <c r="K3347" i="7"/>
  <c r="K5892" i="7"/>
  <c r="K10256" i="7"/>
  <c r="K11071" i="7"/>
  <c r="K5236" i="7"/>
  <c r="K3613" i="7"/>
  <c r="K1252" i="7"/>
  <c r="K1919" i="7"/>
  <c r="K6320" i="7"/>
  <c r="K9707" i="7"/>
  <c r="K2981" i="7"/>
  <c r="K9554" i="7"/>
  <c r="K2657" i="7"/>
  <c r="K4407" i="7"/>
  <c r="K6360" i="7"/>
  <c r="K6892" i="7"/>
  <c r="K4009" i="7"/>
  <c r="K5685" i="7"/>
  <c r="K10794" i="7"/>
  <c r="K79" i="7"/>
  <c r="K216" i="7"/>
  <c r="K5998" i="7"/>
  <c r="K11258" i="7"/>
  <c r="K5056" i="7"/>
  <c r="K9957" i="7"/>
  <c r="K3590" i="7"/>
  <c r="K7656" i="7"/>
  <c r="K7513" i="7"/>
  <c r="K3425" i="7"/>
  <c r="K247" i="7"/>
  <c r="K4989" i="7"/>
  <c r="K3363" i="7"/>
  <c r="K3046" i="7"/>
  <c r="K8470" i="7"/>
  <c r="K3159" i="7"/>
  <c r="K8673" i="7"/>
  <c r="K5459" i="7"/>
  <c r="K5683" i="7"/>
  <c r="K3714" i="7"/>
  <c r="K2573" i="7"/>
  <c r="K1936" i="7"/>
  <c r="K1152" i="7"/>
  <c r="J1152" i="7" s="1"/>
  <c r="K10115" i="7"/>
  <c r="K5012" i="7"/>
  <c r="K9054" i="7"/>
  <c r="K6842" i="7"/>
  <c r="K7675" i="7"/>
  <c r="K6853" i="7"/>
  <c r="K6806" i="7"/>
  <c r="K4353" i="7"/>
  <c r="K6176" i="7"/>
  <c r="K4038" i="7"/>
  <c r="K2344" i="7"/>
  <c r="K9250" i="7"/>
  <c r="K5175" i="7"/>
  <c r="K5168" i="7"/>
  <c r="K4137" i="7"/>
  <c r="K10792" i="7"/>
  <c r="K7103" i="7"/>
  <c r="K5447" i="7"/>
  <c r="K3013" i="7"/>
  <c r="K7534" i="7"/>
  <c r="K1125" i="7"/>
  <c r="J1125" i="7" s="1"/>
  <c r="K11745" i="7"/>
  <c r="K1198" i="7"/>
  <c r="J1198" i="7" s="1"/>
  <c r="K8508" i="7"/>
  <c r="K7585" i="7"/>
  <c r="K5768" i="7"/>
  <c r="K9619" i="7"/>
  <c r="K8778" i="7"/>
  <c r="K5488" i="7"/>
  <c r="K1004" i="7"/>
  <c r="K4688" i="7"/>
  <c r="K11370" i="7"/>
  <c r="K7714" i="7"/>
  <c r="K6020" i="7"/>
  <c r="K4981" i="7"/>
  <c r="K11475" i="7"/>
  <c r="K3490" i="7"/>
  <c r="K4965" i="7"/>
  <c r="K4449" i="7"/>
  <c r="K4058" i="7"/>
  <c r="K5554" i="7"/>
  <c r="K1140" i="7"/>
  <c r="J1140" i="7" s="1"/>
  <c r="K910" i="7"/>
  <c r="K5185" i="7"/>
  <c r="K8621" i="7"/>
  <c r="K9988" i="7"/>
  <c r="K10494" i="7"/>
  <c r="K5209" i="7"/>
  <c r="K843" i="7"/>
  <c r="K4091" i="7"/>
  <c r="K9786" i="7"/>
  <c r="K1179" i="7"/>
  <c r="J1179" i="7" s="1"/>
  <c r="K6618" i="7"/>
  <c r="K9521" i="7"/>
  <c r="K8247" i="7"/>
  <c r="K6752" i="7"/>
  <c r="K2920" i="7"/>
  <c r="K4882" i="7"/>
  <c r="K3423" i="7"/>
  <c r="K5805" i="7"/>
  <c r="K5551" i="7"/>
  <c r="K928" i="7"/>
  <c r="K11032" i="7"/>
  <c r="K2537" i="7"/>
  <c r="K508" i="7"/>
  <c r="K2792" i="7"/>
  <c r="K2825" i="7"/>
  <c r="K9671" i="7"/>
  <c r="K10438" i="7"/>
  <c r="K5893" i="7"/>
  <c r="K10702" i="7"/>
  <c r="K5912" i="7"/>
  <c r="K9825" i="7"/>
  <c r="K7054" i="7"/>
  <c r="K8108" i="7"/>
  <c r="K6949" i="7"/>
  <c r="K2302" i="7"/>
  <c r="K9006" i="7"/>
  <c r="K11280" i="7"/>
  <c r="K9581" i="7"/>
  <c r="K8285" i="7"/>
  <c r="K10841" i="7"/>
  <c r="K10352" i="7"/>
  <c r="K4720" i="7"/>
  <c r="K4335" i="7"/>
  <c r="K6676" i="7"/>
  <c r="K4743" i="7"/>
  <c r="K8805" i="7"/>
  <c r="K1361" i="7"/>
  <c r="K8725" i="7"/>
  <c r="K3055" i="7"/>
  <c r="K9692" i="7"/>
  <c r="K8221" i="7"/>
  <c r="K10474" i="7"/>
  <c r="K4848" i="7"/>
  <c r="K2477" i="7"/>
  <c r="K7596" i="7"/>
  <c r="K9210" i="7"/>
  <c r="K11525" i="7"/>
  <c r="K11051" i="7"/>
  <c r="K7509" i="7"/>
  <c r="K11623" i="7"/>
  <c r="K5022" i="7"/>
  <c r="K5329" i="7"/>
  <c r="K956" i="7"/>
  <c r="K10464" i="7"/>
  <c r="K7520" i="7"/>
  <c r="K1067" i="7"/>
  <c r="J1067" i="7" s="1"/>
  <c r="K11262" i="7"/>
  <c r="K7502" i="7"/>
  <c r="K4358" i="7"/>
  <c r="K5784" i="7"/>
  <c r="K7286" i="7"/>
  <c r="K6199" i="7"/>
  <c r="K6352" i="7"/>
  <c r="K10638" i="7"/>
  <c r="K665" i="7"/>
  <c r="K11119" i="7"/>
  <c r="K6791" i="7"/>
  <c r="K5993" i="7"/>
  <c r="K9723" i="7"/>
  <c r="K5753" i="7"/>
  <c r="K7744" i="7"/>
  <c r="K5951" i="7"/>
  <c r="K17" i="7"/>
  <c r="K4404" i="7"/>
  <c r="K4506" i="7"/>
  <c r="K6887" i="7"/>
  <c r="K5858" i="7"/>
  <c r="K2879" i="7"/>
  <c r="K10648" i="7"/>
  <c r="K1389" i="7"/>
  <c r="K1012" i="7"/>
  <c r="K2066" i="7"/>
  <c r="K616" i="7"/>
  <c r="K11776" i="7"/>
  <c r="K11573" i="7"/>
  <c r="K3960" i="7"/>
  <c r="K1713" i="7"/>
  <c r="K4252" i="7"/>
  <c r="K9928" i="7"/>
  <c r="K127" i="7"/>
  <c r="K8888" i="7"/>
  <c r="K5097" i="7"/>
  <c r="K7990" i="7"/>
  <c r="K6090" i="7"/>
  <c r="K630" i="7"/>
  <c r="K10365" i="7"/>
  <c r="K1859" i="7"/>
  <c r="K10477" i="7"/>
  <c r="K11132" i="7"/>
  <c r="K11304" i="7"/>
  <c r="K8569" i="7"/>
  <c r="K5623" i="7"/>
  <c r="K11657" i="7"/>
  <c r="K6448" i="7"/>
  <c r="K9100" i="7"/>
  <c r="K3603" i="7"/>
  <c r="K4857" i="7"/>
  <c r="K2261" i="7"/>
  <c r="K4318" i="7"/>
  <c r="K3662" i="7"/>
  <c r="K3787" i="7"/>
  <c r="K1113" i="7"/>
  <c r="J1113" i="7" s="1"/>
  <c r="K6476" i="7"/>
  <c r="K721" i="7"/>
  <c r="K6321" i="7"/>
  <c r="K6081" i="7"/>
  <c r="K3154" i="7"/>
  <c r="K7537" i="7"/>
  <c r="K5944" i="7"/>
  <c r="K3079" i="7"/>
  <c r="K259" i="7"/>
  <c r="K94" i="7"/>
  <c r="K8992" i="7"/>
  <c r="K2750" i="7"/>
  <c r="K4679" i="7"/>
  <c r="K6799" i="7"/>
  <c r="K10974" i="7"/>
  <c r="K9763" i="7"/>
  <c r="K8061" i="7"/>
  <c r="K7747" i="7"/>
  <c r="K10621" i="7"/>
  <c r="K413" i="7"/>
  <c r="K6280" i="7"/>
  <c r="K2443" i="7"/>
  <c r="K408" i="7"/>
  <c r="K10153" i="7"/>
  <c r="K3600" i="7"/>
  <c r="K3984" i="7"/>
  <c r="K8855" i="7"/>
  <c r="K11546" i="7"/>
  <c r="K11743" i="7"/>
  <c r="K3178" i="7"/>
  <c r="K6057" i="7"/>
  <c r="K9238" i="7"/>
  <c r="K2033" i="7"/>
  <c r="K7571" i="7"/>
  <c r="K4128" i="7"/>
  <c r="K11164" i="7"/>
  <c r="K288" i="7"/>
  <c r="K2846" i="7"/>
  <c r="K11570" i="7"/>
  <c r="K1279" i="7"/>
  <c r="K37" i="7"/>
  <c r="K1747" i="7"/>
  <c r="K6046" i="7"/>
  <c r="K2143" i="7"/>
  <c r="K4292" i="7"/>
  <c r="K4499" i="7"/>
  <c r="K1868" i="7"/>
  <c r="K6840" i="7"/>
  <c r="K3547" i="7"/>
  <c r="K7208" i="7"/>
  <c r="K5744" i="7"/>
  <c r="K279" i="7"/>
  <c r="K3979" i="7"/>
  <c r="K10580" i="7"/>
  <c r="K2741" i="7"/>
  <c r="K7840" i="7"/>
  <c r="K9770" i="7"/>
  <c r="K3361" i="7"/>
  <c r="K10070" i="7"/>
  <c r="K6848" i="7"/>
  <c r="K1047" i="7"/>
  <c r="J1047" i="7" s="1"/>
  <c r="K3560" i="7"/>
  <c r="K10868" i="7"/>
  <c r="K4892" i="7"/>
  <c r="K1875" i="7"/>
  <c r="K5653" i="7"/>
  <c r="K9737" i="7"/>
  <c r="K224" i="7"/>
  <c r="K930" i="7"/>
  <c r="K4342" i="7"/>
  <c r="K9651" i="7"/>
  <c r="K11266" i="7"/>
  <c r="K4573" i="7"/>
  <c r="K8154" i="7"/>
  <c r="K7834" i="7"/>
  <c r="K7486" i="7"/>
  <c r="K1406" i="7"/>
  <c r="K5341" i="7"/>
  <c r="K3823" i="7"/>
  <c r="K8779" i="7"/>
  <c r="K5269" i="7"/>
  <c r="K1216" i="7"/>
  <c r="K9998" i="7"/>
  <c r="K8427" i="7"/>
  <c r="K7147" i="7"/>
  <c r="K6674" i="7"/>
  <c r="K1546" i="7"/>
  <c r="K9623" i="7"/>
  <c r="K10289" i="7"/>
  <c r="K527" i="7"/>
  <c r="K5464" i="7"/>
  <c r="K7020" i="7"/>
  <c r="K3591" i="7"/>
  <c r="K8200" i="7"/>
  <c r="K5065" i="7"/>
  <c r="K8791" i="7"/>
  <c r="K11124" i="7"/>
  <c r="K5356" i="7"/>
  <c r="K4978" i="7"/>
  <c r="K6821" i="7"/>
  <c r="K2203" i="7"/>
  <c r="K7242" i="7"/>
  <c r="K10290" i="7"/>
  <c r="K8196" i="7"/>
  <c r="K6658" i="7"/>
  <c r="K7095" i="7"/>
  <c r="K6549" i="7"/>
  <c r="K5611" i="7"/>
  <c r="K5318" i="7"/>
  <c r="K5586" i="7"/>
  <c r="K6058" i="7"/>
  <c r="K3945" i="7"/>
  <c r="K11704" i="7"/>
  <c r="K9218" i="7"/>
  <c r="K5460" i="7"/>
  <c r="K7424" i="7"/>
  <c r="K9164" i="7"/>
  <c r="K11251" i="7"/>
  <c r="K10693" i="7"/>
  <c r="K4764" i="7"/>
  <c r="K9997" i="7"/>
  <c r="K8404" i="7"/>
  <c r="K463" i="7"/>
  <c r="K1112" i="7"/>
  <c r="J1112" i="7" s="1"/>
  <c r="K9177" i="7"/>
  <c r="K8672" i="7"/>
  <c r="K627" i="7"/>
  <c r="K3143" i="7"/>
  <c r="K4467" i="7"/>
  <c r="K3509" i="7"/>
  <c r="K5258" i="7"/>
  <c r="K6184" i="7"/>
  <c r="K5639" i="7"/>
  <c r="K8914" i="7"/>
  <c r="K655" i="7"/>
  <c r="K8148" i="7"/>
  <c r="K2304" i="7"/>
  <c r="K2460" i="7"/>
  <c r="K750" i="7"/>
  <c r="K5723" i="7"/>
  <c r="K11193" i="7"/>
  <c r="K8490" i="7"/>
  <c r="K289" i="7"/>
  <c r="K8584" i="7"/>
  <c r="K4500" i="7"/>
  <c r="K1641" i="7"/>
  <c r="K10357" i="7"/>
  <c r="K11732" i="7"/>
  <c r="K1201" i="7"/>
  <c r="J1201" i="7" s="1"/>
  <c r="K10732" i="7"/>
  <c r="K4693" i="7"/>
  <c r="K2961" i="7"/>
  <c r="K2829" i="7"/>
  <c r="K598" i="7"/>
  <c r="K1844" i="7"/>
  <c r="K2007" i="7"/>
  <c r="K3627" i="7"/>
  <c r="K3612" i="7"/>
  <c r="K6310" i="7"/>
  <c r="K4911" i="7"/>
  <c r="K4195" i="7"/>
  <c r="K5224" i="7"/>
  <c r="K9172" i="7"/>
  <c r="K8425" i="7"/>
  <c r="K4985" i="7"/>
  <c r="K11366" i="7"/>
  <c r="K7887" i="7"/>
  <c r="K6889" i="7"/>
  <c r="K9563" i="7"/>
  <c r="K1141" i="7"/>
  <c r="J1141" i="7" s="1"/>
  <c r="K7302" i="7"/>
  <c r="K10714" i="7"/>
  <c r="K9049" i="7"/>
  <c r="K11608" i="7"/>
  <c r="K2939" i="7"/>
  <c r="K1503" i="7"/>
  <c r="K552" i="7"/>
  <c r="K6633" i="7"/>
  <c r="K3489" i="7"/>
  <c r="K7661" i="7"/>
  <c r="K1393" i="7"/>
  <c r="K7346" i="7"/>
  <c r="K322" i="7"/>
  <c r="K9890" i="7"/>
  <c r="K1274" i="7"/>
  <c r="K8666" i="7"/>
  <c r="K9493" i="7"/>
  <c r="K281" i="7"/>
  <c r="K10377" i="7"/>
  <c r="K9931" i="7"/>
  <c r="K7959" i="7"/>
  <c r="K11703" i="7"/>
  <c r="K5740" i="7"/>
  <c r="K9248" i="7"/>
  <c r="K1672" i="7"/>
  <c r="K3683" i="7"/>
  <c r="K10590" i="7"/>
  <c r="K9589" i="7"/>
  <c r="K118" i="7"/>
  <c r="K7414" i="7"/>
  <c r="K10500" i="7"/>
  <c r="K86" i="7"/>
  <c r="K5879" i="7"/>
  <c r="K7361" i="7"/>
  <c r="K5174" i="7"/>
  <c r="K4550" i="7"/>
  <c r="K5255" i="7"/>
  <c r="K641" i="7"/>
  <c r="K5026" i="7"/>
  <c r="K8670" i="7"/>
  <c r="K5214" i="7"/>
  <c r="K5987" i="7"/>
  <c r="K7877" i="7"/>
  <c r="K4309" i="7"/>
  <c r="K7865" i="7"/>
  <c r="K6407" i="7"/>
  <c r="K11069" i="7"/>
  <c r="K8189" i="7"/>
  <c r="K10640" i="7"/>
  <c r="K10398" i="7"/>
  <c r="K11249" i="7"/>
  <c r="K664" i="7"/>
  <c r="K7223" i="7"/>
  <c r="K2031" i="7"/>
  <c r="K2761" i="7"/>
  <c r="K8706" i="7"/>
  <c r="K4347" i="7"/>
  <c r="K6897" i="7"/>
  <c r="K5052" i="7"/>
  <c r="K10179" i="7"/>
  <c r="K4131" i="7"/>
  <c r="K2798" i="7"/>
  <c r="K2283" i="7"/>
  <c r="K7077" i="7"/>
  <c r="K5796" i="7"/>
  <c r="K8328" i="7"/>
  <c r="K3469" i="7"/>
  <c r="K8102" i="7"/>
  <c r="K826" i="7"/>
  <c r="K3660" i="7"/>
  <c r="K10175" i="7"/>
  <c r="K1920" i="7"/>
  <c r="K9378" i="7"/>
  <c r="K11758" i="7"/>
  <c r="K9295" i="7"/>
  <c r="K3022" i="7"/>
  <c r="K2144" i="7"/>
  <c r="K9132" i="7"/>
  <c r="K2362" i="7"/>
  <c r="K9851" i="7"/>
  <c r="K2539" i="7"/>
  <c r="K885" i="7"/>
  <c r="K1904" i="7"/>
  <c r="K2259" i="7"/>
  <c r="K7309" i="7"/>
  <c r="K6734" i="7"/>
  <c r="K2819" i="7"/>
  <c r="K5357" i="7"/>
  <c r="K3982" i="7"/>
  <c r="K9259" i="7"/>
  <c r="K9476" i="7"/>
  <c r="K209" i="7"/>
  <c r="K8704" i="7"/>
  <c r="K5610" i="7"/>
  <c r="K10079" i="7"/>
  <c r="K6621" i="7"/>
  <c r="K5619" i="7"/>
  <c r="K8935" i="7"/>
  <c r="K3876" i="7"/>
  <c r="K11460" i="7"/>
  <c r="K406" i="7"/>
  <c r="K6802" i="7"/>
  <c r="K7985" i="7"/>
  <c r="K3678" i="7"/>
  <c r="K11541" i="7"/>
  <c r="K1520" i="7"/>
  <c r="K8996" i="7"/>
  <c r="K1981" i="7"/>
  <c r="K954" i="7"/>
  <c r="K4822" i="7"/>
  <c r="K6694" i="7"/>
  <c r="K5192" i="7"/>
  <c r="K2243" i="7"/>
  <c r="K11380" i="7"/>
  <c r="K1296" i="7"/>
  <c r="K5342" i="7"/>
  <c r="K11458" i="7"/>
  <c r="K8931" i="7"/>
  <c r="K10284" i="7"/>
  <c r="K2079" i="7"/>
  <c r="K8315" i="7"/>
  <c r="K3352" i="7"/>
  <c r="K7794" i="7"/>
  <c r="K369" i="7"/>
  <c r="K11627" i="7"/>
  <c r="K8918" i="7"/>
  <c r="K540" i="7"/>
  <c r="K2628" i="7"/>
  <c r="K1490" i="7"/>
  <c r="K47" i="7"/>
  <c r="K7274" i="7"/>
  <c r="K3129" i="7"/>
  <c r="K6150" i="7"/>
  <c r="K7523" i="7"/>
  <c r="K8803" i="7"/>
  <c r="K3310" i="7"/>
  <c r="K2496" i="7"/>
  <c r="K6578" i="7"/>
  <c r="K6923" i="7"/>
  <c r="K5579" i="7"/>
  <c r="K4344" i="7"/>
  <c r="K8103" i="7"/>
  <c r="K4733" i="7"/>
  <c r="K2703" i="7"/>
  <c r="K3074" i="7"/>
  <c r="K11746" i="7"/>
  <c r="K10422" i="7"/>
  <c r="K8837" i="7"/>
  <c r="K4064" i="7"/>
  <c r="K6319" i="7"/>
  <c r="K3519" i="7"/>
  <c r="K7732" i="7"/>
  <c r="K11144" i="7"/>
  <c r="K5316" i="7"/>
  <c r="K3198" i="7"/>
  <c r="K6588" i="7"/>
  <c r="K401" i="7"/>
  <c r="K1287" i="7"/>
  <c r="K334" i="7"/>
  <c r="K9407" i="7"/>
  <c r="K3283" i="7"/>
  <c r="K5362" i="7"/>
  <c r="K6167" i="7"/>
  <c r="K7335" i="7"/>
  <c r="K7153" i="7"/>
  <c r="K7311" i="7"/>
  <c r="K3282" i="7"/>
  <c r="K11053" i="7"/>
  <c r="K5602" i="7"/>
  <c r="K2490" i="7"/>
  <c r="K9307" i="7"/>
  <c r="K1177" i="7"/>
  <c r="J1177" i="7" s="1"/>
  <c r="K4846" i="7"/>
  <c r="K10366" i="7"/>
  <c r="K7559" i="7"/>
  <c r="K109" i="7"/>
  <c r="K2359" i="7"/>
  <c r="K1658" i="7"/>
  <c r="K3113" i="7"/>
  <c r="K7839" i="7"/>
  <c r="K5252" i="7"/>
  <c r="K8257" i="7"/>
  <c r="K7738" i="7"/>
  <c r="K4861" i="7"/>
  <c r="K7122" i="7"/>
  <c r="K4015" i="7"/>
  <c r="K5402" i="7"/>
  <c r="K2069" i="7"/>
  <c r="K5682" i="7"/>
  <c r="K10721" i="7"/>
  <c r="K4205" i="7"/>
  <c r="K6390" i="7"/>
  <c r="K1678" i="7"/>
  <c r="K2181" i="7"/>
  <c r="K7051" i="7"/>
  <c r="K6504" i="7"/>
  <c r="K2747" i="7"/>
  <c r="K513" i="7"/>
  <c r="K1791" i="7"/>
  <c r="K7300" i="7"/>
  <c r="K8269" i="7"/>
  <c r="K8818" i="7"/>
  <c r="K1122" i="7"/>
  <c r="J1122" i="7" s="1"/>
  <c r="K9587" i="7"/>
  <c r="K3679" i="7"/>
  <c r="K4087" i="7"/>
  <c r="K501" i="7"/>
  <c r="K7816" i="7"/>
  <c r="K3794" i="7"/>
  <c r="K3763" i="7"/>
  <c r="K5818" i="7"/>
  <c r="K8079" i="7"/>
  <c r="K8454" i="7"/>
  <c r="K6951" i="7"/>
  <c r="K8395" i="7"/>
  <c r="K11443" i="7"/>
  <c r="K5351" i="7"/>
  <c r="K615" i="7"/>
  <c r="K5953" i="7"/>
  <c r="K9568" i="7"/>
  <c r="K10784" i="7"/>
  <c r="K8377" i="7"/>
  <c r="K6907" i="7"/>
  <c r="K10060" i="7"/>
  <c r="K6228" i="7"/>
  <c r="K11017" i="7"/>
  <c r="K3723" i="7"/>
  <c r="K6640" i="7"/>
  <c r="K5634" i="7"/>
  <c r="K11309" i="7"/>
  <c r="K9760" i="7"/>
  <c r="K8396" i="7"/>
  <c r="K9459" i="7"/>
  <c r="K7859" i="7"/>
  <c r="K2448" i="7"/>
  <c r="K2796" i="7"/>
  <c r="K9803" i="7"/>
  <c r="K5020" i="7"/>
  <c r="K10612" i="7"/>
  <c r="K530" i="7"/>
  <c r="K7679" i="7"/>
  <c r="K10183" i="7"/>
  <c r="K11494" i="7"/>
  <c r="K1548" i="7"/>
  <c r="K4301" i="7"/>
  <c r="K11037" i="7"/>
  <c r="K115" i="7"/>
  <c r="K7117" i="7"/>
  <c r="K174" i="7"/>
  <c r="K3400" i="7"/>
  <c r="K7378" i="7"/>
  <c r="K8984" i="7"/>
  <c r="K582" i="7"/>
  <c r="K11013" i="7"/>
  <c r="K5197" i="7"/>
  <c r="K7203" i="7"/>
  <c r="K8376" i="7"/>
  <c r="K748" i="7"/>
  <c r="K3177" i="7"/>
  <c r="K2558" i="7"/>
  <c r="K5835" i="7"/>
  <c r="K10914" i="7"/>
  <c r="K816" i="7"/>
  <c r="K9670" i="7"/>
  <c r="K8038" i="7"/>
  <c r="K6008" i="7"/>
  <c r="K11027" i="7"/>
  <c r="K11291" i="7"/>
  <c r="K1610" i="7"/>
  <c r="K5186" i="7"/>
  <c r="K7708" i="7"/>
  <c r="K9464" i="7"/>
  <c r="K3914" i="7"/>
  <c r="K10158" i="7"/>
  <c r="K7764" i="7"/>
  <c r="K1335" i="7"/>
  <c r="K7097" i="7"/>
  <c r="K2104" i="7"/>
  <c r="K10720" i="7"/>
  <c r="K8128" i="7"/>
  <c r="K4647" i="7"/>
  <c r="K5681" i="7"/>
  <c r="K11622" i="7"/>
  <c r="K4540" i="7"/>
  <c r="K2969" i="7"/>
  <c r="K9602" i="7"/>
  <c r="K7149" i="7"/>
  <c r="K9355" i="7"/>
  <c r="K3915" i="7"/>
  <c r="K8630" i="7"/>
  <c r="K845" i="7"/>
  <c r="K5080" i="7"/>
  <c r="K5724" i="7"/>
  <c r="K7625" i="7"/>
  <c r="K5891" i="7"/>
  <c r="K5286" i="7"/>
  <c r="K9584" i="7"/>
  <c r="K10456" i="7"/>
  <c r="K3075" i="7"/>
  <c r="K8110" i="7"/>
  <c r="K9896" i="7"/>
  <c r="K1117" i="7"/>
  <c r="J1117" i="7" s="1"/>
  <c r="K4097" i="7"/>
  <c r="K10144" i="7"/>
  <c r="K3645" i="7"/>
  <c r="K3330" i="7"/>
  <c r="K173" i="7"/>
  <c r="K1752" i="7"/>
  <c r="K1171" i="7"/>
  <c r="J1171" i="7" s="1"/>
  <c r="K8540" i="7"/>
  <c r="K2475" i="7"/>
  <c r="K9961" i="7"/>
  <c r="K10389" i="7"/>
  <c r="K8987" i="7"/>
  <c r="K8033" i="7"/>
  <c r="K5566" i="7"/>
  <c r="K451" i="7"/>
  <c r="K4567" i="7"/>
  <c r="K5751" i="7"/>
  <c r="K7349" i="7"/>
  <c r="K3549" i="7"/>
  <c r="K5466" i="7"/>
  <c r="K8180" i="7"/>
  <c r="K11788" i="7"/>
  <c r="K4863" i="7"/>
  <c r="K3742" i="7"/>
  <c r="K7268" i="7"/>
  <c r="K7064" i="7"/>
  <c r="K9676" i="7"/>
  <c r="K11555" i="7"/>
  <c r="K5652" i="7"/>
  <c r="K1163" i="7"/>
  <c r="J1163" i="7" s="1"/>
  <c r="K6507" i="7"/>
  <c r="K10992" i="7"/>
  <c r="K9457" i="7"/>
  <c r="K10400" i="7"/>
  <c r="K10941" i="7"/>
  <c r="K3199" i="7"/>
  <c r="K2998" i="7"/>
  <c r="K2119" i="7"/>
  <c r="K5436" i="7"/>
  <c r="K9866" i="7"/>
  <c r="K5307" i="7"/>
  <c r="K2158" i="7"/>
  <c r="K10923" i="7"/>
  <c r="K4565" i="7"/>
  <c r="K10631" i="7"/>
  <c r="K359" i="7"/>
  <c r="K328" i="7"/>
  <c r="K6350" i="7"/>
  <c r="K968" i="7"/>
  <c r="K11572" i="7"/>
  <c r="K3691" i="7"/>
  <c r="K2012" i="7"/>
  <c r="K2722" i="7"/>
  <c r="K2997" i="7"/>
  <c r="K3771" i="7"/>
  <c r="K150" i="7"/>
  <c r="K7266" i="7"/>
  <c r="K623" i="7"/>
  <c r="K8162" i="7"/>
  <c r="K7238" i="7"/>
  <c r="K10600" i="7"/>
  <c r="K4033" i="7"/>
  <c r="K1960" i="7"/>
  <c r="K2195" i="7"/>
  <c r="K5023" i="7"/>
  <c r="K6182" i="7"/>
  <c r="K8045" i="7"/>
  <c r="K1308" i="7"/>
  <c r="K4593" i="7"/>
  <c r="K4010" i="7"/>
  <c r="K4303" i="7"/>
  <c r="K9718" i="7"/>
  <c r="K1823" i="7"/>
  <c r="K6206" i="7"/>
  <c r="K2536" i="7"/>
  <c r="K8488" i="7"/>
  <c r="K4516" i="7"/>
  <c r="K3197" i="7"/>
  <c r="K11675" i="7"/>
  <c r="K27" i="7"/>
  <c r="K5203" i="7"/>
  <c r="K2199" i="7"/>
  <c r="K886" i="7"/>
  <c r="K6757" i="7"/>
  <c r="K792" i="7"/>
  <c r="K9367" i="7"/>
  <c r="K6091" i="7"/>
  <c r="K3947" i="7"/>
  <c r="K9317" i="7"/>
  <c r="K11497" i="7"/>
  <c r="K2900" i="7"/>
  <c r="K5565" i="7"/>
  <c r="K5122" i="7"/>
  <c r="K1286" i="7"/>
  <c r="K3930" i="7"/>
  <c r="K941" i="7"/>
  <c r="K6243" i="7"/>
  <c r="K2739" i="7"/>
  <c r="K6608" i="7"/>
  <c r="K6717" i="7"/>
  <c r="K6637" i="7"/>
  <c r="K10655" i="7"/>
  <c r="K4412" i="7"/>
  <c r="K195" i="7"/>
  <c r="K1089" i="7"/>
  <c r="J1089" i="7" s="1"/>
  <c r="K2999" i="7"/>
  <c r="K5013" i="7"/>
  <c r="K8111" i="7"/>
  <c r="K3369" i="7"/>
  <c r="K5235" i="7"/>
  <c r="K11214" i="7"/>
  <c r="K700" i="7"/>
  <c r="K522" i="7"/>
  <c r="K4193" i="7"/>
  <c r="K5032" i="7"/>
  <c r="K8800" i="7"/>
  <c r="K5485" i="7"/>
  <c r="K8343" i="7"/>
  <c r="K8456" i="7"/>
  <c r="K9644" i="7"/>
  <c r="K3568" i="7"/>
  <c r="K7408" i="7"/>
  <c r="K10420" i="7"/>
  <c r="K4510" i="7"/>
  <c r="K9844" i="7"/>
  <c r="K5496" i="7"/>
  <c r="K3473" i="7"/>
  <c r="K1331" i="7"/>
  <c r="K2322" i="7"/>
  <c r="K7279" i="7"/>
  <c r="K3403" i="7"/>
  <c r="K4118" i="7"/>
  <c r="K4708" i="7"/>
  <c r="K10719" i="7"/>
  <c r="K3148" i="7"/>
  <c r="K10628" i="7"/>
  <c r="K3153" i="7"/>
  <c r="K3160" i="7"/>
  <c r="K9444" i="7"/>
  <c r="K8014" i="7"/>
  <c r="K8900" i="7"/>
  <c r="K4802" i="7"/>
  <c r="K2011" i="7"/>
  <c r="K10805" i="7"/>
  <c r="K8390" i="7"/>
  <c r="K1011" i="7"/>
  <c r="K11073" i="7"/>
  <c r="K2851" i="7"/>
  <c r="K2072" i="7"/>
  <c r="K9283" i="7"/>
  <c r="K3639" i="7"/>
  <c r="K3686" i="7"/>
  <c r="K11652" i="7"/>
  <c r="K3353" i="7"/>
  <c r="K10944" i="7"/>
  <c r="K4140" i="7"/>
  <c r="K7578" i="7"/>
  <c r="K5643" i="7"/>
  <c r="K10049" i="7"/>
  <c r="K6411" i="7"/>
  <c r="K5523" i="7"/>
  <c r="K1432" i="7"/>
  <c r="K6843" i="7"/>
  <c r="K7454" i="7"/>
  <c r="K2832" i="7"/>
  <c r="K3458" i="7"/>
  <c r="K2557" i="7"/>
  <c r="K10279" i="7"/>
  <c r="K3564" i="7"/>
  <c r="K10471" i="7"/>
  <c r="K1386" i="7"/>
  <c r="K8099" i="7"/>
  <c r="K11097" i="7"/>
  <c r="K6558" i="7"/>
  <c r="K791" i="7"/>
  <c r="K10076" i="7"/>
  <c r="K2609" i="7"/>
  <c r="K5767" i="7"/>
  <c r="K1550" i="7"/>
  <c r="K8499" i="7"/>
  <c r="K11641" i="7"/>
  <c r="K6367" i="7"/>
  <c r="K8320" i="7"/>
  <c r="K235" i="7"/>
  <c r="K1405" i="7"/>
  <c r="K4613" i="7"/>
  <c r="K1069" i="7"/>
  <c r="J1069" i="7" s="1"/>
  <c r="K11649" i="7"/>
  <c r="K2845" i="7"/>
  <c r="K5759" i="7"/>
  <c r="K8448" i="7"/>
  <c r="K10953" i="7"/>
  <c r="K6869" i="7"/>
  <c r="K1583" i="7"/>
  <c r="K3271" i="7"/>
  <c r="K6449" i="7"/>
  <c r="K8287" i="7"/>
  <c r="K5079" i="7"/>
  <c r="K9442" i="7"/>
  <c r="K6095" i="7"/>
  <c r="K5063" i="7"/>
  <c r="K6131" i="7"/>
  <c r="K5394" i="7"/>
  <c r="K8149" i="7"/>
  <c r="K8065" i="7"/>
  <c r="K6185" i="7"/>
  <c r="K9549" i="7"/>
  <c r="K1269" i="7"/>
  <c r="K9573" i="7"/>
  <c r="K6603" i="7"/>
  <c r="K11178" i="7"/>
  <c r="K8233" i="7"/>
  <c r="K4264" i="7"/>
  <c r="K8792" i="7"/>
  <c r="K5257" i="7"/>
  <c r="K8121" i="7"/>
  <c r="K7496" i="7"/>
  <c r="K8958" i="7"/>
  <c r="K4607" i="7"/>
  <c r="K5221" i="7"/>
  <c r="K10978" i="7"/>
  <c r="K8477" i="7"/>
  <c r="K2476" i="7"/>
  <c r="K52" i="7"/>
  <c r="K10215" i="7"/>
  <c r="K1478" i="7"/>
  <c r="K7094" i="7"/>
  <c r="K5636" i="7"/>
  <c r="K10597" i="7"/>
  <c r="K2293" i="7"/>
  <c r="K1506" i="7"/>
  <c r="K5399" i="7"/>
  <c r="K1007" i="7"/>
  <c r="K9471" i="7"/>
  <c r="K425" i="7"/>
  <c r="K10980" i="7"/>
  <c r="K9279" i="7"/>
  <c r="K1898" i="7"/>
  <c r="K1439" i="7"/>
  <c r="K4308" i="7"/>
  <c r="K6647" i="7"/>
  <c r="K9176" i="7"/>
  <c r="K11407" i="7"/>
  <c r="K8489" i="7"/>
  <c r="K11490" i="7"/>
  <c r="K123" i="7"/>
  <c r="K7345" i="7"/>
  <c r="K7040" i="7"/>
  <c r="K4380" i="7"/>
  <c r="K11225" i="7"/>
  <c r="K7866" i="7"/>
  <c r="K4435" i="7"/>
  <c r="K11628" i="7"/>
  <c r="K8795" i="7"/>
  <c r="K7444" i="7"/>
  <c r="K8622" i="7"/>
  <c r="K8106" i="7"/>
  <c r="K4888" i="7"/>
  <c r="K1845" i="7"/>
  <c r="K3175" i="7"/>
  <c r="K7372" i="7"/>
  <c r="K11346" i="7"/>
  <c r="K5871" i="7"/>
  <c r="K6347" i="7"/>
  <c r="K802" i="7"/>
  <c r="K8913" i="7"/>
  <c r="K4387" i="7"/>
  <c r="K6796" i="7"/>
  <c r="K4521" i="7"/>
  <c r="K10707" i="7"/>
  <c r="K5813" i="7"/>
  <c r="K10062" i="7"/>
  <c r="K5384" i="7"/>
  <c r="K9394" i="7"/>
  <c r="K5965" i="7"/>
  <c r="K3457" i="7"/>
  <c r="K60" i="7"/>
  <c r="K8304" i="7"/>
  <c r="K8367" i="7"/>
  <c r="K7663" i="7"/>
  <c r="K3906" i="7"/>
  <c r="K10943" i="7"/>
  <c r="K8781" i="7"/>
  <c r="K7586" i="7"/>
  <c r="K10485" i="7"/>
  <c r="K6380" i="7"/>
  <c r="K9183" i="7"/>
  <c r="K11786" i="7"/>
  <c r="K9634" i="7"/>
  <c r="K11635" i="7"/>
  <c r="K11210" i="7"/>
  <c r="K11040" i="7"/>
  <c r="K2063" i="7"/>
  <c r="K10120" i="7"/>
  <c r="K2164" i="7"/>
  <c r="K6699" i="7"/>
  <c r="K3172" i="7"/>
  <c r="K7445" i="7"/>
  <c r="K3360" i="7"/>
  <c r="K7911" i="7"/>
  <c r="K1709" i="7"/>
  <c r="K6003" i="7"/>
  <c r="K6313" i="7"/>
  <c r="K11726" i="7"/>
  <c r="K4514" i="7"/>
  <c r="K5539" i="7"/>
  <c r="K2265" i="7"/>
  <c r="K11489" i="7"/>
  <c r="K11159" i="7"/>
  <c r="K7449" i="7"/>
  <c r="K6022" i="7"/>
  <c r="K6451" i="7"/>
  <c r="K8382" i="7"/>
  <c r="K4280" i="7"/>
  <c r="K2262" i="7"/>
  <c r="K7878" i="7"/>
  <c r="K7973" i="7"/>
  <c r="K10151" i="7"/>
  <c r="K2974" i="7"/>
  <c r="K9349" i="7"/>
  <c r="K10527" i="7"/>
  <c r="K6312" i="7"/>
  <c r="K5458" i="7"/>
  <c r="K11558" i="7"/>
  <c r="K676" i="7"/>
  <c r="K9934" i="7"/>
  <c r="K5591" i="7"/>
  <c r="K3346" i="7"/>
  <c r="K5989" i="7"/>
  <c r="K6564" i="7"/>
  <c r="K10897" i="7"/>
  <c r="K9990" i="7"/>
  <c r="K3840" i="7"/>
  <c r="K8942" i="7"/>
  <c r="K7098" i="7"/>
  <c r="K3873" i="7"/>
  <c r="K1873" i="7"/>
  <c r="K2055" i="7"/>
  <c r="K2139" i="7"/>
  <c r="K6744" i="7"/>
  <c r="K8874" i="7"/>
  <c r="K8363" i="7"/>
  <c r="K6610" i="7"/>
  <c r="K7298" i="7"/>
  <c r="K3774" i="7"/>
  <c r="K5827" i="7"/>
  <c r="K7382" i="7"/>
  <c r="K10698" i="7"/>
  <c r="K2002" i="7"/>
  <c r="K11561" i="7"/>
  <c r="K5210" i="7"/>
  <c r="K1246" i="7"/>
  <c r="K1309" i="7"/>
  <c r="K2215" i="7"/>
  <c r="K5426" i="7"/>
  <c r="K1347" i="7"/>
  <c r="K3870" i="7"/>
  <c r="K339" i="7"/>
  <c r="K10539" i="7"/>
  <c r="K1202" i="7"/>
  <c r="J1202" i="7" s="1"/>
  <c r="K9064" i="7"/>
  <c r="K14" i="7"/>
  <c r="K1006" i="7"/>
  <c r="K6553" i="7"/>
  <c r="K6784" i="7"/>
  <c r="K6250" i="7"/>
  <c r="K2161" i="7"/>
  <c r="K2127" i="7"/>
  <c r="K6409" i="7"/>
  <c r="K7264" i="7"/>
  <c r="K4072" i="7"/>
  <c r="K3530" i="7"/>
  <c r="K1545" i="7"/>
  <c r="K2933" i="7"/>
  <c r="K1053" i="7"/>
  <c r="J1053" i="7" s="1"/>
  <c r="K6807" i="7"/>
  <c r="K5305" i="7"/>
  <c r="K364" i="7"/>
  <c r="K6256" i="7"/>
  <c r="K5057" i="7"/>
  <c r="K3812" i="7"/>
  <c r="K7090" i="7"/>
  <c r="K9281" i="7"/>
  <c r="K8553" i="7"/>
  <c r="K9872" i="7"/>
  <c r="K4877" i="7"/>
  <c r="K2186" i="7"/>
  <c r="K556" i="7"/>
  <c r="K172" i="7"/>
  <c r="K5624" i="7"/>
  <c r="K11731" i="7"/>
  <c r="K1215" i="7"/>
  <c r="J1215" i="7" s="1"/>
  <c r="K11693" i="7"/>
  <c r="K7624" i="7"/>
  <c r="K2773" i="7"/>
  <c r="K7854" i="7"/>
  <c r="K9156" i="7"/>
  <c r="K11439" i="7"/>
  <c r="K4694" i="7"/>
  <c r="K6196" i="7"/>
  <c r="K10204" i="7"/>
  <c r="K8755" i="7"/>
  <c r="K9879" i="7"/>
  <c r="K4254" i="7"/>
  <c r="K10139" i="7"/>
  <c r="K4931" i="7"/>
  <c r="K11729" i="7"/>
  <c r="K2207" i="7"/>
  <c r="K903" i="7"/>
  <c r="K7406" i="7"/>
  <c r="K1471" i="7"/>
  <c r="K7680" i="7"/>
  <c r="K11268" i="7"/>
  <c r="K6888" i="7"/>
  <c r="K2774" i="7"/>
  <c r="K9625" i="7"/>
  <c r="K6249" i="7"/>
  <c r="K5692" i="7"/>
  <c r="K11654" i="7"/>
  <c r="K619" i="7"/>
  <c r="K3775" i="7"/>
  <c r="K2803" i="7"/>
  <c r="K7342" i="7"/>
  <c r="K1302" i="7"/>
  <c r="K555" i="7"/>
  <c r="K3189" i="7"/>
  <c r="K6678" i="7"/>
  <c r="K1704" i="7"/>
  <c r="K2613" i="7"/>
  <c r="K9141" i="7"/>
  <c r="K475" i="7"/>
  <c r="K7821" i="7"/>
  <c r="K10226" i="7"/>
  <c r="K11700" i="7"/>
  <c r="K10957" i="7"/>
  <c r="K2894" i="7"/>
  <c r="K11547" i="7"/>
  <c r="K8701" i="7"/>
  <c r="K10402" i="7"/>
  <c r="K10537" i="7"/>
  <c r="K4271" i="7"/>
  <c r="K5134" i="7"/>
  <c r="K4763" i="7"/>
  <c r="K2044" i="7"/>
  <c r="K10336" i="7"/>
  <c r="K6814" i="7"/>
  <c r="K2877" i="7"/>
  <c r="K1599" i="7"/>
  <c r="K1894" i="7"/>
  <c r="K9158" i="7"/>
  <c r="K4076" i="7"/>
  <c r="K9004" i="7"/>
  <c r="K4197" i="7"/>
  <c r="K9557" i="7"/>
  <c r="K9231" i="7"/>
  <c r="K10281" i="7"/>
  <c r="K9603" i="7"/>
  <c r="K1018" i="7"/>
  <c r="K2862" i="7"/>
  <c r="K7549" i="7"/>
  <c r="K5517" i="7"/>
  <c r="K8076" i="7"/>
  <c r="K1314" i="7"/>
  <c r="K7217" i="7"/>
  <c r="K3698" i="7"/>
  <c r="K2336" i="7"/>
  <c r="K3136" i="7"/>
  <c r="K1640" i="7"/>
  <c r="K5788" i="7"/>
  <c r="K11780" i="7"/>
  <c r="K6770" i="7"/>
  <c r="K9391" i="7"/>
  <c r="K8839" i="7"/>
  <c r="K11532" i="7"/>
  <c r="K1430" i="7"/>
  <c r="K5354" i="7"/>
  <c r="K10267" i="7"/>
  <c r="K1451" i="7"/>
  <c r="K7175" i="7"/>
  <c r="K9313" i="7"/>
  <c r="K10199" i="7"/>
  <c r="K4117" i="7"/>
  <c r="K3949" i="7"/>
  <c r="K8203" i="7"/>
  <c r="K10671" i="7"/>
  <c r="K2540" i="7"/>
  <c r="K5299" i="7"/>
  <c r="K6865" i="7"/>
  <c r="K1464" i="7"/>
  <c r="K7964" i="7"/>
  <c r="K6404" i="7"/>
  <c r="K7368" i="7"/>
  <c r="K3468" i="7"/>
  <c r="K6915" i="7"/>
  <c r="K10758" i="7"/>
  <c r="K11469" i="7"/>
  <c r="K10141" i="7"/>
  <c r="K2769" i="7"/>
  <c r="K1226" i="7"/>
  <c r="K10912" i="7"/>
  <c r="K3609" i="7"/>
  <c r="K2303" i="7"/>
  <c r="K1521" i="7"/>
  <c r="K3856" i="7"/>
  <c r="K7703" i="7"/>
  <c r="K542" i="7"/>
  <c r="K10751" i="7"/>
  <c r="K4852" i="7"/>
  <c r="K7547" i="7"/>
  <c r="K5297" i="7"/>
  <c r="K8741" i="7"/>
  <c r="K11579" i="7"/>
  <c r="K11151" i="7"/>
  <c r="K2343" i="7"/>
  <c r="K1858" i="7"/>
  <c r="K6980" i="7"/>
  <c r="K1033" i="7"/>
  <c r="J1033" i="7" s="1"/>
  <c r="K333" i="7"/>
  <c r="K9716" i="7"/>
  <c r="K5158" i="7"/>
  <c r="K3450" i="7"/>
  <c r="K10235" i="7"/>
  <c r="K506" i="7"/>
  <c r="K7952" i="7"/>
  <c r="K6391" i="7"/>
  <c r="K2498" i="7"/>
  <c r="K9946" i="7"/>
  <c r="K6066" i="7"/>
  <c r="K2115" i="7"/>
  <c r="K2749" i="7"/>
  <c r="K4458" i="7"/>
  <c r="K9140" i="7"/>
  <c r="K10827" i="7"/>
  <c r="K3629" i="7"/>
  <c r="K11020" i="7"/>
  <c r="K6265" i="7"/>
  <c r="K7420" i="7"/>
  <c r="K9679" i="7"/>
  <c r="K3759" i="7"/>
  <c r="K4507" i="7"/>
  <c r="K5211" i="7"/>
  <c r="K9894" i="7"/>
  <c r="K5783" i="7"/>
  <c r="K3408" i="7"/>
  <c r="K5675" i="7"/>
  <c r="K4311" i="7"/>
  <c r="K8441" i="7"/>
  <c r="K4092" i="7"/>
  <c r="K1839" i="7"/>
  <c r="K1674" i="7"/>
  <c r="K2394" i="7"/>
  <c r="K11018" i="7"/>
  <c r="K2913" i="7"/>
  <c r="K800" i="7"/>
  <c r="K3268" i="7"/>
  <c r="K7317" i="7"/>
  <c r="K9616" i="7"/>
  <c r="K5137" i="7"/>
  <c r="K6331" i="7"/>
  <c r="K2388" i="7"/>
  <c r="K11582" i="7"/>
  <c r="K7628" i="7"/>
  <c r="K9598" i="7"/>
  <c r="K8059" i="7"/>
  <c r="K9746" i="7"/>
  <c r="K866" i="7"/>
  <c r="K4798" i="7"/>
  <c r="K2710" i="7"/>
  <c r="K3941" i="7"/>
  <c r="K3217" i="7"/>
  <c r="K6466" i="7"/>
  <c r="K5487" i="7"/>
  <c r="K9728" i="7"/>
  <c r="K6928" i="7"/>
  <c r="K9680" i="7"/>
  <c r="K1236" i="7"/>
  <c r="K6968" i="7"/>
  <c r="K2205" i="7"/>
  <c r="K5396" i="7"/>
  <c r="K3571" i="7"/>
  <c r="K9436" i="7"/>
  <c r="K4645" i="7"/>
  <c r="K6496" i="7"/>
  <c r="K4226" i="7"/>
  <c r="K1229" i="7"/>
  <c r="K7655" i="7"/>
  <c r="K8891" i="7"/>
  <c r="K5956" i="7"/>
  <c r="K122" i="7"/>
  <c r="K6272" i="7"/>
  <c r="K1838" i="7"/>
  <c r="K10911" i="7"/>
  <c r="K9086" i="7"/>
  <c r="K3402" i="7"/>
  <c r="K2821" i="7"/>
  <c r="K8647" i="7"/>
  <c r="K4982" i="7"/>
  <c r="K1466" i="7"/>
  <c r="K10622" i="7"/>
  <c r="K4362" i="7"/>
  <c r="K5928" i="7"/>
  <c r="K4818" i="7"/>
  <c r="K6099" i="7"/>
  <c r="K6193" i="7"/>
  <c r="K6849" i="7"/>
  <c r="K1819" i="7"/>
  <c r="K4356" i="7"/>
  <c r="K4574" i="7"/>
  <c r="K2922" i="7"/>
  <c r="K1948" i="7"/>
  <c r="K3481" i="7"/>
  <c r="K3555" i="7"/>
  <c r="K9906" i="7"/>
  <c r="K9062" i="7"/>
  <c r="K9691" i="7"/>
  <c r="K167" i="7"/>
  <c r="K3249" i="7"/>
  <c r="K3741" i="7"/>
  <c r="K189" i="7"/>
  <c r="K2899" i="7"/>
  <c r="K3636" i="7"/>
  <c r="K5722" i="7"/>
  <c r="K8828" i="7"/>
  <c r="K4142" i="7"/>
  <c r="K8531" i="7"/>
  <c r="K9162" i="7"/>
  <c r="K3399" i="7"/>
  <c r="K959" i="7"/>
  <c r="K6718" i="7"/>
  <c r="K6996" i="7"/>
  <c r="K2639" i="7"/>
  <c r="K186" i="7"/>
  <c r="K3270" i="7"/>
  <c r="K2382" i="7"/>
  <c r="K839" i="7"/>
  <c r="K5797" i="7"/>
  <c r="K5324" i="7"/>
  <c r="K9967" i="7"/>
  <c r="K5969" i="7"/>
  <c r="K10972" i="7"/>
  <c r="K1255" i="7"/>
  <c r="K9778" i="7"/>
  <c r="K3998" i="7"/>
  <c r="K10909" i="7"/>
  <c r="K11629" i="7"/>
  <c r="K5793" i="7"/>
  <c r="K4401" i="7"/>
  <c r="K9871" i="7"/>
  <c r="K566" i="7"/>
  <c r="K5946" i="7"/>
  <c r="K2835" i="7"/>
  <c r="K8202" i="7"/>
  <c r="K8889" i="7"/>
  <c r="K227" i="7"/>
  <c r="K11624" i="7"/>
  <c r="K3409" i="7"/>
  <c r="K5810" i="7"/>
  <c r="K8359" i="7"/>
  <c r="K8049" i="7"/>
  <c r="K11006" i="7"/>
  <c r="K6392" i="7"/>
  <c r="K7755" i="7"/>
  <c r="K242" i="7"/>
  <c r="K2903" i="7"/>
  <c r="K90" i="7"/>
  <c r="K4566" i="7"/>
  <c r="K6546" i="7"/>
  <c r="K2109" i="7"/>
  <c r="K1886" i="7"/>
  <c r="K10216" i="7"/>
  <c r="K1946" i="7"/>
  <c r="K6124" i="7"/>
  <c r="K10760" i="7"/>
  <c r="K388" i="7"/>
  <c r="K2471" i="7"/>
  <c r="K973" i="7"/>
  <c r="K3098" i="7"/>
  <c r="K10372" i="7"/>
  <c r="K10395" i="7"/>
  <c r="K9911" i="7"/>
  <c r="K7706" i="7"/>
  <c r="K7367" i="7"/>
  <c r="K565" i="7"/>
  <c r="K7862" i="7"/>
  <c r="K15" i="7"/>
  <c r="K10630" i="7"/>
  <c r="K4792" i="7"/>
  <c r="K9139" i="7"/>
  <c r="K10681" i="7"/>
  <c r="K4039" i="7"/>
  <c r="K5414" i="7"/>
  <c r="K8649" i="7"/>
  <c r="K5131" i="7"/>
  <c r="K8465" i="7"/>
  <c r="K6729" i="7"/>
  <c r="K5417" i="7"/>
  <c r="K5967" i="7"/>
  <c r="K11520" i="7"/>
  <c r="K3558" i="7"/>
  <c r="K4721" i="7"/>
  <c r="K811" i="7"/>
  <c r="K6212" i="7"/>
  <c r="K2435" i="7"/>
  <c r="K6017" i="7"/>
  <c r="K2244" i="7"/>
  <c r="K11000" i="7"/>
  <c r="K1383" i="7"/>
  <c r="K7068" i="7"/>
  <c r="K1115" i="7"/>
  <c r="J1115" i="7" s="1"/>
  <c r="K4961" i="7"/>
  <c r="K7711" i="7"/>
  <c r="K10465" i="7"/>
  <c r="K8948" i="7"/>
  <c r="K6379" i="7"/>
  <c r="K9930" i="7"/>
  <c r="K7929" i="7"/>
  <c r="K1161" i="7"/>
  <c r="J1161" i="7" s="1"/>
  <c r="K5125" i="7"/>
  <c r="K10287" i="7"/>
  <c r="K4105" i="7"/>
  <c r="K9507" i="7"/>
  <c r="K902" i="7"/>
  <c r="K3006" i="7"/>
  <c r="K4916" i="7"/>
  <c r="K6240" i="7"/>
  <c r="K8806" i="7"/>
  <c r="K9237" i="7"/>
  <c r="K1063" i="7"/>
  <c r="J1063" i="7" s="1"/>
  <c r="K2559" i="7"/>
  <c r="K3788" i="7"/>
  <c r="K550" i="7"/>
  <c r="K774" i="7"/>
  <c r="K7001" i="7"/>
  <c r="K6126" i="7"/>
  <c r="K8517" i="7"/>
  <c r="K9370" i="7"/>
  <c r="K1735" i="7"/>
  <c r="K11257" i="7"/>
  <c r="K8188" i="7"/>
  <c r="K10426" i="7"/>
  <c r="K3184" i="7"/>
  <c r="K4057" i="7"/>
  <c r="K152" i="7"/>
  <c r="K1238" i="7"/>
  <c r="K9185" i="7"/>
  <c r="K3090" i="7"/>
  <c r="K7063" i="7"/>
  <c r="K10519" i="7"/>
  <c r="K2620" i="7"/>
  <c r="K1022" i="7"/>
  <c r="K5863" i="7"/>
  <c r="K8142" i="7"/>
  <c r="K5655" i="7"/>
  <c r="K8739" i="7"/>
  <c r="K6402" i="7"/>
  <c r="K3666" i="7"/>
  <c r="K4813" i="7"/>
  <c r="K1100" i="7"/>
  <c r="J1100" i="7" s="1"/>
  <c r="K2828" i="7"/>
  <c r="K5561" i="7"/>
  <c r="K5201" i="7"/>
  <c r="K8368" i="7"/>
  <c r="K9784" i="7"/>
  <c r="K2822" i="7"/>
  <c r="K7658" i="7"/>
  <c r="K7201" i="7"/>
  <c r="K5982" i="7"/>
  <c r="K6274" i="7"/>
  <c r="K4754" i="7"/>
  <c r="K5641" i="7"/>
  <c r="K5618" i="7"/>
  <c r="K6745" i="7"/>
  <c r="K10969" i="7"/>
  <c r="K7903" i="7"/>
  <c r="K3826" i="7"/>
  <c r="K8003" i="7"/>
  <c r="K8384" i="7"/>
  <c r="K4460" i="7"/>
  <c r="K8447" i="7"/>
  <c r="K4114" i="7"/>
  <c r="K8896" i="7"/>
  <c r="K9769" i="7"/>
  <c r="K3480" i="7"/>
  <c r="K4706" i="7"/>
  <c r="K2602" i="7"/>
  <c r="K8629" i="7"/>
  <c r="K6427" i="7"/>
  <c r="K11033" i="7"/>
  <c r="K3092" i="7"/>
  <c r="K979" i="7"/>
  <c r="K917" i="7"/>
  <c r="K7490" i="7"/>
  <c r="K1885" i="7"/>
  <c r="K8182" i="7"/>
  <c r="K4012" i="7"/>
  <c r="K318" i="7"/>
  <c r="K9058" i="7"/>
  <c r="K420" i="7"/>
  <c r="K1509" i="7"/>
  <c r="K10011" i="7"/>
  <c r="K6441" i="7"/>
  <c r="K743" i="7"/>
  <c r="K7918" i="7"/>
  <c r="K1600" i="7"/>
  <c r="K11081" i="7"/>
  <c r="K7677" i="7"/>
  <c r="K10832" i="7"/>
  <c r="K8924" i="7"/>
  <c r="K5578" i="7"/>
  <c r="K7940" i="7"/>
  <c r="K10697" i="7"/>
  <c r="K6704" i="7"/>
  <c r="K7441" i="7"/>
  <c r="K8613" i="7"/>
  <c r="K1452" i="7"/>
  <c r="K669" i="7"/>
  <c r="K1428" i="7"/>
  <c r="K6769" i="7"/>
  <c r="K7429" i="7"/>
  <c r="K575" i="7"/>
  <c r="K7026" i="7"/>
  <c r="K483" i="7"/>
  <c r="K9446" i="7"/>
  <c r="K3545" i="7"/>
  <c r="K4518" i="7"/>
  <c r="K8075" i="7"/>
  <c r="K3185" i="7"/>
  <c r="K1172" i="7"/>
  <c r="J1172" i="7" s="1"/>
  <c r="K9660" i="7"/>
  <c r="K8727" i="7"/>
  <c r="K9105" i="7"/>
  <c r="K444" i="7"/>
  <c r="K10444" i="7"/>
  <c r="K8507" i="7"/>
  <c r="K9733" i="7"/>
  <c r="K1758" i="7"/>
  <c r="K8157" i="7"/>
  <c r="K5424" i="7"/>
  <c r="K10266" i="7"/>
  <c r="K10166" i="7"/>
  <c r="K239" i="7"/>
  <c r="K2758" i="7"/>
  <c r="K1020" i="7"/>
  <c r="K7220" i="7"/>
  <c r="K3527" i="7"/>
  <c r="K2417" i="7"/>
  <c r="K5726" i="7"/>
  <c r="K4245" i="7"/>
  <c r="K10369" i="7"/>
  <c r="K10747" i="7"/>
  <c r="K4240" i="7"/>
  <c r="K7871" i="7"/>
  <c r="K10860" i="7"/>
  <c r="K10435" i="7"/>
  <c r="K1328" i="7"/>
  <c r="K9861" i="7"/>
  <c r="K7464" i="7"/>
  <c r="K2664" i="7"/>
  <c r="K10181" i="7"/>
  <c r="K2321" i="7"/>
  <c r="K5632" i="7"/>
  <c r="K1485" i="7"/>
  <c r="K1778" i="7"/>
  <c r="K4077" i="7"/>
  <c r="K8614" i="7"/>
  <c r="K5550" i="7"/>
  <c r="K4109" i="7"/>
  <c r="K9107" i="7"/>
  <c r="K6922" i="7"/>
  <c r="K6159" i="7"/>
  <c r="K7145" i="7"/>
  <c r="K6703" i="7"/>
  <c r="K11505" i="7"/>
  <c r="K1614" i="7"/>
  <c r="K7605" i="7"/>
  <c r="K10605" i="7"/>
  <c r="K6332" i="7"/>
  <c r="K91" i="7"/>
  <c r="K8876" i="7"/>
  <c r="K9959" i="7"/>
  <c r="K6235" i="7"/>
  <c r="K7884" i="7"/>
  <c r="K7736" i="7"/>
  <c r="K8471" i="7"/>
  <c r="K7479" i="7"/>
  <c r="K4078" i="7"/>
  <c r="K8323" i="7"/>
  <c r="K3161" i="7"/>
  <c r="K2527" i="7"/>
  <c r="K6646" i="7"/>
  <c r="K624" i="7"/>
  <c r="K4606" i="7"/>
  <c r="K8011" i="7"/>
  <c r="K1998" i="7"/>
  <c r="K4456" i="7"/>
  <c r="K9173" i="7"/>
  <c r="K682" i="7"/>
  <c r="K6607" i="7"/>
  <c r="K3463" i="7"/>
  <c r="K2589" i="7"/>
  <c r="K5851" i="7"/>
  <c r="K10598" i="7"/>
  <c r="K1965" i="7"/>
  <c r="K4090" i="7"/>
  <c r="K11576" i="7"/>
  <c r="K2988" i="7"/>
  <c r="K4611" i="7"/>
  <c r="K1298" i="7"/>
  <c r="K2240" i="7"/>
  <c r="K6486" i="7"/>
  <c r="K5187" i="7"/>
  <c r="K4446" i="7"/>
  <c r="K7610" i="7"/>
  <c r="K10521" i="7"/>
  <c r="K2328" i="7"/>
  <c r="K7494" i="7"/>
  <c r="K8349" i="7"/>
  <c r="K5750" i="7"/>
  <c r="K11724" i="7"/>
  <c r="K7539" i="7"/>
  <c r="K4018" i="7"/>
  <c r="K2864" i="7"/>
  <c r="K2809" i="7"/>
  <c r="K4803" i="7"/>
  <c r="K4299" i="7"/>
  <c r="K274" i="7"/>
  <c r="K1578" i="7"/>
  <c r="K9413" i="7"/>
  <c r="K2094" i="7"/>
  <c r="K2454" i="7"/>
  <c r="K3460" i="7"/>
  <c r="K5532" i="7"/>
  <c r="K6975" i="7"/>
  <c r="K7599" i="7"/>
  <c r="K133" i="7"/>
  <c r="K9110" i="7"/>
  <c r="K10381" i="7"/>
  <c r="K1038" i="7"/>
  <c r="J1038" i="7" s="1"/>
  <c r="K10065" i="7"/>
  <c r="K10785" i="7"/>
  <c r="K7590" i="7"/>
  <c r="K10806" i="7"/>
  <c r="K1057" i="7"/>
  <c r="J1057" i="7" s="1"/>
  <c r="K135" i="7"/>
  <c r="K4626" i="7"/>
  <c r="K71" i="7"/>
  <c r="K1922" i="7"/>
  <c r="K11621" i="7"/>
  <c r="K5621" i="7"/>
  <c r="K1350" i="7"/>
  <c r="K3997" i="7"/>
  <c r="K8977" i="7"/>
  <c r="K8929" i="7"/>
  <c r="K11186" i="7"/>
  <c r="K9452" i="7"/>
  <c r="K7012" i="7"/>
  <c r="K1498" i="7"/>
  <c r="K11472" i="7"/>
  <c r="K5298" i="7"/>
  <c r="K2310" i="7"/>
  <c r="K5916" i="7"/>
  <c r="K10700" i="7"/>
  <c r="K10986" i="7"/>
  <c r="K11368" i="7"/>
  <c r="K132" i="7"/>
  <c r="K1824" i="7"/>
  <c r="K6693" i="7"/>
  <c r="K7979" i="7"/>
  <c r="K3796" i="7"/>
  <c r="K7188" i="7"/>
  <c r="K1059" i="7"/>
  <c r="J1059" i="7" s="1"/>
  <c r="K8205" i="7"/>
  <c r="K10536" i="7"/>
  <c r="K6939" i="7"/>
  <c r="K8711" i="7"/>
  <c r="K2106" i="7"/>
  <c r="K9438" i="7"/>
  <c r="K6854" i="7"/>
  <c r="K9179" i="7"/>
  <c r="K6852" i="7"/>
  <c r="K9204" i="7"/>
  <c r="K9672" i="7"/>
  <c r="K8858" i="7"/>
  <c r="K6336" i="7"/>
  <c r="K6403" i="7"/>
  <c r="K5123" i="7"/>
  <c r="K4180" i="7"/>
  <c r="K1638" i="7"/>
  <c r="K4661" i="7"/>
  <c r="K3262" i="7"/>
  <c r="K5282" i="7"/>
  <c r="K9354" i="7"/>
  <c r="K3456" i="7"/>
  <c r="K9754" i="7"/>
  <c r="K10164" i="7"/>
  <c r="K11716" i="7"/>
  <c r="K3038" i="7"/>
  <c r="K11476" i="7"/>
  <c r="K3151" i="7"/>
  <c r="K10771" i="7"/>
  <c r="K1281" i="7"/>
  <c r="K1264" i="7"/>
  <c r="K9859" i="7"/>
  <c r="K10739" i="7"/>
  <c r="K8875" i="7"/>
  <c r="K3503" i="7"/>
  <c r="K9980" i="7"/>
  <c r="K182" i="7"/>
  <c r="K10295" i="7"/>
  <c r="K6827" i="7"/>
  <c r="K5184" i="7"/>
  <c r="K99" i="7"/>
  <c r="K9609" i="7"/>
  <c r="K11122" i="7"/>
  <c r="K8514" i="7"/>
  <c r="K6139" i="7"/>
  <c r="K551" i="7"/>
  <c r="K9359" i="7"/>
  <c r="K3838" i="7"/>
  <c r="K1180" i="7"/>
  <c r="J1180" i="7" s="1"/>
  <c r="K23" i="7"/>
  <c r="K8773" i="7"/>
  <c r="K8663" i="7"/>
  <c r="K10844" i="7"/>
  <c r="K2720" i="7"/>
  <c r="K4369" i="7"/>
  <c r="K6112" i="7"/>
  <c r="K5087" i="7"/>
  <c r="K7177" i="7"/>
  <c r="K8703" i="7"/>
  <c r="K8804" i="7"/>
  <c r="K2277" i="7"/>
  <c r="K56" i="7"/>
  <c r="K1900" i="7"/>
  <c r="K11127" i="7"/>
  <c r="K4625" i="7"/>
  <c r="K9667" i="7"/>
  <c r="K6001" i="7"/>
  <c r="K5915" i="7"/>
  <c r="K6442" i="7"/>
  <c r="K5900" i="7"/>
  <c r="K5259" i="7"/>
  <c r="K10778" i="7"/>
  <c r="K5829" i="7"/>
  <c r="K5277" i="7"/>
  <c r="K8734" i="7"/>
  <c r="K8392" i="7"/>
  <c r="K7000" i="7"/>
  <c r="K2938" i="7"/>
  <c r="K7371" i="7"/>
  <c r="K9191" i="7"/>
  <c r="K6983" i="7"/>
  <c r="K1971" i="7"/>
  <c r="K5380" i="7"/>
  <c r="K9308" i="7"/>
  <c r="K6019" i="7"/>
  <c r="K10186" i="7"/>
  <c r="K4475" i="7"/>
  <c r="K10850" i="7"/>
  <c r="K709" i="7"/>
  <c r="K8268" i="7"/>
  <c r="K3000" i="7"/>
  <c r="K3748" i="7"/>
  <c r="K10746" i="7"/>
  <c r="K4013" i="7"/>
  <c r="K7448" i="7"/>
  <c r="K11516" i="7"/>
  <c r="K2951" i="7"/>
  <c r="K6190" i="7"/>
  <c r="K1205" i="7"/>
  <c r="J1205" i="7" s="1"/>
  <c r="K7782" i="7"/>
  <c r="K3933" i="7"/>
  <c r="K1731" i="7"/>
  <c r="K7239" i="7"/>
  <c r="K9155" i="7"/>
  <c r="K2764" i="7"/>
  <c r="K1970" i="7"/>
  <c r="K3088" i="7"/>
  <c r="K4409" i="7"/>
  <c r="K1197" i="7"/>
  <c r="J1197" i="7" s="1"/>
  <c r="K7032" i="7"/>
  <c r="K11677" i="7"/>
  <c r="K5781" i="7"/>
  <c r="K734" i="7"/>
  <c r="K10780" i="7"/>
  <c r="K2462" i="7"/>
  <c r="K2727" i="7"/>
  <c r="K2220" i="7"/>
  <c r="K2627" i="7"/>
  <c r="K3587" i="7"/>
  <c r="K1218" i="7"/>
  <c r="K11413" i="7"/>
  <c r="K1082" i="7"/>
  <c r="J1082" i="7" s="1"/>
  <c r="K11379" i="7"/>
  <c r="K5801" i="7"/>
  <c r="K10898" i="7"/>
  <c r="K4008" i="7"/>
  <c r="K3459" i="7"/>
  <c r="K10748" i="7"/>
  <c r="K9975" i="7"/>
  <c r="K3044" i="7"/>
  <c r="K2910" i="7"/>
  <c r="K1157" i="7"/>
  <c r="J1157" i="7" s="1"/>
  <c r="K3338" i="7"/>
  <c r="K1423" i="7"/>
  <c r="K8012" i="7"/>
  <c r="K5166" i="7"/>
  <c r="K8980" i="7"/>
  <c r="K8816" i="7"/>
  <c r="K8246" i="7"/>
  <c r="K7955" i="7"/>
  <c r="K3111" i="7"/>
  <c r="K11446" i="7"/>
  <c r="K5702" i="7"/>
  <c r="K2426" i="7"/>
  <c r="K9148" i="7"/>
  <c r="K10658" i="7"/>
  <c r="K3250" i="7"/>
  <c r="K6080" i="7"/>
  <c r="K6232" i="7"/>
  <c r="K6314" i="7"/>
  <c r="K3577" i="7"/>
  <c r="K3235" i="7"/>
  <c r="K10504" i="7"/>
  <c r="K8559" i="7"/>
  <c r="K5317" i="7"/>
  <c r="K6345" i="7"/>
  <c r="K2371" i="7"/>
  <c r="K10052" i="7"/>
  <c r="K2505" i="7"/>
  <c r="K7611" i="7"/>
  <c r="K1574" i="7"/>
  <c r="K5839" i="7"/>
  <c r="K6053" i="7"/>
  <c r="K8565" i="7"/>
  <c r="K5905" i="7"/>
  <c r="K6947" i="7"/>
  <c r="K1042" i="7"/>
  <c r="J1042" i="7" s="1"/>
  <c r="K6077" i="7"/>
  <c r="K4411" i="7"/>
  <c r="K2163" i="7"/>
  <c r="K2885" i="7"/>
  <c r="K2808" i="7"/>
  <c r="K1769" i="7"/>
  <c r="K10966" i="7"/>
  <c r="K10209" i="7"/>
  <c r="K11098" i="7"/>
  <c r="K1783" i="7"/>
  <c r="K8912" i="7"/>
  <c r="K5534" i="7"/>
  <c r="K10124" i="7"/>
  <c r="K4783" i="7"/>
  <c r="K11653" i="7"/>
  <c r="K6485" i="7"/>
  <c r="K7956" i="7"/>
  <c r="K397" i="7"/>
  <c r="K6635" i="7"/>
  <c r="K8902" i="7"/>
  <c r="K9595" i="7"/>
  <c r="K7458" i="7"/>
  <c r="K2714" i="7"/>
  <c r="K5760" i="7"/>
  <c r="K8561" i="7"/>
  <c r="K3029" i="7"/>
  <c r="K1280" i="7"/>
  <c r="K10783" i="7"/>
  <c r="K1939" i="7"/>
  <c r="K708" i="7"/>
  <c r="K1737" i="7"/>
  <c r="K2638" i="7"/>
  <c r="K4107" i="7"/>
  <c r="K7111" i="7"/>
  <c r="K3272" i="7"/>
  <c r="K4583" i="7"/>
  <c r="K1382" i="7"/>
  <c r="K8925" i="7"/>
  <c r="K5385" i="7"/>
  <c r="K3470" i="7"/>
  <c r="K6492" i="7"/>
  <c r="K9217" i="7"/>
  <c r="K4966" i="7"/>
  <c r="K1768" i="7"/>
  <c r="K7935" i="7"/>
  <c r="K1765" i="7"/>
  <c r="K5604" i="7"/>
  <c r="K626" i="7"/>
  <c r="K4992" i="7"/>
  <c r="K10173" i="7"/>
  <c r="K9039" i="7"/>
  <c r="K4523" i="7"/>
  <c r="K10376" i="7"/>
  <c r="K3836" i="7"/>
  <c r="K3950" i="7"/>
  <c r="K8026" i="7"/>
  <c r="K2241" i="7"/>
  <c r="K3036" i="7"/>
  <c r="K5322" i="7"/>
  <c r="K518" i="7"/>
  <c r="K10356" i="7"/>
  <c r="K6876" i="7"/>
  <c r="K331" i="7"/>
  <c r="K4865" i="7"/>
  <c r="K3321" i="7"/>
  <c r="K8698" i="7"/>
  <c r="K6109" i="7"/>
  <c r="K11661" i="7"/>
  <c r="K6868" i="7"/>
  <c r="K6115" i="7"/>
  <c r="K11043" i="7"/>
  <c r="K9042" i="7"/>
  <c r="K5084" i="7"/>
  <c r="K8199" i="7"/>
  <c r="K844" i="7"/>
  <c r="K5607" i="7"/>
  <c r="K7968" i="7"/>
  <c r="K8637" i="7"/>
  <c r="K3972" i="7"/>
  <c r="K327" i="7"/>
  <c r="K6681" i="7"/>
  <c r="K9758" i="7"/>
  <c r="K7567" i="7"/>
  <c r="K2291" i="7"/>
  <c r="K10116" i="7"/>
  <c r="K4874" i="7"/>
  <c r="K3384" i="7"/>
  <c r="K5754" i="7"/>
  <c r="K5440" i="7"/>
  <c r="K2660" i="7"/>
  <c r="K5529" i="7"/>
  <c r="K10878" i="7"/>
  <c r="K3191" i="7"/>
  <c r="K4821" i="7"/>
  <c r="K10192" i="7"/>
  <c r="K6311" i="7"/>
  <c r="K8849" i="7"/>
  <c r="K1299" i="7"/>
  <c r="K1248" i="7"/>
  <c r="K9532" i="7"/>
  <c r="K3386" i="7"/>
  <c r="K2041" i="7"/>
  <c r="K946" i="7"/>
  <c r="K6372" i="7"/>
  <c r="K1473" i="7"/>
  <c r="K5068" i="7"/>
  <c r="K11092" i="7"/>
  <c r="K9232" i="7"/>
  <c r="K3508" i="7"/>
  <c r="K10233" i="7"/>
  <c r="K4749" i="7"/>
  <c r="K2570" i="7"/>
  <c r="K1926" i="7"/>
  <c r="K8840" i="7"/>
  <c r="K11086" i="7"/>
  <c r="K10278" i="7"/>
  <c r="K1712" i="7"/>
  <c r="K2946" i="7"/>
  <c r="K2357" i="7"/>
  <c r="K6137" i="7"/>
  <c r="K8302" i="7"/>
  <c r="K7227" i="7"/>
  <c r="K5484" i="7"/>
  <c r="K2367" i="7"/>
  <c r="K10093" i="7"/>
  <c r="K2508" i="7"/>
  <c r="K8625" i="7"/>
  <c r="K11668" i="7"/>
  <c r="K859" i="7"/>
  <c r="K4674" i="7"/>
  <c r="K10815" i="7"/>
  <c r="K3276" i="7"/>
  <c r="K632" i="7"/>
  <c r="K6953" i="7"/>
  <c r="K11762" i="7"/>
  <c r="K10950" i="7"/>
  <c r="K4101" i="7"/>
  <c r="K8444" i="7"/>
  <c r="K9280" i="7"/>
  <c r="K3264" i="7"/>
  <c r="K9270" i="7"/>
  <c r="K7062" i="7"/>
  <c r="K1634" i="7"/>
  <c r="K11578" i="7"/>
  <c r="K10126" i="7"/>
  <c r="K9340" i="7"/>
  <c r="K7540" i="7"/>
  <c r="K493" i="7"/>
  <c r="K10350" i="7"/>
  <c r="K580" i="7"/>
  <c r="K7215" i="7"/>
  <c r="K4700" i="7"/>
  <c r="K9752" i="7"/>
  <c r="K1392" i="7"/>
  <c r="K2110" i="7"/>
  <c r="K3167" i="7"/>
  <c r="K10112" i="7"/>
  <c r="K2306" i="7"/>
  <c r="K9538" i="7"/>
  <c r="K1070" i="7"/>
  <c r="J1070" i="7" s="1"/>
  <c r="K2972" i="7"/>
  <c r="K11509" i="7"/>
  <c r="K5614" i="7"/>
  <c r="K8160" i="7"/>
  <c r="K7124" i="7"/>
  <c r="K9816" i="7"/>
  <c r="K124" i="7"/>
  <c r="K1918" i="7"/>
  <c r="K1889" i="7"/>
  <c r="K1662" i="7"/>
  <c r="K5940" i="7"/>
  <c r="K11217" i="7"/>
  <c r="K153" i="7"/>
  <c r="K549" i="7"/>
  <c r="K9535" i="7"/>
  <c r="K11316" i="7"/>
  <c r="K4382" i="7"/>
  <c r="K4639" i="7"/>
  <c r="K3782" i="7"/>
  <c r="K1621" i="7"/>
  <c r="K1664" i="7"/>
  <c r="K9782" i="7"/>
  <c r="K6468" i="7"/>
  <c r="K6037" i="7"/>
  <c r="K9938" i="7"/>
  <c r="K8879" i="7"/>
  <c r="K9335" i="7"/>
  <c r="K3445" i="7"/>
  <c r="K2333" i="7"/>
  <c r="K10729" i="7"/>
  <c r="K5283" i="7"/>
  <c r="K292" i="7"/>
  <c r="K6834" i="7"/>
  <c r="K8498" i="7"/>
  <c r="K1074" i="7"/>
  <c r="J1074" i="7" s="1"/>
  <c r="K2097" i="7"/>
  <c r="K4378" i="7"/>
  <c r="K4622" i="7"/>
  <c r="K8841" i="7"/>
  <c r="K5390" i="7"/>
  <c r="K1440" i="7"/>
  <c r="K9333" i="7"/>
  <c r="K1793" i="7"/>
  <c r="K1170" i="7"/>
  <c r="J1170" i="7" s="1"/>
  <c r="K5765" i="7"/>
  <c r="K5144" i="7"/>
  <c r="K9835" i="7"/>
  <c r="K2218" i="7"/>
  <c r="K2554" i="7"/>
  <c r="K5943" i="7"/>
  <c r="K4194" i="7"/>
  <c r="K9948" i="7"/>
  <c r="K8449" i="7"/>
  <c r="K10328" i="7"/>
  <c r="K7756" i="7"/>
  <c r="K9685" i="7"/>
  <c r="K7836" i="7"/>
  <c r="K2898" i="7"/>
  <c r="K7810" i="7"/>
  <c r="K2945" i="7"/>
  <c r="K5538" i="7"/>
  <c r="K7477" i="7"/>
  <c r="K486" i="7"/>
  <c r="K11157" i="7"/>
  <c r="K3847" i="7"/>
  <c r="K5196" i="7"/>
  <c r="K7851" i="7"/>
  <c r="K8046" i="7"/>
  <c r="K5836" i="7"/>
  <c r="K4227" i="7"/>
  <c r="K10404" i="7"/>
  <c r="K1972" i="7"/>
  <c r="K9711" i="7"/>
  <c r="K6941" i="7"/>
  <c r="K4841" i="7"/>
  <c r="K8788" i="7"/>
  <c r="K1607" i="7"/>
  <c r="K5564" i="7"/>
  <c r="K5195" i="7"/>
  <c r="K3221" i="7"/>
  <c r="K10663" i="7"/>
  <c r="K5177" i="7"/>
  <c r="K7725" i="7"/>
  <c r="K5000" i="7"/>
  <c r="K909" i="7"/>
  <c r="K9087" i="7"/>
  <c r="K2497" i="7"/>
  <c r="K5897" i="7"/>
  <c r="K8350" i="7"/>
  <c r="K5244" i="7"/>
  <c r="K5917" i="7"/>
  <c r="K450" i="7"/>
  <c r="K4050" i="7"/>
  <c r="K10579" i="7"/>
  <c r="K7731" i="7"/>
  <c r="K11201" i="7"/>
  <c r="K1353" i="7"/>
  <c r="K8296" i="7"/>
  <c r="K10523" i="7"/>
  <c r="K10253" i="7"/>
  <c r="K723" i="7"/>
  <c r="K5703" i="7"/>
  <c r="K2694" i="7"/>
  <c r="K10460" i="7"/>
  <c r="K6562" i="7"/>
  <c r="K8184" i="7"/>
  <c r="K8468" i="7"/>
  <c r="K4619" i="7"/>
  <c r="K5548" i="7"/>
  <c r="K2562" i="7"/>
  <c r="K2178" i="7"/>
  <c r="K8226" i="7"/>
  <c r="K7468" i="7"/>
  <c r="K5437" i="7"/>
  <c r="K4675" i="7"/>
  <c r="K8953" i="7"/>
  <c r="K2386" i="7"/>
  <c r="K2204" i="7"/>
  <c r="K9007" i="7"/>
  <c r="K7769" i="7"/>
  <c r="K6971" i="7"/>
  <c r="K6484" i="7"/>
  <c r="K11473" i="7"/>
  <c r="K10985" i="7"/>
  <c r="K7202" i="7"/>
  <c r="K9458" i="7"/>
  <c r="K2662" i="7"/>
  <c r="K1414" i="7"/>
  <c r="K11486" i="7"/>
  <c r="K6171" i="7"/>
  <c r="K8242" i="7"/>
  <c r="K1673" i="7"/>
  <c r="K1818" i="7"/>
  <c r="K8372" i="7"/>
  <c r="K10252" i="7"/>
  <c r="K7195" i="7"/>
  <c r="K7446" i="7"/>
  <c r="K4870" i="7"/>
  <c r="K10298" i="7"/>
  <c r="K977" i="7"/>
  <c r="K9348" i="7"/>
  <c r="K846" i="7"/>
  <c r="K6460" i="7"/>
  <c r="K1642" i="7"/>
  <c r="K4557" i="7"/>
  <c r="K5015" i="7"/>
  <c r="K4730" i="7"/>
  <c r="K6166" i="7"/>
  <c r="K3366" i="7"/>
  <c r="K10230" i="7"/>
  <c r="K11221" i="7"/>
  <c r="K11676" i="7"/>
  <c r="K5375" i="7"/>
  <c r="K4328" i="7"/>
  <c r="K1951" i="7"/>
  <c r="K4203" i="7"/>
  <c r="K2444" i="7"/>
  <c r="K11085" i="7"/>
  <c r="K722" i="7"/>
  <c r="K2715" i="7"/>
  <c r="K4063" i="7"/>
  <c r="K1379" i="7"/>
  <c r="K7828" i="7"/>
  <c r="K10442" i="7"/>
  <c r="K10201" i="7"/>
  <c r="K8125" i="7"/>
  <c r="K1580" i="7"/>
  <c r="K4148" i="7"/>
  <c r="K10571" i="7"/>
  <c r="K9041" i="7"/>
  <c r="K1502" i="7"/>
  <c r="K3048" i="7"/>
  <c r="K9682" i="7"/>
  <c r="K298" i="7"/>
  <c r="K7778" i="7"/>
  <c r="K10416" i="7"/>
  <c r="K3138" i="7"/>
  <c r="K4779" i="7"/>
  <c r="K9332" i="7"/>
  <c r="K286" i="7"/>
  <c r="K2332" i="7"/>
  <c r="K5078" i="7"/>
  <c r="K5360" i="7"/>
  <c r="K1982" i="7"/>
  <c r="K9526" i="7"/>
  <c r="K6712" i="7"/>
  <c r="K1595" i="7"/>
  <c r="K7988" i="7"/>
  <c r="K10067" i="7"/>
  <c r="K4093" i="7"/>
  <c r="K2567" i="7"/>
  <c r="K8029" i="7"/>
  <c r="K11566" i="7"/>
  <c r="K6462" i="7"/>
  <c r="K7478" i="7"/>
  <c r="K6173" i="7"/>
  <c r="K8443" i="7"/>
  <c r="K9305" i="7"/>
  <c r="K376" i="7"/>
  <c r="K10316" i="7"/>
  <c r="K9060" i="7"/>
  <c r="K4643" i="7"/>
  <c r="K8208" i="7"/>
  <c r="K2959" i="7"/>
  <c r="K10925" i="7"/>
  <c r="K567" i="7"/>
  <c r="K7801" i="7"/>
  <c r="K7289" i="7"/>
  <c r="K9118" i="7"/>
  <c r="K1243" i="7"/>
  <c r="K11692" i="7"/>
  <c r="K6533" i="7"/>
  <c r="K8064" i="7"/>
  <c r="K536" i="7"/>
  <c r="K7848" i="7"/>
  <c r="K5358" i="7"/>
  <c r="K9877" i="7"/>
  <c r="K8497" i="7"/>
  <c r="K5418" i="7"/>
  <c r="K3080" i="7"/>
  <c r="K5707" i="7"/>
  <c r="K9569" i="7"/>
  <c r="K7439" i="7"/>
  <c r="K3383" i="7"/>
  <c r="K3832" i="7"/>
  <c r="K4250" i="7"/>
  <c r="K10122" i="7"/>
  <c r="K5350" i="7"/>
  <c r="K4831" i="7"/>
  <c r="K5600" i="7"/>
  <c r="K2799" i="7"/>
  <c r="K5857" i="7"/>
  <c r="K8702" i="7"/>
  <c r="K10054" i="7"/>
  <c r="K1313" i="7"/>
  <c r="K6157" i="7"/>
  <c r="K11367" i="7"/>
  <c r="K4394" i="7"/>
  <c r="K9084" i="7"/>
  <c r="K4415" i="7"/>
  <c r="K7780" i="7"/>
  <c r="K2124" i="7"/>
  <c r="K2467" i="7"/>
  <c r="K2375" i="7"/>
  <c r="K151" i="7"/>
  <c r="K10318" i="7"/>
  <c r="K10458" i="7"/>
  <c r="K6754" i="7"/>
  <c r="K8971" i="7"/>
  <c r="K7499" i="7"/>
  <c r="K11414" i="7"/>
  <c r="K695" i="7"/>
  <c r="K1209" i="7"/>
  <c r="J1209" i="7" s="1"/>
  <c r="K1208" i="7"/>
  <c r="J1208" i="7" s="1"/>
  <c r="K10715" i="7"/>
  <c r="K11467" i="7"/>
  <c r="K11299" i="7"/>
  <c r="K7005" i="7"/>
  <c r="K1820" i="7"/>
  <c r="K3440" i="7"/>
  <c r="K4864" i="7"/>
  <c r="K7002" i="7"/>
  <c r="K8907" i="7"/>
  <c r="K11777" i="7"/>
  <c r="K11637" i="7"/>
  <c r="K5667" i="7"/>
  <c r="K10156" i="7"/>
  <c r="K5051" i="7"/>
  <c r="K5962" i="7"/>
  <c r="K5959" i="7"/>
  <c r="K4581" i="7"/>
  <c r="K5110" i="7"/>
  <c r="K9219" i="7"/>
  <c r="K3580" i="7"/>
  <c r="K828" i="7"/>
  <c r="K8972" i="7"/>
  <c r="K9544" i="7"/>
  <c r="K5977" i="7"/>
  <c r="K1986" i="7"/>
  <c r="K5936" i="7"/>
  <c r="K11616" i="7"/>
  <c r="K557" i="7"/>
  <c r="K9501" i="7"/>
  <c r="K4436" i="7"/>
  <c r="K4402" i="7"/>
  <c r="K11015" i="7"/>
  <c r="K4174" i="7"/>
  <c r="K2268" i="7"/>
  <c r="K3205" i="7"/>
  <c r="K2575" i="7"/>
  <c r="K8975" i="7"/>
  <c r="K6535" i="7"/>
  <c r="K3619" i="7"/>
  <c r="K1538" i="7"/>
  <c r="K11456" i="7"/>
  <c r="K3086" i="7"/>
  <c r="K6363" i="7"/>
  <c r="K11436" i="7"/>
  <c r="K11248" i="7"/>
  <c r="K6096" i="7"/>
  <c r="K57" i="7"/>
  <c r="K9868" i="7"/>
  <c r="K49" i="7"/>
  <c r="K4319" i="7"/>
  <c r="K7211" i="7"/>
  <c r="K5601" i="7"/>
  <c r="K3345" i="7"/>
  <c r="K3722" i="7"/>
  <c r="K9795" i="7"/>
  <c r="K1297" i="7"/>
  <c r="K75" i="7"/>
  <c r="K679" i="7"/>
  <c r="K9994" i="7"/>
  <c r="K1535" i="7"/>
  <c r="K2699" i="7"/>
  <c r="K11607" i="7"/>
  <c r="K7241" i="7"/>
  <c r="K5562" i="7"/>
  <c r="K6444" i="7"/>
  <c r="K3909" i="7"/>
  <c r="K3502" i="7"/>
  <c r="K9014" i="7"/>
  <c r="K11604" i="7"/>
  <c r="K1686" i="7"/>
  <c r="K5673" i="7"/>
  <c r="K9845" i="7"/>
  <c r="K8015" i="7"/>
  <c r="K1699" i="7"/>
  <c r="K10222" i="7"/>
  <c r="K9631" i="7"/>
  <c r="K7301" i="7"/>
  <c r="K5265" i="7"/>
  <c r="K8770" i="7"/>
  <c r="K1348" i="7"/>
  <c r="K11105" i="7"/>
  <c r="K8941" i="7"/>
  <c r="K9724" i="7"/>
  <c r="K9717" i="7"/>
  <c r="K1741" i="7"/>
  <c r="K1537" i="7"/>
  <c r="K1964" i="7"/>
  <c r="K11077" i="7"/>
  <c r="K6516" i="7"/>
  <c r="K4886" i="7"/>
  <c r="K6324" i="7"/>
  <c r="K6348" i="7"/>
  <c r="K3871" i="7"/>
  <c r="K780" i="7"/>
  <c r="K1470" i="7"/>
  <c r="K10" i="7"/>
  <c r="K1475" i="7"/>
  <c r="K9201" i="7"/>
  <c r="K2264" i="7"/>
  <c r="K5583" i="7"/>
  <c r="K1456" i="7"/>
  <c r="K1967" i="7"/>
  <c r="K1235" i="7"/>
  <c r="K11031" i="7"/>
  <c r="K2327" i="7"/>
  <c r="K5092" i="7"/>
  <c r="K4893" i="7"/>
  <c r="K4007" i="7"/>
  <c r="K241" i="7"/>
  <c r="K5686" i="7"/>
  <c r="K8722" i="7"/>
  <c r="K1945" i="7"/>
  <c r="K9902" i="7"/>
  <c r="K1317" i="7"/>
  <c r="K9790" i="7"/>
  <c r="K1384" i="7"/>
  <c r="K10540" i="7"/>
  <c r="K6303" i="7"/>
  <c r="K4955" i="7"/>
  <c r="K9261" i="7"/>
  <c r="K9099" i="7"/>
  <c r="K8035" i="7"/>
  <c r="K1187" i="7"/>
  <c r="J1187" i="7" s="1"/>
  <c r="K6590" i="7"/>
  <c r="K2114" i="7"/>
  <c r="K7152" i="7"/>
  <c r="K1877" i="7"/>
  <c r="K1562" i="7"/>
  <c r="K5734" i="7"/>
  <c r="K10125" i="7"/>
  <c r="K10463" i="7"/>
  <c r="K9316" i="7"/>
  <c r="K1356" i="7"/>
  <c r="K138" i="7"/>
  <c r="K4326" i="7"/>
  <c r="K3822" i="7"/>
  <c r="K10695" i="7"/>
  <c r="K5975" i="7"/>
  <c r="K3868" i="7"/>
  <c r="K9735" i="7"/>
  <c r="K5191" i="7"/>
  <c r="K8195" i="7"/>
  <c r="K11106" i="7"/>
  <c r="K4591" i="7"/>
  <c r="K4502" i="7"/>
  <c r="K468" i="7"/>
  <c r="K7328" i="7"/>
  <c r="K6979" i="7"/>
  <c r="K10338" i="7"/>
  <c r="K10819" i="7"/>
  <c r="K3961" i="7"/>
  <c r="K11109" i="7"/>
  <c r="K11245" i="7"/>
  <c r="K3485" i="7"/>
  <c r="K3891" i="7"/>
  <c r="K9607" i="7"/>
  <c r="K2175" i="7"/>
  <c r="K3142" i="7"/>
  <c r="K8432" i="7"/>
  <c r="K8092" i="7"/>
  <c r="K8518" i="7"/>
  <c r="K11049" i="7"/>
  <c r="K1514" i="7"/>
  <c r="K11058" i="7"/>
  <c r="K11286" i="7"/>
  <c r="K3696" i="7"/>
  <c r="K7870" i="7"/>
  <c r="K5150" i="7"/>
  <c r="K6002" i="7"/>
  <c r="K2266" i="7"/>
  <c r="K1666" i="7"/>
  <c r="K10225" i="7"/>
  <c r="K9809" i="7"/>
  <c r="K8947" i="7"/>
  <c r="K813" i="7"/>
  <c r="K768" i="7"/>
  <c r="K2696" i="7"/>
  <c r="K2737" i="7"/>
  <c r="K11334" i="7"/>
  <c r="K7025" i="7"/>
  <c r="K5491" i="7"/>
  <c r="K6088" i="7"/>
  <c r="K4747" i="7"/>
  <c r="K4588" i="7"/>
  <c r="K4579" i="7"/>
  <c r="K8628" i="7"/>
  <c r="K276" i="7"/>
  <c r="K7233" i="7"/>
  <c r="K5676" i="7"/>
  <c r="K2517" i="7"/>
  <c r="K11440" i="7"/>
  <c r="K478" i="7"/>
  <c r="K3532" i="7"/>
  <c r="K3859" i="7"/>
  <c r="K6730" i="7"/>
  <c r="K1183" i="7"/>
  <c r="J1183" i="7" s="1"/>
  <c r="K33" i="7"/>
  <c r="K11307" i="7"/>
  <c r="K4293" i="7"/>
  <c r="K353" i="7"/>
  <c r="K6169" i="7"/>
  <c r="K2251" i="7"/>
  <c r="K11673" i="7"/>
  <c r="K680" i="7"/>
  <c r="K6800" i="7"/>
  <c r="K3592" i="7"/>
  <c r="K5584" i="7"/>
  <c r="K1528" i="7"/>
  <c r="K3054" i="7"/>
  <c r="K7579" i="7"/>
  <c r="K6882" i="7"/>
  <c r="K3680" i="7"/>
  <c r="K5817" i="7"/>
  <c r="K3496" i="7"/>
  <c r="K9453" i="7"/>
  <c r="K1539" i="7"/>
  <c r="K993" i="7"/>
  <c r="K2330" i="7"/>
  <c r="K11491" i="7"/>
  <c r="K6736" i="7"/>
  <c r="K3644" i="7"/>
  <c r="K6684" i="7"/>
  <c r="K9474" i="7"/>
  <c r="K8378" i="7"/>
  <c r="K10123" i="7"/>
  <c r="K8399" i="7"/>
  <c r="K8501" i="7"/>
  <c r="K10310" i="7"/>
  <c r="K54" i="7"/>
  <c r="K5776" i="7"/>
  <c r="K9036" i="7"/>
  <c r="K9387" i="7"/>
  <c r="K2921" i="7"/>
  <c r="K307" i="7"/>
  <c r="K7350" i="7"/>
  <c r="K10632" i="7"/>
  <c r="K781" i="7"/>
  <c r="K9555" i="7"/>
  <c r="K7835" i="7"/>
  <c r="K4348" i="7"/>
  <c r="K5942" i="7"/>
  <c r="K3475" i="7"/>
  <c r="K5017" i="7"/>
  <c r="K5256" i="7"/>
  <c r="K9755" i="7"/>
  <c r="K4410" i="7"/>
  <c r="K9613" i="7"/>
  <c r="K3781" i="7"/>
  <c r="K1913" i="7"/>
  <c r="K2610" i="7"/>
  <c r="K7688" i="7"/>
  <c r="K837" i="7"/>
  <c r="K9454" i="7"/>
  <c r="K9783" i="7"/>
  <c r="K9462" i="7"/>
  <c r="K7718" i="7"/>
  <c r="K9719" i="7"/>
  <c r="K479" i="7"/>
  <c r="K74" i="7"/>
  <c r="K4228" i="7"/>
  <c r="K427" i="7"/>
  <c r="K11352" i="7"/>
  <c r="K335" i="7"/>
  <c r="K10762" i="7"/>
  <c r="K8161" i="7"/>
  <c r="K2571" i="7"/>
  <c r="K6424" i="7"/>
  <c r="K9117" i="7"/>
  <c r="K9160" i="7"/>
  <c r="K5999" i="7"/>
  <c r="K798" i="7"/>
  <c r="K3329" i="7"/>
  <c r="K7995" i="7"/>
  <c r="K3093" i="7"/>
  <c r="K6290" i="7"/>
  <c r="K35" i="7"/>
  <c r="K9473" i="7"/>
  <c r="K2419" i="7"/>
  <c r="K10071" i="7"/>
  <c r="K7480" i="7"/>
  <c r="K3574" i="7"/>
  <c r="K5884" i="7"/>
  <c r="K1318" i="7"/>
  <c r="K8510" i="7"/>
  <c r="K11253" i="7"/>
  <c r="K9488" i="7"/>
  <c r="K5512" i="7"/>
  <c r="K3766" i="7"/>
  <c r="K3989" i="7"/>
  <c r="K8487" i="7"/>
  <c r="K1381" i="7"/>
  <c r="K10433" i="7"/>
  <c r="K5188" i="7"/>
  <c r="K4155" i="7"/>
  <c r="K2765" i="7"/>
  <c r="K6497" i="7"/>
  <c r="K1041" i="7"/>
  <c r="J1041" i="7" s="1"/>
  <c r="K4089" i="7"/>
  <c r="K6518" i="7"/>
  <c r="K8387" i="7"/>
  <c r="K2528" i="7"/>
  <c r="K11781" i="7"/>
  <c r="K4191" i="7"/>
  <c r="K9300" i="7"/>
  <c r="K1561" i="7"/>
  <c r="K6389" i="7"/>
  <c r="K10584" i="7"/>
  <c r="K8809" i="7"/>
  <c r="K10505" i="7"/>
  <c r="K6575" i="7"/>
  <c r="K5327" i="7"/>
  <c r="K8568" i="7"/>
  <c r="K2416" i="7"/>
  <c r="K10575" i="7"/>
  <c r="K880" i="7"/>
  <c r="K2431" i="7"/>
  <c r="K3559" i="7"/>
  <c r="K449" i="7"/>
  <c r="K5024" i="7"/>
  <c r="K6846" i="7"/>
  <c r="K2021" i="7"/>
  <c r="K8273" i="7"/>
  <c r="K5115" i="7"/>
  <c r="K3516" i="7"/>
  <c r="K3623" i="7"/>
  <c r="K658" i="7"/>
  <c r="K7742" i="7"/>
  <c r="K1388" i="7"/>
  <c r="K9955" i="7"/>
  <c r="K3708" i="7"/>
  <c r="K971" i="7"/>
  <c r="K10150" i="7"/>
  <c r="K4377" i="7"/>
  <c r="K4758" i="7"/>
  <c r="K368" i="7"/>
  <c r="K6861" i="7"/>
  <c r="K384" i="7"/>
  <c r="K11264" i="7"/>
  <c r="K367" i="7"/>
  <c r="K7198" i="7"/>
  <c r="K4432" i="7"/>
  <c r="K6098" i="7"/>
  <c r="K9138" i="7"/>
  <c r="K1363" i="7"/>
  <c r="K2412" i="7"/>
  <c r="K2418" i="7"/>
  <c r="K9202" i="7"/>
  <c r="K371" i="7"/>
  <c r="K1220" i="7"/>
  <c r="K3370" i="7"/>
  <c r="K2611" i="7"/>
  <c r="K10535" i="7"/>
  <c r="K10259" i="7"/>
  <c r="K3858" i="7"/>
  <c r="K2511" i="7"/>
  <c r="K969" i="7"/>
  <c r="K789" i="7"/>
  <c r="K4324" i="7"/>
  <c r="K10427" i="7"/>
  <c r="K4081" i="7"/>
  <c r="K3911" i="7"/>
  <c r="K6353" i="7"/>
  <c r="K1717" i="7"/>
  <c r="K1446" i="7"/>
  <c r="K11598" i="7"/>
  <c r="K9876" i="7"/>
  <c r="K36" i="7"/>
  <c r="K10027" i="7"/>
  <c r="K11216" i="7"/>
  <c r="K1359" i="7"/>
  <c r="K2679" i="7"/>
  <c r="K10565" i="7"/>
  <c r="K7272" i="7"/>
  <c r="K5133" i="7"/>
  <c r="K8838" i="7"/>
  <c r="K1670" i="7"/>
  <c r="K5672" i="7"/>
  <c r="K7875" i="7"/>
  <c r="K3854" i="7"/>
  <c r="K1028" i="7"/>
  <c r="J1028" i="7" s="1"/>
  <c r="K448" i="7"/>
  <c r="K7853" i="7"/>
  <c r="K1185" i="7"/>
  <c r="J1185" i="7" s="1"/>
  <c r="K10616" i="7"/>
  <c r="K4423" i="7"/>
  <c r="K803" i="7"/>
  <c r="K5439" i="7"/>
  <c r="K9389" i="7"/>
  <c r="K3584" i="7"/>
  <c r="K1612" i="7"/>
  <c r="K2500" i="7"/>
  <c r="K11718" i="7"/>
  <c r="K11038" i="7"/>
  <c r="K7401" i="7"/>
  <c r="K2307" i="7"/>
  <c r="K4176" i="7"/>
  <c r="K6413" i="7"/>
  <c r="K10692" i="7"/>
  <c r="K10816" i="7"/>
  <c r="K9411" i="7"/>
  <c r="K6743" i="7"/>
  <c r="K690" i="7"/>
  <c r="K5422" i="7"/>
  <c r="K1887" i="7"/>
  <c r="K10113" i="7"/>
  <c r="K8608" i="7"/>
  <c r="K7474" i="7"/>
  <c r="K110" i="7"/>
  <c r="K6381" i="7"/>
  <c r="K8369" i="7"/>
  <c r="K9212" i="7"/>
  <c r="K962" i="7"/>
  <c r="K4762" i="7"/>
  <c r="K1654" i="7"/>
  <c r="K2533" i="7"/>
  <c r="K1054" i="7"/>
  <c r="J1054" i="7" s="1"/>
  <c r="K11655" i="7"/>
  <c r="K8853" i="7"/>
  <c r="K11141" i="7"/>
  <c r="K6657" i="7"/>
  <c r="K4431" i="7"/>
  <c r="K7909" i="7"/>
  <c r="K467" i="7"/>
  <c r="K431" i="7"/>
  <c r="K4774" i="7"/>
  <c r="K11625" i="7"/>
  <c r="K4257" i="7"/>
  <c r="K2474" i="7"/>
  <c r="K6860" i="7"/>
  <c r="K6300" i="7"/>
  <c r="K10162" i="7"/>
  <c r="K10641" i="7"/>
  <c r="K11542" i="7"/>
  <c r="K5964" i="7"/>
  <c r="K5911" i="7"/>
  <c r="K5599" i="7"/>
  <c r="K4906" i="7"/>
  <c r="K960" i="7"/>
  <c r="K8726" i="7"/>
  <c r="K4060" i="7"/>
  <c r="K6439" i="7"/>
  <c r="K275" i="7"/>
  <c r="K5303" i="7"/>
  <c r="K937" i="7"/>
  <c r="K4102" i="7"/>
  <c r="K3924" i="7"/>
  <c r="K5866" i="7"/>
  <c r="K3951" i="7"/>
  <c r="K2131" i="7"/>
  <c r="K7432" i="7"/>
  <c r="K10327" i="7"/>
  <c r="K1957" i="7"/>
  <c r="K5200" i="7"/>
  <c r="K7099" i="7"/>
  <c r="K5854" i="7"/>
  <c r="K6746" i="7"/>
  <c r="K4621" i="7"/>
  <c r="K10378" i="7"/>
  <c r="K6378" i="7"/>
  <c r="K3209" i="7"/>
  <c r="K8237" i="7"/>
  <c r="K6944" i="7"/>
  <c r="K4529" i="7"/>
  <c r="K7908" i="7"/>
  <c r="K11679" i="7"/>
  <c r="K9225" i="7"/>
  <c r="K6195" i="7"/>
  <c r="K1995" i="7"/>
  <c r="K5711" i="7"/>
  <c r="K11672" i="7"/>
  <c r="K5593" i="7"/>
  <c r="K5016" i="7"/>
  <c r="K10145" i="7"/>
  <c r="K4279" i="7"/>
  <c r="K10030" i="7"/>
  <c r="K1843" i="7"/>
  <c r="K11548" i="7"/>
  <c r="K3815" i="7"/>
  <c r="K7719" i="7"/>
  <c r="K5101" i="7"/>
  <c r="K9633" i="7"/>
  <c r="K3980" i="7"/>
  <c r="K9328" i="7"/>
  <c r="K4237" i="7"/>
  <c r="K8533" i="7"/>
  <c r="K714" i="7"/>
  <c r="K11100" i="7"/>
  <c r="K3032" i="7"/>
  <c r="K5218" i="7"/>
  <c r="K1665" i="7"/>
  <c r="K8388" i="7"/>
  <c r="K10961" i="7"/>
  <c r="K50" i="7"/>
  <c r="K7710" i="7"/>
  <c r="K198" i="7"/>
  <c r="K787" i="7"/>
  <c r="K1000" i="7"/>
  <c r="K4548" i="7"/>
  <c r="K1139" i="7"/>
  <c r="J1139" i="7" s="1"/>
  <c r="K895" i="7"/>
  <c r="K3003" i="7"/>
  <c r="K7883" i="7"/>
  <c r="K11076" i="7"/>
  <c r="K10984" i="7"/>
  <c r="K7793" i="7"/>
  <c r="K5984" i="7"/>
  <c r="K7614" i="7"/>
  <c r="K10602" i="7"/>
  <c r="K332" i="7"/>
  <c r="K1184" i="7"/>
  <c r="J1184" i="7" s="1"/>
  <c r="K9766" i="7"/>
  <c r="K3062" i="7"/>
  <c r="K7489" i="7"/>
  <c r="K867" i="7"/>
  <c r="K11752" i="7"/>
  <c r="K2996" i="7"/>
  <c r="K5421" i="7"/>
  <c r="K7112" i="7"/>
  <c r="K6513" i="7"/>
  <c r="K646" i="7"/>
  <c r="K3769" i="7"/>
  <c r="K5064" i="7"/>
  <c r="K8150" i="7"/>
  <c r="K2551" i="7"/>
  <c r="K9396" i="7"/>
  <c r="K5434" i="7"/>
  <c r="K1744" i="7"/>
  <c r="K9570" i="7"/>
  <c r="K9881" i="7"/>
  <c r="K4391" i="7"/>
  <c r="K5182" i="7"/>
  <c r="K305" i="7"/>
  <c r="K2855" i="7"/>
  <c r="K6031" i="7"/>
  <c r="K6260" i="7"/>
  <c r="K8326" i="7"/>
  <c r="K9543" i="7"/>
  <c r="K11190" i="7"/>
  <c r="K7568" i="7"/>
  <c r="K1754" i="7"/>
  <c r="K3133" i="7"/>
  <c r="K2619" i="7"/>
  <c r="K8991" i="7"/>
  <c r="K1851" i="7"/>
  <c r="K11647" i="7"/>
  <c r="K2617" i="7"/>
  <c r="K9686" i="7"/>
  <c r="K3004" i="7"/>
  <c r="K8814" i="7"/>
  <c r="K9926" i="7"/>
  <c r="K9708" i="7"/>
  <c r="K199" i="7"/>
  <c r="K11243" i="7"/>
  <c r="K1323" i="7"/>
  <c r="K6219" i="7"/>
  <c r="K1486" i="7"/>
  <c r="K6756" i="7"/>
  <c r="K6542" i="7"/>
  <c r="K362" i="7"/>
  <c r="K6060" i="7"/>
  <c r="K7031" i="7"/>
  <c r="K4236" i="7"/>
  <c r="K2398" i="7"/>
  <c r="K7249" i="7"/>
  <c r="K2188" i="7"/>
  <c r="K9440" i="7"/>
  <c r="K990" i="7"/>
  <c r="K1570" i="7"/>
  <c r="K10133" i="7"/>
  <c r="K4493" i="7"/>
  <c r="K10670" i="7"/>
  <c r="K3049" i="7"/>
  <c r="K8544" i="7"/>
  <c r="K711" i="7"/>
  <c r="K9792" i="7"/>
  <c r="K2022" i="7"/>
  <c r="K11002" i="7"/>
  <c r="K4901" i="7"/>
  <c r="K278" i="7"/>
  <c r="K4346" i="7"/>
  <c r="K9180" i="7"/>
  <c r="K3632" i="7"/>
  <c r="K5563" i="7"/>
  <c r="K4701" i="7"/>
  <c r="K5156" i="7"/>
  <c r="K1417" i="7"/>
  <c r="K11708" i="7"/>
  <c r="K8371" i="7"/>
  <c r="K8480" i="7"/>
  <c r="K4778" i="7"/>
  <c r="K9652" i="7"/>
  <c r="K8708" i="7"/>
  <c r="K11" i="7"/>
  <c r="K7244" i="7"/>
  <c r="K3500" i="7"/>
  <c r="K1883" i="7"/>
  <c r="K535" i="7"/>
  <c r="K3929" i="7"/>
  <c r="K2748" i="7"/>
  <c r="K3066" i="7"/>
  <c r="K3669" i="7"/>
  <c r="K546" i="7"/>
  <c r="K3349" i="7"/>
  <c r="K7820" i="7"/>
  <c r="K4327" i="7"/>
  <c r="K3937" i="7"/>
  <c r="K3715" i="7"/>
  <c r="K4028" i="7"/>
  <c r="K6864" i="7"/>
  <c r="K11277" i="7"/>
  <c r="K3701" i="7"/>
  <c r="K8523" i="7"/>
  <c r="K11597" i="7"/>
  <c r="K8802" i="7"/>
  <c r="K1833" i="7"/>
  <c r="K8555" i="7"/>
  <c r="K10582" i="7"/>
  <c r="K5716" i="7"/>
  <c r="K11405" i="7"/>
  <c r="K2254" i="7"/>
  <c r="K1095" i="7"/>
  <c r="J1095" i="7" s="1"/>
  <c r="K3952" i="7"/>
  <c r="K1138" i="7"/>
  <c r="J1138" i="7" s="1"/>
  <c r="K2655" i="7"/>
  <c r="K6656" i="7"/>
  <c r="K9870" i="7"/>
  <c r="K1933" i="7"/>
  <c r="K2706" i="7"/>
  <c r="K7329" i="7"/>
  <c r="K4604" i="7"/>
  <c r="K2716" i="7"/>
  <c r="K4800" i="7"/>
  <c r="K1648" i="7"/>
  <c r="K2963" i="7"/>
  <c r="K9524" i="7"/>
  <c r="K1463" i="7"/>
  <c r="K6771" i="7"/>
  <c r="K9405" i="7"/>
  <c r="K9836" i="7"/>
  <c r="K6153" i="7"/>
  <c r="K9986" i="7"/>
  <c r="K11452" i="7"/>
  <c r="K2555" i="7"/>
  <c r="K7713" i="7"/>
  <c r="K3393" i="7"/>
  <c r="K2504" i="7"/>
  <c r="K2724" i="7"/>
  <c r="K10263" i="7"/>
  <c r="K3190" i="7"/>
  <c r="K2466" i="7"/>
  <c r="K11314" i="7"/>
  <c r="K1372" i="7"/>
  <c r="K1857" i="7"/>
  <c r="K10168" i="7"/>
  <c r="K3240" i="7"/>
  <c r="K3602" i="7"/>
  <c r="K8041" i="7"/>
  <c r="K7225" i="7"/>
  <c r="K3487" i="7"/>
  <c r="K7641" i="7"/>
  <c r="K10285" i="7"/>
  <c r="K3966" i="7"/>
  <c r="K8867" i="7"/>
  <c r="K10517" i="7"/>
  <c r="K801" i="7"/>
  <c r="K5291" i="7"/>
  <c r="K4755" i="7"/>
  <c r="K6141" i="7"/>
  <c r="K10691" i="7"/>
  <c r="K9149" i="7"/>
  <c r="K2597" i="7"/>
  <c r="K11725" i="7"/>
  <c r="K2193" i="7"/>
  <c r="K2725" i="7"/>
  <c r="K1291" i="7"/>
  <c r="K11110" i="7"/>
  <c r="K9325" i="7"/>
  <c r="K3751" i="7"/>
  <c r="K9840" i="7"/>
  <c r="K3707" i="7"/>
  <c r="K4603" i="7"/>
  <c r="K126" i="7"/>
  <c r="K8573" i="7"/>
  <c r="K849" i="7"/>
  <c r="K11344" i="7"/>
  <c r="K8240" i="7"/>
  <c r="K2729" i="7"/>
  <c r="K5861" i="7"/>
  <c r="K11128" i="7"/>
  <c r="K8168" i="7"/>
  <c r="K1725" i="7"/>
  <c r="K2543" i="7"/>
  <c r="K9950" i="7"/>
  <c r="K6227" i="7"/>
  <c r="K5664" i="7"/>
  <c r="K3052" i="7"/>
  <c r="K1927" i="7"/>
  <c r="K8143" i="7"/>
  <c r="K2757" i="7"/>
  <c r="K396" i="7"/>
  <c r="K8433" i="7"/>
  <c r="K6120" i="7"/>
  <c r="K7452" i="7"/>
  <c r="K9545" i="7"/>
  <c r="K3288" i="7"/>
  <c r="K206" i="7"/>
  <c r="K3434" i="7"/>
  <c r="K5280" i="7"/>
  <c r="K3431" i="7"/>
  <c r="K1387" i="7"/>
  <c r="K11404" i="7"/>
  <c r="K7984" i="7"/>
  <c r="K7207" i="7"/>
  <c r="K10836" i="7"/>
  <c r="K5544" i="7"/>
  <c r="K6822" i="7"/>
  <c r="K7158" i="7"/>
  <c r="K5688" i="7"/>
  <c r="K11590" i="7"/>
  <c r="K4312" i="7"/>
  <c r="K8944" i="7"/>
  <c r="K1192" i="7"/>
  <c r="J1192" i="7" s="1"/>
  <c r="K9284" i="7"/>
  <c r="K6233" i="7"/>
  <c r="K964" i="7"/>
  <c r="K2176" i="7"/>
  <c r="K1720" i="7"/>
  <c r="K7536" i="7"/>
  <c r="K8979" i="7"/>
  <c r="K6027" i="7"/>
  <c r="K1604" i="7"/>
  <c r="K10022" i="7"/>
  <c r="K9921" i="7"/>
  <c r="K10184" i="7"/>
  <c r="K5920" i="7"/>
  <c r="K10100" i="7"/>
  <c r="K6713" i="7"/>
  <c r="K2128" i="7"/>
  <c r="K9027" i="7"/>
  <c r="K4355" i="7"/>
  <c r="K7013" i="7"/>
  <c r="K2229" i="7"/>
  <c r="K3670" i="7"/>
  <c r="K9384" i="7"/>
  <c r="K5035" i="7"/>
  <c r="K4891" i="7"/>
  <c r="K2024" i="7"/>
  <c r="K5850" i="7"/>
  <c r="K6446" i="7"/>
  <c r="K1240" i="7"/>
  <c r="K1399" i="7"/>
  <c r="K7461" i="7"/>
  <c r="K2853" i="7"/>
  <c r="K1256" i="7"/>
  <c r="K229" i="7"/>
  <c r="K10240" i="7"/>
  <c r="K5476" i="7"/>
  <c r="K4393" i="7"/>
  <c r="K5504" i="7"/>
  <c r="K6118" i="7"/>
  <c r="K5410" i="7"/>
  <c r="K2198" i="7"/>
  <c r="K3533" i="7"/>
  <c r="K8116" i="7"/>
  <c r="K5811" i="7"/>
  <c r="K4837" i="7"/>
  <c r="K7021" i="7"/>
  <c r="K236" i="7"/>
  <c r="K2249" i="7"/>
  <c r="K1522" i="7"/>
  <c r="K819" i="7"/>
  <c r="K6514" i="7"/>
  <c r="K88" i="7"/>
  <c r="K1288" i="7"/>
  <c r="K7798" i="7"/>
  <c r="K2778" i="7"/>
  <c r="K2180" i="7"/>
  <c r="K7521" i="7"/>
  <c r="K7982" i="7"/>
  <c r="K3107" i="7"/>
  <c r="K424" i="7"/>
  <c r="K11701" i="7"/>
  <c r="K2282" i="7"/>
  <c r="K3931" i="7"/>
  <c r="K6526" i="7"/>
  <c r="K6459" i="7"/>
  <c r="K4620" i="7"/>
  <c r="K6903" i="7"/>
  <c r="K2883" i="7"/>
  <c r="K8894" i="7"/>
  <c r="K5389" i="7"/>
  <c r="K7110" i="7"/>
  <c r="K2805" i="7"/>
  <c r="K1249" i="7"/>
  <c r="K8258" i="7"/>
  <c r="K974" i="7"/>
  <c r="K8250" i="7"/>
  <c r="K706" i="7"/>
  <c r="K8430" i="7"/>
  <c r="K11713" i="7"/>
  <c r="K1129" i="7"/>
  <c r="J1129" i="7" s="1"/>
  <c r="K10557" i="7"/>
  <c r="K243" i="7"/>
  <c r="K8807" i="7"/>
  <c r="K8836" i="7"/>
  <c r="K5712" i="7"/>
  <c r="K11507" i="7"/>
  <c r="K8728" i="7"/>
  <c r="K455" i="7"/>
  <c r="K4055" i="7"/>
  <c r="K8831" i="7"/>
  <c r="K4879" i="7"/>
  <c r="K6675" i="7"/>
  <c r="K5910" i="7"/>
  <c r="K5379" i="7"/>
  <c r="K2914" i="7"/>
  <c r="K6566" i="7"/>
  <c r="K1305" i="7"/>
  <c r="K6217" i="7"/>
  <c r="K10392" i="7"/>
  <c r="K5272" i="7"/>
  <c r="K7047" i="7"/>
  <c r="K9193" i="7"/>
  <c r="K5657" i="7"/>
  <c r="K358" i="7"/>
  <c r="K10214" i="7"/>
  <c r="K2887" i="7"/>
  <c r="K8904" i="7"/>
  <c r="K1326" i="7"/>
  <c r="K7150" i="7"/>
  <c r="K5809" i="7"/>
  <c r="K9421" i="7"/>
  <c r="K6242" i="7"/>
  <c r="K2407" i="7"/>
  <c r="K11772" i="7"/>
  <c r="K5807" i="7"/>
  <c r="K3416" i="7"/>
  <c r="K6779" i="7"/>
  <c r="K5846" i="7"/>
  <c r="K4741" i="7"/>
  <c r="K9240" i="7"/>
  <c r="K9011" i="7"/>
  <c r="K10905" i="7"/>
  <c r="K6904" i="7"/>
  <c r="K7676" i="7"/>
  <c r="K10647" i="7"/>
  <c r="K8009" i="7"/>
  <c r="K9580" i="7"/>
  <c r="K5637" i="7"/>
  <c r="K5725" i="7"/>
  <c r="K7550" i="7"/>
  <c r="K1476" i="7"/>
  <c r="K9575" i="7"/>
  <c r="K3299" i="7"/>
  <c r="K784" i="7"/>
  <c r="K2580" i="7"/>
  <c r="K1454" i="7"/>
  <c r="K7034" i="7"/>
  <c r="K2636" i="7"/>
  <c r="K3649" i="7"/>
  <c r="K9275" i="7"/>
  <c r="K4044" i="7"/>
  <c r="K11194" i="7"/>
  <c r="K9637" i="7"/>
  <c r="K1083" i="7"/>
  <c r="J1083" i="7" s="1"/>
  <c r="K2544" i="7"/>
  <c r="K4845" i="7"/>
  <c r="K9701" i="7"/>
  <c r="K11376" i="7"/>
  <c r="K3845" i="7"/>
  <c r="K1102" i="7"/>
  <c r="J1102" i="7" s="1"/>
  <c r="K896" i="7"/>
  <c r="K8431" i="7"/>
  <c r="K11640" i="7"/>
  <c r="K5372" i="7"/>
  <c r="K5348" i="7"/>
  <c r="K5547" i="7"/>
  <c r="K10674" i="7"/>
  <c r="K1422" i="7"/>
  <c r="K11321" i="7"/>
  <c r="K3586" i="7"/>
  <c r="K6436" i="7"/>
  <c r="K6809" i="7"/>
  <c r="K7926" i="7"/>
  <c r="K2019" i="7"/>
  <c r="K2372" i="7"/>
  <c r="K4686" i="7"/>
  <c r="K6032" i="7"/>
  <c r="K6764" i="7"/>
  <c r="K10791" i="7"/>
  <c r="K6625" i="7"/>
  <c r="K863" i="7"/>
  <c r="K6992" i="7"/>
  <c r="K9216" i="7"/>
  <c r="K4470" i="7"/>
  <c r="K9251" i="7"/>
  <c r="K3977" i="7"/>
  <c r="K4840" i="7"/>
  <c r="K3543" i="7"/>
  <c r="K4883" i="7"/>
  <c r="K2309" i="7"/>
  <c r="K4533" i="7"/>
  <c r="K169" i="7"/>
  <c r="K8700" i="7"/>
  <c r="K6064" i="7"/>
  <c r="K2631" i="7"/>
  <c r="K3253" i="7"/>
  <c r="K1263" i="7"/>
  <c r="K1694" i="7"/>
  <c r="K5831" i="7"/>
  <c r="K5005" i="7"/>
  <c r="K7766" i="7"/>
  <c r="K10110" i="7"/>
  <c r="K8693" i="7"/>
  <c r="K11650" i="7"/>
  <c r="K1829" i="7"/>
  <c r="K8105" i="7"/>
  <c r="K8078" i="7"/>
  <c r="K9987" i="7"/>
  <c r="K3247" i="7"/>
  <c r="K553" i="7"/>
  <c r="K4996" i="7"/>
  <c r="K4462" i="7"/>
  <c r="K3023" i="7"/>
  <c r="K932" i="7"/>
  <c r="K1702" i="7"/>
  <c r="K2439" i="7"/>
  <c r="K7073" i="7"/>
  <c r="K10595" i="7"/>
  <c r="K6600" i="7"/>
  <c r="K519" i="7"/>
  <c r="K5918" i="7"/>
  <c r="K10998" i="7"/>
  <c r="K4023" i="7"/>
  <c r="K9913" i="7"/>
  <c r="K443" i="7"/>
  <c r="K3801" i="7"/>
  <c r="K602" i="7"/>
  <c r="K3343" i="7"/>
  <c r="K5570" i="7"/>
  <c r="K10384" i="7"/>
  <c r="K5947" i="7"/>
  <c r="K7501" i="7"/>
  <c r="K9262" i="7"/>
  <c r="K841" i="7"/>
  <c r="K4784" i="7"/>
  <c r="K10723" i="7"/>
  <c r="K256" i="7"/>
  <c r="K2541" i="7"/>
  <c r="K3897" i="7"/>
  <c r="K3231" i="7"/>
  <c r="K10888" i="7"/>
  <c r="K2868" i="7"/>
  <c r="K10959" i="7"/>
  <c r="K6563" i="7"/>
  <c r="K4215" i="7"/>
  <c r="K280" i="7"/>
  <c r="K6175" i="7"/>
  <c r="K16" i="7"/>
  <c r="K9626" i="7"/>
  <c r="K77" i="7"/>
  <c r="K5690" i="7"/>
  <c r="K7365" i="7"/>
  <c r="K6721" i="7"/>
  <c r="K10257" i="7"/>
  <c r="K5820" i="7"/>
  <c r="K11400" i="7"/>
  <c r="K6183" i="7"/>
  <c r="K10627" i="7"/>
  <c r="K2373" i="7"/>
  <c r="K1608" i="7"/>
  <c r="K6252" i="7"/>
  <c r="K7042" i="7"/>
  <c r="K1441" i="7"/>
  <c r="K10514" i="7"/>
  <c r="K1876" i="7"/>
  <c r="K10229" i="7"/>
  <c r="K11301" i="7"/>
  <c r="K5758" i="7"/>
  <c r="K1447" i="7"/>
  <c r="K6181" i="7"/>
  <c r="K10611" i="7"/>
  <c r="K201" i="7"/>
  <c r="K7373" i="7"/>
  <c r="K7037" i="7"/>
  <c r="K1369" i="7"/>
  <c r="K11523" i="7"/>
  <c r="K2235" i="7"/>
  <c r="K6789" i="7"/>
  <c r="K4796" i="7"/>
  <c r="K3879" i="7"/>
  <c r="K8107" i="7"/>
  <c r="K5405" i="7"/>
  <c r="K761" i="7"/>
  <c r="K1947" i="7"/>
  <c r="K8070" i="7"/>
  <c r="K1931" i="7"/>
  <c r="K7139" i="7"/>
  <c r="K6245" i="7"/>
  <c r="K1457" i="7"/>
  <c r="K3523" i="7"/>
  <c r="K9213" i="7"/>
  <c r="K11234" i="7"/>
  <c r="K11272" i="7"/>
  <c r="K1515" i="7"/>
  <c r="K6918" i="7"/>
  <c r="K163" i="7"/>
  <c r="K6408" i="7"/>
  <c r="K9320" i="7"/>
  <c r="K11550" i="7"/>
  <c r="K2468" i="7"/>
  <c r="K6782" i="7"/>
  <c r="K5378" i="7"/>
  <c r="K2358" i="7"/>
  <c r="K9145" i="7"/>
  <c r="K4618" i="7"/>
  <c r="K3889" i="7"/>
  <c r="K6170" i="7"/>
  <c r="K9734" i="7"/>
  <c r="K10247" i="7"/>
  <c r="K5841" i="7"/>
  <c r="K80" i="7"/>
  <c r="K9889" i="7"/>
  <c r="K3806" i="7"/>
  <c r="K4447" i="7"/>
  <c r="K7603" i="7"/>
  <c r="K9482" i="7"/>
  <c r="K4836" i="7"/>
  <c r="K3860" i="7"/>
  <c r="K10845" i="7"/>
  <c r="K1807" i="7"/>
  <c r="K3536" i="7"/>
  <c r="K9468" i="7"/>
  <c r="K10645" i="7"/>
  <c r="K908" i="7"/>
  <c r="K596" i="7"/>
  <c r="K3315" i="7"/>
  <c r="K1181" i="7"/>
  <c r="J1181" i="7" s="1"/>
  <c r="K4866" i="7"/>
  <c r="K528" i="7"/>
  <c r="K3279" i="7"/>
  <c r="K7962" i="7"/>
  <c r="K9065" i="7"/>
  <c r="K645" i="7"/>
  <c r="K5717" i="7"/>
  <c r="K951" i="7"/>
  <c r="K6470" i="7"/>
  <c r="K10800" i="7"/>
  <c r="K8886" i="7"/>
  <c r="K257" i="7"/>
  <c r="K7033" i="7"/>
  <c r="K8504" i="7"/>
  <c r="K95" i="7"/>
  <c r="K3063" i="7"/>
  <c r="K347" i="7"/>
  <c r="K2458" i="7"/>
  <c r="K11357" i="7"/>
  <c r="K11727" i="7"/>
  <c r="K6902" i="7"/>
  <c r="K3497" i="7"/>
  <c r="K6474" i="7"/>
  <c r="K1787" i="7"/>
  <c r="K9235" i="7"/>
  <c r="K8872" i="7"/>
  <c r="K11045" i="7"/>
  <c r="K7066" i="7"/>
  <c r="K1863" i="7"/>
  <c r="K9834" i="7"/>
  <c r="K4213" i="7"/>
  <c r="K4513" i="7"/>
  <c r="K10056" i="7"/>
  <c r="K3179" i="7"/>
  <c r="K1923" i="7"/>
  <c r="K7602" i="7"/>
  <c r="K7657" i="7"/>
  <c r="K158" i="7"/>
  <c r="K7265" i="7"/>
  <c r="K8922" i="7"/>
  <c r="K10097" i="7"/>
  <c r="K10012" i="7"/>
  <c r="K7332" i="7"/>
  <c r="K1775" i="7"/>
  <c r="K3407" i="7"/>
  <c r="K6306" i="7"/>
  <c r="K9157" i="7"/>
  <c r="K2546" i="7"/>
  <c r="K4936" i="7"/>
  <c r="K5113" i="7"/>
  <c r="K6158" i="7"/>
  <c r="K3110" i="7"/>
  <c r="K3635" i="7"/>
  <c r="K4276" i="7"/>
  <c r="K7994" i="7"/>
  <c r="K7730" i="7"/>
  <c r="K11785" i="7"/>
  <c r="K10033" i="7"/>
  <c r="K1212" i="7"/>
  <c r="J1212" i="7" s="1"/>
  <c r="K4691" i="7"/>
  <c r="K6937" i="7"/>
  <c r="K6465" i="7"/>
  <c r="K9127" i="7"/>
  <c r="K3923" i="7"/>
  <c r="K9669" i="7"/>
  <c r="K1343" i="7"/>
  <c r="K9428" i="7"/>
  <c r="K10005" i="7"/>
  <c r="K10035" i="7"/>
  <c r="K2775" i="7"/>
  <c r="K6412" i="7"/>
  <c r="K10217" i="7"/>
  <c r="K6246" i="7"/>
  <c r="K2675" i="7"/>
  <c r="K4586" i="7"/>
  <c r="K10419" i="7"/>
  <c r="K7196" i="7"/>
  <c r="K10418" i="7"/>
  <c r="K1312" i="7"/>
  <c r="K2753" i="7"/>
  <c r="K9298" i="7"/>
  <c r="K5830" i="7"/>
  <c r="K2806" i="7"/>
  <c r="K3996" i="7"/>
  <c r="K7924" i="7"/>
  <c r="K8642" i="7"/>
  <c r="K9057" i="7"/>
  <c r="K11011" i="7"/>
  <c r="K11735" i="7"/>
  <c r="K3773" i="7"/>
  <c r="K10502" i="7"/>
  <c r="K11517" i="7"/>
  <c r="K6863" i="7"/>
  <c r="K9353" i="7"/>
  <c r="K1942" i="7"/>
  <c r="K1647" i="7"/>
  <c r="K8761" i="7"/>
  <c r="K11322" i="7"/>
  <c r="K5075" i="7"/>
  <c r="K3927" i="7"/>
  <c r="K5085" i="7"/>
  <c r="K1934" i="7"/>
  <c r="K4307" i="7"/>
  <c r="K9764" i="7"/>
  <c r="K10015" i="7"/>
  <c r="K5288" i="7"/>
  <c r="K2226" i="7"/>
  <c r="K10876" i="7"/>
  <c r="K9572" i="7"/>
  <c r="K9558" i="7"/>
  <c r="K757" i="7"/>
  <c r="K683" i="7"/>
  <c r="K4524" i="7"/>
  <c r="K5326" i="7"/>
  <c r="K1426" i="7"/>
  <c r="K2239" i="7"/>
  <c r="K6950" i="7"/>
  <c r="K10938" i="7"/>
  <c r="K2937" i="7"/>
  <c r="K7863" i="7"/>
  <c r="K4216" i="7"/>
  <c r="K5088" i="7"/>
  <c r="K10793" i="7"/>
  <c r="K9093" i="7"/>
  <c r="K2346" i="7"/>
  <c r="K10620" i="7"/>
  <c r="K5309" i="7"/>
  <c r="K652" i="7"/>
  <c r="K7686" i="7"/>
  <c r="K9414" i="7"/>
  <c r="K3103" i="7"/>
  <c r="K8562" i="7"/>
  <c r="K2700" i="7"/>
  <c r="K26" i="7"/>
  <c r="K5002" i="7"/>
  <c r="K2553" i="7"/>
  <c r="K11667" i="7"/>
  <c r="K6477" i="7"/>
  <c r="K10078" i="7"/>
  <c r="K4657" i="7"/>
  <c r="K3442" i="7"/>
  <c r="K11551" i="7"/>
  <c r="K1817" i="7"/>
  <c r="K7168" i="7"/>
  <c r="K48" i="7"/>
  <c r="K4946" i="7"/>
  <c r="K7113" i="7"/>
  <c r="K10399" i="7"/>
  <c r="K8426" i="7"/>
  <c r="K10548" i="7"/>
  <c r="K2170" i="7"/>
  <c r="K6689" i="7"/>
  <c r="K1759" i="7"/>
  <c r="K5597" i="7"/>
  <c r="K933" i="7"/>
  <c r="K8752" i="7"/>
  <c r="K7222" i="7"/>
  <c r="K5143" i="7"/>
  <c r="K6342" i="7"/>
  <c r="K4793" i="7"/>
  <c r="K6715" i="7"/>
  <c r="K1684" i="7"/>
  <c r="K970" i="7"/>
  <c r="K2319" i="7"/>
  <c r="K3230" i="7"/>
  <c r="K326" i="7"/>
  <c r="K487" i="7"/>
  <c r="K7089" i="7"/>
  <c r="K1352" i="7"/>
  <c r="K405" i="7"/>
  <c r="K3155" i="7"/>
  <c r="K389" i="7"/>
  <c r="K7375" i="7"/>
  <c r="K5190" i="7"/>
  <c r="K9810" i="7"/>
  <c r="K6128" i="7"/>
  <c r="K116" i="7"/>
  <c r="K4188" i="7"/>
  <c r="K8699" i="7"/>
  <c r="K541" i="7"/>
  <c r="K149" i="7"/>
  <c r="K8442" i="7"/>
  <c r="K7395" i="7"/>
  <c r="K9114" i="7"/>
  <c r="K7799" i="7"/>
  <c r="K9015" i="7"/>
  <c r="K2230" i="7"/>
  <c r="K7774" i="7"/>
  <c r="K1809" i="7"/>
  <c r="K11564" i="7"/>
  <c r="K6557" i="7"/>
  <c r="K10511" i="7"/>
  <c r="K8340" i="7"/>
  <c r="K8648" i="7"/>
  <c r="K11133" i="7"/>
  <c r="K5883" i="7"/>
  <c r="K1230" i="7"/>
  <c r="K10946" i="7"/>
  <c r="K7331" i="7"/>
  <c r="K10774" i="7"/>
  <c r="K9" i="7"/>
  <c r="K6986" i="7"/>
  <c r="K2858" i="7"/>
  <c r="K4214" i="7"/>
  <c r="K7126" i="7"/>
  <c r="K9406" i="7"/>
  <c r="K10108" i="7"/>
  <c r="K8167" i="7"/>
  <c r="K10924" i="7"/>
  <c r="K4737" i="7"/>
  <c r="K6710" i="7"/>
  <c r="K10255" i="7"/>
  <c r="K2844" i="7"/>
  <c r="K2907" i="7"/>
  <c r="K11274" i="7"/>
  <c r="K10445" i="7"/>
  <c r="K3783" i="7"/>
  <c r="K9912" i="7"/>
  <c r="K325" i="7"/>
  <c r="K8435" i="7"/>
  <c r="K1340" i="7"/>
  <c r="K10118" i="7"/>
  <c r="K8933" i="7"/>
  <c r="K7510" i="7"/>
  <c r="K6480" i="7"/>
  <c r="K4365" i="7"/>
  <c r="K7462" i="7"/>
  <c r="K7216" i="7"/>
  <c r="K11197" i="7"/>
  <c r="K4651" i="7"/>
  <c r="K410" i="7"/>
  <c r="K7353" i="7"/>
  <c r="K5287" i="7"/>
  <c r="K668" i="7"/>
  <c r="K4485" i="7"/>
  <c r="K9302" i="7"/>
  <c r="K98" i="7"/>
  <c r="K8073" i="7"/>
  <c r="K2513" i="7"/>
  <c r="K1517" i="7"/>
  <c r="K8145" i="7"/>
  <c r="K11543" i="7"/>
  <c r="K6457" i="7"/>
  <c r="K871" i="7"/>
  <c r="K4059" i="7"/>
  <c r="K2201" i="7"/>
  <c r="K5247" i="7"/>
  <c r="K635" i="7"/>
  <c r="K2705" i="7"/>
  <c r="K9161" i="7"/>
  <c r="K9500" i="7"/>
  <c r="K3726" i="7"/>
  <c r="K11783" i="7"/>
  <c r="K4242" i="7"/>
  <c r="K2650" i="7"/>
  <c r="K5213" i="7"/>
  <c r="K9900" i="7"/>
  <c r="K4853" i="7"/>
  <c r="K8324" i="7"/>
  <c r="K11632" i="7"/>
  <c r="K8403" i="7"/>
  <c r="K2281" i="7"/>
  <c r="K10764" i="7"/>
  <c r="K9024" i="7"/>
  <c r="K10004" i="7"/>
  <c r="K3101" i="7"/>
  <c r="K11462" i="7"/>
  <c r="K11364" i="7"/>
  <c r="K5232" i="7"/>
  <c r="K9643" i="7"/>
  <c r="K3355" i="7"/>
  <c r="K560" i="7"/>
  <c r="K6620" i="7"/>
  <c r="K7915" i="7"/>
  <c r="K11764" i="7"/>
  <c r="K10724" i="7"/>
  <c r="K3511" i="7"/>
  <c r="K232" i="7"/>
  <c r="K4434" i="7"/>
  <c r="K11707" i="7"/>
  <c r="K7683" i="7"/>
  <c r="K10208" i="7"/>
  <c r="K447" i="7"/>
  <c r="K3671" i="7"/>
  <c r="K10528" i="7"/>
  <c r="K1204" i="7"/>
  <c r="J1204" i="7" s="1"/>
  <c r="K185" i="7"/>
  <c r="K11633" i="7"/>
  <c r="K11001" i="7"/>
  <c r="K4983" i="7"/>
  <c r="K9824" i="7"/>
  <c r="K8344" i="7"/>
  <c r="K4035" i="7"/>
  <c r="K1431" i="7"/>
  <c r="K1412" i="7"/>
  <c r="K6639" i="7"/>
  <c r="K7591" i="7"/>
  <c r="K3733" i="7"/>
  <c r="K7337" i="7"/>
  <c r="K9517" i="7"/>
  <c r="K9268" i="7"/>
  <c r="K10275" i="7"/>
  <c r="K11313" i="7"/>
  <c r="K728" i="7"/>
  <c r="K1895" i="7"/>
  <c r="K5937" i="7"/>
  <c r="K10185" i="7"/>
  <c r="K1559" i="7"/>
  <c r="K217" i="7"/>
  <c r="K10782" i="7"/>
  <c r="K2313" i="7"/>
  <c r="K11492" i="7"/>
  <c r="K7151" i="7"/>
  <c r="K11609" i="7"/>
  <c r="K10101" i="7"/>
  <c r="K5076" i="7"/>
  <c r="K7484" i="7"/>
  <c r="K10212" i="7"/>
  <c r="K10526" i="7"/>
  <c r="K11384" i="7"/>
  <c r="K7942" i="7"/>
  <c r="K3429" i="7"/>
  <c r="K4175" i="7"/>
  <c r="K3695" i="7"/>
  <c r="K2686" i="7"/>
  <c r="K4934" i="7"/>
  <c r="K4541" i="7"/>
  <c r="K4290" i="7"/>
  <c r="K3803" i="7"/>
  <c r="K1916" i="7"/>
  <c r="K11095" i="7"/>
  <c r="K237" i="7"/>
  <c r="K8259" i="7"/>
  <c r="K5571" i="7"/>
  <c r="K8743" i="7"/>
  <c r="K5205" i="7"/>
  <c r="K11129" i="7"/>
  <c r="K1199" i="7"/>
  <c r="J1199" i="7" s="1"/>
  <c r="K7951" i="7"/>
  <c r="K4805" i="7"/>
  <c r="K7483" i="7"/>
  <c r="K5077" i="7"/>
  <c r="K6830" i="7"/>
  <c r="K4305" i="7"/>
  <c r="K5009" i="7"/>
  <c r="K5842" i="7"/>
  <c r="K9601" i="7"/>
  <c r="K3433" i="7"/>
  <c r="K10835" i="7"/>
  <c r="K8695" i="7"/>
  <c r="K8556" i="7"/>
  <c r="K2255" i="7"/>
  <c r="K6163" i="7"/>
  <c r="K881" i="7"/>
  <c r="K4681" i="7"/>
  <c r="K1630" i="7"/>
  <c r="K1136" i="7"/>
  <c r="J1136" i="7" s="1"/>
  <c r="K5028" i="7"/>
  <c r="K9739" i="7"/>
  <c r="K5083" i="7"/>
  <c r="K9381" i="7"/>
  <c r="K10756" i="7"/>
  <c r="K11426" i="7"/>
  <c r="K4056" i="7"/>
  <c r="K4782" i="7"/>
  <c r="K2296" i="7"/>
  <c r="K10857" i="7"/>
  <c r="K4317" i="7"/>
  <c r="K5425" i="7"/>
  <c r="K6956" i="7"/>
  <c r="K4616" i="7"/>
  <c r="K8848" i="7"/>
  <c r="K8783" i="7"/>
  <c r="K8119" i="7"/>
  <c r="K8639" i="7"/>
  <c r="K3895" i="7"/>
  <c r="K5968" i="7"/>
  <c r="K8590" i="7"/>
  <c r="K7867" i="7"/>
  <c r="K3861" i="7"/>
  <c r="K3196" i="7"/>
  <c r="K11378" i="7"/>
  <c r="K8868" i="7"/>
  <c r="K1943" i="7"/>
  <c r="K8866" i="7"/>
  <c r="K6295" i="7"/>
  <c r="K11188" i="7"/>
  <c r="K3117" i="7"/>
  <c r="K7577" i="7"/>
  <c r="K6510" i="7"/>
  <c r="K11149" i="7"/>
  <c r="K9379" i="7"/>
  <c r="K1003" i="7"/>
  <c r="K8737" i="7"/>
  <c r="K7493" i="7"/>
  <c r="K11470" i="7"/>
  <c r="K4036" i="7"/>
  <c r="K5442" i="7"/>
  <c r="K1619" i="7"/>
  <c r="K9287" i="7"/>
  <c r="K7524" i="7"/>
  <c r="K5531" i="7"/>
  <c r="K8905" i="7"/>
  <c r="K4896" i="7"/>
  <c r="K2219" i="7"/>
  <c r="K8880" i="7"/>
  <c r="K7351" i="7"/>
  <c r="K8043" i="7"/>
  <c r="K6270" i="7"/>
  <c r="K5598" i="7"/>
  <c r="K7235" i="7"/>
  <c r="K5014" i="7"/>
  <c r="K4413" i="7"/>
  <c r="K2785" i="7"/>
  <c r="K5368" i="7"/>
  <c r="K2795" i="7"/>
  <c r="K7904" i="7"/>
  <c r="K3607" i="7"/>
  <c r="K5860" i="7"/>
  <c r="K6595" i="7"/>
  <c r="K2297" i="7"/>
  <c r="K4281" i="7"/>
  <c r="K1950" i="7"/>
  <c r="K2408" i="7"/>
  <c r="K4702" i="7"/>
  <c r="K9146" i="7"/>
  <c r="K3968" i="7"/>
  <c r="K5705" i="7"/>
  <c r="K10406" i="7"/>
  <c r="K947" i="7"/>
  <c r="K6890" i="7"/>
  <c r="K7838" i="7"/>
  <c r="K9636" i="7"/>
  <c r="K8643" i="7"/>
  <c r="K2233" i="7"/>
  <c r="K6433" i="7"/>
  <c r="K2618" i="7"/>
  <c r="K10983" i="7"/>
  <c r="K11771" i="7"/>
  <c r="K1210" i="7"/>
  <c r="J1210" i="7" s="1"/>
  <c r="K9209" i="7"/>
  <c r="K3573" i="7"/>
  <c r="K1039" i="7"/>
  <c r="J1039" i="7" s="1"/>
  <c r="K9951" i="7"/>
  <c r="K11169" i="7"/>
  <c r="K8141" i="7"/>
  <c r="K2873" i="7"/>
  <c r="K1469" i="7"/>
  <c r="K8928" i="7"/>
  <c r="K3791" i="7"/>
  <c r="K11026" i="7"/>
  <c r="K9940" i="7"/>
  <c r="K2288" i="7"/>
  <c r="K4683" i="7"/>
  <c r="K8851" i="7"/>
  <c r="K11526" i="7"/>
  <c r="K3817" i="7"/>
  <c r="K4732" i="7"/>
  <c r="K2665" i="7"/>
  <c r="K8087" i="7"/>
  <c r="K4459" i="7"/>
  <c r="K2519" i="7"/>
  <c r="K3719" i="7"/>
  <c r="K7553" i="7"/>
  <c r="K2479" i="7"/>
  <c r="K4703" i="7"/>
  <c r="K8412" i="7"/>
  <c r="K772" i="7"/>
  <c r="K10960" i="7"/>
  <c r="K10223" i="7"/>
  <c r="K3100" i="7"/>
  <c r="K2117" i="7"/>
  <c r="K1651" i="7"/>
  <c r="K7487" i="7"/>
  <c r="K1027" i="7"/>
  <c r="J1027" i="7" s="1"/>
  <c r="K10903" i="7"/>
  <c r="K8751" i="7"/>
  <c r="K10918" i="7"/>
  <c r="K3737" i="7"/>
  <c r="K8283" i="7"/>
  <c r="K8355" i="7"/>
  <c r="K87" i="7"/>
  <c r="K5506" i="7"/>
  <c r="K7659" i="7"/>
  <c r="K1914" i="7"/>
  <c r="K139" i="7"/>
  <c r="K5093" i="7"/>
  <c r="K340" i="7"/>
  <c r="K1834" i="7"/>
  <c r="K4560" i="7"/>
  <c r="K3417" i="7"/>
  <c r="K5294" i="7"/>
  <c r="K7252" i="7"/>
  <c r="K2197" i="7"/>
  <c r="K8646" i="7"/>
  <c r="K2590" i="7"/>
  <c r="K7358" i="7"/>
  <c r="K5945" i="7"/>
  <c r="K5898" i="7"/>
  <c r="K8834" i="7"/>
  <c r="K10451" i="7"/>
  <c r="K8689" i="7"/>
  <c r="K240" i="7"/>
  <c r="K3280" i="7"/>
  <c r="K7324" i="7"/>
  <c r="K9267" i="7"/>
  <c r="K7668" i="7"/>
  <c r="K9091" i="7"/>
  <c r="K2145" i="7"/>
  <c r="K10987" i="7"/>
  <c r="K11381" i="7"/>
  <c r="K7640" i="7"/>
  <c r="K10495" i="7"/>
  <c r="K10673" i="7"/>
  <c r="K1639" i="7"/>
  <c r="K1761" i="7"/>
  <c r="K9168" i="7"/>
  <c r="K8332" i="7"/>
  <c r="K7322" i="7"/>
  <c r="K5248" i="7"/>
  <c r="K1879" i="7"/>
  <c r="K5409" i="7"/>
  <c r="K4948" i="7"/>
  <c r="K3452" i="7"/>
  <c r="K10034" i="7"/>
  <c r="K4795" i="7"/>
  <c r="K2078" i="7"/>
  <c r="K4726" i="7"/>
  <c r="K7282" i="7"/>
  <c r="K11425" i="7"/>
  <c r="K6023" i="7"/>
  <c r="K6136" i="7"/>
  <c r="K9630" i="7"/>
  <c r="K5222" i="7"/>
  <c r="K2852" i="7"/>
  <c r="K628" i="7"/>
  <c r="K9260" i="7"/>
  <c r="K4745" i="7"/>
  <c r="K6930" i="7"/>
  <c r="K3163" i="7"/>
  <c r="K7770" i="7"/>
  <c r="K10646" i="7"/>
  <c r="K10956" i="7"/>
  <c r="K5335" i="7"/>
  <c r="K829" i="7"/>
  <c r="K4915" i="7"/>
  <c r="K9860" i="7"/>
  <c r="K2982" i="7"/>
  <c r="K5952" i="7"/>
  <c r="K11662" i="7"/>
  <c r="K516" i="7"/>
  <c r="K8949" i="7"/>
  <c r="K7986" i="7"/>
  <c r="K2918" i="7"/>
  <c r="K8114" i="7"/>
  <c r="K8579" i="7"/>
  <c r="K1732" i="7"/>
  <c r="K2425" i="7"/>
  <c r="K10091" i="7"/>
  <c r="K11461" i="7"/>
  <c r="K3318" i="7"/>
  <c r="K248" i="7"/>
  <c r="K6731" i="7"/>
  <c r="K8187" i="7"/>
  <c r="K8474" i="7"/>
  <c r="K7146" i="7"/>
  <c r="K11409" i="7"/>
  <c r="K11394" i="7"/>
  <c r="K3083" i="7"/>
  <c r="K9722" i="7"/>
  <c r="K5352" i="7"/>
  <c r="K812" i="7"/>
  <c r="K5576" i="7"/>
  <c r="K43" i="7"/>
  <c r="K7544" i="7"/>
  <c r="K10951" i="7"/>
  <c r="K9257" i="7"/>
  <c r="K7598" i="7"/>
  <c r="K11770" i="7"/>
  <c r="K238" i="7"/>
  <c r="K210" i="7"/>
  <c r="K6174" i="7"/>
  <c r="K4789" i="7"/>
  <c r="K5346" i="7"/>
  <c r="K3792" i="7"/>
  <c r="K10146" i="7"/>
  <c r="K5011" i="7"/>
  <c r="K2312" i="7"/>
  <c r="K6768" i="7"/>
  <c r="K2958" i="7"/>
  <c r="K2779" i="7"/>
  <c r="K10001" i="7"/>
  <c r="K4644" i="7"/>
  <c r="K2663" i="7"/>
  <c r="K477" i="7"/>
  <c r="K2234" i="7"/>
  <c r="K180" i="7"/>
  <c r="K10475" i="7"/>
  <c r="K6942" i="7"/>
  <c r="K8342" i="7"/>
  <c r="K3916" i="7"/>
  <c r="K1334" i="7"/>
  <c r="K6836" i="7"/>
  <c r="K11393" i="7"/>
  <c r="K6740" i="7"/>
  <c r="K2478" i="7"/>
  <c r="K8155" i="7"/>
  <c r="K3390" i="7"/>
  <c r="K1337" i="7"/>
  <c r="K4032" i="7"/>
  <c r="K7604" i="7"/>
  <c r="K8409" i="7"/>
  <c r="K1835" i="7"/>
  <c r="K4399" i="7"/>
  <c r="K192" i="7"/>
  <c r="K8525" i="7"/>
  <c r="K4553" i="7"/>
  <c r="K8439" i="7"/>
  <c r="K10545" i="7"/>
  <c r="K8353" i="7"/>
  <c r="K7643" i="7"/>
  <c r="K6536" i="7"/>
  <c r="K1993" i="7"/>
  <c r="K8213" i="7"/>
  <c r="K5894" i="7"/>
  <c r="K7740" i="7"/>
  <c r="K4832" i="7"/>
  <c r="K4189" i="7"/>
  <c r="K9456" i="7"/>
  <c r="K10232" i="7"/>
  <c r="K9304" i="7"/>
  <c r="K684" i="7"/>
  <c r="K5585" i="7"/>
  <c r="K9675" i="7"/>
  <c r="K1002" i="7"/>
  <c r="K10210" i="7"/>
  <c r="K11278" i="7"/>
  <c r="K6654" i="7"/>
  <c r="K6498" i="7"/>
  <c r="K6071" i="7"/>
  <c r="K10314" i="7"/>
  <c r="K6062" i="7"/>
  <c r="K11642" i="7"/>
  <c r="K134" i="7"/>
  <c r="K4019" i="7"/>
  <c r="K10069" i="7"/>
  <c r="K5689" i="7"/>
  <c r="K4862" i="7"/>
  <c r="K8440" i="7"/>
  <c r="K4695" i="7"/>
  <c r="K3935" i="7"/>
  <c r="K614" i="7"/>
  <c r="K395" i="7"/>
  <c r="K59" i="7"/>
  <c r="K8271" i="7"/>
  <c r="K8547" i="7"/>
  <c r="K6236" i="7"/>
  <c r="K2947" i="7"/>
  <c r="K2623" i="7"/>
  <c r="K659" i="7"/>
  <c r="K1234" i="7"/>
  <c r="K10239" i="7"/>
  <c r="K8419" i="7"/>
  <c r="K7556" i="7"/>
  <c r="K10039" i="7"/>
  <c r="K6187" i="7"/>
  <c r="K6262" i="7"/>
  <c r="K1270" i="7"/>
  <c r="K6135" i="7"/>
  <c r="K1227" i="7"/>
  <c r="K6653" i="7"/>
  <c r="K8151" i="7"/>
  <c r="K5040" i="7"/>
  <c r="K10248" i="7"/>
  <c r="K1983" i="7"/>
  <c r="K7275" i="7"/>
  <c r="K10408" i="7"/>
  <c r="K5415" i="7"/>
  <c r="K6257" i="7"/>
  <c r="K2227" i="7"/>
  <c r="K1830" i="7"/>
  <c r="K8772" i="7"/>
  <c r="K11167" i="7"/>
  <c r="K6572" i="7"/>
  <c r="K7421" i="7"/>
  <c r="K1994" i="7"/>
  <c r="K8083" i="7"/>
  <c r="K6651" i="7"/>
  <c r="K7684" i="7"/>
  <c r="K4728" i="7"/>
  <c r="K2048" i="7"/>
  <c r="K9815" i="7"/>
  <c r="K3976" i="7"/>
  <c r="K10768" i="7"/>
  <c r="K233" i="7"/>
  <c r="K1794" i="7"/>
  <c r="K2687" i="7"/>
  <c r="K11448" i="7"/>
  <c r="K4020" i="7"/>
  <c r="K8113" i="7"/>
  <c r="K208" i="7"/>
  <c r="K337" i="7"/>
  <c r="K9175" i="7"/>
  <c r="K9233" i="7"/>
  <c r="K1909" i="7"/>
  <c r="K927" i="7"/>
  <c r="K1292" i="7"/>
  <c r="K11327" i="7"/>
  <c r="K3486" i="7"/>
  <c r="K7881" i="7"/>
  <c r="K3799" i="7"/>
  <c r="K7746" i="7"/>
  <c r="K8623" i="7"/>
  <c r="K8811" i="7"/>
  <c r="K5139" i="7"/>
  <c r="K7224" i="7"/>
  <c r="K3656" i="7"/>
  <c r="K770" i="7"/>
  <c r="K11584" i="7"/>
  <c r="K11742" i="7"/>
  <c r="K9586" i="7"/>
  <c r="K10371" i="7"/>
  <c r="K9450" i="7"/>
  <c r="K10525" i="7"/>
  <c r="K9490" i="7"/>
  <c r="K10159" i="7"/>
  <c r="K8255" i="7"/>
  <c r="K9663" i="7"/>
  <c r="K8571" i="7"/>
  <c r="K2695" i="7"/>
  <c r="K2415" i="7"/>
  <c r="K10644" i="7"/>
  <c r="K10057" i="7"/>
  <c r="K2187" i="7"/>
  <c r="K10503" i="7"/>
  <c r="K7726" i="7"/>
  <c r="K4578" i="7"/>
  <c r="K11575" i="7"/>
  <c r="K5581" i="7"/>
  <c r="K10003" i="7"/>
  <c r="K7440" i="7"/>
  <c r="K1344" i="7"/>
  <c r="K4474" i="7"/>
  <c r="K2582" i="7"/>
  <c r="K11131" i="7"/>
  <c r="K3517" i="7"/>
  <c r="K10409" i="7"/>
  <c r="K966" i="7"/>
  <c r="K7617" i="7"/>
  <c r="K4108" i="7"/>
  <c r="K2347" i="7"/>
  <c r="K1536" i="7"/>
  <c r="K10131" i="7"/>
  <c r="K11093" i="7"/>
  <c r="K8994" i="7"/>
  <c r="K10711" i="7"/>
  <c r="K10490" i="7"/>
  <c r="K7892" i="7"/>
  <c r="K2384" i="7"/>
  <c r="K4238" i="7"/>
  <c r="K3314" i="7"/>
  <c r="K5044" i="7"/>
  <c r="K2908" i="7"/>
  <c r="K7296" i="7"/>
  <c r="K3095" i="7"/>
  <c r="K1730" i="7"/>
  <c r="K1311" i="7"/>
  <c r="K4479" i="7"/>
  <c r="K2032" i="7"/>
  <c r="K10920" i="7"/>
  <c r="K9628" i="7"/>
  <c r="K4924" i="7"/>
  <c r="K4255" i="7"/>
  <c r="K10424" i="7"/>
  <c r="K6258" i="7"/>
  <c r="K5121" i="7"/>
  <c r="K8884" i="7"/>
  <c r="K4988" i="7"/>
  <c r="K1869" i="7"/>
  <c r="K2116" i="7"/>
  <c r="K8210" i="7"/>
  <c r="K3382" i="7"/>
  <c r="K10933" i="7"/>
  <c r="K10385" i="7"/>
  <c r="K1271" i="7"/>
  <c r="K5416" i="7"/>
  <c r="K10040" i="7"/>
  <c r="K4918" i="7"/>
  <c r="K1099" i="7"/>
  <c r="J1099" i="7" s="1"/>
  <c r="K8220" i="7"/>
  <c r="K9608" i="7"/>
  <c r="K2635" i="7"/>
  <c r="K9560" i="7"/>
  <c r="K9420" i="7"/>
  <c r="K5978" i="7"/>
  <c r="K5791" i="7"/>
  <c r="K572" i="7"/>
  <c r="K10587" i="7"/>
  <c r="K7465" i="7"/>
  <c r="K8901" i="7"/>
  <c r="K6481" i="7"/>
  <c r="K4833" i="7"/>
  <c r="K170" i="7"/>
  <c r="K6146" i="7"/>
  <c r="K200" i="7"/>
  <c r="K7992" i="7"/>
  <c r="K8171" i="7"/>
  <c r="K6707" i="7"/>
  <c r="K10761" i="7"/>
  <c r="K5932" i="7"/>
  <c r="K6121" i="7"/>
  <c r="K9123" i="7"/>
  <c r="K8775" i="7"/>
  <c r="K5714" i="7"/>
  <c r="K7889" i="7"/>
  <c r="K2185" i="7"/>
  <c r="K9935" i="7"/>
  <c r="K4903" i="7"/>
  <c r="K7748" i="7"/>
  <c r="K1276" i="7"/>
  <c r="K2641" i="7"/>
  <c r="K45" i="7"/>
  <c r="K3351" i="7"/>
  <c r="K5118" i="7"/>
  <c r="K1055" i="7"/>
  <c r="J1055" i="7" s="1"/>
  <c r="K5949" i="7"/>
  <c r="K5050" i="7"/>
  <c r="K1239" i="7"/>
  <c r="K2157" i="7"/>
  <c r="K1510" i="7"/>
  <c r="K9565" i="7"/>
  <c r="K2089" i="7"/>
  <c r="K4469" i="7"/>
  <c r="K3421" i="7"/>
  <c r="K2270" i="7"/>
  <c r="K5742" i="7"/>
  <c r="K1547" i="7"/>
  <c r="K8780" i="7"/>
  <c r="K1984" i="7"/>
  <c r="K3808" i="7"/>
  <c r="K2228" i="7"/>
  <c r="K898" i="7"/>
  <c r="K7894" i="7"/>
  <c r="K8820" i="7"/>
  <c r="K5847" i="7"/>
  <c r="K9869" i="7"/>
  <c r="K7436" i="7"/>
  <c r="K1088" i="7"/>
  <c r="J1088" i="7" s="1"/>
  <c r="K4776" i="7"/>
  <c r="K5948" i="7"/>
  <c r="K6048" i="7"/>
  <c r="K5986" i="7"/>
  <c r="K10828" i="7"/>
  <c r="K9380" i="7"/>
  <c r="K6180" i="7"/>
  <c r="K633" i="7"/>
  <c r="K6475" i="7"/>
  <c r="K8284" i="7"/>
  <c r="K4340" i="7"/>
  <c r="K440" i="7"/>
  <c r="K2422" i="7"/>
  <c r="K779" i="7"/>
  <c r="K10813" i="7"/>
  <c r="K10010" i="7"/>
  <c r="K606" i="7"/>
  <c r="K10668" i="7"/>
  <c r="K5513" i="7"/>
  <c r="K321" i="7"/>
  <c r="K10407" i="7"/>
  <c r="K3688" i="7"/>
  <c r="K2298" i="7"/>
  <c r="K10032" i="7"/>
  <c r="K6421" i="7"/>
  <c r="K3969" i="7"/>
  <c r="K8136" i="7"/>
  <c r="K2651" i="7"/>
  <c r="K2111" i="7"/>
  <c r="K11659" i="7"/>
  <c r="K2351" i="7"/>
  <c r="K4844" i="7"/>
  <c r="K1646" i="7"/>
  <c r="K8254" i="7"/>
  <c r="K11298" i="7"/>
  <c r="K1221" i="7"/>
  <c r="K1504" i="7"/>
  <c r="K8270" i="7"/>
  <c r="K9277" i="7"/>
  <c r="K3024" i="7"/>
  <c r="K1581" i="7"/>
  <c r="K7897" i="7"/>
  <c r="K2232" i="7"/>
  <c r="K7829" i="7"/>
  <c r="K9030" i="7"/>
  <c r="K5371" i="7"/>
  <c r="K11075" i="7"/>
  <c r="K10467" i="7"/>
  <c r="K4165" i="7"/>
  <c r="K6560" i="7"/>
  <c r="K4788" i="7"/>
  <c r="K8317" i="7"/>
  <c r="K579" i="7"/>
  <c r="K11454" i="7"/>
  <c r="K9525" i="7"/>
  <c r="K11047" i="7"/>
  <c r="K8402" i="7"/>
  <c r="K5926" i="7"/>
  <c r="K3704" i="7"/>
  <c r="K9762" i="7"/>
  <c r="K9342" i="7"/>
  <c r="K9808" i="7"/>
  <c r="K11111" i="7"/>
  <c r="K8656" i="7"/>
  <c r="K8329" i="7"/>
  <c r="K6873" i="7"/>
  <c r="K108" i="7"/>
  <c r="K67" i="7"/>
  <c r="K5148" i="7"/>
  <c r="K643" i="7"/>
  <c r="K6969" i="7"/>
  <c r="K2167" i="7"/>
  <c r="K7100" i="7"/>
  <c r="K3325" i="7"/>
  <c r="K8570" i="7"/>
  <c r="K7254" i="7"/>
  <c r="K1241" i="7"/>
  <c r="K8263" i="7"/>
  <c r="K3344" i="7"/>
  <c r="K4522" i="7"/>
  <c r="K3137" i="7"/>
  <c r="K4531" i="7"/>
  <c r="K5628" i="7"/>
  <c r="K6261" i="7"/>
  <c r="K176" i="7"/>
  <c r="K2501" i="7"/>
  <c r="K9530" i="7"/>
  <c r="K3225" i="7"/>
  <c r="K4801" i="7"/>
  <c r="K11219" i="7"/>
  <c r="K3898" i="7"/>
  <c r="K2377" i="7"/>
  <c r="K10152" i="7"/>
  <c r="K6938" i="7"/>
  <c r="K8616" i="7"/>
  <c r="K5904" i="7"/>
  <c r="K2287" i="7"/>
  <c r="K3643" i="7"/>
  <c r="K5606" i="7"/>
  <c r="K10250" i="7"/>
  <c r="K8437" i="7"/>
  <c r="K3556" i="7"/>
  <c r="K6813" i="7"/>
  <c r="K6701" i="7"/>
  <c r="K3028" i="7"/>
  <c r="K11135" i="7"/>
  <c r="K5756" i="7"/>
  <c r="K6783" i="7"/>
  <c r="K8822" i="7"/>
  <c r="K1448" i="7"/>
  <c r="K5631" i="7"/>
  <c r="K8995" i="7"/>
  <c r="K11455" i="7"/>
  <c r="K782" i="7"/>
  <c r="K7039" i="7"/>
  <c r="K4448" i="7"/>
  <c r="K5939" i="7"/>
  <c r="K2148" i="7"/>
  <c r="K4739" i="7"/>
  <c r="K452" i="7"/>
  <c r="K2316" i="7"/>
  <c r="K9019" i="7"/>
  <c r="K10534" i="7"/>
  <c r="K2294" i="7"/>
  <c r="K10486" i="7"/>
  <c r="K3552" i="7"/>
  <c r="K4537" i="7"/>
  <c r="K724" i="7"/>
  <c r="K570" i="7"/>
  <c r="K268" i="7"/>
  <c r="K3301" i="7"/>
  <c r="K3411" i="7"/>
  <c r="K2046" i="7"/>
  <c r="K11348" i="7"/>
  <c r="K11005" i="7"/>
  <c r="K10282" i="7"/>
  <c r="K11328" i="7"/>
  <c r="K3461" i="7"/>
  <c r="K9791" i="7"/>
  <c r="K6995" i="7"/>
  <c r="K2470" i="7"/>
  <c r="K82" i="7"/>
  <c r="K940" i="7"/>
  <c r="K11477" i="7"/>
  <c r="K4011" i="7"/>
  <c r="K11281" i="7"/>
  <c r="K10866" i="7"/>
  <c r="K9066" i="7"/>
  <c r="K1499" i="7"/>
  <c r="K8453" i="7"/>
  <c r="K4939" i="7"/>
  <c r="K4941" i="7"/>
  <c r="K2813" i="7"/>
  <c r="K6988" i="7"/>
  <c r="K3076" i="7"/>
  <c r="K9620" i="7"/>
  <c r="K2150" i="7"/>
  <c r="K8794" i="7"/>
  <c r="K1477" i="7"/>
  <c r="K8915" i="7"/>
  <c r="K692" i="7"/>
  <c r="K991" i="7"/>
  <c r="K1091" i="7"/>
  <c r="J1091" i="7" s="1"/>
  <c r="K341" i="7"/>
  <c r="K11350" i="7"/>
  <c r="K9498" i="7"/>
  <c r="K6430" i="7"/>
  <c r="K4676" i="7"/>
  <c r="K9121" i="7"/>
  <c r="K6055" i="7"/>
  <c r="K3882" i="7"/>
  <c r="K5535" i="7"/>
  <c r="K9208" i="7"/>
  <c r="K1780" i="7"/>
  <c r="K10447" i="7"/>
  <c r="K10430" i="7"/>
  <c r="K8173" i="7"/>
  <c r="K1087" i="7"/>
  <c r="J1087" i="7" s="1"/>
  <c r="K5067" i="7"/>
  <c r="K6045" i="7"/>
  <c r="K10306" i="7"/>
  <c r="K7173" i="7"/>
  <c r="K5167" i="7"/>
  <c r="K8988" i="7"/>
  <c r="K8503" i="7"/>
  <c r="K1872" i="7"/>
  <c r="K11282" i="7"/>
  <c r="K2450" i="7"/>
  <c r="K10313" i="7"/>
  <c r="K5404" i="7"/>
  <c r="K7297" i="7"/>
  <c r="K4457" i="7"/>
  <c r="K9506" i="7"/>
  <c r="K11665" i="7"/>
  <c r="K7466" i="7"/>
  <c r="K5330" i="7"/>
  <c r="K2950" i="7"/>
  <c r="K9848" i="7"/>
  <c r="K9537" i="7"/>
  <c r="K8846" i="7"/>
  <c r="K11753" i="7"/>
  <c r="K11553" i="7"/>
  <c r="K10055" i="7"/>
  <c r="K9187" i="7"/>
  <c r="K11152" i="7"/>
  <c r="K2632" i="7"/>
  <c r="K6033" i="7"/>
  <c r="K5349" i="7"/>
  <c r="K8635" i="7"/>
  <c r="K9003" i="7"/>
  <c r="K7691" i="7"/>
  <c r="K345" i="7"/>
  <c r="K6119" i="7"/>
  <c r="K2884" i="7"/>
  <c r="K7470" i="7"/>
  <c r="K8832" i="7"/>
  <c r="K6011" i="7"/>
  <c r="K10930" i="7"/>
  <c r="K8197" i="7"/>
  <c r="K303" i="7"/>
  <c r="K7976" i="7"/>
  <c r="K9133" i="7"/>
  <c r="K5129" i="7"/>
  <c r="K3537" i="7"/>
  <c r="K9229" i="7"/>
  <c r="K2670" i="7"/>
  <c r="K1332" i="7"/>
  <c r="K9466" i="7"/>
  <c r="K10023" i="7"/>
  <c r="K6125" i="7"/>
  <c r="K6793" i="7"/>
  <c r="K717" i="7"/>
  <c r="K4302" i="7"/>
  <c r="K6532" i="7"/>
  <c r="K3020" i="7"/>
  <c r="K9833" i="7"/>
  <c r="K10767" i="7"/>
  <c r="K1770" i="7"/>
  <c r="K847" i="7"/>
  <c r="K8084" i="7"/>
  <c r="K2973" i="7"/>
  <c r="K8611" i="7"/>
  <c r="K4017" i="7"/>
  <c r="K9303" i="7"/>
  <c r="K4490" i="7"/>
  <c r="K6503" i="7"/>
  <c r="K7665" i="7"/>
  <c r="K4759" i="7"/>
  <c r="K11340" i="7"/>
  <c r="K11737" i="7"/>
  <c r="K7638" i="7"/>
  <c r="K9850" i="7"/>
  <c r="K8671" i="7"/>
  <c r="K8139" i="7"/>
  <c r="K179" i="7"/>
  <c r="K6803" i="7"/>
  <c r="K1455" i="7"/>
  <c r="K5603" i="7"/>
  <c r="K11434" i="7"/>
  <c r="K1066" i="7"/>
  <c r="J1066" i="7" s="1"/>
  <c r="K9539" i="7"/>
  <c r="K11302" i="7"/>
  <c r="K4330" i="7"/>
  <c r="K3890" i="7"/>
  <c r="K2272" i="7"/>
  <c r="K1090" i="7"/>
  <c r="J1090" i="7" s="1"/>
  <c r="K3646" i="7"/>
  <c r="K4329" i="7"/>
  <c r="K11056" i="7"/>
  <c r="K5406" i="7"/>
  <c r="K3065" i="7"/>
  <c r="K9098" i="7"/>
  <c r="K7129" i="7"/>
  <c r="K3546" i="7"/>
  <c r="K9331" i="7"/>
  <c r="K9893" i="7"/>
  <c r="K8066" i="7"/>
  <c r="K386" i="7"/>
  <c r="K7083" i="7"/>
  <c r="K7949" i="7"/>
  <c r="K1096" i="7"/>
  <c r="J1096" i="7" s="1"/>
  <c r="K3800" i="7"/>
  <c r="K419" i="7"/>
  <c r="K2214" i="7"/>
  <c r="K3252" i="7"/>
  <c r="K8615" i="7"/>
  <c r="K9125" i="7"/>
  <c r="K9915" i="7"/>
  <c r="K5852" i="7"/>
  <c r="K8603" i="7"/>
  <c r="K6385" i="7"/>
  <c r="K7183" i="7"/>
  <c r="K7405" i="7"/>
  <c r="K3750" i="7"/>
  <c r="K1200" i="7"/>
  <c r="J1200" i="7" s="1"/>
  <c r="K1803" i="7"/>
  <c r="K11369" i="7"/>
  <c r="K10293" i="7"/>
  <c r="K4395" i="7"/>
  <c r="K9993" i="7"/>
  <c r="K5739" i="7"/>
  <c r="K2759" i="7"/>
  <c r="K8842" i="7"/>
  <c r="K9001" i="7"/>
  <c r="K6686" i="7"/>
  <c r="K4572" i="7"/>
  <c r="K1753" i="7"/>
  <c r="K7411" i="7"/>
  <c r="K3455" i="7"/>
  <c r="K7989" i="7"/>
  <c r="K1253" i="7"/>
  <c r="K346" i="7"/>
  <c r="K9431" i="7"/>
  <c r="K3119" i="7"/>
  <c r="K1497" i="7"/>
  <c r="K4051" i="7"/>
  <c r="K11200" i="7"/>
  <c r="K4898" i="7"/>
  <c r="K2659" i="7"/>
  <c r="K3309" i="7"/>
  <c r="K525" i="7"/>
  <c r="K1813" i="7"/>
  <c r="K9362" i="7"/>
  <c r="K5748" i="7"/>
  <c r="K1130" i="7"/>
  <c r="J1130" i="7" s="1"/>
  <c r="K5697" i="7"/>
  <c r="K10198" i="7"/>
  <c r="K7491" i="7"/>
  <c r="K4122" i="7"/>
  <c r="K1071" i="7"/>
  <c r="J1071" i="7" s="1"/>
  <c r="K11571" i="7"/>
  <c r="K10623" i="7"/>
  <c r="K4501" i="7"/>
  <c r="K10483" i="7"/>
  <c r="K9449" i="7"/>
  <c r="K640" i="7"/>
  <c r="K11308" i="7"/>
  <c r="K6222" i="7"/>
  <c r="K7293" i="7"/>
  <c r="K8793" i="7"/>
  <c r="K9659" i="7"/>
  <c r="K8694" i="7"/>
  <c r="K9960" i="7"/>
  <c r="K564" i="7"/>
  <c r="K2591" i="7"/>
  <c r="K11709" i="7"/>
  <c r="K8723" i="7"/>
  <c r="K8679" i="7"/>
  <c r="K8619" i="7"/>
  <c r="K6874" i="7"/>
  <c r="K1856" i="7"/>
  <c r="K10962" i="7"/>
  <c r="K3702" i="7"/>
  <c r="K10588" i="7"/>
  <c r="K4288" i="7"/>
  <c r="K9069" i="7"/>
  <c r="K6987" i="7"/>
  <c r="K9522" i="7"/>
  <c r="K6976" i="7"/>
  <c r="K4933" i="7"/>
  <c r="K5823" i="7"/>
  <c r="K10481" i="7"/>
  <c r="K3356" i="7"/>
  <c r="K4164" i="7"/>
  <c r="K11246" i="7"/>
  <c r="K1906" i="7"/>
  <c r="K8337" i="7"/>
  <c r="K2095" i="7"/>
  <c r="K3259" i="7"/>
  <c r="K9618" i="7"/>
  <c r="K5433" i="7"/>
  <c r="K5401" i="7"/>
  <c r="K9965" i="7"/>
  <c r="K2901" i="7"/>
  <c r="K10629" i="7"/>
  <c r="K999" i="7"/>
  <c r="K6973" i="7"/>
  <c r="K7651" i="7"/>
  <c r="K1531" i="7"/>
  <c r="K8481" i="7"/>
  <c r="K1846" i="7"/>
  <c r="K4727" i="7"/>
  <c r="K5816" i="7"/>
  <c r="K9182" i="7"/>
  <c r="K4363" i="7"/>
  <c r="K2248" i="7"/>
  <c r="K6613" i="7"/>
  <c r="K2934" i="7"/>
  <c r="K7163" i="7"/>
  <c r="K662" i="7"/>
  <c r="K1397" i="7"/>
  <c r="K11256" i="7"/>
  <c r="K4153" i="7"/>
  <c r="K3323" i="7"/>
  <c r="K719" i="7"/>
  <c r="K3396" i="7"/>
  <c r="K442" i="7"/>
  <c r="K8962" i="7"/>
  <c r="K7646" i="7"/>
  <c r="K8147" i="7"/>
  <c r="K2954" i="7"/>
  <c r="K10592" i="7"/>
  <c r="K6004" i="7"/>
  <c r="K11502" i="7"/>
  <c r="K11606" i="7"/>
  <c r="K2338" i="7"/>
  <c r="K6275" i="7"/>
  <c r="K11087" i="7"/>
  <c r="K10211" i="7"/>
  <c r="K3866" i="7"/>
  <c r="K6383" i="7"/>
  <c r="K7562" i="7"/>
  <c r="K7125" i="7"/>
  <c r="K7511" i="7"/>
  <c r="K3378" i="7"/>
  <c r="K8757" i="7"/>
  <c r="K10796" i="7"/>
  <c r="K6512" i="7"/>
  <c r="K3444" i="7"/>
  <c r="K3525" i="7"/>
  <c r="K2341" i="7"/>
  <c r="K5119" i="7"/>
  <c r="K2843" i="7"/>
  <c r="K3112" i="7"/>
  <c r="K2400" i="7"/>
  <c r="K5923" i="7"/>
  <c r="K9386" i="7"/>
  <c r="K9999" i="7"/>
  <c r="K915" i="7"/>
  <c r="K1554" i="7"/>
  <c r="K8032" i="7"/>
  <c r="K5262" i="7"/>
  <c r="K262" i="7"/>
  <c r="K2730" i="7"/>
  <c r="K9445" i="7"/>
  <c r="K3328" i="7"/>
  <c r="K8799" i="7"/>
  <c r="K5315" i="7"/>
  <c r="K3333" i="7"/>
  <c r="K9347" i="7"/>
  <c r="K9101" i="7"/>
  <c r="K7826" i="7"/>
  <c r="K137" i="7"/>
  <c r="K10335" i="7"/>
  <c r="K5438" i="7"/>
  <c r="K8898" i="7"/>
  <c r="K1075" i="7"/>
  <c r="J1075" i="7" s="1"/>
  <c r="K10927" i="7"/>
  <c r="K3471" i="7"/>
  <c r="K5003" i="7"/>
  <c r="K1472" i="7"/>
  <c r="K10349" i="7"/>
  <c r="K1955" i="7"/>
  <c r="K6594" i="7"/>
  <c r="K6982" i="7"/>
  <c r="K5104" i="7"/>
  <c r="K2295" i="7"/>
  <c r="K7280" i="7"/>
  <c r="K4684" i="7"/>
  <c r="K157" i="7"/>
  <c r="K11224" i="7"/>
  <c r="K8588" i="7"/>
  <c r="K7078" i="7"/>
  <c r="K11602" i="7"/>
  <c r="K2820" i="7"/>
  <c r="K1596" i="7"/>
  <c r="K3414" i="7"/>
  <c r="K6154" i="7"/>
  <c r="K6005" i="7"/>
  <c r="K6426" i="7"/>
  <c r="K7527" i="7"/>
  <c r="K11390" i="7"/>
  <c r="K2335" i="7"/>
  <c r="K31" i="7"/>
  <c r="K4999" i="7"/>
  <c r="K11353" i="7"/>
  <c r="K11754" i="7"/>
  <c r="K5743" i="7"/>
  <c r="K8747" i="7"/>
  <c r="K6894" i="7"/>
  <c r="K2342" i="7"/>
  <c r="K6437" i="7"/>
  <c r="K5273" i="7"/>
  <c r="K6030" i="7"/>
  <c r="K1149" i="7"/>
  <c r="J1149" i="7" s="1"/>
  <c r="K2451" i="7"/>
  <c r="K3544" i="7"/>
  <c r="K7263" i="7"/>
  <c r="K8424" i="7"/>
  <c r="K1371" i="7"/>
  <c r="K4650" i="7"/>
  <c r="K4963" i="7"/>
  <c r="K9112" i="7"/>
  <c r="K8610" i="7"/>
  <c r="K320" i="7"/>
  <c r="K4576" i="7"/>
  <c r="K3182" i="7"/>
  <c r="K6178" i="7"/>
  <c r="K7546" i="7"/>
  <c r="K10703" i="7"/>
  <c r="K2790" i="7"/>
  <c r="K10696" i="7"/>
  <c r="K7105" i="7"/>
  <c r="K5270" i="7"/>
  <c r="K958" i="7"/>
  <c r="K7197" i="7"/>
  <c r="K6192" i="7"/>
  <c r="K9031" i="7"/>
  <c r="K11741" i="7"/>
  <c r="K84" i="7"/>
  <c r="K5220" i="7"/>
  <c r="K11235" i="7"/>
  <c r="K3757" i="7"/>
  <c r="K6279" i="7"/>
  <c r="K924" i="7"/>
  <c r="K10237" i="7"/>
  <c r="K894" i="7"/>
  <c r="K6725" i="7"/>
  <c r="K2929" i="7"/>
  <c r="K6547" i="7"/>
  <c r="K6293" i="7"/>
  <c r="K2257" i="7"/>
  <c r="K5935" i="7"/>
  <c r="K330" i="7"/>
  <c r="K7417" i="7"/>
  <c r="K9301" i="7"/>
  <c r="K1519" i="7"/>
  <c r="K1333" i="7"/>
  <c r="K7721" i="7"/>
  <c r="K6576" i="7"/>
  <c r="K9567" i="7"/>
  <c r="K621" i="7"/>
  <c r="K6288" i="7"/>
  <c r="K5575" i="7"/>
  <c r="K8223" i="7"/>
  <c r="K2891" i="7"/>
  <c r="K11430" i="7"/>
  <c r="K6614" i="7"/>
  <c r="K4994" i="7"/>
  <c r="K9832" i="7"/>
  <c r="K3387" i="7"/>
  <c r="K3528" i="7"/>
  <c r="K5677" i="7"/>
  <c r="K10624" i="7"/>
  <c r="K573" i="7"/>
  <c r="K3418" i="7"/>
  <c r="K5049" i="7"/>
  <c r="K8549" i="7"/>
  <c r="K9097" i="7"/>
  <c r="K6762" i="7"/>
  <c r="K7912" i="7"/>
  <c r="K4760" i="7"/>
  <c r="K11163" i="7"/>
  <c r="K7072" i="7"/>
  <c r="K7299" i="7"/>
  <c r="K11059" i="7"/>
  <c r="K5674" i="7"/>
  <c r="K8068" i="7"/>
  <c r="K9393" i="7"/>
  <c r="K1795" i="7"/>
  <c r="K736" i="7"/>
  <c r="K6565" i="7"/>
  <c r="K7178" i="7"/>
  <c r="K4542" i="7"/>
  <c r="K1481" i="7"/>
  <c r="K5957" i="7"/>
  <c r="K2977" i="7"/>
  <c r="K7219" i="7"/>
  <c r="K2681" i="7"/>
  <c r="K3201" i="7"/>
  <c r="K10501" i="7"/>
  <c r="K3304" i="7"/>
  <c r="K9978" i="7"/>
  <c r="K9528" i="7"/>
  <c r="K10472" i="7"/>
  <c r="K11540" i="7"/>
  <c r="K10615" i="7"/>
  <c r="K6810" i="7"/>
  <c r="K3510" i="7"/>
  <c r="K7214" i="7"/>
  <c r="K3910" i="7"/>
  <c r="K8096" i="7"/>
  <c r="K8138" i="7"/>
  <c r="K8047" i="7"/>
  <c r="K6642" i="7"/>
  <c r="K6043" i="7"/>
  <c r="K4716" i="7"/>
  <c r="K10877" i="7"/>
  <c r="K5126" i="7"/>
  <c r="K10262" i="7"/>
  <c r="K4704" i="7"/>
  <c r="K9742" i="7"/>
  <c r="K356" i="7"/>
  <c r="K9222" i="7"/>
  <c r="K5821" i="7"/>
  <c r="K6872" i="7"/>
  <c r="K6164" i="7"/>
  <c r="K472" i="7"/>
  <c r="K7789" i="7"/>
  <c r="K2236" i="7"/>
  <c r="K4843" i="7"/>
  <c r="K7428" i="7"/>
  <c r="K11317" i="7"/>
  <c r="K9738" i="7"/>
  <c r="K7459" i="7"/>
  <c r="K10082" i="7"/>
  <c r="K4159" i="7"/>
  <c r="K5855" i="7"/>
  <c r="K1696" i="7"/>
  <c r="K1349" i="7"/>
  <c r="K10190" i="7"/>
  <c r="K9255" i="7"/>
  <c r="K10319" i="7"/>
  <c r="K11114" i="7"/>
  <c r="K3557" i="7"/>
  <c r="K3171" i="7"/>
  <c r="K9597" i="7"/>
  <c r="K7134" i="7"/>
  <c r="K10781" i="7"/>
  <c r="K2391" i="7"/>
  <c r="K439" i="7"/>
  <c r="K11089" i="7"/>
  <c r="K7409" i="7"/>
  <c r="K1952" i="7"/>
  <c r="K577" i="7"/>
  <c r="K1046" i="7"/>
  <c r="J1046" i="7" s="1"/>
  <c r="K10507" i="7"/>
  <c r="K9022" i="7"/>
  <c r="K1501" i="7"/>
  <c r="K9373" i="7"/>
  <c r="K9082" i="7"/>
  <c r="K5869" i="7"/>
  <c r="K6266" i="7"/>
  <c r="K7312" i="7"/>
  <c r="K9368" i="7"/>
  <c r="K7050" i="7"/>
  <c r="K8423" i="7"/>
  <c r="K673" i="7"/>
  <c r="K3372" i="7"/>
  <c r="K3818" i="7"/>
  <c r="K5568" i="7"/>
  <c r="K8539" i="7"/>
  <c r="K777" i="7"/>
  <c r="K8374" i="7"/>
  <c r="K7888" i="7"/>
  <c r="K1592" i="7"/>
  <c r="K7637" i="7"/>
  <c r="K2442" i="7"/>
  <c r="K2039" i="7"/>
  <c r="K6559" i="7"/>
  <c r="K9083" i="7"/>
  <c r="K8360" i="7"/>
  <c r="K6811" i="7"/>
  <c r="K3412" i="7"/>
  <c r="K1723" i="7"/>
  <c r="K8234" i="7"/>
  <c r="K1721" i="7"/>
  <c r="K4300" i="7"/>
  <c r="K1468" i="7"/>
  <c r="K10272" i="7"/>
  <c r="K10300" i="7"/>
  <c r="K2271" i="7"/>
  <c r="K790" i="7"/>
  <c r="K1224" i="7"/>
  <c r="K8589" i="7"/>
  <c r="K1811" i="7"/>
  <c r="K9646" i="7"/>
  <c r="K2273" i="7"/>
  <c r="K10194" i="7"/>
  <c r="K100" i="7"/>
  <c r="K7814" i="7"/>
  <c r="K9807" i="7"/>
  <c r="K6282" i="7"/>
  <c r="K6509" i="7"/>
  <c r="K3472" i="7"/>
  <c r="K5927" i="7"/>
  <c r="K38" i="7"/>
  <c r="K5985" i="7"/>
  <c r="K1533" i="7"/>
  <c r="K9025" i="7"/>
  <c r="K69" i="7"/>
  <c r="K1575" i="7"/>
  <c r="K5979" i="7"/>
  <c r="K6901" i="7"/>
  <c r="K883" i="7"/>
  <c r="K7998" i="7"/>
  <c r="K9519" i="7"/>
  <c r="K1266" i="7"/>
  <c r="K5524" i="7"/>
  <c r="K2427" i="7"/>
  <c r="K6365" i="7"/>
  <c r="K6487" i="7"/>
  <c r="K10068" i="7"/>
  <c r="K7609" i="7"/>
  <c r="K9781" i="7"/>
  <c r="K11385" i="7"/>
  <c r="K6669" i="7"/>
  <c r="K11442" i="7"/>
  <c r="K2284" i="7"/>
  <c r="K7075" i="7"/>
  <c r="K9192" i="7"/>
  <c r="K2847" i="7"/>
  <c r="K6732" i="7"/>
  <c r="K11513" i="7"/>
  <c r="K5109" i="7"/>
  <c r="K11323" i="7"/>
  <c r="K5180" i="7"/>
  <c r="K4241" i="7"/>
  <c r="K5179" i="7"/>
  <c r="K3755" i="7"/>
  <c r="K3690" i="7"/>
  <c r="K9470" i="7"/>
  <c r="K11619" i="7"/>
  <c r="K4962" i="7"/>
  <c r="K8361" i="7"/>
  <c r="K5173" i="7"/>
  <c r="K7390" i="7"/>
  <c r="K4920" i="7"/>
  <c r="K5865" i="7"/>
  <c r="K5567" i="7"/>
  <c r="K7427" i="7"/>
  <c r="K6643" i="7"/>
  <c r="K5971" i="7"/>
  <c r="K3848" i="7"/>
  <c r="K2818" i="7"/>
  <c r="K725" i="7"/>
  <c r="K11396" i="7"/>
  <c r="K7781" i="7"/>
  <c r="K554" i="7"/>
  <c r="K3106" i="7"/>
  <c r="K890" i="7"/>
  <c r="K7538" i="7"/>
  <c r="K5228" i="7"/>
  <c r="K8211" i="7"/>
  <c r="K931" i="7"/>
  <c r="K9968" i="7"/>
  <c r="K8982" i="7"/>
  <c r="K9266" i="7"/>
  <c r="K10954" i="7"/>
  <c r="K9103" i="7"/>
  <c r="K9945" i="7"/>
  <c r="K3058" i="7"/>
  <c r="K10143" i="7"/>
  <c r="K4835" i="7"/>
  <c r="K5278" i="7"/>
  <c r="K4705" i="7"/>
  <c r="K2445" i="7"/>
  <c r="K11496" i="7"/>
  <c r="K1884" i="7"/>
  <c r="K313" i="7"/>
  <c r="K6209" i="7"/>
  <c r="K9422" i="7"/>
  <c r="K8534" i="7"/>
  <c r="K6318" i="7"/>
  <c r="K4379" i="7"/>
  <c r="K1968" i="7"/>
  <c r="K1058" i="7"/>
  <c r="J1058" i="7" s="1"/>
  <c r="K1408" i="7"/>
  <c r="K6738" i="7"/>
  <c r="K7327" i="7"/>
  <c r="K3811" i="7"/>
  <c r="K3174" i="7"/>
  <c r="K2826" i="7"/>
  <c r="K5553" i="7"/>
  <c r="K10931" i="7"/>
  <c r="K4956" i="7"/>
  <c r="K6156" i="7"/>
  <c r="K4967" i="7"/>
  <c r="K9273" i="7"/>
  <c r="K7463" i="7"/>
  <c r="K8950" i="7"/>
  <c r="K10564" i="7"/>
  <c r="K10737" i="7"/>
  <c r="K2579" i="7"/>
  <c r="K1804" i="7"/>
  <c r="K8678" i="7"/>
  <c r="K5449" i="7"/>
  <c r="K9677" i="7"/>
  <c r="K9693" i="7"/>
  <c r="K10163" i="7"/>
  <c r="K1541" i="7"/>
  <c r="K7137" i="7"/>
  <c r="K5687" i="7"/>
  <c r="K10653" i="7"/>
  <c r="K788" i="7"/>
  <c r="K7860" i="7"/>
  <c r="K10246" i="7"/>
  <c r="K4235" i="7"/>
  <c r="K1188" i="7"/>
  <c r="J1188" i="7" s="1"/>
  <c r="K2523" i="7"/>
  <c r="K3729" i="7"/>
  <c r="K234" i="7"/>
  <c r="K10370" i="7"/>
  <c r="K4740" i="7"/>
  <c r="K9075" i="7"/>
  <c r="K9205" i="7"/>
  <c r="K6051" i="7"/>
  <c r="K1319" i="7"/>
  <c r="K10207" i="7"/>
  <c r="K5876" i="7"/>
  <c r="K11485" i="7"/>
  <c r="K7580" i="7"/>
  <c r="K498" i="7"/>
  <c r="K10273" i="7"/>
  <c r="K8037" i="7"/>
  <c r="K4563" i="7"/>
  <c r="K1756" i="7"/>
  <c r="K10541" i="7"/>
  <c r="K6935" i="7"/>
  <c r="K2669" i="7"/>
  <c r="K9461" i="7"/>
  <c r="K7164" i="7"/>
  <c r="K8209" i="7"/>
  <c r="K383" i="7"/>
  <c r="K4558" i="7"/>
  <c r="K2576" i="7"/>
  <c r="K1031" i="7"/>
  <c r="J1031" i="7" s="1"/>
  <c r="K10393" i="7"/>
  <c r="K338" i="7"/>
  <c r="K7702" i="7"/>
  <c r="K4942" i="7"/>
  <c r="K7977" i="7"/>
  <c r="K7080" i="7"/>
  <c r="K9460" i="7"/>
  <c r="K6555" i="7"/>
  <c r="K11079" i="7"/>
  <c r="K9409" i="7"/>
  <c r="K10610" i="7"/>
  <c r="K982" i="7"/>
  <c r="K11488" i="7"/>
  <c r="K2473" i="7"/>
  <c r="K5899" i="7"/>
  <c r="K11728" i="7"/>
  <c r="K2849" i="7"/>
  <c r="K3615" i="7"/>
  <c r="K7485" i="7"/>
  <c r="K1728" i="7"/>
  <c r="K10821" i="7"/>
  <c r="K9402" i="7"/>
  <c r="K856" i="7"/>
  <c r="K6456" i="7"/>
  <c r="K4653" i="7"/>
  <c r="K2053" i="7"/>
  <c r="K11717" i="7"/>
  <c r="K11229" i="7"/>
  <c r="K3728" i="7"/>
  <c r="K1526" i="7"/>
  <c r="K2126" i="7"/>
  <c r="K8472" i="7"/>
  <c r="K11569" i="7"/>
  <c r="K499" i="7"/>
  <c r="K9729" i="7"/>
  <c r="K10301" i="7"/>
  <c r="K8769" i="7"/>
  <c r="K9053" i="7"/>
  <c r="K7773" i="7"/>
  <c r="K2614" i="7"/>
  <c r="K11060" i="7"/>
  <c r="K11511" i="7"/>
  <c r="K9245" i="7"/>
  <c r="K6790" i="7"/>
  <c r="K2447" i="7"/>
  <c r="K2061" i="7"/>
  <c r="K3001" i="7"/>
  <c r="K5925" i="7"/>
  <c r="K9726" i="7"/>
  <c r="K3624" i="7"/>
  <c r="K4615" i="7"/>
  <c r="K1251" i="7"/>
  <c r="K1693" i="7"/>
  <c r="K2726" i="7"/>
  <c r="K7947" i="7"/>
  <c r="K8661" i="7"/>
  <c r="K11117" i="7"/>
  <c r="K8206" i="7"/>
  <c r="K5321" i="7"/>
  <c r="K3664" i="7"/>
  <c r="K61" i="7"/>
  <c r="K10798" i="7"/>
  <c r="K215" i="7"/>
  <c r="K7900" i="7"/>
  <c r="K3087" i="7"/>
  <c r="K8231" i="7"/>
  <c r="K888" i="7"/>
  <c r="K1991" i="7"/>
  <c r="K10973" i="7"/>
  <c r="K7653" i="7"/>
  <c r="K809" i="7"/>
  <c r="K1677" i="7"/>
  <c r="K1676" i="7"/>
  <c r="K10020" i="7"/>
  <c r="K7148" i="7"/>
  <c r="K8466" i="7"/>
  <c r="K4031" i="7"/>
  <c r="K5533" i="7"/>
  <c r="K10026" i="7"/>
  <c r="K8093" i="7"/>
  <c r="K246" i="7"/>
  <c r="K9495" i="7"/>
  <c r="K9732" i="7"/>
  <c r="K2624" i="7"/>
  <c r="K7385" i="7"/>
  <c r="K2718" i="7"/>
  <c r="K11231" i="7"/>
  <c r="K1748" i="7"/>
  <c r="K3928" i="7"/>
  <c r="K7696" i="7"/>
  <c r="K2256" i="7"/>
  <c r="K3703" i="7"/>
  <c r="K6186" i="7"/>
  <c r="K7391" i="7"/>
  <c r="K985" i="7"/>
  <c r="K6794" i="7"/>
  <c r="K7443" i="7"/>
  <c r="K6679" i="7"/>
  <c r="K11401" i="7"/>
  <c r="K6028" i="7"/>
  <c r="K6685" i="7"/>
  <c r="K10689" i="7"/>
  <c r="K1733" i="7"/>
  <c r="K10127" i="7"/>
  <c r="K5875" i="7"/>
  <c r="K7471" i="7"/>
  <c r="K4425" i="7"/>
  <c r="K5407" i="7"/>
  <c r="K1400" i="7"/>
  <c r="K10047" i="7"/>
  <c r="K5881" i="7"/>
  <c r="K4260" i="7"/>
  <c r="K1893" i="7"/>
  <c r="K9635" i="7"/>
  <c r="K4444" i="7"/>
  <c r="K905" i="7"/>
  <c r="K4534" i="7"/>
  <c r="K10650" i="7"/>
  <c r="K581" i="7"/>
  <c r="K4680" i="7"/>
  <c r="K1917" i="7"/>
  <c r="K11386" i="7"/>
  <c r="K4445" i="7"/>
  <c r="K6866" i="7"/>
  <c r="K1915" i="7"/>
  <c r="K9942" i="7"/>
  <c r="K7041" i="7"/>
  <c r="K6397" i="7"/>
  <c r="K7316" i="7"/>
  <c r="K8685" i="7"/>
  <c r="K5483" i="7"/>
  <c r="K2768" i="7"/>
  <c r="K11684" i="7"/>
  <c r="K2752" i="7"/>
  <c r="K10727" i="7"/>
  <c r="K6198" i="7"/>
  <c r="K2902" i="7"/>
  <c r="K10390" i="7"/>
  <c r="K4709" i="7"/>
  <c r="K10709" i="7"/>
  <c r="K5361" i="7"/>
  <c r="K2563" i="7"/>
  <c r="K2833" i="7"/>
  <c r="K3488" i="7"/>
  <c r="K10823" i="7"/>
  <c r="K11664" i="7"/>
  <c r="K2149" i="7"/>
  <c r="K6548" i="7"/>
  <c r="K1211" i="7"/>
  <c r="J1211" i="7" s="1"/>
  <c r="K5367" i="7"/>
  <c r="K7250" i="7"/>
  <c r="K2878" i="7"/>
  <c r="K10855" i="7"/>
  <c r="K1462" i="7"/>
  <c r="K6955" i="7"/>
  <c r="K230" i="7"/>
  <c r="K7570" i="7"/>
  <c r="K10072" i="7"/>
  <c r="K5983" i="7"/>
  <c r="K9246" i="7"/>
  <c r="K5520" i="7"/>
  <c r="K7270" i="7"/>
  <c r="K7612" i="7"/>
  <c r="K925" i="7"/>
  <c r="K6276" i="7"/>
  <c r="K6619" i="7"/>
  <c r="K5096" i="7"/>
  <c r="K5320" i="7"/>
  <c r="K1453" i="7"/>
  <c r="K5446" i="7"/>
  <c r="K5467" i="7"/>
  <c r="K8897" i="7"/>
  <c r="K28" i="7"/>
  <c r="K2202" i="7"/>
  <c r="K9142" i="7"/>
  <c r="K9126" i="7"/>
  <c r="K8920" i="7"/>
  <c r="K2905" i="7"/>
  <c r="K9864" i="7"/>
  <c r="K1628" i="7"/>
  <c r="K7191" i="7"/>
  <c r="K8322" i="7"/>
  <c r="K4689" i="7"/>
  <c r="K5311" i="7"/>
  <c r="K7069" i="7"/>
  <c r="K1930" i="7"/>
  <c r="K5856" i="7"/>
  <c r="K11239" i="7"/>
  <c r="K3743" i="7"/>
  <c r="K9920" i="7"/>
  <c r="K1836" i="7"/>
  <c r="K2374" i="7"/>
  <c r="K11102" i="7"/>
  <c r="K72" i="7"/>
  <c r="K3944" i="7"/>
  <c r="K8040" i="7"/>
  <c r="K2192" i="7"/>
  <c r="K7028" i="7"/>
  <c r="K9977" i="7"/>
  <c r="K11419" i="7"/>
  <c r="K7753" i="7"/>
  <c r="K6414" i="7"/>
  <c r="K11057" i="7"/>
  <c r="K4952" i="7"/>
  <c r="K9854" i="7"/>
  <c r="K11529" i="7"/>
  <c r="K6434" i="7"/>
  <c r="K3152" i="7"/>
  <c r="K10084" i="7"/>
  <c r="K11423" i="7"/>
  <c r="K9520" i="7"/>
  <c r="K4781" i="7"/>
  <c r="K3081" i="7"/>
  <c r="K8152" i="7"/>
  <c r="K697" i="7"/>
  <c r="K3070" i="7"/>
  <c r="K2867" i="7"/>
  <c r="K1257" i="7"/>
  <c r="K10574" i="7"/>
  <c r="K4486" i="7"/>
  <c r="K3258" i="7"/>
  <c r="K8479" i="7"/>
  <c r="K8502" i="7"/>
  <c r="K3872" i="7"/>
  <c r="K9627" i="7"/>
  <c r="K10382" i="7"/>
  <c r="K6749" i="7"/>
  <c r="K3626" i="7"/>
  <c r="K7030" i="7"/>
  <c r="K2964" i="7"/>
  <c r="K6724" i="7"/>
  <c r="K8274" i="7"/>
  <c r="K10694" i="7"/>
  <c r="K4538" i="7"/>
  <c r="K7402" i="7"/>
  <c r="K5345" i="7"/>
  <c r="K6018" i="7"/>
  <c r="K287" i="7"/>
  <c r="K1558" i="7"/>
  <c r="K6931" i="7"/>
  <c r="K1812" i="7"/>
  <c r="K9285" i="7"/>
  <c r="K10752" i="7"/>
  <c r="K7673" i="7"/>
  <c r="K1307" i="7"/>
  <c r="K2121" i="7"/>
  <c r="K3978" i="7"/>
  <c r="K3658" i="7"/>
  <c r="K1695" i="7"/>
  <c r="K7901" i="7"/>
  <c r="K7987" i="7"/>
  <c r="K4366" i="7"/>
  <c r="K7983" i="7"/>
  <c r="K7812" i="7"/>
  <c r="K2815" i="7"/>
  <c r="K2315" i="7"/>
  <c r="K5958" i="7"/>
  <c r="K11660" i="7"/>
  <c r="K2949" i="7"/>
  <c r="K5482" i="7"/>
  <c r="K5061" i="7"/>
  <c r="K3622" i="7"/>
  <c r="K2515" i="7"/>
  <c r="K4454" i="7"/>
  <c r="K226" i="7"/>
  <c r="K824" i="7"/>
  <c r="K870" i="7"/>
  <c r="K2020" i="7"/>
  <c r="K6832" i="7"/>
  <c r="K251" i="7"/>
  <c r="K4597" i="7"/>
  <c r="K5838" i="7"/>
  <c r="K6909" i="7"/>
  <c r="K6304" i="7"/>
  <c r="K9074" i="7"/>
  <c r="K10869" i="7"/>
  <c r="K6926" i="7"/>
  <c r="K5431" i="7"/>
  <c r="K5432" i="7"/>
  <c r="K6142" i="7"/>
  <c r="K7102" i="7"/>
  <c r="K4372" i="7"/>
  <c r="K7333" i="7"/>
  <c r="K10881" i="7"/>
  <c r="K2380" i="7"/>
  <c r="K4049" i="7"/>
  <c r="K5720" i="7"/>
  <c r="K7243" i="7"/>
  <c r="K2350" i="7"/>
  <c r="K1411" i="7"/>
  <c r="K1168" i="7"/>
  <c r="J1168" i="7" s="1"/>
  <c r="K4221" i="7"/>
  <c r="K1207" i="7"/>
  <c r="J1207" i="7" s="1"/>
  <c r="K2823" i="7"/>
  <c r="K2621" i="7"/>
  <c r="K7660" i="7"/>
  <c r="K10894" i="7"/>
  <c r="K7035" i="7"/>
  <c r="K29" i="7"/>
  <c r="K11267" i="7"/>
  <c r="K11483" i="7"/>
  <c r="K585" i="7"/>
  <c r="K2917" i="7"/>
  <c r="K10581" i="7"/>
  <c r="K6094" i="7"/>
  <c r="K495" i="7"/>
  <c r="K1881" i="7"/>
  <c r="K1325" i="7"/>
  <c r="K2275" i="7"/>
  <c r="K8407" i="7"/>
  <c r="K5043" i="7"/>
  <c r="K5261" i="7"/>
  <c r="K2838" i="7"/>
  <c r="K6753" i="7"/>
  <c r="K1014" i="7"/>
  <c r="K7123" i="7"/>
  <c r="K11519" i="7"/>
  <c r="K622" i="7"/>
  <c r="K6361" i="7"/>
  <c r="K10160" i="7"/>
  <c r="K4120" i="7"/>
  <c r="K3012" i="7"/>
  <c r="K6883" i="7"/>
  <c r="K3565" i="7"/>
  <c r="K6329" i="7"/>
  <c r="K11671" i="7"/>
  <c r="K7451" i="7"/>
  <c r="K1193" i="7"/>
  <c r="J1193" i="7" s="1"/>
  <c r="K5800" i="7"/>
  <c r="K311" i="7"/>
  <c r="K4430" i="7"/>
  <c r="K2560" i="7"/>
  <c r="K5980" i="7"/>
  <c r="K10129" i="7"/>
  <c r="K1842" i="7"/>
  <c r="K7236" i="7"/>
  <c r="K11402" i="7"/>
  <c r="K5864" i="7"/>
  <c r="K6961" i="7"/>
  <c r="K7855" i="7"/>
  <c r="K10851" i="7"/>
  <c r="K4628" i="7"/>
  <c r="K9435" i="7"/>
  <c r="K995" i="7"/>
  <c r="K1142" i="7"/>
  <c r="J1142" i="7" s="1"/>
  <c r="K10180" i="7"/>
  <c r="K6082" i="7"/>
  <c r="K7917" i="7"/>
  <c r="K10165" i="7"/>
  <c r="K10137" i="7"/>
  <c r="K7048" i="7"/>
  <c r="K5890" i="7"/>
  <c r="K11139" i="7"/>
  <c r="K3164" i="7"/>
  <c r="K2258" i="7"/>
  <c r="K3147" i="7"/>
  <c r="K1940" i="7"/>
  <c r="K5098" i="7"/>
  <c r="K1652" i="7"/>
  <c r="K11565" i="7"/>
  <c r="K9657" i="7"/>
  <c r="K2365" i="7"/>
  <c r="K7541" i="7"/>
  <c r="K8581" i="7"/>
  <c r="K9046" i="7"/>
  <c r="K4875" i="7"/>
  <c r="K4275" i="7"/>
  <c r="K2383" i="7"/>
  <c r="K7292" i="7"/>
  <c r="K11336" i="7"/>
  <c r="K433" i="7"/>
  <c r="K6622" i="7"/>
  <c r="K11355" i="7"/>
  <c r="K2429" i="7"/>
  <c r="K2530" i="7"/>
  <c r="K5555" i="7"/>
  <c r="K10606" i="7"/>
  <c r="K11088" i="7"/>
  <c r="K336" i="7"/>
  <c r="K10596" i="7"/>
  <c r="K7303" i="7"/>
  <c r="K5907" i="7"/>
  <c r="K9996" i="7"/>
  <c r="K10449" i="7"/>
  <c r="K3307" i="7"/>
  <c r="K112" i="7"/>
  <c r="K9929" i="7"/>
  <c r="K3553" i="7"/>
  <c r="K2488" i="7"/>
  <c r="K3186" i="7"/>
  <c r="K835" i="7"/>
  <c r="K2506" i="7"/>
  <c r="K4491" i="7"/>
  <c r="K2857" i="7"/>
  <c r="K949" i="7"/>
  <c r="K7092" i="7"/>
  <c r="K6905" i="7"/>
  <c r="K3716" i="7"/>
  <c r="K604" i="7"/>
  <c r="K4225" i="7"/>
  <c r="K1104" i="7"/>
  <c r="J1104" i="7" s="1"/>
  <c r="K11174" i="7"/>
  <c r="K9404" i="7"/>
  <c r="K4546" i="7"/>
  <c r="K8850" i="7"/>
  <c r="K4838" i="7"/>
  <c r="K2056" i="7"/>
  <c r="K8251" i="7"/>
  <c r="K11424" i="7"/>
  <c r="K8954" i="7"/>
  <c r="K8705" i="7"/>
  <c r="K9830" i="7"/>
  <c r="K4045" i="7"/>
  <c r="K918" i="7"/>
  <c r="K6634" i="7"/>
  <c r="K7827" i="7"/>
  <c r="K10103" i="7"/>
  <c r="K8100" i="7"/>
  <c r="K2612" i="7"/>
  <c r="K9159" i="7"/>
  <c r="K7481" i="7"/>
  <c r="K10725" i="7"/>
  <c r="K4331" i="7"/>
  <c r="K3045" i="7"/>
  <c r="K4121" i="7"/>
  <c r="K4026" i="7"/>
  <c r="K3274" i="7"/>
  <c r="K3451" i="7"/>
  <c r="K10893" i="7"/>
  <c r="K4610" i="7"/>
  <c r="K9668" i="7"/>
  <c r="K10297" i="7"/>
  <c r="K2598" i="7"/>
  <c r="K4272" i="7"/>
  <c r="K10307" i="7"/>
  <c r="K10976" i="7"/>
  <c r="K9288" i="7"/>
  <c r="K9622" i="7"/>
  <c r="K8300" i="7"/>
  <c r="K11678" i="7"/>
  <c r="K9415" i="7"/>
  <c r="K6965" i="7"/>
  <c r="K6531" i="7"/>
  <c r="K5828" i="7"/>
  <c r="K9017" i="7"/>
  <c r="K3447" i="7"/>
  <c r="K7086" i="7"/>
  <c r="K11521" i="7"/>
  <c r="K9837" i="7"/>
  <c r="K8908" i="7"/>
  <c r="K8085" i="7"/>
  <c r="K4041" i="7"/>
  <c r="K7447" i="7"/>
  <c r="K9751" i="7"/>
  <c r="K1338" i="7"/>
  <c r="K8232" i="7"/>
  <c r="K9574" i="7"/>
  <c r="K11261" i="7"/>
  <c r="K4640" i="7"/>
  <c r="K764" i="7"/>
  <c r="K5666" i="7"/>
  <c r="K4984" i="7"/>
  <c r="K10220" i="7"/>
  <c r="K8260" i="7"/>
  <c r="K533" i="7"/>
  <c r="K11773" i="7"/>
  <c r="K6751" i="7"/>
  <c r="K11162" i="7"/>
  <c r="K8617" i="7"/>
  <c r="K8756" i="7"/>
  <c r="K9478" i="7"/>
  <c r="K11614" i="7"/>
  <c r="K7251" i="7"/>
  <c r="K3893" i="7"/>
  <c r="K8520" i="7"/>
  <c r="K10155" i="7"/>
  <c r="K1195" i="7"/>
  <c r="J1195" i="7" s="1"/>
  <c r="K4265" i="7"/>
  <c r="K6997" i="7"/>
  <c r="K10522" i="7"/>
  <c r="K4442" i="7"/>
  <c r="K120" i="7"/>
  <c r="K11283" i="7"/>
  <c r="K5766" i="7"/>
  <c r="K2042" i="7"/>
  <c r="K3188" i="7"/>
  <c r="K9899" i="7"/>
  <c r="K10332" i="7"/>
  <c r="K6039" i="7"/>
  <c r="K808" i="7"/>
  <c r="K5233" i="7"/>
  <c r="K5334" i="7"/>
  <c r="K10337" i="7"/>
  <c r="K484" i="7"/>
  <c r="K9048" i="7"/>
  <c r="K892" i="7"/>
  <c r="K3226" i="7"/>
  <c r="K1321" i="7"/>
  <c r="K8230" i="7"/>
  <c r="K10551" i="7"/>
  <c r="K10326" i="7"/>
  <c r="K11025" i="7"/>
  <c r="K5147" i="7"/>
  <c r="K4471" i="7"/>
  <c r="K2968" i="7"/>
  <c r="K5572" i="7"/>
  <c r="K7392" i="7"/>
  <c r="K1427" i="7"/>
  <c r="K11527" i="7"/>
  <c r="K531" i="7"/>
  <c r="K6317" i="7"/>
  <c r="K9590" i="7"/>
  <c r="K8680" i="7"/>
  <c r="K6993" i="7"/>
  <c r="K10795" i="7"/>
  <c r="K852" i="7"/>
  <c r="K432" i="7"/>
  <c r="K4322" i="7"/>
  <c r="K8551" i="7"/>
  <c r="K2196" i="7"/>
  <c r="K11362" i="7"/>
  <c r="K3121" i="7"/>
  <c r="K6267" i="7"/>
  <c r="K7403" i="7"/>
  <c r="K2156" i="7"/>
  <c r="K2378" i="7"/>
  <c r="K10138" i="7"/>
  <c r="K720" i="7"/>
  <c r="K155" i="7"/>
  <c r="K2509" i="7"/>
  <c r="K2289" i="7"/>
  <c r="K1460" i="7"/>
  <c r="K515" i="7"/>
  <c r="K4433" i="7"/>
  <c r="K7226" i="7"/>
  <c r="K3401" i="7"/>
  <c r="K3298" i="7"/>
  <c r="K5541" i="7"/>
  <c r="K5510" i="7"/>
  <c r="K1293" i="7"/>
  <c r="K6302" i="7"/>
  <c r="K6016" i="7"/>
  <c r="K2379" i="7"/>
  <c r="K3772" i="7"/>
  <c r="K10713" i="7"/>
  <c r="K9327" i="7"/>
  <c r="K11148" i="7"/>
  <c r="K1625" i="7"/>
  <c r="K5343" i="7"/>
  <c r="K7890" i="7"/>
  <c r="K592" i="7"/>
  <c r="K8117" i="7"/>
  <c r="K3905" i="7"/>
  <c r="K11557" i="7"/>
  <c r="K9678" i="7"/>
  <c r="K9364" i="7"/>
  <c r="K6231" i="7"/>
  <c r="K3907" i="7"/>
  <c r="K1996" i="7"/>
  <c r="K10311" i="7"/>
  <c r="K9534" i="7"/>
  <c r="K1418" i="7"/>
  <c r="K7278" i="7"/>
  <c r="K2789" i="7"/>
  <c r="K1146" i="7"/>
  <c r="J1146" i="7" s="1"/>
  <c r="K6401" i="7"/>
  <c r="K6015" i="7"/>
  <c r="K3419" i="7"/>
  <c r="K5516" i="7"/>
  <c r="K7189" i="7"/>
  <c r="K9291" i="7"/>
  <c r="K1013" i="7"/>
  <c r="K9862" i="7"/>
  <c r="K8193" i="7"/>
  <c r="K2060" i="7"/>
  <c r="K131" i="7"/>
  <c r="K7383" i="7"/>
  <c r="K6493" i="7"/>
  <c r="K9207" i="7"/>
  <c r="K8790" i="7"/>
  <c r="K6406" i="7"/>
  <c r="K9336" i="7"/>
  <c r="K4001" i="7"/>
  <c r="K1380" i="7"/>
  <c r="K10063" i="7"/>
  <c r="K1065" i="7"/>
  <c r="J1065" i="7" s="1"/>
  <c r="K7692" i="7"/>
  <c r="K9550" i="7"/>
  <c r="K8684" i="7"/>
  <c r="K617" i="7"/>
  <c r="K6728" i="7"/>
  <c r="K6207" i="7"/>
  <c r="K8865" i="7"/>
  <c r="K7857" i="7"/>
  <c r="K11596" i="7"/>
  <c r="K7144" i="7"/>
  <c r="K6934" i="7"/>
  <c r="K1560" i="7"/>
  <c r="K10560" i="7"/>
  <c r="K11648" i="7"/>
  <c r="K415" i="7"/>
  <c r="K1151" i="7"/>
  <c r="J1151" i="7" s="1"/>
  <c r="K11451" i="7"/>
  <c r="K6301" i="7"/>
  <c r="K8428" i="7"/>
  <c r="K6144" i="7"/>
  <c r="K8864" i="7"/>
  <c r="K10024" i="7"/>
  <c r="K3089" i="7"/>
  <c r="K10197" i="7"/>
  <c r="K10666" i="7"/>
  <c r="K6978" i="7"/>
  <c r="K10264" i="7"/>
  <c r="K11145" i="7"/>
  <c r="K648" i="7"/>
  <c r="K3139" i="7"/>
  <c r="K9704" i="7"/>
  <c r="K591" i="7"/>
  <c r="K8777" i="7"/>
  <c r="K9102" i="7"/>
  <c r="K3420" i="7"/>
  <c r="K6056" i="7"/>
  <c r="K4520" i="7"/>
  <c r="K9111" i="7"/>
  <c r="K9829" i="7"/>
  <c r="K8601" i="7"/>
  <c r="K10014" i="7"/>
  <c r="K9891" i="7"/>
  <c r="K10753" i="7"/>
  <c r="K1493" i="7"/>
  <c r="K267" i="7"/>
  <c r="K1616" i="7"/>
  <c r="K411" i="7"/>
  <c r="K6857" i="7"/>
  <c r="K10121" i="7"/>
  <c r="K10476" i="7"/>
  <c r="K10242" i="7"/>
  <c r="K10567" i="7"/>
  <c r="K6052" i="7"/>
  <c r="K9322" i="7"/>
  <c r="K2524" i="7"/>
  <c r="K9541" i="7"/>
  <c r="K4768" i="7"/>
  <c r="K10843" i="7"/>
  <c r="K3583" i="7"/>
  <c r="K11270" i="7"/>
  <c r="K8587" i="7"/>
  <c r="K9400" i="7"/>
  <c r="K11154" i="7"/>
  <c r="K4765" i="7"/>
  <c r="K5874" i="7"/>
  <c r="K634" i="7"/>
  <c r="K8710" i="7"/>
  <c r="K6307" i="7"/>
  <c r="K11066" i="7"/>
  <c r="K1413" i="7"/>
  <c r="K7535" i="7"/>
  <c r="K245" i="7"/>
  <c r="K119" i="7"/>
  <c r="K10683" i="7"/>
  <c r="K11779" i="7"/>
  <c r="K10286" i="7"/>
  <c r="K5747" i="7"/>
  <c r="K10937" i="7"/>
  <c r="K5931" i="7"/>
  <c r="K5249" i="7"/>
  <c r="K5540" i="7"/>
  <c r="K9174" i="7"/>
  <c r="K3397" i="7"/>
  <c r="K7647" i="7"/>
  <c r="K9799" i="7"/>
  <c r="K2308" i="7"/>
  <c r="K1549" i="7"/>
  <c r="K3515" i="7"/>
  <c r="K10626" i="7"/>
  <c r="K10740" i="7"/>
  <c r="K5138" i="7"/>
  <c r="K4512" i="7"/>
  <c r="K10955" i="7"/>
  <c r="K10617" i="7"/>
  <c r="K255" i="7"/>
  <c r="K5387" i="7"/>
  <c r="K5243" i="7"/>
  <c r="K11288" i="7"/>
  <c r="K7891" i="7"/>
  <c r="K10157" i="7"/>
  <c r="K8294" i="7"/>
  <c r="K8310" i="7"/>
  <c r="K197" i="7"/>
  <c r="K7950" i="7"/>
  <c r="K3166" i="7"/>
  <c r="K1438" i="7"/>
  <c r="K9787" i="7"/>
  <c r="K11418" i="7"/>
  <c r="K4151" i="7"/>
  <c r="K6216" i="7"/>
  <c r="K9000" i="7"/>
  <c r="K2980" i="7"/>
  <c r="K11715" i="7"/>
  <c r="K2147" i="7"/>
  <c r="K929" i="7"/>
  <c r="K6722" i="7"/>
  <c r="K1505" i="7"/>
  <c r="K11041" i="7"/>
  <c r="K7046" i="7"/>
  <c r="K4497" i="7"/>
  <c r="K7192" i="7"/>
  <c r="K1416" i="7"/>
  <c r="K6108" i="7"/>
  <c r="K4873" i="7"/>
  <c r="K3102" i="7"/>
  <c r="K2547" i="7"/>
  <c r="K9120" i="7"/>
  <c r="K11130" i="7"/>
  <c r="K1093" i="7"/>
  <c r="J1093" i="7" s="1"/>
  <c r="K12" i="7"/>
  <c r="K6786" i="7"/>
  <c r="K2209" i="7"/>
  <c r="K7619" i="7"/>
  <c r="K2646" i="7"/>
  <c r="K1973" i="7"/>
  <c r="K11184" i="7"/>
  <c r="K2381" i="7"/>
  <c r="K6520" i="7"/>
  <c r="K9952" i="7"/>
  <c r="K2712" i="7"/>
  <c r="K4361" i="7"/>
  <c r="K1167" i="7"/>
  <c r="J1167" i="7" s="1"/>
  <c r="K8817" i="7"/>
  <c r="K7792" i="7"/>
  <c r="K3819" i="7"/>
  <c r="K8144" i="7"/>
  <c r="K586" i="7"/>
  <c r="K5662" i="7"/>
  <c r="K4021" i="7"/>
  <c r="K1938" i="7"/>
  <c r="K11072" i="7"/>
  <c r="K5246" i="7"/>
  <c r="K8156" i="7"/>
  <c r="K46" i="7"/>
  <c r="K4825" i="7"/>
  <c r="K4186" i="7"/>
  <c r="K5773" i="7"/>
  <c r="K1127" i="7"/>
  <c r="J1127" i="7" s="1"/>
  <c r="K1147" i="7"/>
  <c r="J1147" i="7" s="1"/>
  <c r="K6358" i="7"/>
  <c r="K11222" i="7"/>
  <c r="K3289" i="7"/>
  <c r="K8127" i="7"/>
  <c r="K3398" i="7"/>
  <c r="K9115" i="7"/>
  <c r="K3069" i="7"/>
  <c r="K11165" i="7"/>
  <c r="K9434" i="7"/>
  <c r="K3193" i="7"/>
  <c r="K3365" i="7"/>
  <c r="K3096" i="7"/>
  <c r="K6194" i="7"/>
  <c r="K2943" i="7"/>
  <c r="K9797" i="7"/>
  <c r="K4376" i="7"/>
  <c r="K10361" i="7"/>
  <c r="K4334" i="7"/>
  <c r="K8687" i="7"/>
  <c r="K7670" i="7"/>
  <c r="K1126" i="7"/>
  <c r="J1126" i="7" s="1"/>
  <c r="K8638" i="7"/>
  <c r="K11681" i="7"/>
  <c r="K10202" i="7"/>
  <c r="K3765" i="7"/>
  <c r="K19" i="7"/>
  <c r="K7850" i="7"/>
  <c r="K4668" i="7"/>
  <c r="K7398" i="7"/>
  <c r="K6688" i="7"/>
  <c r="K1409" i="7"/>
  <c r="K6943" i="7"/>
  <c r="K5849" i="7"/>
  <c r="K2025" i="7"/>
  <c r="K3109" i="7"/>
  <c r="K5308" i="7"/>
  <c r="K1739" i="7"/>
  <c r="K1850" i="7"/>
  <c r="K4589" i="7"/>
  <c r="K10493" i="7"/>
  <c r="K10178" i="7"/>
  <c r="K5508" i="7"/>
  <c r="K11427" i="7"/>
  <c r="K5698" i="7"/>
  <c r="K2405" i="7"/>
  <c r="K2682" i="7"/>
  <c r="K5135" i="7"/>
  <c r="K11702" i="7"/>
  <c r="K6269" i="7"/>
  <c r="K1107" i="7"/>
  <c r="J1107" i="7" s="1"/>
  <c r="K10637" i="7"/>
  <c r="K3739" i="7"/>
  <c r="K5822" i="7"/>
  <c r="K2734" i="7"/>
  <c r="K5867" i="7"/>
  <c r="K11698" i="7"/>
  <c r="K10556" i="7"/>
  <c r="K2434" i="7"/>
  <c r="K9969" i="7"/>
  <c r="K10899" i="7"/>
  <c r="K1861" i="7"/>
  <c r="K4828" i="7"/>
  <c r="K4673" i="7"/>
  <c r="K11055" i="7"/>
  <c r="K9767" i="7"/>
  <c r="K8632" i="7"/>
  <c r="K5060" i="7"/>
  <c r="K10077" i="7"/>
  <c r="K4190" i="7"/>
  <c r="K5099" i="7"/>
  <c r="K4352" i="7"/>
  <c r="K2568" i="7"/>
  <c r="K7045" i="7"/>
  <c r="K4815" i="7"/>
  <c r="K8484" i="7"/>
  <c r="K2535" i="7"/>
  <c r="K10910" i="7"/>
  <c r="K11044" i="7"/>
  <c r="K3601" i="7"/>
  <c r="K6315" i="7"/>
  <c r="K5471" i="7"/>
  <c r="K1797" i="7"/>
  <c r="K2733" i="7"/>
  <c r="K7896" i="7"/>
  <c r="K6556" i="7"/>
  <c r="K6695" i="7"/>
  <c r="K9448" i="7"/>
  <c r="K8163" i="7"/>
  <c r="K3042" i="7"/>
  <c r="K10589" i="7"/>
  <c r="K9949" i="7"/>
  <c r="K11484" i="7"/>
  <c r="K3362" i="7"/>
  <c r="K7931" i="7"/>
  <c r="K5691" i="7"/>
  <c r="K8821" i="7"/>
  <c r="K2719" i="7"/>
  <c r="K9562" i="7"/>
  <c r="K2062" i="7"/>
  <c r="K5778" i="7"/>
  <c r="K3727" i="7"/>
  <c r="K272" i="7"/>
  <c r="K5238" i="7"/>
  <c r="K10870" i="7"/>
  <c r="K3828" i="7"/>
  <c r="K667" i="7"/>
  <c r="K897" i="7"/>
  <c r="K1636" i="7"/>
  <c r="K1051" i="7"/>
  <c r="J1051" i="7" s="1"/>
  <c r="K9243" i="7"/>
  <c r="K10757" i="7"/>
  <c r="K4687" i="7"/>
  <c r="K9785" i="7"/>
  <c r="K6104" i="7"/>
  <c r="K730" i="7"/>
  <c r="K8172" i="7"/>
  <c r="K9578" i="7"/>
  <c r="K9983" i="7"/>
  <c r="K1556" i="7"/>
  <c r="K9681" i="7"/>
  <c r="K1154" i="7"/>
  <c r="J1154" i="7" s="1"/>
  <c r="K7630" i="7"/>
  <c r="K7587" i="7"/>
  <c r="K4871" i="7"/>
  <c r="K4416" i="7"/>
  <c r="K5997" i="7"/>
  <c r="K7518" i="7"/>
  <c r="K1415" i="7"/>
  <c r="K6932" i="7"/>
  <c r="K2728" i="7"/>
  <c r="K1847" i="7"/>
  <c r="K7749" i="7"/>
  <c r="K10642" i="7"/>
  <c r="K8327" i="7"/>
  <c r="K8053" i="7"/>
  <c r="K4261" i="7"/>
  <c r="K3778" i="7"/>
  <c r="K344" i="7"/>
  <c r="K753" i="7"/>
  <c r="K907" i="7"/>
  <c r="K6100" i="7"/>
  <c r="K10825" i="7"/>
  <c r="K10403" i="7"/>
  <c r="K5340" i="7"/>
  <c r="K3633" i="7"/>
  <c r="K3122" i="7"/>
  <c r="K9050" i="7"/>
  <c r="K8457" i="7"/>
  <c r="K2274" i="7"/>
  <c r="K8137" i="7"/>
  <c r="K4860" i="7"/>
  <c r="K3359" i="7"/>
  <c r="K7733" i="7"/>
  <c r="K2326" i="7"/>
  <c r="K10358" i="7"/>
  <c r="K4218" i="7"/>
  <c r="K1443" i="7"/>
  <c r="K7044" i="7"/>
  <c r="K6929" i="7"/>
  <c r="K3140" i="7"/>
  <c r="K4594" i="7"/>
  <c r="K4544" i="7"/>
  <c r="K1588" i="7"/>
  <c r="K5229" i="7"/>
  <c r="K6916" i="7"/>
  <c r="K7607" i="7"/>
  <c r="K3131" i="7"/>
  <c r="K3256" i="7"/>
  <c r="K8686" i="7"/>
  <c r="K9661" i="7"/>
  <c r="K4160" i="7"/>
  <c r="K9706" i="7"/>
  <c r="K24" i="7"/>
  <c r="K8198" i="7"/>
  <c r="K2010" i="7"/>
  <c r="K558" i="7"/>
  <c r="K4847" i="7"/>
  <c r="K9585" i="7"/>
  <c r="K9971" i="7"/>
  <c r="K1040" i="7"/>
  <c r="J1040" i="7" s="1"/>
  <c r="K11639" i="7"/>
  <c r="K10363" i="7"/>
  <c r="K11035" i="7"/>
  <c r="K3776" i="7"/>
  <c r="K11501" i="7"/>
  <c r="K8241" i="7"/>
  <c r="K11123" i="7"/>
  <c r="K3448" i="7"/>
  <c r="K4672" i="7"/>
  <c r="K9376" i="7"/>
  <c r="K8852" i="7"/>
  <c r="K3341" i="7"/>
  <c r="K8572" i="7"/>
  <c r="K103" i="7"/>
  <c r="K3404" i="7"/>
  <c r="K9497" i="7"/>
  <c r="K461" i="7"/>
  <c r="K10662" i="7"/>
  <c r="K7815" i="7"/>
  <c r="K10532" i="7"/>
  <c r="K7833" i="7"/>
  <c r="K1244" i="7"/>
  <c r="K7772" i="7"/>
  <c r="K3884" i="7"/>
  <c r="K7817" i="7"/>
  <c r="K10948" i="7"/>
  <c r="K11104" i="7"/>
  <c r="K5497" i="7"/>
  <c r="K6021" i="7"/>
  <c r="K2521" i="7"/>
  <c r="K1049" i="7"/>
  <c r="J1049" i="7" s="1"/>
  <c r="K4711" i="7"/>
  <c r="K352" i="7"/>
  <c r="K2057" i="7"/>
  <c r="K3804" i="7"/>
  <c r="K10251" i="7"/>
  <c r="K7525" i="7"/>
  <c r="K8252" i="7"/>
  <c r="K10462" i="7"/>
  <c r="K8222" i="7"/>
  <c r="K2816" i="7"/>
  <c r="K8652" i="7"/>
  <c r="K9195" i="7"/>
  <c r="K10330" i="7"/>
  <c r="K5695" i="7"/>
  <c r="K4343" i="7"/>
  <c r="K2615" i="7"/>
  <c r="K9923" i="7"/>
  <c r="K10506" i="7"/>
  <c r="K2865" i="7"/>
  <c r="K10386" i="7"/>
  <c r="K1370" i="7"/>
  <c r="K5609" i="7"/>
  <c r="K7785" i="7"/>
  <c r="K9564" i="7"/>
  <c r="K8627" i="7"/>
  <c r="K7933" i="7"/>
  <c r="K6248" i="7"/>
  <c r="K3851" i="7"/>
  <c r="K7172" i="7"/>
  <c r="K3438" i="7"/>
  <c r="K4286" i="7"/>
  <c r="K10397" i="7"/>
  <c r="K8881" i="7"/>
  <c r="K10329" i="7"/>
  <c r="K6573" i="7"/>
  <c r="K1800" i="7"/>
  <c r="K10993" i="7"/>
  <c r="K1935" i="7"/>
  <c r="K7318" i="7"/>
  <c r="K3316" i="7"/>
  <c r="K4977" i="7"/>
  <c r="K4570" i="7"/>
  <c r="K5470" i="7"/>
  <c r="K1061" i="7"/>
  <c r="J1061" i="7" s="1"/>
  <c r="K3077" i="7"/>
  <c r="K8434" i="7"/>
  <c r="K2731" i="7"/>
  <c r="K2966" i="7"/>
  <c r="K544" i="7"/>
  <c r="K8389" i="7"/>
  <c r="K2112" i="7"/>
  <c r="K4472" i="7"/>
  <c r="K8379" i="7"/>
  <c r="K4315" i="7"/>
  <c r="K6029" i="7"/>
  <c r="K904" i="7"/>
  <c r="K8753" i="7"/>
  <c r="K6130" i="7"/>
  <c r="K11325" i="7"/>
  <c r="K10117" i="7"/>
  <c r="K11538" i="7"/>
  <c r="K2886" i="7"/>
  <c r="K8191" i="7"/>
  <c r="K4333" i="7"/>
  <c r="K6775" i="7"/>
  <c r="K7074" i="7"/>
  <c r="K2514" i="7"/>
  <c r="K3263" i="7"/>
  <c r="K11016" i="7"/>
  <c r="K6494" i="7"/>
  <c r="K2129" i="7"/>
  <c r="K1052" i="7"/>
  <c r="J1052" i="7" s="1"/>
  <c r="K8575" i="7"/>
  <c r="K2656" i="7"/>
  <c r="K142" i="7"/>
  <c r="K1273" i="7"/>
  <c r="K11276" i="7"/>
  <c r="K1424" i="7"/>
  <c r="K11158" i="7"/>
  <c r="K9426" i="7"/>
  <c r="K9190" i="7"/>
  <c r="K9264" i="7"/>
  <c r="K10339" i="7"/>
  <c r="K9709" i="7"/>
  <c r="K5100" i="7"/>
  <c r="K1390" i="7"/>
  <c r="K8557" i="7"/>
  <c r="K3936" i="7"/>
  <c r="K10238" i="7"/>
  <c r="K11499" i="7"/>
  <c r="K785" i="7"/>
  <c r="K5112" i="7"/>
  <c r="K5366" i="7"/>
  <c r="K11198" i="7"/>
  <c r="K2290" i="7"/>
  <c r="K8039" i="7"/>
  <c r="K9045" i="7"/>
  <c r="K8597" i="7"/>
  <c r="K1786" i="7"/>
  <c r="K4940" i="7"/>
  <c r="K8074" i="7"/>
  <c r="K6254" i="7"/>
  <c r="K3281" i="7"/>
  <c r="K8415" i="7"/>
  <c r="K10187" i="7"/>
  <c r="K7017" i="7"/>
  <c r="K3374" i="7"/>
  <c r="K11748" i="7"/>
  <c r="K716" i="7"/>
  <c r="K11761" i="7"/>
  <c r="K9363" i="7"/>
  <c r="K2601" i="7"/>
  <c r="K7808" i="7"/>
  <c r="K4811" i="7"/>
  <c r="K136" i="7"/>
  <c r="K343" i="7"/>
  <c r="K7016" i="7"/>
  <c r="K7160" i="7"/>
  <c r="K9917" i="7"/>
  <c r="K6945" i="7"/>
  <c r="K6974" i="7"/>
  <c r="K7294" i="7"/>
  <c r="K4569" i="7"/>
  <c r="K5090" i="7"/>
  <c r="K10755" i="7"/>
  <c r="K9943" i="7"/>
  <c r="K4617" i="7"/>
  <c r="K4421" i="7"/>
  <c r="K1155" i="7"/>
  <c r="J1155" i="7" s="1"/>
  <c r="K6723" i="7"/>
  <c r="K5542" i="7"/>
  <c r="K1792" i="7"/>
  <c r="K6924" i="7"/>
  <c r="K2919" i="7"/>
  <c r="K8295" i="7"/>
  <c r="K3693" i="7"/>
  <c r="K1866" i="7"/>
  <c r="K889" i="7"/>
  <c r="K8847" i="7"/>
  <c r="K4712" i="7"/>
  <c r="K4461" i="7"/>
  <c r="K9330" i="7"/>
  <c r="K595" i="7"/>
  <c r="K9429" i="7"/>
  <c r="K5660" i="7"/>
  <c r="K7589" i="7"/>
  <c r="K563" i="7"/>
  <c r="K5463" i="7"/>
  <c r="K8967" i="7"/>
  <c r="K10531" i="7"/>
  <c r="K4669" i="7"/>
  <c r="K8505" i="7"/>
  <c r="K9067" i="7"/>
  <c r="K5746" i="7"/>
  <c r="K11720" i="7"/>
  <c r="K2030" i="7"/>
  <c r="K8101" i="7"/>
  <c r="K4612" i="7"/>
  <c r="K6739" i="7"/>
  <c r="K3554" i="7"/>
  <c r="K2674" i="7"/>
  <c r="K11468" i="7"/>
  <c r="K1029" i="7"/>
  <c r="J1029" i="7" s="1"/>
  <c r="K6110" i="7"/>
  <c r="K11233" i="7"/>
  <c r="K3170" i="7"/>
  <c r="K11326" i="7"/>
  <c r="K357" i="7"/>
  <c r="K1810" i="7"/>
  <c r="K1511" i="7"/>
  <c r="K6271" i="7"/>
  <c r="K8714" i="7"/>
  <c r="K10219" i="7"/>
  <c r="K4268" i="7"/>
  <c r="K2791" i="7"/>
  <c r="K8978" i="7"/>
  <c r="K101" i="7"/>
  <c r="K3886" i="7"/>
  <c r="K1542" i="7"/>
  <c r="K7548" i="7"/>
  <c r="K6592" i="7"/>
  <c r="K3917" i="7"/>
  <c r="K6328" i="7"/>
  <c r="K8537" i="7"/>
  <c r="K11559" i="7"/>
  <c r="K7517" i="7"/>
  <c r="K914" i="7"/>
  <c r="K10926" i="7"/>
  <c r="K7606" i="7"/>
  <c r="K9034" i="7"/>
  <c r="K3732" i="7"/>
  <c r="K10583" i="7"/>
  <c r="K4211" i="7"/>
  <c r="K4600" i="7"/>
  <c r="K6981" i="7"/>
  <c r="K9813" i="7"/>
  <c r="K11646" i="7"/>
  <c r="K76" i="7"/>
  <c r="K820" i="7"/>
  <c r="K6780" i="7"/>
  <c r="K3827" i="7"/>
  <c r="K4440" i="7"/>
  <c r="K6958" i="7"/>
  <c r="K11319" i="7"/>
  <c r="K576" i="7"/>
  <c r="K4398" i="7"/>
  <c r="K6826" i="7"/>
  <c r="K5745" i="7"/>
  <c r="K11290" i="7"/>
  <c r="K8951" i="7"/>
  <c r="K2331" i="7"/>
  <c r="K4830" i="7"/>
  <c r="K10450" i="7"/>
  <c r="K559" i="7"/>
  <c r="K4953" i="7"/>
  <c r="K2485" i="7"/>
  <c r="K539" i="7"/>
  <c r="K10044" i="7"/>
  <c r="K7804" i="7"/>
  <c r="K7323" i="7"/>
  <c r="K7413" i="7"/>
  <c r="K2182" i="7"/>
  <c r="K11236" i="7"/>
  <c r="K4027" i="7"/>
  <c r="K8917" i="7"/>
  <c r="K3756" i="7"/>
  <c r="K8636" i="7"/>
  <c r="K2751" i="7"/>
  <c r="K3569" i="7"/>
  <c r="K5227" i="7"/>
  <c r="K7070" i="7"/>
  <c r="K745" i="7"/>
  <c r="K10814" i="7"/>
  <c r="K4715" i="7"/>
  <c r="K10092" i="7"/>
  <c r="K935" i="7"/>
  <c r="K6050" i="7"/>
  <c r="K8854" i="7"/>
  <c r="K7938" i="7"/>
  <c r="K6334" i="7"/>
  <c r="K3919" i="7"/>
  <c r="K2015" i="7"/>
  <c r="K9165" i="7"/>
  <c r="K4809" i="7"/>
  <c r="K7790" i="7"/>
  <c r="K5738" i="7"/>
  <c r="K2992" i="7"/>
  <c r="K4654" i="7"/>
  <c r="K5374" i="7"/>
  <c r="K6041" i="7"/>
  <c r="K10374" i="7"/>
  <c r="K9514" i="7"/>
  <c r="K8591" i="7"/>
  <c r="K3981" i="7"/>
  <c r="K4561" i="7"/>
  <c r="K2190" i="7"/>
  <c r="K4403" i="7"/>
  <c r="K8381" i="7"/>
  <c r="K66" i="7"/>
  <c r="K10484" i="7"/>
  <c r="K7885" i="7"/>
  <c r="K9312" i="7"/>
  <c r="K6761" i="7"/>
  <c r="K1764" i="7"/>
  <c r="K1808" i="7"/>
  <c r="K5679" i="7"/>
  <c r="K9540" i="7"/>
  <c r="K2701" i="7"/>
  <c r="K7613" i="7"/>
  <c r="K3705" i="7"/>
  <c r="K7306" i="7"/>
  <c r="K10861" i="7"/>
  <c r="K1019" i="7"/>
  <c r="K3987" i="7"/>
  <c r="K986" i="7"/>
  <c r="K8467" i="7"/>
  <c r="K5719" i="7"/>
  <c r="K3300" i="7"/>
  <c r="K1925" i="7"/>
  <c r="K1085" i="7"/>
  <c r="J1085" i="7" s="1"/>
  <c r="K3381" i="7"/>
  <c r="K6006" i="7"/>
  <c r="K7626" i="7"/>
  <c r="K8527" i="7"/>
  <c r="K9689" i="7"/>
  <c r="K2512" i="7"/>
  <c r="K378" i="7"/>
  <c r="K5996" i="7"/>
  <c r="K3888" i="7"/>
  <c r="K5837" i="7"/>
  <c r="K10324" i="7"/>
  <c r="K10554" i="7"/>
  <c r="K10135" i="7"/>
  <c r="K11351" i="7"/>
  <c r="K10334" i="7"/>
  <c r="K9472" i="7"/>
  <c r="K7374" i="7"/>
  <c r="K2685" i="7"/>
  <c r="K7802" i="7"/>
  <c r="K7024" i="7"/>
  <c r="K9483" i="7"/>
  <c r="K8411" i="7"/>
  <c r="K11347" i="7"/>
  <c r="K5066" i="7"/>
  <c r="K9910" i="7"/>
  <c r="K5770" i="7"/>
  <c r="K222" i="7"/>
  <c r="K9632" i="7"/>
  <c r="K10708" i="7"/>
  <c r="K295" i="7"/>
  <c r="K1852" i="7"/>
  <c r="K3326" i="7"/>
  <c r="K1715" i="7"/>
  <c r="K9220" i="7"/>
  <c r="K589" i="7"/>
  <c r="K10712" i="7"/>
  <c r="K840" i="7"/>
  <c r="K9696" i="7"/>
  <c r="K7060" i="7"/>
  <c r="K8080" i="7"/>
  <c r="K5132" i="7"/>
  <c r="K11674" i="7"/>
  <c r="K2882" i="7"/>
  <c r="K7456" i="7"/>
  <c r="K7194" i="7"/>
  <c r="K5444" i="7"/>
  <c r="K4179" i="7"/>
  <c r="K5848" i="7"/>
  <c r="K6230" i="7"/>
  <c r="K1092" i="7"/>
  <c r="J1092" i="7" s="1"/>
  <c r="K360" i="7"/>
  <c r="K873" i="7"/>
  <c r="K3146" i="7"/>
  <c r="K7053" i="7"/>
  <c r="K1736" i="7"/>
  <c r="K3946" i="7"/>
  <c r="K9184" i="7"/>
  <c r="K8135" i="7"/>
  <c r="K10735" i="7"/>
  <c r="K3467" i="7"/>
  <c r="K1105" i="7"/>
  <c r="J1105" i="7" s="1"/>
  <c r="K1449" i="7"/>
  <c r="K5474" i="7"/>
  <c r="K2494" i="7"/>
  <c r="K7205" i="7"/>
  <c r="K6294" i="7"/>
  <c r="K7240" i="7"/>
  <c r="K2848" i="7"/>
  <c r="K1796" i="7"/>
  <c r="K266" i="7"/>
  <c r="K3673" i="7"/>
  <c r="K244" i="7"/>
  <c r="K1566" i="7"/>
  <c r="K5398" i="7"/>
  <c r="K4914" i="7"/>
  <c r="K3180" i="7"/>
  <c r="K11471" i="7"/>
  <c r="K7751" i="7"/>
  <c r="K3454" i="7"/>
  <c r="K9366" i="7"/>
  <c r="K6970" i="7"/>
  <c r="K85" i="7"/>
  <c r="K3348" i="7"/>
  <c r="K5245" i="7"/>
  <c r="K8244" i="7"/>
  <c r="K2588" i="7"/>
  <c r="K953" i="7"/>
  <c r="K8746" i="7"/>
  <c r="K2034" i="7"/>
  <c r="K8450" i="7"/>
  <c r="K4054" i="7"/>
  <c r="K705" i="7"/>
  <c r="K11359" i="7"/>
  <c r="K4068" i="7"/>
  <c r="K6994" i="7"/>
  <c r="K8731" i="7"/>
  <c r="K2896" i="7"/>
  <c r="K10296" i="7"/>
  <c r="K8272" i="7"/>
  <c r="K5500" i="7"/>
  <c r="K2029" i="7"/>
  <c r="K5670" i="7"/>
  <c r="K8786" i="7"/>
  <c r="K4464" i="7"/>
  <c r="K7754" i="7"/>
  <c r="K7140" i="7"/>
  <c r="K10837" i="7"/>
  <c r="K5059" i="7"/>
  <c r="K11586" i="7"/>
  <c r="K836" i="7"/>
  <c r="K2018" i="7"/>
  <c r="K10028" i="7"/>
  <c r="K6602" i="7"/>
  <c r="K5477" i="7"/>
  <c r="K4642" i="7"/>
  <c r="K923" i="7"/>
  <c r="K8421" i="7"/>
  <c r="K6398" i="7"/>
  <c r="K3357" i="7"/>
  <c r="K9666" i="7"/>
  <c r="K10934" i="7"/>
  <c r="K8724" i="7"/>
  <c r="K6702" i="7"/>
  <c r="K181" i="7"/>
  <c r="K2746" i="7"/>
  <c r="K5924" i="7"/>
  <c r="K11226" i="7"/>
  <c r="K771" i="7"/>
  <c r="K6026" i="7"/>
  <c r="K2081" i="7"/>
  <c r="K8735" i="7"/>
  <c r="K3319" i="7"/>
  <c r="K7666" i="7"/>
  <c r="K11063" i="7"/>
  <c r="K4198" i="7"/>
  <c r="K1056" i="7"/>
  <c r="J1056" i="7" s="1"/>
  <c r="K8715" i="7"/>
  <c r="K9358" i="7"/>
  <c r="K854" i="7"/>
  <c r="K5665" i="7"/>
  <c r="K6179" i="7"/>
  <c r="K2184" i="7"/>
  <c r="K2403" i="7"/>
  <c r="K9610" i="7"/>
  <c r="K945" i="7"/>
  <c r="K11710" i="7"/>
  <c r="K9546" i="7"/>
  <c r="K10496" i="7"/>
  <c r="K4944" i="7"/>
  <c r="K5718" i="7"/>
  <c r="K9089" i="7"/>
  <c r="K7969" i="7"/>
  <c r="K11143" i="7"/>
  <c r="K6151" i="7"/>
  <c r="K7260" i="7"/>
  <c r="K7914" i="7"/>
  <c r="K11690" i="7"/>
  <c r="K9699" i="7"/>
  <c r="K1362" i="7"/>
  <c r="K8214" i="7"/>
  <c r="K3758" i="7"/>
  <c r="K4332" i="7"/>
  <c r="K11150" i="7"/>
  <c r="K2960" i="7"/>
  <c r="K374" i="7"/>
  <c r="K323" i="7"/>
  <c r="K10546" i="7"/>
  <c r="K5974" i="7"/>
  <c r="K6692" i="7"/>
  <c r="K3507" i="7"/>
  <c r="K3115" i="7"/>
  <c r="K3604" i="7"/>
  <c r="K6629" i="7"/>
  <c r="K3464" i="7"/>
  <c r="K6885" i="7"/>
  <c r="K4048" i="7"/>
  <c r="K7003" i="7"/>
  <c r="K1425" i="7"/>
  <c r="K9892" i="7"/>
  <c r="K3661" i="7"/>
  <c r="K5903" i="7"/>
  <c r="K4244" i="7"/>
  <c r="K9974" i="7"/>
  <c r="K11070" i="7"/>
  <c r="K6672" i="7"/>
  <c r="K10428" i="7"/>
  <c r="K2991" i="7"/>
  <c r="K11320" i="7"/>
  <c r="K4150" i="7"/>
  <c r="K6238" i="7"/>
  <c r="K6623" i="7"/>
  <c r="K7704" i="7"/>
  <c r="K9654" i="7"/>
  <c r="K8620" i="7"/>
  <c r="K6292" i="7"/>
  <c r="K6084" i="7"/>
  <c r="K5274" i="7"/>
  <c r="K11339" i="7"/>
  <c r="K258" i="7"/>
  <c r="K11014" i="7"/>
  <c r="K403" i="7"/>
  <c r="K5896" i="7"/>
  <c r="K11787" i="7"/>
  <c r="K5355" i="7"/>
  <c r="K3667" i="7"/>
  <c r="K13" i="7"/>
  <c r="K10149" i="7"/>
  <c r="K4022" i="7"/>
  <c r="K2637" i="7"/>
  <c r="K9088" i="7"/>
  <c r="K10667" i="7"/>
  <c r="K8709" i="7"/>
  <c r="K9662" i="7"/>
  <c r="K507" i="7"/>
  <c r="K3657" i="7"/>
  <c r="K7460" i="7"/>
  <c r="K878" i="7"/>
  <c r="K5411" i="7"/>
  <c r="K861" i="7"/>
  <c r="K8405" i="7"/>
  <c r="K11592" i="7"/>
  <c r="K9806" i="7"/>
  <c r="K3493" i="7"/>
  <c r="K8176" i="7"/>
  <c r="K9009" i="7"/>
  <c r="K6201" i="7"/>
  <c r="K3798" i="7"/>
  <c r="K8552" i="7"/>
  <c r="K1285" i="7"/>
  <c r="K3720" i="7"/>
  <c r="K391" i="7"/>
  <c r="K10343" i="7"/>
  <c r="K1407" i="7"/>
  <c r="K9947" i="7"/>
  <c r="K156" i="7"/>
  <c r="K271" i="7"/>
  <c r="K814" i="7"/>
  <c r="K6777" i="7"/>
  <c r="K8718" i="7"/>
  <c r="K6210" i="7"/>
  <c r="K10830" i="7"/>
  <c r="K4935" i="7"/>
  <c r="K4095" i="7"/>
  <c r="K7545" i="7"/>
  <c r="K8028" i="7"/>
  <c r="K3865" i="7"/>
  <c r="K6143" i="7"/>
  <c r="K8129" i="7"/>
  <c r="K4630" i="7"/>
  <c r="K1507" i="7"/>
  <c r="K6122" i="7"/>
  <c r="K11577" i="7"/>
  <c r="K3278" i="7"/>
  <c r="K9356" i="7"/>
  <c r="K9907" i="7"/>
  <c r="K3694" i="7"/>
  <c r="K5241" i="7"/>
  <c r="K2334" i="7"/>
  <c r="K6875" i="7"/>
  <c r="K8298" i="7"/>
  <c r="K9817" i="7"/>
  <c r="K9124" i="7"/>
  <c r="K4134" i="7"/>
  <c r="K7067" i="7"/>
  <c r="K701" i="7"/>
  <c r="K2691" i="7"/>
  <c r="K1245" i="7"/>
  <c r="K8574" i="7"/>
  <c r="K6" i="7"/>
  <c r="K10161" i="7"/>
  <c r="K9247" i="7"/>
  <c r="K2526" i="7"/>
  <c r="K2320" i="7"/>
  <c r="K3921" i="7"/>
  <c r="K7522" i="7"/>
  <c r="K4367" i="7"/>
  <c r="K3267" i="7"/>
  <c r="K2572" i="7"/>
  <c r="K545" i="7"/>
  <c r="K778" i="7"/>
  <c r="K7882" i="7"/>
  <c r="K3648" i="7"/>
  <c r="K5400" i="7"/>
  <c r="K6917" i="7"/>
  <c r="K7442" i="7"/>
  <c r="K3747" i="7"/>
  <c r="K4477" i="7"/>
  <c r="K8088" i="7"/>
  <c r="K3499" i="7"/>
  <c r="K2807" i="7"/>
  <c r="K5472" i="7"/>
  <c r="K10561" i="7"/>
  <c r="K1597" i="7"/>
  <c r="K1841" i="7"/>
  <c r="K9914" i="7"/>
  <c r="K6087" i="7"/>
  <c r="K6251" i="7"/>
  <c r="K9508" i="7"/>
  <c r="K1706" i="7"/>
  <c r="K10008" i="7"/>
  <c r="K6940" i="7"/>
  <c r="K7256" i="7"/>
  <c r="K8845" i="7"/>
  <c r="K8308" i="7"/>
  <c r="K4786" i="7"/>
  <c r="K1272" i="7"/>
  <c r="K9571" i="7"/>
  <c r="K9236" i="7"/>
  <c r="K10412" i="7"/>
  <c r="K8653" i="7"/>
  <c r="K4239" i="7"/>
  <c r="K3406" i="7"/>
  <c r="K3588" i="7"/>
  <c r="K6759" i="7"/>
  <c r="K5558" i="7"/>
  <c r="K10979" i="7"/>
  <c r="K5451" i="7"/>
  <c r="K7531" i="7"/>
  <c r="K6920" i="7"/>
  <c r="K10958" i="7"/>
  <c r="K11232" i="7"/>
  <c r="K2608" i="7"/>
  <c r="K4037" i="7"/>
  <c r="K4724" i="7"/>
  <c r="K6374" i="7"/>
  <c r="K373" i="7"/>
  <c r="K7273" i="7"/>
  <c r="K11601" i="7"/>
  <c r="K9186" i="7"/>
  <c r="K6377" i="7"/>
  <c r="K11061" i="7"/>
  <c r="K5919" i="7"/>
  <c r="K9272" i="7"/>
  <c r="K10749" i="7"/>
  <c r="K11734" i="7"/>
  <c r="K10990" i="7"/>
  <c r="K10221" i="7"/>
  <c r="K799" i="7"/>
  <c r="K218" i="7"/>
  <c r="K6333" i="7"/>
  <c r="K8175" i="7"/>
  <c r="K7321" i="7"/>
  <c r="K2717" i="7"/>
  <c r="K2626" i="7"/>
  <c r="K8998" i="7"/>
  <c r="K3736" i="7"/>
  <c r="K2673" i="7"/>
  <c r="K10769" i="7"/>
  <c r="K2075" i="7"/>
  <c r="K3051" i="7"/>
  <c r="K4919" i="7"/>
  <c r="K10410" i="7"/>
  <c r="K4232" i="7"/>
  <c r="K9425" i="7"/>
  <c r="K2863" i="7"/>
  <c r="K3943" i="7"/>
  <c r="K2028" i="7"/>
  <c r="K4660" i="7"/>
  <c r="K9265" i="7"/>
  <c r="K5364" i="7"/>
  <c r="K7737" i="7"/>
  <c r="K9136" i="7"/>
  <c r="K1355" i="7"/>
  <c r="K1701" i="7"/>
  <c r="K1516" i="7"/>
  <c r="K1121" i="7"/>
  <c r="J1121" i="7" s="1"/>
  <c r="K5514" i="7"/>
  <c r="K3578" i="7"/>
  <c r="K4368" i="7"/>
  <c r="K4957" i="7"/>
  <c r="K891" i="7"/>
  <c r="K4071" i="7"/>
  <c r="K8691" i="7"/>
  <c r="K5527" i="7"/>
  <c r="K7181" i="7"/>
  <c r="K7717" i="7"/>
  <c r="K6737" i="7"/>
  <c r="K4624" i="7"/>
  <c r="K9377" i="7"/>
  <c r="K6405" i="7"/>
  <c r="K4895" i="7"/>
  <c r="K5419" i="7"/>
  <c r="K8104" i="7"/>
  <c r="K6359" i="7"/>
  <c r="K4220" i="7"/>
  <c r="K3245" i="7"/>
  <c r="K8385" i="7"/>
  <c r="K6189" i="7"/>
  <c r="K7724" i="7"/>
  <c r="K9874" i="7"/>
  <c r="K2054" i="7"/>
  <c r="K1977" i="7"/>
  <c r="K5157" i="7"/>
  <c r="K11447" i="7"/>
  <c r="K10599" i="7"/>
  <c r="K4253" i="7"/>
  <c r="K11034" i="7"/>
  <c r="K6698" i="7"/>
  <c r="K2985" i="7"/>
  <c r="K8218" i="7"/>
  <c r="K7038" i="7"/>
  <c r="K7142" i="7"/>
  <c r="K4791" i="7"/>
  <c r="K11766" i="7"/>
  <c r="K5592" i="7"/>
  <c r="K5648" i="7"/>
  <c r="K5706" i="7"/>
  <c r="K3614" i="7"/>
  <c r="K5008" i="7"/>
  <c r="K1901" i="7"/>
  <c r="K10303" i="7"/>
  <c r="K9012" i="7"/>
  <c r="K1508" i="7"/>
  <c r="K8312" i="7"/>
  <c r="K3926" i="7"/>
  <c r="K4539" i="7"/>
  <c r="K10787" i="7"/>
  <c r="K6517" i="7"/>
  <c r="K394" i="7"/>
  <c r="K3562" i="7"/>
  <c r="K9352" i="7"/>
  <c r="K4633" i="7"/>
  <c r="K8122" i="7"/>
  <c r="K10021" i="7"/>
  <c r="K2491" i="7"/>
  <c r="K4200" i="7"/>
  <c r="K5769" i="7"/>
  <c r="K3830" i="7"/>
  <c r="K10530" i="7"/>
  <c r="K2428" i="7"/>
  <c r="K5715" i="7"/>
  <c r="K8170" i="7"/>
  <c r="K11358" i="7"/>
  <c r="K4437" i="7"/>
  <c r="K297" i="7"/>
  <c r="K5727" i="7"/>
  <c r="K6078" i="7"/>
  <c r="K4858" i="7"/>
  <c r="K414" i="7"/>
  <c r="K3462" i="7"/>
  <c r="K3212" i="7"/>
  <c r="K9777" i="7"/>
  <c r="K8774" i="7"/>
  <c r="K10995" i="7"/>
  <c r="K10437" i="7"/>
  <c r="K4270" i="7"/>
  <c r="K5806" i="7"/>
  <c r="K6551" i="7"/>
  <c r="K7128" i="7"/>
  <c r="K11203" i="7"/>
  <c r="K5325" i="7"/>
  <c r="K7258" i="7"/>
  <c r="K7645" i="7"/>
  <c r="K2153" i="7"/>
  <c r="K7557" i="7"/>
  <c r="K7009" i="7"/>
  <c r="K1367" i="7"/>
  <c r="K6545" i="7"/>
  <c r="K6696" i="7"/>
  <c r="K9306" i="7"/>
  <c r="K7526" i="7"/>
  <c r="K8354" i="7"/>
  <c r="K1667" i="7"/>
  <c r="K8027" i="7"/>
  <c r="K7966" i="7"/>
  <c r="K2587" i="7"/>
  <c r="K1631" i="7"/>
  <c r="K9134" i="7"/>
  <c r="K10189" i="7"/>
  <c r="K10345" i="7"/>
  <c r="K2666" i="7"/>
  <c r="K11480" i="7"/>
  <c r="K2781" i="7"/>
  <c r="K5872" i="7"/>
  <c r="K8333" i="7"/>
  <c r="K7116" i="7"/>
  <c r="K7295" i="7"/>
  <c r="K2023" i="7"/>
  <c r="K6500" i="7"/>
  <c r="K6801" i="7"/>
  <c r="K4554" i="7"/>
  <c r="K4929" i="7"/>
  <c r="K7320" i="7"/>
  <c r="K7285" i="7"/>
  <c r="K2013" i="7"/>
  <c r="K11318" i="7"/>
  <c r="K10134" i="7"/>
  <c r="K3676" i="7"/>
  <c r="K9703" i="7"/>
  <c r="K9010" i="7"/>
  <c r="K2311" i="7"/>
  <c r="K2113" i="7"/>
  <c r="K7118" i="7"/>
  <c r="K3754" i="7"/>
  <c r="K4360" i="7"/>
  <c r="K1692" i="7"/>
  <c r="K1176" i="7"/>
  <c r="J1176" i="7" s="1"/>
  <c r="K64" i="7"/>
  <c r="K8883" i="7"/>
  <c r="K5448" i="7"/>
  <c r="K187" i="7"/>
  <c r="K9953" i="7"/>
  <c r="K2280" i="7"/>
  <c r="K9071" i="7"/>
  <c r="K11220" i="7"/>
  <c r="K5626" i="7"/>
  <c r="K2206" i="7"/>
  <c r="K4562" i="7"/>
  <c r="K1910" i="7"/>
  <c r="K5938" i="7"/>
  <c r="K11084" i="7"/>
  <c r="K2136" i="7"/>
  <c r="K6670" i="7"/>
  <c r="K7488" i="7"/>
  <c r="K1261" i="7"/>
  <c r="K7588" i="7"/>
  <c r="K1776" i="7"/>
  <c r="K1705" i="7"/>
  <c r="K8067" i="7"/>
  <c r="K5267" i="7"/>
  <c r="K265" i="7"/>
  <c r="K130" i="7"/>
  <c r="K594" i="7"/>
  <c r="K5284" i="7"/>
  <c r="K6202" i="7"/>
  <c r="K11254" i="7"/>
  <c r="K5844" i="7"/>
  <c r="K3007" i="7"/>
  <c r="K7015" i="7"/>
  <c r="K5991" i="7"/>
  <c r="K6763" i="7"/>
  <c r="K1403" i="7"/>
  <c r="K4659" i="7"/>
  <c r="K11774" i="7"/>
  <c r="K593" i="7"/>
  <c r="K4406" i="7"/>
  <c r="K2146" i="7"/>
  <c r="K4812" i="7"/>
  <c r="K8461" i="7"/>
  <c r="K7087" i="7"/>
  <c r="K488" i="7"/>
  <c r="K9021" i="7"/>
  <c r="K5149" i="7"/>
  <c r="K7569" i="7"/>
  <c r="K2036" i="7"/>
  <c r="K4527" i="7"/>
  <c r="K8383" i="7"/>
  <c r="K9290" i="7"/>
  <c r="K2483" i="7"/>
  <c r="K4717" i="7"/>
  <c r="K10919" i="7"/>
  <c r="K693" i="7"/>
  <c r="K8077" i="7"/>
  <c r="K4692" i="7"/>
  <c r="K2008" i="7"/>
  <c r="K11711" i="7"/>
  <c r="K6831" i="7"/>
  <c r="K8056" i="7"/>
  <c r="K10480" i="7"/>
  <c r="K9350" i="7"/>
  <c r="K2324" i="7"/>
  <c r="K11182" i="7"/>
  <c r="K5732" i="7"/>
  <c r="K7633" i="7"/>
  <c r="K10929" i="7"/>
  <c r="K6223" i="7"/>
  <c r="K6506" i="7"/>
  <c r="K2842" i="7"/>
  <c r="K10609" i="7"/>
  <c r="K10383" i="7"/>
  <c r="K5721" i="7"/>
  <c r="K11240" i="7"/>
  <c r="K4199" i="7"/>
  <c r="K976" i="7"/>
  <c r="K11738" i="7"/>
  <c r="K41" i="7"/>
  <c r="K5966" i="7"/>
  <c r="K436" i="7"/>
  <c r="K3563" i="7"/>
  <c r="K7133" i="7"/>
  <c r="K4452" i="7"/>
  <c r="K3446" i="7"/>
  <c r="K10132" i="7"/>
  <c r="K3965" i="7"/>
  <c r="K4405" i="7"/>
  <c r="K9230" i="7"/>
  <c r="K5594" i="7"/>
  <c r="K4439" i="7"/>
  <c r="K1133" i="7"/>
  <c r="J1133" i="7" s="1"/>
  <c r="K4283" i="7"/>
  <c r="K466" i="7"/>
  <c r="K308" i="7"/>
  <c r="K7508" i="7"/>
  <c r="K5234" i="7"/>
  <c r="K5058" i="7"/>
  <c r="K6798" i="7"/>
  <c r="K9698" i="7"/>
  <c r="K9775" i="7"/>
  <c r="K7811" i="7"/>
  <c r="K191" i="7"/>
  <c r="K4185" i="7"/>
  <c r="K10818" i="7"/>
  <c r="K5537" i="7"/>
  <c r="K4876" i="7"/>
  <c r="K11500" i="7"/>
  <c r="K11686" i="7"/>
  <c r="K8256" i="7"/>
  <c r="K569" i="7"/>
  <c r="K7277" i="7"/>
  <c r="K8276" i="7"/>
  <c r="K2680" i="7"/>
  <c r="K3335" i="7"/>
  <c r="K11383" i="7"/>
  <c r="K864" i="7"/>
  <c r="K1609" i="7"/>
  <c r="K1385" i="7"/>
  <c r="K10649" i="7"/>
  <c r="K1751" i="7"/>
  <c r="K1164" i="7"/>
  <c r="J1164" i="7" s="1"/>
  <c r="K10634" i="7"/>
  <c r="K10754" i="7"/>
  <c r="K6370" i="7"/>
  <c r="K7752" i="7"/>
  <c r="K2134" i="7"/>
  <c r="K574" i="7"/>
  <c r="K4014" i="7"/>
  <c r="K1101" i="7"/>
  <c r="J1101" i="7" s="1"/>
  <c r="K4601" i="7"/>
  <c r="K997" i="7"/>
  <c r="K511" i="7"/>
  <c r="K1225" i="7"/>
  <c r="K6828" i="7"/>
  <c r="K105" i="7"/>
  <c r="K11450" i="7"/>
  <c r="K10089" i="7"/>
  <c r="K9753" i="7"/>
  <c r="K1902" i="7"/>
  <c r="K8844" i="7"/>
  <c r="K11669" i="7"/>
  <c r="K1698" i="7"/>
  <c r="K8050" i="7"/>
  <c r="K8319" i="7"/>
  <c r="K975" i="7"/>
  <c r="K3227" i="7"/>
  <c r="K2880" i="7"/>
  <c r="K988" i="7"/>
  <c r="K4129" i="7"/>
  <c r="K2437" i="7"/>
  <c r="K2594" i="7"/>
  <c r="K2355" i="7"/>
  <c r="K5646" i="7"/>
  <c r="K11498" i="7"/>
  <c r="K807" i="7"/>
  <c r="K4552" i="7"/>
  <c r="K775" i="7"/>
  <c r="K11147" i="7"/>
  <c r="K3993" i="7"/>
  <c r="K11617" i="7"/>
  <c r="K2305" i="7"/>
  <c r="K11410" i="7"/>
  <c r="K2004" i="7"/>
  <c r="K379" i="7"/>
  <c r="K4418" i="7"/>
  <c r="K9020" i="7"/>
  <c r="K9621" i="7"/>
  <c r="K4259" i="7"/>
  <c r="K9319" i="7"/>
  <c r="K7404" i="7"/>
  <c r="K6896" i="7"/>
  <c r="K404" i="7"/>
  <c r="K4707" i="7"/>
  <c r="K5950" i="7"/>
  <c r="K11342" i="7"/>
  <c r="K9697" i="7"/>
  <c r="K7338" i="7"/>
  <c r="K5295" i="7"/>
  <c r="K8550" i="7"/>
  <c r="K4169" i="7"/>
  <c r="K4154" i="7"/>
  <c r="K865" i="7"/>
  <c r="K7767" i="7"/>
  <c r="K4609" i="7"/>
  <c r="K8766" i="7"/>
  <c r="K2070" i="7"/>
  <c r="K9919" i="7"/>
  <c r="K3625" i="7"/>
  <c r="K8348" i="7"/>
  <c r="K4564" i="7"/>
  <c r="K7431" i="7"/>
  <c r="K950" i="7"/>
  <c r="K9956" i="7"/>
  <c r="K10635" i="7"/>
  <c r="K7166" i="7"/>
  <c r="K7230" i="7"/>
  <c r="K7104" i="7"/>
  <c r="K10064" i="7"/>
  <c r="K9606" i="7"/>
  <c r="K2482" i="7"/>
  <c r="K3903" i="7"/>
  <c r="K4696" i="7"/>
  <c r="K5007" i="7"/>
  <c r="K7970" i="7"/>
  <c r="K3912" i="7"/>
  <c r="K6140" i="7"/>
  <c r="K8730" i="7"/>
  <c r="K1259" i="7"/>
  <c r="K102" i="7"/>
  <c r="K3149" i="7"/>
  <c r="K2923" i="7"/>
  <c r="K3377" i="7"/>
  <c r="K3027" i="7"/>
  <c r="K9494" i="7"/>
  <c r="K4247" i="7"/>
  <c r="K5843" i="7"/>
  <c r="K4313" i="7"/>
  <c r="K654" i="7"/>
  <c r="K2782" i="7"/>
  <c r="K3313" i="7"/>
  <c r="K7430" i="7"/>
  <c r="K4075" i="7"/>
  <c r="K9828" i="7"/>
  <c r="K4202" i="7"/>
  <c r="K1391" i="7"/>
  <c r="K5596" i="7"/>
  <c r="K944" i="7"/>
  <c r="K2123" i="7"/>
  <c r="K10245" i="7"/>
  <c r="K4627" i="7"/>
  <c r="K8134" i="7"/>
  <c r="K5469" i="7"/>
  <c r="K10029" i="7"/>
  <c r="K4598" i="7"/>
  <c r="K10277" i="7"/>
  <c r="K10826" i="7"/>
  <c r="K5263" i="7"/>
  <c r="K3814" i="7"/>
  <c r="K1327" i="7"/>
  <c r="K8072" i="7"/>
  <c r="K1436" i="7"/>
  <c r="K3354" i="7"/>
  <c r="K2160" i="7"/>
  <c r="K9055" i="7"/>
  <c r="K2970" i="7"/>
  <c r="K3156" i="7"/>
  <c r="K1360" i="7"/>
  <c r="K7359" i="7"/>
  <c r="K9873" i="7"/>
  <c r="K2924" i="7"/>
  <c r="K2103" i="7"/>
  <c r="K8543" i="7"/>
  <c r="K5359" i="7"/>
  <c r="K4921" i="7"/>
  <c r="K11398" i="7"/>
  <c r="K6673" i="7"/>
  <c r="K3202" i="7"/>
  <c r="K6839" i="7"/>
  <c r="K2510" i="7"/>
  <c r="K4769" i="7"/>
  <c r="K5625" i="7"/>
  <c r="K10726" i="7"/>
  <c r="K8346" i="7"/>
  <c r="K1336" i="7"/>
  <c r="K10058" i="7"/>
  <c r="K11512" i="7"/>
  <c r="K972" i="7"/>
  <c r="K6605" i="7"/>
  <c r="K9076" i="7"/>
  <c r="K9714" i="7"/>
  <c r="K7837" i="7"/>
  <c r="K494" i="7"/>
  <c r="K2606" i="7"/>
  <c r="K7627" i="7"/>
  <c r="K165" i="7"/>
  <c r="K6491" i="7"/>
  <c r="K2090" i="7"/>
  <c r="K9605" i="7"/>
  <c r="K6773" i="7"/>
  <c r="K8120" i="7"/>
  <c r="K3084" i="7"/>
  <c r="K250" i="7"/>
  <c r="K9485" i="7"/>
  <c r="K5276" i="7"/>
  <c r="K4804" i="7"/>
  <c r="K3206" i="7"/>
  <c r="K2210" i="7"/>
  <c r="K11024" i="7"/>
  <c r="K2783" i="7"/>
  <c r="K5331" i="7"/>
  <c r="K2936" i="7"/>
  <c r="K10351" i="7"/>
  <c r="K8970" i="7"/>
  <c r="K1691" i="7"/>
  <c r="K5199" i="7"/>
  <c r="K3630" i="7"/>
  <c r="K10053" i="7"/>
  <c r="K6906" i="7"/>
  <c r="K11581" i="7"/>
  <c r="K3303" i="7"/>
  <c r="K9375" i="7"/>
  <c r="K7407" i="7"/>
  <c r="K1345" i="7"/>
  <c r="K11360" i="7"/>
  <c r="K10088" i="7"/>
  <c r="K5654" i="7"/>
  <c r="K7573" i="7"/>
  <c r="K8763" i="7"/>
  <c r="K9642" i="7"/>
  <c r="K10413" i="7"/>
  <c r="K6092" i="7"/>
  <c r="K7941" i="7"/>
  <c r="K5490" i="7"/>
  <c r="K7996" i="7"/>
  <c r="K9496" i="7"/>
  <c r="K3018" i="7"/>
  <c r="K9078" i="7"/>
  <c r="K428" i="7"/>
  <c r="K190" i="7"/>
  <c r="K6281" i="7"/>
  <c r="K6305" i="7"/>
  <c r="K7906" i="7"/>
  <c r="K7842" i="7"/>
  <c r="K9073" i="7"/>
  <c r="K8293" i="7"/>
  <c r="K9552" i="7"/>
  <c r="K10744" i="7"/>
  <c r="K1153" i="7"/>
  <c r="J1153" i="7" s="1"/>
  <c r="K9096" i="7"/>
  <c r="K7694" i="7"/>
  <c r="K6893" i="7"/>
  <c r="K9548" i="7"/>
  <c r="K4096" i="7"/>
  <c r="K11730" i="7"/>
  <c r="K177" i="7"/>
  <c r="K9128" i="7"/>
  <c r="K1685" i="7"/>
  <c r="K571" i="7"/>
  <c r="K739" i="7"/>
  <c r="K6200" i="7"/>
  <c r="K422" i="7"/>
  <c r="K1376" i="7"/>
  <c r="K6162" i="7"/>
  <c r="K8877" i="7"/>
  <c r="K9756" i="7"/>
  <c r="K10016" i="7"/>
  <c r="K1719" i="7"/>
  <c r="K1954" i="7"/>
  <c r="K8159" i="7"/>
  <c r="K4816" i="7"/>
  <c r="K10000" i="7"/>
  <c r="K980" i="7"/>
  <c r="K1649" i="7"/>
  <c r="K220" i="7"/>
  <c r="K5789" i="7"/>
  <c r="K4133" i="7"/>
  <c r="K9163" i="7"/>
  <c r="K2059" i="7"/>
  <c r="K8279" i="7"/>
  <c r="K6617" i="7"/>
  <c r="K4420" i="7"/>
  <c r="K3986" i="7"/>
  <c r="K10492" i="7"/>
  <c r="K9768" i="7"/>
  <c r="K9181" i="7"/>
  <c r="K9982" i="7"/>
  <c r="K4697" i="7"/>
  <c r="K1867" i="7"/>
  <c r="K5428" i="7"/>
  <c r="K355" i="7"/>
  <c r="K9901" i="7"/>
  <c r="K11372" i="7"/>
  <c r="K10679" i="7"/>
  <c r="K10886" i="7"/>
  <c r="K6105" i="7"/>
  <c r="K6837" i="7"/>
  <c r="K8745" i="7"/>
  <c r="K11417" i="7"/>
  <c r="K5486" i="7"/>
  <c r="K11237" i="7"/>
  <c r="K9882" i="7"/>
  <c r="K8239" i="7"/>
  <c r="K4902" i="7"/>
  <c r="K3896" i="7"/>
  <c r="K474" i="7"/>
  <c r="K4973" i="7"/>
  <c r="K4047" i="7"/>
  <c r="K11021" i="7"/>
  <c r="K3331" i="7"/>
  <c r="K4476" i="7"/>
  <c r="K11064" i="7"/>
  <c r="K10081" i="7"/>
  <c r="K6268" i="7"/>
  <c r="K4731" i="7"/>
  <c r="K6371" i="7"/>
  <c r="K11259" i="7"/>
  <c r="K10745" i="7"/>
  <c r="K2174" i="7"/>
  <c r="K3290" i="7"/>
  <c r="K4132" i="7"/>
  <c r="K7190" i="7"/>
  <c r="K1135" i="7"/>
  <c r="J1135" i="7" s="1"/>
  <c r="K9224" i="7"/>
  <c r="K8469" i="7"/>
  <c r="K3585" i="7"/>
  <c r="K5304" i="7"/>
  <c r="K11432" i="7"/>
  <c r="K11206" i="7"/>
  <c r="K3308" i="7"/>
  <c r="K6024" i="7"/>
  <c r="K5395" i="7"/>
  <c r="K183" i="7"/>
  <c r="K707" i="7"/>
  <c r="K9796" i="7"/>
  <c r="K10524" i="7"/>
  <c r="K10041" i="7"/>
  <c r="K6488" i="7"/>
  <c r="K4375" i="7"/>
  <c r="K939" i="7"/>
  <c r="K8351" i="7"/>
  <c r="K1601" i="7"/>
  <c r="K6899" i="7"/>
  <c r="K3238" i="7"/>
  <c r="K4069" i="7"/>
  <c r="K8600" i="7"/>
  <c r="K3954" i="7"/>
  <c r="K9329" i="7"/>
  <c r="K10803" i="7"/>
  <c r="K11778" i="7"/>
  <c r="K9944" i="7"/>
  <c r="K1005" i="7"/>
  <c r="K315" i="7"/>
  <c r="K10968" i="7"/>
  <c r="K1680" i="7"/>
  <c r="K6452" i="7"/>
  <c r="K4714" i="7"/>
  <c r="K7946" i="7"/>
  <c r="K6550" i="7"/>
  <c r="K8164" i="7"/>
  <c r="K8516" i="7"/>
  <c r="K3940" i="7"/>
  <c r="K3064" i="7"/>
  <c r="K8082" i="7"/>
  <c r="K6998" i="7"/>
  <c r="K3220" i="7"/>
  <c r="K10017" i="7"/>
  <c r="K11305" i="7"/>
  <c r="K5498" i="7"/>
  <c r="K3653" i="7"/>
  <c r="K7775" i="7"/>
  <c r="K3078" i="7"/>
  <c r="K10906" i="7"/>
  <c r="K4734" i="7"/>
  <c r="K8825" i="7"/>
  <c r="K2766" i="7"/>
  <c r="K2625" i="7"/>
  <c r="K9650" i="7"/>
  <c r="K11199" i="7"/>
  <c r="K2168" i="7"/>
  <c r="K9383" i="7"/>
  <c r="K11209" i="7"/>
  <c r="K4666" i="7"/>
  <c r="K2801" i="7"/>
  <c r="K10552" i="7"/>
  <c r="K5870" i="7"/>
  <c r="K10625" i="7"/>
  <c r="K7868" i="7"/>
  <c r="K9310" i="7"/>
  <c r="K4976" i="7"/>
  <c r="K1213" i="7"/>
  <c r="J1213" i="7" s="1"/>
  <c r="K4629" i="7"/>
  <c r="K1584" i="7"/>
  <c r="K5230" i="7"/>
  <c r="K464" i="7"/>
  <c r="K9032" i="7"/>
  <c r="K10516" i="7"/>
  <c r="K6147" i="7"/>
  <c r="K806" i="7"/>
  <c r="K5207" i="7"/>
  <c r="K6593" i="7"/>
  <c r="K2942" i="7"/>
  <c r="K505" i="7"/>
  <c r="K4294" i="7"/>
  <c r="K4917" i="7"/>
  <c r="K2038" i="7"/>
  <c r="K3689" i="7"/>
  <c r="K9772" i="7"/>
  <c r="K5700" i="7"/>
  <c r="K10085" i="7"/>
  <c r="K7088" i="7"/>
  <c r="K9779" i="7"/>
  <c r="K9341" i="7"/>
  <c r="K548" i="7"/>
  <c r="K10661" i="7"/>
  <c r="K2247" i="7"/>
  <c r="K5882" i="7"/>
  <c r="K998" i="7"/>
  <c r="K3260" i="7"/>
  <c r="K1716" i="7"/>
  <c r="K2364" i="7"/>
  <c r="K2092" i="7"/>
  <c r="K5328" i="7"/>
  <c r="K5290" i="7"/>
  <c r="K1750" i="7"/>
  <c r="K1421" i="7"/>
  <c r="K8607" i="7"/>
  <c r="K11171" i="7"/>
  <c r="K6086" i="7"/>
  <c r="K249" i="7"/>
  <c r="K5521" i="7"/>
  <c r="K417" i="7"/>
  <c r="K5573" i="7"/>
  <c r="K10577" i="7"/>
  <c r="K6641" i="7"/>
  <c r="K11036" i="7"/>
  <c r="K7678" i="7"/>
  <c r="K10417" i="7"/>
  <c r="K8006" i="7"/>
  <c r="K3685" i="7"/>
  <c r="K5285" i="7"/>
  <c r="K465" i="7"/>
  <c r="K10359" i="7"/>
  <c r="K8451" i="7"/>
  <c r="K8238" i="7"/>
  <c r="K470" i="7"/>
  <c r="K1268" i="7"/>
  <c r="K11435" i="7"/>
  <c r="K6626" i="7"/>
  <c r="K4336" i="7"/>
  <c r="K4042" i="7"/>
  <c r="K5536" i="7"/>
  <c r="K1703" i="7"/>
  <c r="K8515" i="7"/>
  <c r="K2301" i="7"/>
  <c r="K409" i="7"/>
  <c r="K9315" i="7"/>
  <c r="K3959" i="7"/>
  <c r="K4468" i="7"/>
  <c r="K10227" i="7"/>
  <c r="K6936" i="7"/>
  <c r="K11775" i="7"/>
  <c r="K2812" i="7"/>
  <c r="K7621" i="7"/>
  <c r="K445" i="7"/>
  <c r="K8524" i="7"/>
  <c r="K6344" i="7"/>
  <c r="K2189" i="7"/>
  <c r="K4775" i="7"/>
  <c r="K3479" i="7"/>
  <c r="K3009" i="7"/>
  <c r="K4111" i="7"/>
  <c r="K6326" i="7"/>
  <c r="K1590" i="7"/>
  <c r="K11688" i="7"/>
  <c r="K8910" i="7"/>
  <c r="K1655" i="7"/>
  <c r="K1860" i="7"/>
  <c r="K9963" i="7"/>
  <c r="K8010" i="7"/>
  <c r="K4950" i="7"/>
  <c r="K8316" i="7"/>
  <c r="K4392" i="7"/>
  <c r="K3731" i="7"/>
  <c r="K9228" i="7"/>
  <c r="K1050" i="7"/>
  <c r="J1050" i="7" s="1"/>
  <c r="K9043" i="7"/>
  <c r="K3183" i="7"/>
  <c r="K2132" i="7"/>
  <c r="K7776" i="7"/>
  <c r="K2648" i="7"/>
  <c r="K2912" i="7"/>
  <c r="K2413" i="7"/>
  <c r="K3718" i="7"/>
  <c r="K7847" i="7"/>
  <c r="K11444" i="7"/>
  <c r="K2995" i="7"/>
  <c r="K1620" i="7"/>
  <c r="K4664" i="7"/>
  <c r="K5845" i="7"/>
  <c r="K9712" i="7"/>
  <c r="K1378" i="7"/>
  <c r="K10603" i="7"/>
  <c r="K1586" i="7"/>
  <c r="K5868" i="7"/>
  <c r="K4110" i="7"/>
  <c r="K4323" i="7"/>
  <c r="K1626" i="7"/>
  <c r="K3050" i="7"/>
  <c r="K4138" i="7"/>
  <c r="K7592" i="7"/>
  <c r="K9153" i="7"/>
  <c r="K4878" i="7"/>
  <c r="K6213" i="7"/>
  <c r="K5906" i="7"/>
  <c r="K1108" i="7"/>
  <c r="J1108" i="7" s="1"/>
  <c r="K2125" i="7"/>
  <c r="K1530" i="7"/>
  <c r="K6429" i="7"/>
  <c r="K11615" i="7"/>
  <c r="K10654" i="7"/>
  <c r="K638" i="7"/>
  <c r="K8650" i="7"/>
  <c r="K62" i="7"/>
  <c r="K7120" i="7"/>
  <c r="K4158" i="7"/>
  <c r="K7777" i="7"/>
  <c r="K5908" i="7"/>
  <c r="K3768" i="7"/>
  <c r="K4465" i="7"/>
  <c r="K9465" i="7"/>
  <c r="K1907" i="7"/>
  <c r="K9653" i="7"/>
  <c r="K7394" i="7"/>
  <c r="K9412" i="7"/>
  <c r="K4505" i="7"/>
  <c r="K11252" i="7"/>
  <c r="K3073" i="7"/>
  <c r="K10037" i="7"/>
  <c r="K7162" i="7"/>
  <c r="K3869" i="7"/>
  <c r="K1017" i="7"/>
  <c r="K129" i="7"/>
  <c r="K7165" i="7"/>
  <c r="K2173" i="7"/>
  <c r="K219" i="7"/>
  <c r="K6346" i="7"/>
  <c r="K2171" i="7"/>
  <c r="K8089" i="7"/>
  <c r="K7455" i="7"/>
  <c r="K6148" i="7"/>
  <c r="K10936" i="7"/>
  <c r="K11091" i="7"/>
  <c r="K2231" i="7"/>
  <c r="K6714" i="7"/>
  <c r="K6454" i="7"/>
  <c r="K11421" i="7"/>
  <c r="K10701" i="7"/>
  <c r="K11478" i="7"/>
  <c r="K6191" i="7"/>
  <c r="K6040" i="7"/>
  <c r="K2649" i="7"/>
  <c r="K1410" i="7"/>
  <c r="K3371" i="7"/>
  <c r="K9269" i="7"/>
  <c r="K817" i="7"/>
  <c r="K9286" i="7"/>
  <c r="K9455" i="7"/>
  <c r="K148" i="7"/>
  <c r="K6322" i="7"/>
  <c r="K2704" i="7"/>
  <c r="K8762" i="7"/>
  <c r="K7379" i="7"/>
  <c r="K8338" i="7"/>
  <c r="K9374" i="7"/>
  <c r="K3880" i="7"/>
  <c r="K7930" i="7"/>
  <c r="K8633" i="7"/>
  <c r="K6585" i="7"/>
  <c r="K2074" i="7"/>
  <c r="K1123" i="7"/>
  <c r="J1123" i="7" s="1"/>
  <c r="K9016" i="7"/>
  <c r="K1683" i="7"/>
  <c r="K11207" i="7"/>
  <c r="K6989" i="7"/>
  <c r="K9970" i="7"/>
  <c r="K4770" i="7"/>
  <c r="K3793" i="7"/>
  <c r="K5382" i="7"/>
  <c r="K11179" i="7"/>
  <c r="K3659" i="7"/>
  <c r="K2191" i="7"/>
  <c r="K2047" i="7"/>
  <c r="K6511" i="7"/>
  <c r="K1799" i="7"/>
  <c r="K21" i="7"/>
  <c r="K8459" i="7"/>
  <c r="K685" i="7"/>
  <c r="K5612" i="7"/>
  <c r="K6464" i="7"/>
  <c r="K6758" i="7"/>
  <c r="K203" i="7"/>
  <c r="K1825" i="7"/>
  <c r="K1553" i="7"/>
  <c r="K10317" i="7"/>
  <c r="K2369" i="7"/>
  <c r="K7206" i="7"/>
  <c r="K10863" i="7"/>
  <c r="K7575" i="7"/>
  <c r="K162" i="7"/>
  <c r="K1079" i="7"/>
  <c r="J1079" i="7" s="1"/>
  <c r="K7" i="7"/>
  <c r="K9656" i="7"/>
  <c r="K5021" i="7"/>
  <c r="K9858" i="7"/>
  <c r="K9423" i="7"/>
  <c r="K11392" i="7"/>
  <c r="K5161" i="7"/>
  <c r="K6650" i="7"/>
  <c r="K8538" i="7"/>
  <c r="K2904" i="7"/>
  <c r="K5840" i="7"/>
  <c r="K5427" i="7"/>
  <c r="K4427" i="7"/>
  <c r="K11331" i="7"/>
  <c r="K8398" i="7"/>
  <c r="K7085" i="7"/>
  <c r="K3120" i="7"/>
  <c r="K8005" i="7"/>
  <c r="K8707" i="7"/>
  <c r="K4177" i="7"/>
  <c r="K4636" i="7"/>
  <c r="K6382" i="7"/>
  <c r="K11411" i="7"/>
  <c r="K4181" i="7"/>
  <c r="K10608" i="7"/>
  <c r="K5027" i="7"/>
  <c r="K5492" i="7"/>
  <c r="K8675" i="7"/>
  <c r="K8086" i="7"/>
  <c r="K11643" i="7"/>
  <c r="K10543" i="7"/>
  <c r="K906" i="7"/>
  <c r="K1988" i="7"/>
  <c r="K8856" i="7"/>
  <c r="K9731" i="7"/>
  <c r="K4964" i="7"/>
  <c r="K4100" i="7"/>
  <c r="K2550" i="7"/>
  <c r="K2578" i="7"/>
  <c r="K2279" i="7"/>
  <c r="K5577" i="7"/>
  <c r="K1283" i="7"/>
  <c r="K3594" i="7"/>
  <c r="K9372" i="7"/>
  <c r="K5198" i="7"/>
  <c r="K7482" i="7"/>
  <c r="K2953" i="7"/>
  <c r="K44" i="7"/>
  <c r="K6785" i="7"/>
  <c r="K1267" i="7"/>
  <c r="K11599" i="7"/>
  <c r="K3255" i="7"/>
  <c r="K3317" i="7"/>
  <c r="K5202" i="7"/>
  <c r="K9820" i="7"/>
  <c r="K588" i="7"/>
  <c r="K11354" i="7"/>
  <c r="K5990" i="7"/>
  <c r="K742" i="7"/>
  <c r="K2486" i="7"/>
  <c r="K4004" i="7"/>
  <c r="K9849" i="7"/>
  <c r="K2552" i="7"/>
  <c r="K11155" i="7"/>
  <c r="K6708" i="7"/>
  <c r="K8229" i="7"/>
  <c r="K8109" i="7"/>
  <c r="K2423" i="7"/>
  <c r="K7019" i="7"/>
  <c r="K2009" i="7"/>
  <c r="K2165" i="7"/>
  <c r="K7623" i="7"/>
  <c r="K2385" i="7"/>
  <c r="K938" i="7"/>
  <c r="K5503" i="7"/>
  <c r="K2068" i="7"/>
  <c r="K4162" i="7"/>
  <c r="K1026" i="7"/>
  <c r="J1026" i="7" s="1"/>
  <c r="K5103" i="7"/>
  <c r="K1749" i="7"/>
  <c r="K7716" i="7"/>
  <c r="K4872" i="7"/>
  <c r="K2430" i="7"/>
  <c r="K10659" i="7"/>
  <c r="K5300" i="7"/>
  <c r="K2080" i="7"/>
  <c r="K7514" i="7"/>
  <c r="K3816" i="7"/>
  <c r="K912" i="7"/>
  <c r="K1015" i="7"/>
  <c r="K3867" i="7"/>
  <c r="K590" i="7"/>
  <c r="K3795" i="7"/>
  <c r="K738" i="7"/>
  <c r="K6747" i="7"/>
  <c r="K8335" i="7"/>
  <c r="K4851" i="7"/>
  <c r="K6544" i="7"/>
  <c r="K9710" i="7"/>
  <c r="K5774" i="7"/>
  <c r="K3056" i="7"/>
  <c r="K10046" i="7"/>
  <c r="K4419" i="7"/>
  <c r="K481" i="7"/>
  <c r="K7182" i="7"/>
  <c r="K3437" i="7"/>
  <c r="K7076" i="7"/>
  <c r="K11153" i="7"/>
  <c r="K9867" i="7"/>
  <c r="K3034" i="7"/>
  <c r="K3964" i="7"/>
  <c r="K7473" i="7"/>
  <c r="K2049" i="7"/>
  <c r="K9577" i="7"/>
  <c r="K8311" i="7"/>
  <c r="K10618" i="7"/>
  <c r="K7169" i="7"/>
  <c r="K10838" i="7"/>
  <c r="K316" i="7"/>
  <c r="K1551" i="7"/>
  <c r="K7339" i="7"/>
  <c r="K1290" i="7"/>
  <c r="K9594" i="7"/>
  <c r="K1158" i="7"/>
  <c r="J1158" i="7" s="1"/>
  <c r="K11107" i="7"/>
  <c r="K2389" i="7"/>
  <c r="K3025" i="7"/>
  <c r="K7697" i="7"/>
  <c r="K1106" i="7"/>
  <c r="J1106" i="7" s="1"/>
  <c r="K11466" i="7"/>
  <c r="K6471" i="7"/>
  <c r="K4551" i="7"/>
  <c r="K5423" i="7"/>
  <c r="K6063" i="7"/>
  <c r="K2583" i="7"/>
  <c r="K22" i="7"/>
  <c r="K9612" i="7"/>
  <c r="K5528" i="7"/>
  <c r="K860" i="7"/>
  <c r="K9344" i="7"/>
  <c r="K6825" i="7"/>
  <c r="K3033" i="7"/>
  <c r="K10736" i="7"/>
  <c r="K6093" i="7"/>
  <c r="K10820" i="7"/>
  <c r="K2489" i="7"/>
  <c r="K1671" i="7"/>
  <c r="K5225" i="7"/>
  <c r="K3918" i="7"/>
  <c r="K3306" i="7"/>
  <c r="K7370" i="7"/>
  <c r="K1763" i="7"/>
  <c r="K726" i="7"/>
  <c r="K5048" i="7"/>
  <c r="K5036" i="7"/>
  <c r="K7649" i="7"/>
  <c r="K4397" i="7"/>
  <c r="K793" i="7"/>
  <c r="K7844" i="7"/>
  <c r="K9629" i="7"/>
  <c r="K5071" i="7"/>
  <c r="K4959" i="7"/>
  <c r="K1398" i="7"/>
  <c r="K8887" i="7"/>
  <c r="K4338" i="7"/>
  <c r="K4904" i="7"/>
  <c r="K5995" i="7"/>
  <c r="K3938" i="7"/>
  <c r="K9765" i="7"/>
  <c r="K879" i="7"/>
  <c r="K11528" i="7"/>
  <c r="K3195" i="7"/>
  <c r="K212" i="7"/>
  <c r="K6490" i="7"/>
  <c r="K4136" i="7"/>
  <c r="K2155" i="7"/>
  <c r="K6584" i="7"/>
  <c r="K4854" i="7"/>
  <c r="K9736" i="7"/>
  <c r="K2872" i="7"/>
  <c r="K5569" i="7"/>
  <c r="K6884" i="7"/>
  <c r="K2957" i="7"/>
  <c r="K6014" i="7"/>
  <c r="K4429" i="7"/>
  <c r="K989" i="7"/>
  <c r="K2420" i="7"/>
  <c r="K5194" i="7"/>
  <c r="K7506" i="7"/>
  <c r="K3597" i="7"/>
  <c r="K188" i="7"/>
  <c r="K4690" i="7"/>
  <c r="K4859" i="7"/>
  <c r="K3995" i="7"/>
  <c r="K2616" i="7"/>
  <c r="K5994" i="7"/>
  <c r="K8282" i="7"/>
  <c r="K955" i="7"/>
  <c r="K3269" i="7"/>
  <c r="K9122" i="7"/>
  <c r="K10469" i="7"/>
  <c r="K8797" i="7"/>
  <c r="K8400" i="7"/>
  <c r="K8394" i="7"/>
  <c r="K6856" i="7"/>
  <c r="K10643" i="7"/>
  <c r="K207" i="7"/>
  <c r="K6972" i="7"/>
  <c r="K1853" i="7"/>
  <c r="K9880" i="7"/>
  <c r="K2645" i="7"/>
  <c r="K5176" i="7"/>
  <c r="K9499" i="7"/>
  <c r="K2690" i="7"/>
  <c r="K11441" i="7"/>
  <c r="K3862" i="7"/>
  <c r="K113" i="7"/>
  <c r="K5515" i="7"/>
  <c r="K7199" i="7"/>
  <c r="K7779" i="7"/>
  <c r="K5333" i="7"/>
  <c r="K7530" i="7"/>
  <c r="K9033" i="7"/>
  <c r="K1689" i="7"/>
  <c r="K8528" i="7"/>
  <c r="K11539" i="7"/>
  <c r="K7344" i="7"/>
  <c r="K2077" i="7"/>
  <c r="K5873" i="7"/>
  <c r="K11295" i="7"/>
  <c r="K9875" i="7"/>
  <c r="K11223" i="7"/>
  <c r="K4016" i="7"/>
  <c r="K2677" i="7"/>
  <c r="K8651" i="7"/>
  <c r="K1341" i="7"/>
  <c r="K8288" i="7"/>
  <c r="K6631" i="7"/>
  <c r="K6537" i="7"/>
  <c r="K3158" i="7"/>
  <c r="K4156" i="7"/>
  <c r="K11007" i="7"/>
  <c r="K1762" i="7"/>
  <c r="K9821" i="7"/>
  <c r="K5650" i="7"/>
  <c r="K6438" i="7"/>
  <c r="K7232" i="7"/>
  <c r="K7212" i="7"/>
  <c r="K1827" i="7"/>
  <c r="K10344" i="7"/>
  <c r="K284" i="7"/>
  <c r="K8545" i="7"/>
  <c r="K9985" i="7"/>
  <c r="K3900" i="7"/>
  <c r="K6815" i="7"/>
  <c r="K3908" i="7"/>
  <c r="K9674" i="7"/>
  <c r="K2433" i="7"/>
  <c r="K8582" i="7"/>
  <c r="K6495" i="7"/>
  <c r="K872" i="7"/>
  <c r="K4849" i="7"/>
  <c r="K4498" i="7"/>
  <c r="K6394" i="7"/>
  <c r="K11094" i="7"/>
  <c r="K9819" i="7"/>
  <c r="K5332" i="7"/>
  <c r="K7253" i="7"/>
  <c r="K4670" i="7"/>
  <c r="K10997" i="7"/>
  <c r="K6741" i="7"/>
  <c r="K4266" i="7"/>
  <c r="K823" i="7"/>
  <c r="K9687" i="7"/>
  <c r="K9047" i="7"/>
  <c r="K5629" i="7"/>
  <c r="K529" i="7"/>
  <c r="K10665" i="7"/>
  <c r="K7823" i="7"/>
  <c r="K10007" i="7"/>
  <c r="K6911" i="7"/>
  <c r="K612" i="7"/>
  <c r="K7467" i="7"/>
  <c r="K8681" i="7"/>
  <c r="K7267" i="7"/>
  <c r="K9818" i="7"/>
  <c r="K8674" i="7"/>
  <c r="K532" i="7"/>
  <c r="K171" i="7"/>
  <c r="K6420" i="7"/>
  <c r="K11585" i="7"/>
  <c r="K795" i="7"/>
  <c r="K561" i="7"/>
  <c r="K1435" i="7"/>
  <c r="K9853" i="7"/>
  <c r="K9695" i="7"/>
  <c r="K11176" i="7"/>
  <c r="K3844" i="7"/>
  <c r="K4291" i="7"/>
  <c r="K4817" i="7"/>
  <c r="K9326" i="7"/>
  <c r="K8118" i="7"/>
  <c r="K5699" i="7"/>
  <c r="K4141" i="7"/>
  <c r="K4631" i="7"/>
  <c r="K4217" i="7"/>
  <c r="K2644" i="7"/>
  <c r="K763" i="7"/>
  <c r="K1165" i="7"/>
  <c r="J1165" i="7" s="1"/>
  <c r="K8759" i="7"/>
  <c r="K6283" i="7"/>
  <c r="K8262" i="7"/>
  <c r="K11747" i="7"/>
  <c r="K8224" i="7"/>
  <c r="K7084" i="7"/>
  <c r="K7682" i="7"/>
  <c r="K7574" i="7"/>
  <c r="K5658" i="7"/>
  <c r="K1045" i="7"/>
  <c r="J1045" i="7" s="1"/>
  <c r="K4881" i="7"/>
  <c r="K9152" i="7"/>
  <c r="K11691" i="7"/>
  <c r="K11510" i="7"/>
  <c r="K2040" i="7"/>
  <c r="K10710" i="7"/>
  <c r="K8473" i="7"/>
  <c r="K11504" i="7"/>
  <c r="K6611" i="7"/>
  <c r="K3785" i="7"/>
  <c r="K4210" i="7"/>
  <c r="K3099" i="7"/>
  <c r="K7325" i="7"/>
  <c r="K1306" i="7"/>
  <c r="K7049" i="7"/>
  <c r="K2071" i="7"/>
  <c r="K392" i="7"/>
  <c r="K4053" i="7"/>
  <c r="K10686" i="7"/>
  <c r="K10499" i="7"/>
  <c r="K2481" i="7"/>
  <c r="K6879" i="7"/>
  <c r="K1304" i="7"/>
  <c r="K7386" i="7"/>
  <c r="K4359" i="7"/>
  <c r="K5808" i="7"/>
  <c r="K11722" i="7"/>
  <c r="K6895" i="7"/>
  <c r="K5787" i="7"/>
  <c r="K11275" i="7"/>
  <c r="K205" i="7"/>
  <c r="K9094" i="7"/>
  <c r="K4990" i="7"/>
  <c r="K8641" i="7"/>
  <c r="K6963" i="7"/>
  <c r="K8181" i="7"/>
  <c r="K855" i="7"/>
  <c r="K6877" i="7"/>
  <c r="K10669" i="7"/>
  <c r="K1941" i="7"/>
  <c r="K128" i="7"/>
  <c r="K5505" i="7"/>
  <c r="K2252" i="7"/>
  <c r="K10766" i="7"/>
  <c r="K9137" i="7"/>
  <c r="K8667" i="7"/>
  <c r="K10862" i="7"/>
  <c r="K10140" i="7"/>
  <c r="K759" i="7"/>
  <c r="K8486" i="7"/>
  <c r="K3483" i="7"/>
  <c r="K2520" i="7"/>
  <c r="K1143" i="7"/>
  <c r="J1143" i="7" s="1"/>
  <c r="K10743" i="7"/>
  <c r="K1911" i="7"/>
  <c r="K3540" i="7"/>
  <c r="K7500" i="7"/>
  <c r="K3453" i="7"/>
  <c r="K8548" i="7"/>
  <c r="K4943" i="7"/>
  <c r="K5795" i="7"/>
  <c r="K3608" i="7"/>
  <c r="K10019" i="7"/>
  <c r="K1316" i="7"/>
  <c r="K7384" i="7"/>
  <c r="K5039" i="7"/>
  <c r="K8227" i="7"/>
  <c r="K3974" i="7"/>
  <c r="K10704" i="7"/>
  <c r="K5659" i="7"/>
  <c r="K10130" i="7"/>
  <c r="K2854" i="7"/>
  <c r="K10945" i="7"/>
  <c r="K696" i="7"/>
  <c r="K6287" i="7"/>
  <c r="K834" i="7"/>
  <c r="K7644" i="7"/>
  <c r="K2354" i="7"/>
  <c r="K9070" i="7"/>
  <c r="K6226" i="7"/>
  <c r="K5530" i="7"/>
  <c r="K9939" i="7"/>
  <c r="K1663" i="7"/>
  <c r="K1173" i="7"/>
  <c r="J1173" i="7" s="1"/>
  <c r="K9690" i="7"/>
  <c r="K10448" i="7"/>
  <c r="K2859" i="7"/>
  <c r="K5763" i="7"/>
  <c r="K11479" i="7"/>
  <c r="K1247" i="7"/>
  <c r="K5102" i="7"/>
  <c r="K476" i="7"/>
  <c r="K2928" i="7"/>
  <c r="K10048" i="7"/>
  <c r="K6097" i="7"/>
  <c r="K2459" i="7"/>
  <c r="K5762" i="7"/>
  <c r="K9059" i="7"/>
  <c r="K8764" i="7"/>
  <c r="K10518" i="7"/>
  <c r="K8861" i="7"/>
  <c r="K9527" i="7"/>
  <c r="K2484" i="7"/>
  <c r="K7669" i="7"/>
  <c r="K9638" i="7"/>
  <c r="K385" i="7"/>
  <c r="K3187" i="7"/>
  <c r="K3983" i="7"/>
  <c r="K2869" i="7"/>
  <c r="K4451" i="7"/>
  <c r="K2317" i="7"/>
  <c r="K10856" i="7"/>
  <c r="K7071" i="7"/>
  <c r="K9748" i="7"/>
  <c r="K3922" i="7"/>
  <c r="K7228" i="7"/>
  <c r="K6505" i="7"/>
  <c r="K3043" i="7"/>
  <c r="K10401" i="7"/>
  <c r="K805" i="7"/>
  <c r="K1097" i="7"/>
  <c r="J1097" i="7" s="1"/>
  <c r="K5885" i="7"/>
  <c r="K1606" i="7"/>
  <c r="K11228" i="7"/>
  <c r="K2099" i="7"/>
  <c r="K11137" i="7"/>
  <c r="K4799" i="7"/>
  <c r="K1777" i="7"/>
  <c r="K3561" i="7"/>
  <c r="K393" i="7"/>
  <c r="K1572" i="7"/>
  <c r="K7608" i="7"/>
  <c r="K10086" i="7"/>
  <c r="K9371" i="7"/>
  <c r="K1196" i="7"/>
  <c r="J1196" i="7" s="1"/>
  <c r="K10680" i="7"/>
  <c r="K2208" i="7"/>
  <c r="K9504" i="7"/>
  <c r="K6570" i="7"/>
  <c r="K2870" i="7"/>
  <c r="K1874" i="7"/>
  <c r="K963" i="7"/>
  <c r="K6579" i="7"/>
  <c r="K1932" i="7"/>
  <c r="K9417" i="7"/>
  <c r="K6668" i="7"/>
  <c r="K8124" i="7"/>
  <c r="K11189" i="7"/>
  <c r="K7029" i="7"/>
  <c r="K11118" i="7"/>
  <c r="K9018" i="7"/>
  <c r="K10859" i="7"/>
  <c r="K10817" i="7"/>
  <c r="K6467" i="7"/>
  <c r="K3641" i="7"/>
  <c r="K10591" i="7"/>
  <c r="K4204" i="7"/>
  <c r="K10260" i="7"/>
  <c r="K9617" i="7"/>
  <c r="K6804" i="7"/>
  <c r="K6733" i="7"/>
  <c r="K2661" i="7"/>
  <c r="K7560" i="7"/>
  <c r="K366" i="7"/>
  <c r="K2743" i="7"/>
  <c r="K8599" i="7"/>
  <c r="K6716" i="7"/>
  <c r="K10829" i="7"/>
  <c r="K3241" i="7"/>
  <c r="K6247" i="7"/>
  <c r="K1265" i="7"/>
  <c r="K8069" i="7"/>
  <c r="K5219" i="7"/>
  <c r="K4746" i="7"/>
  <c r="K8347" i="7"/>
  <c r="K7720" i="7"/>
  <c r="K3342" i="7"/>
  <c r="K2487" i="7"/>
  <c r="K11335" i="7"/>
  <c r="K441" i="7"/>
  <c r="K5509" i="7"/>
  <c r="K10241" i="7"/>
  <c r="K4602" i="7"/>
  <c r="K9647" i="7"/>
  <c r="K4577" i="7"/>
  <c r="K4196" i="7"/>
  <c r="K7276" i="7"/>
  <c r="K9477" i="7"/>
  <c r="K9847" i="7"/>
  <c r="K10965" i="7"/>
  <c r="K3439" i="7"/>
  <c r="K8521" i="7"/>
  <c r="K11156" i="7"/>
  <c r="K1571" i="7"/>
  <c r="K7824" i="7"/>
  <c r="K7288" i="7"/>
  <c r="K2787" i="7"/>
  <c r="K3350" i="7"/>
  <c r="K11289" i="7"/>
  <c r="K7861" i="7"/>
  <c r="K1682" i="7"/>
  <c r="K562" i="7"/>
  <c r="K8452" i="7"/>
  <c r="K5094" i="7"/>
  <c r="K1394" i="7"/>
  <c r="K8721" i="7"/>
  <c r="K9239" i="7"/>
  <c r="K5815" i="7"/>
  <c r="K7418" i="7"/>
  <c r="K2045" i="7"/>
  <c r="K3505" i="7"/>
  <c r="K1496" i="7"/>
  <c r="K4756" i="7"/>
  <c r="K10967" i="7"/>
  <c r="K10364" i="7"/>
  <c r="K2260" i="7"/>
  <c r="K11613" i="7"/>
  <c r="K2925" i="7"/>
  <c r="K8784" i="7"/>
  <c r="K1491" i="7"/>
  <c r="K6644" i="7"/>
  <c r="K11689" i="7"/>
  <c r="K9227" i="7"/>
  <c r="K9804" i="7"/>
  <c r="K3375" i="7"/>
  <c r="K5296" i="7"/>
  <c r="K11337" i="7"/>
  <c r="K6369" i="7"/>
  <c r="K10559" i="7"/>
  <c r="K8936" i="7"/>
  <c r="K10915" i="7"/>
  <c r="K1081" i="7"/>
  <c r="J1081" i="7" s="1"/>
  <c r="K5902" i="7"/>
  <c r="K2780" i="7"/>
  <c r="K10479" i="7"/>
  <c r="K3494" i="7"/>
  <c r="K1445" i="7"/>
  <c r="K3621" i="7"/>
  <c r="K11196" i="7"/>
  <c r="K4571" i="7"/>
  <c r="K3114" i="7"/>
  <c r="K6709" i="7"/>
  <c r="K11574" i="7"/>
  <c r="K6687" i="7"/>
  <c r="K3005" i="7"/>
  <c r="K9345" i="7"/>
  <c r="K7376" i="7"/>
  <c r="K11537" i="7"/>
  <c r="K702" i="7"/>
  <c r="K3529" i="7"/>
  <c r="K10244" i="7"/>
  <c r="K4025" i="7"/>
  <c r="K8044" i="7"/>
  <c r="K2786" i="7"/>
  <c r="K10348" i="7"/>
  <c r="K4002" i="7"/>
  <c r="K9846" i="7"/>
  <c r="K8052" i="7"/>
  <c r="K6964" i="7"/>
  <c r="K6886" i="7"/>
  <c r="K9427" i="7"/>
  <c r="K754" i="7"/>
  <c r="K10249" i="7"/>
  <c r="K4945" i="7"/>
  <c r="K6554" i="7"/>
  <c r="K10119" i="7"/>
  <c r="K2237" i="7"/>
  <c r="K6197" i="7"/>
  <c r="K453" i="7"/>
  <c r="K4357" i="7"/>
  <c r="K5713" i="7"/>
  <c r="K11177" i="7"/>
  <c r="K9484" i="7"/>
  <c r="K5006" i="7"/>
  <c r="K7109" i="7"/>
  <c r="K5047" i="7"/>
  <c r="K9418" i="7"/>
  <c r="K9802" i="7"/>
  <c r="K3040" i="7"/>
  <c r="K6340" i="7"/>
  <c r="K2876" i="7"/>
  <c r="K2906" i="7"/>
  <c r="K8593" i="7"/>
  <c r="K7356" i="7"/>
  <c r="K10570" i="7"/>
  <c r="K10346" i="7"/>
  <c r="K3606" i="7"/>
  <c r="K9533" i="7"/>
  <c r="K6059" i="7"/>
  <c r="K11560" i="7"/>
  <c r="K926" i="7"/>
  <c r="K10095" i="7"/>
  <c r="K3831" i="7"/>
  <c r="K6541" i="7"/>
  <c r="K5301" i="7"/>
  <c r="K11090" i="7"/>
  <c r="K1987" i="7"/>
  <c r="K4207" i="7"/>
  <c r="K10205" i="7"/>
  <c r="K1148" i="7"/>
  <c r="J1148" i="7" s="1"/>
  <c r="K11008" i="7"/>
  <c r="K2421" i="7"/>
  <c r="K5853" i="7"/>
  <c r="K6991" i="7"/>
  <c r="K6726" i="7"/>
  <c r="K3234" i="7"/>
  <c r="K7186" i="7"/>
  <c r="K7618" i="7"/>
  <c r="K4443" i="7"/>
  <c r="K2755" i="7"/>
  <c r="K3892" i="7"/>
  <c r="K117" i="7"/>
  <c r="K11416" i="7"/>
  <c r="K5642" i="7"/>
  <c r="K11535" i="7"/>
  <c r="K10073" i="7"/>
  <c r="K11514" i="7"/>
  <c r="K1322" i="7"/>
  <c r="K10675" i="7"/>
  <c r="K5582" i="7"/>
  <c r="K1711" i="7"/>
  <c r="K5764" i="7"/>
  <c r="K5072" i="7"/>
  <c r="K10678" i="7"/>
  <c r="K11028" i="7"/>
  <c r="K6364" i="7"/>
  <c r="K718" i="7"/>
  <c r="K4065" i="7"/>
  <c r="K3820" i="7"/>
  <c r="K1080" i="7"/>
  <c r="J1080" i="7" s="1"/>
  <c r="K2392" i="7"/>
  <c r="K1976" i="7"/>
  <c r="K4713" i="7"/>
  <c r="K5775" i="7"/>
  <c r="K211" i="7"/>
  <c r="K1021" i="7"/>
  <c r="K5693" i="7"/>
  <c r="K10657" i="7"/>
  <c r="K9713" i="7"/>
  <c r="K8042" i="7"/>
  <c r="K3581" i="7"/>
  <c r="K6596" i="7"/>
  <c r="K3169" i="7"/>
  <c r="K4482" i="7"/>
  <c r="K3082" i="7"/>
  <c r="K7516" i="7"/>
  <c r="K704" i="7"/>
  <c r="K5617" i="7"/>
  <c r="K3789" i="7"/>
  <c r="K4139" i="7"/>
  <c r="K6795" i="7"/>
  <c r="K5254" i="7"/>
  <c r="K2086" i="7"/>
  <c r="K8606" i="7"/>
  <c r="K8787" i="7"/>
  <c r="K6912" i="7"/>
  <c r="K7965" i="7"/>
  <c r="K5955" i="7"/>
  <c r="K1437" i="7"/>
  <c r="K3373" i="7"/>
  <c r="K7023" i="7"/>
  <c r="K7245" i="7"/>
  <c r="K5661" i="7"/>
  <c r="K3322" i="7"/>
  <c r="K6107" i="7"/>
  <c r="K11247" i="7"/>
  <c r="K5961" i="7"/>
  <c r="K5825" i="7"/>
  <c r="K5780" i="7"/>
  <c r="K8604" i="7"/>
  <c r="K7512" i="7"/>
  <c r="K2151" i="7"/>
  <c r="K10111" i="7"/>
  <c r="K2137" i="7"/>
  <c r="K34" i="7"/>
  <c r="K3721" i="7"/>
  <c r="K68" i="7"/>
  <c r="K11022" i="7"/>
  <c r="K3128" i="7"/>
  <c r="K1892" i="7"/>
  <c r="K3292" i="7"/>
  <c r="K6049" i="7"/>
  <c r="K9296" i="7"/>
  <c r="K1978" i="7"/>
  <c r="K10789" i="7"/>
  <c r="K7475" i="7"/>
  <c r="K4119" i="7"/>
  <c r="K11503" i="7"/>
  <c r="K10213" i="7"/>
  <c r="K7529" i="7"/>
  <c r="K3071" i="7"/>
  <c r="K6083" i="7"/>
  <c r="K11003" i="7"/>
  <c r="K4638" i="7"/>
  <c r="K1060" i="7"/>
  <c r="J1060" i="7" s="1"/>
  <c r="K10396" i="7"/>
  <c r="K8965" i="7"/>
  <c r="K254" i="7"/>
  <c r="K361" i="7"/>
  <c r="K9516" i="7"/>
  <c r="K6844" i="7"/>
  <c r="K4504" i="7"/>
  <c r="K9203" i="7"/>
  <c r="K1377" i="7"/>
  <c r="K10440" i="7"/>
  <c r="K1156" i="7"/>
  <c r="J1156" i="7" s="1"/>
  <c r="K3364" i="7"/>
  <c r="K10801" i="7"/>
  <c r="K2318" i="7"/>
  <c r="K6606" i="7"/>
  <c r="K5502" i="7"/>
  <c r="K3784" i="7"/>
  <c r="K8697" i="7"/>
  <c r="K5281" i="7"/>
  <c r="K8577" i="7"/>
  <c r="K4384" i="7"/>
  <c r="K7507" i="7"/>
  <c r="K11749" i="7"/>
  <c r="K11428" i="7"/>
  <c r="K9566" i="7"/>
  <c r="K416" i="7"/>
  <c r="K2238" i="7"/>
  <c r="K1064" i="7"/>
  <c r="J1064" i="7" s="1"/>
  <c r="K6819" i="7"/>
  <c r="K2037" i="7"/>
  <c r="K3016" i="7"/>
  <c r="K5217" i="7"/>
  <c r="K9147" i="7"/>
  <c r="K10664" i="7"/>
  <c r="K10932" i="7"/>
  <c r="K9505" i="7"/>
  <c r="K2087" i="7"/>
  <c r="K9904" i="7"/>
  <c r="K2276" i="7"/>
  <c r="K32" i="7"/>
  <c r="K6528" i="7"/>
  <c r="K5620" i="7"/>
  <c r="K8720" i="7"/>
  <c r="K9085" i="7"/>
  <c r="K6586" i="7"/>
  <c r="K3144" i="7"/>
  <c r="K1035" i="7"/>
  <c r="J1035" i="7" s="1"/>
  <c r="K8491" i="7"/>
  <c r="K7248" i="7"/>
  <c r="K11453" i="7"/>
  <c r="K6847" i="7"/>
  <c r="K6660" i="7"/>
  <c r="K2118" i="7"/>
  <c r="K11161" i="7"/>
  <c r="K3405" i="7"/>
  <c r="K390" i="7"/>
  <c r="K5312" i="7"/>
  <c r="K2424" i="7"/>
  <c r="K3521" i="7"/>
  <c r="K10614" i="7"/>
  <c r="K3875" i="7"/>
  <c r="K10043" i="7"/>
  <c r="K9747" i="7"/>
  <c r="K6145" i="7"/>
  <c r="K469" i="7"/>
  <c r="K7210" i="7"/>
  <c r="K1228" i="7"/>
  <c r="K4509" i="7"/>
  <c r="K10291" i="7"/>
  <c r="K510" i="7"/>
  <c r="K1374" i="7"/>
  <c r="K6774" i="7"/>
  <c r="K6074" i="7"/>
  <c r="K5019" i="7"/>
  <c r="K10999" i="7"/>
  <c r="K3132" i="7"/>
  <c r="K261" i="7"/>
  <c r="K4744" i="7"/>
  <c r="K143" i="7"/>
  <c r="K3413" i="7"/>
  <c r="K5279" i="7"/>
  <c r="K7176" i="7"/>
  <c r="K9052" i="7"/>
  <c r="K10355" i="7"/>
  <c r="K6203" i="7"/>
  <c r="K608" i="7"/>
  <c r="K1659" i="7"/>
  <c r="K8098" i="7"/>
  <c r="K5025" i="7"/>
  <c r="K10981" i="7"/>
  <c r="K11389" i="7"/>
  <c r="K1024" i="7"/>
  <c r="K6067" i="7"/>
  <c r="K7784" i="7"/>
  <c r="K1650" i="7"/>
  <c r="K6337" i="7"/>
  <c r="K7184" i="7"/>
  <c r="K6711" i="7"/>
  <c r="K10879" i="7"/>
  <c r="K9761" i="7"/>
  <c r="K6149" i="7"/>
  <c r="K1961" i="7"/>
  <c r="K3925" i="7"/>
  <c r="K11125" i="7"/>
  <c r="K10544" i="7"/>
  <c r="K11387" i="7"/>
  <c r="K7972" i="7"/>
  <c r="K8321" i="7"/>
  <c r="K4113" i="7"/>
  <c r="K3531" i="7"/>
  <c r="K1990" i="7"/>
  <c r="K10341" i="7"/>
  <c r="K601" i="7"/>
  <c r="K7348" i="7"/>
  <c r="K7081" i="7"/>
  <c r="K5468" i="7"/>
  <c r="K537" i="7"/>
  <c r="K9480" i="7"/>
  <c r="K10875" i="7"/>
  <c r="K5106" i="7"/>
  <c r="K6483" i="7"/>
  <c r="K6127" i="7"/>
  <c r="K1801" i="7"/>
  <c r="K5656" i="7"/>
  <c r="K6450" i="7"/>
  <c r="K11306" i="7"/>
  <c r="K10896" i="7"/>
  <c r="K7135" i="7"/>
  <c r="K1579" i="7"/>
  <c r="K7387" i="7"/>
  <c r="K1467" i="7"/>
  <c r="K9056" i="7"/>
  <c r="K5215" i="7"/>
  <c r="K1237" i="7"/>
  <c r="K301" i="7"/>
  <c r="K7953" i="7"/>
  <c r="K1567" i="7"/>
  <c r="K3512" i="7"/>
  <c r="K6000" i="7"/>
  <c r="K10773" i="7"/>
  <c r="K4912" i="7"/>
  <c r="K6410" i="7"/>
  <c r="K8307" i="7"/>
  <c r="K8281" i="7"/>
  <c r="K6767" i="7"/>
  <c r="K8186" i="7"/>
  <c r="K8004" i="7"/>
  <c r="K8598" i="7"/>
  <c r="K6054" i="7"/>
  <c r="K848" i="7"/>
  <c r="K4532" i="7"/>
  <c r="K2668" i="7"/>
  <c r="K1132" i="7"/>
  <c r="J1132" i="7" s="1"/>
  <c r="K7961" i="7"/>
  <c r="K6330" i="7"/>
  <c r="K10939" i="7"/>
  <c r="K1190" i="7"/>
  <c r="J1190" i="7" s="1"/>
  <c r="K1203" i="7"/>
  <c r="J1203" i="7" s="1"/>
  <c r="K1997" i="7"/>
  <c r="K5128" i="7"/>
  <c r="K1831" i="7"/>
  <c r="K11374" i="7"/>
  <c r="K6835" i="7"/>
  <c r="K8095" i="7"/>
  <c r="K7476" i="7"/>
  <c r="K7913" i="7"/>
  <c r="K9469" i="7"/>
  <c r="K8303" i="7"/>
  <c r="K11284" i="7"/>
  <c r="K294" i="7"/>
  <c r="K3663" i="7"/>
  <c r="K2984" i="7"/>
  <c r="K911" i="7"/>
  <c r="K154" i="7"/>
  <c r="K5814" i="7"/>
  <c r="K8357" i="7"/>
  <c r="K3786" i="7"/>
  <c r="K2804" i="7"/>
  <c r="K7561" i="7"/>
  <c r="K11685" i="7"/>
  <c r="K7921" i="7"/>
  <c r="K9649" i="7"/>
  <c r="K11465" i="7"/>
  <c r="K6850" i="7"/>
  <c r="K7319" i="7"/>
  <c r="K1757" i="7"/>
  <c r="K1500" i="7"/>
  <c r="K7453" i="7"/>
  <c r="K11074" i="7"/>
  <c r="K1815" i="7"/>
  <c r="K10880" i="7"/>
  <c r="K8478" i="7"/>
  <c r="K7620" i="7"/>
  <c r="K10765" i="7"/>
  <c r="K348" i="7"/>
  <c r="K6284" i="7"/>
  <c r="K9648" i="7"/>
  <c r="K3228" i="7"/>
  <c r="K5543" i="7"/>
  <c r="K6808" i="7"/>
  <c r="K11403" i="7"/>
  <c r="K4166" i="7"/>
  <c r="K1871" i="7"/>
  <c r="K6069" i="7"/>
  <c r="K7650" i="7"/>
  <c r="K11303" i="7"/>
  <c r="K8422" i="7"/>
  <c r="K5489" i="7"/>
  <c r="K11415" i="7"/>
  <c r="K2581" i="7"/>
  <c r="K2776" i="7"/>
  <c r="K2658" i="7"/>
  <c r="K765" i="7"/>
  <c r="K4417" i="7"/>
  <c r="K8833" i="7"/>
  <c r="K11682" i="7"/>
  <c r="K609" i="7"/>
  <c r="K4172" i="7"/>
  <c r="K4771" i="7"/>
  <c r="K4256" i="7"/>
  <c r="K7330" i="7"/>
  <c r="K651" i="7"/>
  <c r="K10734" i="7"/>
  <c r="K9092" i="7"/>
  <c r="K1681" i="7"/>
  <c r="K2777" i="7"/>
  <c r="K9467" i="7"/>
  <c r="K5799" i="7"/>
  <c r="K5730" i="7"/>
  <c r="K7685" i="7"/>
  <c r="K1368" i="7"/>
  <c r="K7558" i="7"/>
  <c r="K8750" i="7"/>
  <c r="K6601" i="7"/>
  <c r="K4595" i="7"/>
  <c r="K6349" i="7"/>
  <c r="K4780" i="7"/>
  <c r="K10488" i="7"/>
  <c r="K1624" i="7"/>
  <c r="K7642" i="7"/>
  <c r="K2564" i="7"/>
  <c r="K11227" i="7"/>
  <c r="K10491" i="7"/>
  <c r="K517" i="7"/>
  <c r="K460" i="7"/>
  <c r="K7551" i="7"/>
  <c r="K3738" i="7"/>
  <c r="K11594" i="7"/>
  <c r="K1118" i="7"/>
  <c r="J1118" i="7" s="1"/>
  <c r="K3973" i="7"/>
  <c r="K6355" i="7"/>
  <c r="K8165" i="7"/>
  <c r="K8968" i="7"/>
  <c r="K7179" i="7"/>
  <c r="K797" i="7"/>
  <c r="K365" i="7"/>
  <c r="K1937" i="7"/>
  <c r="K8253" i="7"/>
  <c r="K5018" i="7"/>
  <c r="K8292" i="7"/>
  <c r="K7807" i="7"/>
  <c r="K4899" i="7"/>
  <c r="K6089" i="7"/>
  <c r="K2738" i="7"/>
  <c r="K471" i="7"/>
  <c r="K6627" i="7"/>
  <c r="K1402" i="7"/>
  <c r="K3767" i="7"/>
  <c r="K8892" i="7"/>
  <c r="K678" i="7"/>
  <c r="K3388" i="7"/>
  <c r="K2955" i="7"/>
  <c r="K8248" i="7"/>
  <c r="K4466" i="7"/>
  <c r="K1023" i="7"/>
  <c r="K920" i="7"/>
  <c r="K610" i="7"/>
  <c r="K83" i="7"/>
  <c r="K7435" i="7"/>
  <c r="K2548" i="7"/>
  <c r="K7364" i="7"/>
  <c r="K3797" i="7"/>
  <c r="K2834" i="7"/>
  <c r="K193" i="7"/>
  <c r="K6539" i="7"/>
  <c r="K3855" i="7"/>
  <c r="K7057" i="7"/>
  <c r="K2927" i="7"/>
  <c r="K8754" i="7"/>
  <c r="K1617" i="7"/>
  <c r="K9113" i="7"/>
  <c r="K8018" i="7"/>
  <c r="K93" i="7"/>
  <c r="K11349" i="7"/>
  <c r="K10578" i="7"/>
  <c r="K830" i="7"/>
  <c r="K5481" i="7"/>
  <c r="K9079" i="7"/>
  <c r="K6351" i="7"/>
  <c r="K4296" i="7"/>
  <c r="K5546" i="7"/>
  <c r="K11205" i="7"/>
  <c r="K8885" i="7"/>
  <c r="K1532" i="7"/>
  <c r="K1301" i="7"/>
  <c r="K6428" i="7"/>
  <c r="K1637" i="7"/>
  <c r="K11544" i="7"/>
  <c r="K10236" i="7"/>
  <c r="K5127" i="7"/>
  <c r="K9271" i="7"/>
  <c r="K3332" i="7"/>
  <c r="K5684" i="7"/>
  <c r="K11343" i="7"/>
  <c r="K10872" i="7"/>
  <c r="K8945" i="7"/>
  <c r="K10833" i="7"/>
  <c r="K3567" i="7"/>
  <c r="K5073" i="7"/>
  <c r="K4648" i="7"/>
  <c r="K9841" i="7"/>
  <c r="K5445" i="7"/>
  <c r="K8356" i="7"/>
  <c r="K8812" i="7"/>
  <c r="K7352" i="7"/>
  <c r="K3857" i="7"/>
  <c r="K1738" i="7"/>
  <c r="K8112" i="7"/>
  <c r="K7532" i="7"/>
  <c r="K2633" i="7"/>
  <c r="K821" i="7"/>
  <c r="K8813" i="7"/>
  <c r="K9579" i="7"/>
  <c r="K3647" i="7"/>
  <c r="K6527" i="7"/>
  <c r="K10741" i="7"/>
  <c r="K8578" i="7"/>
  <c r="K9664" i="7"/>
  <c r="K1254" i="7"/>
  <c r="K9684" i="7"/>
  <c r="K6239" i="7"/>
  <c r="K2763" i="7"/>
  <c r="K1294" i="7"/>
  <c r="K8640" i="7"/>
  <c r="K4787" i="7"/>
  <c r="K3035" i="7"/>
  <c r="K1277" i="7"/>
  <c r="K8051" i="7"/>
  <c r="K11265" i="7"/>
  <c r="K1032" i="7"/>
  <c r="J1032" i="7" s="1"/>
  <c r="K2329" i="7"/>
  <c r="K6273" i="7"/>
  <c r="K11487" i="7"/>
  <c r="K500" i="7"/>
  <c r="K4635" i="7"/>
  <c r="K5111" i="7"/>
  <c r="K4949" i="7"/>
  <c r="K2122" i="7"/>
  <c r="K3203" i="7"/>
  <c r="K9167" i="7"/>
  <c r="K2073" i="7"/>
  <c r="K8829" i="7"/>
  <c r="K7672" i="7"/>
  <c r="K11341" i="7"/>
  <c r="K8536" i="7"/>
  <c r="K9044" i="7"/>
  <c r="K8862" i="7"/>
  <c r="K11023" i="7"/>
  <c r="K8999" i="7"/>
  <c r="K8713" i="7"/>
  <c r="K1828" i="7"/>
  <c r="K11522" i="7"/>
  <c r="K1062" i="7"/>
  <c r="J1062" i="7" s="1"/>
  <c r="K7055" i="7"/>
  <c r="K7662" i="7"/>
  <c r="K5108" i="7"/>
  <c r="K3430" i="7"/>
  <c r="K3955" i="7"/>
  <c r="K7734" i="7"/>
  <c r="K7416" i="7"/>
  <c r="K184" i="7"/>
  <c r="K39" i="7"/>
  <c r="K952" i="7"/>
  <c r="K8192" i="7"/>
  <c r="K10562" i="7"/>
  <c r="K2688" i="7"/>
  <c r="K2084" i="7"/>
  <c r="K9150" i="7"/>
  <c r="K8736" i="7"/>
  <c r="K4947" i="7"/>
  <c r="K3971" i="7"/>
  <c r="K1442" i="7"/>
  <c r="K8024" i="7"/>
  <c r="K4968" i="7"/>
  <c r="K8586" i="7"/>
  <c r="K1772" i="7"/>
  <c r="K3934" i="7"/>
  <c r="K3192" i="7"/>
  <c r="K9154" i="7"/>
  <c r="K3770" i="7"/>
  <c r="K9475" i="7"/>
  <c r="K4258" i="7"/>
  <c r="K1773" i="7"/>
  <c r="K6117" i="7"/>
  <c r="K7841" i="7"/>
  <c r="K5859" i="7"/>
  <c r="K4752" i="7"/>
  <c r="K3215" i="7"/>
  <c r="K10006" i="7"/>
  <c r="K2875" i="7"/>
  <c r="K5029" i="7"/>
  <c r="K10887" i="7"/>
  <c r="K7786" i="7"/>
  <c r="K7136" i="7"/>
  <c r="K10515" i="7"/>
  <c r="K10977" i="7"/>
  <c r="K10840" i="7"/>
  <c r="K11330" i="7"/>
  <c r="K4718" i="7"/>
  <c r="K9447" i="7"/>
  <c r="K8665" i="7"/>
  <c r="K3484" i="7"/>
  <c r="K3312" i="7"/>
  <c r="K11755" i="7"/>
  <c r="K10731" i="7"/>
  <c r="K6817" i="7"/>
  <c r="K7806" i="7"/>
  <c r="K4808" i="7"/>
  <c r="K9178" i="7"/>
  <c r="K6076" i="7"/>
  <c r="K715" i="7"/>
  <c r="K2654" i="7"/>
  <c r="K6418" i="7"/>
  <c r="K7425" i="7"/>
  <c r="K10234" i="7"/>
  <c r="K1552" i="7"/>
  <c r="K5412" i="7"/>
  <c r="K7674" i="7"/>
  <c r="K6255" i="7"/>
  <c r="K2634" i="7"/>
  <c r="K9080" i="7"/>
  <c r="K1342" i="7"/>
  <c r="K1573" i="7"/>
  <c r="K2767" i="7"/>
  <c r="K3692" i="7"/>
  <c r="K9432" i="7"/>
  <c r="K9927" i="7"/>
  <c r="K7450" i="7"/>
  <c r="K6065" i="7"/>
  <c r="K3216" i="7"/>
  <c r="K4161" i="7"/>
  <c r="K5922" i="7"/>
  <c r="K3243" i="7"/>
  <c r="K10109" i="7"/>
  <c r="K9759" i="7"/>
  <c r="K4143" i="7"/>
  <c r="K10018" i="7"/>
  <c r="K965" i="7"/>
  <c r="K1169" i="7"/>
  <c r="J1169" i="7" s="1"/>
  <c r="K850" i="7"/>
  <c r="K2529" i="7"/>
  <c r="K11338" i="7"/>
  <c r="K7065" i="7"/>
  <c r="K10699" i="7"/>
  <c r="K11457" i="7"/>
  <c r="K10379" i="7"/>
  <c r="K8660" i="7"/>
  <c r="K10439" i="7"/>
  <c r="K7363" i="7"/>
  <c r="K3746" i="7"/>
  <c r="K6859" i="7"/>
  <c r="K1992" i="7"/>
  <c r="K7796" i="7"/>
  <c r="K4580" i="7"/>
  <c r="K4547" i="7"/>
  <c r="K2269" i="7"/>
  <c r="K6871" i="7"/>
  <c r="K1865" i="7"/>
  <c r="K3379" i="7"/>
  <c r="K3526" i="7"/>
  <c r="K2107" i="7"/>
  <c r="K11626" i="7"/>
  <c r="K11048" i="7"/>
  <c r="K6417" i="7"/>
  <c r="K4646" i="7"/>
  <c r="K5204" i="7"/>
  <c r="K3582" i="7"/>
  <c r="K2502" i="7"/>
  <c r="K8990" i="7"/>
  <c r="K3975" i="7"/>
  <c r="K4889" i="7"/>
  <c r="K2866" i="7"/>
  <c r="K4559" i="7"/>
  <c r="K4819" i="7"/>
  <c r="K3672" i="7"/>
  <c r="K9013" i="7"/>
  <c r="K11391" i="7"/>
  <c r="K8462" i="7"/>
  <c r="K1010" i="7"/>
  <c r="K677" i="7"/>
  <c r="K6432" i="7"/>
  <c r="K6870" i="7"/>
  <c r="K4677" i="7"/>
  <c r="K8495" i="7"/>
  <c r="K4599" i="7"/>
  <c r="K4066" i="7"/>
  <c r="K7340" i="7"/>
  <c r="K6357" i="7"/>
  <c r="K3218" i="7"/>
  <c r="K4484" i="7"/>
  <c r="K6881" i="7"/>
  <c r="K4913" i="7"/>
  <c r="K4488" i="7"/>
  <c r="K9941" i="7"/>
  <c r="K2352" i="7"/>
  <c r="K11078" i="7"/>
  <c r="K9119" i="7"/>
  <c r="K637" i="7"/>
  <c r="K7393" i="7"/>
  <c r="K10470" i="7"/>
  <c r="K9658" i="7"/>
  <c r="K10847" i="7"/>
  <c r="K5336" i="7"/>
  <c r="K10994" i="7"/>
  <c r="K2212" i="7"/>
  <c r="K11019" i="7"/>
  <c r="K1375" i="7"/>
  <c r="K8334" i="7"/>
  <c r="K4814" i="7"/>
  <c r="K5408" i="7"/>
  <c r="K8278" i="7"/>
  <c r="K6214" i="7"/>
  <c r="K2091" i="7"/>
  <c r="K6787" i="7"/>
  <c r="K10305" i="7"/>
  <c r="K4928" i="7"/>
  <c r="K8054" i="7"/>
  <c r="K20" i="7"/>
  <c r="K9108" i="7"/>
  <c r="K3367" i="7"/>
  <c r="K11230" i="7"/>
  <c r="K7174" i="7"/>
  <c r="K11588" i="7"/>
  <c r="K1745" i="7"/>
  <c r="K9984" i="7"/>
  <c r="K4605" i="7"/>
  <c r="K111" i="7"/>
  <c r="K11382" i="7"/>
  <c r="K1242" i="7"/>
  <c r="K10921" i="7"/>
  <c r="K7114" i="7"/>
  <c r="K8030" i="7"/>
  <c r="K3236" i="7"/>
  <c r="K8494" i="7"/>
  <c r="K11459" i="7"/>
  <c r="K3593" i="7"/>
  <c r="K319" i="7"/>
  <c r="K7927" i="7"/>
  <c r="K9215" i="7"/>
  <c r="K7701" i="7"/>
  <c r="K2603" i="7"/>
  <c r="K6624" i="7"/>
  <c r="K6638" i="7"/>
  <c r="K8420" i="7"/>
  <c r="K8668" i="7"/>
  <c r="K2200" i="7"/>
  <c r="K11039" i="7"/>
  <c r="K372" i="7"/>
  <c r="K7281" i="7"/>
  <c r="K9274" i="7"/>
  <c r="K11146" i="7"/>
  <c r="K7059" i="7"/>
  <c r="K6612" i="7"/>
  <c r="K7978" i="7"/>
  <c r="K8566" i="7"/>
  <c r="K766" i="7"/>
  <c r="K1178" i="7"/>
  <c r="J1178" i="7" s="1"/>
  <c r="K8738" i="7"/>
  <c r="K7380" i="7"/>
  <c r="K9673" i="7"/>
  <c r="K4927" i="7"/>
  <c r="K7204" i="7"/>
  <c r="K1627" i="7"/>
  <c r="K3579" i="7"/>
  <c r="K11012" i="7"/>
  <c r="K1727" i="7"/>
  <c r="K9198" i="7"/>
  <c r="K6218" i="7"/>
  <c r="K6034" i="7"/>
  <c r="K6591" i="7"/>
  <c r="K10831" i="7"/>
  <c r="K1518" i="7"/>
  <c r="K11587" i="7"/>
  <c r="K6748" i="7"/>
  <c r="K5452" i="7"/>
  <c r="K9441" i="7"/>
  <c r="K3118" i="7"/>
  <c r="K3125" i="7"/>
  <c r="K4112" i="7"/>
  <c r="K8007" i="7"/>
  <c r="K489" i="7"/>
  <c r="K631" i="7"/>
  <c r="K900" i="7"/>
  <c r="K10854" i="7"/>
  <c r="K5074" i="7"/>
  <c r="K5478" i="7"/>
  <c r="K70" i="7"/>
  <c r="K10036" i="7"/>
  <c r="K2337" i="7"/>
  <c r="K7765" i="7"/>
  <c r="K6665" i="7"/>
  <c r="K9061" i="7"/>
  <c r="K5206" i="7"/>
  <c r="K7864" i="7"/>
  <c r="K6419" i="7"/>
  <c r="K9249" i="7"/>
  <c r="K8696" i="7"/>
  <c r="K10466" i="7"/>
  <c r="K7654" i="7"/>
  <c r="K10563" i="7"/>
  <c r="K6984" i="7"/>
  <c r="K3019" i="7"/>
  <c r="K8265" i="7"/>
  <c r="K3958" i="7"/>
  <c r="K6649" i="7"/>
  <c r="K6599" i="7"/>
  <c r="K6384" i="7"/>
  <c r="K10050" i="7"/>
  <c r="K7360" i="7"/>
  <c r="K1653" i="7"/>
  <c r="K7492" i="7"/>
  <c r="K3257" i="7"/>
  <c r="K2577" i="7"/>
  <c r="K6323" i="7"/>
  <c r="K8358" i="7"/>
  <c r="K9339" i="7"/>
  <c r="K710" i="7"/>
  <c r="K3675" i="7"/>
  <c r="K2154" i="7"/>
  <c r="K3684" i="7"/>
  <c r="K1602" i="7"/>
  <c r="K8463" i="7"/>
  <c r="K3491" i="7"/>
  <c r="K1956" i="7"/>
  <c r="K3059" i="7"/>
  <c r="K1660" i="7"/>
  <c r="K11136" i="7"/>
  <c r="K4908" i="7"/>
  <c r="K8676" i="7"/>
  <c r="K11605" i="7"/>
  <c r="K3985" i="7"/>
  <c r="K9593" i="7"/>
  <c r="K5913" i="7"/>
  <c r="K6677" i="7"/>
  <c r="K5055" i="7"/>
  <c r="K7093" i="7"/>
  <c r="K4807" i="7"/>
  <c r="K7963" i="7"/>
  <c r="K8767" i="7"/>
  <c r="K1492" i="7"/>
  <c r="K8957" i="7"/>
  <c r="K2556" i="7"/>
  <c r="K2978" i="7"/>
  <c r="K3863" i="7"/>
  <c r="K5929" i="7"/>
  <c r="K4354" i="7"/>
  <c r="K3246" i="7"/>
  <c r="K312" i="7"/>
  <c r="K1771" i="7"/>
  <c r="K10443" i="7"/>
  <c r="K3302" i="7"/>
  <c r="K5293" i="7"/>
  <c r="K786" i="7"/>
  <c r="K1840" i="7"/>
  <c r="K10362" i="7"/>
  <c r="K8401" i="7"/>
  <c r="K934" i="7"/>
  <c r="K7497" i="7"/>
  <c r="K2600" i="7"/>
  <c r="K11759" i="7"/>
  <c r="K6529" i="7"/>
  <c r="K5473" i="7"/>
  <c r="K5376" i="7"/>
  <c r="K6422" i="7"/>
  <c r="K3570" i="7"/>
  <c r="K8585" i="7"/>
  <c r="K7981" i="7"/>
  <c r="K8798" i="7"/>
  <c r="K10080" i="7"/>
  <c r="K11010" i="7"/>
  <c r="K943" i="7"/>
  <c r="K51" i="7"/>
  <c r="K96" i="7"/>
  <c r="K377" i="7"/>
  <c r="K3652" i="7"/>
  <c r="K8564" i="7"/>
  <c r="K3237" i="7"/>
  <c r="K1109" i="7"/>
  <c r="J1109" i="7" s="1"/>
  <c r="K4043" i="7"/>
  <c r="K5877" i="7"/>
  <c r="K6339" i="7"/>
  <c r="K2994" i="7"/>
  <c r="K1958" i="7"/>
  <c r="K877" i="7"/>
  <c r="K11052" i="7"/>
  <c r="K8930" i="7"/>
  <c r="K6788" i="7"/>
  <c r="K11437" i="7"/>
  <c r="K2172" i="7"/>
  <c r="K3852" i="7"/>
  <c r="K8406" i="7"/>
  <c r="K9443" i="7"/>
  <c r="K6946" i="7"/>
  <c r="K263" i="7"/>
  <c r="K10718" i="7"/>
  <c r="K6829" i="7"/>
  <c r="K2971" i="7"/>
  <c r="K10916" i="7"/>
  <c r="K10775" i="7"/>
  <c r="K8115" i="7"/>
  <c r="K2093" i="7"/>
  <c r="K6781" i="7"/>
  <c r="K10454" i="7"/>
  <c r="K3725" i="7"/>
  <c r="K10989" i="7"/>
  <c r="K1191" i="7"/>
  <c r="J1191" i="7" s="1"/>
  <c r="K9491" i="7"/>
  <c r="K6308" i="7"/>
  <c r="K4316" i="7"/>
  <c r="K4549" i="7"/>
  <c r="K11116" i="7"/>
  <c r="K3628" i="7"/>
  <c r="K2647" i="7"/>
  <c r="K97" i="7"/>
  <c r="K8266" i="7"/>
  <c r="K10604" i="7"/>
  <c r="K8903" i="7"/>
  <c r="K2101" i="7"/>
  <c r="K9780" i="7"/>
  <c r="K5630" i="7"/>
  <c r="K10340" i="7"/>
  <c r="K1785" i="7"/>
  <c r="K5004" i="7"/>
  <c r="K2840" i="7"/>
  <c r="K4810" i="7"/>
  <c r="K7438" i="7"/>
  <c r="K6073" i="7"/>
  <c r="K7809" i="7"/>
  <c r="K6155" i="7"/>
  <c r="K1789" i="7"/>
  <c r="K4201" i="7"/>
  <c r="K4104" i="7"/>
  <c r="K3157" i="7"/>
  <c r="K3824" i="7"/>
  <c r="K10940" i="7"/>
  <c r="K5930" i="7"/>
  <c r="K1589" i="7"/>
  <c r="K10347" i="7"/>
  <c r="K681" i="7"/>
  <c r="K1593" i="7"/>
  <c r="K11767" i="7"/>
  <c r="K9518" i="7"/>
  <c r="K10776" i="7"/>
  <c r="K4592" i="7"/>
  <c r="K10809" i="7"/>
  <c r="K6919" i="7"/>
  <c r="K2709" i="7"/>
  <c r="K2856" i="7"/>
  <c r="K9424" i="7"/>
  <c r="K1354" i="7"/>
  <c r="K9827" i="7"/>
  <c r="K2402" i="7"/>
  <c r="K9242" i="7"/>
  <c r="K1144" i="7"/>
  <c r="J1144" i="7" s="1"/>
  <c r="K1482" i="7"/>
  <c r="K10705" i="7"/>
  <c r="K5678" i="7"/>
  <c r="K7290" i="7"/>
  <c r="K3932" i="7"/>
  <c r="K7876" i="7"/>
  <c r="K1975" i="7"/>
  <c r="K2932" i="7"/>
  <c r="K9798" i="7"/>
  <c r="K2325" i="7"/>
  <c r="K3427" i="7"/>
  <c r="K2360" i="7"/>
  <c r="K3939" i="7"/>
  <c r="K10498" i="7"/>
  <c r="K7768" i="7"/>
  <c r="K3575" i="7"/>
  <c r="K10107" i="7"/>
  <c r="K4230" i="7"/>
  <c r="K7635" i="7"/>
  <c r="K7004" i="7"/>
  <c r="K8943" i="7"/>
  <c r="K9492" i="7"/>
  <c r="K10573" i="7"/>
  <c r="K8626" i="7"/>
  <c r="K769" i="7"/>
  <c r="K10883" i="7"/>
  <c r="K7014" i="7"/>
  <c r="K4000" i="7"/>
  <c r="K649" i="7"/>
  <c r="K399" i="7"/>
  <c r="K2014" i="7"/>
  <c r="K10639" i="7"/>
  <c r="K1587" i="7"/>
  <c r="K2948" i="7"/>
  <c r="K4157" i="7"/>
  <c r="K6766" i="7"/>
  <c r="K4386" i="7"/>
  <c r="K9419" i="7"/>
  <c r="K1742" i="7"/>
  <c r="K3219" i="7"/>
  <c r="K11670" i="7"/>
  <c r="K7593" i="7"/>
  <c r="K10258" i="7"/>
  <c r="K8869" i="7"/>
  <c r="K6225" i="7"/>
  <c r="K4321" i="7"/>
  <c r="K6296" i="7"/>
  <c r="K10368" i="7"/>
  <c r="K7381" i="7"/>
  <c r="K1527" i="7"/>
  <c r="K10268" i="7"/>
  <c r="K7699" i="7"/>
  <c r="K11589" i="7"/>
  <c r="K2711" i="7"/>
  <c r="K4325" i="7"/>
  <c r="K3466" i="7"/>
  <c r="K5453" i="7"/>
  <c r="K4314" i="7"/>
  <c r="K2465" i="7"/>
  <c r="K9309" i="7"/>
  <c r="K10452" i="7"/>
  <c r="K3194" i="7"/>
  <c r="K9351" i="7"/>
  <c r="K4034" i="7"/>
  <c r="K2585" i="7"/>
  <c r="K3021" i="7"/>
  <c r="K3293" i="7"/>
  <c r="K8682" i="7"/>
  <c r="K3920" i="7"/>
  <c r="K10482" i="7"/>
  <c r="K11563" i="7"/>
  <c r="K8417" i="7"/>
  <c r="K7259" i="7"/>
  <c r="K7237" i="7"/>
  <c r="K7991" i="7"/>
  <c r="K7287" i="7"/>
  <c r="K6461" i="7"/>
  <c r="K2652" i="7"/>
  <c r="K534" i="7"/>
  <c r="K8177" i="7"/>
  <c r="K8843" i="7"/>
  <c r="K3123" i="7"/>
  <c r="K7872" i="7"/>
  <c r="K4029" i="7"/>
  <c r="K1644" i="7"/>
  <c r="K10569" i="7"/>
  <c r="K9385" i="7"/>
  <c r="K3340" i="7"/>
  <c r="K4556" i="7"/>
  <c r="K3067" i="7"/>
  <c r="K1643" i="7"/>
  <c r="K5319" i="7"/>
  <c r="K10265" i="7"/>
  <c r="K7758" i="7"/>
  <c r="K2881" i="7"/>
  <c r="K2349" i="7"/>
  <c r="K5165" i="7"/>
  <c r="K10002" i="7"/>
  <c r="K1086" i="7"/>
  <c r="J1086" i="7" s="1"/>
  <c r="K3165" i="7"/>
  <c r="K9855" i="7"/>
  <c r="K11630" i="7"/>
  <c r="K7314" i="7"/>
  <c r="K5886" i="7"/>
  <c r="K9916" i="7"/>
  <c r="K8416" i="7"/>
  <c r="K11050" i="7"/>
  <c r="K145" i="7"/>
  <c r="K11255" i="7"/>
  <c r="K3273" i="7"/>
  <c r="K3596" i="7"/>
  <c r="K10075" i="7"/>
  <c r="K277" i="7"/>
  <c r="K4295" i="7"/>
  <c r="K1524" i="7"/>
  <c r="K4222" i="7"/>
  <c r="K1495" i="7"/>
  <c r="K8946" i="7"/>
  <c r="K1555" i="7"/>
  <c r="K418" i="7"/>
  <c r="K543" i="7"/>
  <c r="K8375" i="7"/>
  <c r="K3962" i="7"/>
  <c r="K3391" i="7"/>
  <c r="K8036" i="7"/>
  <c r="K2916" i="7"/>
  <c r="K650" i="7"/>
  <c r="K3492" i="7"/>
  <c r="K2370" i="7"/>
  <c r="K10716" i="7"/>
  <c r="K4149" i="7"/>
  <c r="K7159" i="7"/>
  <c r="K4492" i="7"/>
  <c r="K6925" i="7"/>
  <c r="K858" i="7"/>
  <c r="K4526" i="7"/>
  <c r="K8267" i="7"/>
  <c r="K1622" i="7"/>
  <c r="K6215" i="7"/>
  <c r="K7305" i="7"/>
  <c r="K4146" i="7"/>
  <c r="K751" i="7"/>
  <c r="K10283" i="7"/>
  <c r="K5151" i="7"/>
  <c r="K6960" i="7"/>
  <c r="K1928" i="7"/>
  <c r="K8364" i="7"/>
  <c r="K4496" i="7"/>
  <c r="K6299" i="7"/>
  <c r="K10174" i="7"/>
  <c r="K1233" i="7"/>
  <c r="K1217" i="7"/>
  <c r="K10105" i="7"/>
  <c r="K11757" i="7"/>
  <c r="K1690" i="7"/>
  <c r="K2194" i="7"/>
  <c r="K3222" i="7"/>
  <c r="K6990" i="7"/>
  <c r="K9645" i="7"/>
  <c r="K11612" i="7"/>
  <c r="K3320" i="7"/>
  <c r="K5260" i="7"/>
  <c r="K5663" i="7"/>
  <c r="K6070" i="7"/>
  <c r="K9776" i="7"/>
  <c r="K5701" i="7"/>
  <c r="K9933" i="7"/>
  <c r="K3956" i="7"/>
  <c r="K6648" i="7"/>
  <c r="K2340" i="7"/>
  <c r="K3436" i="7"/>
  <c r="K5377" i="7"/>
  <c r="K8506" i="7"/>
  <c r="K4938" i="7"/>
  <c r="K5429" i="7"/>
  <c r="K822" i="7"/>
  <c r="K4455" i="7"/>
  <c r="K4481" i="7"/>
  <c r="K8190" i="7"/>
  <c r="K7343" i="7"/>
  <c r="K2760" i="7"/>
  <c r="K7849" i="7"/>
  <c r="K6604" i="7"/>
  <c r="K7705" i="7"/>
  <c r="K7907" i="7"/>
  <c r="K6580" i="7"/>
  <c r="K9800" i="7"/>
  <c r="K11215" i="7"/>
  <c r="K5590" i="7"/>
  <c r="K6009" i="7"/>
  <c r="K11373" i="7"/>
  <c r="K42" i="7"/>
  <c r="K6188" i="7"/>
  <c r="K4773" i="7"/>
  <c r="K8081" i="7"/>
  <c r="K8306" i="7"/>
  <c r="K4208" i="7"/>
  <c r="K11518" i="7"/>
  <c r="K6297" i="7"/>
  <c r="K1073" i="7"/>
  <c r="J1073" i="7" s="1"/>
  <c r="K7634" i="7"/>
  <c r="K538" i="7"/>
  <c r="K2707" i="7"/>
  <c r="K8760" i="7"/>
  <c r="K5363" i="7"/>
  <c r="K8445" i="7"/>
  <c r="K10733" i="7"/>
  <c r="K1119" i="7"/>
  <c r="J1119" i="7" s="1"/>
  <c r="K5819" i="7"/>
  <c r="K11250" i="7"/>
  <c r="K6952" i="7"/>
  <c r="K10096" i="7"/>
  <c r="K8091" i="7"/>
  <c r="K6335" i="7"/>
  <c r="K10308" i="7"/>
  <c r="K11508" i="7"/>
  <c r="K8414" i="7"/>
  <c r="K10087" i="7"/>
  <c r="K4371" i="7"/>
  <c r="K2770" i="7"/>
  <c r="K10231" i="7"/>
  <c r="K11296" i="7"/>
  <c r="K58" i="7"/>
  <c r="K1048" i="7"/>
  <c r="J1048" i="7" s="1"/>
  <c r="K4736" i="7"/>
  <c r="K10270" i="7"/>
  <c r="K503" i="7"/>
  <c r="K1629" i="7"/>
  <c r="K3710" i="7"/>
  <c r="K10425" i="7"/>
  <c r="K5231" i="7"/>
  <c r="K10873" i="7"/>
  <c r="K11192" i="7"/>
  <c r="K462" i="7"/>
  <c r="K1645" i="7"/>
  <c r="K7788" i="7"/>
  <c r="K221" i="7"/>
  <c r="K3779" i="7"/>
  <c r="K9343" i="7"/>
  <c r="K7745" i="7"/>
  <c r="K10607" i="7"/>
  <c r="K6680" i="7"/>
  <c r="K7315" i="7"/>
  <c r="K2584" i="7"/>
  <c r="K40" i="7"/>
  <c r="K4263" i="7"/>
  <c r="K10742" i="7"/>
  <c r="K459" i="7"/>
  <c r="K8624" i="7"/>
  <c r="K8194" i="7"/>
  <c r="K1094" i="7"/>
  <c r="J1094" i="7" s="1"/>
  <c r="K114" i="7"/>
  <c r="K6338" i="7"/>
  <c r="K8062" i="7"/>
  <c r="K3094" i="7"/>
  <c r="K9559" i="7"/>
  <c r="K437" i="7"/>
  <c r="K916" i="7"/>
  <c r="K10090" i="7"/>
  <c r="K11166" i="7"/>
  <c r="K2532" i="7"/>
  <c r="K6561" i="7"/>
  <c r="K2549" i="7"/>
  <c r="K5580" i="7"/>
  <c r="K18" i="7"/>
  <c r="K4806" i="7"/>
  <c r="K7975" i="7"/>
  <c r="K4842" i="7"/>
  <c r="K1479" i="7"/>
  <c r="K3734" i="7"/>
  <c r="K2941" i="7"/>
  <c r="K5785" i="7"/>
  <c r="K10061" i="7"/>
  <c r="K2169" i="7"/>
  <c r="K827" i="7"/>
  <c r="K5709" i="7"/>
  <c r="K8827" i="7"/>
  <c r="K3506" i="7"/>
  <c r="K3883" i="7"/>
  <c r="K10323" i="7"/>
  <c r="K9655" i="7"/>
  <c r="K63" i="7"/>
  <c r="K7707" i="7"/>
  <c r="K4719" i="7"/>
  <c r="K6522" i="7"/>
  <c r="K2493" i="7"/>
  <c r="K2300" i="7"/>
  <c r="K3752" i="7"/>
  <c r="K2762" i="7"/>
  <c r="K146" i="7"/>
  <c r="K2285" i="7"/>
  <c r="K6362" i="7"/>
  <c r="K7566" i="7"/>
  <c r="K4285" i="7"/>
  <c r="K4187" i="7"/>
  <c r="K2001" i="7"/>
  <c r="K605" i="7"/>
  <c r="K4297" i="7"/>
  <c r="K1525" i="7"/>
  <c r="K4772" i="7"/>
  <c r="K2607" i="7"/>
  <c r="K521" i="7"/>
  <c r="K11706" i="7"/>
  <c r="K11030" i="7"/>
  <c r="K2503" i="7"/>
  <c r="K6435" i="7"/>
  <c r="K8513" i="7"/>
  <c r="K5794" i="7"/>
  <c r="K260" i="7"/>
  <c r="K3717" i="7"/>
  <c r="K5613" i="7"/>
  <c r="K1569" i="7"/>
  <c r="K10895" i="7"/>
  <c r="K5344" i="7"/>
  <c r="K4005" i="7"/>
  <c r="K5595" i="7"/>
  <c r="K9981" i="7"/>
  <c r="K9852" i="7"/>
  <c r="K7255" i="7"/>
  <c r="K11029" i="7"/>
  <c r="K3294" i="7"/>
  <c r="K4590" i="7"/>
  <c r="K10763" i="7"/>
  <c r="K1557" i="7"/>
  <c r="K2930" i="7"/>
  <c r="K3572" i="7"/>
  <c r="K9964" i="7"/>
  <c r="K686" i="7"/>
  <c r="K9838" i="7"/>
  <c r="K10533" i="7"/>
  <c r="K5507" i="7"/>
  <c r="K9399" i="7"/>
  <c r="K10807" i="7"/>
  <c r="K9390" i="7"/>
  <c r="K5587" i="7"/>
  <c r="K6519" i="7"/>
  <c r="K2461" i="7"/>
  <c r="K8438" i="7"/>
  <c r="K6416" i="7"/>
  <c r="K8749" i="7"/>
  <c r="K3395" i="7"/>
  <c r="K3145" i="7"/>
  <c r="K480" i="7"/>
  <c r="K11324" i="7"/>
  <c r="K1826" i="7"/>
  <c r="K11536" i="7"/>
  <c r="K8789" i="7"/>
  <c r="K9337" i="7"/>
  <c r="K6327" i="7"/>
  <c r="K4623" i="7"/>
  <c r="K5710" i="7"/>
  <c r="K4370" i="7"/>
  <c r="K5001" i="7"/>
  <c r="K1186" i="7"/>
  <c r="J1186" i="7" s="1"/>
  <c r="K6259" i="7"/>
  <c r="K9793" i="7"/>
  <c r="K2525" i="7"/>
  <c r="K7010" i="7"/>
  <c r="K7200" i="7"/>
  <c r="K8204" i="7"/>
  <c r="K6577" i="7"/>
  <c r="K10176" i="7"/>
  <c r="K1924" i="7"/>
  <c r="K11782" i="7"/>
  <c r="K9365" i="7"/>
  <c r="K9995" i="7"/>
  <c r="K2956" i="7"/>
  <c r="K4655" i="7"/>
  <c r="K7091" i="7"/>
  <c r="K3476" i="7"/>
  <c r="K4246" i="7"/>
  <c r="K2837" i="7"/>
  <c r="K1635" i="7"/>
  <c r="K426" i="7"/>
  <c r="K3474" i="7"/>
  <c r="K3426" i="7"/>
  <c r="K5030" i="7"/>
  <c r="K5804" i="7"/>
  <c r="K7572" i="7"/>
  <c r="K9749" i="7"/>
  <c r="K4306" i="7"/>
  <c r="K7993" i="7"/>
  <c r="K1072" i="7"/>
  <c r="J1072" i="7" s="1"/>
  <c r="K1611" i="7"/>
  <c r="K10045" i="7"/>
  <c r="K6645" i="7"/>
  <c r="K8860" i="7"/>
  <c r="K285" i="7"/>
  <c r="K8511" i="7"/>
  <c r="K5826" i="7"/>
  <c r="K4511" i="7"/>
  <c r="K1219" i="7"/>
  <c r="K9026" i="7"/>
  <c r="K6636" i="7"/>
  <c r="K7127" i="7"/>
  <c r="K9129" i="7"/>
  <c r="K6523" i="7"/>
  <c r="K5771" i="7"/>
  <c r="K2446" i="7"/>
  <c r="K5511" i="7"/>
  <c r="K992" i="7"/>
  <c r="K3878" i="7"/>
  <c r="K10812" i="7"/>
  <c r="K948" i="7"/>
  <c r="K5037" i="7"/>
  <c r="K6061" i="7"/>
  <c r="K140" i="7"/>
  <c r="K8824" i="7"/>
  <c r="K2518" i="7"/>
  <c r="K8336" i="7"/>
  <c r="K11263" i="7"/>
  <c r="K9801" i="7"/>
  <c r="K2814" i="7"/>
  <c r="K382" i="7"/>
  <c r="K10196" i="7"/>
  <c r="K3410" i="7"/>
  <c r="K9614" i="7"/>
  <c r="K5556" i="7"/>
  <c r="K4080" i="7"/>
  <c r="K9166" i="7"/>
  <c r="K8174" i="7"/>
  <c r="K11285" i="7"/>
  <c r="K11445" i="7"/>
  <c r="K11656" i="7"/>
  <c r="K10676" i="7"/>
  <c r="K8956" i="7"/>
  <c r="K6521" i="7"/>
  <c r="K5651" i="7"/>
  <c r="K8185" i="7"/>
  <c r="K3967" i="7"/>
  <c r="K3524" i="7"/>
  <c r="K6101" i="7"/>
  <c r="K7457" i="7"/>
  <c r="K1339" i="7"/>
  <c r="K8644" i="7"/>
  <c r="K10315" i="7"/>
  <c r="K7687" i="7"/>
  <c r="K10964" i="7"/>
  <c r="K2356" i="7"/>
  <c r="K8985" i="7"/>
  <c r="K2000" i="7"/>
  <c r="K11292" i="7"/>
  <c r="K6812" i="7"/>
  <c r="K2742" i="7"/>
  <c r="K5155" i="7"/>
  <c r="K10636" i="7"/>
  <c r="K5042" i="7"/>
  <c r="K5010" i="7"/>
  <c r="K5441" i="7"/>
  <c r="K2794" i="7"/>
  <c r="K9081" i="7"/>
  <c r="K5895" i="7"/>
  <c r="K7934" i="7"/>
  <c r="K7939" i="7"/>
  <c r="K1726" i="7"/>
  <c r="K10684" i="7"/>
  <c r="K4980" i="7"/>
  <c r="K921" i="7"/>
  <c r="K11740" i="7"/>
  <c r="K7622" i="7"/>
  <c r="K10538" i="7"/>
  <c r="K10169" i="7"/>
  <c r="K6682" i="7"/>
  <c r="K9214" i="7"/>
  <c r="K10576" i="7"/>
  <c r="K9741" i="7"/>
  <c r="K2874" i="7"/>
  <c r="K3394" i="7"/>
  <c r="K5216" i="7"/>
  <c r="K9553" i="7"/>
  <c r="K4223" i="7"/>
  <c r="K2440" i="7"/>
  <c r="K11191" i="7"/>
  <c r="K2438" i="7"/>
  <c r="K8916" i="7"/>
  <c r="K8289" i="7"/>
  <c r="K10586" i="7"/>
  <c r="K10312" i="7"/>
  <c r="K6954" i="7"/>
  <c r="K6373" i="7"/>
  <c r="K1008" i="7"/>
  <c r="K11723" i="7"/>
  <c r="K8275" i="7"/>
  <c r="K10811" i="7"/>
  <c r="K3061" i="7"/>
  <c r="K3385" i="7"/>
  <c r="K5525" i="7"/>
  <c r="K10455" i="7"/>
  <c r="K7899" i="7"/>
  <c r="K1953" i="7"/>
  <c r="K1030" i="7"/>
  <c r="J1030" i="7" s="1"/>
  <c r="K7246" i="7"/>
  <c r="K3813" i="7"/>
  <c r="K3541" i="7"/>
  <c r="K1962" i="7"/>
  <c r="K214" i="7"/>
  <c r="K6616" i="7"/>
  <c r="K9599" i="7"/>
  <c r="K7636" i="7"/>
  <c r="K5731" i="7"/>
  <c r="K8966" i="7"/>
  <c r="K10009" i="7"/>
  <c r="K10292" i="7"/>
  <c r="K3834" i="7"/>
  <c r="K5271" i="7"/>
  <c r="K6530" i="7"/>
  <c r="K4127" i="7"/>
  <c r="K7873" i="7"/>
  <c r="K1315" i="7"/>
  <c r="K11651" i="7"/>
  <c r="K6205" i="7"/>
  <c r="K587" i="7"/>
  <c r="K8330" i="7"/>
  <c r="K8071" i="7"/>
  <c r="K967" i="7"/>
  <c r="K2935" i="7"/>
  <c r="K6628" i="7"/>
  <c r="K2085" i="7"/>
  <c r="K6933" i="7"/>
  <c r="K6615" i="7"/>
  <c r="K9398" i="7"/>
  <c r="K10779" i="7"/>
  <c r="K7310" i="7"/>
  <c r="K8618" i="7"/>
  <c r="K887" i="7"/>
  <c r="K4003" i="7"/>
  <c r="K1461" i="7"/>
  <c r="K9430" i="7"/>
  <c r="K9503" i="7"/>
  <c r="K3232" i="7"/>
  <c r="K3605" i="7"/>
  <c r="K8748" i="7"/>
  <c r="K164" i="7"/>
  <c r="K2245" i="7"/>
  <c r="K4084" i="7"/>
  <c r="K8654" i="7"/>
  <c r="K3699" i="7"/>
  <c r="K6776" i="7"/>
  <c r="K5615" i="7"/>
  <c r="K8659" i="7"/>
  <c r="K2697" i="7"/>
  <c r="K11756" i="7"/>
  <c r="K983" i="7"/>
  <c r="K3970" i="7"/>
  <c r="K6878" i="7"/>
  <c r="K10904" i="7"/>
  <c r="K7108" i="7"/>
  <c r="K4958" i="7"/>
  <c r="K3994" i="7"/>
  <c r="K3026" i="7"/>
  <c r="K7412" i="7"/>
  <c r="K10269" i="7"/>
  <c r="K147" i="7"/>
  <c r="K9143" i="7"/>
  <c r="K3297" i="7"/>
  <c r="K3002" i="7"/>
  <c r="K1598" i="7"/>
  <c r="K7231" i="7"/>
  <c r="K4986" i="7"/>
  <c r="K3825" i="7"/>
  <c r="K1882" i="7"/>
  <c r="K11103" i="7"/>
  <c r="K2860" i="7"/>
  <c r="K11175" i="7"/>
  <c r="K6574" i="7"/>
  <c r="K5752" i="7"/>
  <c r="K1854" i="7"/>
  <c r="K4884" i="7"/>
  <c r="K8576" i="7"/>
  <c r="K8460" i="7"/>
  <c r="K744" i="7"/>
  <c r="K11183" i="7"/>
  <c r="K6568" i="7"/>
  <c r="K10142" i="7"/>
  <c r="K9863" i="7"/>
  <c r="K11108" i="7"/>
  <c r="K6072" i="7"/>
  <c r="K8919" i="7"/>
  <c r="K11082" i="7"/>
  <c r="K11294" i="7"/>
  <c r="K7874" i="7"/>
  <c r="K10280" i="7"/>
  <c r="K78" i="7"/>
  <c r="K11760" i="7"/>
  <c r="K10842" i="7"/>
  <c r="K7377" i="7"/>
  <c r="K8245" i="7"/>
  <c r="K5169" i="7"/>
  <c r="K4426" i="7"/>
  <c r="K3011" i="7"/>
  <c r="K9206" i="7"/>
  <c r="K4887" i="7"/>
  <c r="K7283" i="7"/>
  <c r="K1912" i="7"/>
  <c r="K804" i="7"/>
  <c r="K194" i="7"/>
  <c r="K7011" i="7"/>
  <c r="K10651" i="7"/>
  <c r="K4575" i="7"/>
  <c r="K6508" i="7"/>
  <c r="K6453" i="7"/>
  <c r="K10942" i="7"/>
  <c r="K603" i="7"/>
  <c r="K10988" i="7"/>
  <c r="K9884" i="7"/>
  <c r="K7519" i="7"/>
  <c r="K2788" i="7"/>
  <c r="K9895" i="7"/>
  <c r="K5668" i="7"/>
  <c r="K3842" i="7"/>
  <c r="K9688" i="7"/>
  <c r="K1364" i="7"/>
  <c r="K3514" i="7"/>
  <c r="K10601" i="7"/>
  <c r="K9750" i="7"/>
  <c r="K5339" i="7"/>
  <c r="K8716" i="7"/>
  <c r="K10529" i="7"/>
  <c r="K2800" i="7"/>
  <c r="K838" i="7"/>
  <c r="K7355" i="7"/>
  <c r="K2569" i="7"/>
  <c r="K7583" i="7"/>
  <c r="K4869" i="7"/>
  <c r="K175" i="7"/>
  <c r="K1888" i="7"/>
  <c r="K9615" i="7"/>
  <c r="K8492" i="7"/>
  <c r="K9865" i="7"/>
  <c r="K11101" i="7"/>
  <c r="K9077" i="7"/>
  <c r="K4753" i="7"/>
  <c r="K3214" i="7"/>
  <c r="K3392" i="7"/>
  <c r="K5914" i="7"/>
  <c r="K10302" i="7"/>
  <c r="K8823" i="7"/>
  <c r="K670" i="7"/>
  <c r="K919" i="7"/>
  <c r="K5772" i="7"/>
  <c r="K2052" i="7"/>
  <c r="K8000" i="7"/>
  <c r="K10288" i="7"/>
  <c r="K2135" i="7"/>
  <c r="K11765" i="7"/>
  <c r="K3833" i="7"/>
  <c r="K2983" i="7"/>
  <c r="K9439" i="7"/>
  <c r="K4826" i="7"/>
  <c r="K3068" i="7"/>
  <c r="K2811" i="7"/>
  <c r="K10320" i="7"/>
  <c r="K5313" i="7"/>
  <c r="K3017" i="7"/>
  <c r="K11603" i="7"/>
  <c r="K8969" i="7"/>
  <c r="K9321" i="7"/>
  <c r="K2671" i="7"/>
  <c r="K8341" i="7"/>
  <c r="K7709" i="7"/>
  <c r="K6038" i="7"/>
  <c r="K2965" i="7"/>
  <c r="K7304" i="7"/>
  <c r="K1774" i="7"/>
  <c r="K9727" i="7"/>
  <c r="K11311" i="7"/>
  <c r="K3992" i="7"/>
  <c r="K7079" i="7"/>
  <c r="K10459" i="7"/>
  <c r="K8938" i="7"/>
  <c r="K6683" i="7"/>
  <c r="K5589" i="7"/>
  <c r="K5545" i="7"/>
  <c r="K5250" i="7"/>
  <c r="K2051" i="7"/>
  <c r="K7886" i="7"/>
  <c r="K8496" i="7"/>
  <c r="K11004" i="7"/>
  <c r="K5728" i="7"/>
  <c r="K11173" i="7"/>
  <c r="K4910" i="7"/>
  <c r="K4438" i="7"/>
  <c r="K309" i="7"/>
  <c r="K2565" i="7"/>
  <c r="K2890" i="7"/>
  <c r="K6652" i="7"/>
  <c r="K9905" i="7"/>
  <c r="K7750" i="7"/>
  <c r="K5391" i="7"/>
  <c r="K4725" i="7"/>
  <c r="K2133" i="7"/>
  <c r="K2888" i="7"/>
  <c r="K7415" i="7"/>
  <c r="K2892" i="7"/>
  <c r="K11680" i="7"/>
  <c r="K922" i="7"/>
  <c r="K10907" i="7"/>
  <c r="K1182" i="7"/>
  <c r="J1182" i="7" s="1"/>
  <c r="K10750" i="7"/>
  <c r="K3210" i="7"/>
  <c r="K3654" i="7"/>
  <c r="K882" i="7"/>
  <c r="K5193" i="7"/>
  <c r="K1076" i="7"/>
  <c r="J1076" i="7" s="1"/>
  <c r="K3617" i="7"/>
  <c r="K11493" i="7"/>
  <c r="K8313" i="7"/>
  <c r="K11273" i="7"/>
  <c r="K5373" i="7"/>
  <c r="K7155" i="7"/>
  <c r="K6237" i="7"/>
  <c r="K5114" i="7"/>
  <c r="K3611" i="7"/>
  <c r="K1837" i="7"/>
  <c r="K7326" i="7"/>
  <c r="K5142" i="7"/>
  <c r="K10167" i="7"/>
  <c r="K4231" i="7"/>
  <c r="K5095" i="7"/>
  <c r="K10405" i="7"/>
  <c r="K7576" i="7"/>
  <c r="K9294" i="7"/>
  <c r="K2441" i="7"/>
  <c r="K9604" i="7"/>
  <c r="K6012" i="7"/>
  <c r="K1832" i="7"/>
  <c r="K10947" i="7"/>
  <c r="K1633" i="7"/>
  <c r="K583" i="7"/>
  <c r="K5798" i="7"/>
  <c r="K8541" i="7"/>
  <c r="K8455" i="7"/>
  <c r="K9888" i="7"/>
  <c r="K4979" i="7"/>
  <c r="K2861" i="7"/>
  <c r="K412" i="7"/>
  <c r="K10849" i="7"/>
  <c r="K11567" i="7"/>
  <c r="K5574" i="7"/>
  <c r="K9401" i="7"/>
  <c r="K8826" i="7"/>
  <c r="K5430" i="7"/>
  <c r="K4926" i="7"/>
  <c r="K6985" i="7"/>
  <c r="K5729" i="7"/>
  <c r="K8217" i="7"/>
  <c r="K11593" i="7"/>
  <c r="K3620" i="7"/>
  <c r="K11784" i="7"/>
  <c r="K11463" i="7"/>
  <c r="K1401" i="7"/>
  <c r="K7741" i="7"/>
  <c r="K1303" i="7"/>
  <c r="K5790" i="7"/>
  <c r="K5116" i="7"/>
  <c r="K9311" i="7"/>
  <c r="K8475" i="7"/>
  <c r="K6858" i="7"/>
  <c r="K747" i="7"/>
  <c r="K10722" i="7"/>
  <c r="K9883" i="7"/>
  <c r="K2043" i="7"/>
  <c r="K6007" i="7"/>
  <c r="K5455" i="7"/>
  <c r="K11595" i="7"/>
  <c r="K10099" i="7"/>
  <c r="K9561" i="7"/>
  <c r="K3853" i="7"/>
  <c r="K11636" i="7"/>
  <c r="K899" i="7"/>
  <c r="K9547" i="7"/>
  <c r="K8758" i="7"/>
  <c r="K2713" i="7"/>
  <c r="K10566" i="7"/>
  <c r="K9171" i="7"/>
  <c r="K11168" i="7"/>
  <c r="K10922" i="7"/>
  <c r="K2993" i="7"/>
  <c r="K10688" i="7"/>
  <c r="K65" i="7"/>
  <c r="K7341" i="7"/>
  <c r="K7006" i="7"/>
  <c r="K5091" i="7"/>
  <c r="K5645" i="7"/>
  <c r="K1346" i="7"/>
  <c r="K9486" i="7"/>
  <c r="K6161" i="7"/>
  <c r="K5519" i="7"/>
  <c r="K8013" i="7"/>
  <c r="K9918" i="7"/>
  <c r="K3631" i="7"/>
  <c r="K11170" i="7"/>
  <c r="K2596" i="7"/>
  <c r="K8219" i="7"/>
  <c r="K1576" i="7"/>
  <c r="K1529" i="7"/>
  <c r="K11113" i="7"/>
  <c r="K317" i="7"/>
  <c r="K7997" i="7"/>
  <c r="K5972" i="7"/>
  <c r="K1025" i="7"/>
  <c r="J1025" i="7" s="1"/>
  <c r="K7632" i="7"/>
  <c r="K5761" i="7"/>
  <c r="K6792" i="7"/>
  <c r="K7830" i="7"/>
  <c r="K6221" i="7"/>
  <c r="K7879" i="7"/>
  <c r="K758" i="7"/>
  <c r="K1708" i="7"/>
  <c r="K10509" i="7"/>
  <c r="K349" i="7"/>
  <c r="K1543" i="7"/>
  <c r="K231" i="7"/>
  <c r="K2797" i="7"/>
  <c r="K6286" i="7"/>
  <c r="K159" i="7"/>
  <c r="K7213" i="7"/>
  <c r="K8796" i="7"/>
  <c r="K4951" i="7"/>
  <c r="K2531" i="7"/>
  <c r="K30" i="7"/>
  <c r="K9063" i="7"/>
  <c r="K5457" i="7"/>
  <c r="K8023" i="7"/>
  <c r="K729" i="7"/>
  <c r="K5782" i="7"/>
  <c r="K9318" i="7"/>
  <c r="K5159" i="7"/>
  <c r="K1784" i="7"/>
  <c r="K2005" i="7"/>
  <c r="K8264" i="7"/>
  <c r="K8339" i="7"/>
  <c r="K6662" i="7"/>
  <c r="K698" i="7"/>
  <c r="K6891" i="7"/>
  <c r="K1891" i="7"/>
  <c r="K3745" i="7"/>
  <c r="K434" i="7"/>
  <c r="K3380" i="7"/>
  <c r="K675" i="7"/>
  <c r="K7313" i="7"/>
  <c r="K10839" i="7"/>
  <c r="K11658" i="7"/>
  <c r="K3735" i="7"/>
  <c r="K3422" i="7"/>
  <c r="K2216" i="7"/>
  <c r="K3239" i="7"/>
  <c r="K1465" i="7"/>
  <c r="K10294" i="7"/>
  <c r="K5053" i="7"/>
  <c r="K6132" i="7"/>
  <c r="K4839" i="7"/>
  <c r="K794" i="7"/>
  <c r="K10685" i="7"/>
  <c r="K4993" i="7"/>
  <c r="K4224" i="7"/>
  <c r="K1816" i="7"/>
  <c r="K9745" i="7"/>
  <c r="K3599" i="7"/>
  <c r="K7503" i="7"/>
  <c r="K9936" i="7"/>
  <c r="K3134" i="7"/>
  <c r="K223" i="7"/>
  <c r="K8055" i="7"/>
  <c r="K6044" i="7"/>
  <c r="K2538" i="7"/>
  <c r="K3261" i="7"/>
  <c r="K4971" i="7"/>
  <c r="K6691" i="7"/>
  <c r="K3841" i="7"/>
  <c r="K3810" i="7"/>
  <c r="K961" i="7"/>
  <c r="K354" i="7"/>
  <c r="K4310" i="7"/>
  <c r="K11744" i="7"/>
  <c r="K6900" i="7"/>
  <c r="K2839" i="7"/>
  <c r="K55" i="7"/>
  <c r="K1959" i="7"/>
  <c r="K5240" i="7"/>
  <c r="K7422" i="7"/>
  <c r="K1568" i="7"/>
  <c r="K3764" i="7"/>
  <c r="K7229" i="7"/>
  <c r="K5941" i="7"/>
  <c r="K435" i="7"/>
  <c r="K400" i="7"/>
  <c r="K644" i="7"/>
  <c r="K4219" i="7"/>
  <c r="K3957" i="7"/>
  <c r="K2944" i="7"/>
  <c r="K8325" i="7"/>
  <c r="K853" i="7"/>
  <c r="K10170" i="7"/>
  <c r="K7728" i="7"/>
  <c r="K9513" i="7"/>
  <c r="K9189" i="7"/>
  <c r="K9886" i="7"/>
  <c r="K4428" i="7"/>
  <c r="K1729" i="7"/>
  <c r="K2736" i="7"/>
  <c r="K8554" i="7"/>
  <c r="K8882" i="7"/>
  <c r="K687" i="7"/>
  <c r="K304" i="7"/>
  <c r="K7396" i="7"/>
  <c r="K10489" i="7"/>
  <c r="K10325" i="7"/>
  <c r="K11160" i="7"/>
  <c r="K6805" i="7"/>
  <c r="K981" i="7"/>
  <c r="K7234" i="7"/>
  <c r="K2676" i="7"/>
  <c r="K9814" i="7"/>
  <c r="K3864" i="7"/>
  <c r="K4494" i="7"/>
  <c r="K9897" i="7"/>
  <c r="K9131" i="7"/>
  <c r="K2082" i="7"/>
  <c r="K6133" i="7"/>
  <c r="K9757" i="7"/>
  <c r="K2141" i="7"/>
  <c r="K2401" i="7"/>
  <c r="K10852" i="7"/>
  <c r="K10772" i="7"/>
  <c r="K11580" i="7"/>
  <c r="K2345" i="7"/>
  <c r="K9489" i="7"/>
  <c r="K3435" i="7"/>
  <c r="K611" i="7"/>
  <c r="K5226" i="7"/>
  <c r="K7832" i="7"/>
  <c r="K9720" i="7"/>
  <c r="K5933" i="7"/>
  <c r="K6501" i="7"/>
  <c r="K9278" i="7"/>
  <c r="K6765" i="7"/>
  <c r="K8057" i="7"/>
  <c r="K6543" i="7"/>
  <c r="K11242" i="7"/>
  <c r="K351" i="7"/>
  <c r="K10730" i="7"/>
  <c r="K1134" i="7"/>
  <c r="J1134" i="7" s="1"/>
  <c r="K2353" i="7"/>
  <c r="K6229" i="7"/>
  <c r="K3887" i="7"/>
  <c r="K7533" i="7"/>
  <c r="K4517" i="7"/>
  <c r="K10434" i="7"/>
  <c r="K1282" i="7"/>
  <c r="K10690" i="7"/>
  <c r="K5456" i="7"/>
  <c r="K6224" i="7"/>
  <c r="K11554" i="7"/>
  <c r="K3777" i="7"/>
  <c r="K1848" i="7"/>
  <c r="K3790" i="7"/>
  <c r="K1489" i="7"/>
  <c r="K6525" i="7"/>
  <c r="K9282" i="7"/>
  <c r="K5045" i="7"/>
  <c r="K4897" i="7"/>
  <c r="K7027" i="7"/>
  <c r="K8986" i="7"/>
  <c r="K11365" i="7"/>
  <c r="K4248" i="7"/>
  <c r="K8286" i="7"/>
  <c r="K430" i="7"/>
  <c r="K4751" i="7"/>
  <c r="K2138" i="7"/>
  <c r="K11545" i="7"/>
  <c r="K10542" i="7"/>
  <c r="K6165" i="7"/>
  <c r="K11719" i="7"/>
  <c r="K2831" i="7"/>
  <c r="K3677" i="7"/>
  <c r="K10342" i="7"/>
  <c r="K2708" i="7"/>
  <c r="K3566" i="7"/>
  <c r="K10436" i="7"/>
  <c r="K5812" i="7"/>
  <c r="K1710" i="7"/>
  <c r="K5435" i="7"/>
  <c r="K4487" i="7"/>
  <c r="K7916" i="7"/>
  <c r="K6700" i="7"/>
  <c r="K11134" i="7"/>
  <c r="K6440" i="7"/>
  <c r="K2684" i="7"/>
  <c r="K691" i="7"/>
  <c r="K2286" i="7"/>
  <c r="K7787" i="7"/>
  <c r="K2098" i="7"/>
  <c r="K6354" i="7"/>
  <c r="K10797" i="7"/>
  <c r="K11736" i="7"/>
  <c r="K9512" i="7"/>
  <c r="K5803" i="7"/>
  <c r="K10572" i="7"/>
  <c r="K2926" i="7"/>
  <c r="K5647" i="7"/>
  <c r="K11212" i="7"/>
  <c r="K10788" i="7"/>
  <c r="K2566" i="7"/>
  <c r="K2561" i="7"/>
  <c r="K3097" i="7"/>
  <c r="K842" i="7"/>
  <c r="K8153" i="7"/>
  <c r="K6823" i="7"/>
  <c r="K6244" i="7"/>
  <c r="K7354" i="7"/>
  <c r="K3539" i="7"/>
  <c r="K166" i="7"/>
  <c r="K10848" i="7"/>
  <c r="K1802" i="7"/>
  <c r="K2463" i="7"/>
  <c r="K9576" i="7"/>
  <c r="K269" i="7"/>
  <c r="K3057" i="7"/>
  <c r="K8212" i="7"/>
  <c r="K4374" i="7"/>
  <c r="K10083" i="7"/>
  <c r="K6582" i="7"/>
  <c r="K9188" i="7"/>
  <c r="K8744" i="7"/>
  <c r="K6880" i="7"/>
  <c r="K8305" i="7"/>
  <c r="K125" i="7"/>
  <c r="K4536" i="7"/>
  <c r="K7419" i="7"/>
  <c r="K8297" i="7"/>
  <c r="K5479" i="7"/>
  <c r="K11412" i="7"/>
  <c r="K10900" i="7"/>
  <c r="K7399" i="7"/>
  <c r="K4345" i="7"/>
  <c r="K4183" i="7"/>
  <c r="K5622" i="7"/>
  <c r="K10520" i="7"/>
  <c r="K10682" i="7"/>
  <c r="K8989" i="7"/>
  <c r="K4274" i="7"/>
  <c r="K6540" i="7"/>
  <c r="K2130" i="7"/>
  <c r="K11530" i="7"/>
  <c r="K11600" i="7"/>
  <c r="K4969" i="7"/>
  <c r="K2213" i="7"/>
  <c r="K8365" i="7"/>
  <c r="K4649" i="7"/>
  <c r="K7648" i="7"/>
  <c r="K11422" i="7"/>
  <c r="K3168" i="7"/>
  <c r="K204" i="7"/>
  <c r="K4735" i="7"/>
  <c r="K10882" i="7"/>
  <c r="K2990" i="7"/>
  <c r="K1214" i="7"/>
  <c r="J1214" i="7" s="1"/>
  <c r="K1855" i="7"/>
  <c r="K996" i="7"/>
  <c r="K1585" i="7"/>
  <c r="K4298" i="7"/>
  <c r="K8558" i="7"/>
  <c r="K6264" i="7"/>
  <c r="K10218" i="7"/>
  <c r="K4954" i="7"/>
  <c r="K5640" i="7"/>
  <c r="K5397" i="7"/>
  <c r="K1724" i="7"/>
  <c r="K613" i="7"/>
  <c r="K8183" i="7"/>
  <c r="K11721" i="7"/>
  <c r="K11377" i="7"/>
  <c r="K2516" i="7"/>
  <c r="K438" i="7"/>
  <c r="K7825" i="7"/>
  <c r="K2692" i="7"/>
  <c r="K2390" i="7"/>
  <c r="K7262" i="7"/>
  <c r="K3286" i="7"/>
  <c r="K2436" i="7"/>
  <c r="K4641" i="7"/>
  <c r="K2492" i="7"/>
  <c r="K4525" i="7"/>
  <c r="K4304" i="7"/>
  <c r="K2534" i="7"/>
  <c r="K8509" i="7"/>
  <c r="K5338" i="7"/>
  <c r="K11297" i="7"/>
  <c r="K7138" i="7"/>
  <c r="K10991" i="7"/>
  <c r="K4170" i="7"/>
  <c r="K10353" i="7"/>
  <c r="K9885" i="7"/>
  <c r="K6220" i="7"/>
  <c r="K7058" i="7"/>
  <c r="K7743" i="7"/>
  <c r="K11429" i="7"/>
  <c r="K7928" i="7"/>
  <c r="K2393" i="7"/>
  <c r="K4489" i="7"/>
  <c r="K3501" i="7"/>
  <c r="K987" i="7"/>
  <c r="K4400" i="7"/>
  <c r="K8960" i="7"/>
  <c r="K2348" i="7"/>
  <c r="K2897" i="7"/>
  <c r="K10013" i="7"/>
  <c r="K5461" i="7"/>
  <c r="K5560" i="7"/>
  <c r="K3130" i="7"/>
  <c r="K5862" i="7"/>
  <c r="K6113" i="7"/>
  <c r="K7629" i="7"/>
  <c r="K942" i="7"/>
  <c r="K6927" i="7"/>
  <c r="K6583" i="7"/>
  <c r="K4074" i="7"/>
  <c r="K8063" i="7"/>
  <c r="K7291" i="7"/>
  <c r="K3595" i="7"/>
  <c r="K11583" i="7"/>
  <c r="K6720" i="7"/>
  <c r="K9135" i="7"/>
  <c r="K1890" i="7"/>
  <c r="K5033" i="7"/>
  <c r="K901" i="7"/>
  <c r="K10982" i="7"/>
  <c r="K4790" i="7"/>
  <c r="K10457" i="7"/>
  <c r="K5644" i="7"/>
  <c r="K2397" i="7"/>
  <c r="K1743" i="7"/>
  <c r="K11067" i="7"/>
  <c r="K5638" i="7"/>
  <c r="K674" i="7"/>
  <c r="K9794" i="7"/>
  <c r="K647" i="7"/>
  <c r="K7132" i="7"/>
  <c r="K3141" i="7"/>
  <c r="K5388" i="7"/>
  <c r="K3837" i="7"/>
  <c r="K3610" i="7"/>
  <c r="K4145" i="7"/>
  <c r="K8612" i="7"/>
  <c r="K4251" i="7"/>
  <c r="K6445" i="7"/>
  <c r="K8976" i="7"/>
  <c r="K2267" i="7"/>
  <c r="K3520" i="7"/>
  <c r="K11202" i="7"/>
  <c r="K10901" i="7"/>
  <c r="K4761" i="7"/>
  <c r="K5314" i="7"/>
  <c r="K7584" i="7"/>
  <c r="K10446" i="7"/>
  <c r="K1160" i="7"/>
  <c r="J1160" i="7" s="1"/>
  <c r="K8290" i="7"/>
  <c r="K1767" i="7"/>
  <c r="K3415" i="7"/>
  <c r="K3284" i="7"/>
  <c r="K11187" i="7"/>
  <c r="K2629" i="7"/>
  <c r="K3266" i="7"/>
  <c r="K6706" i="7"/>
  <c r="K8249" i="7"/>
  <c r="K4890" i="7"/>
  <c r="K8179" i="7"/>
  <c r="K3513" i="7"/>
  <c r="K7852" i="7"/>
  <c r="K9382" i="7"/>
  <c r="K2058" i="7"/>
  <c r="K2915" i="7"/>
  <c r="K402" i="7"/>
  <c r="K10908" i="7"/>
  <c r="K10971" i="7"/>
  <c r="K11138" i="7"/>
  <c r="K4062" i="7"/>
  <c r="K8386" i="7"/>
  <c r="K893" i="7"/>
  <c r="K11611" i="7"/>
  <c r="K8669" i="7"/>
  <c r="K1878" i="7"/>
  <c r="K1474" i="7"/>
  <c r="K3616" i="7"/>
  <c r="K11666" i="7"/>
  <c r="K3291" i="7"/>
  <c r="K299" i="7"/>
  <c r="K7106" i="7"/>
  <c r="K7472" i="7"/>
  <c r="K8961" i="7"/>
  <c r="K9740" i="7"/>
  <c r="K7505" i="7"/>
  <c r="K3899" i="7"/>
  <c r="K2522" i="7"/>
  <c r="K9451" i="7"/>
  <c r="K11549" i="7"/>
  <c r="K3041" i="7"/>
  <c r="K11185" i="7"/>
  <c r="K398" i="7"/>
  <c r="K2183" i="7"/>
  <c r="K3116" i="7"/>
  <c r="K7555" i="7"/>
  <c r="K8512" i="7"/>
  <c r="K9023" i="7"/>
  <c r="K11204" i="7"/>
  <c r="K7693" i="7"/>
  <c r="K9730" i="7"/>
  <c r="K9789" i="7"/>
  <c r="K7082" i="7"/>
  <c r="K4678" i="7"/>
  <c r="K10478" i="7"/>
  <c r="K9408" i="7"/>
  <c r="K526" i="7"/>
  <c r="K1903" i="7"/>
  <c r="K7971" i="7"/>
  <c r="K5223" i="7"/>
  <c r="K4723" i="7"/>
  <c r="K7007" i="7"/>
  <c r="K10387" i="7"/>
  <c r="K7715" i="7"/>
  <c r="K121" i="7"/>
  <c r="K6129" i="7"/>
  <c r="K7601" i="7"/>
  <c r="K2159" i="7"/>
  <c r="K3495" i="7"/>
  <c r="K10388" i="7"/>
  <c r="K735" i="7"/>
  <c r="K642" i="7"/>
  <c r="K5970" i="7"/>
  <c r="K3640" i="7"/>
  <c r="K89" i="7"/>
  <c r="K5369" i="7"/>
  <c r="K9072" i="7"/>
  <c r="K783" i="7"/>
  <c r="K2586" i="7"/>
  <c r="K5443" i="7"/>
  <c r="K5832" i="7"/>
  <c r="K2432" i="7"/>
  <c r="K825" i="7"/>
  <c r="K9293" i="7"/>
  <c r="K7563" i="7"/>
  <c r="K270" i="7"/>
  <c r="K8418" i="7"/>
  <c r="K8020" i="7"/>
  <c r="K3135" i="7"/>
  <c r="K4233" i="7"/>
  <c r="K296" i="7"/>
  <c r="K6393" i="7"/>
  <c r="K11180" i="7"/>
  <c r="K4178" i="7"/>
  <c r="K10094" i="7"/>
  <c r="K11408" i="7"/>
  <c r="K7161" i="7"/>
  <c r="K5889" i="7"/>
  <c r="K9241" i="7"/>
  <c r="K4829" i="7"/>
  <c r="K5733" i="7"/>
  <c r="K1284" i="7"/>
  <c r="K5735" i="7"/>
  <c r="K11300" i="7"/>
  <c r="K4289" i="7"/>
  <c r="K3550" i="7"/>
  <c r="K8031" i="7"/>
  <c r="K10913" i="7"/>
  <c r="K4568" i="7"/>
  <c r="K5403" i="7"/>
  <c r="K11438" i="7"/>
  <c r="K10497" i="7"/>
  <c r="K8909" i="7"/>
  <c r="K1131" i="7"/>
  <c r="J1131" i="7" s="1"/>
  <c r="K7893" i="7"/>
  <c r="K4632" i="7"/>
  <c r="K5171" i="7"/>
  <c r="K1034" i="7"/>
  <c r="J1034" i="7" s="1"/>
  <c r="K6388" i="7"/>
  <c r="K6661" i="7"/>
  <c r="K4116" i="7"/>
  <c r="K4503" i="7"/>
  <c r="K741" i="7"/>
  <c r="K8899" i="7"/>
  <c r="K8216" i="7"/>
  <c r="K9979" i="7"/>
  <c r="K1009" i="7"/>
  <c r="K10738" i="7"/>
  <c r="K2387" i="7"/>
  <c r="K6469" i="7"/>
  <c r="K2361" i="7"/>
  <c r="K252" i="7"/>
  <c r="K2399" i="7"/>
  <c r="K8529" i="7"/>
  <c r="K10510" i="7"/>
  <c r="K1174" i="7"/>
  <c r="J1174" i="7" s="1"/>
  <c r="K10759" i="7"/>
  <c r="K9640" i="7"/>
  <c r="K3902" i="7"/>
  <c r="K6833" i="7"/>
  <c r="K446" i="7"/>
  <c r="K8602" i="7"/>
  <c r="K3850" i="7"/>
  <c r="K7369" i="7"/>
  <c r="K2006" i="7"/>
  <c r="K5909" i="7"/>
  <c r="K141" i="7"/>
  <c r="K6655" i="7"/>
  <c r="K1989" i="7"/>
  <c r="K2299" i="7"/>
  <c r="K3108" i="7"/>
  <c r="K663" i="7"/>
  <c r="K5708" i="7"/>
  <c r="K10431" i="7"/>
  <c r="K4079" i="7"/>
  <c r="K1150" i="7"/>
  <c r="J1150" i="7" s="1"/>
  <c r="K4634" i="7"/>
  <c r="K6824" i="7"/>
  <c r="K3535" i="7"/>
  <c r="K421" i="7"/>
  <c r="K7936" i="7"/>
  <c r="K4922" i="7"/>
  <c r="K1760" i="7"/>
  <c r="K2035" i="7"/>
  <c r="K3449" i="7"/>
  <c r="K7920" i="7"/>
  <c r="K300" i="7"/>
  <c r="K9323" i="7"/>
  <c r="K2140" i="7"/>
  <c r="K10148" i="7"/>
  <c r="K10975" i="7"/>
  <c r="K9357" i="7"/>
  <c r="K1821" i="7"/>
  <c r="K4515" i="7"/>
  <c r="K7923" i="7"/>
  <c r="K6962" i="7"/>
  <c r="K10777" i="7"/>
  <c r="K8719" i="7"/>
  <c r="K5635" i="7"/>
  <c r="K9130" i="7"/>
  <c r="K3265" i="7"/>
  <c r="K7565" i="7"/>
  <c r="K8458" i="7"/>
  <c r="K8370" i="7"/>
  <c r="K1068" i="7"/>
  <c r="J1068" i="7" s="1"/>
  <c r="K11763" i="7"/>
  <c r="K4662" i="7"/>
  <c r="K4480" i="7"/>
  <c r="K1582" i="7"/>
  <c r="K7185" i="7"/>
  <c r="K9683" i="7"/>
  <c r="K5070" i="7"/>
  <c r="K8482" i="7"/>
  <c r="K10487" i="7"/>
  <c r="K7664" i="7"/>
  <c r="K11714" i="7"/>
  <c r="K7616" i="7"/>
  <c r="K6538" i="7"/>
  <c r="K11733" i="7"/>
  <c r="K4998" i="7"/>
  <c r="K2979" i="7"/>
  <c r="K5988" i="7"/>
  <c r="K11618" i="7"/>
  <c r="K4229" i="7"/>
  <c r="K5154" i="7"/>
  <c r="K4667" i="7"/>
  <c r="K2102" i="7"/>
  <c r="K9463" i="7"/>
  <c r="K4545" i="7"/>
  <c r="K4885" i="7"/>
  <c r="K2793" i="7"/>
  <c r="K5992" i="7"/>
  <c r="K6479" i="7"/>
  <c r="K11482" i="7"/>
  <c r="K7652" i="7"/>
  <c r="K1016" i="7"/>
  <c r="K293" i="7"/>
  <c r="K4738" i="7"/>
  <c r="K4685" i="7"/>
  <c r="K7600" i="7"/>
  <c r="K491" i="7"/>
  <c r="K5671" i="7"/>
  <c r="K11068" i="7"/>
  <c r="K11620" i="7"/>
  <c r="K1605" i="7"/>
  <c r="K10025" i="7"/>
  <c r="K1310" i="7"/>
  <c r="K6463" i="7"/>
  <c r="K8235" i="7"/>
  <c r="K8215" i="7"/>
  <c r="K9314" i="7"/>
  <c r="K7504" i="7"/>
  <c r="K11634" i="7"/>
  <c r="K10380" i="7"/>
  <c r="K3162" i="7"/>
  <c r="K8352" i="7"/>
  <c r="K11568" i="7"/>
  <c r="K3760" i="7"/>
  <c r="K6569" i="7"/>
  <c r="K10193" i="7"/>
  <c r="K10677" i="7"/>
  <c r="K3200" i="7"/>
  <c r="K1324" i="7"/>
  <c r="K514" i="7"/>
  <c r="K4824" i="7"/>
  <c r="K4351" i="7"/>
  <c r="K9028" i="7"/>
  <c r="K1697" i="7"/>
  <c r="K3942" i="7"/>
  <c r="K10687" i="7"/>
  <c r="K3709" i="7"/>
  <c r="K3518" i="7"/>
  <c r="K4277" i="7"/>
  <c r="K11375" i="7"/>
  <c r="K7187" i="7"/>
  <c r="K2455" i="7"/>
  <c r="K5960" i="7"/>
  <c r="K10367" i="7"/>
  <c r="K106" i="7"/>
  <c r="K4867" i="7"/>
  <c r="K833" i="7"/>
  <c r="K6160" i="7"/>
  <c r="K10786" i="7"/>
  <c r="K2100" i="7"/>
  <c r="K7818" i="7"/>
  <c r="K8893" i="7"/>
  <c r="K3124" i="7"/>
  <c r="K1544" i="7"/>
  <c r="K2672" i="7"/>
  <c r="K8740" i="7"/>
  <c r="K10038" i="7"/>
  <c r="K3655" i="7"/>
  <c r="K8017" i="7"/>
  <c r="K1806" i="7"/>
  <c r="K11211" i="7"/>
  <c r="K10656" i="7"/>
  <c r="K4907" i="7"/>
  <c r="K4850" i="7"/>
  <c r="K1700" i="7"/>
  <c r="K10810" i="7"/>
  <c r="K4273" i="7"/>
  <c r="K5089" i="7"/>
  <c r="K11172" i="7"/>
  <c r="K6735" i="7"/>
  <c r="K1814" i="7"/>
  <c r="K1300" i="7"/>
  <c r="K3477" i="7"/>
  <c r="K3749" i="7"/>
  <c r="K4463" i="7"/>
  <c r="K3877" i="7"/>
  <c r="K1128" i="7"/>
  <c r="J1128" i="7" s="1"/>
  <c r="K6797" i="7"/>
  <c r="K4163" i="7"/>
  <c r="K3999" i="7"/>
  <c r="K1114" i="7"/>
  <c r="J1114" i="7" s="1"/>
  <c r="K5963" i="7"/>
  <c r="K3251" i="7"/>
  <c r="K2246" i="7"/>
  <c r="K6211" i="7"/>
  <c r="K810" i="7"/>
  <c r="K10652" i="7"/>
  <c r="K6499" i="7"/>
  <c r="K9992" i="7"/>
  <c r="K6473" i="7"/>
  <c r="K7261" i="7"/>
  <c r="K6663" i="7"/>
  <c r="K3211" i="7"/>
  <c r="K9932" i="7"/>
  <c r="K9410" i="7"/>
  <c r="K3242" i="7"/>
  <c r="K4441" i="7"/>
  <c r="K9433" i="7"/>
  <c r="K8835" i="7"/>
  <c r="K8366" i="7"/>
  <c r="K2630" i="7"/>
  <c r="K7271" i="7"/>
  <c r="K4094" i="7"/>
  <c r="K6515" i="7"/>
  <c r="K3126" i="7"/>
  <c r="K2545" i="7"/>
  <c r="K6425" i="7"/>
  <c r="K3697" i="7"/>
  <c r="K10613" i="7"/>
  <c r="K8895" i="7"/>
  <c r="K10074" i="7"/>
  <c r="K2604" i="7"/>
  <c r="K8318" i="7"/>
  <c r="K9360" i="7"/>
  <c r="K8921" i="7"/>
  <c r="K7061" i="7"/>
  <c r="K1357" i="7"/>
  <c r="K4614" i="7"/>
  <c r="K4364" i="7"/>
  <c r="K6671" i="7"/>
  <c r="K3295" i="7"/>
  <c r="K4388" i="7"/>
  <c r="K8870" i="7"/>
  <c r="K8380" i="7"/>
  <c r="K11591" i="7"/>
  <c r="K5323" i="7"/>
  <c r="K3681" i="7"/>
  <c r="K1746" i="7"/>
  <c r="K9812" i="7"/>
  <c r="K10203" i="7"/>
  <c r="K6482" i="7"/>
  <c r="K4820" i="7"/>
  <c r="K851" i="7"/>
  <c r="K4729" i="7"/>
  <c r="K11556" i="7"/>
  <c r="K6948" i="7"/>
  <c r="K5694" i="7"/>
  <c r="K5242" i="7"/>
  <c r="K4584" i="7"/>
  <c r="K7922" i="7"/>
  <c r="K9095" i="7"/>
  <c r="K10243" i="7"/>
  <c r="K8058" i="7"/>
  <c r="K5386" i="7"/>
  <c r="K6204" i="7"/>
  <c r="K4777" i="7"/>
  <c r="K4234" i="7"/>
  <c r="K9954" i="7"/>
  <c r="K11645" i="7"/>
  <c r="K342" i="7"/>
  <c r="K1395" i="7"/>
  <c r="K3589" i="7"/>
  <c r="K9515" i="7"/>
  <c r="K8857" i="7"/>
  <c r="K9256" i="7"/>
  <c r="K8993" i="7"/>
  <c r="K7813" i="7"/>
  <c r="K11697" i="7"/>
  <c r="K92" i="7"/>
  <c r="K8291" i="7"/>
  <c r="K4972" i="7"/>
  <c r="K6103" i="7"/>
  <c r="K9523" i="7"/>
  <c r="K11241" i="7"/>
  <c r="K9234" i="7"/>
  <c r="K2975" i="7"/>
  <c r="K9199" i="7"/>
  <c r="K273" i="7"/>
  <c r="K11195" i="7"/>
  <c r="K11474" i="7"/>
  <c r="K8974" i="7"/>
  <c r="K10354" i="7"/>
  <c r="K523" i="7"/>
  <c r="K957" i="7"/>
  <c r="K2120" i="7"/>
  <c r="K10200" i="7"/>
  <c r="K1351" i="7"/>
  <c r="K767" i="7"/>
  <c r="K3638" i="7"/>
  <c r="K10299" i="7"/>
  <c r="K10098" i="7"/>
  <c r="K11515" i="7"/>
  <c r="K9591" i="7"/>
  <c r="K8436" i="7"/>
  <c r="K6278" i="7"/>
  <c r="K7008" i="7"/>
  <c r="K3441" i="7"/>
  <c r="K4585" i="7"/>
  <c r="K10885" i="7"/>
  <c r="K3504" i="7"/>
  <c r="K6760" i="7"/>
  <c r="K737" i="7"/>
  <c r="K1494" i="7"/>
  <c r="K213" i="7"/>
  <c r="K6630" i="7"/>
  <c r="K11140" i="7"/>
  <c r="K4024" i="7"/>
  <c r="K6502" i="7"/>
  <c r="K4061" i="7"/>
  <c r="K3991" i="7"/>
  <c r="K10555" i="7"/>
  <c r="K2314" i="7"/>
  <c r="K4414" i="7"/>
  <c r="K3287" i="7"/>
  <c r="K6632" i="7"/>
  <c r="K9068" i="7"/>
  <c r="K5170" i="7"/>
  <c r="K733" i="7"/>
  <c r="K3030" i="7"/>
  <c r="K4937" i="7"/>
  <c r="K2292" i="7"/>
  <c r="K2026" i="7"/>
  <c r="K8595" i="7"/>
  <c r="K10104" i="7"/>
  <c r="K9842" i="7"/>
  <c r="K9388" i="7"/>
  <c r="K11213" i="7"/>
  <c r="K1963" i="7"/>
  <c r="K936" i="7"/>
  <c r="K1675" i="7"/>
  <c r="K9040" i="7"/>
  <c r="K5737" i="7"/>
  <c r="K1077" i="7"/>
  <c r="J1077" i="7" s="1"/>
  <c r="K8299" i="7"/>
  <c r="K1222" i="7"/>
  <c r="K8001" i="7"/>
  <c r="K497" i="7"/>
  <c r="K6085" i="7"/>
  <c r="K8677" i="7"/>
  <c r="K8981" i="7"/>
  <c r="K3008" i="7"/>
  <c r="K9416" i="7"/>
  <c r="K4269" i="7"/>
  <c r="K5031" i="7"/>
  <c r="K2414" i="7"/>
  <c r="K1897" i="7"/>
  <c r="K584" i="7"/>
  <c r="K2464" i="7"/>
  <c r="K5501" i="7"/>
  <c r="K7209" i="7"/>
  <c r="K2622" i="7"/>
  <c r="K3285" i="7"/>
  <c r="K9542" i="7"/>
  <c r="K1275" i="7"/>
  <c r="K2605" i="7"/>
  <c r="K5887" i="7"/>
  <c r="K7803" i="7"/>
  <c r="K7695" i="7"/>
  <c r="K760" i="7"/>
  <c r="K7543" i="7"/>
  <c r="K2263" i="7"/>
  <c r="K4396" i="7"/>
  <c r="K597" i="7"/>
  <c r="K694" i="7"/>
  <c r="K4856" i="7"/>
  <c r="K9292" i="7"/>
  <c r="K1782" i="7"/>
  <c r="K4528" i="7"/>
  <c r="K1084" i="7"/>
  <c r="J1084" i="7" s="1"/>
  <c r="K5608" i="7"/>
  <c r="K727" i="7"/>
  <c r="K9511" i="7"/>
  <c r="K4663" i="7"/>
  <c r="K7761" i="7"/>
  <c r="K2698" i="7"/>
  <c r="K8830" i="7"/>
  <c r="K3901" i="7"/>
  <c r="K7119" i="7"/>
  <c r="K913" i="7"/>
  <c r="K8126" i="7"/>
  <c r="K4243" i="7"/>
  <c r="K4834" i="7"/>
  <c r="K8688" i="7"/>
  <c r="K8016" i="7"/>
  <c r="K8952" i="7"/>
  <c r="K2754" i="7"/>
  <c r="K5413" i="7"/>
  <c r="K10394" i="7"/>
  <c r="K6838" i="7"/>
  <c r="K4483" i="7"/>
  <c r="K7247" i="7"/>
  <c r="K7269" i="7"/>
  <c r="K161" i="7"/>
  <c r="K5041" i="7"/>
  <c r="K5792" i="7"/>
  <c r="K10550" i="7"/>
  <c r="K1632" i="7"/>
  <c r="K9481" i="7"/>
  <c r="K4424" i="7"/>
  <c r="K6111" i="7"/>
  <c r="K6851" i="7"/>
  <c r="K3522" i="7"/>
  <c r="K10147" i="7"/>
  <c r="K5954" i="7"/>
  <c r="K10441" i="7"/>
  <c r="K5038" i="7"/>
  <c r="K3127" i="7"/>
  <c r="K5880" i="7"/>
  <c r="K2406" i="7"/>
  <c r="K1458" i="7"/>
  <c r="K10890" i="7"/>
  <c r="K1668" i="7"/>
  <c r="K492" i="7"/>
  <c r="K1433" i="7"/>
  <c r="K4267" i="7"/>
  <c r="K688" i="7"/>
  <c r="K6291" i="7"/>
  <c r="K7437" i="7"/>
  <c r="K3650" i="7"/>
  <c r="K8771" i="7"/>
  <c r="K11739" i="7"/>
  <c r="K4932" i="7"/>
  <c r="K1565" i="7"/>
  <c r="K1320" i="7"/>
  <c r="K2745" i="7"/>
  <c r="K8776" i="7"/>
  <c r="K3465" i="7"/>
  <c r="K8964" i="7"/>
  <c r="K6277" i="7"/>
  <c r="K4192" i="7"/>
  <c r="K4900" i="7"/>
  <c r="K5696" i="7"/>
  <c r="K1969" i="7"/>
  <c r="K1420" i="7"/>
  <c r="K5337" i="7"/>
  <c r="K53" i="7"/>
  <c r="K9223" i="7"/>
  <c r="K8500" i="7"/>
  <c r="K6042" i="7"/>
  <c r="K10928" i="7"/>
  <c r="K625" i="7"/>
  <c r="K8732" i="7"/>
  <c r="K10558" i="7"/>
  <c r="K3339" i="7"/>
  <c r="K8169" i="7"/>
  <c r="K2225" i="7"/>
  <c r="K2723" i="7"/>
  <c r="K4855" i="7"/>
  <c r="K11112" i="7"/>
  <c r="K3548" i="7"/>
  <c r="K3277" i="7"/>
  <c r="K1175" i="7"/>
  <c r="J1175" i="7" s="1"/>
  <c r="K749" i="7"/>
  <c r="K4987" i="7"/>
  <c r="K5046" i="7"/>
  <c r="K2940" i="7"/>
  <c r="K703" i="7"/>
  <c r="K11062" i="7"/>
  <c r="K9773" i="7"/>
  <c r="K578" i="7"/>
  <c r="K9324" i="7"/>
  <c r="K6386" i="7"/>
  <c r="K2595" i="7"/>
  <c r="K8133" i="7"/>
  <c r="K3551" i="7"/>
  <c r="K3829" i="7"/>
  <c r="K10799" i="7"/>
  <c r="K1707" i="7"/>
  <c r="K10171" i="7"/>
  <c r="K2871" i="7"/>
  <c r="K5755" i="7"/>
  <c r="K4473" i="7"/>
  <c r="K1929" i="7"/>
  <c r="K6368" i="7"/>
  <c r="K9592" i="7"/>
  <c r="K8413" i="7"/>
  <c r="K7954" i="7"/>
  <c r="K5347" i="7"/>
  <c r="K9005" i="7"/>
  <c r="K9090" i="7"/>
  <c r="K4453" i="7"/>
  <c r="K8729" i="7"/>
  <c r="K8609" i="7"/>
  <c r="K3229" i="7"/>
  <c r="K4671" i="7"/>
  <c r="K6977" i="7"/>
  <c r="K875" i="7"/>
  <c r="K7130" i="7"/>
  <c r="K9479" i="7"/>
  <c r="K6106" i="7"/>
  <c r="K689" i="7"/>
  <c r="K7397" i="7"/>
  <c r="K178" i="7"/>
  <c r="K1189" i="7"/>
  <c r="J1189" i="7" s="1"/>
  <c r="K8546" i="7"/>
  <c r="K6778" i="7"/>
  <c r="K7362" i="7"/>
  <c r="K7170" i="7"/>
  <c r="K2772" i="7"/>
  <c r="K10804" i="7"/>
  <c r="K7581" i="7"/>
  <c r="K7597" i="7"/>
  <c r="K11083" i="7"/>
  <c r="K11065" i="7"/>
  <c r="K8123" i="7"/>
  <c r="K11644" i="7"/>
  <c r="K8309" i="7"/>
  <c r="K11395" i="7"/>
  <c r="K4722" i="7"/>
  <c r="K8522" i="7"/>
  <c r="K11009" i="7"/>
  <c r="K2366" i="7"/>
  <c r="K1944" i="7"/>
  <c r="K3150" i="7"/>
  <c r="K9715" i="7"/>
  <c r="K773" i="7"/>
  <c r="K1669" i="7"/>
  <c r="K7932" i="7"/>
  <c r="K10822" i="7"/>
  <c r="K9196" i="7"/>
  <c r="K4282" i="7"/>
  <c r="K9509" i="7"/>
  <c r="K7763" i="7"/>
  <c r="K5522" i="7"/>
  <c r="K7036" i="7"/>
  <c r="K5802" i="7"/>
  <c r="K7156" i="7"/>
  <c r="K4115" i="7"/>
  <c r="K2278" i="7"/>
  <c r="K11361" i="7"/>
  <c r="K3443" i="7"/>
  <c r="K5934" i="7"/>
  <c r="K6742" i="7"/>
  <c r="K5054" i="7"/>
  <c r="K9822" i="7"/>
  <c r="K5212" i="7"/>
  <c r="K2642" i="7"/>
  <c r="K2989" i="7"/>
  <c r="K10106" i="7"/>
  <c r="K6241" i="7"/>
  <c r="K10846" i="7"/>
  <c r="K10102" i="7"/>
  <c r="K7919" i="7"/>
  <c r="K8973" i="7"/>
  <c r="K1162" i="7"/>
  <c r="J1162" i="7" s="1"/>
  <c r="K10375" i="7"/>
  <c r="K2410" i="7"/>
  <c r="K1110" i="7"/>
  <c r="J1110" i="7" s="1"/>
  <c r="K5136" i="7"/>
  <c r="K10415" i="7"/>
  <c r="K1779" i="7"/>
  <c r="K7167" i="7"/>
  <c r="K5834" i="7"/>
  <c r="K9962" i="7"/>
  <c r="K9144" i="7"/>
  <c r="K8560" i="7"/>
  <c r="K3047" i="7"/>
  <c r="K5777" i="7"/>
  <c r="K8808" i="7"/>
  <c r="K1512" i="7"/>
  <c r="K9200" i="7"/>
  <c r="K7681" i="7"/>
  <c r="K1166" i="7"/>
  <c r="J1166" i="7" s="1"/>
  <c r="K1250" i="7"/>
  <c r="K1450" i="7"/>
  <c r="K11096" i="7"/>
  <c r="K5921" i="7"/>
  <c r="K3324" i="7"/>
  <c r="K6898" i="7"/>
  <c r="K10949" i="7"/>
  <c r="K7727" i="7"/>
  <c r="K6862" i="7"/>
  <c r="K3762" i="7"/>
  <c r="K6010" i="7"/>
  <c r="K10508" i="7"/>
  <c r="K11495" i="7"/>
  <c r="K7389" i="7"/>
  <c r="K9403" i="7"/>
  <c r="K5495" i="7"/>
  <c r="K3542" i="7"/>
  <c r="K10952" i="7"/>
  <c r="K1044" i="7"/>
  <c r="J1044" i="7" s="1"/>
  <c r="K7056" i="7"/>
  <c r="K5306" i="7"/>
  <c r="K7257" i="7"/>
  <c r="K7797" i="7"/>
  <c r="K7366" i="7"/>
  <c r="K225" i="7"/>
  <c r="K6075" i="7"/>
  <c r="K10391" i="7"/>
  <c r="K3432" i="7"/>
  <c r="K1613" i="7"/>
  <c r="K10889" i="7"/>
  <c r="K1591" i="7"/>
  <c r="K3881" i="7"/>
  <c r="K7121" i="7"/>
  <c r="K10254" i="7"/>
  <c r="K2152" i="7"/>
  <c r="K8733" i="7"/>
  <c r="K7698" i="7"/>
  <c r="K8228" i="7"/>
  <c r="K7107" i="7"/>
  <c r="K5183" i="7"/>
  <c r="K9966" i="7"/>
  <c r="K5494" i="7"/>
  <c r="K482" i="7"/>
  <c r="K2017" i="7"/>
  <c r="K4827" i="7"/>
  <c r="K7999" i="7"/>
  <c r="K9334" i="7"/>
  <c r="K9857" i="7"/>
  <c r="K73" i="7"/>
  <c r="K1231" i="7"/>
  <c r="K2339" i="7"/>
  <c r="K9346" i="7"/>
  <c r="K3233" i="7"/>
  <c r="K4596" i="7"/>
  <c r="K5120" i="7"/>
  <c r="K7967" i="7"/>
  <c r="K4543" i="7"/>
  <c r="K4040" i="7"/>
  <c r="K7426" i="7"/>
  <c r="K4373" i="7"/>
  <c r="K168" i="7"/>
  <c r="K7858" i="7"/>
  <c r="K8785" i="7"/>
  <c r="K7760" i="7"/>
  <c r="K3780" i="7"/>
  <c r="K7822" i="7"/>
  <c r="K9774" i="7"/>
  <c r="K862" i="7"/>
  <c r="K8345" i="7"/>
  <c r="K6609" i="7"/>
  <c r="K4997" i="7"/>
  <c r="K9226" i="7"/>
  <c r="K1908" i="7"/>
  <c r="K755" i="7"/>
  <c r="K5888" i="7"/>
  <c r="K7902" i="7"/>
  <c r="K7880" i="7"/>
  <c r="K283" i="7"/>
  <c r="K9898" i="7"/>
  <c r="K2250" i="7"/>
  <c r="K4350" i="7"/>
  <c r="K485" i="7"/>
  <c r="K6134" i="7"/>
  <c r="K2395" i="7"/>
  <c r="K1043" i="7"/>
  <c r="J1043" i="7" s="1"/>
  <c r="K9104" i="7"/>
  <c r="K3176" i="7"/>
  <c r="K2643" i="7"/>
  <c r="K2810" i="7"/>
  <c r="K310" i="7"/>
  <c r="K8236" i="7"/>
  <c r="K9397" i="7"/>
  <c r="K7307" i="7"/>
  <c r="K11218" i="7"/>
  <c r="K7631" i="7"/>
  <c r="K607" i="7"/>
  <c r="K10864" i="7"/>
  <c r="K4073" i="7"/>
  <c r="K6152" i="7"/>
  <c r="K5289" i="7"/>
  <c r="K8166" i="7"/>
  <c r="K10717" i="7"/>
  <c r="K7141" i="7"/>
  <c r="K1899" i="7"/>
  <c r="K5493" i="7"/>
  <c r="K2593" i="7"/>
  <c r="K8090" i="7"/>
  <c r="K2065" i="7"/>
  <c r="K7771" i="7"/>
  <c r="K3039" i="7"/>
  <c r="K9299" i="7"/>
  <c r="K7791" i="7"/>
  <c r="K7943" i="7"/>
  <c r="K8567" i="7"/>
  <c r="K3674" i="7"/>
  <c r="K7980" i="7"/>
  <c r="K9831" i="7"/>
  <c r="K1687" i="7"/>
  <c r="K8782" i="7"/>
  <c r="K10874" i="7"/>
  <c r="K8592" i="7"/>
  <c r="K7846" i="7"/>
  <c r="K9878" i="7"/>
  <c r="K9551" i="7"/>
  <c r="K5454" i="7"/>
  <c r="K228" i="7"/>
  <c r="K1980" i="7"/>
  <c r="K2411" i="7"/>
  <c r="K2678" i="7"/>
  <c r="K7308" i="7"/>
  <c r="K6447" i="7"/>
  <c r="K3015" i="7"/>
  <c r="K8476" i="7"/>
  <c r="K2895" i="7"/>
  <c r="K5633" i="7"/>
  <c r="K10770" i="7"/>
  <c r="K5392" i="7"/>
  <c r="K10195" i="7"/>
  <c r="K8530" i="7"/>
  <c r="K264" i="7"/>
  <c r="K756" i="7"/>
  <c r="K2962" i="7"/>
  <c r="K1120" i="7"/>
  <c r="J1120" i="7" s="1"/>
  <c r="K4284" i="7"/>
  <c r="K2909" i="7"/>
  <c r="K6957" i="7"/>
  <c r="K884" i="7"/>
  <c r="K6908" i="7"/>
  <c r="K6234" i="7"/>
  <c r="K1896" i="7"/>
  <c r="K10706" i="7"/>
  <c r="K8563" i="7"/>
  <c r="K3538" i="7"/>
  <c r="K6399" i="7"/>
  <c r="K3305" i="7"/>
  <c r="K8683" i="7"/>
  <c r="K11506" i="7"/>
  <c r="K8373" i="7"/>
  <c r="K9369" i="7"/>
  <c r="K1740" i="7"/>
  <c r="K8871" i="7"/>
  <c r="K8485" i="7"/>
  <c r="K9221" i="7"/>
  <c r="K2667" i="7"/>
  <c r="K5499" i="7"/>
  <c r="K1483" i="7"/>
  <c r="K2452" i="7"/>
  <c r="K713" i="7"/>
  <c r="K4006" i="7"/>
  <c r="K1523" i="7"/>
  <c r="K5833" i="7"/>
  <c r="K8594" i="7"/>
  <c r="K10261" i="7"/>
  <c r="K600" i="7"/>
  <c r="K7131" i="7"/>
  <c r="K1540" i="7"/>
  <c r="K7495" i="7"/>
  <c r="K1419" i="7"/>
  <c r="K2088" i="7"/>
  <c r="K6396" i="7"/>
  <c r="K4682" i="7"/>
  <c r="K3478" i="7"/>
  <c r="K5237" i="7"/>
  <c r="K2469" i="7"/>
  <c r="K4656" i="7"/>
  <c r="K4337" i="7"/>
  <c r="K4184" i="7"/>
  <c r="K3482" i="7"/>
  <c r="K282" i="7"/>
  <c r="K1262" i="7"/>
  <c r="K4147" i="7"/>
  <c r="K9289" i="7"/>
  <c r="K994" i="7"/>
  <c r="K2105" i="7"/>
  <c r="K6079" i="7"/>
  <c r="K4742" i="7"/>
  <c r="K7831" i="7"/>
  <c r="K520" i="7"/>
  <c r="K456" i="7"/>
  <c r="K10333" i="7"/>
  <c r="K7043" i="7"/>
  <c r="K10891" i="7"/>
  <c r="K6035" i="7"/>
  <c r="K3424" i="7"/>
  <c r="K9588" i="7"/>
  <c r="K8692" i="7"/>
  <c r="K2689" i="7"/>
  <c r="K8926" i="7"/>
  <c r="K2931" i="7"/>
  <c r="K10672" i="7"/>
  <c r="K7423" i="7"/>
  <c r="K7974" i="7"/>
  <c r="K10853" i="7"/>
  <c r="K10432" i="7"/>
  <c r="K6581" i="7"/>
  <c r="K6552" i="7"/>
  <c r="K11332" i="7"/>
  <c r="K7667" i="7"/>
  <c r="K6598" i="7"/>
  <c r="K5189" i="7"/>
  <c r="K10066" i="7"/>
  <c r="K196" i="7"/>
  <c r="K10271" i="7"/>
  <c r="K8034" i="7"/>
  <c r="K10114" i="7"/>
  <c r="K9641" i="7"/>
  <c r="K5393" i="7"/>
  <c r="K5616" i="7"/>
  <c r="K5172" i="7"/>
  <c r="K11397" i="7"/>
  <c r="K9170" i="7"/>
  <c r="K9437" i="7"/>
  <c r="K1661" i="7"/>
  <c r="K4960" i="7"/>
  <c r="K11181" i="7"/>
  <c r="K2480" i="7"/>
  <c r="K8890" i="7"/>
  <c r="K11464" i="7"/>
  <c r="K9596" i="7"/>
  <c r="K1985" i="7"/>
  <c r="K6967" i="7"/>
  <c r="K8911" i="7"/>
  <c r="K7689" i="7"/>
  <c r="K3874" i="7"/>
  <c r="K3740" i="7"/>
  <c r="K10177" i="7"/>
  <c r="K4478" i="7"/>
  <c r="K1849" i="7"/>
  <c r="K10619" i="7"/>
  <c r="K8717" i="7"/>
  <c r="K1905" i="7"/>
  <c r="K9029" i="7"/>
  <c r="K6208" i="7"/>
  <c r="K8859" i="7"/>
  <c r="K5152" i="7"/>
  <c r="K4880" i="7"/>
  <c r="K984" i="7"/>
  <c r="K2457" i="7"/>
  <c r="K6102" i="7"/>
  <c r="K9743" i="7"/>
  <c r="K11399" i="7"/>
  <c r="K3706" i="7"/>
  <c r="K160" i="7"/>
  <c r="K8464" i="7"/>
  <c r="K370" i="7"/>
  <c r="K3634" i="7"/>
  <c r="K5973" i="7"/>
  <c r="K1563" i="7"/>
  <c r="K1513" i="7"/>
  <c r="K7759" i="7"/>
  <c r="K9823" i="7"/>
  <c r="K3849" i="7"/>
  <c r="K2027" i="7"/>
  <c r="K4608" i="7"/>
  <c r="K8940" i="7"/>
  <c r="K1781" i="7"/>
  <c r="K1966" i="7"/>
  <c r="K10867" i="7"/>
  <c r="K2640" i="7"/>
  <c r="K10136" i="7"/>
  <c r="K7154" i="7"/>
  <c r="K1194" i="7"/>
  <c r="J1194" i="7" s="1"/>
  <c r="K1365" i="7"/>
  <c r="K8397" i="7"/>
  <c r="K2574" i="7"/>
  <c r="K3821" i="7"/>
  <c r="K8146" i="7"/>
  <c r="K4995" i="7"/>
  <c r="K5268" i="7"/>
  <c r="K6567" i="7"/>
  <c r="K7783" i="7"/>
  <c r="K10322" i="7"/>
  <c r="K8261" i="7"/>
  <c r="K5353" i="7"/>
  <c r="K7944" i="7"/>
  <c r="K2472" i="7"/>
  <c r="K8997" i="7"/>
  <c r="K4086" i="7"/>
  <c r="K5069" i="7"/>
  <c r="K9244" i="7"/>
  <c r="K4794" i="7"/>
  <c r="K4710" i="7"/>
  <c r="K4530" i="7"/>
  <c r="K7564" i="7"/>
  <c r="K9263" i="7"/>
  <c r="K8140" i="7"/>
  <c r="K1116" i="7"/>
  <c r="J1116" i="7" s="1"/>
  <c r="K653" i="7"/>
  <c r="K9361" i="7"/>
  <c r="K2221" i="7"/>
  <c r="K5420" i="7"/>
  <c r="K6727" i="7"/>
  <c r="K502" i="7"/>
  <c r="K3037" i="7"/>
  <c r="K3598" i="7"/>
  <c r="K2911" i="7"/>
  <c r="K11099" i="7"/>
  <c r="K11260" i="7"/>
  <c r="K6750" i="7"/>
  <c r="K6589" i="7"/>
  <c r="K7357" i="7"/>
  <c r="K11388" i="7"/>
  <c r="K1657" i="7"/>
  <c r="K8863" i="7"/>
  <c r="K6177" i="7"/>
  <c r="K8178" i="7"/>
  <c r="K1862" i="7"/>
  <c r="K9908" i="7"/>
  <c r="K11333" i="7"/>
  <c r="K9839" i="7"/>
  <c r="K7729" i="7"/>
  <c r="K1656" i="7"/>
  <c r="K2253" i="7"/>
  <c r="K6455" i="7"/>
  <c r="K6356" i="7"/>
  <c r="K4099" i="7"/>
  <c r="K10128" i="7"/>
  <c r="K1734" i="7"/>
  <c r="K6253" i="7"/>
  <c r="K2683" i="7"/>
  <c r="K11279" i="7"/>
  <c r="K6116" i="7"/>
  <c r="K4339" i="7"/>
  <c r="K11042" i="7"/>
  <c r="K3642" i="7"/>
  <c r="K1232" i="7"/>
  <c r="K746" i="7"/>
  <c r="K6366" i="7"/>
  <c r="K818" i="7"/>
  <c r="K6400" i="7"/>
  <c r="K2166" i="7"/>
  <c r="K6855" i="7"/>
  <c r="K3275" i="7"/>
  <c r="K2824" i="7"/>
  <c r="K6772" i="7"/>
  <c r="K2368" i="7"/>
  <c r="K9169" i="7"/>
  <c r="K8939" i="7"/>
  <c r="K7910" i="7"/>
  <c r="K11115" i="7"/>
  <c r="K6587" i="7"/>
  <c r="K9611" i="7"/>
  <c r="K4894" i="7"/>
  <c r="K6047" i="7"/>
  <c r="K6755" i="7"/>
  <c r="K10970" i="7"/>
  <c r="K6571" i="7"/>
  <c r="K3713" i="7"/>
  <c r="K8243" i="7"/>
  <c r="K1036" i="7"/>
  <c r="J1036" i="7" s="1"/>
  <c r="K4422" i="7"/>
  <c r="K8768" i="7"/>
  <c r="K10360" i="7"/>
  <c r="K8801" i="7"/>
  <c r="K3953" i="7"/>
  <c r="K4991" i="7"/>
  <c r="K7101" i="7"/>
  <c r="K9502" i="7"/>
  <c r="K2453" i="7"/>
  <c r="K6719" i="7"/>
  <c r="K9856" i="7"/>
  <c r="K5627" i="7"/>
  <c r="K2756" i="7"/>
  <c r="K6841" i="7"/>
  <c r="K1278" i="7"/>
  <c r="K6443" i="7"/>
  <c r="K4349" i="7"/>
  <c r="K4797" i="7"/>
  <c r="K7615" i="7"/>
  <c r="K8097" i="7"/>
  <c r="K6478" i="7"/>
  <c r="K10059" i="7"/>
  <c r="K762" i="7"/>
  <c r="K11552" i="7"/>
  <c r="K671" i="7"/>
  <c r="K3091" i="7"/>
  <c r="K9531" i="7"/>
  <c r="K4390" i="7"/>
  <c r="K1124" i="7"/>
  <c r="J1124" i="7" s="1"/>
  <c r="K8765" i="7"/>
  <c r="K490" i="7"/>
  <c r="K8645" i="7"/>
  <c r="K5062" i="7"/>
  <c r="K4167" i="7"/>
  <c r="K4582" i="7"/>
  <c r="K1603" i="7"/>
  <c r="K7433" i="7"/>
  <c r="K3104" i="7"/>
  <c r="K11638" i="7"/>
  <c r="K9582" i="7"/>
  <c r="K9843" i="7"/>
  <c r="K5105" i="7"/>
  <c r="K9583" i="7"/>
  <c r="K10884" i="7"/>
  <c r="K1615" i="7"/>
  <c r="K3637" i="7"/>
  <c r="K1001" i="7"/>
  <c r="K5741" i="7"/>
  <c r="K7143" i="7"/>
  <c r="K11356" i="7"/>
  <c r="K6921" i="7"/>
  <c r="K5824" i="7"/>
  <c r="K661" i="7"/>
  <c r="K4699" i="7"/>
  <c r="K2449" i="7"/>
  <c r="K11534" i="7"/>
  <c r="K8022" i="7"/>
  <c r="K9116" i="7"/>
  <c r="K4385" i="7"/>
  <c r="K7542" i="7"/>
  <c r="K3712" i="7"/>
  <c r="K3311" i="7"/>
  <c r="K3730" i="7"/>
  <c r="K8580" i="7"/>
  <c r="K4182" i="7"/>
  <c r="K5786" i="7"/>
  <c r="K8532" i="7"/>
  <c r="K3207" i="7"/>
  <c r="K8" i="7"/>
  <c r="K5140" i="7"/>
  <c r="K5901" i="7"/>
  <c r="K10331" i="7"/>
  <c r="K2967" i="7"/>
  <c r="K7795" i="7"/>
  <c r="K2841" i="7"/>
  <c r="K2827" i="7"/>
  <c r="K6820" i="7"/>
  <c r="K815" i="7"/>
  <c r="K731" i="7"/>
  <c r="K5253" i="7"/>
  <c r="K3913" i="7"/>
  <c r="K2499" i="7"/>
  <c r="K7905" i="7"/>
  <c r="K11312" i="7"/>
  <c r="K8331" i="7"/>
  <c r="K3336" i="7"/>
  <c r="K712" i="7"/>
  <c r="K869" i="7"/>
  <c r="K11712" i="7"/>
  <c r="K3761" i="7"/>
  <c r="K4757" i="7"/>
  <c r="K1974" i="7"/>
  <c r="K3053" i="7"/>
  <c r="K3014" i="7"/>
  <c r="K3072" i="7"/>
  <c r="K5160" i="7"/>
  <c r="K5208" i="7"/>
  <c r="K11406" i="7"/>
  <c r="K6343" i="7"/>
  <c r="K10304" i="7"/>
  <c r="K9254" i="7"/>
  <c r="K7410" i="7"/>
  <c r="K10411" i="7"/>
  <c r="K4144" i="7"/>
  <c r="K504" i="7"/>
  <c r="K3213" i="7"/>
  <c r="K2976" i="7"/>
  <c r="K2404" i="7"/>
  <c r="K5549" i="7"/>
  <c r="K1289" i="7"/>
  <c r="K10051" i="7"/>
  <c r="K3368" i="7"/>
  <c r="K8923" i="7"/>
  <c r="K5251" i="7"/>
  <c r="R9943" i="7"/>
  <c r="P9943" i="7"/>
  <c r="Q9943" i="7"/>
  <c r="O8059" i="7"/>
  <c r="L8058" i="7"/>
  <c r="S8058" i="7"/>
  <c r="R8189" i="7"/>
  <c r="Q8189" i="7"/>
  <c r="P8189" i="7"/>
  <c r="P4955" i="7"/>
  <c r="N4956" i="7"/>
  <c r="L4955" i="7"/>
  <c r="R4955" i="7"/>
  <c r="Q4955" i="7"/>
  <c r="S4955" i="7"/>
  <c r="O1957" i="7"/>
  <c r="S1956" i="7"/>
  <c r="L1956" i="7"/>
  <c r="Q405" i="7"/>
  <c r="R405" i="7"/>
  <c r="P405" i="7"/>
  <c r="P1960" i="7"/>
  <c r="Q1960" i="7"/>
  <c r="R1960" i="7"/>
  <c r="P3020" i="7"/>
  <c r="R3020" i="7"/>
  <c r="Q3020" i="7"/>
  <c r="N3021" i="7"/>
  <c r="S3021" i="7" s="1"/>
  <c r="L3020" i="7"/>
  <c r="N1961" i="7"/>
  <c r="N406" i="7"/>
  <c r="S406" i="7" s="1"/>
  <c r="L405" i="7"/>
  <c r="Q9944" i="7" l="1"/>
  <c r="R9944" i="7"/>
  <c r="P9944" i="7"/>
  <c r="O8060" i="7"/>
  <c r="L8059" i="7"/>
  <c r="S8059" i="7"/>
  <c r="R8190" i="7"/>
  <c r="Q8190" i="7"/>
  <c r="N8191" i="7"/>
  <c r="P8190" i="7"/>
  <c r="P4956" i="7"/>
  <c r="R4956" i="7"/>
  <c r="N4957" i="7"/>
  <c r="L4956" i="7"/>
  <c r="Q4956" i="7"/>
  <c r="S4956" i="7"/>
  <c r="O1958" i="7"/>
  <c r="S1957" i="7"/>
  <c r="L1957" i="7"/>
  <c r="R406" i="7"/>
  <c r="Q406" i="7"/>
  <c r="P406" i="7"/>
  <c r="P1961" i="7"/>
  <c r="Q1961" i="7"/>
  <c r="R1961" i="7"/>
  <c r="P3021" i="7"/>
  <c r="R3021" i="7"/>
  <c r="N3022" i="7"/>
  <c r="S3022" i="7" s="1"/>
  <c r="L3021" i="7"/>
  <c r="Q3021" i="7"/>
  <c r="N1962" i="7"/>
  <c r="N407" i="7"/>
  <c r="S407" i="7" s="1"/>
  <c r="L406" i="7"/>
  <c r="P9945" i="7" l="1"/>
  <c r="Q9945" i="7"/>
  <c r="R9945" i="7"/>
  <c r="O8061" i="7"/>
  <c r="L8060" i="7"/>
  <c r="S8060" i="7"/>
  <c r="R8191" i="7"/>
  <c r="Q8191" i="7"/>
  <c r="N8192" i="7"/>
  <c r="P8191" i="7"/>
  <c r="P4957" i="7"/>
  <c r="L4957" i="7"/>
  <c r="R4957" i="7"/>
  <c r="N4958" i="7"/>
  <c r="Q4957" i="7"/>
  <c r="S4957" i="7"/>
  <c r="O1959" i="7"/>
  <c r="S1958" i="7"/>
  <c r="L1958" i="7"/>
  <c r="P407" i="7"/>
  <c r="R407" i="7"/>
  <c r="Q407" i="7"/>
  <c r="Q1962" i="7"/>
  <c r="R1962" i="7"/>
  <c r="P1962" i="7"/>
  <c r="P3022" i="7"/>
  <c r="R3022" i="7"/>
  <c r="Q3022" i="7"/>
  <c r="N3023" i="7"/>
  <c r="S3023" i="7" s="1"/>
  <c r="L3022" i="7"/>
  <c r="N1963" i="7"/>
  <c r="L407" i="7"/>
  <c r="P9946" i="7" l="1"/>
  <c r="Q9946" i="7"/>
  <c r="R9946" i="7"/>
  <c r="O8062" i="7"/>
  <c r="L8061" i="7"/>
  <c r="S8061" i="7"/>
  <c r="R8192" i="7"/>
  <c r="Q8192" i="7"/>
  <c r="N8193" i="7"/>
  <c r="P8192" i="7"/>
  <c r="R4958" i="7"/>
  <c r="L4958" i="7"/>
  <c r="N4959" i="7"/>
  <c r="Q4958" i="7"/>
  <c r="P4958" i="7"/>
  <c r="S4958" i="7"/>
  <c r="S1959" i="7"/>
  <c r="O1960" i="7"/>
  <c r="L1959" i="7"/>
  <c r="P1963" i="7"/>
  <c r="Q1963" i="7"/>
  <c r="R1963" i="7"/>
  <c r="P3023" i="7"/>
  <c r="Q3023" i="7"/>
  <c r="N3024" i="7"/>
  <c r="S3024" i="7" s="1"/>
  <c r="L3023" i="7"/>
  <c r="R3023" i="7"/>
  <c r="N1964" i="7"/>
  <c r="N409" i="7"/>
  <c r="S409" i="7" s="1"/>
  <c r="L408" i="7"/>
  <c r="Q9947" i="7" l="1"/>
  <c r="R9947" i="7"/>
  <c r="P9947" i="7"/>
  <c r="O8063" i="7"/>
  <c r="L8062" i="7"/>
  <c r="S8062" i="7"/>
  <c r="R8193" i="7"/>
  <c r="Q8193" i="7"/>
  <c r="N8194" i="7"/>
  <c r="P8193" i="7"/>
  <c r="R4959" i="7"/>
  <c r="P4959" i="7"/>
  <c r="L4959" i="7"/>
  <c r="Q4959" i="7"/>
  <c r="N4960" i="7"/>
  <c r="S4959" i="7"/>
  <c r="O1961" i="7"/>
  <c r="S1960" i="7"/>
  <c r="L1960" i="7"/>
  <c r="R409" i="7"/>
  <c r="Q409" i="7"/>
  <c r="P409" i="7"/>
  <c r="P1964" i="7"/>
  <c r="R1964" i="7"/>
  <c r="Q1964" i="7"/>
  <c r="P3024" i="7"/>
  <c r="R3024" i="7"/>
  <c r="Q3024" i="7"/>
  <c r="N3025" i="7"/>
  <c r="S3025" i="7" s="1"/>
  <c r="L3024" i="7"/>
  <c r="N1965" i="7"/>
  <c r="N410" i="7"/>
  <c r="S410" i="7" s="1"/>
  <c r="L409" i="7"/>
  <c r="R9948" i="7" l="1"/>
  <c r="P9948" i="7"/>
  <c r="Q9948" i="7"/>
  <c r="O8064" i="7"/>
  <c r="L8063" i="7"/>
  <c r="S8063" i="7"/>
  <c r="R8194" i="7"/>
  <c r="Q8194" i="7"/>
  <c r="N8195" i="7"/>
  <c r="P8194" i="7"/>
  <c r="P4960" i="7"/>
  <c r="Q4960" i="7"/>
  <c r="R4960" i="7"/>
  <c r="L4960" i="7"/>
  <c r="N4961" i="7"/>
  <c r="S4960" i="7"/>
  <c r="O1962" i="7"/>
  <c r="S1961" i="7"/>
  <c r="L1961" i="7"/>
  <c r="P1965" i="7"/>
  <c r="Q1965" i="7"/>
  <c r="R1965" i="7"/>
  <c r="P410" i="7"/>
  <c r="R410" i="7"/>
  <c r="Q410" i="7"/>
  <c r="P3025" i="7"/>
  <c r="Q3025" i="7"/>
  <c r="L3025" i="7"/>
  <c r="R3025" i="7"/>
  <c r="N1966" i="7"/>
  <c r="N411" i="7"/>
  <c r="S411" i="7" s="1"/>
  <c r="L410" i="7"/>
  <c r="P9949" i="7" l="1"/>
  <c r="Q9949" i="7"/>
  <c r="R9949" i="7"/>
  <c r="O8065" i="7"/>
  <c r="L8064" i="7"/>
  <c r="S8064" i="7"/>
  <c r="R8195" i="7"/>
  <c r="Q8195" i="7"/>
  <c r="N8196" i="7"/>
  <c r="P8195" i="7"/>
  <c r="N4962" i="7"/>
  <c r="P4961" i="7"/>
  <c r="Q4961" i="7"/>
  <c r="R4961" i="7"/>
  <c r="L4961" i="7"/>
  <c r="S4961" i="7"/>
  <c r="O1963" i="7"/>
  <c r="S1962" i="7"/>
  <c r="L1962" i="7"/>
  <c r="R411" i="7"/>
  <c r="Q411" i="7"/>
  <c r="P411" i="7"/>
  <c r="P1966" i="7"/>
  <c r="Q1966" i="7"/>
  <c r="R1966" i="7"/>
  <c r="P3026" i="7"/>
  <c r="Q3026" i="7"/>
  <c r="R3026" i="7"/>
  <c r="N3027" i="7"/>
  <c r="S3027" i="7" s="1"/>
  <c r="L3026" i="7"/>
  <c r="N1967" i="7"/>
  <c r="N412" i="7"/>
  <c r="S412" i="7" s="1"/>
  <c r="L411" i="7"/>
  <c r="P9950" i="7" l="1"/>
  <c r="Q9950" i="7"/>
  <c r="R9950" i="7"/>
  <c r="O8066" i="7"/>
  <c r="L8065" i="7"/>
  <c r="S8065" i="7"/>
  <c r="R8196" i="7"/>
  <c r="Q8196" i="7"/>
  <c r="N8197" i="7"/>
  <c r="P8196" i="7"/>
  <c r="R4962" i="7"/>
  <c r="P4962" i="7"/>
  <c r="Q4962" i="7"/>
  <c r="L4962" i="7"/>
  <c r="N4963" i="7"/>
  <c r="S4962" i="7"/>
  <c r="O1964" i="7"/>
  <c r="S1963" i="7"/>
  <c r="L1963" i="7"/>
  <c r="Q412" i="7"/>
  <c r="R412" i="7"/>
  <c r="P412" i="7"/>
  <c r="R1967" i="7"/>
  <c r="P1967" i="7"/>
  <c r="Q1967" i="7"/>
  <c r="P3027" i="7"/>
  <c r="R3027" i="7"/>
  <c r="N3028" i="7"/>
  <c r="S3028" i="7" s="1"/>
  <c r="L3027" i="7"/>
  <c r="Q3027" i="7"/>
  <c r="N1968" i="7"/>
  <c r="N413" i="7"/>
  <c r="S413" i="7" s="1"/>
  <c r="L412" i="7"/>
  <c r="P9951" i="7" l="1"/>
  <c r="Q9951" i="7"/>
  <c r="R9951" i="7"/>
  <c r="O8067" i="7"/>
  <c r="L8066" i="7"/>
  <c r="S8066" i="7"/>
  <c r="R8197" i="7"/>
  <c r="Q8197" i="7"/>
  <c r="N8198" i="7"/>
  <c r="P8197" i="7"/>
  <c r="R4963" i="7"/>
  <c r="L4963" i="7"/>
  <c r="P4963" i="7"/>
  <c r="Q4963" i="7"/>
  <c r="N4964" i="7"/>
  <c r="S4963" i="7"/>
  <c r="O1965" i="7"/>
  <c r="S1964" i="7"/>
  <c r="L1964" i="7"/>
  <c r="P413" i="7"/>
  <c r="R413" i="7"/>
  <c r="Q413" i="7"/>
  <c r="P1968" i="7"/>
  <c r="Q1968" i="7"/>
  <c r="R1968" i="7"/>
  <c r="P3028" i="7"/>
  <c r="N3029" i="7"/>
  <c r="S3029" i="7" s="1"/>
  <c r="R3028" i="7"/>
  <c r="Q3028" i="7"/>
  <c r="L3028" i="7"/>
  <c r="N1969" i="7"/>
  <c r="N414" i="7"/>
  <c r="S414" i="7" s="1"/>
  <c r="L413" i="7"/>
  <c r="P9952" i="7" l="1"/>
  <c r="Q9952" i="7"/>
  <c r="R9952" i="7"/>
  <c r="O8068" i="7"/>
  <c r="L8067" i="7"/>
  <c r="S8067" i="7"/>
  <c r="R8198" i="7"/>
  <c r="Q8198" i="7"/>
  <c r="N8199" i="7"/>
  <c r="P8198" i="7"/>
  <c r="P4964" i="7"/>
  <c r="Q4964" i="7"/>
  <c r="R4964" i="7"/>
  <c r="N4965" i="7"/>
  <c r="L4964" i="7"/>
  <c r="S4964" i="7"/>
  <c r="O1966" i="7"/>
  <c r="S1965" i="7"/>
  <c r="L1965" i="7"/>
  <c r="R414" i="7"/>
  <c r="P414" i="7"/>
  <c r="Q414" i="7"/>
  <c r="P1969" i="7"/>
  <c r="Q1969" i="7"/>
  <c r="R1969" i="7"/>
  <c r="P3029" i="7"/>
  <c r="R3029" i="7"/>
  <c r="N3030" i="7"/>
  <c r="S3030" i="7" s="1"/>
  <c r="Q3029" i="7"/>
  <c r="L3029" i="7"/>
  <c r="N1970" i="7"/>
  <c r="N415" i="7"/>
  <c r="S415" i="7" s="1"/>
  <c r="L414" i="7"/>
  <c r="R9953" i="7" l="1"/>
  <c r="P9953" i="7"/>
  <c r="Q9953" i="7"/>
  <c r="O8069" i="7"/>
  <c r="L8068" i="7"/>
  <c r="S8068" i="7"/>
  <c r="R8199" i="7"/>
  <c r="Q8199" i="7"/>
  <c r="N8200" i="7"/>
  <c r="P8199" i="7"/>
  <c r="L4965" i="7"/>
  <c r="P4965" i="7"/>
  <c r="R4965" i="7"/>
  <c r="Q4965" i="7"/>
  <c r="N4966" i="7"/>
  <c r="S4965" i="7"/>
  <c r="O1967" i="7"/>
  <c r="S1966" i="7"/>
  <c r="L1966" i="7"/>
  <c r="P415" i="7"/>
  <c r="R415" i="7"/>
  <c r="Q415" i="7"/>
  <c r="Q1970" i="7"/>
  <c r="R1970" i="7"/>
  <c r="P1970" i="7"/>
  <c r="P3030" i="7"/>
  <c r="R3030" i="7"/>
  <c r="Q3030" i="7"/>
  <c r="L3030" i="7"/>
  <c r="N1971" i="7"/>
  <c r="N416" i="7"/>
  <c r="S416" i="7" s="1"/>
  <c r="L415" i="7"/>
  <c r="Q9954" i="7" l="1"/>
  <c r="R9954" i="7"/>
  <c r="P9954" i="7"/>
  <c r="O8070" i="7"/>
  <c r="L8069" i="7"/>
  <c r="S8069" i="7"/>
  <c r="R8200" i="7"/>
  <c r="Q8200" i="7"/>
  <c r="N8201" i="7"/>
  <c r="P8200" i="7"/>
  <c r="P4966" i="7"/>
  <c r="Q4966" i="7"/>
  <c r="L4966" i="7"/>
  <c r="R4966" i="7"/>
  <c r="N4967" i="7"/>
  <c r="S4966" i="7"/>
  <c r="O1968" i="7"/>
  <c r="S1967" i="7"/>
  <c r="L1967" i="7"/>
  <c r="P1971" i="7"/>
  <c r="Q1971" i="7"/>
  <c r="R1971" i="7"/>
  <c r="P416" i="7"/>
  <c r="R416" i="7"/>
  <c r="Q416" i="7"/>
  <c r="P3031" i="7"/>
  <c r="R3031" i="7"/>
  <c r="N3032" i="7"/>
  <c r="S3032" i="7" s="1"/>
  <c r="L3031" i="7"/>
  <c r="Q3031" i="7"/>
  <c r="N1972" i="7"/>
  <c r="N417" i="7"/>
  <c r="S417" i="7" s="1"/>
  <c r="L416" i="7"/>
  <c r="P9955" i="7" l="1"/>
  <c r="Q9955" i="7"/>
  <c r="R9955" i="7"/>
  <c r="O8071" i="7"/>
  <c r="L8070" i="7"/>
  <c r="S8070" i="7"/>
  <c r="N8202" i="7"/>
  <c r="R8201" i="7"/>
  <c r="P8201" i="7"/>
  <c r="Q8201" i="7"/>
  <c r="R4967" i="7"/>
  <c r="P4967" i="7"/>
  <c r="L4967" i="7"/>
  <c r="Q4967" i="7"/>
  <c r="N4968" i="7"/>
  <c r="S4967" i="7"/>
  <c r="O1969" i="7"/>
  <c r="S1968" i="7"/>
  <c r="L1968" i="7"/>
  <c r="R417" i="7"/>
  <c r="Q417" i="7"/>
  <c r="P417" i="7"/>
  <c r="P1972" i="7"/>
  <c r="Q1972" i="7"/>
  <c r="R1972" i="7"/>
  <c r="P3032" i="7"/>
  <c r="R3032" i="7"/>
  <c r="N3033" i="7"/>
  <c r="S3033" i="7" s="1"/>
  <c r="L3032" i="7"/>
  <c r="Q3032" i="7"/>
  <c r="N1973" i="7"/>
  <c r="N418" i="7"/>
  <c r="S418" i="7" s="1"/>
  <c r="L417" i="7"/>
  <c r="P9956" i="7" l="1"/>
  <c r="Q9956" i="7"/>
  <c r="R9956" i="7"/>
  <c r="O8072" i="7"/>
  <c r="L8071" i="7"/>
  <c r="S8071" i="7"/>
  <c r="R8202" i="7"/>
  <c r="P8202" i="7"/>
  <c r="Q8202" i="7"/>
  <c r="N8203" i="7"/>
  <c r="P4968" i="7"/>
  <c r="Q4968" i="7"/>
  <c r="R4968" i="7"/>
  <c r="N4969" i="7"/>
  <c r="L4968" i="7"/>
  <c r="S4968" i="7"/>
  <c r="O1970" i="7"/>
  <c r="S1969" i="7"/>
  <c r="L1969" i="7"/>
  <c r="P418" i="7"/>
  <c r="R418" i="7"/>
  <c r="Q418" i="7"/>
  <c r="P1973" i="7"/>
  <c r="Q1973" i="7"/>
  <c r="R1973" i="7"/>
  <c r="P3033" i="7"/>
  <c r="N3034" i="7"/>
  <c r="S3034" i="7" s="1"/>
  <c r="L3033" i="7"/>
  <c r="R3033" i="7"/>
  <c r="Q3033" i="7"/>
  <c r="N419" i="7"/>
  <c r="S419" i="7" s="1"/>
  <c r="L418" i="7"/>
  <c r="P9957" i="7" l="1"/>
  <c r="Q9957" i="7"/>
  <c r="R9957" i="7"/>
  <c r="O8073" i="7"/>
  <c r="L8072" i="7"/>
  <c r="S8072" i="7"/>
  <c r="R8203" i="7"/>
  <c r="P8203" i="7"/>
  <c r="N8204" i="7"/>
  <c r="Q8203" i="7"/>
  <c r="P4969" i="7"/>
  <c r="Q4969" i="7"/>
  <c r="R4969" i="7"/>
  <c r="N4970" i="7"/>
  <c r="L4969" i="7"/>
  <c r="S4969" i="7"/>
  <c r="O1971" i="7"/>
  <c r="S1970" i="7"/>
  <c r="L1970" i="7"/>
  <c r="P419" i="7"/>
  <c r="R419" i="7"/>
  <c r="Q419" i="7"/>
  <c r="P3034" i="7"/>
  <c r="Q3034" i="7"/>
  <c r="N3035" i="7"/>
  <c r="S3035" i="7" s="1"/>
  <c r="L3034" i="7"/>
  <c r="R3034" i="7"/>
  <c r="N1975" i="7"/>
  <c r="N420" i="7"/>
  <c r="S420" i="7" s="1"/>
  <c r="L419" i="7"/>
  <c r="P9958" i="7" l="1"/>
  <c r="Q9958" i="7"/>
  <c r="R9958" i="7"/>
  <c r="O8074" i="7"/>
  <c r="L8073" i="7"/>
  <c r="S8073" i="7"/>
  <c r="R8204" i="7"/>
  <c r="P8204" i="7"/>
  <c r="N8205" i="7"/>
  <c r="Q8204" i="7"/>
  <c r="P4970" i="7"/>
  <c r="R4970" i="7"/>
  <c r="Q4970" i="7"/>
  <c r="N4971" i="7"/>
  <c r="L4970" i="7"/>
  <c r="S4970" i="7"/>
  <c r="O1972" i="7"/>
  <c r="S1971" i="7"/>
  <c r="L1971" i="7"/>
  <c r="Q420" i="7"/>
  <c r="P420" i="7"/>
  <c r="R420" i="7"/>
  <c r="R1975" i="7"/>
  <c r="P1975" i="7"/>
  <c r="Q1975" i="7"/>
  <c r="P3035" i="7"/>
  <c r="Q3035" i="7"/>
  <c r="N3036" i="7"/>
  <c r="S3036" i="7" s="1"/>
  <c r="L3035" i="7"/>
  <c r="R3035" i="7"/>
  <c r="N1976" i="7"/>
  <c r="N421" i="7"/>
  <c r="S421" i="7" s="1"/>
  <c r="L420" i="7"/>
  <c r="P9959" i="7" l="1"/>
  <c r="Q9959" i="7"/>
  <c r="R9959" i="7"/>
  <c r="O8075" i="7"/>
  <c r="L8074" i="7"/>
  <c r="S8074" i="7"/>
  <c r="R8205" i="7"/>
  <c r="P8205" i="7"/>
  <c r="N8206" i="7"/>
  <c r="Q8205" i="7"/>
  <c r="P4971" i="7"/>
  <c r="R4971" i="7"/>
  <c r="Q4971" i="7"/>
  <c r="L4971" i="7"/>
  <c r="S4971" i="7"/>
  <c r="O1973" i="7"/>
  <c r="S1972" i="7"/>
  <c r="L1972" i="7"/>
  <c r="P1976" i="7"/>
  <c r="Q1976" i="7"/>
  <c r="R1976" i="7"/>
  <c r="P421" i="7"/>
  <c r="R421" i="7"/>
  <c r="Q421" i="7"/>
  <c r="P3036" i="7"/>
  <c r="L3036" i="7"/>
  <c r="N3037" i="7"/>
  <c r="S3037" i="7" s="1"/>
  <c r="R3036" i="7"/>
  <c r="Q3036" i="7"/>
  <c r="N1977" i="7"/>
  <c r="N422" i="7"/>
  <c r="S422" i="7" s="1"/>
  <c r="L421" i="7"/>
  <c r="P9960" i="7" l="1"/>
  <c r="Q9960" i="7"/>
  <c r="R9960" i="7"/>
  <c r="O8076" i="7"/>
  <c r="L8075" i="7"/>
  <c r="S8075" i="7"/>
  <c r="R8206" i="7"/>
  <c r="P8206" i="7"/>
  <c r="N8207" i="7"/>
  <c r="Q8206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Q1977" i="7"/>
  <c r="P1977" i="7"/>
  <c r="R1977" i="7"/>
  <c r="P3037" i="7"/>
  <c r="Q3037" i="7"/>
  <c r="N3038" i="7"/>
  <c r="S3038" i="7" s="1"/>
  <c r="L3037" i="7"/>
  <c r="R3037" i="7"/>
  <c r="N1978" i="7"/>
  <c r="N423" i="7"/>
  <c r="S423" i="7" s="1"/>
  <c r="L422" i="7"/>
  <c r="R9961" i="7" l="1"/>
  <c r="P9961" i="7"/>
  <c r="Q9961" i="7"/>
  <c r="O8077" i="7"/>
  <c r="L8076" i="7"/>
  <c r="S8076" i="7"/>
  <c r="R8207" i="7"/>
  <c r="P8207" i="7"/>
  <c r="Q8207" i="7"/>
  <c r="N8208" i="7"/>
  <c r="P4973" i="7"/>
  <c r="Q4973" i="7"/>
  <c r="N4974" i="7"/>
  <c r="L4973" i="7"/>
  <c r="R4973" i="7"/>
  <c r="S4973" i="7"/>
  <c r="S1974" i="7"/>
  <c r="O1975" i="7"/>
  <c r="L1974" i="7"/>
  <c r="P423" i="7"/>
  <c r="R423" i="7"/>
  <c r="Q423" i="7"/>
  <c r="Q1978" i="7"/>
  <c r="R1978" i="7"/>
  <c r="P1978" i="7"/>
  <c r="P3038" i="7"/>
  <c r="R3038" i="7"/>
  <c r="N3039" i="7"/>
  <c r="S3039" i="7" s="1"/>
  <c r="L3038" i="7"/>
  <c r="Q3038" i="7"/>
  <c r="N1979" i="7"/>
  <c r="N424" i="7"/>
  <c r="S424" i="7" s="1"/>
  <c r="L423" i="7"/>
  <c r="Q9962" i="7" l="1"/>
  <c r="R9962" i="7"/>
  <c r="P9962" i="7"/>
  <c r="O8078" i="7"/>
  <c r="L8077" i="7"/>
  <c r="S8077" i="7"/>
  <c r="R8208" i="7"/>
  <c r="P8208" i="7"/>
  <c r="Q8208" i="7"/>
  <c r="N8209" i="7"/>
  <c r="P4974" i="7"/>
  <c r="Q4974" i="7"/>
  <c r="L4974" i="7"/>
  <c r="N4975" i="7"/>
  <c r="R4974" i="7"/>
  <c r="S4974" i="7"/>
  <c r="O1976" i="7"/>
  <c r="S1975" i="7"/>
  <c r="L1975" i="7"/>
  <c r="P424" i="7"/>
  <c r="R424" i="7"/>
  <c r="Q424" i="7"/>
  <c r="P1979" i="7"/>
  <c r="Q1979" i="7"/>
  <c r="R1979" i="7"/>
  <c r="P3039" i="7"/>
  <c r="R3039" i="7"/>
  <c r="N3040" i="7"/>
  <c r="S3040" i="7" s="1"/>
  <c r="L3039" i="7"/>
  <c r="Q3039" i="7"/>
  <c r="N1980" i="7"/>
  <c r="N425" i="7"/>
  <c r="S425" i="7" s="1"/>
  <c r="L424" i="7"/>
  <c r="P9963" i="7" l="1"/>
  <c r="Q9963" i="7"/>
  <c r="R9963" i="7"/>
  <c r="O8079" i="7"/>
  <c r="L8078" i="7"/>
  <c r="S8078" i="7"/>
  <c r="R8209" i="7"/>
  <c r="P8209" i="7"/>
  <c r="N8210" i="7"/>
  <c r="Q8209" i="7"/>
  <c r="P4975" i="7"/>
  <c r="Q4975" i="7"/>
  <c r="N4976" i="7"/>
  <c r="L4975" i="7"/>
  <c r="R4975" i="7"/>
  <c r="S4975" i="7"/>
  <c r="O1977" i="7"/>
  <c r="S1976" i="7"/>
  <c r="L1976" i="7"/>
  <c r="P1980" i="7"/>
  <c r="R1980" i="7"/>
  <c r="Q1980" i="7"/>
  <c r="R425" i="7"/>
  <c r="P425" i="7"/>
  <c r="Q425" i="7"/>
  <c r="P3040" i="7"/>
  <c r="R3040" i="7"/>
  <c r="Q3040" i="7"/>
  <c r="L3040" i="7"/>
  <c r="N1981" i="7"/>
  <c r="N426" i="7"/>
  <c r="S426" i="7" s="1"/>
  <c r="L425" i="7"/>
  <c r="P9964" i="7" l="1"/>
  <c r="Q9964" i="7"/>
  <c r="R9964" i="7"/>
  <c r="O8080" i="7"/>
  <c r="L8079" i="7"/>
  <c r="S8079" i="7"/>
  <c r="R8210" i="7"/>
  <c r="P8210" i="7"/>
  <c r="Q8210" i="7"/>
  <c r="N8211" i="7"/>
  <c r="P4976" i="7"/>
  <c r="Q4976" i="7"/>
  <c r="N4977" i="7"/>
  <c r="L4976" i="7"/>
  <c r="R4976" i="7"/>
  <c r="S4976" i="7"/>
  <c r="O1978" i="7"/>
  <c r="S1977" i="7"/>
  <c r="L1977" i="7"/>
  <c r="P1981" i="7"/>
  <c r="Q1981" i="7"/>
  <c r="R1981" i="7"/>
  <c r="P426" i="7"/>
  <c r="Q426" i="7"/>
  <c r="R426" i="7"/>
  <c r="P3041" i="7"/>
  <c r="N3042" i="7"/>
  <c r="S3042" i="7" s="1"/>
  <c r="L3041" i="7"/>
  <c r="Q3041" i="7"/>
  <c r="R3041" i="7"/>
  <c r="N1982" i="7"/>
  <c r="N427" i="7"/>
  <c r="S427" i="7" s="1"/>
  <c r="L426" i="7"/>
  <c r="P9965" i="7" l="1"/>
  <c r="Q9965" i="7"/>
  <c r="R9965" i="7"/>
  <c r="O8081" i="7"/>
  <c r="L8080" i="7"/>
  <c r="S8080" i="7"/>
  <c r="R8211" i="7"/>
  <c r="Q8211" i="7"/>
  <c r="P8211" i="7"/>
  <c r="N8212" i="7"/>
  <c r="P4977" i="7"/>
  <c r="Q4977" i="7"/>
  <c r="N4978" i="7"/>
  <c r="L4977" i="7"/>
  <c r="R4977" i="7"/>
  <c r="S4977" i="7"/>
  <c r="O1979" i="7"/>
  <c r="S1978" i="7"/>
  <c r="L1978" i="7"/>
  <c r="P427" i="7"/>
  <c r="R427" i="7"/>
  <c r="Q427" i="7"/>
  <c r="P1982" i="7"/>
  <c r="R1982" i="7"/>
  <c r="Q1982" i="7"/>
  <c r="P3042" i="7"/>
  <c r="R3042" i="7"/>
  <c r="N3043" i="7"/>
  <c r="S3043" i="7" s="1"/>
  <c r="L3042" i="7"/>
  <c r="Q3042" i="7"/>
  <c r="N1983" i="7"/>
  <c r="N428" i="7"/>
  <c r="S428" i="7" s="1"/>
  <c r="L427" i="7"/>
  <c r="P9966" i="7" l="1"/>
  <c r="Q9966" i="7"/>
  <c r="R9966" i="7"/>
  <c r="O8082" i="7"/>
  <c r="L8081" i="7"/>
  <c r="S8081" i="7"/>
  <c r="R8212" i="7"/>
  <c r="Q8212" i="7"/>
  <c r="P8212" i="7"/>
  <c r="N8213" i="7"/>
  <c r="P4978" i="7"/>
  <c r="N4979" i="7"/>
  <c r="Q4978" i="7"/>
  <c r="L4978" i="7"/>
  <c r="R4978" i="7"/>
  <c r="S4978" i="7"/>
  <c r="O1980" i="7"/>
  <c r="S1979" i="7"/>
  <c r="L1979" i="7"/>
  <c r="Q428" i="7"/>
  <c r="P428" i="7"/>
  <c r="R428" i="7"/>
  <c r="R1983" i="7"/>
  <c r="P1983" i="7"/>
  <c r="Q1983" i="7"/>
  <c r="P3043" i="7"/>
  <c r="Q3043" i="7"/>
  <c r="L3043" i="7"/>
  <c r="N3044" i="7"/>
  <c r="S3044" i="7" s="1"/>
  <c r="R3043" i="7"/>
  <c r="N1984" i="7"/>
  <c r="N429" i="7"/>
  <c r="S429" i="7" s="1"/>
  <c r="L428" i="7"/>
  <c r="P9967" i="7" l="1"/>
  <c r="Q9967" i="7"/>
  <c r="R9967" i="7"/>
  <c r="O8083" i="7"/>
  <c r="L8082" i="7"/>
  <c r="S8082" i="7"/>
  <c r="R8213" i="7"/>
  <c r="Q8213" i="7"/>
  <c r="P8213" i="7"/>
  <c r="N8214" i="7"/>
  <c r="P4979" i="7"/>
  <c r="Q4979" i="7"/>
  <c r="R4979" i="7"/>
  <c r="N4980" i="7"/>
  <c r="L4979" i="7"/>
  <c r="S4979" i="7"/>
  <c r="O1981" i="7"/>
  <c r="S1980" i="7"/>
  <c r="L1980" i="7"/>
  <c r="P1984" i="7"/>
  <c r="Q1984" i="7"/>
  <c r="R1984" i="7"/>
  <c r="P429" i="7"/>
  <c r="R429" i="7"/>
  <c r="Q429" i="7"/>
  <c r="P3044" i="7"/>
  <c r="N3045" i="7"/>
  <c r="S3045" i="7" s="1"/>
  <c r="L3044" i="7"/>
  <c r="Q3044" i="7"/>
  <c r="R3044" i="7"/>
  <c r="N1985" i="7"/>
  <c r="N430" i="7"/>
  <c r="S430" i="7" s="1"/>
  <c r="L429" i="7"/>
  <c r="P9968" i="7" l="1"/>
  <c r="Q9968" i="7"/>
  <c r="R9968" i="7"/>
  <c r="O8084" i="7"/>
  <c r="L8083" i="7"/>
  <c r="S8083" i="7"/>
  <c r="R8214" i="7"/>
  <c r="Q8214" i="7"/>
  <c r="P8214" i="7"/>
  <c r="N8215" i="7"/>
  <c r="P4980" i="7"/>
  <c r="N4981" i="7"/>
  <c r="R4980" i="7"/>
  <c r="Q4980" i="7"/>
  <c r="L4980" i="7"/>
  <c r="S4980" i="7"/>
  <c r="O1982" i="7"/>
  <c r="L1981" i="7"/>
  <c r="S1981" i="7"/>
  <c r="P430" i="7"/>
  <c r="R430" i="7"/>
  <c r="Q430" i="7"/>
  <c r="Q1985" i="7"/>
  <c r="P1985" i="7"/>
  <c r="R1985" i="7"/>
  <c r="P3045" i="7"/>
  <c r="N3046" i="7"/>
  <c r="S3046" i="7" s="1"/>
  <c r="Q3045" i="7"/>
  <c r="R3045" i="7"/>
  <c r="L3045" i="7"/>
  <c r="N1986" i="7"/>
  <c r="N431" i="7"/>
  <c r="S431" i="7" s="1"/>
  <c r="L430" i="7"/>
  <c r="R9969" i="7" l="1"/>
  <c r="P9969" i="7"/>
  <c r="Q9969" i="7"/>
  <c r="O8085" i="7"/>
  <c r="L8084" i="7"/>
  <c r="S8084" i="7"/>
  <c r="R8215" i="7"/>
  <c r="Q8215" i="7"/>
  <c r="P8215" i="7"/>
  <c r="N8216" i="7"/>
  <c r="Q4981" i="7"/>
  <c r="P4981" i="7"/>
  <c r="R4981" i="7"/>
  <c r="L4981" i="7"/>
  <c r="N4982" i="7"/>
  <c r="S4981" i="7"/>
  <c r="O1983" i="7"/>
  <c r="S1982" i="7"/>
  <c r="L1982" i="7"/>
  <c r="P431" i="7"/>
  <c r="Q431" i="7"/>
  <c r="R431" i="7"/>
  <c r="Q1986" i="7"/>
  <c r="R1986" i="7"/>
  <c r="P1986" i="7"/>
  <c r="P3046" i="7"/>
  <c r="L3046" i="7"/>
  <c r="R3046" i="7"/>
  <c r="N3047" i="7"/>
  <c r="S3047" i="7" s="1"/>
  <c r="Q3046" i="7"/>
  <c r="N1987" i="7"/>
  <c r="L431" i="7"/>
  <c r="Q9970" i="7" l="1"/>
  <c r="R9970" i="7"/>
  <c r="P9970" i="7"/>
  <c r="O8086" i="7"/>
  <c r="L8085" i="7"/>
  <c r="S8085" i="7"/>
  <c r="R8216" i="7"/>
  <c r="Q8216" i="7"/>
  <c r="P8216" i="7"/>
  <c r="N8217" i="7"/>
  <c r="R4982" i="7"/>
  <c r="P4982" i="7"/>
  <c r="Q4982" i="7"/>
  <c r="N4983" i="7"/>
  <c r="L4982" i="7"/>
  <c r="S4982" i="7"/>
  <c r="O1984" i="7"/>
  <c r="S1983" i="7"/>
  <c r="L1983" i="7"/>
  <c r="P1987" i="7"/>
  <c r="Q1987" i="7"/>
  <c r="R1987" i="7"/>
  <c r="P3047" i="7"/>
  <c r="R3047" i="7"/>
  <c r="N3048" i="7"/>
  <c r="S3048" i="7" s="1"/>
  <c r="L3047" i="7"/>
  <c r="Q3047" i="7"/>
  <c r="N1988" i="7"/>
  <c r="N433" i="7"/>
  <c r="S433" i="7" s="1"/>
  <c r="L432" i="7"/>
  <c r="P9971" i="7" l="1"/>
  <c r="Q9971" i="7"/>
  <c r="R9971" i="7"/>
  <c r="O8087" i="7"/>
  <c r="L8086" i="7"/>
  <c r="S8086" i="7"/>
  <c r="R8217" i="7"/>
  <c r="Q8217" i="7"/>
  <c r="P8217" i="7"/>
  <c r="N8218" i="7"/>
  <c r="P4983" i="7"/>
  <c r="Q4983" i="7"/>
  <c r="R4983" i="7"/>
  <c r="L4983" i="7"/>
  <c r="S4983" i="7"/>
  <c r="O1985" i="7"/>
  <c r="L1984" i="7"/>
  <c r="S1984" i="7"/>
  <c r="R433" i="7"/>
  <c r="P433" i="7"/>
  <c r="Q433" i="7"/>
  <c r="P1988" i="7"/>
  <c r="Q1988" i="7"/>
  <c r="R1988" i="7"/>
  <c r="P3048" i="7"/>
  <c r="N3049" i="7"/>
  <c r="S3049" i="7" s="1"/>
  <c r="Q3048" i="7"/>
  <c r="R3048" i="7"/>
  <c r="L3048" i="7"/>
  <c r="N1989" i="7"/>
  <c r="N434" i="7"/>
  <c r="S434" i="7" s="1"/>
  <c r="L433" i="7"/>
  <c r="P9972" i="7" l="1"/>
  <c r="Q9972" i="7"/>
  <c r="R9972" i="7"/>
  <c r="O8088" i="7"/>
  <c r="L8087" i="7"/>
  <c r="S8087" i="7"/>
  <c r="R8218" i="7"/>
  <c r="Q8218" i="7"/>
  <c r="P8218" i="7"/>
  <c r="N8219" i="7"/>
  <c r="Q4984" i="7"/>
  <c r="N4985" i="7"/>
  <c r="L4984" i="7"/>
  <c r="P4984" i="7"/>
  <c r="R4984" i="7"/>
  <c r="S4984" i="7"/>
  <c r="O1986" i="7"/>
  <c r="S1985" i="7"/>
  <c r="L1985" i="7"/>
  <c r="Q434" i="7"/>
  <c r="P434" i="7"/>
  <c r="R434" i="7"/>
  <c r="P1989" i="7"/>
  <c r="Q1989" i="7"/>
  <c r="R1989" i="7"/>
  <c r="P3049" i="7"/>
  <c r="R3049" i="7"/>
  <c r="Q3049" i="7"/>
  <c r="N3050" i="7"/>
  <c r="S3050" i="7" s="1"/>
  <c r="L3049" i="7"/>
  <c r="N435" i="7"/>
  <c r="S435" i="7" s="1"/>
  <c r="L434" i="7"/>
  <c r="P9973" i="7" l="1"/>
  <c r="Q9973" i="7"/>
  <c r="R9973" i="7"/>
  <c r="O8089" i="7"/>
  <c r="L8088" i="7"/>
  <c r="S8088" i="7"/>
  <c r="R8219" i="7"/>
  <c r="Q8219" i="7"/>
  <c r="P8219" i="7"/>
  <c r="N8220" i="7"/>
  <c r="L4985" i="7"/>
  <c r="P4985" i="7"/>
  <c r="Q4985" i="7"/>
  <c r="N4986" i="7"/>
  <c r="R4985" i="7"/>
  <c r="S4985" i="7"/>
  <c r="O1987" i="7"/>
  <c r="S1986" i="7"/>
  <c r="L1986" i="7"/>
  <c r="P435" i="7"/>
  <c r="Q435" i="7"/>
  <c r="R435" i="7"/>
  <c r="P3050" i="7"/>
  <c r="N3051" i="7"/>
  <c r="S3051" i="7" s="1"/>
  <c r="L3050" i="7"/>
  <c r="Q3050" i="7"/>
  <c r="R3050" i="7"/>
  <c r="N1991" i="7"/>
  <c r="N436" i="7"/>
  <c r="S436" i="7" s="1"/>
  <c r="L435" i="7"/>
  <c r="P9974" i="7" l="1"/>
  <c r="Q9974" i="7"/>
  <c r="R9974" i="7"/>
  <c r="O8090" i="7"/>
  <c r="L8089" i="7"/>
  <c r="S8089" i="7"/>
  <c r="R8220" i="7"/>
  <c r="Q8220" i="7"/>
  <c r="P8220" i="7"/>
  <c r="N8221" i="7"/>
  <c r="P4986" i="7"/>
  <c r="L4986" i="7"/>
  <c r="Q4986" i="7"/>
  <c r="R4986" i="7"/>
  <c r="S4986" i="7"/>
  <c r="O1988" i="7"/>
  <c r="S1987" i="7"/>
  <c r="L1987" i="7"/>
  <c r="R1991" i="7"/>
  <c r="P1991" i="7"/>
  <c r="Q1991" i="7"/>
  <c r="Q436" i="7"/>
  <c r="P436" i="7"/>
  <c r="R436" i="7"/>
  <c r="P3051" i="7"/>
  <c r="N3052" i="7"/>
  <c r="S3052" i="7" s="1"/>
  <c r="Q3051" i="7"/>
  <c r="R3051" i="7"/>
  <c r="L3051" i="7"/>
  <c r="N1992" i="7"/>
  <c r="L436" i="7"/>
  <c r="P9975" i="7" l="1"/>
  <c r="Q9975" i="7"/>
  <c r="R9975" i="7"/>
  <c r="O8091" i="7"/>
  <c r="L8090" i="7"/>
  <c r="S8090" i="7"/>
  <c r="R8221" i="7"/>
  <c r="Q8221" i="7"/>
  <c r="P8221" i="7"/>
  <c r="N8222" i="7"/>
  <c r="P4987" i="7"/>
  <c r="Q4987" i="7"/>
  <c r="R4987" i="7"/>
  <c r="L4987" i="7"/>
  <c r="S4987" i="7"/>
  <c r="O1989" i="7"/>
  <c r="S1988" i="7"/>
  <c r="L1988" i="7"/>
  <c r="P1992" i="7"/>
  <c r="Q1992" i="7"/>
  <c r="R1992" i="7"/>
  <c r="P3052" i="7"/>
  <c r="N3053" i="7"/>
  <c r="S3053" i="7" s="1"/>
  <c r="R3052" i="7"/>
  <c r="L3052" i="7"/>
  <c r="Q3052" i="7"/>
  <c r="N1993" i="7"/>
  <c r="N438" i="7"/>
  <c r="S438" i="7" s="1"/>
  <c r="L437" i="7"/>
  <c r="P9976" i="7" l="1"/>
  <c r="Q9976" i="7"/>
  <c r="R9976" i="7"/>
  <c r="O8092" i="7"/>
  <c r="L8091" i="7"/>
  <c r="S8091" i="7"/>
  <c r="R8222" i="7"/>
  <c r="Q8222" i="7"/>
  <c r="P8222" i="7"/>
  <c r="N8223" i="7"/>
  <c r="P4988" i="7"/>
  <c r="N4989" i="7"/>
  <c r="Q4988" i="7"/>
  <c r="R4988" i="7"/>
  <c r="L4988" i="7"/>
  <c r="S4988" i="7"/>
  <c r="O1990" i="7"/>
  <c r="S1989" i="7"/>
  <c r="L1989" i="7"/>
  <c r="P438" i="7"/>
  <c r="Q438" i="7"/>
  <c r="R438" i="7"/>
  <c r="Q1993" i="7"/>
  <c r="P1993" i="7"/>
  <c r="R1993" i="7"/>
  <c r="P3053" i="7"/>
  <c r="N3054" i="7"/>
  <c r="S3054" i="7" s="1"/>
  <c r="Q3053" i="7"/>
  <c r="L3053" i="7"/>
  <c r="R3053" i="7"/>
  <c r="N1994" i="7"/>
  <c r="N439" i="7"/>
  <c r="S439" i="7" s="1"/>
  <c r="L438" i="7"/>
  <c r="R9977" i="7" l="1"/>
  <c r="P9977" i="7"/>
  <c r="Q9977" i="7"/>
  <c r="O8093" i="7"/>
  <c r="L8092" i="7"/>
  <c r="S8092" i="7"/>
  <c r="R8223" i="7"/>
  <c r="Q8223" i="7"/>
  <c r="P8223" i="7"/>
  <c r="N8224" i="7"/>
  <c r="Q4989" i="7"/>
  <c r="R4989" i="7"/>
  <c r="N4990" i="7"/>
  <c r="P4989" i="7"/>
  <c r="L4989" i="7"/>
  <c r="S4989" i="7"/>
  <c r="S1990" i="7"/>
  <c r="O1991" i="7"/>
  <c r="L1990" i="7"/>
  <c r="P439" i="7"/>
  <c r="Q439" i="7"/>
  <c r="R439" i="7"/>
  <c r="Q1994" i="7"/>
  <c r="R1994" i="7"/>
  <c r="P1994" i="7"/>
  <c r="P3054" i="7"/>
  <c r="N3055" i="7"/>
  <c r="S3055" i="7" s="1"/>
  <c r="R3054" i="7"/>
  <c r="L3054" i="7"/>
  <c r="Q3054" i="7"/>
  <c r="N1995" i="7"/>
  <c r="N440" i="7"/>
  <c r="S440" i="7" s="1"/>
  <c r="L439" i="7"/>
  <c r="Q9978" i="7" l="1"/>
  <c r="R9978" i="7"/>
  <c r="P9978" i="7"/>
  <c r="O8094" i="7"/>
  <c r="L8093" i="7"/>
  <c r="S8093" i="7"/>
  <c r="R8224" i="7"/>
  <c r="Q8224" i="7"/>
  <c r="P8224" i="7"/>
  <c r="N8225" i="7"/>
  <c r="P4990" i="7"/>
  <c r="Q4990" i="7"/>
  <c r="N4991" i="7"/>
  <c r="L4990" i="7"/>
  <c r="R4990" i="7"/>
  <c r="S4990" i="7"/>
  <c r="O1992" i="7"/>
  <c r="S1991" i="7"/>
  <c r="L1991" i="7"/>
  <c r="P1995" i="7"/>
  <c r="Q1995" i="7"/>
  <c r="R1995" i="7"/>
  <c r="P440" i="7"/>
  <c r="Q440" i="7"/>
  <c r="R440" i="7"/>
  <c r="P3055" i="7"/>
  <c r="L3055" i="7"/>
  <c r="N3056" i="7"/>
  <c r="S3056" i="7" s="1"/>
  <c r="R3055" i="7"/>
  <c r="Q3055" i="7"/>
  <c r="N1996" i="7"/>
  <c r="N441" i="7"/>
  <c r="S441" i="7" s="1"/>
  <c r="L440" i="7"/>
  <c r="P9979" i="7" l="1"/>
  <c r="Q9979" i="7"/>
  <c r="R9979" i="7"/>
  <c r="O8095" i="7"/>
  <c r="L8094" i="7"/>
  <c r="S8094" i="7"/>
  <c r="R8225" i="7"/>
  <c r="Q8225" i="7"/>
  <c r="P8225" i="7"/>
  <c r="N8226" i="7"/>
  <c r="Q4991" i="7"/>
  <c r="P4991" i="7"/>
  <c r="R4991" i="7"/>
  <c r="L4991" i="7"/>
  <c r="S4991" i="7"/>
  <c r="O1993" i="7"/>
  <c r="S1992" i="7"/>
  <c r="L1992" i="7"/>
  <c r="P1996" i="7"/>
  <c r="Q1996" i="7"/>
  <c r="R1996" i="7"/>
  <c r="R441" i="7"/>
  <c r="P441" i="7"/>
  <c r="Q441" i="7"/>
  <c r="P3056" i="7"/>
  <c r="N3057" i="7"/>
  <c r="S3057" i="7" s="1"/>
  <c r="L3056" i="7"/>
  <c r="Q3056" i="7"/>
  <c r="R3056" i="7"/>
  <c r="N1997" i="7"/>
  <c r="L441" i="7"/>
  <c r="P9980" i="7" l="1"/>
  <c r="Q9980" i="7"/>
  <c r="R9980" i="7"/>
  <c r="O8096" i="7"/>
  <c r="L8095" i="7"/>
  <c r="S8095" i="7"/>
  <c r="R8226" i="7"/>
  <c r="Q8226" i="7"/>
  <c r="P8226" i="7"/>
  <c r="N8227" i="7"/>
  <c r="P4992" i="7"/>
  <c r="Q4992" i="7"/>
  <c r="L4992" i="7"/>
  <c r="N4993" i="7"/>
  <c r="R4992" i="7"/>
  <c r="S4992" i="7"/>
  <c r="O1994" i="7"/>
  <c r="S1993" i="7"/>
  <c r="L1993" i="7"/>
  <c r="P1997" i="7"/>
  <c r="Q1997" i="7"/>
  <c r="R1997" i="7"/>
  <c r="P3057" i="7"/>
  <c r="N3058" i="7"/>
  <c r="S3058" i="7" s="1"/>
  <c r="L3057" i="7"/>
  <c r="R3057" i="7"/>
  <c r="Q3057" i="7"/>
  <c r="N1998" i="7"/>
  <c r="N443" i="7"/>
  <c r="S443" i="7" s="1"/>
  <c r="L442" i="7"/>
  <c r="P9981" i="7" l="1"/>
  <c r="Q9981" i="7"/>
  <c r="R9981" i="7"/>
  <c r="O8097" i="7"/>
  <c r="L8096" i="7"/>
  <c r="S8096" i="7"/>
  <c r="R8227" i="7"/>
  <c r="Q8227" i="7"/>
  <c r="P8227" i="7"/>
  <c r="N8228" i="7"/>
  <c r="P4993" i="7"/>
  <c r="Q4993" i="7"/>
  <c r="R4993" i="7"/>
  <c r="L4993" i="7"/>
  <c r="N4994" i="7"/>
  <c r="S4993" i="7"/>
  <c r="O1995" i="7"/>
  <c r="S1994" i="7"/>
  <c r="L1994" i="7"/>
  <c r="P443" i="7"/>
  <c r="R443" i="7"/>
  <c r="Q443" i="7"/>
  <c r="R1998" i="7"/>
  <c r="Q1998" i="7"/>
  <c r="P1998" i="7"/>
  <c r="P3058" i="7"/>
  <c r="N3059" i="7"/>
  <c r="S3059" i="7" s="1"/>
  <c r="L3058" i="7"/>
  <c r="Q3058" i="7"/>
  <c r="R3058" i="7"/>
  <c r="N1999" i="7"/>
  <c r="N444" i="7"/>
  <c r="S444" i="7" s="1"/>
  <c r="L443" i="7"/>
  <c r="P9982" i="7" l="1"/>
  <c r="Q9982" i="7"/>
  <c r="R9982" i="7"/>
  <c r="O8098" i="7"/>
  <c r="L8097" i="7"/>
  <c r="S8097" i="7"/>
  <c r="R8228" i="7"/>
  <c r="Q8228" i="7"/>
  <c r="P8228" i="7"/>
  <c r="R4994" i="7"/>
  <c r="N4995" i="7"/>
  <c r="P4994" i="7"/>
  <c r="Q4994" i="7"/>
  <c r="L4994" i="7"/>
  <c r="S4994" i="7"/>
  <c r="O1996" i="7"/>
  <c r="S1995" i="7"/>
  <c r="L1995" i="7"/>
  <c r="Q444" i="7"/>
  <c r="P444" i="7"/>
  <c r="R444" i="7"/>
  <c r="R1999" i="7"/>
  <c r="P1999" i="7"/>
  <c r="Q1999" i="7"/>
  <c r="P3059" i="7"/>
  <c r="N3060" i="7"/>
  <c r="S3060" i="7" s="1"/>
  <c r="L3059" i="7"/>
  <c r="Q3059" i="7"/>
  <c r="R3059" i="7"/>
  <c r="N2000" i="7"/>
  <c r="N445" i="7"/>
  <c r="S445" i="7" s="1"/>
  <c r="L444" i="7"/>
  <c r="P9983" i="7" l="1"/>
  <c r="Q9983" i="7"/>
  <c r="R9983" i="7"/>
  <c r="O8099" i="7"/>
  <c r="L8098" i="7"/>
  <c r="S8098" i="7"/>
  <c r="R8229" i="7"/>
  <c r="Q8229" i="7"/>
  <c r="P8229" i="7"/>
  <c r="N8230" i="7"/>
  <c r="Q4995" i="7"/>
  <c r="R4995" i="7"/>
  <c r="L4995" i="7"/>
  <c r="N4996" i="7"/>
  <c r="P4995" i="7"/>
  <c r="S4995" i="7"/>
  <c r="O1997" i="7"/>
  <c r="S1996" i="7"/>
  <c r="L1996" i="7"/>
  <c r="Q445" i="7"/>
  <c r="P445" i="7"/>
  <c r="R445" i="7"/>
  <c r="P2000" i="7"/>
  <c r="Q2000" i="7"/>
  <c r="R2000" i="7"/>
  <c r="P3060" i="7"/>
  <c r="N3061" i="7"/>
  <c r="S3061" i="7" s="1"/>
  <c r="L3060" i="7"/>
  <c r="Q3060" i="7"/>
  <c r="R3060" i="7"/>
  <c r="N2001" i="7"/>
  <c r="N446" i="7"/>
  <c r="S446" i="7" s="1"/>
  <c r="L445" i="7"/>
  <c r="P9984" i="7" l="1"/>
  <c r="Q9984" i="7"/>
  <c r="R9984" i="7"/>
  <c r="O8100" i="7"/>
  <c r="L8099" i="7"/>
  <c r="S8099" i="7"/>
  <c r="R8230" i="7"/>
  <c r="Q8230" i="7"/>
  <c r="P8230" i="7"/>
  <c r="P4996" i="7"/>
  <c r="Q4996" i="7"/>
  <c r="L4996" i="7"/>
  <c r="R4996" i="7"/>
  <c r="S4996" i="7"/>
  <c r="O1998" i="7"/>
  <c r="L1997" i="7"/>
  <c r="S1997" i="7"/>
  <c r="P446" i="7"/>
  <c r="Q446" i="7"/>
  <c r="R446" i="7"/>
  <c r="Q2001" i="7"/>
  <c r="P2001" i="7"/>
  <c r="R2001" i="7"/>
  <c r="P3061" i="7"/>
  <c r="R3061" i="7"/>
  <c r="L3061" i="7"/>
  <c r="N3062" i="7"/>
  <c r="S3062" i="7" s="1"/>
  <c r="Q3061" i="7"/>
  <c r="N2002" i="7"/>
  <c r="N447" i="7"/>
  <c r="S447" i="7" s="1"/>
  <c r="L446" i="7"/>
  <c r="R9985" i="7" l="1"/>
  <c r="P9985" i="7"/>
  <c r="Q9985" i="7"/>
  <c r="O8101" i="7"/>
  <c r="L8100" i="7"/>
  <c r="S8100" i="7"/>
  <c r="R8231" i="7"/>
  <c r="Q8231" i="7"/>
  <c r="P8231" i="7"/>
  <c r="N8232" i="7"/>
  <c r="P4997" i="7"/>
  <c r="Q4997" i="7"/>
  <c r="R4997" i="7"/>
  <c r="L4997" i="7"/>
  <c r="N4998" i="7"/>
  <c r="S4997" i="7"/>
  <c r="O1999" i="7"/>
  <c r="S1998" i="7"/>
  <c r="L1998" i="7"/>
  <c r="P447" i="7"/>
  <c r="Q447" i="7"/>
  <c r="R447" i="7"/>
  <c r="Q2002" i="7"/>
  <c r="R2002" i="7"/>
  <c r="P2002" i="7"/>
  <c r="P3062" i="7"/>
  <c r="L3062" i="7"/>
  <c r="R3062" i="7"/>
  <c r="N3063" i="7"/>
  <c r="S3063" i="7" s="1"/>
  <c r="Q3062" i="7"/>
  <c r="N2003" i="7"/>
  <c r="L447" i="7"/>
  <c r="Q9986" i="7" l="1"/>
  <c r="R9986" i="7"/>
  <c r="P9986" i="7"/>
  <c r="O8102" i="7"/>
  <c r="L8101" i="7"/>
  <c r="S8101" i="7"/>
  <c r="Q8232" i="7"/>
  <c r="R8232" i="7"/>
  <c r="P8232" i="7"/>
  <c r="P4998" i="7"/>
  <c r="N4999" i="7"/>
  <c r="Q4998" i="7"/>
  <c r="L4998" i="7"/>
  <c r="R4998" i="7"/>
  <c r="S4998" i="7"/>
  <c r="O2000" i="7"/>
  <c r="S1999" i="7"/>
  <c r="L1999" i="7"/>
  <c r="P2003" i="7"/>
  <c r="R2003" i="7"/>
  <c r="Q2003" i="7"/>
  <c r="P3063" i="7"/>
  <c r="R3063" i="7"/>
  <c r="L3063" i="7"/>
  <c r="N3064" i="7"/>
  <c r="S3064" i="7" s="1"/>
  <c r="Q3063" i="7"/>
  <c r="N2004" i="7"/>
  <c r="N449" i="7"/>
  <c r="S449" i="7" s="1"/>
  <c r="L448" i="7"/>
  <c r="P9987" i="7" l="1"/>
  <c r="Q9987" i="7"/>
  <c r="R9987" i="7"/>
  <c r="O8103" i="7"/>
  <c r="L8102" i="7"/>
  <c r="S8102" i="7"/>
  <c r="Q8233" i="7"/>
  <c r="N8234" i="7"/>
  <c r="R8233" i="7"/>
  <c r="P8233" i="7"/>
  <c r="Q4999" i="7"/>
  <c r="R4999" i="7"/>
  <c r="N5000" i="7"/>
  <c r="P4999" i="7"/>
  <c r="L4999" i="7"/>
  <c r="S4999" i="7"/>
  <c r="O2001" i="7"/>
  <c r="S2000" i="7"/>
  <c r="L2000" i="7"/>
  <c r="R449" i="7"/>
  <c r="P449" i="7"/>
  <c r="Q449" i="7"/>
  <c r="P2004" i="7"/>
  <c r="Q2004" i="7"/>
  <c r="R2004" i="7"/>
  <c r="P3064" i="7"/>
  <c r="R3064" i="7"/>
  <c r="N3065" i="7"/>
  <c r="S3065" i="7" s="1"/>
  <c r="L3064" i="7"/>
  <c r="Q3064" i="7"/>
  <c r="N2005" i="7"/>
  <c r="N450" i="7"/>
  <c r="S450" i="7" s="1"/>
  <c r="L449" i="7"/>
  <c r="P9988" i="7" l="1"/>
  <c r="Q9988" i="7"/>
  <c r="R9988" i="7"/>
  <c r="O8104" i="7"/>
  <c r="L8103" i="7"/>
  <c r="S8103" i="7"/>
  <c r="Q8234" i="7"/>
  <c r="R8234" i="7"/>
  <c r="P8234" i="7"/>
  <c r="R5000" i="7"/>
  <c r="P5000" i="7"/>
  <c r="Q5000" i="7"/>
  <c r="L5000" i="7"/>
  <c r="N5001" i="7"/>
  <c r="S5000" i="7"/>
  <c r="O2002" i="7"/>
  <c r="S2001" i="7"/>
  <c r="L2001" i="7"/>
  <c r="Q450" i="7"/>
  <c r="P450" i="7"/>
  <c r="R450" i="7"/>
  <c r="P2005" i="7"/>
  <c r="Q2005" i="7"/>
  <c r="R2005" i="7"/>
  <c r="P3065" i="7"/>
  <c r="L3065" i="7"/>
  <c r="N3066" i="7"/>
  <c r="S3066" i="7" s="1"/>
  <c r="Q3065" i="7"/>
  <c r="R3065" i="7"/>
  <c r="N2006" i="7"/>
  <c r="N451" i="7"/>
  <c r="S451" i="7" s="1"/>
  <c r="L450" i="7"/>
  <c r="P9989" i="7" l="1"/>
  <c r="Q9989" i="7"/>
  <c r="R9989" i="7"/>
  <c r="O8105" i="7"/>
  <c r="L8104" i="7"/>
  <c r="S8104" i="7"/>
  <c r="Q8235" i="7"/>
  <c r="R8235" i="7"/>
  <c r="P8235" i="7"/>
  <c r="Q5001" i="7"/>
  <c r="R5001" i="7"/>
  <c r="P5001" i="7"/>
  <c r="L5001" i="7"/>
  <c r="S5001" i="7"/>
  <c r="O2003" i="7"/>
  <c r="S2002" i="7"/>
  <c r="L2002" i="7"/>
  <c r="Q451" i="7"/>
  <c r="P451" i="7"/>
  <c r="R451" i="7"/>
  <c r="R2006" i="7"/>
  <c r="P2006" i="7"/>
  <c r="Q2006" i="7"/>
  <c r="P3066" i="7"/>
  <c r="Q3066" i="7"/>
  <c r="N3067" i="7"/>
  <c r="S3067" i="7" s="1"/>
  <c r="L3066" i="7"/>
  <c r="R3066" i="7"/>
  <c r="N452" i="7"/>
  <c r="S452" i="7" s="1"/>
  <c r="L451" i="7"/>
  <c r="P9990" i="7" l="1"/>
  <c r="Q9990" i="7"/>
  <c r="R9990" i="7"/>
  <c r="O8106" i="7"/>
  <c r="L8105" i="7"/>
  <c r="S8105" i="7"/>
  <c r="Q8236" i="7"/>
  <c r="N8237" i="7"/>
  <c r="R8236" i="7"/>
  <c r="P8236" i="7"/>
  <c r="P5002" i="7"/>
  <c r="Q5002" i="7"/>
  <c r="N5003" i="7"/>
  <c r="L5002" i="7"/>
  <c r="R5002" i="7"/>
  <c r="S5002" i="7"/>
  <c r="O2004" i="7"/>
  <c r="S2003" i="7"/>
  <c r="L2003" i="7"/>
  <c r="Q452" i="7"/>
  <c r="P452" i="7"/>
  <c r="R452" i="7"/>
  <c r="P3067" i="7"/>
  <c r="N3068" i="7"/>
  <c r="S3068" i="7" s="1"/>
  <c r="L3067" i="7"/>
  <c r="R3067" i="7"/>
  <c r="Q3067" i="7"/>
  <c r="N2008" i="7"/>
  <c r="L452" i="7"/>
  <c r="P9991" i="7" l="1"/>
  <c r="Q9991" i="7"/>
  <c r="R9991" i="7"/>
  <c r="O8107" i="7"/>
  <c r="L8106" i="7"/>
  <c r="S8106" i="7"/>
  <c r="Q8237" i="7"/>
  <c r="N8238" i="7"/>
  <c r="R8237" i="7"/>
  <c r="P8237" i="7"/>
  <c r="P5003" i="7"/>
  <c r="Q5003" i="7"/>
  <c r="R5003" i="7"/>
  <c r="L5003" i="7"/>
  <c r="N5004" i="7"/>
  <c r="S5003" i="7"/>
  <c r="O2005" i="7"/>
  <c r="L2004" i="7"/>
  <c r="S2004" i="7"/>
  <c r="P2008" i="7"/>
  <c r="Q2008" i="7"/>
  <c r="R2008" i="7"/>
  <c r="P3068" i="7"/>
  <c r="N3069" i="7"/>
  <c r="S3069" i="7" s="1"/>
  <c r="L3068" i="7"/>
  <c r="R3068" i="7"/>
  <c r="Q3068" i="7"/>
  <c r="N2009" i="7"/>
  <c r="N454" i="7"/>
  <c r="S454" i="7" s="1"/>
  <c r="L453" i="7"/>
  <c r="P9992" i="7" l="1"/>
  <c r="Q9992" i="7"/>
  <c r="R9992" i="7"/>
  <c r="O8108" i="7"/>
  <c r="L8107" i="7"/>
  <c r="S8107" i="7"/>
  <c r="Q8238" i="7"/>
  <c r="N8239" i="7"/>
  <c r="R8238" i="7"/>
  <c r="P8238" i="7"/>
  <c r="P5004" i="7"/>
  <c r="L5004" i="7"/>
  <c r="Q5004" i="7"/>
  <c r="N5005" i="7"/>
  <c r="R5004" i="7"/>
  <c r="S5004" i="7"/>
  <c r="O2006" i="7"/>
  <c r="S2005" i="7"/>
  <c r="L2005" i="7"/>
  <c r="Q454" i="7"/>
  <c r="P454" i="7"/>
  <c r="R454" i="7"/>
  <c r="Q2009" i="7"/>
  <c r="P2009" i="7"/>
  <c r="R2009" i="7"/>
  <c r="P3069" i="7"/>
  <c r="Q3069" i="7"/>
  <c r="N3070" i="7"/>
  <c r="S3070" i="7" s="1"/>
  <c r="R3069" i="7"/>
  <c r="L3069" i="7"/>
  <c r="N2010" i="7"/>
  <c r="N455" i="7"/>
  <c r="S455" i="7" s="1"/>
  <c r="L454" i="7"/>
  <c r="P9993" i="7" l="1"/>
  <c r="Q9993" i="7"/>
  <c r="R9993" i="7"/>
  <c r="O8109" i="7"/>
  <c r="L8108" i="7"/>
  <c r="S8108" i="7"/>
  <c r="Q8239" i="7"/>
  <c r="N8240" i="7"/>
  <c r="P8239" i="7"/>
  <c r="R8239" i="7"/>
  <c r="P5005" i="7"/>
  <c r="Q5005" i="7"/>
  <c r="R5005" i="7"/>
  <c r="L5005" i="7"/>
  <c r="S5005" i="7"/>
  <c r="O2007" i="7"/>
  <c r="S2006" i="7"/>
  <c r="L2006" i="7"/>
  <c r="P455" i="7"/>
  <c r="Q455" i="7"/>
  <c r="R455" i="7"/>
  <c r="Q2010" i="7"/>
  <c r="R2010" i="7"/>
  <c r="P2010" i="7"/>
  <c r="P3070" i="7"/>
  <c r="R3070" i="7"/>
  <c r="N3071" i="7"/>
  <c r="S3071" i="7" s="1"/>
  <c r="L3070" i="7"/>
  <c r="Q3070" i="7"/>
  <c r="N2011" i="7"/>
  <c r="N456" i="7"/>
  <c r="S456" i="7" s="1"/>
  <c r="L455" i="7"/>
  <c r="R9994" i="7" l="1"/>
  <c r="P9994" i="7"/>
  <c r="Q9994" i="7"/>
  <c r="O8110" i="7"/>
  <c r="L8109" i="7"/>
  <c r="S8109" i="7"/>
  <c r="Q8240" i="7"/>
  <c r="N8241" i="7"/>
  <c r="P8240" i="7"/>
  <c r="R8240" i="7"/>
  <c r="Q5006" i="7"/>
  <c r="N5007" i="7"/>
  <c r="L5006" i="7"/>
  <c r="R5006" i="7"/>
  <c r="P5006" i="7"/>
  <c r="S5006" i="7"/>
  <c r="S2007" i="7"/>
  <c r="O2008" i="7"/>
  <c r="L2007" i="7"/>
  <c r="Q456" i="7"/>
  <c r="P456" i="7"/>
  <c r="R456" i="7"/>
  <c r="P2011" i="7"/>
  <c r="Q2011" i="7"/>
  <c r="R2011" i="7"/>
  <c r="P3071" i="7"/>
  <c r="N3072" i="7"/>
  <c r="S3072" i="7" s="1"/>
  <c r="L3071" i="7"/>
  <c r="R3071" i="7"/>
  <c r="Q3071" i="7"/>
  <c r="N2012" i="7"/>
  <c r="N457" i="7"/>
  <c r="S457" i="7" s="1"/>
  <c r="L456" i="7"/>
  <c r="Q9995" i="7" l="1"/>
  <c r="P9995" i="7"/>
  <c r="R9995" i="7"/>
  <c r="O8111" i="7"/>
  <c r="L8110" i="7"/>
  <c r="S8110" i="7"/>
  <c r="Q8241" i="7"/>
  <c r="N8242" i="7"/>
  <c r="R8241" i="7"/>
  <c r="P8241" i="7"/>
  <c r="L5007" i="7"/>
  <c r="P5007" i="7"/>
  <c r="Q5007" i="7"/>
  <c r="R5007" i="7"/>
  <c r="N5008" i="7"/>
  <c r="S5007" i="7"/>
  <c r="O2009" i="7"/>
  <c r="S2008" i="7"/>
  <c r="L2008" i="7"/>
  <c r="R457" i="7"/>
  <c r="Q457" i="7"/>
  <c r="P457" i="7"/>
  <c r="P2012" i="7"/>
  <c r="R2012" i="7"/>
  <c r="Q2012" i="7"/>
  <c r="P3072" i="7"/>
  <c r="N3073" i="7"/>
  <c r="S3073" i="7" s="1"/>
  <c r="Q3072" i="7"/>
  <c r="R3072" i="7"/>
  <c r="L3072" i="7"/>
  <c r="N2013" i="7"/>
  <c r="N458" i="7"/>
  <c r="S458" i="7" s="1"/>
  <c r="L457" i="7"/>
  <c r="P9996" i="7" l="1"/>
  <c r="R9996" i="7"/>
  <c r="Q9996" i="7"/>
  <c r="O8112" i="7"/>
  <c r="L8111" i="7"/>
  <c r="S8111" i="7"/>
  <c r="Q8242" i="7"/>
  <c r="N8243" i="7"/>
  <c r="R8242" i="7"/>
  <c r="P8242" i="7"/>
  <c r="P5008" i="7"/>
  <c r="Q5008" i="7"/>
  <c r="N5009" i="7"/>
  <c r="L5008" i="7"/>
  <c r="R5008" i="7"/>
  <c r="S5008" i="7"/>
  <c r="O2010" i="7"/>
  <c r="L2009" i="7"/>
  <c r="S2009" i="7"/>
  <c r="Q458" i="7"/>
  <c r="P458" i="7"/>
  <c r="R458" i="7"/>
  <c r="P2013" i="7"/>
  <c r="Q2013" i="7"/>
  <c r="R2013" i="7"/>
  <c r="P3073" i="7"/>
  <c r="N3074" i="7"/>
  <c r="S3074" i="7" s="1"/>
  <c r="R3073" i="7"/>
  <c r="L3073" i="7"/>
  <c r="Q3073" i="7"/>
  <c r="N2014" i="7"/>
  <c r="N459" i="7"/>
  <c r="S459" i="7" s="1"/>
  <c r="L458" i="7"/>
  <c r="Q9997" i="7" l="1"/>
  <c r="P9997" i="7"/>
  <c r="R9997" i="7"/>
  <c r="O8113" i="7"/>
  <c r="L8112" i="7"/>
  <c r="S8112" i="7"/>
  <c r="Q8243" i="7"/>
  <c r="N8244" i="7"/>
  <c r="R8243" i="7"/>
  <c r="P8243" i="7"/>
  <c r="L5009" i="7"/>
  <c r="P5009" i="7"/>
  <c r="Q5009" i="7"/>
  <c r="N5010" i="7"/>
  <c r="R5009" i="7"/>
  <c r="S5009" i="7"/>
  <c r="O2011" i="7"/>
  <c r="S2010" i="7"/>
  <c r="L2010" i="7"/>
  <c r="Q459" i="7"/>
  <c r="P459" i="7"/>
  <c r="R459" i="7"/>
  <c r="R2014" i="7"/>
  <c r="P2014" i="7"/>
  <c r="Q2014" i="7"/>
  <c r="P3074" i="7"/>
  <c r="N3075" i="7"/>
  <c r="S3075" i="7" s="1"/>
  <c r="L3074" i="7"/>
  <c r="Q3074" i="7"/>
  <c r="R3074" i="7"/>
  <c r="N2015" i="7"/>
  <c r="N460" i="7"/>
  <c r="S460" i="7" s="1"/>
  <c r="L459" i="7"/>
  <c r="P9998" i="7" l="1"/>
  <c r="Q9998" i="7"/>
  <c r="R9998" i="7"/>
  <c r="O8114" i="7"/>
  <c r="L8113" i="7"/>
  <c r="S8113" i="7"/>
  <c r="Q8244" i="7"/>
  <c r="N8245" i="7"/>
  <c r="R8244" i="7"/>
  <c r="P8244" i="7"/>
  <c r="P5010" i="7"/>
  <c r="Q5010" i="7"/>
  <c r="L5010" i="7"/>
  <c r="R5010" i="7"/>
  <c r="N5011" i="7"/>
  <c r="S5010" i="7"/>
  <c r="O2012" i="7"/>
  <c r="S2011" i="7"/>
  <c r="L2011" i="7"/>
  <c r="Q460" i="7"/>
  <c r="R460" i="7"/>
  <c r="P460" i="7"/>
  <c r="R2015" i="7"/>
  <c r="P2015" i="7"/>
  <c r="Q2015" i="7"/>
  <c r="P3075" i="7"/>
  <c r="L3075" i="7"/>
  <c r="N3076" i="7"/>
  <c r="S3076" i="7" s="1"/>
  <c r="R3075" i="7"/>
  <c r="Q3075" i="7"/>
  <c r="N2016" i="7"/>
  <c r="N461" i="7"/>
  <c r="S461" i="7" s="1"/>
  <c r="L460" i="7"/>
  <c r="R9999" i="7" l="1"/>
  <c r="P9999" i="7"/>
  <c r="Q9999" i="7"/>
  <c r="O8115" i="7"/>
  <c r="L8114" i="7"/>
  <c r="S8114" i="7"/>
  <c r="Q8245" i="7"/>
  <c r="N8246" i="7"/>
  <c r="R8245" i="7"/>
  <c r="P8245" i="7"/>
  <c r="Q5011" i="7"/>
  <c r="R5011" i="7"/>
  <c r="N5012" i="7"/>
  <c r="P5011" i="7"/>
  <c r="L5011" i="7"/>
  <c r="S5011" i="7"/>
  <c r="O2013" i="7"/>
  <c r="L2012" i="7"/>
  <c r="S2012" i="7"/>
  <c r="Q461" i="7"/>
  <c r="P461" i="7"/>
  <c r="R461" i="7"/>
  <c r="P2016" i="7"/>
  <c r="Q2016" i="7"/>
  <c r="R2016" i="7"/>
  <c r="P3076" i="7"/>
  <c r="R3076" i="7"/>
  <c r="L3076" i="7"/>
  <c r="N3077" i="7"/>
  <c r="S3077" i="7" s="1"/>
  <c r="Q3076" i="7"/>
  <c r="N2017" i="7"/>
  <c r="N462" i="7"/>
  <c r="S462" i="7" s="1"/>
  <c r="L461" i="7"/>
  <c r="Q10000" i="7" l="1"/>
  <c r="R10000" i="7"/>
  <c r="P10000" i="7"/>
  <c r="O8116" i="7"/>
  <c r="L8115" i="7"/>
  <c r="S8115" i="7"/>
  <c r="Q8246" i="7"/>
  <c r="R8246" i="7"/>
  <c r="P8246" i="7"/>
  <c r="P5012" i="7"/>
  <c r="N5013" i="7"/>
  <c r="Q5012" i="7"/>
  <c r="L5012" i="7"/>
  <c r="R5012" i="7"/>
  <c r="S5012" i="7"/>
  <c r="O2014" i="7"/>
  <c r="S2013" i="7"/>
  <c r="L2013" i="7"/>
  <c r="Q462" i="7"/>
  <c r="P462" i="7"/>
  <c r="R462" i="7"/>
  <c r="Q2017" i="7"/>
  <c r="P2017" i="7"/>
  <c r="R2017" i="7"/>
  <c r="P3077" i="7"/>
  <c r="N3078" i="7"/>
  <c r="S3078" i="7" s="1"/>
  <c r="L3077" i="7"/>
  <c r="Q3077" i="7"/>
  <c r="R3077" i="7"/>
  <c r="N2018" i="7"/>
  <c r="N463" i="7"/>
  <c r="S463" i="7" s="1"/>
  <c r="L462" i="7"/>
  <c r="P10001" i="7" l="1"/>
  <c r="Q10001" i="7"/>
  <c r="R10001" i="7"/>
  <c r="O8117" i="7"/>
  <c r="L8116" i="7"/>
  <c r="S8116" i="7"/>
  <c r="Q8247" i="7"/>
  <c r="N8248" i="7"/>
  <c r="P8247" i="7"/>
  <c r="R8247" i="7"/>
  <c r="P5013" i="7"/>
  <c r="Q5013" i="7"/>
  <c r="R5013" i="7"/>
  <c r="N5014" i="7"/>
  <c r="L5013" i="7"/>
  <c r="S5013" i="7"/>
  <c r="O2015" i="7"/>
  <c r="S2014" i="7"/>
  <c r="L2014" i="7"/>
  <c r="Q2018" i="7"/>
  <c r="R2018" i="7"/>
  <c r="P2018" i="7"/>
  <c r="P463" i="7"/>
  <c r="R463" i="7"/>
  <c r="Q463" i="7"/>
  <c r="P3078" i="7"/>
  <c r="Q3078" i="7"/>
  <c r="N3079" i="7"/>
  <c r="S3079" i="7" s="1"/>
  <c r="R3078" i="7"/>
  <c r="L3078" i="7"/>
  <c r="N2019" i="7"/>
  <c r="N464" i="7"/>
  <c r="S464" i="7" s="1"/>
  <c r="L463" i="7"/>
  <c r="R10002" i="7" l="1"/>
  <c r="P10002" i="7"/>
  <c r="Q10002" i="7"/>
  <c r="O8118" i="7"/>
  <c r="L8117" i="7"/>
  <c r="S8117" i="7"/>
  <c r="Q8248" i="7"/>
  <c r="P8248" i="7"/>
  <c r="R8248" i="7"/>
  <c r="R5014" i="7"/>
  <c r="P5014" i="7"/>
  <c r="Q5014" i="7"/>
  <c r="L5014" i="7"/>
  <c r="N5015" i="7"/>
  <c r="S5014" i="7"/>
  <c r="O2016" i="7"/>
  <c r="S2015" i="7"/>
  <c r="L2015" i="7"/>
  <c r="Q464" i="7"/>
  <c r="P464" i="7"/>
  <c r="R464" i="7"/>
  <c r="P2019" i="7"/>
  <c r="Q2019" i="7"/>
  <c r="R2019" i="7"/>
  <c r="P3079" i="7"/>
  <c r="R3079" i="7"/>
  <c r="Q3079" i="7"/>
  <c r="N3080" i="7"/>
  <c r="S3080" i="7" s="1"/>
  <c r="L3079" i="7"/>
  <c r="N2020" i="7"/>
  <c r="N465" i="7"/>
  <c r="S465" i="7" s="1"/>
  <c r="L464" i="7"/>
  <c r="Q10003" i="7" l="1"/>
  <c r="P10003" i="7"/>
  <c r="R10003" i="7"/>
  <c r="O8119" i="7"/>
  <c r="L8118" i="7"/>
  <c r="S8118" i="7"/>
  <c r="Q8249" i="7"/>
  <c r="N8250" i="7"/>
  <c r="R8249" i="7"/>
  <c r="P8249" i="7"/>
  <c r="P5015" i="7"/>
  <c r="R5015" i="7"/>
  <c r="Q5015" i="7"/>
  <c r="N5016" i="7"/>
  <c r="L5015" i="7"/>
  <c r="S5015" i="7"/>
  <c r="O2017" i="7"/>
  <c r="S2016" i="7"/>
  <c r="L2016" i="7"/>
  <c r="R465" i="7"/>
  <c r="Q465" i="7"/>
  <c r="P465" i="7"/>
  <c r="P2020" i="7"/>
  <c r="Q2020" i="7"/>
  <c r="R2020" i="7"/>
  <c r="P3080" i="7"/>
  <c r="R3080" i="7"/>
  <c r="Q3080" i="7"/>
  <c r="N3081" i="7"/>
  <c r="S3081" i="7" s="1"/>
  <c r="L3080" i="7"/>
  <c r="N2021" i="7"/>
  <c r="N466" i="7"/>
  <c r="S466" i="7" s="1"/>
  <c r="L465" i="7"/>
  <c r="P10004" i="7" l="1"/>
  <c r="Q10004" i="7"/>
  <c r="R10004" i="7"/>
  <c r="O8120" i="7"/>
  <c r="L8119" i="7"/>
  <c r="S8119" i="7"/>
  <c r="Q8250" i="7"/>
  <c r="N8251" i="7"/>
  <c r="R8250" i="7"/>
  <c r="P8250" i="7"/>
  <c r="P5016" i="7"/>
  <c r="Q5016" i="7"/>
  <c r="L5016" i="7"/>
  <c r="R5016" i="7"/>
  <c r="S5016" i="7"/>
  <c r="O2018" i="7"/>
  <c r="S2017" i="7"/>
  <c r="L2017" i="7"/>
  <c r="R466" i="7"/>
  <c r="P466" i="7"/>
  <c r="Q466" i="7"/>
  <c r="P2021" i="7"/>
  <c r="Q2021" i="7"/>
  <c r="R2021" i="7"/>
  <c r="P3081" i="7"/>
  <c r="L3081" i="7"/>
  <c r="N3082" i="7"/>
  <c r="S3082" i="7" s="1"/>
  <c r="R3081" i="7"/>
  <c r="Q3081" i="7"/>
  <c r="N2022" i="7"/>
  <c r="N467" i="7"/>
  <c r="S467" i="7" s="1"/>
  <c r="L466" i="7"/>
  <c r="P10005" i="7" l="1"/>
  <c r="Q10005" i="7"/>
  <c r="R10005" i="7"/>
  <c r="O8121" i="7"/>
  <c r="L8120" i="7"/>
  <c r="S8120" i="7"/>
  <c r="Q8251" i="7"/>
  <c r="R8251" i="7"/>
  <c r="P8251" i="7"/>
  <c r="L5017" i="7"/>
  <c r="Q5017" i="7"/>
  <c r="R5017" i="7"/>
  <c r="N5018" i="7"/>
  <c r="P5017" i="7"/>
  <c r="S5017" i="7"/>
  <c r="O2019" i="7"/>
  <c r="S2018" i="7"/>
  <c r="L2018" i="7"/>
  <c r="Q467" i="7"/>
  <c r="P467" i="7"/>
  <c r="R467" i="7"/>
  <c r="R2022" i="7"/>
  <c r="P2022" i="7"/>
  <c r="Q2022" i="7"/>
  <c r="P3082" i="7"/>
  <c r="Q3082" i="7"/>
  <c r="N3083" i="7"/>
  <c r="S3083" i="7" s="1"/>
  <c r="L3082" i="7"/>
  <c r="R3082" i="7"/>
  <c r="N2023" i="7"/>
  <c r="N468" i="7"/>
  <c r="S468" i="7" s="1"/>
  <c r="L467" i="7"/>
  <c r="Q10006" i="7" l="1"/>
  <c r="R10006" i="7"/>
  <c r="P10006" i="7"/>
  <c r="O8122" i="7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R468" i="7"/>
  <c r="P468" i="7"/>
  <c r="R2023" i="7"/>
  <c r="Q2023" i="7"/>
  <c r="P2023" i="7"/>
  <c r="P3083" i="7"/>
  <c r="R3083" i="7"/>
  <c r="L3083" i="7"/>
  <c r="Q3083" i="7"/>
  <c r="N2024" i="7"/>
  <c r="N469" i="7"/>
  <c r="S469" i="7" s="1"/>
  <c r="L468" i="7"/>
  <c r="R10007" i="7" l="1"/>
  <c r="P10007" i="7"/>
  <c r="Q10007" i="7"/>
  <c r="O8123" i="7"/>
  <c r="L8122" i="7"/>
  <c r="S8122" i="7"/>
  <c r="Q8253" i="7"/>
  <c r="N8254" i="7"/>
  <c r="R8253" i="7"/>
  <c r="P8253" i="7"/>
  <c r="L5019" i="7"/>
  <c r="N5020" i="7"/>
  <c r="Q5019" i="7"/>
  <c r="R5019" i="7"/>
  <c r="P5019" i="7"/>
  <c r="S5019" i="7"/>
  <c r="O2021" i="7"/>
  <c r="S2020" i="7"/>
  <c r="L2020" i="7"/>
  <c r="P2024" i="7"/>
  <c r="Q2024" i="7"/>
  <c r="R2024" i="7"/>
  <c r="R469" i="7"/>
  <c r="P469" i="7"/>
  <c r="Q469" i="7"/>
  <c r="P3084" i="7"/>
  <c r="Q3084" i="7"/>
  <c r="N3085" i="7"/>
  <c r="S3085" i="7" s="1"/>
  <c r="L3084" i="7"/>
  <c r="R3084" i="7"/>
  <c r="N470" i="7"/>
  <c r="S470" i="7" s="1"/>
  <c r="L469" i="7"/>
  <c r="Q10008" i="7" l="1"/>
  <c r="R10008" i="7"/>
  <c r="P10008" i="7"/>
  <c r="O8124" i="7"/>
  <c r="L8123" i="7"/>
  <c r="S8123" i="7"/>
  <c r="Q8254" i="7"/>
  <c r="R8254" i="7"/>
  <c r="P8254" i="7"/>
  <c r="L5020" i="7"/>
  <c r="Q5020" i="7"/>
  <c r="R5020" i="7"/>
  <c r="N5021" i="7"/>
  <c r="P5020" i="7"/>
  <c r="S5020" i="7"/>
  <c r="O2022" i="7"/>
  <c r="S2021" i="7"/>
  <c r="L2021" i="7"/>
  <c r="Q470" i="7"/>
  <c r="P470" i="7"/>
  <c r="R470" i="7"/>
  <c r="P3085" i="7"/>
  <c r="Q3085" i="7"/>
  <c r="L3085" i="7"/>
  <c r="N3086" i="7"/>
  <c r="S3086" i="7" s="1"/>
  <c r="R3085" i="7"/>
  <c r="N2026" i="7"/>
  <c r="N471" i="7"/>
  <c r="S471" i="7" s="1"/>
  <c r="L470" i="7"/>
  <c r="P10009" i="7" l="1"/>
  <c r="Q10009" i="7"/>
  <c r="R10009" i="7"/>
  <c r="O8125" i="7"/>
  <c r="L8124" i="7"/>
  <c r="S8124" i="7"/>
  <c r="Q8255" i="7"/>
  <c r="N8256" i="7"/>
  <c r="P8255" i="7"/>
  <c r="R8255" i="7"/>
  <c r="L5021" i="7"/>
  <c r="Q5021" i="7"/>
  <c r="R5021" i="7"/>
  <c r="N5022" i="7"/>
  <c r="P5021" i="7"/>
  <c r="S5021" i="7"/>
  <c r="O2023" i="7"/>
  <c r="S2022" i="7"/>
  <c r="L2022" i="7"/>
  <c r="P471" i="7"/>
  <c r="R471" i="7"/>
  <c r="Q471" i="7"/>
  <c r="Q2026" i="7"/>
  <c r="R2026" i="7"/>
  <c r="P2026" i="7"/>
  <c r="P3086" i="7"/>
  <c r="N3087" i="7"/>
  <c r="S3087" i="7" s="1"/>
  <c r="L3086" i="7"/>
  <c r="Q3086" i="7"/>
  <c r="R3086" i="7"/>
  <c r="N2027" i="7"/>
  <c r="L471" i="7"/>
  <c r="P10010" i="7" l="1"/>
  <c r="Q10010" i="7"/>
  <c r="R10010" i="7"/>
  <c r="O8126" i="7"/>
  <c r="L8125" i="7"/>
  <c r="S8125" i="7"/>
  <c r="Q8256" i="7"/>
  <c r="N8257" i="7"/>
  <c r="P8256" i="7"/>
  <c r="R8256" i="7"/>
  <c r="L5022" i="7"/>
  <c r="N5023" i="7"/>
  <c r="Q5022" i="7"/>
  <c r="R5022" i="7"/>
  <c r="P5022" i="7"/>
  <c r="S5022" i="7"/>
  <c r="O2024" i="7"/>
  <c r="S2023" i="7"/>
  <c r="L2023" i="7"/>
  <c r="P2027" i="7"/>
  <c r="Q2027" i="7"/>
  <c r="R2027" i="7"/>
  <c r="P3087" i="7"/>
  <c r="R3087" i="7"/>
  <c r="N3088" i="7"/>
  <c r="S3088" i="7" s="1"/>
  <c r="L3087" i="7"/>
  <c r="Q3087" i="7"/>
  <c r="N2028" i="7"/>
  <c r="N473" i="7"/>
  <c r="S473" i="7" s="1"/>
  <c r="L472" i="7"/>
  <c r="R10011" i="7" l="1"/>
  <c r="P10011" i="7"/>
  <c r="Q10011" i="7"/>
  <c r="O8127" i="7"/>
  <c r="L8126" i="7"/>
  <c r="S8126" i="7"/>
  <c r="Q8257" i="7"/>
  <c r="R8257" i="7"/>
  <c r="P8257" i="7"/>
  <c r="L5023" i="7"/>
  <c r="Q5023" i="7"/>
  <c r="R5023" i="7"/>
  <c r="N5024" i="7"/>
  <c r="S5023" i="7"/>
  <c r="P5023" i="7"/>
  <c r="O2025" i="7"/>
  <c r="L2024" i="7"/>
  <c r="S2024" i="7"/>
  <c r="R473" i="7"/>
  <c r="Q473" i="7"/>
  <c r="P473" i="7"/>
  <c r="P2028" i="7"/>
  <c r="R2028" i="7"/>
  <c r="Q2028" i="7"/>
  <c r="P3088" i="7"/>
  <c r="Q3088" i="7"/>
  <c r="L3088" i="7"/>
  <c r="R3088" i="7"/>
  <c r="N2029" i="7"/>
  <c r="N474" i="7"/>
  <c r="S474" i="7" s="1"/>
  <c r="L473" i="7"/>
  <c r="P10012" i="7" l="1"/>
  <c r="Q10012" i="7"/>
  <c r="R10012" i="7"/>
  <c r="O8128" i="7"/>
  <c r="L8127" i="7"/>
  <c r="S8127" i="7"/>
  <c r="Q8258" i="7"/>
  <c r="N8259" i="7"/>
  <c r="R8258" i="7"/>
  <c r="P8258" i="7"/>
  <c r="L5024" i="7"/>
  <c r="R5024" i="7"/>
  <c r="N5025" i="7"/>
  <c r="Q5024" i="7"/>
  <c r="S5024" i="7"/>
  <c r="P5024" i="7"/>
  <c r="S2025" i="7"/>
  <c r="O2026" i="7"/>
  <c r="L2025" i="7"/>
  <c r="R474" i="7"/>
  <c r="P474" i="7"/>
  <c r="Q474" i="7"/>
  <c r="P2029" i="7"/>
  <c r="Q2029" i="7"/>
  <c r="R2029" i="7"/>
  <c r="P3089" i="7"/>
  <c r="Q3089" i="7"/>
  <c r="N3090" i="7"/>
  <c r="S3090" i="7" s="1"/>
  <c r="L3089" i="7"/>
  <c r="R3089" i="7"/>
  <c r="N2030" i="7"/>
  <c r="N475" i="7"/>
  <c r="S475" i="7" s="1"/>
  <c r="L474" i="7"/>
  <c r="P10013" i="7" l="1"/>
  <c r="Q10013" i="7"/>
  <c r="R10013" i="7"/>
  <c r="O8129" i="7"/>
  <c r="L8128" i="7"/>
  <c r="S8128" i="7"/>
  <c r="Q8259" i="7"/>
  <c r="N8260" i="7"/>
  <c r="R8259" i="7"/>
  <c r="P8259" i="7"/>
  <c r="L5025" i="7"/>
  <c r="Q5025" i="7"/>
  <c r="R5025" i="7"/>
  <c r="N5026" i="7"/>
  <c r="P5025" i="7"/>
  <c r="S5025" i="7"/>
  <c r="O2027" i="7"/>
  <c r="S2026" i="7"/>
  <c r="L2026" i="7"/>
  <c r="R475" i="7"/>
  <c r="P475" i="7"/>
  <c r="Q475" i="7"/>
  <c r="R2030" i="7"/>
  <c r="P2030" i="7"/>
  <c r="Q2030" i="7"/>
  <c r="P3090" i="7"/>
  <c r="Q3090" i="7"/>
  <c r="N3091" i="7"/>
  <c r="S3091" i="7" s="1"/>
  <c r="L3090" i="7"/>
  <c r="R3090" i="7"/>
  <c r="N2031" i="7"/>
  <c r="N476" i="7"/>
  <c r="S476" i="7" s="1"/>
  <c r="L475" i="7"/>
  <c r="P10014" i="7" l="1"/>
  <c r="Q10014" i="7"/>
  <c r="R10014" i="7"/>
  <c r="O8130" i="7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Q476" i="7"/>
  <c r="R476" i="7"/>
  <c r="P476" i="7"/>
  <c r="R2031" i="7"/>
  <c r="P2031" i="7"/>
  <c r="Q2031" i="7"/>
  <c r="P3091" i="7"/>
  <c r="R3091" i="7"/>
  <c r="N3092" i="7"/>
  <c r="S3092" i="7" s="1"/>
  <c r="L3091" i="7"/>
  <c r="Q3091" i="7"/>
  <c r="N2032" i="7"/>
  <c r="N477" i="7"/>
  <c r="S477" i="7" s="1"/>
  <c r="L476" i="7"/>
  <c r="P10015" i="7" l="1"/>
  <c r="Q10015" i="7"/>
  <c r="R10015" i="7"/>
  <c r="O8131" i="7"/>
  <c r="L8130" i="7"/>
  <c r="S8130" i="7"/>
  <c r="Q8261" i="7"/>
  <c r="N8262" i="7"/>
  <c r="R8261" i="7"/>
  <c r="P8261" i="7"/>
  <c r="L5027" i="7"/>
  <c r="N5028" i="7"/>
  <c r="Q5027" i="7"/>
  <c r="R5027" i="7"/>
  <c r="P5027" i="7"/>
  <c r="S5027" i="7"/>
  <c r="O2029" i="7"/>
  <c r="S2028" i="7"/>
  <c r="L2028" i="7"/>
  <c r="R477" i="7"/>
  <c r="P477" i="7"/>
  <c r="Q477" i="7"/>
  <c r="P2032" i="7"/>
  <c r="Q2032" i="7"/>
  <c r="R2032" i="7"/>
  <c r="P3092" i="7"/>
  <c r="Q3092" i="7"/>
  <c r="R3092" i="7"/>
  <c r="N3093" i="7"/>
  <c r="S3093" i="7" s="1"/>
  <c r="L3092" i="7"/>
  <c r="N2033" i="7"/>
  <c r="N478" i="7"/>
  <c r="S478" i="7" s="1"/>
  <c r="L477" i="7"/>
  <c r="P10016" i="7" l="1"/>
  <c r="Q10016" i="7"/>
  <c r="R10016" i="7"/>
  <c r="O8132" i="7"/>
  <c r="L8131" i="7"/>
  <c r="S8131" i="7"/>
  <c r="Q8262" i="7"/>
  <c r="N8263" i="7"/>
  <c r="R8262" i="7"/>
  <c r="P8262" i="7"/>
  <c r="L5028" i="7"/>
  <c r="Q5028" i="7"/>
  <c r="R5028" i="7"/>
  <c r="N5029" i="7"/>
  <c r="P5028" i="7"/>
  <c r="S5028" i="7"/>
  <c r="O2030" i="7"/>
  <c r="S2029" i="7"/>
  <c r="L2029" i="7"/>
  <c r="P478" i="7"/>
  <c r="Q478" i="7"/>
  <c r="R478" i="7"/>
  <c r="Q2033" i="7"/>
  <c r="R2033" i="7"/>
  <c r="P2033" i="7"/>
  <c r="P3093" i="7"/>
  <c r="N3094" i="7"/>
  <c r="S3094" i="7" s="1"/>
  <c r="R3093" i="7"/>
  <c r="Q3093" i="7"/>
  <c r="L3093" i="7"/>
  <c r="N2034" i="7"/>
  <c r="N479" i="7"/>
  <c r="S479" i="7" s="1"/>
  <c r="L478" i="7"/>
  <c r="P10017" i="7" l="1"/>
  <c r="Q10017" i="7"/>
  <c r="R10017" i="7"/>
  <c r="O8133" i="7"/>
  <c r="L8132" i="7"/>
  <c r="S8132" i="7"/>
  <c r="R8263" i="7"/>
  <c r="N8264" i="7"/>
  <c r="Q8263" i="7"/>
  <c r="P8263" i="7"/>
  <c r="L5029" i="7"/>
  <c r="Q5029" i="7"/>
  <c r="R5029" i="7"/>
  <c r="N5030" i="7"/>
  <c r="P5029" i="7"/>
  <c r="S5029" i="7"/>
  <c r="O2031" i="7"/>
  <c r="S2030" i="7"/>
  <c r="L2030" i="7"/>
  <c r="P479" i="7"/>
  <c r="R479" i="7"/>
  <c r="Q479" i="7"/>
  <c r="Q2034" i="7"/>
  <c r="R2034" i="7"/>
  <c r="P2034" i="7"/>
  <c r="P3094" i="7"/>
  <c r="N3095" i="7"/>
  <c r="S3095" i="7" s="1"/>
  <c r="L3094" i="7"/>
  <c r="Q3094" i="7"/>
  <c r="R3094" i="7"/>
  <c r="N2035" i="7"/>
  <c r="N480" i="7"/>
  <c r="S480" i="7" s="1"/>
  <c r="L479" i="7"/>
  <c r="R10018" i="7" l="1"/>
  <c r="P10018" i="7"/>
  <c r="Q10018" i="7"/>
  <c r="O8134" i="7"/>
  <c r="L8133" i="7"/>
  <c r="S8133" i="7"/>
  <c r="P8264" i="7"/>
  <c r="R8264" i="7"/>
  <c r="Q8264" i="7"/>
  <c r="N8265" i="7"/>
  <c r="L5030" i="7"/>
  <c r="N5031" i="7"/>
  <c r="Q5030" i="7"/>
  <c r="R5030" i="7"/>
  <c r="P5030" i="7"/>
  <c r="S5030" i="7"/>
  <c r="O2032" i="7"/>
  <c r="L2031" i="7"/>
  <c r="S2031" i="7"/>
  <c r="R480" i="7"/>
  <c r="P480" i="7"/>
  <c r="Q480" i="7"/>
  <c r="P2035" i="7"/>
  <c r="Q2035" i="7"/>
  <c r="R2035" i="7"/>
  <c r="P3095" i="7"/>
  <c r="N3096" i="7"/>
  <c r="S3096" i="7" s="1"/>
  <c r="Q3095" i="7"/>
  <c r="L3095" i="7"/>
  <c r="R3095" i="7"/>
  <c r="N2036" i="7"/>
  <c r="N481" i="7"/>
  <c r="S481" i="7" s="1"/>
  <c r="L480" i="7"/>
  <c r="Q10019" i="7" l="1"/>
  <c r="R10019" i="7"/>
  <c r="P10019" i="7"/>
  <c r="O8135" i="7"/>
  <c r="L8134" i="7"/>
  <c r="S8134" i="7"/>
  <c r="Q8265" i="7"/>
  <c r="P8265" i="7"/>
  <c r="R8265" i="7"/>
  <c r="L5031" i="7"/>
  <c r="Q5031" i="7"/>
  <c r="R5031" i="7"/>
  <c r="N5032" i="7"/>
  <c r="S5031" i="7"/>
  <c r="P5031" i="7"/>
  <c r="O2033" i="7"/>
  <c r="S2032" i="7"/>
  <c r="L2032" i="7"/>
  <c r="R481" i="7"/>
  <c r="P481" i="7"/>
  <c r="Q481" i="7"/>
  <c r="P2036" i="7"/>
  <c r="Q2036" i="7"/>
  <c r="R2036" i="7"/>
  <c r="P3096" i="7"/>
  <c r="N3097" i="7"/>
  <c r="S3097" i="7" s="1"/>
  <c r="R3096" i="7"/>
  <c r="Q3096" i="7"/>
  <c r="L3096" i="7"/>
  <c r="N2037" i="7"/>
  <c r="N482" i="7"/>
  <c r="S482" i="7" s="1"/>
  <c r="L481" i="7"/>
  <c r="P10020" i="7" l="1"/>
  <c r="Q10020" i="7"/>
  <c r="R10020" i="7"/>
  <c r="O8136" i="7"/>
  <c r="S8135" i="7"/>
  <c r="L8135" i="7"/>
  <c r="N8267" i="7"/>
  <c r="R8266" i="7"/>
  <c r="Q8266" i="7"/>
  <c r="P8266" i="7"/>
  <c r="L5032" i="7"/>
  <c r="R5032" i="7"/>
  <c r="N5033" i="7"/>
  <c r="Q5032" i="7"/>
  <c r="S5032" i="7"/>
  <c r="P5032" i="7"/>
  <c r="O2034" i="7"/>
  <c r="S2033" i="7"/>
  <c r="L2033" i="7"/>
  <c r="R482" i="7"/>
  <c r="P482" i="7"/>
  <c r="Q482" i="7"/>
  <c r="P2037" i="7"/>
  <c r="Q2037" i="7"/>
  <c r="R2037" i="7"/>
  <c r="P3097" i="7"/>
  <c r="L3097" i="7"/>
  <c r="Q3097" i="7"/>
  <c r="N3098" i="7"/>
  <c r="S3098" i="7" s="1"/>
  <c r="R3097" i="7"/>
  <c r="N2038" i="7"/>
  <c r="N483" i="7"/>
  <c r="S483" i="7" s="1"/>
  <c r="L482" i="7"/>
  <c r="P10021" i="7" l="1"/>
  <c r="Q10021" i="7"/>
  <c r="R10021" i="7"/>
  <c r="O8137" i="7"/>
  <c r="L8136" i="7"/>
  <c r="S8136" i="7"/>
  <c r="R8267" i="7"/>
  <c r="Q8267" i="7"/>
  <c r="P8267" i="7"/>
  <c r="L5033" i="7"/>
  <c r="Q5033" i="7"/>
  <c r="R5033" i="7"/>
  <c r="N5034" i="7"/>
  <c r="P5033" i="7"/>
  <c r="S5033" i="7"/>
  <c r="O2035" i="7"/>
  <c r="S2034" i="7"/>
  <c r="L2034" i="7"/>
  <c r="R483" i="7"/>
  <c r="P483" i="7"/>
  <c r="Q483" i="7"/>
  <c r="R2038" i="7"/>
  <c r="P2038" i="7"/>
  <c r="Q2038" i="7"/>
  <c r="P3098" i="7"/>
  <c r="Q3098" i="7"/>
  <c r="N3099" i="7"/>
  <c r="S3099" i="7" s="1"/>
  <c r="L3098" i="7"/>
  <c r="R3098" i="7"/>
  <c r="N2039" i="7"/>
  <c r="N484" i="7"/>
  <c r="S484" i="7" s="1"/>
  <c r="L483" i="7"/>
  <c r="P10022" i="7" l="1"/>
  <c r="Q10022" i="7"/>
  <c r="R10022" i="7"/>
  <c r="O8138" i="7"/>
  <c r="L8137" i="7"/>
  <c r="S8137" i="7"/>
  <c r="P8268" i="7"/>
  <c r="R8268" i="7"/>
  <c r="Q8268" i="7"/>
  <c r="L5034" i="7"/>
  <c r="Q5034" i="7"/>
  <c r="R5034" i="7"/>
  <c r="N5035" i="7"/>
  <c r="P5034" i="7"/>
  <c r="S5034" i="7"/>
  <c r="O2036" i="7"/>
  <c r="S2035" i="7"/>
  <c r="L2035" i="7"/>
  <c r="P484" i="7"/>
  <c r="Q484" i="7"/>
  <c r="R484" i="7"/>
  <c r="R2039" i="7"/>
  <c r="Q2039" i="7"/>
  <c r="P2039" i="7"/>
  <c r="P3099" i="7"/>
  <c r="N3100" i="7"/>
  <c r="S3100" i="7" s="1"/>
  <c r="Q3099" i="7"/>
  <c r="R3099" i="7"/>
  <c r="L3099" i="7"/>
  <c r="N2040" i="7"/>
  <c r="N485" i="7"/>
  <c r="S485" i="7" s="1"/>
  <c r="L484" i="7"/>
  <c r="P10023" i="7" l="1"/>
  <c r="Q10023" i="7"/>
  <c r="R10023" i="7"/>
  <c r="O8139" i="7"/>
  <c r="L8138" i="7"/>
  <c r="S8138" i="7"/>
  <c r="P8269" i="7"/>
  <c r="R8269" i="7"/>
  <c r="Q8269" i="7"/>
  <c r="L5035" i="7"/>
  <c r="N5036" i="7"/>
  <c r="Q5035" i="7"/>
  <c r="R5035" i="7"/>
  <c r="P5035" i="7"/>
  <c r="S5035" i="7"/>
  <c r="O2037" i="7"/>
  <c r="S2036" i="7"/>
  <c r="L2036" i="7"/>
  <c r="Q485" i="7"/>
  <c r="P485" i="7"/>
  <c r="R485" i="7"/>
  <c r="P2040" i="7"/>
  <c r="Q2040" i="7"/>
  <c r="R2040" i="7"/>
  <c r="P3100" i="7"/>
  <c r="Q3100" i="7"/>
  <c r="N3101" i="7"/>
  <c r="S3101" i="7" s="1"/>
  <c r="L3100" i="7"/>
  <c r="R3100" i="7"/>
  <c r="N2041" i="7"/>
  <c r="L485" i="7"/>
  <c r="P10024" i="7" l="1"/>
  <c r="Q10024" i="7"/>
  <c r="R10024" i="7"/>
  <c r="O8140" i="7"/>
  <c r="L8139" i="7"/>
  <c r="S8139" i="7"/>
  <c r="Q8270" i="7"/>
  <c r="R8270" i="7"/>
  <c r="P8270" i="7"/>
  <c r="L5036" i="7"/>
  <c r="Q5036" i="7"/>
  <c r="R5036" i="7"/>
  <c r="N5037" i="7"/>
  <c r="P5036" i="7"/>
  <c r="S5036" i="7"/>
  <c r="O2038" i="7"/>
  <c r="L2037" i="7"/>
  <c r="S2037" i="7"/>
  <c r="Q2041" i="7"/>
  <c r="P2041" i="7"/>
  <c r="R2041" i="7"/>
  <c r="P3101" i="7"/>
  <c r="Q3101" i="7"/>
  <c r="L3101" i="7"/>
  <c r="N3102" i="7"/>
  <c r="S3102" i="7" s="1"/>
  <c r="R3101" i="7"/>
  <c r="N2042" i="7"/>
  <c r="N487" i="7"/>
  <c r="S487" i="7" s="1"/>
  <c r="L486" i="7"/>
  <c r="P10025" i="7" l="1"/>
  <c r="Q10025" i="7"/>
  <c r="R10025" i="7"/>
  <c r="O8141" i="7"/>
  <c r="L8140" i="7"/>
  <c r="S8140" i="7"/>
  <c r="R8271" i="7"/>
  <c r="Q8271" i="7"/>
  <c r="P8271" i="7"/>
  <c r="L5037" i="7"/>
  <c r="Q5037" i="7"/>
  <c r="R5037" i="7"/>
  <c r="N5038" i="7"/>
  <c r="P5037" i="7"/>
  <c r="S5037" i="7"/>
  <c r="O2039" i="7"/>
  <c r="S2038" i="7"/>
  <c r="L2038" i="7"/>
  <c r="P487" i="7"/>
  <c r="Q487" i="7"/>
  <c r="R487" i="7"/>
  <c r="Q2042" i="7"/>
  <c r="R2042" i="7"/>
  <c r="P2042" i="7"/>
  <c r="P3102" i="7"/>
  <c r="Q3102" i="7"/>
  <c r="L3102" i="7"/>
  <c r="R3102" i="7"/>
  <c r="N3103" i="7"/>
  <c r="S3103" i="7" s="1"/>
  <c r="N2043" i="7"/>
  <c r="N488" i="7"/>
  <c r="S488" i="7" s="1"/>
  <c r="L487" i="7"/>
  <c r="R10026" i="7" l="1"/>
  <c r="P10026" i="7"/>
  <c r="Q10026" i="7"/>
  <c r="O8142" i="7"/>
  <c r="L8141" i="7"/>
  <c r="S8141" i="7"/>
  <c r="P8272" i="7"/>
  <c r="N8273" i="7"/>
  <c r="R8272" i="7"/>
  <c r="Q8272" i="7"/>
  <c r="L5038" i="7"/>
  <c r="N5039" i="7"/>
  <c r="Q5038" i="7"/>
  <c r="R5038" i="7"/>
  <c r="P5038" i="7"/>
  <c r="S5038" i="7"/>
  <c r="O2040" i="7"/>
  <c r="S2039" i="7"/>
  <c r="L2039" i="7"/>
  <c r="P488" i="7"/>
  <c r="Q488" i="7"/>
  <c r="R488" i="7"/>
  <c r="P2043" i="7"/>
  <c r="Q2043" i="7"/>
  <c r="R2043" i="7"/>
  <c r="P3103" i="7"/>
  <c r="L3103" i="7"/>
  <c r="R3103" i="7"/>
  <c r="N3104" i="7"/>
  <c r="S3104" i="7" s="1"/>
  <c r="Q3103" i="7"/>
  <c r="N489" i="7"/>
  <c r="S489" i="7" s="1"/>
  <c r="L488" i="7"/>
  <c r="Q10027" i="7" l="1"/>
  <c r="R10027" i="7"/>
  <c r="P10027" i="7"/>
  <c r="O8143" i="7"/>
  <c r="L8142" i="7"/>
  <c r="S8142" i="7"/>
  <c r="Q8273" i="7"/>
  <c r="P8273" i="7"/>
  <c r="R8273" i="7"/>
  <c r="N8274" i="7"/>
  <c r="L5039" i="7"/>
  <c r="Q5039" i="7"/>
  <c r="R5039" i="7"/>
  <c r="N5040" i="7"/>
  <c r="S5039" i="7"/>
  <c r="P5039" i="7"/>
  <c r="O2041" i="7"/>
  <c r="S2040" i="7"/>
  <c r="L2040" i="7"/>
  <c r="P489" i="7"/>
  <c r="Q489" i="7"/>
  <c r="R489" i="7"/>
  <c r="P3104" i="7"/>
  <c r="L3104" i="7"/>
  <c r="N3105" i="7"/>
  <c r="S3105" i="7" s="1"/>
  <c r="R3104" i="7"/>
  <c r="Q3104" i="7"/>
  <c r="N2045" i="7"/>
  <c r="N490" i="7"/>
  <c r="S490" i="7" s="1"/>
  <c r="L489" i="7"/>
  <c r="P10028" i="7" l="1"/>
  <c r="Q10028" i="7"/>
  <c r="R10028" i="7"/>
  <c r="O8144" i="7"/>
  <c r="L8143" i="7"/>
  <c r="S8143" i="7"/>
  <c r="N8275" i="7"/>
  <c r="R8274" i="7"/>
  <c r="Q8274" i="7"/>
  <c r="P8274" i="7"/>
  <c r="L5040" i="7"/>
  <c r="R5040" i="7"/>
  <c r="N5041" i="7"/>
  <c r="Q5040" i="7"/>
  <c r="S5040" i="7"/>
  <c r="P5040" i="7"/>
  <c r="O2042" i="7"/>
  <c r="S2041" i="7"/>
  <c r="L2041" i="7"/>
  <c r="P2045" i="7"/>
  <c r="Q2045" i="7"/>
  <c r="R2045" i="7"/>
  <c r="R490" i="7"/>
  <c r="Q490" i="7"/>
  <c r="P490" i="7"/>
  <c r="P3105" i="7"/>
  <c r="N3106" i="7"/>
  <c r="S3106" i="7" s="1"/>
  <c r="L3105" i="7"/>
  <c r="Q3105" i="7"/>
  <c r="R3105" i="7"/>
  <c r="N2046" i="7"/>
  <c r="L490" i="7"/>
  <c r="P10029" i="7" l="1"/>
  <c r="Q10029" i="7"/>
  <c r="R10029" i="7"/>
  <c r="O8145" i="7"/>
  <c r="L8144" i="7"/>
  <c r="S8144" i="7"/>
  <c r="R8275" i="7"/>
  <c r="Q8275" i="7"/>
  <c r="P8275" i="7"/>
  <c r="N8276" i="7"/>
  <c r="L5041" i="7"/>
  <c r="Q5041" i="7"/>
  <c r="R5041" i="7"/>
  <c r="N5042" i="7"/>
  <c r="P5041" i="7"/>
  <c r="S5041" i="7"/>
  <c r="O2043" i="7"/>
  <c r="S2042" i="7"/>
  <c r="L2042" i="7"/>
  <c r="R2046" i="7"/>
  <c r="P2046" i="7"/>
  <c r="Q2046" i="7"/>
  <c r="P3106" i="7"/>
  <c r="Q3106" i="7"/>
  <c r="N3107" i="7"/>
  <c r="S3107" i="7" s="1"/>
  <c r="L3106" i="7"/>
  <c r="R3106" i="7"/>
  <c r="N2047" i="7"/>
  <c r="N492" i="7"/>
  <c r="S492" i="7" s="1"/>
  <c r="L491" i="7"/>
  <c r="P10030" i="7" l="1"/>
  <c r="Q10030" i="7"/>
  <c r="R10030" i="7"/>
  <c r="O8146" i="7"/>
  <c r="L8145" i="7"/>
  <c r="S8145" i="7"/>
  <c r="R8276" i="7"/>
  <c r="Q8276" i="7"/>
  <c r="P8276" i="7"/>
  <c r="N8277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R2047" i="7"/>
  <c r="P2047" i="7"/>
  <c r="Q2047" i="7"/>
  <c r="P3107" i="7"/>
  <c r="N3108" i="7"/>
  <c r="S3108" i="7" s="1"/>
  <c r="R3107" i="7"/>
  <c r="L3107" i="7"/>
  <c r="Q3107" i="7"/>
  <c r="N2048" i="7"/>
  <c r="N493" i="7"/>
  <c r="S493" i="7" s="1"/>
  <c r="L492" i="7"/>
  <c r="P10031" i="7" l="1"/>
  <c r="Q10031" i="7"/>
  <c r="R10031" i="7"/>
  <c r="O8147" i="7"/>
  <c r="L8146" i="7"/>
  <c r="S8146" i="7"/>
  <c r="R8277" i="7"/>
  <c r="Q8277" i="7"/>
  <c r="N8278" i="7"/>
  <c r="P8277" i="7"/>
  <c r="L5043" i="7"/>
  <c r="N5044" i="7"/>
  <c r="Q5043" i="7"/>
  <c r="R5043" i="7"/>
  <c r="P5043" i="7"/>
  <c r="S5043" i="7"/>
  <c r="S2044" i="7"/>
  <c r="O2045" i="7"/>
  <c r="L2044" i="7"/>
  <c r="Q493" i="7"/>
  <c r="R493" i="7"/>
  <c r="P493" i="7"/>
  <c r="P2048" i="7"/>
  <c r="R2048" i="7"/>
  <c r="Q2048" i="7"/>
  <c r="P3108" i="7"/>
  <c r="N3109" i="7"/>
  <c r="S3109" i="7" s="1"/>
  <c r="R3108" i="7"/>
  <c r="Q3108" i="7"/>
  <c r="L3108" i="7"/>
  <c r="N2049" i="7"/>
  <c r="N494" i="7"/>
  <c r="S494" i="7" s="1"/>
  <c r="L493" i="7"/>
  <c r="P10032" i="7" l="1"/>
  <c r="Q10032" i="7"/>
  <c r="R10032" i="7"/>
  <c r="O8148" i="7"/>
  <c r="L8147" i="7"/>
  <c r="S8147" i="7"/>
  <c r="R8278" i="7"/>
  <c r="Q8278" i="7"/>
  <c r="N8279" i="7"/>
  <c r="P8278" i="7"/>
  <c r="L5044" i="7"/>
  <c r="Q5044" i="7"/>
  <c r="R5044" i="7"/>
  <c r="N5045" i="7"/>
  <c r="P5044" i="7"/>
  <c r="S5044" i="7"/>
  <c r="O2046" i="7"/>
  <c r="S2045" i="7"/>
  <c r="L2045" i="7"/>
  <c r="P494" i="7"/>
  <c r="Q494" i="7"/>
  <c r="R494" i="7"/>
  <c r="Q2049" i="7"/>
  <c r="P2049" i="7"/>
  <c r="R2049" i="7"/>
  <c r="P3109" i="7"/>
  <c r="Q3109" i="7"/>
  <c r="N3110" i="7"/>
  <c r="S3110" i="7" s="1"/>
  <c r="L3109" i="7"/>
  <c r="R3109" i="7"/>
  <c r="N2050" i="7"/>
  <c r="L494" i="7"/>
  <c r="P10033" i="7" l="1"/>
  <c r="Q10033" i="7"/>
  <c r="R10033" i="7"/>
  <c r="O8149" i="7"/>
  <c r="L8148" i="7"/>
  <c r="S8148" i="7"/>
  <c r="R8279" i="7"/>
  <c r="Q8279" i="7"/>
  <c r="N8280" i="7"/>
  <c r="P8279" i="7"/>
  <c r="L5045" i="7"/>
  <c r="Q5045" i="7"/>
  <c r="R5045" i="7"/>
  <c r="N5046" i="7"/>
  <c r="P5045" i="7"/>
  <c r="S5045" i="7"/>
  <c r="O2047" i="7"/>
  <c r="S2046" i="7"/>
  <c r="L2046" i="7"/>
  <c r="Q2050" i="7"/>
  <c r="R2050" i="7"/>
  <c r="P2050" i="7"/>
  <c r="P3110" i="7"/>
  <c r="N3111" i="7"/>
  <c r="S3111" i="7" s="1"/>
  <c r="L3110" i="7"/>
  <c r="Q3110" i="7"/>
  <c r="R3110" i="7"/>
  <c r="N2051" i="7"/>
  <c r="N496" i="7"/>
  <c r="S496" i="7" s="1"/>
  <c r="L495" i="7"/>
  <c r="R10034" i="7" l="1"/>
  <c r="P10034" i="7"/>
  <c r="Q10034" i="7"/>
  <c r="O8150" i="7"/>
  <c r="L8149" i="7"/>
  <c r="S8149" i="7"/>
  <c r="R8280" i="7"/>
  <c r="Q8280" i="7"/>
  <c r="P8280" i="7"/>
  <c r="N8281" i="7"/>
  <c r="L5046" i="7"/>
  <c r="N5047" i="7"/>
  <c r="Q5046" i="7"/>
  <c r="R5046" i="7"/>
  <c r="P5046" i="7"/>
  <c r="S5046" i="7"/>
  <c r="O2048" i="7"/>
  <c r="S2047" i="7"/>
  <c r="L2047" i="7"/>
  <c r="P496" i="7"/>
  <c r="R496" i="7"/>
  <c r="Q496" i="7"/>
  <c r="P2051" i="7"/>
  <c r="Q2051" i="7"/>
  <c r="R2051" i="7"/>
  <c r="P3111" i="7"/>
  <c r="N3112" i="7"/>
  <c r="S3112" i="7" s="1"/>
  <c r="Q3111" i="7"/>
  <c r="R3111" i="7"/>
  <c r="L3111" i="7"/>
  <c r="N2052" i="7"/>
  <c r="N497" i="7"/>
  <c r="S497" i="7" s="1"/>
  <c r="L496" i="7"/>
  <c r="Q10035" i="7" l="1"/>
  <c r="R10035" i="7"/>
  <c r="P10035" i="7"/>
  <c r="O8151" i="7"/>
  <c r="L8150" i="7"/>
  <c r="S8150" i="7"/>
  <c r="R8281" i="7"/>
  <c r="Q8281" i="7"/>
  <c r="N8282" i="7"/>
  <c r="P8281" i="7"/>
  <c r="L5047" i="7"/>
  <c r="Q5047" i="7"/>
  <c r="R5047" i="7"/>
  <c r="N5048" i="7"/>
  <c r="S5047" i="7"/>
  <c r="P5047" i="7"/>
  <c r="O2049" i="7"/>
  <c r="S2048" i="7"/>
  <c r="L2048" i="7"/>
  <c r="P497" i="7"/>
  <c r="Q497" i="7"/>
  <c r="R497" i="7"/>
  <c r="P2052" i="7"/>
  <c r="R2052" i="7"/>
  <c r="Q2052" i="7"/>
  <c r="P3112" i="7"/>
  <c r="Q3112" i="7"/>
  <c r="L3112" i="7"/>
  <c r="R3112" i="7"/>
  <c r="N2053" i="7"/>
  <c r="N498" i="7"/>
  <c r="S498" i="7" s="1"/>
  <c r="L497" i="7"/>
  <c r="P10036" i="7" l="1"/>
  <c r="Q10036" i="7"/>
  <c r="R10036" i="7"/>
  <c r="O8152" i="7"/>
  <c r="L8151" i="7"/>
  <c r="S8151" i="7"/>
  <c r="R8282" i="7"/>
  <c r="Q8282" i="7"/>
  <c r="N8283" i="7"/>
  <c r="P8282" i="7"/>
  <c r="L5048" i="7"/>
  <c r="R5048" i="7"/>
  <c r="Q5048" i="7"/>
  <c r="S5048" i="7"/>
  <c r="P5048" i="7"/>
  <c r="O2050" i="7"/>
  <c r="S2049" i="7"/>
  <c r="L2049" i="7"/>
  <c r="P2053" i="7"/>
  <c r="Q2053" i="7"/>
  <c r="R2053" i="7"/>
  <c r="R498" i="7"/>
  <c r="P498" i="7"/>
  <c r="Q498" i="7"/>
  <c r="P3113" i="7"/>
  <c r="Q3113" i="7"/>
  <c r="N3114" i="7"/>
  <c r="S3114" i="7" s="1"/>
  <c r="R3113" i="7"/>
  <c r="L3113" i="7"/>
  <c r="N2054" i="7"/>
  <c r="N499" i="7"/>
  <c r="S499" i="7" s="1"/>
  <c r="L498" i="7"/>
  <c r="P10037" i="7" l="1"/>
  <c r="Q10037" i="7"/>
  <c r="R10037" i="7"/>
  <c r="O8153" i="7"/>
  <c r="L8152" i="7"/>
  <c r="S8152" i="7"/>
  <c r="R8283" i="7"/>
  <c r="Q8283" i="7"/>
  <c r="N8284" i="7"/>
  <c r="P8283" i="7"/>
  <c r="L5049" i="7"/>
  <c r="Q5049" i="7"/>
  <c r="R5049" i="7"/>
  <c r="N5050" i="7"/>
  <c r="P5049" i="7"/>
  <c r="S5049" i="7"/>
  <c r="O2051" i="7"/>
  <c r="S2050" i="7"/>
  <c r="L2050" i="7"/>
  <c r="R499" i="7"/>
  <c r="P499" i="7"/>
  <c r="Q499" i="7"/>
  <c r="R2054" i="7"/>
  <c r="P2054" i="7"/>
  <c r="Q2054" i="7"/>
  <c r="P3114" i="7"/>
  <c r="L3114" i="7"/>
  <c r="R3114" i="7"/>
  <c r="N3115" i="7"/>
  <c r="S3115" i="7" s="1"/>
  <c r="Q3114" i="7"/>
  <c r="N2055" i="7"/>
  <c r="N500" i="7"/>
  <c r="S500" i="7" s="1"/>
  <c r="L499" i="7"/>
  <c r="P10038" i="7" l="1"/>
  <c r="Q10038" i="7"/>
  <c r="R10038" i="7"/>
  <c r="O8154" i="7"/>
  <c r="L8153" i="7"/>
  <c r="S8153" i="7"/>
  <c r="R8284" i="7"/>
  <c r="Q8284" i="7"/>
  <c r="P8284" i="7"/>
  <c r="N8285" i="7"/>
  <c r="L5050" i="7"/>
  <c r="Q5050" i="7"/>
  <c r="R5050" i="7"/>
  <c r="N5051" i="7"/>
  <c r="P5050" i="7"/>
  <c r="S5050" i="7"/>
  <c r="O2052" i="7"/>
  <c r="L2051" i="7"/>
  <c r="S2051" i="7"/>
  <c r="P500" i="7"/>
  <c r="Q500" i="7"/>
  <c r="R500" i="7"/>
  <c r="R2055" i="7"/>
  <c r="P2055" i="7"/>
  <c r="Q2055" i="7"/>
  <c r="P3115" i="7"/>
  <c r="R3115" i="7"/>
  <c r="N3116" i="7"/>
  <c r="S3116" i="7" s="1"/>
  <c r="L3115" i="7"/>
  <c r="Q3115" i="7"/>
  <c r="N2056" i="7"/>
  <c r="N501" i="7"/>
  <c r="S501" i="7" s="1"/>
  <c r="L500" i="7"/>
  <c r="P10039" i="7" l="1"/>
  <c r="Q10039" i="7"/>
  <c r="R10039" i="7"/>
  <c r="O8155" i="7"/>
  <c r="L8154" i="7"/>
  <c r="S8154" i="7"/>
  <c r="R8285" i="7"/>
  <c r="Q8285" i="7"/>
  <c r="N8286" i="7"/>
  <c r="P8285" i="7"/>
  <c r="L5051" i="7"/>
  <c r="N5052" i="7"/>
  <c r="Q5051" i="7"/>
  <c r="R5051" i="7"/>
  <c r="P5051" i="7"/>
  <c r="S5051" i="7"/>
  <c r="O2053" i="7"/>
  <c r="S2052" i="7"/>
  <c r="L2052" i="7"/>
  <c r="Q501" i="7"/>
  <c r="P501" i="7"/>
  <c r="R501" i="7"/>
  <c r="P2056" i="7"/>
  <c r="R2056" i="7"/>
  <c r="Q2056" i="7"/>
  <c r="P3116" i="7"/>
  <c r="Q3116" i="7"/>
  <c r="N3117" i="7"/>
  <c r="S3117" i="7" s="1"/>
  <c r="R3116" i="7"/>
  <c r="L3116" i="7"/>
  <c r="N2057" i="7"/>
  <c r="N502" i="7"/>
  <c r="S502" i="7" s="1"/>
  <c r="L501" i="7"/>
  <c r="P10040" i="7" l="1"/>
  <c r="Q10040" i="7"/>
  <c r="R10040" i="7"/>
  <c r="O8156" i="7"/>
  <c r="L8155" i="7"/>
  <c r="S8155" i="7"/>
  <c r="R8286" i="7"/>
  <c r="Q8286" i="7"/>
  <c r="N8287" i="7"/>
  <c r="P8286" i="7"/>
  <c r="L5052" i="7"/>
  <c r="Q5052" i="7"/>
  <c r="R5052" i="7"/>
  <c r="N5053" i="7"/>
  <c r="P5052" i="7"/>
  <c r="S5052" i="7"/>
  <c r="O2054" i="7"/>
  <c r="S2053" i="7"/>
  <c r="L2053" i="7"/>
  <c r="R502" i="7"/>
  <c r="P502" i="7"/>
  <c r="Q502" i="7"/>
  <c r="Q2057" i="7"/>
  <c r="P2057" i="7"/>
  <c r="R2057" i="7"/>
  <c r="P3117" i="7"/>
  <c r="Q3117" i="7"/>
  <c r="N3118" i="7"/>
  <c r="S3118" i="7" s="1"/>
  <c r="L3117" i="7"/>
  <c r="R3117" i="7"/>
  <c r="N2058" i="7"/>
  <c r="N503" i="7"/>
  <c r="S503" i="7" s="1"/>
  <c r="L502" i="7"/>
  <c r="P10041" i="7" l="1"/>
  <c r="Q10041" i="7"/>
  <c r="R10041" i="7"/>
  <c r="O8157" i="7"/>
  <c r="L8156" i="7"/>
  <c r="S8156" i="7"/>
  <c r="R8287" i="7"/>
  <c r="Q8287" i="7"/>
  <c r="N8288" i="7"/>
  <c r="P8287" i="7"/>
  <c r="L5053" i="7"/>
  <c r="Q5053" i="7"/>
  <c r="R5053" i="7"/>
  <c r="N5054" i="7"/>
  <c r="P5053" i="7"/>
  <c r="S5053" i="7"/>
  <c r="O2055" i="7"/>
  <c r="S2054" i="7"/>
  <c r="L2054" i="7"/>
  <c r="Q2058" i="7"/>
  <c r="R2058" i="7"/>
  <c r="P2058" i="7"/>
  <c r="P503" i="7"/>
  <c r="Q503" i="7"/>
  <c r="R503" i="7"/>
  <c r="P3118" i="7"/>
  <c r="R3118" i="7"/>
  <c r="L3118" i="7"/>
  <c r="N3119" i="7"/>
  <c r="S3119" i="7" s="1"/>
  <c r="Q3118" i="7"/>
  <c r="N2059" i="7"/>
  <c r="N504" i="7"/>
  <c r="S504" i="7" s="1"/>
  <c r="L503" i="7"/>
  <c r="R10042" i="7" l="1"/>
  <c r="P10042" i="7"/>
  <c r="Q10042" i="7"/>
  <c r="O8158" i="7"/>
  <c r="L8157" i="7"/>
  <c r="S8157" i="7"/>
  <c r="R8288" i="7"/>
  <c r="Q8288" i="7"/>
  <c r="P8288" i="7"/>
  <c r="N8289" i="7"/>
  <c r="L5054" i="7"/>
  <c r="N5055" i="7"/>
  <c r="Q5054" i="7"/>
  <c r="R5054" i="7"/>
  <c r="P5054" i="7"/>
  <c r="S5054" i="7"/>
  <c r="O2056" i="7"/>
  <c r="S2055" i="7"/>
  <c r="L2055" i="7"/>
  <c r="P504" i="7"/>
  <c r="Q504" i="7"/>
  <c r="R504" i="7"/>
  <c r="P2059" i="7"/>
  <c r="Q2059" i="7"/>
  <c r="R2059" i="7"/>
  <c r="P3119" i="7"/>
  <c r="R3119" i="7"/>
  <c r="N3120" i="7"/>
  <c r="S3120" i="7" s="1"/>
  <c r="L3119" i="7"/>
  <c r="Q3119" i="7"/>
  <c r="N2060" i="7"/>
  <c r="L504" i="7"/>
  <c r="Q10043" i="7" l="1"/>
  <c r="R10043" i="7"/>
  <c r="P10043" i="7"/>
  <c r="O8159" i="7"/>
  <c r="L8158" i="7"/>
  <c r="S8158" i="7"/>
  <c r="R8289" i="7"/>
  <c r="Q8289" i="7"/>
  <c r="N8290" i="7"/>
  <c r="P8289" i="7"/>
  <c r="L5055" i="7"/>
  <c r="Q5055" i="7"/>
  <c r="R5055" i="7"/>
  <c r="N5056" i="7"/>
  <c r="S5055" i="7"/>
  <c r="P5055" i="7"/>
  <c r="O2057" i="7"/>
  <c r="S2056" i="7"/>
  <c r="L2056" i="7"/>
  <c r="P2060" i="7"/>
  <c r="R2060" i="7"/>
  <c r="Q2060" i="7"/>
  <c r="P3120" i="7"/>
  <c r="Q3120" i="7"/>
  <c r="N3121" i="7"/>
  <c r="S3121" i="7" s="1"/>
  <c r="L3120" i="7"/>
  <c r="R3120" i="7"/>
  <c r="N2061" i="7"/>
  <c r="N506" i="7"/>
  <c r="S506" i="7" s="1"/>
  <c r="L505" i="7"/>
  <c r="P10044" i="7" l="1"/>
  <c r="Q10044" i="7"/>
  <c r="R10044" i="7"/>
  <c r="O8160" i="7"/>
  <c r="L8159" i="7"/>
  <c r="S8159" i="7"/>
  <c r="R8290" i="7"/>
  <c r="Q8290" i="7"/>
  <c r="N8291" i="7"/>
  <c r="P8290" i="7"/>
  <c r="L5056" i="7"/>
  <c r="R5056" i="7"/>
  <c r="N5057" i="7"/>
  <c r="Q5056" i="7"/>
  <c r="S5056" i="7"/>
  <c r="P5056" i="7"/>
  <c r="O2058" i="7"/>
  <c r="S2057" i="7"/>
  <c r="L2057" i="7"/>
  <c r="R506" i="7"/>
  <c r="P506" i="7"/>
  <c r="Q506" i="7"/>
  <c r="P2061" i="7"/>
  <c r="Q2061" i="7"/>
  <c r="R2061" i="7"/>
  <c r="P3121" i="7"/>
  <c r="Q3121" i="7"/>
  <c r="N3122" i="7"/>
  <c r="S3122" i="7" s="1"/>
  <c r="L3121" i="7"/>
  <c r="R3121" i="7"/>
  <c r="N2062" i="7"/>
  <c r="N507" i="7"/>
  <c r="S507" i="7" s="1"/>
  <c r="L506" i="7"/>
  <c r="P10045" i="7" l="1"/>
  <c r="Q10045" i="7"/>
  <c r="R10045" i="7"/>
  <c r="O8161" i="7"/>
  <c r="L8160" i="7"/>
  <c r="S8160" i="7"/>
  <c r="R8291" i="7"/>
  <c r="Q8291" i="7"/>
  <c r="N8292" i="7"/>
  <c r="P8291" i="7"/>
  <c r="L5057" i="7"/>
  <c r="Q5057" i="7"/>
  <c r="R5057" i="7"/>
  <c r="N5058" i="7"/>
  <c r="P5057" i="7"/>
  <c r="S5057" i="7"/>
  <c r="O2059" i="7"/>
  <c r="S2058" i="7"/>
  <c r="L2058" i="7"/>
  <c r="P507" i="7"/>
  <c r="Q507" i="7"/>
  <c r="R507" i="7"/>
  <c r="R2062" i="7"/>
  <c r="P2062" i="7"/>
  <c r="Q2062" i="7"/>
  <c r="P3122" i="7"/>
  <c r="Q3122" i="7"/>
  <c r="R3122" i="7"/>
  <c r="L3122" i="7"/>
  <c r="N2063" i="7"/>
  <c r="N508" i="7"/>
  <c r="S508" i="7" s="1"/>
  <c r="L507" i="7"/>
  <c r="P10046" i="7" l="1"/>
  <c r="Q10046" i="7"/>
  <c r="R10046" i="7"/>
  <c r="O8162" i="7"/>
  <c r="L8161" i="7"/>
  <c r="S8161" i="7"/>
  <c r="R8292" i="7"/>
  <c r="Q8292" i="7"/>
  <c r="P8292" i="7"/>
  <c r="N8293" i="7"/>
  <c r="L5058" i="7"/>
  <c r="Q5058" i="7"/>
  <c r="R5058" i="7"/>
  <c r="N5059" i="7"/>
  <c r="P5058" i="7"/>
  <c r="S5058" i="7"/>
  <c r="O2060" i="7"/>
  <c r="S2059" i="7"/>
  <c r="L2059" i="7"/>
  <c r="R508" i="7"/>
  <c r="P508" i="7"/>
  <c r="Q508" i="7"/>
  <c r="R2063" i="7"/>
  <c r="P2063" i="7"/>
  <c r="Q2063" i="7"/>
  <c r="P3123" i="7"/>
  <c r="R3123" i="7"/>
  <c r="L3123" i="7"/>
  <c r="N3124" i="7"/>
  <c r="S3124" i="7" s="1"/>
  <c r="Q3123" i="7"/>
  <c r="N509" i="7"/>
  <c r="S509" i="7" s="1"/>
  <c r="L508" i="7"/>
  <c r="P10047" i="7" l="1"/>
  <c r="Q10047" i="7"/>
  <c r="R10047" i="7"/>
  <c r="O8163" i="7"/>
  <c r="L8162" i="7"/>
  <c r="S8162" i="7"/>
  <c r="R8293" i="7"/>
  <c r="Q8293" i="7"/>
  <c r="N8294" i="7"/>
  <c r="P8293" i="7"/>
  <c r="L5059" i="7"/>
  <c r="N5060" i="7"/>
  <c r="Q5059" i="7"/>
  <c r="R5059" i="7"/>
  <c r="P5059" i="7"/>
  <c r="S5059" i="7"/>
  <c r="O2061" i="7"/>
  <c r="S2060" i="7"/>
  <c r="L2060" i="7"/>
  <c r="Q509" i="7"/>
  <c r="P509" i="7"/>
  <c r="R509" i="7"/>
  <c r="P3124" i="7"/>
  <c r="Q3124" i="7"/>
  <c r="N3125" i="7"/>
  <c r="S3125" i="7" s="1"/>
  <c r="L3124" i="7"/>
  <c r="R3124" i="7"/>
  <c r="N2065" i="7"/>
  <c r="N510" i="7"/>
  <c r="S510" i="7" s="1"/>
  <c r="L509" i="7"/>
  <c r="P10048" i="7" l="1"/>
  <c r="Q10048" i="7"/>
  <c r="R10048" i="7"/>
  <c r="O8164" i="7"/>
  <c r="L8163" i="7"/>
  <c r="S8163" i="7"/>
  <c r="R8294" i="7"/>
  <c r="Q8294" i="7"/>
  <c r="N8295" i="7"/>
  <c r="P8294" i="7"/>
  <c r="L5060" i="7"/>
  <c r="Q5060" i="7"/>
  <c r="S5060" i="7"/>
  <c r="R5060" i="7"/>
  <c r="N5061" i="7"/>
  <c r="P5060" i="7"/>
  <c r="O2062" i="7"/>
  <c r="S2061" i="7"/>
  <c r="L2061" i="7"/>
  <c r="P510" i="7"/>
  <c r="Q510" i="7"/>
  <c r="R510" i="7"/>
  <c r="Q2065" i="7"/>
  <c r="P2065" i="7"/>
  <c r="R2065" i="7"/>
  <c r="P3125" i="7"/>
  <c r="Q3125" i="7"/>
  <c r="R3125" i="7"/>
  <c r="N3126" i="7"/>
  <c r="S3126" i="7" s="1"/>
  <c r="L3125" i="7"/>
  <c r="N2066" i="7"/>
  <c r="N511" i="7"/>
  <c r="S511" i="7" s="1"/>
  <c r="L510" i="7"/>
  <c r="P10049" i="7" l="1"/>
  <c r="Q10049" i="7"/>
  <c r="R10049" i="7"/>
  <c r="O8165" i="7"/>
  <c r="L8164" i="7"/>
  <c r="S8164" i="7"/>
  <c r="R8295" i="7"/>
  <c r="Q8295" i="7"/>
  <c r="N8296" i="7"/>
  <c r="P8295" i="7"/>
  <c r="L5061" i="7"/>
  <c r="Q5061" i="7"/>
  <c r="R5061" i="7"/>
  <c r="S5061" i="7"/>
  <c r="N5062" i="7"/>
  <c r="P5061" i="7"/>
  <c r="O2063" i="7"/>
  <c r="S2062" i="7"/>
  <c r="L2062" i="7"/>
  <c r="R511" i="7"/>
  <c r="P511" i="7"/>
  <c r="Q511" i="7"/>
  <c r="Q2066" i="7"/>
  <c r="R2066" i="7"/>
  <c r="P2066" i="7"/>
  <c r="P3126" i="7"/>
  <c r="R3126" i="7"/>
  <c r="Q3126" i="7"/>
  <c r="N3127" i="7"/>
  <c r="S3127" i="7" s="1"/>
  <c r="L3126" i="7"/>
  <c r="N2067" i="7"/>
  <c r="N512" i="7"/>
  <c r="S512" i="7" s="1"/>
  <c r="L511" i="7"/>
  <c r="R10050" i="7" l="1"/>
  <c r="P10050" i="7"/>
  <c r="Q10050" i="7"/>
  <c r="O8166" i="7"/>
  <c r="L8165" i="7"/>
  <c r="S8165" i="7"/>
  <c r="R8296" i="7"/>
  <c r="Q8296" i="7"/>
  <c r="P8296" i="7"/>
  <c r="N8297" i="7"/>
  <c r="L5062" i="7"/>
  <c r="R5062" i="7"/>
  <c r="Q5062" i="7"/>
  <c r="S5062" i="7"/>
  <c r="N5063" i="7"/>
  <c r="P5062" i="7"/>
  <c r="O2064" i="7"/>
  <c r="S2063" i="7"/>
  <c r="L2063" i="7"/>
  <c r="P512" i="7"/>
  <c r="Q512" i="7"/>
  <c r="R512" i="7"/>
  <c r="P2067" i="7"/>
  <c r="Q2067" i="7"/>
  <c r="R2067" i="7"/>
  <c r="P3127" i="7"/>
  <c r="R3127" i="7"/>
  <c r="N3128" i="7"/>
  <c r="S3128" i="7" s="1"/>
  <c r="L3127" i="7"/>
  <c r="Q3127" i="7"/>
  <c r="N2068" i="7"/>
  <c r="N513" i="7"/>
  <c r="S513" i="7" s="1"/>
  <c r="L512" i="7"/>
  <c r="Q10051" i="7" l="1"/>
  <c r="R10051" i="7"/>
  <c r="P10051" i="7"/>
  <c r="O8167" i="7"/>
  <c r="L8166" i="7"/>
  <c r="S8166" i="7"/>
  <c r="R8297" i="7"/>
  <c r="Q8297" i="7"/>
  <c r="N8298" i="7"/>
  <c r="P8297" i="7"/>
  <c r="L5063" i="7"/>
  <c r="R5063" i="7"/>
  <c r="N5064" i="7"/>
  <c r="Q5063" i="7"/>
  <c r="S5063" i="7"/>
  <c r="P5063" i="7"/>
  <c r="S2064" i="7"/>
  <c r="O2065" i="7"/>
  <c r="L2064" i="7"/>
  <c r="P2068" i="7"/>
  <c r="R2068" i="7"/>
  <c r="Q2068" i="7"/>
  <c r="P513" i="7"/>
  <c r="Q513" i="7"/>
  <c r="R513" i="7"/>
  <c r="P3128" i="7"/>
  <c r="Q3128" i="7"/>
  <c r="R3128" i="7"/>
  <c r="N3129" i="7"/>
  <c r="S3129" i="7" s="1"/>
  <c r="L3128" i="7"/>
  <c r="N2069" i="7"/>
  <c r="N514" i="7"/>
  <c r="S514" i="7" s="1"/>
  <c r="L513" i="7"/>
  <c r="P10052" i="7" l="1"/>
  <c r="Q10052" i="7"/>
  <c r="R10052" i="7"/>
  <c r="O8168" i="7"/>
  <c r="L8167" i="7"/>
  <c r="S8167" i="7"/>
  <c r="R8298" i="7"/>
  <c r="Q8298" i="7"/>
  <c r="P8298" i="7"/>
  <c r="N8299" i="7"/>
  <c r="L5064" i="7"/>
  <c r="Q5064" i="7"/>
  <c r="R5064" i="7"/>
  <c r="S5064" i="7"/>
  <c r="N5065" i="7"/>
  <c r="P5064" i="7"/>
  <c r="O2066" i="7"/>
  <c r="S2065" i="7"/>
  <c r="L2065" i="7"/>
  <c r="P2069" i="7"/>
  <c r="Q2069" i="7"/>
  <c r="R2069" i="7"/>
  <c r="R514" i="7"/>
  <c r="P514" i="7"/>
  <c r="Q514" i="7"/>
  <c r="P3129" i="7"/>
  <c r="Q3129" i="7"/>
  <c r="N3130" i="7"/>
  <c r="S3130" i="7" s="1"/>
  <c r="L3129" i="7"/>
  <c r="R3129" i="7"/>
  <c r="N2070" i="7"/>
  <c r="N515" i="7"/>
  <c r="S515" i="7" s="1"/>
  <c r="L514" i="7"/>
  <c r="P10053" i="7" l="1"/>
  <c r="Q10053" i="7"/>
  <c r="R10053" i="7"/>
  <c r="O8169" i="7"/>
  <c r="L8168" i="7"/>
  <c r="S8168" i="7"/>
  <c r="R8299" i="7"/>
  <c r="Q8299" i="7"/>
  <c r="N8300" i="7"/>
  <c r="P8299" i="7"/>
  <c r="L5065" i="7"/>
  <c r="Q5065" i="7"/>
  <c r="R5065" i="7"/>
  <c r="S5065" i="7"/>
  <c r="N5066" i="7"/>
  <c r="P5065" i="7"/>
  <c r="O2067" i="7"/>
  <c r="S2066" i="7"/>
  <c r="L2066" i="7"/>
  <c r="P515" i="7"/>
  <c r="Q515" i="7"/>
  <c r="R515" i="7"/>
  <c r="R2070" i="7"/>
  <c r="P2070" i="7"/>
  <c r="Q2070" i="7"/>
  <c r="P3130" i="7"/>
  <c r="N3131" i="7"/>
  <c r="S3131" i="7" s="1"/>
  <c r="R3130" i="7"/>
  <c r="Q3130" i="7"/>
  <c r="L3130" i="7"/>
  <c r="N2071" i="7"/>
  <c r="N516" i="7"/>
  <c r="S516" i="7" s="1"/>
  <c r="L515" i="7"/>
  <c r="P10054" i="7" l="1"/>
  <c r="Q10054" i="7"/>
  <c r="R10054" i="7"/>
  <c r="O8170" i="7"/>
  <c r="L8169" i="7"/>
  <c r="S8169" i="7"/>
  <c r="N8301" i="7"/>
  <c r="R8300" i="7"/>
  <c r="Q8300" i="7"/>
  <c r="P8300" i="7"/>
  <c r="L5066" i="7"/>
  <c r="R5066" i="7"/>
  <c r="S5066" i="7"/>
  <c r="N5067" i="7"/>
  <c r="Q5066" i="7"/>
  <c r="P5066" i="7"/>
  <c r="O2068" i="7"/>
  <c r="S2067" i="7"/>
  <c r="L2067" i="7"/>
  <c r="P516" i="7"/>
  <c r="Q516" i="7"/>
  <c r="R516" i="7"/>
  <c r="R2071" i="7"/>
  <c r="P2071" i="7"/>
  <c r="Q2071" i="7"/>
  <c r="P3131" i="7"/>
  <c r="N3132" i="7"/>
  <c r="S3132" i="7" s="1"/>
  <c r="Q3131" i="7"/>
  <c r="R3131" i="7"/>
  <c r="L3131" i="7"/>
  <c r="N2072" i="7"/>
  <c r="N517" i="7"/>
  <c r="S517" i="7" s="1"/>
  <c r="L516" i="7"/>
  <c r="P10055" i="7" l="1"/>
  <c r="Q10055" i="7"/>
  <c r="R10055" i="7"/>
  <c r="O8171" i="7"/>
  <c r="L8170" i="7"/>
  <c r="S8170" i="7"/>
  <c r="R8301" i="7"/>
  <c r="N8302" i="7"/>
  <c r="Q8301" i="7"/>
  <c r="P8301" i="7"/>
  <c r="L5067" i="7"/>
  <c r="N5068" i="7"/>
  <c r="Q5067" i="7"/>
  <c r="R5067" i="7"/>
  <c r="S5067" i="7"/>
  <c r="P5067" i="7"/>
  <c r="O2069" i="7"/>
  <c r="S2068" i="7"/>
  <c r="L2068" i="7"/>
  <c r="P2072" i="7"/>
  <c r="Q2072" i="7"/>
  <c r="R2072" i="7"/>
  <c r="Q517" i="7"/>
  <c r="P517" i="7"/>
  <c r="R517" i="7"/>
  <c r="P3132" i="7"/>
  <c r="Q3132" i="7"/>
  <c r="N3133" i="7"/>
  <c r="S3133" i="7" s="1"/>
  <c r="L3132" i="7"/>
  <c r="R3132" i="7"/>
  <c r="N2073" i="7"/>
  <c r="N518" i="7"/>
  <c r="S518" i="7" s="1"/>
  <c r="L517" i="7"/>
  <c r="P10056" i="7" l="1"/>
  <c r="Q10056" i="7"/>
  <c r="R10056" i="7"/>
  <c r="O8172" i="7"/>
  <c r="L8171" i="7"/>
  <c r="S8171" i="7"/>
  <c r="R8302" i="7"/>
  <c r="Q8302" i="7"/>
  <c r="P8302" i="7"/>
  <c r="N8303" i="7"/>
  <c r="L5068" i="7"/>
  <c r="Q5068" i="7"/>
  <c r="R5068" i="7"/>
  <c r="S5068" i="7"/>
  <c r="N5069" i="7"/>
  <c r="P5068" i="7"/>
  <c r="O2070" i="7"/>
  <c r="L2069" i="7"/>
  <c r="S2069" i="7"/>
  <c r="P518" i="7"/>
  <c r="Q518" i="7"/>
  <c r="R518" i="7"/>
  <c r="Q2073" i="7"/>
  <c r="R2073" i="7"/>
  <c r="P2073" i="7"/>
  <c r="P3133" i="7"/>
  <c r="Q3133" i="7"/>
  <c r="N3134" i="7"/>
  <c r="S3134" i="7" s="1"/>
  <c r="L3133" i="7"/>
  <c r="R3133" i="7"/>
  <c r="N2074" i="7"/>
  <c r="N519" i="7"/>
  <c r="S519" i="7" s="1"/>
  <c r="L518" i="7"/>
  <c r="P10057" i="7" l="1"/>
  <c r="Q10057" i="7"/>
  <c r="R10057" i="7"/>
  <c r="O8173" i="7"/>
  <c r="L8172" i="7"/>
  <c r="S8172" i="7"/>
  <c r="P8303" i="7"/>
  <c r="Q8303" i="7"/>
  <c r="R8303" i="7"/>
  <c r="N8304" i="7"/>
  <c r="L5069" i="7"/>
  <c r="Q5069" i="7"/>
  <c r="R5069" i="7"/>
  <c r="S5069" i="7"/>
  <c r="N5070" i="7"/>
  <c r="P5069" i="7"/>
  <c r="O2071" i="7"/>
  <c r="S2070" i="7"/>
  <c r="L2070" i="7"/>
  <c r="P519" i="7"/>
  <c r="Q519" i="7"/>
  <c r="R519" i="7"/>
  <c r="Q2074" i="7"/>
  <c r="R2074" i="7"/>
  <c r="P2074" i="7"/>
  <c r="P3134" i="7"/>
  <c r="R3134" i="7"/>
  <c r="L3134" i="7"/>
  <c r="Q3134" i="7"/>
  <c r="N3135" i="7"/>
  <c r="S3135" i="7" s="1"/>
  <c r="N2075" i="7"/>
  <c r="N520" i="7"/>
  <c r="S520" i="7" s="1"/>
  <c r="L519" i="7"/>
  <c r="R10058" i="7" l="1"/>
  <c r="P10058" i="7"/>
  <c r="Q10058" i="7"/>
  <c r="O8174" i="7"/>
  <c r="L8173" i="7"/>
  <c r="S8173" i="7"/>
  <c r="N8305" i="7"/>
  <c r="P8304" i="7"/>
  <c r="R8304" i="7"/>
  <c r="Q8304" i="7"/>
  <c r="L5070" i="7"/>
  <c r="R5070" i="7"/>
  <c r="S5070" i="7"/>
  <c r="N5071" i="7"/>
  <c r="Q5070" i="7"/>
  <c r="P5070" i="7"/>
  <c r="O2072" i="7"/>
  <c r="S2071" i="7"/>
  <c r="L2071" i="7"/>
  <c r="P520" i="7"/>
  <c r="Q520" i="7"/>
  <c r="R520" i="7"/>
  <c r="P2075" i="7"/>
  <c r="Q2075" i="7"/>
  <c r="R2075" i="7"/>
  <c r="P3135" i="7"/>
  <c r="R3135" i="7"/>
  <c r="N3136" i="7"/>
  <c r="S3136" i="7" s="1"/>
  <c r="L3135" i="7"/>
  <c r="Q3135" i="7"/>
  <c r="N2076" i="7"/>
  <c r="N521" i="7"/>
  <c r="S521" i="7" s="1"/>
  <c r="L520" i="7"/>
  <c r="Q10059" i="7" l="1"/>
  <c r="R10059" i="7"/>
  <c r="P10059" i="7"/>
  <c r="O8175" i="7"/>
  <c r="L8174" i="7"/>
  <c r="S8174" i="7"/>
  <c r="N8306" i="7"/>
  <c r="R8305" i="7"/>
  <c r="Q8305" i="7"/>
  <c r="P8305" i="7"/>
  <c r="L5071" i="7"/>
  <c r="N5072" i="7"/>
  <c r="Q5071" i="7"/>
  <c r="R5071" i="7"/>
  <c r="S5071" i="7"/>
  <c r="P5071" i="7"/>
  <c r="O2073" i="7"/>
  <c r="S2072" i="7"/>
  <c r="L2072" i="7"/>
  <c r="P521" i="7"/>
  <c r="Q521" i="7"/>
  <c r="R521" i="7"/>
  <c r="P2076" i="7"/>
  <c r="Q2076" i="7"/>
  <c r="R2076" i="7"/>
  <c r="P3136" i="7"/>
  <c r="N3137" i="7"/>
  <c r="S3137" i="7" s="1"/>
  <c r="L3136" i="7"/>
  <c r="Q3136" i="7"/>
  <c r="R3136" i="7"/>
  <c r="N2077" i="7"/>
  <c r="N522" i="7"/>
  <c r="S522" i="7" s="1"/>
  <c r="L521" i="7"/>
  <c r="P10060" i="7" l="1"/>
  <c r="Q10060" i="7"/>
  <c r="R10060" i="7"/>
  <c r="O8176" i="7"/>
  <c r="L8175" i="7"/>
  <c r="S8175" i="7"/>
  <c r="Q8306" i="7"/>
  <c r="P8306" i="7"/>
  <c r="N8307" i="7"/>
  <c r="R8306" i="7"/>
  <c r="Q5072" i="7"/>
  <c r="N5073" i="7"/>
  <c r="L5072" i="7"/>
  <c r="S5072" i="7"/>
  <c r="P5072" i="7"/>
  <c r="R5072" i="7"/>
  <c r="O2074" i="7"/>
  <c r="S2073" i="7"/>
  <c r="L2073" i="7"/>
  <c r="R522" i="7"/>
  <c r="P522" i="7"/>
  <c r="Q522" i="7"/>
  <c r="P2077" i="7"/>
  <c r="Q2077" i="7"/>
  <c r="R2077" i="7"/>
  <c r="P3137" i="7"/>
  <c r="Q3137" i="7"/>
  <c r="N3138" i="7"/>
  <c r="S3138" i="7" s="1"/>
  <c r="L3137" i="7"/>
  <c r="R3137" i="7"/>
  <c r="N2078" i="7"/>
  <c r="N523" i="7"/>
  <c r="S523" i="7" s="1"/>
  <c r="L522" i="7"/>
  <c r="P10061" i="7" l="1"/>
  <c r="Q10061" i="7"/>
  <c r="R10061" i="7"/>
  <c r="O8177" i="7"/>
  <c r="L8176" i="7"/>
  <c r="S8176" i="7"/>
  <c r="Q8307" i="7"/>
  <c r="P8307" i="7"/>
  <c r="R8307" i="7"/>
  <c r="N5074" i="7"/>
  <c r="R5073" i="7"/>
  <c r="Q5073" i="7"/>
  <c r="S5073" i="7"/>
  <c r="L5073" i="7"/>
  <c r="P5073" i="7"/>
  <c r="O2075" i="7"/>
  <c r="S2074" i="7"/>
  <c r="L2074" i="7"/>
  <c r="P523" i="7"/>
  <c r="Q523" i="7"/>
  <c r="R523" i="7"/>
  <c r="R2078" i="7"/>
  <c r="P2078" i="7"/>
  <c r="Q2078" i="7"/>
  <c r="P3138" i="7"/>
  <c r="Q3138" i="7"/>
  <c r="R3138" i="7"/>
  <c r="N3139" i="7"/>
  <c r="S3139" i="7" s="1"/>
  <c r="L3138" i="7"/>
  <c r="N2079" i="7"/>
  <c r="N524" i="7"/>
  <c r="S524" i="7" s="1"/>
  <c r="L523" i="7"/>
  <c r="P10062" i="7" l="1"/>
  <c r="Q10062" i="7"/>
  <c r="R10062" i="7"/>
  <c r="O8178" i="7"/>
  <c r="L8177" i="7"/>
  <c r="S8177" i="7"/>
  <c r="Q8308" i="7"/>
  <c r="R8308" i="7"/>
  <c r="P8308" i="7"/>
  <c r="N5075" i="7"/>
  <c r="Q5074" i="7"/>
  <c r="S5074" i="7"/>
  <c r="R5074" i="7"/>
  <c r="L5074" i="7"/>
  <c r="P5074" i="7"/>
  <c r="O2076" i="7"/>
  <c r="S2075" i="7"/>
  <c r="L2075" i="7"/>
  <c r="P524" i="7"/>
  <c r="Q524" i="7"/>
  <c r="R524" i="7"/>
  <c r="R2079" i="7"/>
  <c r="P2079" i="7"/>
  <c r="Q2079" i="7"/>
  <c r="P3139" i="7"/>
  <c r="R3139" i="7"/>
  <c r="N3140" i="7"/>
  <c r="S3140" i="7" s="1"/>
  <c r="Q3139" i="7"/>
  <c r="L3139" i="7"/>
  <c r="N2080" i="7"/>
  <c r="N525" i="7"/>
  <c r="S525" i="7" s="1"/>
  <c r="L524" i="7"/>
  <c r="P10063" i="7" l="1"/>
  <c r="Q10063" i="7"/>
  <c r="R10063" i="7"/>
  <c r="O8179" i="7"/>
  <c r="L8178" i="7"/>
  <c r="S8178" i="7"/>
  <c r="R8309" i="7"/>
  <c r="N8310" i="7"/>
  <c r="Q8309" i="7"/>
  <c r="P8309" i="7"/>
  <c r="Q5075" i="7"/>
  <c r="R5075" i="7"/>
  <c r="L5075" i="7"/>
  <c r="P5075" i="7"/>
  <c r="N5076" i="7"/>
  <c r="S5075" i="7"/>
  <c r="O2077" i="7"/>
  <c r="L2076" i="7"/>
  <c r="S2076" i="7"/>
  <c r="Q525" i="7"/>
  <c r="P525" i="7"/>
  <c r="R525" i="7"/>
  <c r="P2080" i="7"/>
  <c r="Q2080" i="7"/>
  <c r="R2080" i="7"/>
  <c r="P3140" i="7"/>
  <c r="Q3140" i="7"/>
  <c r="R3140" i="7"/>
  <c r="L3140" i="7"/>
  <c r="N3141" i="7"/>
  <c r="S3141" i="7" s="1"/>
  <c r="N2081" i="7"/>
  <c r="N526" i="7"/>
  <c r="S526" i="7" s="1"/>
  <c r="L525" i="7"/>
  <c r="P10064" i="7" l="1"/>
  <c r="Q10064" i="7"/>
  <c r="R10064" i="7"/>
  <c r="O8180" i="7"/>
  <c r="L8179" i="7"/>
  <c r="S8179" i="7"/>
  <c r="R8310" i="7"/>
  <c r="Q8310" i="7"/>
  <c r="P8310" i="7"/>
  <c r="N8311" i="7"/>
  <c r="L5076" i="7"/>
  <c r="P5076" i="7"/>
  <c r="S5076" i="7"/>
  <c r="N5077" i="7"/>
  <c r="R5076" i="7"/>
  <c r="Q5076" i="7"/>
  <c r="O2078" i="7"/>
  <c r="S2077" i="7"/>
  <c r="L2077" i="7"/>
  <c r="P526" i="7"/>
  <c r="Q526" i="7"/>
  <c r="R526" i="7"/>
  <c r="Q2081" i="7"/>
  <c r="R2081" i="7"/>
  <c r="P2081" i="7"/>
  <c r="P3141" i="7"/>
  <c r="L3141" i="7"/>
  <c r="Q3141" i="7"/>
  <c r="N3142" i="7"/>
  <c r="S3142" i="7" s="1"/>
  <c r="R3141" i="7"/>
  <c r="N2082" i="7"/>
  <c r="N527" i="7"/>
  <c r="S527" i="7" s="1"/>
  <c r="L526" i="7"/>
  <c r="P10065" i="7" l="1"/>
  <c r="Q10065" i="7"/>
  <c r="R10065" i="7"/>
  <c r="O8181" i="7"/>
  <c r="L8180" i="7"/>
  <c r="S8180" i="7"/>
  <c r="P8311" i="7"/>
  <c r="R8311" i="7"/>
  <c r="Q8311" i="7"/>
  <c r="N8312" i="7"/>
  <c r="S5077" i="7"/>
  <c r="L5077" i="7"/>
  <c r="Q5077" i="7"/>
  <c r="P5077" i="7"/>
  <c r="R5077" i="7"/>
  <c r="O2079" i="7"/>
  <c r="S2078" i="7"/>
  <c r="L2078" i="7"/>
  <c r="P527" i="7"/>
  <c r="Q527" i="7"/>
  <c r="R527" i="7"/>
  <c r="Q2082" i="7"/>
  <c r="R2082" i="7"/>
  <c r="P2082" i="7"/>
  <c r="P3142" i="7"/>
  <c r="N3143" i="7"/>
  <c r="S3143" i="7" s="1"/>
  <c r="L3142" i="7"/>
  <c r="R3142" i="7"/>
  <c r="Q3142" i="7"/>
  <c r="N2083" i="7"/>
  <c r="N528" i="7"/>
  <c r="S528" i="7" s="1"/>
  <c r="L527" i="7"/>
  <c r="R10066" i="7" l="1"/>
  <c r="P10066" i="7"/>
  <c r="Q10066" i="7"/>
  <c r="O8182" i="7"/>
  <c r="L8181" i="7"/>
  <c r="S8181" i="7"/>
  <c r="P8312" i="7"/>
  <c r="R8312" i="7"/>
  <c r="Q8312" i="7"/>
  <c r="Q5078" i="7"/>
  <c r="R5078" i="7"/>
  <c r="L5078" i="7"/>
  <c r="S5078" i="7"/>
  <c r="P5078" i="7"/>
  <c r="N5079" i="7"/>
  <c r="O2080" i="7"/>
  <c r="S2079" i="7"/>
  <c r="L2079" i="7"/>
  <c r="P528" i="7"/>
  <c r="Q528" i="7"/>
  <c r="R528" i="7"/>
  <c r="P2083" i="7"/>
  <c r="Q2083" i="7"/>
  <c r="R2083" i="7"/>
  <c r="P3143" i="7"/>
  <c r="R3143" i="7"/>
  <c r="Q3143" i="7"/>
  <c r="N3144" i="7"/>
  <c r="S3144" i="7" s="1"/>
  <c r="L3143" i="7"/>
  <c r="N529" i="7"/>
  <c r="S529" i="7" s="1"/>
  <c r="L528" i="7"/>
  <c r="Q10067" i="7" l="1"/>
  <c r="P10067" i="7"/>
  <c r="R10067" i="7"/>
  <c r="O8183" i="7"/>
  <c r="L8182" i="7"/>
  <c r="S8182" i="7"/>
  <c r="R8313" i="7"/>
  <c r="Q8313" i="7"/>
  <c r="P8313" i="7"/>
  <c r="Q5079" i="7"/>
  <c r="R5079" i="7"/>
  <c r="L5079" i="7"/>
  <c r="P5079" i="7"/>
  <c r="N5080" i="7"/>
  <c r="S5079" i="7"/>
  <c r="O2081" i="7"/>
  <c r="S2080" i="7"/>
  <c r="L2080" i="7"/>
  <c r="P529" i="7"/>
  <c r="Q529" i="7"/>
  <c r="R529" i="7"/>
  <c r="P3144" i="7"/>
  <c r="Q3144" i="7"/>
  <c r="N3145" i="7"/>
  <c r="S3145" i="7" s="1"/>
  <c r="L3144" i="7"/>
  <c r="R3144" i="7"/>
  <c r="N2085" i="7"/>
  <c r="N530" i="7"/>
  <c r="S530" i="7" s="1"/>
  <c r="L529" i="7"/>
  <c r="P10068" i="7" l="1"/>
  <c r="R10068" i="7"/>
  <c r="Q10068" i="7"/>
  <c r="O8184" i="7"/>
  <c r="L8183" i="7"/>
  <c r="S8183" i="7"/>
  <c r="Q8314" i="7"/>
  <c r="N8315" i="7"/>
  <c r="P8314" i="7"/>
  <c r="R8314" i="7"/>
  <c r="R5080" i="7"/>
  <c r="S5080" i="7"/>
  <c r="L5080" i="7"/>
  <c r="P5080" i="7"/>
  <c r="Q5080" i="7"/>
  <c r="O2082" i="7"/>
  <c r="S2081" i="7"/>
  <c r="L2081" i="7"/>
  <c r="R530" i="7"/>
  <c r="P530" i="7"/>
  <c r="Q530" i="7"/>
  <c r="P2085" i="7"/>
  <c r="Q2085" i="7"/>
  <c r="R2085" i="7"/>
  <c r="P3145" i="7"/>
  <c r="R3145" i="7"/>
  <c r="N3146" i="7"/>
  <c r="S3146" i="7" s="1"/>
  <c r="L3145" i="7"/>
  <c r="Q3145" i="7"/>
  <c r="N2086" i="7"/>
  <c r="N531" i="7"/>
  <c r="S531" i="7" s="1"/>
  <c r="L530" i="7"/>
  <c r="Q10069" i="7" l="1"/>
  <c r="R10069" i="7"/>
  <c r="P10069" i="7"/>
  <c r="O8185" i="7"/>
  <c r="L8184" i="7"/>
  <c r="S8184" i="7"/>
  <c r="Q8315" i="7"/>
  <c r="P8315" i="7"/>
  <c r="N8316" i="7"/>
  <c r="R8315" i="7"/>
  <c r="S5081" i="7"/>
  <c r="N5082" i="7"/>
  <c r="L5081" i="7"/>
  <c r="P5081" i="7"/>
  <c r="Q5081" i="7"/>
  <c r="R5081" i="7"/>
  <c r="O2083" i="7"/>
  <c r="S2082" i="7"/>
  <c r="L2082" i="7"/>
  <c r="P531" i="7"/>
  <c r="Q531" i="7"/>
  <c r="R531" i="7"/>
  <c r="P2086" i="7"/>
  <c r="Q2086" i="7"/>
  <c r="R2086" i="7"/>
  <c r="P3146" i="7"/>
  <c r="R3146" i="7"/>
  <c r="N3147" i="7"/>
  <c r="S3147" i="7" s="1"/>
  <c r="L3146" i="7"/>
  <c r="Q3146" i="7"/>
  <c r="N2087" i="7"/>
  <c r="N532" i="7"/>
  <c r="S532" i="7" s="1"/>
  <c r="L531" i="7"/>
  <c r="P10070" i="7" l="1"/>
  <c r="Q10070" i="7"/>
  <c r="R10070" i="7"/>
  <c r="O8186" i="7"/>
  <c r="L8185" i="7"/>
  <c r="S8185" i="7"/>
  <c r="N8317" i="7"/>
  <c r="P8316" i="7"/>
  <c r="R8316" i="7"/>
  <c r="Q8316" i="7"/>
  <c r="Q5082" i="7"/>
  <c r="R5082" i="7"/>
  <c r="L5082" i="7"/>
  <c r="P5082" i="7"/>
  <c r="S5082" i="7"/>
  <c r="N5083" i="7"/>
  <c r="O2084" i="7"/>
  <c r="S2083" i="7"/>
  <c r="L2083" i="7"/>
  <c r="P532" i="7"/>
  <c r="Q532" i="7"/>
  <c r="R532" i="7"/>
  <c r="R2087" i="7"/>
  <c r="P2087" i="7"/>
  <c r="Q2087" i="7"/>
  <c r="P3147" i="7"/>
  <c r="R3147" i="7"/>
  <c r="N3148" i="7"/>
  <c r="S3148" i="7" s="1"/>
  <c r="L3147" i="7"/>
  <c r="Q3147" i="7"/>
  <c r="N2088" i="7"/>
  <c r="N533" i="7"/>
  <c r="S533" i="7" s="1"/>
  <c r="L532" i="7"/>
  <c r="P10071" i="7" l="1"/>
  <c r="Q10071" i="7"/>
  <c r="R10071" i="7"/>
  <c r="O8187" i="7"/>
  <c r="L8186" i="7"/>
  <c r="S8186" i="7"/>
  <c r="R8317" i="7"/>
  <c r="N8318" i="7"/>
  <c r="Q8317" i="7"/>
  <c r="P8317" i="7"/>
  <c r="Q5083" i="7"/>
  <c r="R5083" i="7"/>
  <c r="L5083" i="7"/>
  <c r="P5083" i="7"/>
  <c r="N5084" i="7"/>
  <c r="S5083" i="7"/>
  <c r="S2084" i="7"/>
  <c r="O2085" i="7"/>
  <c r="L2084" i="7"/>
  <c r="P2088" i="7"/>
  <c r="Q2088" i="7"/>
  <c r="R2088" i="7"/>
  <c r="Q533" i="7"/>
  <c r="P533" i="7"/>
  <c r="R533" i="7"/>
  <c r="P3148" i="7"/>
  <c r="Q3148" i="7"/>
  <c r="N3149" i="7"/>
  <c r="S3149" i="7" s="1"/>
  <c r="L3148" i="7"/>
  <c r="R3148" i="7"/>
  <c r="N2089" i="7"/>
  <c r="N534" i="7"/>
  <c r="S534" i="7" s="1"/>
  <c r="L533" i="7"/>
  <c r="P10072" i="7" l="1"/>
  <c r="Q10072" i="7"/>
  <c r="R10072" i="7"/>
  <c r="O8188" i="7"/>
  <c r="L8187" i="7"/>
  <c r="S8187" i="7"/>
  <c r="R8318" i="7"/>
  <c r="Q8318" i="7"/>
  <c r="N8319" i="7"/>
  <c r="P8318" i="7"/>
  <c r="S5084" i="7"/>
  <c r="N5085" i="7"/>
  <c r="L5084" i="7"/>
  <c r="P5084" i="7"/>
  <c r="Q5084" i="7"/>
  <c r="R5084" i="7"/>
  <c r="O2086" i="7"/>
  <c r="S2085" i="7"/>
  <c r="L2085" i="7"/>
  <c r="Q2089" i="7"/>
  <c r="R2089" i="7"/>
  <c r="P2089" i="7"/>
  <c r="P534" i="7"/>
  <c r="Q534" i="7"/>
  <c r="R534" i="7"/>
  <c r="P3149" i="7"/>
  <c r="Q3149" i="7"/>
  <c r="N3150" i="7"/>
  <c r="S3150" i="7" s="1"/>
  <c r="L3149" i="7"/>
  <c r="R3149" i="7"/>
  <c r="N2090" i="7"/>
  <c r="N535" i="7"/>
  <c r="S535" i="7" s="1"/>
  <c r="L534" i="7"/>
  <c r="P10073" i="7" l="1"/>
  <c r="Q10073" i="7"/>
  <c r="R10073" i="7"/>
  <c r="O8189" i="7"/>
  <c r="L8188" i="7"/>
  <c r="S8188" i="7"/>
  <c r="P8319" i="7"/>
  <c r="R8319" i="7"/>
  <c r="Q8319" i="7"/>
  <c r="N5086" i="7"/>
  <c r="L5085" i="7"/>
  <c r="P5085" i="7"/>
  <c r="S5085" i="7"/>
  <c r="Q5085" i="7"/>
  <c r="R5085" i="7"/>
  <c r="O2087" i="7"/>
  <c r="S2086" i="7"/>
  <c r="L2086" i="7"/>
  <c r="P535" i="7"/>
  <c r="Q535" i="7"/>
  <c r="R535" i="7"/>
  <c r="Q2090" i="7"/>
  <c r="R2090" i="7"/>
  <c r="P2090" i="7"/>
  <c r="P3150" i="7"/>
  <c r="R3150" i="7"/>
  <c r="N3151" i="7"/>
  <c r="S3151" i="7" s="1"/>
  <c r="L3150" i="7"/>
  <c r="Q3150" i="7"/>
  <c r="N2091" i="7"/>
  <c r="N536" i="7"/>
  <c r="S536" i="7" s="1"/>
  <c r="L535" i="7"/>
  <c r="R10074" i="7" l="1"/>
  <c r="P10074" i="7"/>
  <c r="Q10074" i="7"/>
  <c r="O8190" i="7"/>
  <c r="L8189" i="7"/>
  <c r="S8189" i="7"/>
  <c r="P8320" i="7"/>
  <c r="Q8320" i="7"/>
  <c r="R8320" i="7"/>
  <c r="R5086" i="7"/>
  <c r="N5087" i="7"/>
  <c r="L5086" i="7"/>
  <c r="P5086" i="7"/>
  <c r="S5086" i="7"/>
  <c r="Q5086" i="7"/>
  <c r="O2088" i="7"/>
  <c r="S2087" i="7"/>
  <c r="L2087" i="7"/>
  <c r="P536" i="7"/>
  <c r="Q536" i="7"/>
  <c r="R536" i="7"/>
  <c r="P2091" i="7"/>
  <c r="Q2091" i="7"/>
  <c r="R2091" i="7"/>
  <c r="P3151" i="7"/>
  <c r="R3151" i="7"/>
  <c r="N3152" i="7"/>
  <c r="S3152" i="7" s="1"/>
  <c r="L3151" i="7"/>
  <c r="Q3151" i="7"/>
  <c r="N2092" i="7"/>
  <c r="N537" i="7"/>
  <c r="S537" i="7" s="1"/>
  <c r="L536" i="7"/>
  <c r="Q10075" i="7" l="1"/>
  <c r="P10075" i="7"/>
  <c r="R10075" i="7"/>
  <c r="O8191" i="7"/>
  <c r="L8190" i="7"/>
  <c r="S8190" i="7"/>
  <c r="N8322" i="7"/>
  <c r="R8321" i="7"/>
  <c r="P8321" i="7"/>
  <c r="Q8321" i="7"/>
  <c r="R5087" i="7"/>
  <c r="L5087" i="7"/>
  <c r="Q5087" i="7"/>
  <c r="P5087" i="7"/>
  <c r="N5088" i="7"/>
  <c r="S5087" i="7"/>
  <c r="O2089" i="7"/>
  <c r="S2088" i="7"/>
  <c r="L2088" i="7"/>
  <c r="P537" i="7"/>
  <c r="Q537" i="7"/>
  <c r="R537" i="7"/>
  <c r="R2092" i="7"/>
  <c r="Q2092" i="7"/>
  <c r="P2092" i="7"/>
  <c r="P3152" i="7"/>
  <c r="Q3152" i="7"/>
  <c r="N3153" i="7"/>
  <c r="S3153" i="7" s="1"/>
  <c r="L3152" i="7"/>
  <c r="R3152" i="7"/>
  <c r="N2093" i="7"/>
  <c r="N538" i="7"/>
  <c r="S538" i="7" s="1"/>
  <c r="L537" i="7"/>
  <c r="P10076" i="7" l="1"/>
  <c r="R10076" i="7"/>
  <c r="Q10076" i="7"/>
  <c r="O8192" i="7"/>
  <c r="L8191" i="7"/>
  <c r="S8191" i="7"/>
  <c r="Q8322" i="7"/>
  <c r="N8323" i="7"/>
  <c r="R8322" i="7"/>
  <c r="P8322" i="7"/>
  <c r="S5088" i="7"/>
  <c r="L5088" i="7"/>
  <c r="P5088" i="7"/>
  <c r="N5089" i="7"/>
  <c r="Q5088" i="7"/>
  <c r="R5088" i="7"/>
  <c r="O2090" i="7"/>
  <c r="L2089" i="7"/>
  <c r="S2089" i="7"/>
  <c r="R538" i="7"/>
  <c r="P538" i="7"/>
  <c r="Q538" i="7"/>
  <c r="P2093" i="7"/>
  <c r="Q2093" i="7"/>
  <c r="R2093" i="7"/>
  <c r="P3153" i="7"/>
  <c r="N3154" i="7"/>
  <c r="S3154" i="7" s="1"/>
  <c r="L3153" i="7"/>
  <c r="Q3153" i="7"/>
  <c r="R3153" i="7"/>
  <c r="N2094" i="7"/>
  <c r="N539" i="7"/>
  <c r="S539" i="7" s="1"/>
  <c r="L538" i="7"/>
  <c r="Q10077" i="7" l="1"/>
  <c r="R10077" i="7"/>
  <c r="P10077" i="7"/>
  <c r="O8193" i="7"/>
  <c r="L8192" i="7"/>
  <c r="S8192" i="7"/>
  <c r="Q8323" i="7"/>
  <c r="P8323" i="7"/>
  <c r="R8323" i="7"/>
  <c r="L5089" i="7"/>
  <c r="Q5089" i="7"/>
  <c r="P5089" i="7"/>
  <c r="S5089" i="7"/>
  <c r="R5089" i="7"/>
  <c r="N5090" i="7"/>
  <c r="O2091" i="7"/>
  <c r="S2090" i="7"/>
  <c r="L2090" i="7"/>
  <c r="P2094" i="7"/>
  <c r="Q2094" i="7"/>
  <c r="R2094" i="7"/>
  <c r="Q539" i="7"/>
  <c r="R539" i="7"/>
  <c r="P539" i="7"/>
  <c r="P3154" i="7"/>
  <c r="N3155" i="7"/>
  <c r="S3155" i="7" s="1"/>
  <c r="L3154" i="7"/>
  <c r="R3154" i="7"/>
  <c r="Q3154" i="7"/>
  <c r="N2095" i="7"/>
  <c r="N540" i="7"/>
  <c r="S540" i="7" s="1"/>
  <c r="L539" i="7"/>
  <c r="Q10078" i="7" l="1"/>
  <c r="R10078" i="7"/>
  <c r="P10078" i="7"/>
  <c r="O8194" i="7"/>
  <c r="L8193" i="7"/>
  <c r="S8193" i="7"/>
  <c r="N8325" i="7"/>
  <c r="R8324" i="7"/>
  <c r="P8324" i="7"/>
  <c r="Q8324" i="7"/>
  <c r="L5090" i="7"/>
  <c r="P5090" i="7"/>
  <c r="N5091" i="7"/>
  <c r="R5090" i="7"/>
  <c r="S5090" i="7"/>
  <c r="Q5090" i="7"/>
  <c r="O2092" i="7"/>
  <c r="S2091" i="7"/>
  <c r="L2091" i="7"/>
  <c r="P540" i="7"/>
  <c r="Q540" i="7"/>
  <c r="R540" i="7"/>
  <c r="R2095" i="7"/>
  <c r="P2095" i="7"/>
  <c r="Q2095" i="7"/>
  <c r="P3155" i="7"/>
  <c r="R3155" i="7"/>
  <c r="Q3155" i="7"/>
  <c r="N3156" i="7"/>
  <c r="S3156" i="7" s="1"/>
  <c r="L3155" i="7"/>
  <c r="N2096" i="7"/>
  <c r="N541" i="7"/>
  <c r="S541" i="7" s="1"/>
  <c r="L540" i="7"/>
  <c r="P10079" i="7" l="1"/>
  <c r="Q10079" i="7"/>
  <c r="R10079" i="7"/>
  <c r="O8195" i="7"/>
  <c r="L8194" i="7"/>
  <c r="S8194" i="7"/>
  <c r="R8325" i="7"/>
  <c r="Q8325" i="7"/>
  <c r="P8325" i="7"/>
  <c r="N8326" i="7"/>
  <c r="Q5091" i="7"/>
  <c r="S5091" i="7"/>
  <c r="L5091" i="7"/>
  <c r="N5092" i="7"/>
  <c r="R5091" i="7"/>
  <c r="P5091" i="7"/>
  <c r="O2093" i="7"/>
  <c r="S2092" i="7"/>
  <c r="L2092" i="7"/>
  <c r="Q541" i="7"/>
  <c r="P541" i="7"/>
  <c r="R541" i="7"/>
  <c r="P2096" i="7"/>
  <c r="R2096" i="7"/>
  <c r="Q2096" i="7"/>
  <c r="P3156" i="7"/>
  <c r="Q3156" i="7"/>
  <c r="N3157" i="7"/>
  <c r="S3157" i="7" s="1"/>
  <c r="L3156" i="7"/>
  <c r="R3156" i="7"/>
  <c r="N2097" i="7"/>
  <c r="N542" i="7"/>
  <c r="S542" i="7" s="1"/>
  <c r="L541" i="7"/>
  <c r="P10080" i="7" l="1"/>
  <c r="Q10080" i="7"/>
  <c r="R10080" i="7"/>
  <c r="O8196" i="7"/>
  <c r="L8195" i="7"/>
  <c r="S8195" i="7"/>
  <c r="R8326" i="7"/>
  <c r="Q8326" i="7"/>
  <c r="P8326" i="7"/>
  <c r="N8327" i="7"/>
  <c r="Q5092" i="7"/>
  <c r="R5092" i="7"/>
  <c r="L5092" i="7"/>
  <c r="N5093" i="7"/>
  <c r="S5092" i="7"/>
  <c r="P5092" i="7"/>
  <c r="O2094" i="7"/>
  <c r="S2093" i="7"/>
  <c r="L2093" i="7"/>
  <c r="Q542" i="7"/>
  <c r="R542" i="7"/>
  <c r="P542" i="7"/>
  <c r="P2097" i="7"/>
  <c r="Q2097" i="7"/>
  <c r="R2097" i="7"/>
  <c r="P3157" i="7"/>
  <c r="R3157" i="7"/>
  <c r="Q3157" i="7"/>
  <c r="N3158" i="7"/>
  <c r="S3158" i="7" s="1"/>
  <c r="L3157" i="7"/>
  <c r="N2098" i="7"/>
  <c r="N543" i="7"/>
  <c r="S543" i="7" s="1"/>
  <c r="L542" i="7"/>
  <c r="Q10081" i="7" l="1"/>
  <c r="R10081" i="7"/>
  <c r="P10081" i="7"/>
  <c r="O8197" i="7"/>
  <c r="L8196" i="7"/>
  <c r="S8196" i="7"/>
  <c r="P8327" i="7"/>
  <c r="R8327" i="7"/>
  <c r="Q8327" i="7"/>
  <c r="S5093" i="7"/>
  <c r="L5093" i="7"/>
  <c r="R5093" i="7"/>
  <c r="P5093" i="7"/>
  <c r="Q5093" i="7"/>
  <c r="N5094" i="7"/>
  <c r="O2095" i="7"/>
  <c r="L2094" i="7"/>
  <c r="S2094" i="7"/>
  <c r="P543" i="7"/>
  <c r="Q543" i="7"/>
  <c r="R543" i="7"/>
  <c r="Q2098" i="7"/>
  <c r="R2098" i="7"/>
  <c r="P2098" i="7"/>
  <c r="P3158" i="7"/>
  <c r="Q3158" i="7"/>
  <c r="N3159" i="7"/>
  <c r="S3159" i="7" s="1"/>
  <c r="L3158" i="7"/>
  <c r="R3158" i="7"/>
  <c r="N2099" i="7"/>
  <c r="N544" i="7"/>
  <c r="S544" i="7" s="1"/>
  <c r="L543" i="7"/>
  <c r="R10082" i="7" l="1"/>
  <c r="P10082" i="7"/>
  <c r="Q10082" i="7"/>
  <c r="O8198" i="7"/>
  <c r="L8197" i="7"/>
  <c r="S8197" i="7"/>
  <c r="N8329" i="7"/>
  <c r="P8328" i="7"/>
  <c r="Q8328" i="7"/>
  <c r="R8328" i="7"/>
  <c r="L5094" i="7"/>
  <c r="Q5094" i="7"/>
  <c r="N5095" i="7"/>
  <c r="P5094" i="7"/>
  <c r="R5094" i="7"/>
  <c r="S5094" i="7"/>
  <c r="O2096" i="7"/>
  <c r="S2095" i="7"/>
  <c r="L2095" i="7"/>
  <c r="P544" i="7"/>
  <c r="Q544" i="7"/>
  <c r="R544" i="7"/>
  <c r="P2099" i="7"/>
  <c r="R2099" i="7"/>
  <c r="Q2099" i="7"/>
  <c r="P3159" i="7"/>
  <c r="R3159" i="7"/>
  <c r="Q3159" i="7"/>
  <c r="N3160" i="7"/>
  <c r="S3160" i="7" s="1"/>
  <c r="L3159" i="7"/>
  <c r="N2100" i="7"/>
  <c r="N545" i="7"/>
  <c r="S545" i="7" s="1"/>
  <c r="L544" i="7"/>
  <c r="P10083" i="7" l="1"/>
  <c r="Q10083" i="7"/>
  <c r="R10083" i="7"/>
  <c r="O8199" i="7"/>
  <c r="L8198" i="7"/>
  <c r="S8198" i="7"/>
  <c r="R8329" i="7"/>
  <c r="Q8329" i="7"/>
  <c r="P8329" i="7"/>
  <c r="S5095" i="7"/>
  <c r="L5095" i="7"/>
  <c r="R5095" i="7"/>
  <c r="N5096" i="7"/>
  <c r="P5095" i="7"/>
  <c r="Q5095" i="7"/>
  <c r="O2097" i="7"/>
  <c r="S2096" i="7"/>
  <c r="L2096" i="7"/>
  <c r="Q545" i="7"/>
  <c r="R545" i="7"/>
  <c r="P545" i="7"/>
  <c r="P2100" i="7"/>
  <c r="Q2100" i="7"/>
  <c r="R2100" i="7"/>
  <c r="P3160" i="7"/>
  <c r="Q3160" i="7"/>
  <c r="N3161" i="7"/>
  <c r="S3161" i="7" s="1"/>
  <c r="L3160" i="7"/>
  <c r="R3160" i="7"/>
  <c r="N2101" i="7"/>
  <c r="N546" i="7"/>
  <c r="S546" i="7" s="1"/>
  <c r="L545" i="7"/>
  <c r="P10084" i="7" l="1"/>
  <c r="Q10084" i="7"/>
  <c r="R10084" i="7"/>
  <c r="O8200" i="7"/>
  <c r="L8199" i="7"/>
  <c r="S8199" i="7"/>
  <c r="Q8330" i="7"/>
  <c r="R8330" i="7"/>
  <c r="P8330" i="7"/>
  <c r="N8331" i="7"/>
  <c r="N5097" i="7"/>
  <c r="L5096" i="7"/>
  <c r="Q5096" i="7"/>
  <c r="R5096" i="7"/>
  <c r="P5096" i="7"/>
  <c r="S5096" i="7"/>
  <c r="O2098" i="7"/>
  <c r="S2097" i="7"/>
  <c r="L2097" i="7"/>
  <c r="P2101" i="7"/>
  <c r="Q2101" i="7"/>
  <c r="R2101" i="7"/>
  <c r="R546" i="7"/>
  <c r="P546" i="7"/>
  <c r="Q546" i="7"/>
  <c r="P3161" i="7"/>
  <c r="R3161" i="7"/>
  <c r="N3162" i="7"/>
  <c r="S3162" i="7" s="1"/>
  <c r="Q3161" i="7"/>
  <c r="L3161" i="7"/>
  <c r="N2102" i="7"/>
  <c r="N547" i="7"/>
  <c r="S547" i="7" s="1"/>
  <c r="L546" i="7"/>
  <c r="P10085" i="7" l="1"/>
  <c r="Q10085" i="7"/>
  <c r="R10085" i="7"/>
  <c r="O8201" i="7"/>
  <c r="L8200" i="7"/>
  <c r="S8200" i="7"/>
  <c r="Q8331" i="7"/>
  <c r="P8331" i="7"/>
  <c r="R8331" i="7"/>
  <c r="L5097" i="7"/>
  <c r="S5097" i="7"/>
  <c r="P5097" i="7"/>
  <c r="R5097" i="7"/>
  <c r="Q5097" i="7"/>
  <c r="N5098" i="7"/>
  <c r="O2099" i="7"/>
  <c r="S2098" i="7"/>
  <c r="L2098" i="7"/>
  <c r="P547" i="7"/>
  <c r="Q547" i="7"/>
  <c r="R547" i="7"/>
  <c r="P2102" i="7"/>
  <c r="Q2102" i="7"/>
  <c r="R2102" i="7"/>
  <c r="P3162" i="7"/>
  <c r="Q3162" i="7"/>
  <c r="L3162" i="7"/>
  <c r="N3163" i="7"/>
  <c r="S3163" i="7" s="1"/>
  <c r="R3162" i="7"/>
  <c r="N2103" i="7"/>
  <c r="L547" i="7"/>
  <c r="P10086" i="7" l="1"/>
  <c r="Q10086" i="7"/>
  <c r="R10086" i="7"/>
  <c r="O8202" i="7"/>
  <c r="L8201" i="7"/>
  <c r="S8201" i="7"/>
  <c r="N8333" i="7"/>
  <c r="R8332" i="7"/>
  <c r="P8332" i="7"/>
  <c r="Q8332" i="7"/>
  <c r="R5098" i="7"/>
  <c r="Q5098" i="7"/>
  <c r="L5098" i="7"/>
  <c r="S5098" i="7"/>
  <c r="P5098" i="7"/>
  <c r="N5099" i="7"/>
  <c r="O2100" i="7"/>
  <c r="S2099" i="7"/>
  <c r="L2099" i="7"/>
  <c r="R2103" i="7"/>
  <c r="Q2103" i="7"/>
  <c r="P2103" i="7"/>
  <c r="P3163" i="7"/>
  <c r="R3163" i="7"/>
  <c r="Q3163" i="7"/>
  <c r="N3164" i="7"/>
  <c r="S3164" i="7" s="1"/>
  <c r="L3163" i="7"/>
  <c r="N549" i="7"/>
  <c r="S549" i="7" s="1"/>
  <c r="L548" i="7"/>
  <c r="R10087" i="7" l="1"/>
  <c r="P10087" i="7"/>
  <c r="Q10087" i="7"/>
  <c r="O8203" i="7"/>
  <c r="S8202" i="7"/>
  <c r="L8202" i="7"/>
  <c r="R8333" i="7"/>
  <c r="P8333" i="7"/>
  <c r="Q8333" i="7"/>
  <c r="N5100" i="7"/>
  <c r="S5099" i="7"/>
  <c r="R5099" i="7"/>
  <c r="L5099" i="7"/>
  <c r="P5099" i="7"/>
  <c r="Q5099" i="7"/>
  <c r="O2101" i="7"/>
  <c r="S2100" i="7"/>
  <c r="L2100" i="7"/>
  <c r="Q549" i="7"/>
  <c r="P549" i="7"/>
  <c r="R549" i="7"/>
  <c r="P3164" i="7"/>
  <c r="Q3164" i="7"/>
  <c r="N3165" i="7"/>
  <c r="S3165" i="7" s="1"/>
  <c r="L3164" i="7"/>
  <c r="R3164" i="7"/>
  <c r="N2105" i="7"/>
  <c r="N550" i="7"/>
  <c r="S550" i="7" s="1"/>
  <c r="L549" i="7"/>
  <c r="Q10088" i="7" l="1"/>
  <c r="R10088" i="7"/>
  <c r="P10088" i="7"/>
  <c r="O8204" i="7"/>
  <c r="S8203" i="7"/>
  <c r="L8203" i="7"/>
  <c r="R8334" i="7"/>
  <c r="Q8334" i="7"/>
  <c r="N8335" i="7"/>
  <c r="P8334" i="7"/>
  <c r="L5100" i="7"/>
  <c r="N5101" i="7"/>
  <c r="P5100" i="7"/>
  <c r="Q5100" i="7"/>
  <c r="R5100" i="7"/>
  <c r="S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P10089" i="7" l="1"/>
  <c r="Q10089" i="7"/>
  <c r="R10089" i="7"/>
  <c r="O8205" i="7"/>
  <c r="L8204" i="7"/>
  <c r="S8204" i="7"/>
  <c r="P8335" i="7"/>
  <c r="R8335" i="7"/>
  <c r="Q8335" i="7"/>
  <c r="N8336" i="7"/>
  <c r="R5101" i="7"/>
  <c r="L5101" i="7"/>
  <c r="Q5101" i="7"/>
  <c r="S5101" i="7"/>
  <c r="N5102" i="7"/>
  <c r="P5101" i="7"/>
  <c r="O2103" i="7"/>
  <c r="S2102" i="7"/>
  <c r="L2102" i="7"/>
  <c r="Q551" i="7"/>
  <c r="R551" i="7"/>
  <c r="P551" i="7"/>
  <c r="Q2106" i="7"/>
  <c r="R2106" i="7"/>
  <c r="P2106" i="7"/>
  <c r="P3166" i="7"/>
  <c r="R3166" i="7"/>
  <c r="L3166" i="7"/>
  <c r="Q3166" i="7"/>
  <c r="N3167" i="7"/>
  <c r="S3167" i="7" s="1"/>
  <c r="N2107" i="7"/>
  <c r="N552" i="7"/>
  <c r="S552" i="7" s="1"/>
  <c r="L551" i="7"/>
  <c r="P10090" i="7" l="1"/>
  <c r="Q10090" i="7"/>
  <c r="R10090" i="7"/>
  <c r="O8206" i="7"/>
  <c r="L8205" i="7"/>
  <c r="S8205" i="7"/>
  <c r="P8336" i="7"/>
  <c r="R8336" i="7"/>
  <c r="Q8336" i="7"/>
  <c r="S5102" i="7"/>
  <c r="N5103" i="7"/>
  <c r="L5102" i="7"/>
  <c r="P5102" i="7"/>
  <c r="Q5102" i="7"/>
  <c r="R5102" i="7"/>
  <c r="O2104" i="7"/>
  <c r="S2103" i="7"/>
  <c r="L2103" i="7"/>
  <c r="P552" i="7"/>
  <c r="Q552" i="7"/>
  <c r="R552" i="7"/>
  <c r="P2107" i="7"/>
  <c r="Q2107" i="7"/>
  <c r="R2107" i="7"/>
  <c r="P3167" i="7"/>
  <c r="R3167" i="7"/>
  <c r="Q3167" i="7"/>
  <c r="N3168" i="7"/>
  <c r="S3168" i="7" s="1"/>
  <c r="L3167" i="7"/>
  <c r="N2108" i="7"/>
  <c r="N553" i="7"/>
  <c r="S553" i="7" s="1"/>
  <c r="L552" i="7"/>
  <c r="P10091" i="7" l="1"/>
  <c r="Q10091" i="7"/>
  <c r="R10091" i="7"/>
  <c r="O8207" i="7"/>
  <c r="L8206" i="7"/>
  <c r="S8206" i="7"/>
  <c r="N8338" i="7"/>
  <c r="R8337" i="7"/>
  <c r="Q8337" i="7"/>
  <c r="P8337" i="7"/>
  <c r="S5103" i="7"/>
  <c r="L5103" i="7"/>
  <c r="P5103" i="7"/>
  <c r="Q5103" i="7"/>
  <c r="R5103" i="7"/>
  <c r="S2104" i="7"/>
  <c r="O2105" i="7"/>
  <c r="L2104" i="7"/>
  <c r="P553" i="7"/>
  <c r="Q553" i="7"/>
  <c r="R553" i="7"/>
  <c r="P2108" i="7"/>
  <c r="Q2108" i="7"/>
  <c r="R2108" i="7"/>
  <c r="P3168" i="7"/>
  <c r="R3168" i="7"/>
  <c r="N3169" i="7"/>
  <c r="S3169" i="7" s="1"/>
  <c r="L3168" i="7"/>
  <c r="Q3168" i="7"/>
  <c r="N2109" i="7"/>
  <c r="N554" i="7"/>
  <c r="S554" i="7" s="1"/>
  <c r="L553" i="7"/>
  <c r="P10092" i="7" l="1"/>
  <c r="Q10092" i="7"/>
  <c r="R10092" i="7"/>
  <c r="O8208" i="7"/>
  <c r="L8207" i="7"/>
  <c r="S8207" i="7"/>
  <c r="Q8338" i="7"/>
  <c r="P8338" i="7"/>
  <c r="N8339" i="7"/>
  <c r="R8338" i="7"/>
  <c r="N5105" i="7"/>
  <c r="Q5104" i="7"/>
  <c r="S5104" i="7"/>
  <c r="L5104" i="7"/>
  <c r="P5104" i="7"/>
  <c r="R5104" i="7"/>
  <c r="O2106" i="7"/>
  <c r="S2105" i="7"/>
  <c r="L2105" i="7"/>
  <c r="R554" i="7"/>
  <c r="Q554" i="7"/>
  <c r="P554" i="7"/>
  <c r="P2109" i="7"/>
  <c r="Q2109" i="7"/>
  <c r="R2109" i="7"/>
  <c r="P3169" i="7"/>
  <c r="R3169" i="7"/>
  <c r="N3170" i="7"/>
  <c r="S3170" i="7" s="1"/>
  <c r="L3169" i="7"/>
  <c r="Q3169" i="7"/>
  <c r="N2110" i="7"/>
  <c r="N555" i="7"/>
  <c r="S555" i="7" s="1"/>
  <c r="L554" i="7"/>
  <c r="P10093" i="7" l="1"/>
  <c r="Q10093" i="7"/>
  <c r="R10093" i="7"/>
  <c r="O8209" i="7"/>
  <c r="L8208" i="7"/>
  <c r="S8208" i="7"/>
  <c r="Q8339" i="7"/>
  <c r="P8339" i="7"/>
  <c r="N8340" i="7"/>
  <c r="R8339" i="7"/>
  <c r="S5105" i="7"/>
  <c r="N5106" i="7"/>
  <c r="P5105" i="7"/>
  <c r="R5105" i="7"/>
  <c r="Q5105" i="7"/>
  <c r="L5105" i="7"/>
  <c r="O2107" i="7"/>
  <c r="S2106" i="7"/>
  <c r="L2106" i="7"/>
  <c r="P555" i="7"/>
  <c r="Q555" i="7"/>
  <c r="R555" i="7"/>
  <c r="Q2110" i="7"/>
  <c r="R2110" i="7"/>
  <c r="P2110" i="7"/>
  <c r="P3170" i="7"/>
  <c r="R3170" i="7"/>
  <c r="Q3170" i="7"/>
  <c r="N3171" i="7"/>
  <c r="S3171" i="7" s="1"/>
  <c r="L3170" i="7"/>
  <c r="N2111" i="7"/>
  <c r="N556" i="7"/>
  <c r="S556" i="7" s="1"/>
  <c r="L555" i="7"/>
  <c r="P10094" i="7" l="1"/>
  <c r="Q10094" i="7"/>
  <c r="R10094" i="7"/>
  <c r="O8210" i="7"/>
  <c r="L8209" i="7"/>
  <c r="S8209" i="7"/>
  <c r="N8341" i="7"/>
  <c r="R8340" i="7"/>
  <c r="Q8340" i="7"/>
  <c r="P8340" i="7"/>
  <c r="N5107" i="7"/>
  <c r="Q5106" i="7"/>
  <c r="L5106" i="7"/>
  <c r="P5106" i="7"/>
  <c r="R5106" i="7"/>
  <c r="S5106" i="7"/>
  <c r="O2108" i="7"/>
  <c r="S2107" i="7"/>
  <c r="L2107" i="7"/>
  <c r="P556" i="7"/>
  <c r="Q556" i="7"/>
  <c r="R556" i="7"/>
  <c r="R2111" i="7"/>
  <c r="P2111" i="7"/>
  <c r="Q2111" i="7"/>
  <c r="P3171" i="7"/>
  <c r="R3171" i="7"/>
  <c r="N3172" i="7"/>
  <c r="S3172" i="7" s="1"/>
  <c r="L3171" i="7"/>
  <c r="Q3171" i="7"/>
  <c r="N2112" i="7"/>
  <c r="N557" i="7"/>
  <c r="S557" i="7" s="1"/>
  <c r="L556" i="7"/>
  <c r="R10095" i="7" l="1"/>
  <c r="P10095" i="7"/>
  <c r="Q10095" i="7"/>
  <c r="O8211" i="7"/>
  <c r="S8210" i="7"/>
  <c r="L8210" i="7"/>
  <c r="R8341" i="7"/>
  <c r="N8342" i="7"/>
  <c r="Q8341" i="7"/>
  <c r="P8341" i="7"/>
  <c r="N5108" i="7"/>
  <c r="Q5107" i="7"/>
  <c r="P5107" i="7"/>
  <c r="S5107" i="7"/>
  <c r="L5107" i="7"/>
  <c r="R5107" i="7"/>
  <c r="O2109" i="7"/>
  <c r="S2108" i="7"/>
  <c r="L2108" i="7"/>
  <c r="Q557" i="7"/>
  <c r="R557" i="7"/>
  <c r="P557" i="7"/>
  <c r="P2112" i="7"/>
  <c r="Q2112" i="7"/>
  <c r="R2112" i="7"/>
  <c r="P3172" i="7"/>
  <c r="Q3172" i="7"/>
  <c r="N3173" i="7"/>
  <c r="S3173" i="7" s="1"/>
  <c r="L3172" i="7"/>
  <c r="R3172" i="7"/>
  <c r="N2113" i="7"/>
  <c r="N558" i="7"/>
  <c r="S558" i="7" s="1"/>
  <c r="L557" i="7"/>
  <c r="Q10096" i="7" l="1"/>
  <c r="R10096" i="7"/>
  <c r="P10096" i="7"/>
  <c r="O8212" i="7"/>
  <c r="L8211" i="7"/>
  <c r="S8211" i="7"/>
  <c r="R8342" i="7"/>
  <c r="Q8342" i="7"/>
  <c r="P8342" i="7"/>
  <c r="S5108" i="7"/>
  <c r="N5109" i="7"/>
  <c r="R5108" i="7"/>
  <c r="L5108" i="7"/>
  <c r="P5108" i="7"/>
  <c r="Q5108" i="7"/>
  <c r="O2110" i="7"/>
  <c r="S2109" i="7"/>
  <c r="L2109" i="7"/>
  <c r="P558" i="7"/>
  <c r="Q558" i="7"/>
  <c r="R558" i="7"/>
  <c r="R2113" i="7"/>
  <c r="Q2113" i="7"/>
  <c r="P2113" i="7"/>
  <c r="P3173" i="7"/>
  <c r="N3174" i="7"/>
  <c r="S3174" i="7" s="1"/>
  <c r="R3173" i="7"/>
  <c r="Q3173" i="7"/>
  <c r="L3173" i="7"/>
  <c r="N2114" i="7"/>
  <c r="N559" i="7"/>
  <c r="S559" i="7" s="1"/>
  <c r="L558" i="7"/>
  <c r="P10097" i="7" l="1"/>
  <c r="Q10097" i="7"/>
  <c r="R10097" i="7"/>
  <c r="O8213" i="7"/>
  <c r="S8212" i="7"/>
  <c r="L8212" i="7"/>
  <c r="P8343" i="7"/>
  <c r="Q8343" i="7"/>
  <c r="R8343" i="7"/>
  <c r="S5109" i="7"/>
  <c r="L5109" i="7"/>
  <c r="N5110" i="7"/>
  <c r="P5109" i="7"/>
  <c r="Q5109" i="7"/>
  <c r="R5109" i="7"/>
  <c r="O2111" i="7"/>
  <c r="S2110" i="7"/>
  <c r="L2110" i="7"/>
  <c r="P559" i="7"/>
  <c r="Q559" i="7"/>
  <c r="R559" i="7"/>
  <c r="Q2114" i="7"/>
  <c r="R2114" i="7"/>
  <c r="P2114" i="7"/>
  <c r="P3174" i="7"/>
  <c r="R3174" i="7"/>
  <c r="N3175" i="7"/>
  <c r="S3175" i="7" s="1"/>
  <c r="L3174" i="7"/>
  <c r="Q3174" i="7"/>
  <c r="N2115" i="7"/>
  <c r="N560" i="7"/>
  <c r="S560" i="7" s="1"/>
  <c r="L559" i="7"/>
  <c r="P10098" i="7" l="1"/>
  <c r="Q10098" i="7"/>
  <c r="R10098" i="7"/>
  <c r="O8214" i="7"/>
  <c r="S8213" i="7"/>
  <c r="L8213" i="7"/>
  <c r="R8344" i="7"/>
  <c r="P8344" i="7"/>
  <c r="Q8344" i="7"/>
  <c r="N8345" i="7"/>
  <c r="S5110" i="7"/>
  <c r="L5110" i="7"/>
  <c r="N5111" i="7"/>
  <c r="P5110" i="7"/>
  <c r="Q5110" i="7"/>
  <c r="R5110" i="7"/>
  <c r="O2112" i="7"/>
  <c r="S2111" i="7"/>
  <c r="L2111" i="7"/>
  <c r="P560" i="7"/>
  <c r="R560" i="7"/>
  <c r="Q560" i="7"/>
  <c r="P2115" i="7"/>
  <c r="Q2115" i="7"/>
  <c r="R2115" i="7"/>
  <c r="P3175" i="7"/>
  <c r="R3175" i="7"/>
  <c r="Q3175" i="7"/>
  <c r="N3176" i="7"/>
  <c r="S3176" i="7" s="1"/>
  <c r="L3175" i="7"/>
  <c r="N2116" i="7"/>
  <c r="N561" i="7"/>
  <c r="S561" i="7" s="1"/>
  <c r="L560" i="7"/>
  <c r="P10099" i="7" l="1"/>
  <c r="Q10099" i="7"/>
  <c r="R10099" i="7"/>
  <c r="O8215" i="7"/>
  <c r="S8214" i="7"/>
  <c r="L8214" i="7"/>
  <c r="R8345" i="7"/>
  <c r="N8346" i="7"/>
  <c r="Q8345" i="7"/>
  <c r="P8345" i="7"/>
  <c r="N5112" i="7"/>
  <c r="Q5111" i="7"/>
  <c r="P5111" i="7"/>
  <c r="R5111" i="7"/>
  <c r="S5111" i="7"/>
  <c r="L5111" i="7"/>
  <c r="O2113" i="7"/>
  <c r="S2112" i="7"/>
  <c r="L2112" i="7"/>
  <c r="P561" i="7"/>
  <c r="Q561" i="7"/>
  <c r="R561" i="7"/>
  <c r="P2116" i="7"/>
  <c r="R2116" i="7"/>
  <c r="Q2116" i="7"/>
  <c r="P3176" i="7"/>
  <c r="N3177" i="7"/>
  <c r="S3177" i="7" s="1"/>
  <c r="L3176" i="7"/>
  <c r="Q3176" i="7"/>
  <c r="R3176" i="7"/>
  <c r="N2117" i="7"/>
  <c r="N562" i="7"/>
  <c r="S562" i="7" s="1"/>
  <c r="L561" i="7"/>
  <c r="P10100" i="7" l="1"/>
  <c r="Q10100" i="7"/>
  <c r="R10100" i="7"/>
  <c r="O8216" i="7"/>
  <c r="L8215" i="7"/>
  <c r="S8215" i="7"/>
  <c r="R8346" i="7"/>
  <c r="P8346" i="7"/>
  <c r="Q8346" i="7"/>
  <c r="N8347" i="7"/>
  <c r="N5113" i="7"/>
  <c r="Q5112" i="7"/>
  <c r="P5112" i="7"/>
  <c r="R5112" i="7"/>
  <c r="S5112" i="7"/>
  <c r="L5112" i="7"/>
  <c r="O2114" i="7"/>
  <c r="S2113" i="7"/>
  <c r="L2113" i="7"/>
  <c r="R562" i="7"/>
  <c r="P562" i="7"/>
  <c r="Q562" i="7"/>
  <c r="P2117" i="7"/>
  <c r="Q2117" i="7"/>
  <c r="R2117" i="7"/>
  <c r="P3177" i="7"/>
  <c r="R3177" i="7"/>
  <c r="N3178" i="7"/>
  <c r="S3178" i="7" s="1"/>
  <c r="L3177" i="7"/>
  <c r="Q3177" i="7"/>
  <c r="N2118" i="7"/>
  <c r="N563" i="7"/>
  <c r="S563" i="7" s="1"/>
  <c r="L562" i="7"/>
  <c r="P10101" i="7" l="1"/>
  <c r="Q10101" i="7"/>
  <c r="R10101" i="7"/>
  <c r="O8217" i="7"/>
  <c r="S8216" i="7"/>
  <c r="L8216" i="7"/>
  <c r="R8347" i="7"/>
  <c r="Q8347" i="7"/>
  <c r="N8348" i="7"/>
  <c r="P8347" i="7"/>
  <c r="N5114" i="7"/>
  <c r="P5113" i="7"/>
  <c r="Q5113" i="7"/>
  <c r="S5113" i="7"/>
  <c r="L5113" i="7"/>
  <c r="R5113" i="7"/>
  <c r="O2115" i="7"/>
  <c r="L2114" i="7"/>
  <c r="S2114" i="7"/>
  <c r="R563" i="7"/>
  <c r="P563" i="7"/>
  <c r="Q563" i="7"/>
  <c r="P2118" i="7"/>
  <c r="Q2118" i="7"/>
  <c r="R2118" i="7"/>
  <c r="P3178" i="7"/>
  <c r="Q3178" i="7"/>
  <c r="N3179" i="7"/>
  <c r="S3179" i="7" s="1"/>
  <c r="L3178" i="7"/>
  <c r="R3178" i="7"/>
  <c r="N2119" i="7"/>
  <c r="N564" i="7"/>
  <c r="S564" i="7" s="1"/>
  <c r="L563" i="7"/>
  <c r="R10102" i="7" l="1"/>
  <c r="P10102" i="7"/>
  <c r="Q10102" i="7"/>
  <c r="O8218" i="7"/>
  <c r="S8217" i="7"/>
  <c r="L8217" i="7"/>
  <c r="R8348" i="7"/>
  <c r="P8348" i="7"/>
  <c r="N8349" i="7"/>
  <c r="Q8348" i="7"/>
  <c r="L5114" i="7"/>
  <c r="N5115" i="7"/>
  <c r="P5114" i="7"/>
  <c r="Q5114" i="7"/>
  <c r="R5114" i="7"/>
  <c r="S5114" i="7"/>
  <c r="O2116" i="7"/>
  <c r="S2115" i="7"/>
  <c r="L2115" i="7"/>
  <c r="P564" i="7"/>
  <c r="Q564" i="7"/>
  <c r="R564" i="7"/>
  <c r="R2119" i="7"/>
  <c r="P2119" i="7"/>
  <c r="Q2119" i="7"/>
  <c r="P3179" i="7"/>
  <c r="N3180" i="7"/>
  <c r="S3180" i="7" s="1"/>
  <c r="Q3179" i="7"/>
  <c r="R3179" i="7"/>
  <c r="L3179" i="7"/>
  <c r="N2120" i="7"/>
  <c r="N565" i="7"/>
  <c r="S565" i="7" s="1"/>
  <c r="L564" i="7"/>
  <c r="Q10103" i="7" l="1"/>
  <c r="P10103" i="7"/>
  <c r="R10103" i="7"/>
  <c r="O8219" i="7"/>
  <c r="S8218" i="7"/>
  <c r="L8218" i="7"/>
  <c r="R8349" i="7"/>
  <c r="Q8349" i="7"/>
  <c r="P8349" i="7"/>
  <c r="N8350" i="7"/>
  <c r="S5115" i="7"/>
  <c r="L5115" i="7"/>
  <c r="N5116" i="7"/>
  <c r="P5115" i="7"/>
  <c r="R5115" i="7"/>
  <c r="Q5115" i="7"/>
  <c r="O2117" i="7"/>
  <c r="S2116" i="7"/>
  <c r="L2116" i="7"/>
  <c r="Q565" i="7"/>
  <c r="P565" i="7"/>
  <c r="R565" i="7"/>
  <c r="P2120" i="7"/>
  <c r="R2120" i="7"/>
  <c r="Q2120" i="7"/>
  <c r="P3180" i="7"/>
  <c r="Q3180" i="7"/>
  <c r="N3181" i="7"/>
  <c r="S3181" i="7" s="1"/>
  <c r="L3180" i="7"/>
  <c r="R3180" i="7"/>
  <c r="N2121" i="7"/>
  <c r="L565" i="7"/>
  <c r="R10104" i="7" l="1"/>
  <c r="P10104" i="7"/>
  <c r="Q10104" i="7"/>
  <c r="O8220" i="7"/>
  <c r="L8219" i="7"/>
  <c r="S8219" i="7"/>
  <c r="R8350" i="7"/>
  <c r="P8350" i="7"/>
  <c r="N8351" i="7"/>
  <c r="Q8350" i="7"/>
  <c r="S5116" i="7"/>
  <c r="N5117" i="7"/>
  <c r="R5116" i="7"/>
  <c r="P5116" i="7"/>
  <c r="Q5116" i="7"/>
  <c r="L5116" i="7"/>
  <c r="O2118" i="7"/>
  <c r="L2117" i="7"/>
  <c r="S2117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Q10105" i="7" l="1"/>
  <c r="P10105" i="7"/>
  <c r="R10105" i="7"/>
  <c r="O8221" i="7"/>
  <c r="S8220" i="7"/>
  <c r="L8220" i="7"/>
  <c r="R8351" i="7"/>
  <c r="N8352" i="7"/>
  <c r="Q8351" i="7"/>
  <c r="P8351" i="7"/>
  <c r="S5117" i="7"/>
  <c r="L5117" i="7"/>
  <c r="N5118" i="7"/>
  <c r="R5117" i="7"/>
  <c r="P5117" i="7"/>
  <c r="Q5117" i="7"/>
  <c r="O2119" i="7"/>
  <c r="S2118" i="7"/>
  <c r="L2118" i="7"/>
  <c r="P567" i="7"/>
  <c r="Q567" i="7"/>
  <c r="R567" i="7"/>
  <c r="Q2122" i="7"/>
  <c r="R2122" i="7"/>
  <c r="P2122" i="7"/>
  <c r="P3182" i="7"/>
  <c r="R3182" i="7"/>
  <c r="N3183" i="7"/>
  <c r="S3183" i="7" s="1"/>
  <c r="Q3182" i="7"/>
  <c r="L3182" i="7"/>
  <c r="N2123" i="7"/>
  <c r="N568" i="7"/>
  <c r="S568" i="7" s="1"/>
  <c r="L567" i="7"/>
  <c r="P10106" i="7" l="1"/>
  <c r="R10106" i="7"/>
  <c r="Q10106" i="7"/>
  <c r="O8222" i="7"/>
  <c r="S8221" i="7"/>
  <c r="L8221" i="7"/>
  <c r="R8352" i="7"/>
  <c r="P8352" i="7"/>
  <c r="N8353" i="7"/>
  <c r="Q8352" i="7"/>
  <c r="N5119" i="7"/>
  <c r="Q5118" i="7"/>
  <c r="P5118" i="7"/>
  <c r="L5118" i="7"/>
  <c r="R5118" i="7"/>
  <c r="S5118" i="7"/>
  <c r="O2120" i="7"/>
  <c r="S2119" i="7"/>
  <c r="L2119" i="7"/>
  <c r="P568" i="7"/>
  <c r="Q568" i="7"/>
  <c r="R568" i="7"/>
  <c r="P2123" i="7"/>
  <c r="Q2123" i="7"/>
  <c r="R2123" i="7"/>
  <c r="P3183" i="7"/>
  <c r="R3183" i="7"/>
  <c r="N3184" i="7"/>
  <c r="S3184" i="7" s="1"/>
  <c r="L3183" i="7"/>
  <c r="Q3183" i="7"/>
  <c r="N2124" i="7"/>
  <c r="N569" i="7"/>
  <c r="S569" i="7" s="1"/>
  <c r="L568" i="7"/>
  <c r="Q10107" i="7" l="1"/>
  <c r="R10107" i="7"/>
  <c r="P10107" i="7"/>
  <c r="O8223" i="7"/>
  <c r="S8222" i="7"/>
  <c r="L8222" i="7"/>
  <c r="R8353" i="7"/>
  <c r="N8354" i="7"/>
  <c r="P8353" i="7"/>
  <c r="Q8353" i="7"/>
  <c r="N5120" i="7"/>
  <c r="P5119" i="7"/>
  <c r="Q5119" i="7"/>
  <c r="S5119" i="7"/>
  <c r="L5119" i="7"/>
  <c r="R5119" i="7"/>
  <c r="O2121" i="7"/>
  <c r="S2120" i="7"/>
  <c r="L2120" i="7"/>
  <c r="R569" i="7"/>
  <c r="P569" i="7"/>
  <c r="Q569" i="7"/>
  <c r="Q2124" i="7"/>
  <c r="R2124" i="7"/>
  <c r="P2124" i="7"/>
  <c r="P3184" i="7"/>
  <c r="Q3184" i="7"/>
  <c r="R3184" i="7"/>
  <c r="N3185" i="7"/>
  <c r="S3185" i="7" s="1"/>
  <c r="L3184" i="7"/>
  <c r="N2125" i="7"/>
  <c r="N570" i="7"/>
  <c r="S570" i="7" s="1"/>
  <c r="L569" i="7"/>
  <c r="P10108" i="7" l="1"/>
  <c r="Q10108" i="7"/>
  <c r="R10108" i="7"/>
  <c r="O8224" i="7"/>
  <c r="L8223" i="7"/>
  <c r="S8223" i="7"/>
  <c r="R8354" i="7"/>
  <c r="P8354" i="7"/>
  <c r="N8355" i="7"/>
  <c r="Q8354" i="7"/>
  <c r="N5121" i="7"/>
  <c r="R5120" i="7"/>
  <c r="L5120" i="7"/>
  <c r="P5120" i="7"/>
  <c r="S5120" i="7"/>
  <c r="Q5120" i="7"/>
  <c r="O2122" i="7"/>
  <c r="S2121" i="7"/>
  <c r="L2121" i="7"/>
  <c r="R570" i="7"/>
  <c r="P570" i="7"/>
  <c r="Q570" i="7"/>
  <c r="P2125" i="7"/>
  <c r="Q2125" i="7"/>
  <c r="R2125" i="7"/>
  <c r="P3185" i="7"/>
  <c r="R3185" i="7"/>
  <c r="Q3185" i="7"/>
  <c r="N3186" i="7"/>
  <c r="S3186" i="7" s="1"/>
  <c r="L3185" i="7"/>
  <c r="N2126" i="7"/>
  <c r="N571" i="7"/>
  <c r="S571" i="7" s="1"/>
  <c r="L570" i="7"/>
  <c r="P10109" i="7" l="1"/>
  <c r="Q10109" i="7"/>
  <c r="R10109" i="7"/>
  <c r="O8225" i="7"/>
  <c r="S8224" i="7"/>
  <c r="L8224" i="7"/>
  <c r="R8355" i="7"/>
  <c r="Q8355" i="7"/>
  <c r="P8355" i="7"/>
  <c r="N5122" i="7"/>
  <c r="Q5121" i="7"/>
  <c r="P5121" i="7"/>
  <c r="R5121" i="7"/>
  <c r="S5121" i="7"/>
  <c r="L5121" i="7"/>
  <c r="O2123" i="7"/>
  <c r="S2122" i="7"/>
  <c r="L2122" i="7"/>
  <c r="P2126" i="7"/>
  <c r="Q2126" i="7"/>
  <c r="R2126" i="7"/>
  <c r="P571" i="7"/>
  <c r="Q571" i="7"/>
  <c r="R571" i="7"/>
  <c r="P3186" i="7"/>
  <c r="R3186" i="7"/>
  <c r="N3187" i="7"/>
  <c r="S3187" i="7" s="1"/>
  <c r="L3186" i="7"/>
  <c r="Q3186" i="7"/>
  <c r="L571" i="7"/>
  <c r="P10110" i="7" l="1"/>
  <c r="Q10110" i="7"/>
  <c r="R10110" i="7"/>
  <c r="O8226" i="7"/>
  <c r="S8225" i="7"/>
  <c r="L8225" i="7"/>
  <c r="R8356" i="7"/>
  <c r="P8356" i="7"/>
  <c r="Q8356" i="7"/>
  <c r="N5123" i="7"/>
  <c r="L5122" i="7"/>
  <c r="P5122" i="7"/>
  <c r="Q5122" i="7"/>
  <c r="R5122" i="7"/>
  <c r="S5122" i="7"/>
  <c r="O2124" i="7"/>
  <c r="S2123" i="7"/>
  <c r="L2123" i="7"/>
  <c r="P3187" i="7"/>
  <c r="R3187" i="7"/>
  <c r="N3188" i="7"/>
  <c r="S3188" i="7" s="1"/>
  <c r="Q3187" i="7"/>
  <c r="L3187" i="7"/>
  <c r="N2128" i="7"/>
  <c r="N573" i="7"/>
  <c r="S573" i="7" s="1"/>
  <c r="L572" i="7"/>
  <c r="P10111" i="7" l="1"/>
  <c r="Q10111" i="7"/>
  <c r="R10111" i="7"/>
  <c r="O8227" i="7"/>
  <c r="L8226" i="7"/>
  <c r="S8226" i="7"/>
  <c r="P8357" i="7"/>
  <c r="Q8357" i="7"/>
  <c r="R8357" i="7"/>
  <c r="S5123" i="7"/>
  <c r="N5124" i="7"/>
  <c r="P5123" i="7"/>
  <c r="Q5123" i="7"/>
  <c r="R5123" i="7"/>
  <c r="L5123" i="7"/>
  <c r="O2125" i="7"/>
  <c r="S2124" i="7"/>
  <c r="L2124" i="7"/>
  <c r="P573" i="7"/>
  <c r="Q573" i="7"/>
  <c r="R573" i="7"/>
  <c r="P2128" i="7"/>
  <c r="Q2128" i="7"/>
  <c r="R2128" i="7"/>
  <c r="P3188" i="7"/>
  <c r="Q3188" i="7"/>
  <c r="R3188" i="7"/>
  <c r="N3189" i="7"/>
  <c r="S3189" i="7" s="1"/>
  <c r="L3188" i="7"/>
  <c r="N2129" i="7"/>
  <c r="N574" i="7"/>
  <c r="S574" i="7" s="1"/>
  <c r="L573" i="7"/>
  <c r="P10112" i="7" l="1"/>
  <c r="Q10112" i="7"/>
  <c r="R10112" i="7"/>
  <c r="O8228" i="7"/>
  <c r="L8227" i="7"/>
  <c r="S8227" i="7"/>
  <c r="N8359" i="7"/>
  <c r="R8358" i="7"/>
  <c r="Q8358" i="7"/>
  <c r="P8358" i="7"/>
  <c r="L5124" i="7"/>
  <c r="N5125" i="7"/>
  <c r="Q5124" i="7"/>
  <c r="P5124" i="7"/>
  <c r="R5124" i="7"/>
  <c r="S5124" i="7"/>
  <c r="O2126" i="7"/>
  <c r="L2125" i="7"/>
  <c r="S2125" i="7"/>
  <c r="P2129" i="7"/>
  <c r="Q2129" i="7"/>
  <c r="R2129" i="7"/>
  <c r="P574" i="7"/>
  <c r="Q574" i="7"/>
  <c r="R574" i="7"/>
  <c r="P3189" i="7"/>
  <c r="Q3189" i="7"/>
  <c r="R3189" i="7"/>
  <c r="N3190" i="7"/>
  <c r="S3190" i="7" s="1"/>
  <c r="L3189" i="7"/>
  <c r="N2130" i="7"/>
  <c r="N575" i="7"/>
  <c r="S575" i="7" s="1"/>
  <c r="L574" i="7"/>
  <c r="O8229" i="7" l="1"/>
  <c r="L8228" i="7"/>
  <c r="S8228" i="7"/>
  <c r="P8359" i="7"/>
  <c r="R8359" i="7"/>
  <c r="Q8359" i="7"/>
  <c r="S5125" i="7"/>
  <c r="N5126" i="7"/>
  <c r="P5125" i="7"/>
  <c r="Q5125" i="7"/>
  <c r="R5125" i="7"/>
  <c r="L5125" i="7"/>
  <c r="O2127" i="7"/>
  <c r="S2126" i="7"/>
  <c r="L2126" i="7"/>
  <c r="Q575" i="7"/>
  <c r="R575" i="7"/>
  <c r="P575" i="7"/>
  <c r="Q2130" i="7"/>
  <c r="R2130" i="7"/>
  <c r="P2130" i="7"/>
  <c r="P3190" i="7"/>
  <c r="N3191" i="7"/>
  <c r="S3191" i="7" s="1"/>
  <c r="Q3190" i="7"/>
  <c r="R3190" i="7"/>
  <c r="L3190" i="7"/>
  <c r="N2131" i="7"/>
  <c r="N576" i="7"/>
  <c r="S576" i="7" s="1"/>
  <c r="L575" i="7"/>
  <c r="O8230" i="7" l="1"/>
  <c r="S8229" i="7"/>
  <c r="L8229" i="7"/>
  <c r="Q8360" i="7"/>
  <c r="P8360" i="7"/>
  <c r="R8360" i="7"/>
  <c r="L5126" i="7"/>
  <c r="N5127" i="7"/>
  <c r="R5126" i="7"/>
  <c r="P5126" i="7"/>
  <c r="Q5126" i="7"/>
  <c r="S5126" i="7"/>
  <c r="S2127" i="7"/>
  <c r="O2128" i="7"/>
  <c r="L2127" i="7"/>
  <c r="Q2131" i="7"/>
  <c r="R2131" i="7"/>
  <c r="P2131" i="7"/>
  <c r="P576" i="7"/>
  <c r="Q576" i="7"/>
  <c r="R576" i="7"/>
  <c r="P3191" i="7"/>
  <c r="R3191" i="7"/>
  <c r="N3192" i="7"/>
  <c r="S3192" i="7" s="1"/>
  <c r="L3191" i="7"/>
  <c r="Q3191" i="7"/>
  <c r="N2132" i="7"/>
  <c r="N577" i="7"/>
  <c r="S577" i="7" s="1"/>
  <c r="L576" i="7"/>
  <c r="O8231" i="7" l="1"/>
  <c r="L8230" i="7"/>
  <c r="S8230" i="7"/>
  <c r="R8361" i="7"/>
  <c r="Q8361" i="7"/>
  <c r="P8361" i="7"/>
  <c r="N8362" i="7"/>
  <c r="S5127" i="7"/>
  <c r="L5127" i="7"/>
  <c r="N5128" i="7"/>
  <c r="R5127" i="7"/>
  <c r="P5127" i="7"/>
  <c r="Q5127" i="7"/>
  <c r="O2129" i="7"/>
  <c r="S2128" i="7"/>
  <c r="L2128" i="7"/>
  <c r="P577" i="7"/>
  <c r="Q577" i="7"/>
  <c r="R577" i="7"/>
  <c r="P2132" i="7"/>
  <c r="Q2132" i="7"/>
  <c r="R2132" i="7"/>
  <c r="P3192" i="7"/>
  <c r="Q3192" i="7"/>
  <c r="R3192" i="7"/>
  <c r="N3193" i="7"/>
  <c r="S3193" i="7" s="1"/>
  <c r="L3192" i="7"/>
  <c r="N2133" i="7"/>
  <c r="N578" i="7"/>
  <c r="S578" i="7" s="1"/>
  <c r="L577" i="7"/>
  <c r="O8232" i="7" l="1"/>
  <c r="L8231" i="7"/>
  <c r="S8231" i="7"/>
  <c r="R8362" i="7"/>
  <c r="Q8362" i="7"/>
  <c r="P8362" i="7"/>
  <c r="N8363" i="7"/>
  <c r="N5129" i="7"/>
  <c r="Q5128" i="7"/>
  <c r="L5128" i="7"/>
  <c r="P5128" i="7"/>
  <c r="R5128" i="7"/>
  <c r="S5128" i="7"/>
  <c r="O2130" i="7"/>
  <c r="L2129" i="7"/>
  <c r="S2129" i="7"/>
  <c r="P578" i="7"/>
  <c r="Q578" i="7"/>
  <c r="R578" i="7"/>
  <c r="P2133" i="7"/>
  <c r="Q2133" i="7"/>
  <c r="R2133" i="7"/>
  <c r="P3193" i="7"/>
  <c r="R3193" i="7"/>
  <c r="L3193" i="7"/>
  <c r="N3194" i="7"/>
  <c r="S3194" i="7" s="1"/>
  <c r="Q3193" i="7"/>
  <c r="N2134" i="7"/>
  <c r="N579" i="7"/>
  <c r="S579" i="7" s="1"/>
  <c r="L578" i="7"/>
  <c r="O8233" i="7" l="1"/>
  <c r="S8232" i="7"/>
  <c r="L8232" i="7"/>
  <c r="R8363" i="7"/>
  <c r="Q8363" i="7"/>
  <c r="P8363" i="7"/>
  <c r="N5130" i="7"/>
  <c r="Q5129" i="7"/>
  <c r="R5129" i="7"/>
  <c r="L5129" i="7"/>
  <c r="P5129" i="7"/>
  <c r="S5129" i="7"/>
  <c r="O2131" i="7"/>
  <c r="S2130" i="7"/>
  <c r="L2130" i="7"/>
  <c r="P579" i="7"/>
  <c r="Q579" i="7"/>
  <c r="R579" i="7"/>
  <c r="R2134" i="7"/>
  <c r="Q2134" i="7"/>
  <c r="P2134" i="7"/>
  <c r="P3194" i="7"/>
  <c r="Q3194" i="7"/>
  <c r="N3195" i="7"/>
  <c r="S3195" i="7" s="1"/>
  <c r="L3194" i="7"/>
  <c r="R3194" i="7"/>
  <c r="N2135" i="7"/>
  <c r="N580" i="7"/>
  <c r="S580" i="7" s="1"/>
  <c r="L579" i="7"/>
  <c r="O8234" i="7" l="1"/>
  <c r="L8233" i="7"/>
  <c r="S8233" i="7"/>
  <c r="R8364" i="7"/>
  <c r="Q8364" i="7"/>
  <c r="P8364" i="7"/>
  <c r="S5130" i="7"/>
  <c r="N5131" i="7"/>
  <c r="R5130" i="7"/>
  <c r="P5130" i="7"/>
  <c r="Q5130" i="7"/>
  <c r="L5130" i="7"/>
  <c r="O2132" i="7"/>
  <c r="S2131" i="7"/>
  <c r="L2131" i="7"/>
  <c r="R580" i="7"/>
  <c r="P580" i="7"/>
  <c r="Q580" i="7"/>
  <c r="R2135" i="7"/>
  <c r="P2135" i="7"/>
  <c r="Q2135" i="7"/>
  <c r="P3195" i="7"/>
  <c r="N3196" i="7"/>
  <c r="S3196" i="7" s="1"/>
  <c r="L3195" i="7"/>
  <c r="Q3195" i="7"/>
  <c r="R3195" i="7"/>
  <c r="N2136" i="7"/>
  <c r="N581" i="7"/>
  <c r="S581" i="7" s="1"/>
  <c r="L580" i="7"/>
  <c r="O8235" i="7" l="1"/>
  <c r="L8234" i="7"/>
  <c r="S8234" i="7"/>
  <c r="N8366" i="7"/>
  <c r="Q8365" i="7"/>
  <c r="P8365" i="7"/>
  <c r="R8365" i="7"/>
  <c r="N5132" i="7"/>
  <c r="L5131" i="7"/>
  <c r="P5131" i="7"/>
  <c r="Q5131" i="7"/>
  <c r="R5131" i="7"/>
  <c r="S5131" i="7"/>
  <c r="O2133" i="7"/>
  <c r="S2132" i="7"/>
  <c r="L2132" i="7"/>
  <c r="P581" i="7"/>
  <c r="Q581" i="7"/>
  <c r="R581" i="7"/>
  <c r="P2136" i="7"/>
  <c r="Q2136" i="7"/>
  <c r="R2136" i="7"/>
  <c r="P3196" i="7"/>
  <c r="R3196" i="7"/>
  <c r="N3197" i="7"/>
  <c r="S3197" i="7" s="1"/>
  <c r="L3196" i="7"/>
  <c r="Q3196" i="7"/>
  <c r="N2137" i="7"/>
  <c r="N582" i="7"/>
  <c r="S582" i="7" s="1"/>
  <c r="L581" i="7"/>
  <c r="O8236" i="7" l="1"/>
  <c r="L8235" i="7"/>
  <c r="S8235" i="7"/>
  <c r="N8367" i="7"/>
  <c r="Q8366" i="7"/>
  <c r="R8366" i="7"/>
  <c r="P8366" i="7"/>
  <c r="S5132" i="7"/>
  <c r="N5133" i="7"/>
  <c r="P5132" i="7"/>
  <c r="Q5132" i="7"/>
  <c r="L5132" i="7"/>
  <c r="R5132" i="7"/>
  <c r="O2134" i="7"/>
  <c r="S2133" i="7"/>
  <c r="L2133" i="7"/>
  <c r="P582" i="7"/>
  <c r="Q582" i="7"/>
  <c r="R582" i="7"/>
  <c r="P2137" i="7"/>
  <c r="R2137" i="7"/>
  <c r="Q2137" i="7"/>
  <c r="P3197" i="7"/>
  <c r="Q3197" i="7"/>
  <c r="N3198" i="7"/>
  <c r="S3198" i="7" s="1"/>
  <c r="L3197" i="7"/>
  <c r="R3197" i="7"/>
  <c r="N2138" i="7"/>
  <c r="N583" i="7"/>
  <c r="S583" i="7" s="1"/>
  <c r="L582" i="7"/>
  <c r="O8237" i="7" l="1"/>
  <c r="S8236" i="7"/>
  <c r="L8236" i="7"/>
  <c r="R8367" i="7"/>
  <c r="P8367" i="7"/>
  <c r="N8368" i="7"/>
  <c r="Q8367" i="7"/>
  <c r="N5134" i="7"/>
  <c r="Q5133" i="7"/>
  <c r="S5133" i="7"/>
  <c r="L5133" i="7"/>
  <c r="P5133" i="7"/>
  <c r="R5133" i="7"/>
  <c r="O2135" i="7"/>
  <c r="S2134" i="7"/>
  <c r="L2134" i="7"/>
  <c r="Q583" i="7"/>
  <c r="R583" i="7"/>
  <c r="P583" i="7"/>
  <c r="Q2138" i="7"/>
  <c r="R2138" i="7"/>
  <c r="P2138" i="7"/>
  <c r="P3198" i="7"/>
  <c r="Q3198" i="7"/>
  <c r="R3198" i="7"/>
  <c r="N3199" i="7"/>
  <c r="S3199" i="7" s="1"/>
  <c r="L3198" i="7"/>
  <c r="N2139" i="7"/>
  <c r="N584" i="7"/>
  <c r="S584" i="7" s="1"/>
  <c r="L583" i="7"/>
  <c r="O8238" i="7" l="1"/>
  <c r="L8237" i="7"/>
  <c r="S8237" i="7"/>
  <c r="R8368" i="7"/>
  <c r="Q8368" i="7"/>
  <c r="P8368" i="7"/>
  <c r="S5134" i="7"/>
  <c r="Q5134" i="7"/>
  <c r="N5135" i="7"/>
  <c r="P5134" i="7"/>
  <c r="R5134" i="7"/>
  <c r="L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L5135" i="7"/>
  <c r="N5136" i="7"/>
  <c r="P5135" i="7"/>
  <c r="Q5135" i="7"/>
  <c r="R5135" i="7"/>
  <c r="O2137" i="7"/>
  <c r="S2136" i="7"/>
  <c r="L2136" i="7"/>
  <c r="P585" i="7"/>
  <c r="Q585" i="7"/>
  <c r="R585" i="7"/>
  <c r="P2140" i="7"/>
  <c r="Q2140" i="7"/>
  <c r="R2140" i="7"/>
  <c r="P3200" i="7"/>
  <c r="R3200" i="7"/>
  <c r="N3201" i="7"/>
  <c r="S3201" i="7" s="1"/>
  <c r="L3200" i="7"/>
  <c r="Q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S5136" i="7"/>
  <c r="L5136" i="7"/>
  <c r="N5137" i="7"/>
  <c r="P5136" i="7"/>
  <c r="Q5136" i="7"/>
  <c r="R5136" i="7"/>
  <c r="O2138" i="7"/>
  <c r="S2137" i="7"/>
  <c r="L2137" i="7"/>
  <c r="P586" i="7"/>
  <c r="Q586" i="7"/>
  <c r="R586" i="7"/>
  <c r="P2141" i="7"/>
  <c r="Q2141" i="7"/>
  <c r="R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L8240" i="7"/>
  <c r="S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Q3202" i="7"/>
  <c r="R3202" i="7"/>
  <c r="N3203" i="7"/>
  <c r="S3203" i="7" s="1"/>
  <c r="L3202" i="7"/>
  <c r="N2143" i="7"/>
  <c r="N588" i="7"/>
  <c r="S588" i="7" s="1"/>
  <c r="L587" i="7"/>
  <c r="O8242" i="7" l="1"/>
  <c r="L8241" i="7"/>
  <c r="S8241" i="7"/>
  <c r="R8372" i="7"/>
  <c r="Q8372" i="7"/>
  <c r="P8372" i="7"/>
  <c r="N8373" i="7"/>
  <c r="N5139" i="7"/>
  <c r="Q5138" i="7"/>
  <c r="S5138" i="7"/>
  <c r="P5138" i="7"/>
  <c r="L5138" i="7"/>
  <c r="R5138" i="7"/>
  <c r="O2140" i="7"/>
  <c r="L2139" i="7"/>
  <c r="S2139" i="7"/>
  <c r="R588" i="7"/>
  <c r="P588" i="7"/>
  <c r="Q588" i="7"/>
  <c r="R2143" i="7"/>
  <c r="P2143" i="7"/>
  <c r="Q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R5139" i="7"/>
  <c r="L5139" i="7"/>
  <c r="N5140" i="7"/>
  <c r="P5139" i="7"/>
  <c r="Q5139" i="7"/>
  <c r="O2141" i="7"/>
  <c r="S2140" i="7"/>
  <c r="L2140" i="7"/>
  <c r="P589" i="7"/>
  <c r="Q589" i="7"/>
  <c r="R589" i="7"/>
  <c r="P2144" i="7"/>
  <c r="Q2144" i="7"/>
  <c r="R2144" i="7"/>
  <c r="P3204" i="7"/>
  <c r="R3204" i="7"/>
  <c r="N3205" i="7"/>
  <c r="S3205" i="7" s="1"/>
  <c r="L3204" i="7"/>
  <c r="Q3204" i="7"/>
  <c r="N2145" i="7"/>
  <c r="N590" i="7"/>
  <c r="S590" i="7" s="1"/>
  <c r="L589" i="7"/>
  <c r="O8244" i="7" l="1"/>
  <c r="S8243" i="7"/>
  <c r="L8243" i="7"/>
  <c r="R8374" i="7"/>
  <c r="Q8374" i="7"/>
  <c r="P8374" i="7"/>
  <c r="N8375" i="7"/>
  <c r="S5140" i="7"/>
  <c r="L5140" i="7"/>
  <c r="N5141" i="7"/>
  <c r="P5140" i="7"/>
  <c r="Q5140" i="7"/>
  <c r="R5140" i="7"/>
  <c r="O2142" i="7"/>
  <c r="S2141" i="7"/>
  <c r="L2141" i="7"/>
  <c r="P590" i="7"/>
  <c r="Q590" i="7"/>
  <c r="R590" i="7"/>
  <c r="Q2145" i="7"/>
  <c r="R2145" i="7"/>
  <c r="P2145" i="7"/>
  <c r="P3205" i="7"/>
  <c r="R3205" i="7"/>
  <c r="N3206" i="7"/>
  <c r="S3206" i="7" s="1"/>
  <c r="L3205" i="7"/>
  <c r="Q3205" i="7"/>
  <c r="N2146" i="7"/>
  <c r="N591" i="7"/>
  <c r="S591" i="7" s="1"/>
  <c r="L590" i="7"/>
  <c r="O8245" i="7" l="1"/>
  <c r="S8244" i="7"/>
  <c r="L8244" i="7"/>
  <c r="R8375" i="7"/>
  <c r="Q8375" i="7"/>
  <c r="P8375" i="7"/>
  <c r="N8376" i="7"/>
  <c r="S5141" i="7"/>
  <c r="L5141" i="7"/>
  <c r="Q5141" i="7"/>
  <c r="N5142" i="7"/>
  <c r="P5141" i="7"/>
  <c r="R5141" i="7"/>
  <c r="O2143" i="7"/>
  <c r="S2142" i="7"/>
  <c r="L2142" i="7"/>
  <c r="Q591" i="7"/>
  <c r="R591" i="7"/>
  <c r="P591" i="7"/>
  <c r="Q2146" i="7"/>
  <c r="R2146" i="7"/>
  <c r="P2146" i="7"/>
  <c r="P3206" i="7"/>
  <c r="Q3206" i="7"/>
  <c r="R3206" i="7"/>
  <c r="N3207" i="7"/>
  <c r="S3207" i="7" s="1"/>
  <c r="L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N5143" i="7"/>
  <c r="P5142" i="7"/>
  <c r="R5142" i="7"/>
  <c r="Q5142" i="7"/>
  <c r="O2144" i="7"/>
  <c r="S2143" i="7"/>
  <c r="L2143" i="7"/>
  <c r="P592" i="7"/>
  <c r="Q592" i="7"/>
  <c r="R592" i="7"/>
  <c r="P2147" i="7"/>
  <c r="Q2147" i="7"/>
  <c r="R2147" i="7"/>
  <c r="P3207" i="7"/>
  <c r="R3207" i="7"/>
  <c r="Q3207" i="7"/>
  <c r="N3208" i="7"/>
  <c r="S3208" i="7" s="1"/>
  <c r="L3207" i="7"/>
  <c r="N2148" i="7"/>
  <c r="L592" i="7"/>
  <c r="O8247" i="7" l="1"/>
  <c r="S8246" i="7"/>
  <c r="L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R2148" i="7"/>
  <c r="Q2148" i="7"/>
  <c r="P2148" i="7"/>
  <c r="P3208" i="7"/>
  <c r="R3208" i="7"/>
  <c r="L3208" i="7"/>
  <c r="N3209" i="7"/>
  <c r="S3209" i="7" s="1"/>
  <c r="Q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N5145" i="7"/>
  <c r="P5144" i="7"/>
  <c r="R5144" i="7"/>
  <c r="O2146" i="7"/>
  <c r="S2145" i="7"/>
  <c r="L2145" i="7"/>
  <c r="P594" i="7"/>
  <c r="Q594" i="7"/>
  <c r="R594" i="7"/>
  <c r="P2149" i="7"/>
  <c r="Q2149" i="7"/>
  <c r="R2149" i="7"/>
  <c r="P3209" i="7"/>
  <c r="R3209" i="7"/>
  <c r="N3210" i="7"/>
  <c r="S3210" i="7" s="1"/>
  <c r="L3209" i="7"/>
  <c r="Q3209" i="7"/>
  <c r="N2150" i="7"/>
  <c r="N595" i="7"/>
  <c r="S595" i="7" s="1"/>
  <c r="L594" i="7"/>
  <c r="O8249" i="7" l="1"/>
  <c r="L8248" i="7"/>
  <c r="S8248" i="7"/>
  <c r="R8379" i="7"/>
  <c r="Q8379" i="7"/>
  <c r="P8379" i="7"/>
  <c r="N8380" i="7"/>
  <c r="L5145" i="7"/>
  <c r="N5146" i="7"/>
  <c r="P5145" i="7"/>
  <c r="Q5145" i="7"/>
  <c r="R5145" i="7"/>
  <c r="S5145" i="7"/>
  <c r="O2147" i="7"/>
  <c r="S2146" i="7"/>
  <c r="L2146" i="7"/>
  <c r="P2150" i="7"/>
  <c r="Q2150" i="7"/>
  <c r="R2150" i="7"/>
  <c r="P595" i="7"/>
  <c r="Q595" i="7"/>
  <c r="R595" i="7"/>
  <c r="P3210" i="7"/>
  <c r="Q3210" i="7"/>
  <c r="N3211" i="7"/>
  <c r="S3211" i="7" s="1"/>
  <c r="L3210" i="7"/>
  <c r="R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Q5146" i="7"/>
  <c r="P5146" i="7"/>
  <c r="R5146" i="7"/>
  <c r="N5147" i="7"/>
  <c r="O2148" i="7"/>
  <c r="L2147" i="7"/>
  <c r="S2147" i="7"/>
  <c r="R596" i="7"/>
  <c r="P596" i="7"/>
  <c r="Q596" i="7"/>
  <c r="R2151" i="7"/>
  <c r="P2151" i="7"/>
  <c r="Q2151" i="7"/>
  <c r="P3211" i="7"/>
  <c r="Q3211" i="7"/>
  <c r="R3211" i="7"/>
  <c r="N3212" i="7"/>
  <c r="S3212" i="7" s="1"/>
  <c r="L3211" i="7"/>
  <c r="N597" i="7"/>
  <c r="S597" i="7" s="1"/>
  <c r="L596" i="7"/>
  <c r="O8251" i="7" l="1"/>
  <c r="S8250" i="7"/>
  <c r="L8250" i="7"/>
  <c r="R8381" i="7"/>
  <c r="Q8381" i="7"/>
  <c r="P8381" i="7"/>
  <c r="N8382" i="7"/>
  <c r="S5147" i="7"/>
  <c r="L5147" i="7"/>
  <c r="N5148" i="7"/>
  <c r="P5147" i="7"/>
  <c r="Q5147" i="7"/>
  <c r="R5147" i="7"/>
  <c r="O2149" i="7"/>
  <c r="S2148" i="7"/>
  <c r="L2148" i="7"/>
  <c r="P597" i="7"/>
  <c r="Q597" i="7"/>
  <c r="R597" i="7"/>
  <c r="P3212" i="7"/>
  <c r="R3212" i="7"/>
  <c r="N3213" i="7"/>
  <c r="S3213" i="7" s="1"/>
  <c r="L3212" i="7"/>
  <c r="Q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L5148" i="7"/>
  <c r="N5149" i="7"/>
  <c r="P5148" i="7"/>
  <c r="Q5148" i="7"/>
  <c r="R5148" i="7"/>
  <c r="O2150" i="7"/>
  <c r="S2149" i="7"/>
  <c r="L2149" i="7"/>
  <c r="P2153" i="7"/>
  <c r="Q2153" i="7"/>
  <c r="R2153" i="7"/>
  <c r="P598" i="7"/>
  <c r="Q598" i="7"/>
  <c r="R598" i="7"/>
  <c r="P3213" i="7"/>
  <c r="N3214" i="7"/>
  <c r="S3214" i="7" s="1"/>
  <c r="Q3213" i="7"/>
  <c r="R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L5149" i="7"/>
  <c r="N5150" i="7"/>
  <c r="Q5149" i="7"/>
  <c r="R5149" i="7"/>
  <c r="S5149" i="7"/>
  <c r="P5149" i="7"/>
  <c r="O2151" i="7"/>
  <c r="L2150" i="7"/>
  <c r="S2150" i="7"/>
  <c r="Q2154" i="7"/>
  <c r="P2154" i="7"/>
  <c r="R2154" i="7"/>
  <c r="Q599" i="7"/>
  <c r="R599" i="7"/>
  <c r="P599" i="7"/>
  <c r="P3214" i="7"/>
  <c r="Q3214" i="7"/>
  <c r="N3215" i="7"/>
  <c r="S3215" i="7" s="1"/>
  <c r="L3214" i="7"/>
  <c r="R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S5150" i="7"/>
  <c r="Q5150" i="7"/>
  <c r="N5151" i="7"/>
  <c r="P5150" i="7"/>
  <c r="R5150" i="7"/>
  <c r="L5150" i="7"/>
  <c r="O2152" i="7"/>
  <c r="S2151" i="7"/>
  <c r="L2151" i="7"/>
  <c r="Q2155" i="7"/>
  <c r="P2155" i="7"/>
  <c r="R2155" i="7"/>
  <c r="P600" i="7"/>
  <c r="Q600" i="7"/>
  <c r="R600" i="7"/>
  <c r="P3215" i="7"/>
  <c r="N3216" i="7"/>
  <c r="S3216" i="7" s="1"/>
  <c r="R3215" i="7"/>
  <c r="Q3215" i="7"/>
  <c r="L3215" i="7"/>
  <c r="N2156" i="7"/>
  <c r="N601" i="7"/>
  <c r="S601" i="7" s="1"/>
  <c r="L600" i="7"/>
  <c r="O8255" i="7" l="1"/>
  <c r="S8254" i="7"/>
  <c r="L8254" i="7"/>
  <c r="R8385" i="7"/>
  <c r="Q8385" i="7"/>
  <c r="P8385" i="7"/>
  <c r="N8386" i="7"/>
  <c r="Q5151" i="7"/>
  <c r="N5152" i="7"/>
  <c r="P5151" i="7"/>
  <c r="R5151" i="7"/>
  <c r="S5151" i="7"/>
  <c r="L5151" i="7"/>
  <c r="S2152" i="7"/>
  <c r="O2153" i="7"/>
  <c r="L2152" i="7"/>
  <c r="P2156" i="7"/>
  <c r="Q2156" i="7"/>
  <c r="R2156" i="7"/>
  <c r="P601" i="7"/>
  <c r="Q601" i="7"/>
  <c r="R601" i="7"/>
  <c r="P3216" i="7"/>
  <c r="R3216" i="7"/>
  <c r="N3217" i="7"/>
  <c r="S3217" i="7" s="1"/>
  <c r="L3216" i="7"/>
  <c r="Q3216" i="7"/>
  <c r="N2157" i="7"/>
  <c r="N602" i="7"/>
  <c r="S602" i="7" s="1"/>
  <c r="L601" i="7"/>
  <c r="O8256" i="7" l="1"/>
  <c r="L8255" i="7"/>
  <c r="S8255" i="7"/>
  <c r="R8386" i="7"/>
  <c r="Q8386" i="7"/>
  <c r="P8386" i="7"/>
  <c r="N8387" i="7"/>
  <c r="L5152" i="7"/>
  <c r="N5153" i="7"/>
  <c r="S5152" i="7"/>
  <c r="R5152" i="7"/>
  <c r="P5152" i="7"/>
  <c r="Q5152" i="7"/>
  <c r="O2154" i="7"/>
  <c r="S2153" i="7"/>
  <c r="L2153" i="7"/>
  <c r="P2157" i="7"/>
  <c r="Q2157" i="7"/>
  <c r="R2157" i="7"/>
  <c r="P602" i="7"/>
  <c r="Q602" i="7"/>
  <c r="R602" i="7"/>
  <c r="P3217" i="7"/>
  <c r="R3217" i="7"/>
  <c r="Q3217" i="7"/>
  <c r="N3218" i="7"/>
  <c r="S3218" i="7" s="1"/>
  <c r="L3217" i="7"/>
  <c r="N2158" i="7"/>
  <c r="L602" i="7"/>
  <c r="O8257" i="7" l="1"/>
  <c r="L8256" i="7"/>
  <c r="S8256" i="7"/>
  <c r="R8387" i="7"/>
  <c r="Q8387" i="7"/>
  <c r="P8387" i="7"/>
  <c r="N8388" i="7"/>
  <c r="S5153" i="7"/>
  <c r="L5153" i="7"/>
  <c r="N5154" i="7"/>
  <c r="R5153" i="7"/>
  <c r="P5153" i="7"/>
  <c r="Q5153" i="7"/>
  <c r="O2155" i="7"/>
  <c r="S2154" i="7"/>
  <c r="L2154" i="7"/>
  <c r="Q2158" i="7"/>
  <c r="P2158" i="7"/>
  <c r="R2158" i="7"/>
  <c r="P3218" i="7"/>
  <c r="Q3218" i="7"/>
  <c r="R3218" i="7"/>
  <c r="N3219" i="7"/>
  <c r="S3219" i="7" s="1"/>
  <c r="L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R5154" i="7"/>
  <c r="S5154" i="7"/>
  <c r="L5154" i="7"/>
  <c r="N5155" i="7"/>
  <c r="P5154" i="7"/>
  <c r="O2156" i="7"/>
  <c r="S2155" i="7"/>
  <c r="L2155" i="7"/>
  <c r="R604" i="7"/>
  <c r="P604" i="7"/>
  <c r="Q604" i="7"/>
  <c r="R2159" i="7"/>
  <c r="P2159" i="7"/>
  <c r="Q2159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N5156" i="7"/>
  <c r="L5155" i="7"/>
  <c r="S5155" i="7"/>
  <c r="P5155" i="7"/>
  <c r="Q5155" i="7"/>
  <c r="R5155" i="7"/>
  <c r="O2157" i="7"/>
  <c r="S2156" i="7"/>
  <c r="L2156" i="7"/>
  <c r="P2160" i="7"/>
  <c r="Q2160" i="7"/>
  <c r="R2160" i="7"/>
  <c r="P605" i="7"/>
  <c r="Q605" i="7"/>
  <c r="R605" i="7"/>
  <c r="P3220" i="7"/>
  <c r="Q3220" i="7"/>
  <c r="N3221" i="7"/>
  <c r="S3221" i="7" s="1"/>
  <c r="L3220" i="7"/>
  <c r="R3220" i="7"/>
  <c r="N2161" i="7"/>
  <c r="N606" i="7"/>
  <c r="S606" i="7" s="1"/>
  <c r="L605" i="7"/>
  <c r="O8260" i="7" l="1"/>
  <c r="S8259" i="7"/>
  <c r="L8259" i="7"/>
  <c r="R8390" i="7"/>
  <c r="Q8390" i="7"/>
  <c r="P8390" i="7"/>
  <c r="N8391" i="7"/>
  <c r="Q5156" i="7"/>
  <c r="P5156" i="7"/>
  <c r="R5156" i="7"/>
  <c r="S5156" i="7"/>
  <c r="N5157" i="7"/>
  <c r="L5156" i="7"/>
  <c r="O2158" i="7"/>
  <c r="L2157" i="7"/>
  <c r="S2157" i="7"/>
  <c r="Q2161" i="7"/>
  <c r="P2161" i="7"/>
  <c r="R2161" i="7"/>
  <c r="P606" i="7"/>
  <c r="Q606" i="7"/>
  <c r="R606" i="7"/>
  <c r="P3221" i="7"/>
  <c r="R3221" i="7"/>
  <c r="N3222" i="7"/>
  <c r="S3222" i="7" s="1"/>
  <c r="L3221" i="7"/>
  <c r="Q3221" i="7"/>
  <c r="N2162" i="7"/>
  <c r="N607" i="7"/>
  <c r="S607" i="7" s="1"/>
  <c r="L606" i="7"/>
  <c r="O8261" i="7" l="1"/>
  <c r="S8260" i="7"/>
  <c r="L8260" i="7"/>
  <c r="R8391" i="7"/>
  <c r="Q8391" i="7"/>
  <c r="P8391" i="7"/>
  <c r="N8392" i="7"/>
  <c r="Q5157" i="7"/>
  <c r="P5157" i="7"/>
  <c r="R5157" i="7"/>
  <c r="S5157" i="7"/>
  <c r="N5158" i="7"/>
  <c r="L5157" i="7"/>
  <c r="O2159" i="7"/>
  <c r="S2158" i="7"/>
  <c r="L2158" i="7"/>
  <c r="Q2162" i="7"/>
  <c r="P2162" i="7"/>
  <c r="R2162" i="7"/>
  <c r="Q607" i="7"/>
  <c r="R607" i="7"/>
  <c r="P607" i="7"/>
  <c r="P3222" i="7"/>
  <c r="Q3222" i="7"/>
  <c r="N3223" i="7"/>
  <c r="S3223" i="7" s="1"/>
  <c r="R3222" i="7"/>
  <c r="L3222" i="7"/>
  <c r="N2163" i="7"/>
  <c r="L607" i="7"/>
  <c r="O8262" i="7" l="1"/>
  <c r="L8261" i="7"/>
  <c r="S8261" i="7"/>
  <c r="R8392" i="7"/>
  <c r="Q8392" i="7"/>
  <c r="P8392" i="7"/>
  <c r="N8393" i="7"/>
  <c r="Q5158" i="7"/>
  <c r="S5158" i="7"/>
  <c r="N5159" i="7"/>
  <c r="P5158" i="7"/>
  <c r="R5158" i="7"/>
  <c r="L5158" i="7"/>
  <c r="O2160" i="7"/>
  <c r="S2159" i="7"/>
  <c r="L2159" i="7"/>
  <c r="P2163" i="7"/>
  <c r="Q2163" i="7"/>
  <c r="R2163" i="7"/>
  <c r="P3223" i="7"/>
  <c r="Q3223" i="7"/>
  <c r="R3223" i="7"/>
  <c r="N3224" i="7"/>
  <c r="S3224" i="7" s="1"/>
  <c r="L3223" i="7"/>
  <c r="N2164" i="7"/>
  <c r="N609" i="7"/>
  <c r="S609" i="7" s="1"/>
  <c r="L608" i="7"/>
  <c r="O8263" i="7" l="1"/>
  <c r="L8262" i="7"/>
  <c r="S8262" i="7"/>
  <c r="R8393" i="7"/>
  <c r="Q8393" i="7"/>
  <c r="P8393" i="7"/>
  <c r="N8394" i="7"/>
  <c r="Q5159" i="7"/>
  <c r="N5160" i="7"/>
  <c r="P5159" i="7"/>
  <c r="R5159" i="7"/>
  <c r="S5159" i="7"/>
  <c r="L5159" i="7"/>
  <c r="O2161" i="7"/>
  <c r="S2160" i="7"/>
  <c r="L2160" i="7"/>
  <c r="P609" i="7"/>
  <c r="Q609" i="7"/>
  <c r="R609" i="7"/>
  <c r="Q2164" i="7"/>
  <c r="P2164" i="7"/>
  <c r="R2164" i="7"/>
  <c r="P3224" i="7"/>
  <c r="R3224" i="7"/>
  <c r="Q3224" i="7"/>
  <c r="N3225" i="7"/>
  <c r="S3225" i="7" s="1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P5160" i="7"/>
  <c r="R5160" i="7"/>
  <c r="S5160" i="7"/>
  <c r="N5161" i="7"/>
  <c r="L5160" i="7"/>
  <c r="O2162" i="7"/>
  <c r="S2161" i="7"/>
  <c r="L2161" i="7"/>
  <c r="P2165" i="7"/>
  <c r="Q2165" i="7"/>
  <c r="R2165" i="7"/>
  <c r="P610" i="7"/>
  <c r="Q610" i="7"/>
  <c r="R610" i="7"/>
  <c r="P3225" i="7"/>
  <c r="R3225" i="7"/>
  <c r="N3226" i="7"/>
  <c r="S3226" i="7" s="1"/>
  <c r="L3225" i="7"/>
  <c r="Q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P5161" i="7"/>
  <c r="R5161" i="7"/>
  <c r="S5161" i="7"/>
  <c r="N5162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Q3226" i="7"/>
  <c r="L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S5162" i="7"/>
  <c r="N5163" i="7"/>
  <c r="P5162" i="7"/>
  <c r="R5162" i="7"/>
  <c r="L5162" i="7"/>
  <c r="O2164" i="7"/>
  <c r="S2163" i="7"/>
  <c r="L2163" i="7"/>
  <c r="Q2167" i="7"/>
  <c r="P2167" i="7"/>
  <c r="R2167" i="7"/>
  <c r="R612" i="7"/>
  <c r="P612" i="7"/>
  <c r="Q612" i="7"/>
  <c r="P3227" i="7"/>
  <c r="L3227" i="7"/>
  <c r="Q3227" i="7"/>
  <c r="N3228" i="7"/>
  <c r="S3228" i="7" s="1"/>
  <c r="R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N5164" i="7"/>
  <c r="P5163" i="7"/>
  <c r="R5163" i="7"/>
  <c r="S5163" i="7"/>
  <c r="L5163" i="7"/>
  <c r="O2165" i="7"/>
  <c r="S2164" i="7"/>
  <c r="L2164" i="7"/>
  <c r="P2168" i="7"/>
  <c r="Q2168" i="7"/>
  <c r="R2168" i="7"/>
  <c r="P613" i="7"/>
  <c r="R613" i="7"/>
  <c r="Q613" i="7"/>
  <c r="P3228" i="7"/>
  <c r="R3228" i="7"/>
  <c r="N3229" i="7"/>
  <c r="S3229" i="7" s="1"/>
  <c r="L3228" i="7"/>
  <c r="Q3228" i="7"/>
  <c r="N2169" i="7"/>
  <c r="N614" i="7"/>
  <c r="S614" i="7" s="1"/>
  <c r="L613" i="7"/>
  <c r="O8268" i="7" l="1"/>
  <c r="S8267" i="7"/>
  <c r="L8267" i="7"/>
  <c r="R8398" i="7"/>
  <c r="Q8398" i="7"/>
  <c r="P8398" i="7"/>
  <c r="N8399" i="7"/>
  <c r="Q5164" i="7"/>
  <c r="P5164" i="7"/>
  <c r="R5164" i="7"/>
  <c r="S5164" i="7"/>
  <c r="N5165" i="7"/>
  <c r="L5164" i="7"/>
  <c r="O2166" i="7"/>
  <c r="S2165" i="7"/>
  <c r="L2165" i="7"/>
  <c r="P2169" i="7"/>
  <c r="R2169" i="7"/>
  <c r="Q2169" i="7"/>
  <c r="Q614" i="7"/>
  <c r="R614" i="7"/>
  <c r="P614" i="7"/>
  <c r="P3229" i="7"/>
  <c r="Q3229" i="7"/>
  <c r="N3230" i="7"/>
  <c r="S3230" i="7" s="1"/>
  <c r="R3229" i="7"/>
  <c r="L3229" i="7"/>
  <c r="N2170" i="7"/>
  <c r="N615" i="7"/>
  <c r="S615" i="7" s="1"/>
  <c r="L614" i="7"/>
  <c r="O8269" i="7" l="1"/>
  <c r="S8268" i="7"/>
  <c r="L8268" i="7"/>
  <c r="R8399" i="7"/>
  <c r="Q8399" i="7"/>
  <c r="P8399" i="7"/>
  <c r="N8400" i="7"/>
  <c r="Q5165" i="7"/>
  <c r="P5165" i="7"/>
  <c r="R5165" i="7"/>
  <c r="S5165" i="7"/>
  <c r="N5166" i="7"/>
  <c r="L5165" i="7"/>
  <c r="O2167" i="7"/>
  <c r="S2166" i="7"/>
  <c r="L2166" i="7"/>
  <c r="P2170" i="7"/>
  <c r="R2170" i="7"/>
  <c r="Q2170" i="7"/>
  <c r="Q615" i="7"/>
  <c r="R615" i="7"/>
  <c r="P615" i="7"/>
  <c r="P3230" i="7"/>
  <c r="Q3230" i="7"/>
  <c r="R3230" i="7"/>
  <c r="N3231" i="7"/>
  <c r="S3231" i="7" s="1"/>
  <c r="L3230" i="7"/>
  <c r="N2171" i="7"/>
  <c r="N616" i="7"/>
  <c r="S616" i="7" s="1"/>
  <c r="L615" i="7"/>
  <c r="O8270" i="7" l="1"/>
  <c r="L8269" i="7"/>
  <c r="S8269" i="7"/>
  <c r="R8400" i="7"/>
  <c r="Q8400" i="7"/>
  <c r="P8400" i="7"/>
  <c r="N8401" i="7"/>
  <c r="Q5166" i="7"/>
  <c r="S5166" i="7"/>
  <c r="N5167" i="7"/>
  <c r="P5166" i="7"/>
  <c r="R5166" i="7"/>
  <c r="L5166" i="7"/>
  <c r="O2168" i="7"/>
  <c r="S2167" i="7"/>
  <c r="L2167" i="7"/>
  <c r="P2171" i="7"/>
  <c r="Q2171" i="7"/>
  <c r="R2171" i="7"/>
  <c r="Q616" i="7"/>
  <c r="P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L8270" i="7"/>
  <c r="S8270" i="7"/>
  <c r="R8401" i="7"/>
  <c r="Q8401" i="7"/>
  <c r="P8401" i="7"/>
  <c r="Q5167" i="7"/>
  <c r="N5168" i="7"/>
  <c r="P5167" i="7"/>
  <c r="R5167" i="7"/>
  <c r="S5167" i="7"/>
  <c r="L5167" i="7"/>
  <c r="O2169" i="7"/>
  <c r="S2168" i="7"/>
  <c r="L2168" i="7"/>
  <c r="R2172" i="7"/>
  <c r="Q2172" i="7"/>
  <c r="P2172" i="7"/>
  <c r="P617" i="7"/>
  <c r="Q617" i="7"/>
  <c r="R617" i="7"/>
  <c r="P3232" i="7"/>
  <c r="N3233" i="7"/>
  <c r="S3233" i="7" s="1"/>
  <c r="L3232" i="7"/>
  <c r="R3232" i="7"/>
  <c r="Q3232" i="7"/>
  <c r="N2173" i="7"/>
  <c r="N618" i="7"/>
  <c r="S618" i="7" s="1"/>
  <c r="L617" i="7"/>
  <c r="O8272" i="7" l="1"/>
  <c r="S8271" i="7"/>
  <c r="L8271" i="7"/>
  <c r="R8402" i="7"/>
  <c r="Q8402" i="7"/>
  <c r="P8402" i="7"/>
  <c r="N8403" i="7"/>
  <c r="Q5168" i="7"/>
  <c r="P5168" i="7"/>
  <c r="R5168" i="7"/>
  <c r="S5168" i="7"/>
  <c r="N5169" i="7"/>
  <c r="L5168" i="7"/>
  <c r="O2170" i="7"/>
  <c r="S2169" i="7"/>
  <c r="L2169" i="7"/>
  <c r="Q2173" i="7"/>
  <c r="R2173" i="7"/>
  <c r="P2173" i="7"/>
  <c r="P618" i="7"/>
  <c r="Q618" i="7"/>
  <c r="R618" i="7"/>
  <c r="P3233" i="7"/>
  <c r="R3233" i="7"/>
  <c r="N3234" i="7"/>
  <c r="S3234" i="7" s="1"/>
  <c r="L3233" i="7"/>
  <c r="Q3233" i="7"/>
  <c r="N2174" i="7"/>
  <c r="N619" i="7"/>
  <c r="S619" i="7" s="1"/>
  <c r="L618" i="7"/>
  <c r="O8273" i="7" l="1"/>
  <c r="S8272" i="7"/>
  <c r="L8272" i="7"/>
  <c r="R8403" i="7"/>
  <c r="Q8403" i="7"/>
  <c r="P8403" i="7"/>
  <c r="N8404" i="7"/>
  <c r="Q5169" i="7"/>
  <c r="P5169" i="7"/>
  <c r="R5169" i="7"/>
  <c r="S5169" i="7"/>
  <c r="N5170" i="7"/>
  <c r="L5169" i="7"/>
  <c r="O2171" i="7"/>
  <c r="S2170" i="7"/>
  <c r="L2170" i="7"/>
  <c r="P2174" i="7"/>
  <c r="Q2174" i="7"/>
  <c r="R2174" i="7"/>
  <c r="P619" i="7"/>
  <c r="R619" i="7"/>
  <c r="Q619" i="7"/>
  <c r="P3234" i="7"/>
  <c r="Q3234" i="7"/>
  <c r="R3234" i="7"/>
  <c r="N3235" i="7"/>
  <c r="S3235" i="7" s="1"/>
  <c r="L3234" i="7"/>
  <c r="N2175" i="7"/>
  <c r="N620" i="7"/>
  <c r="S620" i="7" s="1"/>
  <c r="L619" i="7"/>
  <c r="O8274" i="7" l="1"/>
  <c r="L8273" i="7"/>
  <c r="S8273" i="7"/>
  <c r="R8404" i="7"/>
  <c r="Q8404" i="7"/>
  <c r="P8404" i="7"/>
  <c r="N8405" i="7"/>
  <c r="Q5170" i="7"/>
  <c r="S5170" i="7"/>
  <c r="N5171" i="7"/>
  <c r="P5170" i="7"/>
  <c r="R5170" i="7"/>
  <c r="L5170" i="7"/>
  <c r="O2172" i="7"/>
  <c r="S2171" i="7"/>
  <c r="L2171" i="7"/>
  <c r="Q2175" i="7"/>
  <c r="P2175" i="7"/>
  <c r="R2175" i="7"/>
  <c r="R620" i="7"/>
  <c r="P620" i="7"/>
  <c r="Q620" i="7"/>
  <c r="P3235" i="7"/>
  <c r="R3235" i="7"/>
  <c r="Q3235" i="7"/>
  <c r="N3236" i="7"/>
  <c r="S3236" i="7" s="1"/>
  <c r="L3235" i="7"/>
  <c r="N2176" i="7"/>
  <c r="N621" i="7"/>
  <c r="S621" i="7" s="1"/>
  <c r="L620" i="7"/>
  <c r="O8275" i="7" l="1"/>
  <c r="S8274" i="7"/>
  <c r="L8274" i="7"/>
  <c r="R8405" i="7"/>
  <c r="Q8405" i="7"/>
  <c r="P8405" i="7"/>
  <c r="Q5171" i="7"/>
  <c r="N5172" i="7"/>
  <c r="P5171" i="7"/>
  <c r="R5171" i="7"/>
  <c r="S5171" i="7"/>
  <c r="L5171" i="7"/>
  <c r="O2173" i="7"/>
  <c r="S2172" i="7"/>
  <c r="L2172" i="7"/>
  <c r="P2176" i="7"/>
  <c r="Q2176" i="7"/>
  <c r="R2176" i="7"/>
  <c r="P621" i="7"/>
  <c r="R621" i="7"/>
  <c r="Q621" i="7"/>
  <c r="P3236" i="7"/>
  <c r="R3236" i="7"/>
  <c r="L3236" i="7"/>
  <c r="N3237" i="7"/>
  <c r="S3237" i="7" s="1"/>
  <c r="Q3236" i="7"/>
  <c r="N2177" i="7"/>
  <c r="L621" i="7"/>
  <c r="O8276" i="7" l="1"/>
  <c r="S8275" i="7"/>
  <c r="L8275" i="7"/>
  <c r="R8406" i="7"/>
  <c r="Q8406" i="7"/>
  <c r="P8406" i="7"/>
  <c r="N8407" i="7"/>
  <c r="Q5172" i="7"/>
  <c r="P5172" i="7"/>
  <c r="R5172" i="7"/>
  <c r="S5172" i="7"/>
  <c r="N5173" i="7"/>
  <c r="L5172" i="7"/>
  <c r="O2174" i="7"/>
  <c r="S2173" i="7"/>
  <c r="L2173" i="7"/>
  <c r="P2177" i="7"/>
  <c r="R2177" i="7"/>
  <c r="Q2177" i="7"/>
  <c r="P3237" i="7"/>
  <c r="R3237" i="7"/>
  <c r="N3238" i="7"/>
  <c r="S3238" i="7" s="1"/>
  <c r="L3237" i="7"/>
  <c r="Q3237" i="7"/>
  <c r="N623" i="7"/>
  <c r="S623" i="7" s="1"/>
  <c r="L622" i="7"/>
  <c r="O8277" i="7" l="1"/>
  <c r="S8276" i="7"/>
  <c r="L8276" i="7"/>
  <c r="R8407" i="7"/>
  <c r="Q8407" i="7"/>
  <c r="P8407" i="7"/>
  <c r="N8408" i="7"/>
  <c r="Q5173" i="7"/>
  <c r="P5173" i="7"/>
  <c r="R5173" i="7"/>
  <c r="S5173" i="7"/>
  <c r="N5174" i="7"/>
  <c r="L5173" i="7"/>
  <c r="O2175" i="7"/>
  <c r="S2174" i="7"/>
  <c r="L2174" i="7"/>
  <c r="Q623" i="7"/>
  <c r="R623" i="7"/>
  <c r="P623" i="7"/>
  <c r="P3238" i="7"/>
  <c r="Q3238" i="7"/>
  <c r="L3238" i="7"/>
  <c r="N3239" i="7"/>
  <c r="S3239" i="7" s="1"/>
  <c r="R3238" i="7"/>
  <c r="N2179" i="7"/>
  <c r="N624" i="7"/>
  <c r="S624" i="7" s="1"/>
  <c r="L623" i="7"/>
  <c r="O8278" i="7" l="1"/>
  <c r="L8277" i="7"/>
  <c r="S8277" i="7"/>
  <c r="R8408" i="7"/>
  <c r="Q8408" i="7"/>
  <c r="P8408" i="7"/>
  <c r="Q5174" i="7"/>
  <c r="S5174" i="7"/>
  <c r="P5174" i="7"/>
  <c r="R5174" i="7"/>
  <c r="L5174" i="7"/>
  <c r="O2176" i="7"/>
  <c r="S2175" i="7"/>
  <c r="L2175" i="7"/>
  <c r="Q624" i="7"/>
  <c r="R624" i="7"/>
  <c r="P624" i="7"/>
  <c r="P2179" i="7"/>
  <c r="Q2179" i="7"/>
  <c r="R2179" i="7"/>
  <c r="P3239" i="7"/>
  <c r="R3239" i="7"/>
  <c r="N3240" i="7"/>
  <c r="S3240" i="7" s="1"/>
  <c r="L3239" i="7"/>
  <c r="Q3239" i="7"/>
  <c r="N2180" i="7"/>
  <c r="N625" i="7"/>
  <c r="S625" i="7" s="1"/>
  <c r="L624" i="7"/>
  <c r="O8279" i="7" l="1"/>
  <c r="L8278" i="7"/>
  <c r="S8278" i="7"/>
  <c r="R8409" i="7"/>
  <c r="Q8409" i="7"/>
  <c r="P8409" i="7"/>
  <c r="Q5175" i="7"/>
  <c r="N5176" i="7"/>
  <c r="P5175" i="7"/>
  <c r="R5175" i="7"/>
  <c r="S5175" i="7"/>
  <c r="L5175" i="7"/>
  <c r="O2177" i="7"/>
  <c r="S2176" i="7"/>
  <c r="L2176" i="7"/>
  <c r="P625" i="7"/>
  <c r="Q625" i="7"/>
  <c r="R625" i="7"/>
  <c r="Q2180" i="7"/>
  <c r="P2180" i="7"/>
  <c r="R2180" i="7"/>
  <c r="P3240" i="7"/>
  <c r="R3240" i="7"/>
  <c r="N3241" i="7"/>
  <c r="S3241" i="7" s="1"/>
  <c r="L3240" i="7"/>
  <c r="Q3240" i="7"/>
  <c r="N2181" i="7"/>
  <c r="N626" i="7"/>
  <c r="S626" i="7" s="1"/>
  <c r="L625" i="7"/>
  <c r="O8280" i="7" l="1"/>
  <c r="S8279" i="7"/>
  <c r="L8279" i="7"/>
  <c r="R8410" i="7"/>
  <c r="Q8410" i="7"/>
  <c r="P8410" i="7"/>
  <c r="Q5176" i="7"/>
  <c r="P5176" i="7"/>
  <c r="R5176" i="7"/>
  <c r="S5176" i="7"/>
  <c r="N5177" i="7"/>
  <c r="L5176" i="7"/>
  <c r="O2178" i="7"/>
  <c r="S2177" i="7"/>
  <c r="L2177" i="7"/>
  <c r="P626" i="7"/>
  <c r="Q626" i="7"/>
  <c r="R626" i="7"/>
  <c r="Q2181" i="7"/>
  <c r="R2181" i="7"/>
  <c r="P2181" i="7"/>
  <c r="P3241" i="7"/>
  <c r="R3241" i="7"/>
  <c r="L3241" i="7"/>
  <c r="N3242" i="7"/>
  <c r="S3242" i="7" s="1"/>
  <c r="Q3241" i="7"/>
  <c r="N2182" i="7"/>
  <c r="N627" i="7"/>
  <c r="S627" i="7" s="1"/>
  <c r="L626" i="7"/>
  <c r="O8281" i="7" l="1"/>
  <c r="S8280" i="7"/>
  <c r="L8280" i="7"/>
  <c r="R8411" i="7"/>
  <c r="Q8411" i="7"/>
  <c r="P8411" i="7"/>
  <c r="N8412" i="7"/>
  <c r="Q5177" i="7"/>
  <c r="P5177" i="7"/>
  <c r="R5177" i="7"/>
  <c r="S5177" i="7"/>
  <c r="N5178" i="7"/>
  <c r="L5177" i="7"/>
  <c r="S2178" i="7"/>
  <c r="O2179" i="7"/>
  <c r="L2178" i="7"/>
  <c r="P627" i="7"/>
  <c r="R627" i="7"/>
  <c r="Q627" i="7"/>
  <c r="P2182" i="7"/>
  <c r="Q2182" i="7"/>
  <c r="R2182" i="7"/>
  <c r="P3242" i="7"/>
  <c r="Q3242" i="7"/>
  <c r="R3242" i="7"/>
  <c r="N3243" i="7"/>
  <c r="S3243" i="7" s="1"/>
  <c r="L3242" i="7"/>
  <c r="N2183" i="7"/>
  <c r="L627" i="7"/>
  <c r="O8282" i="7" l="1"/>
  <c r="S8281" i="7"/>
  <c r="L8281" i="7"/>
  <c r="R8412" i="7"/>
  <c r="Q8412" i="7"/>
  <c r="P8412" i="7"/>
  <c r="N8413" i="7"/>
  <c r="Q5178" i="7"/>
  <c r="S5178" i="7"/>
  <c r="P5178" i="7"/>
  <c r="R5178" i="7"/>
  <c r="L5178" i="7"/>
  <c r="O2180" i="7"/>
  <c r="S2179" i="7"/>
  <c r="L2179" i="7"/>
  <c r="P2183" i="7"/>
  <c r="Q2183" i="7"/>
  <c r="R2183" i="7"/>
  <c r="P3243" i="7"/>
  <c r="R3243" i="7"/>
  <c r="N3244" i="7"/>
  <c r="S3244" i="7" s="1"/>
  <c r="L3243" i="7"/>
  <c r="Q3243" i="7"/>
  <c r="N2184" i="7"/>
  <c r="N629" i="7"/>
  <c r="S629" i="7" s="1"/>
  <c r="L628" i="7"/>
  <c r="O8283" i="7" l="1"/>
  <c r="L8282" i="7"/>
  <c r="S8282" i="7"/>
  <c r="R8413" i="7"/>
  <c r="Q8413" i="7"/>
  <c r="P8413" i="7"/>
  <c r="N8414" i="7"/>
  <c r="Q5179" i="7"/>
  <c r="N5180" i="7"/>
  <c r="P5179" i="7"/>
  <c r="R5179" i="7"/>
  <c r="S5179" i="7"/>
  <c r="L5179" i="7"/>
  <c r="O2181" i="7"/>
  <c r="S2180" i="7"/>
  <c r="L2180" i="7"/>
  <c r="P629" i="7"/>
  <c r="R629" i="7"/>
  <c r="Q629" i="7"/>
  <c r="P2184" i="7"/>
  <c r="Q2184" i="7"/>
  <c r="R2184" i="7"/>
  <c r="P3244" i="7"/>
  <c r="N3245" i="7"/>
  <c r="S3245" i="7" s="1"/>
  <c r="L3244" i="7"/>
  <c r="Q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N8415" i="7"/>
  <c r="Q5180" i="7"/>
  <c r="P5180" i="7"/>
  <c r="R5180" i="7"/>
  <c r="S5180" i="7"/>
  <c r="L5180" i="7"/>
  <c r="O2182" i="7"/>
  <c r="S2181" i="7"/>
  <c r="L2181" i="7"/>
  <c r="Q630" i="7"/>
  <c r="R630" i="7"/>
  <c r="P630" i="7"/>
  <c r="P2185" i="7"/>
  <c r="R2185" i="7"/>
  <c r="Q2185" i="7"/>
  <c r="P3245" i="7"/>
  <c r="R3245" i="7"/>
  <c r="N3246" i="7"/>
  <c r="S3246" i="7" s="1"/>
  <c r="Q3245" i="7"/>
  <c r="L3245" i="7"/>
  <c r="N2186" i="7"/>
  <c r="N631" i="7"/>
  <c r="S631" i="7" s="1"/>
  <c r="L630" i="7"/>
  <c r="O8285" i="7" l="1"/>
  <c r="S8284" i="7"/>
  <c r="L8284" i="7"/>
  <c r="R8415" i="7"/>
  <c r="Q8415" i="7"/>
  <c r="P8415" i="7"/>
  <c r="Q5181" i="7"/>
  <c r="P5181" i="7"/>
  <c r="R5181" i="7"/>
  <c r="S5181" i="7"/>
  <c r="N5182" i="7"/>
  <c r="L5181" i="7"/>
  <c r="O2183" i="7"/>
  <c r="S2182" i="7"/>
  <c r="L2182" i="7"/>
  <c r="Q631" i="7"/>
  <c r="R631" i="7"/>
  <c r="P631" i="7"/>
  <c r="R2186" i="7"/>
  <c r="P2186" i="7"/>
  <c r="Q2186" i="7"/>
  <c r="P3246" i="7"/>
  <c r="Q3246" i="7"/>
  <c r="N3247" i="7"/>
  <c r="S3247" i="7" s="1"/>
  <c r="L3246" i="7"/>
  <c r="R3246" i="7"/>
  <c r="N2187" i="7"/>
  <c r="N632" i="7"/>
  <c r="S632" i="7" s="1"/>
  <c r="L631" i="7"/>
  <c r="O8286" i="7" l="1"/>
  <c r="L8285" i="7"/>
  <c r="S8285" i="7"/>
  <c r="R8416" i="7"/>
  <c r="Q8416" i="7"/>
  <c r="P8416" i="7"/>
  <c r="Q5182" i="7"/>
  <c r="S5182" i="7"/>
  <c r="N5183" i="7"/>
  <c r="P5182" i="7"/>
  <c r="R5182" i="7"/>
  <c r="L5182" i="7"/>
  <c r="O2184" i="7"/>
  <c r="S2183" i="7"/>
  <c r="L2183" i="7"/>
  <c r="Q632" i="7"/>
  <c r="P632" i="7"/>
  <c r="R632" i="7"/>
  <c r="P2187" i="7"/>
  <c r="Q2187" i="7"/>
  <c r="R2187" i="7"/>
  <c r="P3247" i="7"/>
  <c r="R3247" i="7"/>
  <c r="Q3247" i="7"/>
  <c r="N3248" i="7"/>
  <c r="S3248" i="7" s="1"/>
  <c r="L3247" i="7"/>
  <c r="N2188" i="7"/>
  <c r="L632" i="7"/>
  <c r="O8287" i="7" l="1"/>
  <c r="L8286" i="7"/>
  <c r="S8286" i="7"/>
  <c r="R8417" i="7"/>
  <c r="Q8417" i="7"/>
  <c r="P8417" i="7"/>
  <c r="N8418" i="7"/>
  <c r="Q5183" i="7"/>
  <c r="N5184" i="7"/>
  <c r="P5183" i="7"/>
  <c r="R5183" i="7"/>
  <c r="S5183" i="7"/>
  <c r="L5183" i="7"/>
  <c r="O2185" i="7"/>
  <c r="S2184" i="7"/>
  <c r="L2184" i="7"/>
  <c r="Q2188" i="7"/>
  <c r="P2188" i="7"/>
  <c r="R2188" i="7"/>
  <c r="P3248" i="7"/>
  <c r="R3248" i="7"/>
  <c r="L3248" i="7"/>
  <c r="N3249" i="7"/>
  <c r="S3249" i="7" s="1"/>
  <c r="Q3248" i="7"/>
  <c r="N2189" i="7"/>
  <c r="N634" i="7"/>
  <c r="S634" i="7" s="1"/>
  <c r="L633" i="7"/>
  <c r="O8288" i="7" l="1"/>
  <c r="L8287" i="7"/>
  <c r="S8287" i="7"/>
  <c r="R8418" i="7"/>
  <c r="Q8418" i="7"/>
  <c r="P8418" i="7"/>
  <c r="N8419" i="7"/>
  <c r="Q5184" i="7"/>
  <c r="P5184" i="7"/>
  <c r="R5184" i="7"/>
  <c r="S5184" i="7"/>
  <c r="N5185" i="7"/>
  <c r="L5184" i="7"/>
  <c r="O2186" i="7"/>
  <c r="S2185" i="7"/>
  <c r="L2185" i="7"/>
  <c r="Q634" i="7"/>
  <c r="R634" i="7"/>
  <c r="P634" i="7"/>
  <c r="Q2189" i="7"/>
  <c r="R2189" i="7"/>
  <c r="P2189" i="7"/>
  <c r="P3249" i="7"/>
  <c r="N3250" i="7"/>
  <c r="S3250" i="7" s="1"/>
  <c r="L3249" i="7"/>
  <c r="Q3249" i="7"/>
  <c r="R3249" i="7"/>
  <c r="N2190" i="7"/>
  <c r="N635" i="7"/>
  <c r="S635" i="7" s="1"/>
  <c r="L634" i="7"/>
  <c r="O8289" i="7" l="1"/>
  <c r="S8288" i="7"/>
  <c r="L8288" i="7"/>
  <c r="R8419" i="7"/>
  <c r="Q8419" i="7"/>
  <c r="P8419" i="7"/>
  <c r="N8420" i="7"/>
  <c r="Q5185" i="7"/>
  <c r="P5185" i="7"/>
  <c r="R5185" i="7"/>
  <c r="S5185" i="7"/>
  <c r="N5186" i="7"/>
  <c r="L5185" i="7"/>
  <c r="O2187" i="7"/>
  <c r="L2186" i="7"/>
  <c r="S2186" i="7"/>
  <c r="P635" i="7"/>
  <c r="R635" i="7"/>
  <c r="Q635" i="7"/>
  <c r="P2190" i="7"/>
  <c r="Q2190" i="7"/>
  <c r="R2190" i="7"/>
  <c r="P3250" i="7"/>
  <c r="N3251" i="7"/>
  <c r="S3251" i="7" s="1"/>
  <c r="L3250" i="7"/>
  <c r="R3250" i="7"/>
  <c r="Q3250" i="7"/>
  <c r="N2191" i="7"/>
  <c r="N636" i="7"/>
  <c r="S636" i="7" s="1"/>
  <c r="L635" i="7"/>
  <c r="O8290" i="7" l="1"/>
  <c r="S8289" i="7"/>
  <c r="L8289" i="7"/>
  <c r="R8420" i="7"/>
  <c r="Q8420" i="7"/>
  <c r="P8420" i="7"/>
  <c r="Q5186" i="7"/>
  <c r="S5186" i="7"/>
  <c r="N5187" i="7"/>
  <c r="P5186" i="7"/>
  <c r="R5186" i="7"/>
  <c r="L5186" i="7"/>
  <c r="O2188" i="7"/>
  <c r="S2187" i="7"/>
  <c r="L2187" i="7"/>
  <c r="P636" i="7"/>
  <c r="Q636" i="7"/>
  <c r="R636" i="7"/>
  <c r="P2191" i="7"/>
  <c r="Q2191" i="7"/>
  <c r="R2191" i="7"/>
  <c r="P3251" i="7"/>
  <c r="R3251" i="7"/>
  <c r="N3252" i="7"/>
  <c r="S3252" i="7" s="1"/>
  <c r="L3251" i="7"/>
  <c r="Q3251" i="7"/>
  <c r="N2192" i="7"/>
  <c r="N637" i="7"/>
  <c r="S637" i="7" s="1"/>
  <c r="L636" i="7"/>
  <c r="O8291" i="7" l="1"/>
  <c r="L8290" i="7"/>
  <c r="S8290" i="7"/>
  <c r="R8421" i="7"/>
  <c r="Q8421" i="7"/>
  <c r="P8421" i="7"/>
  <c r="Q5187" i="7"/>
  <c r="N5188" i="7"/>
  <c r="P5187" i="7"/>
  <c r="R5187" i="7"/>
  <c r="S5187" i="7"/>
  <c r="L5187" i="7"/>
  <c r="O2189" i="7"/>
  <c r="S2188" i="7"/>
  <c r="L2188" i="7"/>
  <c r="P637" i="7"/>
  <c r="R637" i="7"/>
  <c r="Q637" i="7"/>
  <c r="P2192" i="7"/>
  <c r="Q2192" i="7"/>
  <c r="R2192" i="7"/>
  <c r="P3252" i="7"/>
  <c r="N3253" i="7"/>
  <c r="S3253" i="7" s="1"/>
  <c r="Q3252" i="7"/>
  <c r="R3252" i="7"/>
  <c r="L3252" i="7"/>
  <c r="N2193" i="7"/>
  <c r="N638" i="7"/>
  <c r="S638" i="7" s="1"/>
  <c r="L637" i="7"/>
  <c r="O8292" i="7" l="1"/>
  <c r="L8291" i="7"/>
  <c r="S8291" i="7"/>
  <c r="R8422" i="7"/>
  <c r="Q8422" i="7"/>
  <c r="P8422" i="7"/>
  <c r="Q5188" i="7"/>
  <c r="P5188" i="7"/>
  <c r="R5188" i="7"/>
  <c r="S5188" i="7"/>
  <c r="N5189" i="7"/>
  <c r="L5188" i="7"/>
  <c r="O2190" i="7"/>
  <c r="S2189" i="7"/>
  <c r="L2189" i="7"/>
  <c r="Q638" i="7"/>
  <c r="R638" i="7"/>
  <c r="P638" i="7"/>
  <c r="P2193" i="7"/>
  <c r="R2193" i="7"/>
  <c r="Q2193" i="7"/>
  <c r="P3253" i="7"/>
  <c r="R3253" i="7"/>
  <c r="N3254" i="7"/>
  <c r="S3254" i="7" s="1"/>
  <c r="L3253" i="7"/>
  <c r="Q3253" i="7"/>
  <c r="N2194" i="7"/>
  <c r="L638" i="7"/>
  <c r="O8293" i="7" l="1"/>
  <c r="S8292" i="7"/>
  <c r="L8292" i="7"/>
  <c r="R8423" i="7"/>
  <c r="Q8423" i="7"/>
  <c r="P8423" i="7"/>
  <c r="N8424" i="7"/>
  <c r="Q5189" i="7"/>
  <c r="P5189" i="7"/>
  <c r="R5189" i="7"/>
  <c r="S5189" i="7"/>
  <c r="N5190" i="7"/>
  <c r="L5189" i="7"/>
  <c r="O2191" i="7"/>
  <c r="S2190" i="7"/>
  <c r="L2190" i="7"/>
  <c r="R2194" i="7"/>
  <c r="P2194" i="7"/>
  <c r="Q2194" i="7"/>
  <c r="P3254" i="7"/>
  <c r="Q3254" i="7"/>
  <c r="N3255" i="7"/>
  <c r="S3255" i="7" s="1"/>
  <c r="L3254" i="7"/>
  <c r="R3254" i="7"/>
  <c r="N2195" i="7"/>
  <c r="N640" i="7"/>
  <c r="S640" i="7" s="1"/>
  <c r="L639" i="7"/>
  <c r="O8294" i="7" l="1"/>
  <c r="L8293" i="7"/>
  <c r="S8293" i="7"/>
  <c r="R8424" i="7"/>
  <c r="Q8424" i="7"/>
  <c r="P8424" i="7"/>
  <c r="N8425" i="7"/>
  <c r="Q5190" i="7"/>
  <c r="S5190" i="7"/>
  <c r="N5191" i="7"/>
  <c r="P5190" i="7"/>
  <c r="R5190" i="7"/>
  <c r="L5190" i="7"/>
  <c r="O2192" i="7"/>
  <c r="S2191" i="7"/>
  <c r="L2191" i="7"/>
  <c r="Q640" i="7"/>
  <c r="P640" i="7"/>
  <c r="R640" i="7"/>
  <c r="P2195" i="7"/>
  <c r="Q2195" i="7"/>
  <c r="R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L8294" i="7"/>
  <c r="S8294" i="7"/>
  <c r="R8425" i="7"/>
  <c r="Q8425" i="7"/>
  <c r="P8425" i="7"/>
  <c r="N8426" i="7"/>
  <c r="Q5191" i="7"/>
  <c r="N5192" i="7"/>
  <c r="P5191" i="7"/>
  <c r="R5191" i="7"/>
  <c r="S5191" i="7"/>
  <c r="L5191" i="7"/>
  <c r="O2193" i="7"/>
  <c r="S2192" i="7"/>
  <c r="L2192" i="7"/>
  <c r="P641" i="7"/>
  <c r="Q641" i="7"/>
  <c r="R641" i="7"/>
  <c r="Q2196" i="7"/>
  <c r="P2196" i="7"/>
  <c r="R2196" i="7"/>
  <c r="P3256" i="7"/>
  <c r="R3256" i="7"/>
  <c r="Q3256" i="7"/>
  <c r="N3257" i="7"/>
  <c r="S3257" i="7" s="1"/>
  <c r="L3256" i="7"/>
  <c r="N2197" i="7"/>
  <c r="N642" i="7"/>
  <c r="S642" i="7" s="1"/>
  <c r="L641" i="7"/>
  <c r="O8296" i="7" l="1"/>
  <c r="S8295" i="7"/>
  <c r="L8295" i="7"/>
  <c r="R8426" i="7"/>
  <c r="Q8426" i="7"/>
  <c r="P8426" i="7"/>
  <c r="Q5192" i="7"/>
  <c r="P5192" i="7"/>
  <c r="R5192" i="7"/>
  <c r="S5192" i="7"/>
  <c r="N5193" i="7"/>
  <c r="L5192" i="7"/>
  <c r="O2194" i="7"/>
  <c r="S2193" i="7"/>
  <c r="L2193" i="7"/>
  <c r="Q642" i="7"/>
  <c r="P642" i="7"/>
  <c r="R642" i="7"/>
  <c r="Q2197" i="7"/>
  <c r="R2197" i="7"/>
  <c r="P2197" i="7"/>
  <c r="P3257" i="7"/>
  <c r="R3257" i="7"/>
  <c r="Q3257" i="7"/>
  <c r="N3258" i="7"/>
  <c r="S3258" i="7" s="1"/>
  <c r="L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Q5193" i="7"/>
  <c r="P5193" i="7"/>
  <c r="R5193" i="7"/>
  <c r="S5193" i="7"/>
  <c r="N5194" i="7"/>
  <c r="L5193" i="7"/>
  <c r="O2195" i="7"/>
  <c r="S2194" i="7"/>
  <c r="L2194" i="7"/>
  <c r="P643" i="7"/>
  <c r="R643" i="7"/>
  <c r="Q643" i="7"/>
  <c r="P2198" i="7"/>
  <c r="Q2198" i="7"/>
  <c r="R2198" i="7"/>
  <c r="P3258" i="7"/>
  <c r="Q3258" i="7"/>
  <c r="L3258" i="7"/>
  <c r="N3259" i="7"/>
  <c r="S3259" i="7" s="1"/>
  <c r="R3258" i="7"/>
  <c r="N2199" i="7"/>
  <c r="N644" i="7"/>
  <c r="S644" i="7" s="1"/>
  <c r="L643" i="7"/>
  <c r="O8298" i="7" l="1"/>
  <c r="L8297" i="7"/>
  <c r="S8297" i="7"/>
  <c r="R8428" i="7"/>
  <c r="Q8428" i="7"/>
  <c r="P8428" i="7"/>
  <c r="R5194" i="7"/>
  <c r="S5194" i="7"/>
  <c r="N5195" i="7"/>
  <c r="P5194" i="7"/>
  <c r="Q5194" i="7"/>
  <c r="L5194" i="7"/>
  <c r="O2196" i="7"/>
  <c r="S2195" i="7"/>
  <c r="L2195" i="7"/>
  <c r="P644" i="7"/>
  <c r="R644" i="7"/>
  <c r="Q644" i="7"/>
  <c r="P2199" i="7"/>
  <c r="Q2199" i="7"/>
  <c r="R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S8298" i="7"/>
  <c r="L8298" i="7"/>
  <c r="R8429" i="7"/>
  <c r="Q8429" i="7"/>
  <c r="P8429" i="7"/>
  <c r="N8430" i="7"/>
  <c r="S5195" i="7"/>
  <c r="N5196" i="7"/>
  <c r="P5195" i="7"/>
  <c r="Q5195" i="7"/>
  <c r="R5195" i="7"/>
  <c r="L5195" i="7"/>
  <c r="O2197" i="7"/>
  <c r="S2196" i="7"/>
  <c r="L2196" i="7"/>
  <c r="P645" i="7"/>
  <c r="R645" i="7"/>
  <c r="Q645" i="7"/>
  <c r="P2200" i="7"/>
  <c r="Q2200" i="7"/>
  <c r="R2200" i="7"/>
  <c r="P3260" i="7"/>
  <c r="R3260" i="7"/>
  <c r="N3261" i="7"/>
  <c r="S3261" i="7" s="1"/>
  <c r="L3260" i="7"/>
  <c r="Q3260" i="7"/>
  <c r="N2201" i="7"/>
  <c r="N646" i="7"/>
  <c r="S646" i="7" s="1"/>
  <c r="L645" i="7"/>
  <c r="O8300" i="7" l="1"/>
  <c r="S8299" i="7"/>
  <c r="L8299" i="7"/>
  <c r="R8430" i="7"/>
  <c r="Q8430" i="7"/>
  <c r="P8430" i="7"/>
  <c r="N8431" i="7"/>
  <c r="N5197" i="7"/>
  <c r="P5196" i="7"/>
  <c r="Q5196" i="7"/>
  <c r="R5196" i="7"/>
  <c r="S5196" i="7"/>
  <c r="L5196" i="7"/>
  <c r="O2198" i="7"/>
  <c r="S2197" i="7"/>
  <c r="L2197" i="7"/>
  <c r="Q646" i="7"/>
  <c r="R646" i="7"/>
  <c r="P646" i="7"/>
  <c r="P2201" i="7"/>
  <c r="R2201" i="7"/>
  <c r="Q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N5198" i="7"/>
  <c r="P5197" i="7"/>
  <c r="Q5197" i="7"/>
  <c r="R5197" i="7"/>
  <c r="S5197" i="7"/>
  <c r="L5197" i="7"/>
  <c r="O2199" i="7"/>
  <c r="S2198" i="7"/>
  <c r="L2198" i="7"/>
  <c r="R647" i="7"/>
  <c r="P647" i="7"/>
  <c r="Q647" i="7"/>
  <c r="R2202" i="7"/>
  <c r="P2202" i="7"/>
  <c r="Q2202" i="7"/>
  <c r="P3262" i="7"/>
  <c r="Q3262" i="7"/>
  <c r="R3262" i="7"/>
  <c r="N3263" i="7"/>
  <c r="S3263" i="7" s="1"/>
  <c r="L3262" i="7"/>
  <c r="N2203" i="7"/>
  <c r="L647" i="7"/>
  <c r="O8302" i="7" l="1"/>
  <c r="L8301" i="7"/>
  <c r="S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P2203" i="7"/>
  <c r="Q2203" i="7"/>
  <c r="R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P5199" i="7"/>
  <c r="Q5199" i="7"/>
  <c r="R5199" i="7"/>
  <c r="S5199" i="7"/>
  <c r="N5200" i="7"/>
  <c r="L5199" i="7"/>
  <c r="O2201" i="7"/>
  <c r="S2200" i="7"/>
  <c r="L2200" i="7"/>
  <c r="P649" i="7"/>
  <c r="Q649" i="7"/>
  <c r="R649" i="7"/>
  <c r="Q2204" i="7"/>
  <c r="R2204" i="7"/>
  <c r="P2204" i="7"/>
  <c r="P3264" i="7"/>
  <c r="N3265" i="7"/>
  <c r="S3265" i="7" s="1"/>
  <c r="L3264" i="7"/>
  <c r="Q3264" i="7"/>
  <c r="R3264" i="7"/>
  <c r="N2205" i="7"/>
  <c r="N650" i="7"/>
  <c r="S650" i="7" s="1"/>
  <c r="L649" i="7"/>
  <c r="O8304" i="7" l="1"/>
  <c r="S8303" i="7"/>
  <c r="L8303" i="7"/>
  <c r="R8434" i="7"/>
  <c r="Q8434" i="7"/>
  <c r="P8434" i="7"/>
  <c r="N8435" i="7"/>
  <c r="P5200" i="7"/>
  <c r="Q5200" i="7"/>
  <c r="R5200" i="7"/>
  <c r="S5200" i="7"/>
  <c r="N5201" i="7"/>
  <c r="L5200" i="7"/>
  <c r="O2202" i="7"/>
  <c r="S2201" i="7"/>
  <c r="L2201" i="7"/>
  <c r="Q650" i="7"/>
  <c r="P650" i="7"/>
  <c r="R650" i="7"/>
  <c r="Q2205" i="7"/>
  <c r="R2205" i="7"/>
  <c r="P2205" i="7"/>
  <c r="P3265" i="7"/>
  <c r="R3265" i="7"/>
  <c r="N3266" i="7"/>
  <c r="S3266" i="7" s="1"/>
  <c r="L3265" i="7"/>
  <c r="Q3265" i="7"/>
  <c r="N2206" i="7"/>
  <c r="N651" i="7"/>
  <c r="S651" i="7" s="1"/>
  <c r="L650" i="7"/>
  <c r="O8305" i="7" l="1"/>
  <c r="L8304" i="7"/>
  <c r="S8304" i="7"/>
  <c r="R8435" i="7"/>
  <c r="Q8435" i="7"/>
  <c r="P8435" i="7"/>
  <c r="N8436" i="7"/>
  <c r="Q5201" i="7"/>
  <c r="R5201" i="7"/>
  <c r="S5201" i="7"/>
  <c r="N5202" i="7"/>
  <c r="P5201" i="7"/>
  <c r="L5201" i="7"/>
  <c r="O2203" i="7"/>
  <c r="S2202" i="7"/>
  <c r="L2202" i="7"/>
  <c r="P651" i="7"/>
  <c r="R651" i="7"/>
  <c r="Q651" i="7"/>
  <c r="P2206" i="7"/>
  <c r="Q2206" i="7"/>
  <c r="R2206" i="7"/>
  <c r="P3266" i="7"/>
  <c r="Q3266" i="7"/>
  <c r="R3266" i="7"/>
  <c r="N3267" i="7"/>
  <c r="S3267" i="7" s="1"/>
  <c r="L3266" i="7"/>
  <c r="N652" i="7"/>
  <c r="S652" i="7" s="1"/>
  <c r="L651" i="7"/>
  <c r="O8306" i="7" l="1"/>
  <c r="L8305" i="7"/>
  <c r="S8305" i="7"/>
  <c r="R8436" i="7"/>
  <c r="Q8436" i="7"/>
  <c r="P8436" i="7"/>
  <c r="N8437" i="7"/>
  <c r="R5202" i="7"/>
  <c r="S5202" i="7"/>
  <c r="N5203" i="7"/>
  <c r="P5202" i="7"/>
  <c r="Q5202" i="7"/>
  <c r="L5202" i="7"/>
  <c r="O2204" i="7"/>
  <c r="S2203" i="7"/>
  <c r="L2203" i="7"/>
  <c r="P652" i="7"/>
  <c r="Q652" i="7"/>
  <c r="R652" i="7"/>
  <c r="P3267" i="7"/>
  <c r="Q3267" i="7"/>
  <c r="N3268" i="7"/>
  <c r="S3268" i="7" s="1"/>
  <c r="L3267" i="7"/>
  <c r="R3267" i="7"/>
  <c r="N2208" i="7"/>
  <c r="L652" i="7"/>
  <c r="O8307" i="7" l="1"/>
  <c r="L8306" i="7"/>
  <c r="S8306" i="7"/>
  <c r="R8437" i="7"/>
  <c r="Q8437" i="7"/>
  <c r="P8437" i="7"/>
  <c r="N8438" i="7"/>
  <c r="S5203" i="7"/>
  <c r="N5204" i="7"/>
  <c r="P5203" i="7"/>
  <c r="Q5203" i="7"/>
  <c r="R5203" i="7"/>
  <c r="L5203" i="7"/>
  <c r="O2205" i="7"/>
  <c r="S2204" i="7"/>
  <c r="L2204" i="7"/>
  <c r="P2208" i="7"/>
  <c r="Q2208" i="7"/>
  <c r="R2208" i="7"/>
  <c r="P3268" i="7"/>
  <c r="N3269" i="7"/>
  <c r="S3269" i="7" s="1"/>
  <c r="L3268" i="7"/>
  <c r="Q3268" i="7"/>
  <c r="R3268" i="7"/>
  <c r="N2209" i="7"/>
  <c r="N654" i="7"/>
  <c r="S654" i="7" s="1"/>
  <c r="L653" i="7"/>
  <c r="O8308" i="7" l="1"/>
  <c r="L8307" i="7"/>
  <c r="S8307" i="7"/>
  <c r="R8438" i="7"/>
  <c r="Q8438" i="7"/>
  <c r="P8438" i="7"/>
  <c r="N8439" i="7"/>
  <c r="N5205" i="7"/>
  <c r="P5204" i="7"/>
  <c r="Q5204" i="7"/>
  <c r="R5204" i="7"/>
  <c r="S5204" i="7"/>
  <c r="L5204" i="7"/>
  <c r="O2206" i="7"/>
  <c r="S2205" i="7"/>
  <c r="L2205" i="7"/>
  <c r="Q654" i="7"/>
  <c r="R654" i="7"/>
  <c r="P654" i="7"/>
  <c r="P2209" i="7"/>
  <c r="Q2209" i="7"/>
  <c r="R2209" i="7"/>
  <c r="P3269" i="7"/>
  <c r="N3270" i="7"/>
  <c r="S3270" i="7" s="1"/>
  <c r="Q3269" i="7"/>
  <c r="L3269" i="7"/>
  <c r="R3269" i="7"/>
  <c r="N2210" i="7"/>
  <c r="N655" i="7"/>
  <c r="S655" i="7" s="1"/>
  <c r="L654" i="7"/>
  <c r="O8309" i="7" l="1"/>
  <c r="L8308" i="7"/>
  <c r="S8308" i="7"/>
  <c r="R8439" i="7"/>
  <c r="Q8439" i="7"/>
  <c r="P8439" i="7"/>
  <c r="N8441" i="7"/>
  <c r="N5206" i="7"/>
  <c r="P5205" i="7"/>
  <c r="Q5205" i="7"/>
  <c r="R5205" i="7"/>
  <c r="S5205" i="7"/>
  <c r="L5205" i="7"/>
  <c r="O2207" i="7"/>
  <c r="S2206" i="7"/>
  <c r="L2206" i="7"/>
  <c r="R655" i="7"/>
  <c r="P655" i="7"/>
  <c r="Q655" i="7"/>
  <c r="R2210" i="7"/>
  <c r="P2210" i="7"/>
  <c r="Q2210" i="7"/>
  <c r="P3270" i="7"/>
  <c r="Q3270" i="7"/>
  <c r="N3271" i="7"/>
  <c r="S3271" i="7" s="1"/>
  <c r="L3270" i="7"/>
  <c r="R3270" i="7"/>
  <c r="N2211" i="7"/>
  <c r="N656" i="7"/>
  <c r="S656" i="7" s="1"/>
  <c r="L655" i="7"/>
  <c r="O8310" i="7" l="1"/>
  <c r="L8309" i="7"/>
  <c r="S8309" i="7"/>
  <c r="P8441" i="7"/>
  <c r="Q8441" i="7"/>
  <c r="N8442" i="7"/>
  <c r="R8441" i="7"/>
  <c r="R8440" i="7"/>
  <c r="Q8440" i="7"/>
  <c r="P8440" i="7"/>
  <c r="P5206" i="7"/>
  <c r="Q5206" i="7"/>
  <c r="R5206" i="7"/>
  <c r="S5206" i="7"/>
  <c r="N5207" i="7"/>
  <c r="L5206" i="7"/>
  <c r="S2207" i="7"/>
  <c r="O2208" i="7"/>
  <c r="L2207" i="7"/>
  <c r="Q656" i="7"/>
  <c r="P656" i="7"/>
  <c r="R656" i="7"/>
  <c r="P2211" i="7"/>
  <c r="Q2211" i="7"/>
  <c r="R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S8310" i="7"/>
  <c r="L8310" i="7"/>
  <c r="R8442" i="7"/>
  <c r="Q8442" i="7"/>
  <c r="P8442" i="7"/>
  <c r="N8443" i="7"/>
  <c r="P5207" i="7"/>
  <c r="Q5207" i="7"/>
  <c r="R5207" i="7"/>
  <c r="S5207" i="7"/>
  <c r="N5208" i="7"/>
  <c r="L5207" i="7"/>
  <c r="O2209" i="7"/>
  <c r="S2208" i="7"/>
  <c r="L2208" i="7"/>
  <c r="P657" i="7"/>
  <c r="Q657" i="7"/>
  <c r="R657" i="7"/>
  <c r="P2212" i="7"/>
  <c r="Q2212" i="7"/>
  <c r="R2212" i="7"/>
  <c r="P3272" i="7"/>
  <c r="R3272" i="7"/>
  <c r="Q3272" i="7"/>
  <c r="N3273" i="7"/>
  <c r="S3273" i="7" s="1"/>
  <c r="L3272" i="7"/>
  <c r="N2213" i="7"/>
  <c r="L657" i="7"/>
  <c r="O8312" i="7" l="1"/>
  <c r="L8311" i="7"/>
  <c r="S8311" i="7"/>
  <c r="R8443" i="7"/>
  <c r="N8444" i="7"/>
  <c r="Q8443" i="7"/>
  <c r="P8443" i="7"/>
  <c r="P5208" i="7"/>
  <c r="Q5208" i="7"/>
  <c r="R5208" i="7"/>
  <c r="S5208" i="7"/>
  <c r="N5209" i="7"/>
  <c r="L5208" i="7"/>
  <c r="O2210" i="7"/>
  <c r="S2209" i="7"/>
  <c r="L2209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Q5209" i="7"/>
  <c r="R5209" i="7"/>
  <c r="S5209" i="7"/>
  <c r="N5210" i="7"/>
  <c r="P5209" i="7"/>
  <c r="L5209" i="7"/>
  <c r="O2211" i="7"/>
  <c r="S2210" i="7"/>
  <c r="L2210" i="7"/>
  <c r="P659" i="7"/>
  <c r="R659" i="7"/>
  <c r="Q659" i="7"/>
  <c r="P2214" i="7"/>
  <c r="Q2214" i="7"/>
  <c r="R2214" i="7"/>
  <c r="P3274" i="7"/>
  <c r="Q3274" i="7"/>
  <c r="N3275" i="7"/>
  <c r="S3275" i="7" s="1"/>
  <c r="L3274" i="7"/>
  <c r="R3274" i="7"/>
  <c r="N2215" i="7"/>
  <c r="N660" i="7"/>
  <c r="S660" i="7" s="1"/>
  <c r="L659" i="7"/>
  <c r="O8314" i="7" l="1"/>
  <c r="L8313" i="7"/>
  <c r="S8313" i="7"/>
  <c r="R8445" i="7"/>
  <c r="N8446" i="7"/>
  <c r="Q8445" i="7"/>
  <c r="P8445" i="7"/>
  <c r="R5210" i="7"/>
  <c r="S5210" i="7"/>
  <c r="N5211" i="7"/>
  <c r="P5210" i="7"/>
  <c r="Q5210" i="7"/>
  <c r="L5210" i="7"/>
  <c r="O2212" i="7"/>
  <c r="S2211" i="7"/>
  <c r="L2211" i="7"/>
  <c r="P660" i="7"/>
  <c r="Q660" i="7"/>
  <c r="R660" i="7"/>
  <c r="Q2215" i="7"/>
  <c r="R2215" i="7"/>
  <c r="P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Q8446" i="7"/>
  <c r="P8446" i="7"/>
  <c r="N8447" i="7"/>
  <c r="S5211" i="7"/>
  <c r="N5212" i="7"/>
  <c r="P5211" i="7"/>
  <c r="Q5211" i="7"/>
  <c r="R5211" i="7"/>
  <c r="L5211" i="7"/>
  <c r="O2213" i="7"/>
  <c r="S2212" i="7"/>
  <c r="L2212" i="7"/>
  <c r="P2216" i="7"/>
  <c r="Q2216" i="7"/>
  <c r="R2216" i="7"/>
  <c r="R661" i="7"/>
  <c r="P661" i="7"/>
  <c r="Q661" i="7"/>
  <c r="P3276" i="7"/>
  <c r="R3276" i="7"/>
  <c r="N3277" i="7"/>
  <c r="S3277" i="7" s="1"/>
  <c r="L3276" i="7"/>
  <c r="Q3276" i="7"/>
  <c r="N2217" i="7"/>
  <c r="N662" i="7"/>
  <c r="S662" i="7" s="1"/>
  <c r="L661" i="7"/>
  <c r="O8316" i="7" l="1"/>
  <c r="L8315" i="7"/>
  <c r="S8315" i="7"/>
  <c r="R8447" i="7"/>
  <c r="Q8447" i="7"/>
  <c r="N8448" i="7"/>
  <c r="P8447" i="7"/>
  <c r="N5213" i="7"/>
  <c r="P5212" i="7"/>
  <c r="Q5212" i="7"/>
  <c r="R5212" i="7"/>
  <c r="S5212" i="7"/>
  <c r="L5212" i="7"/>
  <c r="O2214" i="7"/>
  <c r="S2213" i="7"/>
  <c r="L2213" i="7"/>
  <c r="Q662" i="7"/>
  <c r="R662" i="7"/>
  <c r="P662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N8449" i="7"/>
  <c r="Q8448" i="7"/>
  <c r="P8448" i="7"/>
  <c r="P5213" i="7"/>
  <c r="Q5213" i="7"/>
  <c r="R5213" i="7"/>
  <c r="S5213" i="7"/>
  <c r="L5213" i="7"/>
  <c r="O2215" i="7"/>
  <c r="S2214" i="7"/>
  <c r="L2214" i="7"/>
  <c r="R2218" i="7"/>
  <c r="P2218" i="7"/>
  <c r="Q2218" i="7"/>
  <c r="P663" i="7"/>
  <c r="Q663" i="7"/>
  <c r="R663" i="7"/>
  <c r="P3278" i="7"/>
  <c r="Q3278" i="7"/>
  <c r="R3278" i="7"/>
  <c r="N3279" i="7"/>
  <c r="S3279" i="7" s="1"/>
  <c r="L3278" i="7"/>
  <c r="N2219" i="7"/>
  <c r="L663" i="7"/>
  <c r="O8318" i="7" l="1"/>
  <c r="L8317" i="7"/>
  <c r="S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P2219" i="7"/>
  <c r="Q2219" i="7"/>
  <c r="R2219" i="7"/>
  <c r="P3279" i="7"/>
  <c r="R3279" i="7"/>
  <c r="Q3279" i="7"/>
  <c r="N3280" i="7"/>
  <c r="S3280" i="7" s="1"/>
  <c r="L3279" i="7"/>
  <c r="N2220" i="7"/>
  <c r="N665" i="7"/>
  <c r="S665" i="7" s="1"/>
  <c r="L664" i="7"/>
  <c r="O8319" i="7" l="1"/>
  <c r="L8318" i="7"/>
  <c r="S8318" i="7"/>
  <c r="R8450" i="7"/>
  <c r="Q8450" i="7"/>
  <c r="P8450" i="7"/>
  <c r="N8451" i="7"/>
  <c r="P5215" i="7"/>
  <c r="Q5215" i="7"/>
  <c r="R5215" i="7"/>
  <c r="S5215" i="7"/>
  <c r="N5216" i="7"/>
  <c r="L5215" i="7"/>
  <c r="O2217" i="7"/>
  <c r="S2216" i="7"/>
  <c r="L2216" i="7"/>
  <c r="P665" i="7"/>
  <c r="Q665" i="7"/>
  <c r="R665" i="7"/>
  <c r="R2220" i="7"/>
  <c r="P2220" i="7"/>
  <c r="Q2220" i="7"/>
  <c r="P3280" i="7"/>
  <c r="R3280" i="7"/>
  <c r="N3281" i="7"/>
  <c r="S3281" i="7" s="1"/>
  <c r="L3280" i="7"/>
  <c r="Q3280" i="7"/>
  <c r="N2221" i="7"/>
  <c r="N666" i="7"/>
  <c r="S666" i="7" s="1"/>
  <c r="L665" i="7"/>
  <c r="O8320" i="7" l="1"/>
  <c r="S8319" i="7"/>
  <c r="L8319" i="7"/>
  <c r="R8451" i="7"/>
  <c r="Q8451" i="7"/>
  <c r="P8451" i="7"/>
  <c r="N8452" i="7"/>
  <c r="P5216" i="7"/>
  <c r="Q5216" i="7"/>
  <c r="R5216" i="7"/>
  <c r="S5216" i="7"/>
  <c r="N5217" i="7"/>
  <c r="L5216" i="7"/>
  <c r="O2218" i="7"/>
  <c r="S2217" i="7"/>
  <c r="L2217" i="7"/>
  <c r="Q666" i="7"/>
  <c r="R666" i="7"/>
  <c r="P666" i="7"/>
  <c r="Q2221" i="7"/>
  <c r="R2221" i="7"/>
  <c r="P2221" i="7"/>
  <c r="P3281" i="7"/>
  <c r="R3281" i="7"/>
  <c r="N3282" i="7"/>
  <c r="S3282" i="7" s="1"/>
  <c r="L3281" i="7"/>
  <c r="Q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Q5217" i="7"/>
  <c r="R5217" i="7"/>
  <c r="S5217" i="7"/>
  <c r="N5218" i="7"/>
  <c r="P5217" i="7"/>
  <c r="L5217" i="7"/>
  <c r="O2219" i="7"/>
  <c r="S2218" i="7"/>
  <c r="L2218" i="7"/>
  <c r="P2222" i="7"/>
  <c r="Q2222" i="7"/>
  <c r="R2222" i="7"/>
  <c r="R667" i="7"/>
  <c r="P667" i="7"/>
  <c r="Q667" i="7"/>
  <c r="P3282" i="7"/>
  <c r="Q3282" i="7"/>
  <c r="N3283" i="7"/>
  <c r="S3283" i="7" s="1"/>
  <c r="R3282" i="7"/>
  <c r="L3282" i="7"/>
  <c r="N2223" i="7"/>
  <c r="N668" i="7"/>
  <c r="S668" i="7" s="1"/>
  <c r="L667" i="7"/>
  <c r="O8322" i="7" l="1"/>
  <c r="L8321" i="7"/>
  <c r="S8321" i="7"/>
  <c r="R8453" i="7"/>
  <c r="P8453" i="7"/>
  <c r="Q8453" i="7"/>
  <c r="N8454" i="7"/>
  <c r="R5218" i="7"/>
  <c r="S5218" i="7"/>
  <c r="N5219" i="7"/>
  <c r="P5218" i="7"/>
  <c r="Q5218" i="7"/>
  <c r="L5218" i="7"/>
  <c r="O2220" i="7"/>
  <c r="S2219" i="7"/>
  <c r="L2219" i="7"/>
  <c r="P668" i="7"/>
  <c r="Q668" i="7"/>
  <c r="R668" i="7"/>
  <c r="P2223" i="7"/>
  <c r="Q2223" i="7"/>
  <c r="R2223" i="7"/>
  <c r="P3283" i="7"/>
  <c r="Q3283" i="7"/>
  <c r="R3283" i="7"/>
  <c r="N3284" i="7"/>
  <c r="S3284" i="7" s="1"/>
  <c r="L3283" i="7"/>
  <c r="N2224" i="7"/>
  <c r="N669" i="7"/>
  <c r="S669" i="7" s="1"/>
  <c r="L668" i="7"/>
  <c r="O8323" i="7" l="1"/>
  <c r="L8322" i="7"/>
  <c r="S8322" i="7"/>
  <c r="R8454" i="7"/>
  <c r="N8455" i="7"/>
  <c r="Q8454" i="7"/>
  <c r="P8454" i="7"/>
  <c r="S5219" i="7"/>
  <c r="N5220" i="7"/>
  <c r="P5219" i="7"/>
  <c r="Q5219" i="7"/>
  <c r="R5219" i="7"/>
  <c r="L5219" i="7"/>
  <c r="O2221" i="7"/>
  <c r="S2220" i="7"/>
  <c r="L2220" i="7"/>
  <c r="R669" i="7"/>
  <c r="P669" i="7"/>
  <c r="Q669" i="7"/>
  <c r="P2224" i="7"/>
  <c r="Q2224" i="7"/>
  <c r="R2224" i="7"/>
  <c r="P3284" i="7"/>
  <c r="R3284" i="7"/>
  <c r="N3285" i="7"/>
  <c r="S3285" i="7" s="1"/>
  <c r="L3284" i="7"/>
  <c r="Q3284" i="7"/>
  <c r="N2225" i="7"/>
  <c r="N670" i="7"/>
  <c r="S670" i="7" s="1"/>
  <c r="L669" i="7"/>
  <c r="O8324" i="7" l="1"/>
  <c r="L8323" i="7"/>
  <c r="S8323" i="7"/>
  <c r="R8455" i="7"/>
  <c r="Q8455" i="7"/>
  <c r="N8456" i="7"/>
  <c r="P8455" i="7"/>
  <c r="L5220" i="7"/>
  <c r="N5221" i="7"/>
  <c r="P5220" i="7"/>
  <c r="Q5220" i="7"/>
  <c r="R5220" i="7"/>
  <c r="S5220" i="7"/>
  <c r="O2222" i="7"/>
  <c r="S2221" i="7"/>
  <c r="L2221" i="7"/>
  <c r="P2225" i="7"/>
  <c r="Q2225" i="7"/>
  <c r="R2225" i="7"/>
  <c r="Q670" i="7"/>
  <c r="R670" i="7"/>
  <c r="P670" i="7"/>
  <c r="P3285" i="7"/>
  <c r="N3286" i="7"/>
  <c r="S3286" i="7" s="1"/>
  <c r="L3285" i="7"/>
  <c r="Q3285" i="7"/>
  <c r="R3285" i="7"/>
  <c r="N2226" i="7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N5222" i="7"/>
  <c r="O2223" i="7"/>
  <c r="S2222" i="7"/>
  <c r="L2222" i="7"/>
  <c r="R2226" i="7"/>
  <c r="P2226" i="7"/>
  <c r="Q2226" i="7"/>
  <c r="P3286" i="7"/>
  <c r="N3287" i="7"/>
  <c r="S3287" i="7" s="1"/>
  <c r="L3286" i="7"/>
  <c r="R3286" i="7"/>
  <c r="Q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P5222" i="7"/>
  <c r="Q5222" i="7"/>
  <c r="R5222" i="7"/>
  <c r="S5222" i="7"/>
  <c r="N5223" i="7"/>
  <c r="O2224" i="7"/>
  <c r="S2223" i="7"/>
  <c r="L2223" i="7"/>
  <c r="P2227" i="7"/>
  <c r="Q2227" i="7"/>
  <c r="R2227" i="7"/>
  <c r="P672" i="7"/>
  <c r="Q672" i="7"/>
  <c r="R672" i="7"/>
  <c r="P3287" i="7"/>
  <c r="N3288" i="7"/>
  <c r="S3288" i="7" s="1"/>
  <c r="L3287" i="7"/>
  <c r="Q3287" i="7"/>
  <c r="R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P5223" i="7"/>
  <c r="Q5223" i="7"/>
  <c r="R5223" i="7"/>
  <c r="S5223" i="7"/>
  <c r="O2225" i="7"/>
  <c r="S2224" i="7"/>
  <c r="L2224" i="7"/>
  <c r="P673" i="7"/>
  <c r="Q673" i="7"/>
  <c r="R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Q5224" i="7"/>
  <c r="R5224" i="7"/>
  <c r="S5224" i="7"/>
  <c r="N5225" i="7"/>
  <c r="P5224" i="7"/>
  <c r="O2226" i="7"/>
  <c r="S2225" i="7"/>
  <c r="L2225" i="7"/>
  <c r="Q2229" i="7"/>
  <c r="R2229" i="7"/>
  <c r="P2229" i="7"/>
  <c r="P674" i="7"/>
  <c r="Q674" i="7"/>
  <c r="R674" i="7"/>
  <c r="P3289" i="7"/>
  <c r="R3289" i="7"/>
  <c r="L3289" i="7"/>
  <c r="N3290" i="7"/>
  <c r="S3290" i="7" s="1"/>
  <c r="Q3289" i="7"/>
  <c r="N2230" i="7"/>
  <c r="N675" i="7"/>
  <c r="S675" i="7" s="1"/>
  <c r="L674" i="7"/>
  <c r="O8329" i="7" l="1"/>
  <c r="L8328" i="7"/>
  <c r="S8328" i="7"/>
  <c r="R8460" i="7"/>
  <c r="N8461" i="7"/>
  <c r="Q8460" i="7"/>
  <c r="P8460" i="7"/>
  <c r="L5225" i="7"/>
  <c r="R5225" i="7"/>
  <c r="S5225" i="7"/>
  <c r="P5225" i="7"/>
  <c r="Q5225" i="7"/>
  <c r="O2227" i="7"/>
  <c r="S2226" i="7"/>
  <c r="L2226" i="7"/>
  <c r="R675" i="7"/>
  <c r="P675" i="7"/>
  <c r="Q675" i="7"/>
  <c r="P2230" i="7"/>
  <c r="Q2230" i="7"/>
  <c r="R2230" i="7"/>
  <c r="P3290" i="7"/>
  <c r="Q3290" i="7"/>
  <c r="N3291" i="7"/>
  <c r="S3291" i="7" s="1"/>
  <c r="L3290" i="7"/>
  <c r="R3290" i="7"/>
  <c r="N2231" i="7"/>
  <c r="N676" i="7"/>
  <c r="S676" i="7" s="1"/>
  <c r="L675" i="7"/>
  <c r="O8330" i="7" l="1"/>
  <c r="L8329" i="7"/>
  <c r="S8329" i="7"/>
  <c r="R8461" i="7"/>
  <c r="Q8461" i="7"/>
  <c r="P8461" i="7"/>
  <c r="N8462" i="7"/>
  <c r="L5226" i="7"/>
  <c r="S5226" i="7"/>
  <c r="P5226" i="7"/>
  <c r="Q5226" i="7"/>
  <c r="R5226" i="7"/>
  <c r="O2228" i="7"/>
  <c r="S2227" i="7"/>
  <c r="L2227" i="7"/>
  <c r="P676" i="7"/>
  <c r="Q676" i="7"/>
  <c r="R676" i="7"/>
  <c r="Q2231" i="7"/>
  <c r="R2231" i="7"/>
  <c r="P2231" i="7"/>
  <c r="P3291" i="7"/>
  <c r="R3291" i="7"/>
  <c r="Q3291" i="7"/>
  <c r="N3292" i="7"/>
  <c r="S3292" i="7" s="1"/>
  <c r="L3291" i="7"/>
  <c r="N2232" i="7"/>
  <c r="N677" i="7"/>
  <c r="S677" i="7" s="1"/>
  <c r="L676" i="7"/>
  <c r="O8331" i="7" l="1"/>
  <c r="L8330" i="7"/>
  <c r="S8330" i="7"/>
  <c r="N8463" i="7"/>
  <c r="P8462" i="7"/>
  <c r="R8462" i="7"/>
  <c r="Q8462" i="7"/>
  <c r="L5227" i="7"/>
  <c r="N5228" i="7"/>
  <c r="P5227" i="7"/>
  <c r="Q5227" i="7"/>
  <c r="R5227" i="7"/>
  <c r="S5227" i="7"/>
  <c r="O2229" i="7"/>
  <c r="S2228" i="7"/>
  <c r="L2228" i="7"/>
  <c r="P677" i="7"/>
  <c r="Q677" i="7"/>
  <c r="R677" i="7"/>
  <c r="P2232" i="7"/>
  <c r="Q2232" i="7"/>
  <c r="R2232" i="7"/>
  <c r="P3292" i="7"/>
  <c r="R3292" i="7"/>
  <c r="L3292" i="7"/>
  <c r="Q3292" i="7"/>
  <c r="N3293" i="7"/>
  <c r="S3293" i="7" s="1"/>
  <c r="N2233" i="7"/>
  <c r="N678" i="7"/>
  <c r="S678" i="7" s="1"/>
  <c r="L677" i="7"/>
  <c r="O8332" i="7" l="1"/>
  <c r="L8331" i="7"/>
  <c r="S8331" i="7"/>
  <c r="N8464" i="7"/>
  <c r="R8463" i="7"/>
  <c r="Q8463" i="7"/>
  <c r="P8463" i="7"/>
  <c r="L5228" i="7"/>
  <c r="P5228" i="7"/>
  <c r="Q5228" i="7"/>
  <c r="R5228" i="7"/>
  <c r="S5228" i="7"/>
  <c r="O2230" i="7"/>
  <c r="S2229" i="7"/>
  <c r="L2229" i="7"/>
  <c r="Q678" i="7"/>
  <c r="R678" i="7"/>
  <c r="P678" i="7"/>
  <c r="P2233" i="7"/>
  <c r="Q2233" i="7"/>
  <c r="R2233" i="7"/>
  <c r="P3293" i="7"/>
  <c r="R3293" i="7"/>
  <c r="N3294" i="7"/>
  <c r="S3294" i="7" s="1"/>
  <c r="Q3293" i="7"/>
  <c r="L3293" i="7"/>
  <c r="N2234" i="7"/>
  <c r="N679" i="7"/>
  <c r="S679" i="7" s="1"/>
  <c r="L678" i="7"/>
  <c r="O8333" i="7" l="1"/>
  <c r="L8332" i="7"/>
  <c r="S8332" i="7"/>
  <c r="Q8464" i="7"/>
  <c r="N8465" i="7"/>
  <c r="R8464" i="7"/>
  <c r="P8464" i="7"/>
  <c r="L5229" i="7"/>
  <c r="P5229" i="7"/>
  <c r="Q5229" i="7"/>
  <c r="R5229" i="7"/>
  <c r="S5229" i="7"/>
  <c r="N5230" i="7"/>
  <c r="O2231" i="7"/>
  <c r="S2230" i="7"/>
  <c r="L2230" i="7"/>
  <c r="R2234" i="7"/>
  <c r="P2234" i="7"/>
  <c r="Q2234" i="7"/>
  <c r="P679" i="7"/>
  <c r="Q679" i="7"/>
  <c r="R679" i="7"/>
  <c r="P3294" i="7"/>
  <c r="N3295" i="7"/>
  <c r="S3295" i="7" s="1"/>
  <c r="L3294" i="7"/>
  <c r="R3294" i="7"/>
  <c r="Q3294" i="7"/>
  <c r="N2235" i="7"/>
  <c r="L679" i="7"/>
  <c r="O8334" i="7" l="1"/>
  <c r="L8333" i="7"/>
  <c r="S8333" i="7"/>
  <c r="Q8465" i="7"/>
  <c r="P8465" i="7"/>
  <c r="R8465" i="7"/>
  <c r="N8466" i="7"/>
  <c r="L5230" i="7"/>
  <c r="P5230" i="7"/>
  <c r="Q5230" i="7"/>
  <c r="R5230" i="7"/>
  <c r="S5230" i="7"/>
  <c r="N5231" i="7"/>
  <c r="O2232" i="7"/>
  <c r="S2231" i="7"/>
  <c r="L2231" i="7"/>
  <c r="P2235" i="7"/>
  <c r="Q2235" i="7"/>
  <c r="R2235" i="7"/>
  <c r="P3295" i="7"/>
  <c r="R3295" i="7"/>
  <c r="L3295" i="7"/>
  <c r="N3296" i="7"/>
  <c r="S3296" i="7" s="1"/>
  <c r="Q3295" i="7"/>
  <c r="N2236" i="7"/>
  <c r="N681" i="7"/>
  <c r="S681" i="7" s="1"/>
  <c r="L680" i="7"/>
  <c r="O8335" i="7" l="1"/>
  <c r="L8334" i="7"/>
  <c r="S8334" i="7"/>
  <c r="N8467" i="7"/>
  <c r="Q8466" i="7"/>
  <c r="P8466" i="7"/>
  <c r="R8466" i="7"/>
  <c r="L5231" i="7"/>
  <c r="P5231" i="7"/>
  <c r="Q5231" i="7"/>
  <c r="R5231" i="7"/>
  <c r="S5231" i="7"/>
  <c r="N5232" i="7"/>
  <c r="O2233" i="7"/>
  <c r="S2232" i="7"/>
  <c r="L2232" i="7"/>
  <c r="Q681" i="7"/>
  <c r="P681" i="7"/>
  <c r="R681" i="7"/>
  <c r="R2236" i="7"/>
  <c r="P2236" i="7"/>
  <c r="Q2236" i="7"/>
  <c r="P3296" i="7"/>
  <c r="R3296" i="7"/>
  <c r="N3297" i="7"/>
  <c r="S3297" i="7" s="1"/>
  <c r="L3296" i="7"/>
  <c r="Q3296" i="7"/>
  <c r="N2237" i="7"/>
  <c r="N682" i="7"/>
  <c r="S682" i="7" s="1"/>
  <c r="L681" i="7"/>
  <c r="O8336" i="7" l="1"/>
  <c r="L8335" i="7"/>
  <c r="S8335" i="7"/>
  <c r="Q8467" i="7"/>
  <c r="P8467" i="7"/>
  <c r="R8467" i="7"/>
  <c r="N8468" i="7"/>
  <c r="L5232" i="7"/>
  <c r="Q5232" i="7"/>
  <c r="R5232" i="7"/>
  <c r="S5232" i="7"/>
  <c r="P5232" i="7"/>
  <c r="O2234" i="7"/>
  <c r="S2233" i="7"/>
  <c r="L2233" i="7"/>
  <c r="Q2237" i="7"/>
  <c r="R2237" i="7"/>
  <c r="P2237" i="7"/>
  <c r="P682" i="7"/>
  <c r="Q682" i="7"/>
  <c r="R682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R8468" i="7"/>
  <c r="P8468" i="7"/>
  <c r="L5233" i="7"/>
  <c r="R5233" i="7"/>
  <c r="S5233" i="7"/>
  <c r="N5234" i="7"/>
  <c r="P5233" i="7"/>
  <c r="Q5233" i="7"/>
  <c r="O2235" i="7"/>
  <c r="S2234" i="7"/>
  <c r="L2234" i="7"/>
  <c r="P2238" i="7"/>
  <c r="Q2238" i="7"/>
  <c r="R2238" i="7"/>
  <c r="Q683" i="7"/>
  <c r="R683" i="7"/>
  <c r="P683" i="7"/>
  <c r="P3298" i="7"/>
  <c r="Q3298" i="7"/>
  <c r="R3298" i="7"/>
  <c r="N3299" i="7"/>
  <c r="S3299" i="7" s="1"/>
  <c r="L3298" i="7"/>
  <c r="N2239" i="7"/>
  <c r="L683" i="7"/>
  <c r="O8338" i="7" l="1"/>
  <c r="L8337" i="7"/>
  <c r="S8337" i="7"/>
  <c r="P8469" i="7"/>
  <c r="R8469" i="7"/>
  <c r="Q8469" i="7"/>
  <c r="L5234" i="7"/>
  <c r="S5234" i="7"/>
  <c r="N5235" i="7"/>
  <c r="P5234" i="7"/>
  <c r="Q5234" i="7"/>
  <c r="R5234" i="7"/>
  <c r="O2236" i="7"/>
  <c r="S2235" i="7"/>
  <c r="L2235" i="7"/>
  <c r="P2239" i="7"/>
  <c r="Q2239" i="7"/>
  <c r="R2239" i="7"/>
  <c r="P3299" i="7"/>
  <c r="R3299" i="7"/>
  <c r="Q3299" i="7"/>
  <c r="N3300" i="7"/>
  <c r="S3300" i="7" s="1"/>
  <c r="L3299" i="7"/>
  <c r="N2240" i="7"/>
  <c r="N685" i="7"/>
  <c r="S685" i="7" s="1"/>
  <c r="L684" i="7"/>
  <c r="O8339" i="7" l="1"/>
  <c r="L8338" i="7"/>
  <c r="S8338" i="7"/>
  <c r="Q8470" i="7"/>
  <c r="P8470" i="7"/>
  <c r="N8471" i="7"/>
  <c r="R8470" i="7"/>
  <c r="L5235" i="7"/>
  <c r="N5236" i="7"/>
  <c r="P5235" i="7"/>
  <c r="Q5235" i="7"/>
  <c r="R5235" i="7"/>
  <c r="S5235" i="7"/>
  <c r="O2237" i="7"/>
  <c r="S2236" i="7"/>
  <c r="L2236" i="7"/>
  <c r="P685" i="7"/>
  <c r="Q685" i="7"/>
  <c r="R685" i="7"/>
  <c r="P2240" i="7"/>
  <c r="Q2240" i="7"/>
  <c r="R2240" i="7"/>
  <c r="P3300" i="7"/>
  <c r="N3301" i="7"/>
  <c r="S3301" i="7" s="1"/>
  <c r="L3300" i="7"/>
  <c r="Q3300" i="7"/>
  <c r="R3300" i="7"/>
  <c r="N686" i="7"/>
  <c r="S686" i="7" s="1"/>
  <c r="L685" i="7"/>
  <c r="O8340" i="7" l="1"/>
  <c r="L8339" i="7"/>
  <c r="S8339" i="7"/>
  <c r="Q8471" i="7"/>
  <c r="P8471" i="7"/>
  <c r="R8471" i="7"/>
  <c r="N8472" i="7"/>
  <c r="L5236" i="7"/>
  <c r="N5237" i="7"/>
  <c r="P5236" i="7"/>
  <c r="Q5236" i="7"/>
  <c r="R5236" i="7"/>
  <c r="S5236" i="7"/>
  <c r="O2238" i="7"/>
  <c r="S2237" i="7"/>
  <c r="L2237" i="7"/>
  <c r="P686" i="7"/>
  <c r="Q686" i="7"/>
  <c r="R686" i="7"/>
  <c r="P3301" i="7"/>
  <c r="N3302" i="7"/>
  <c r="S3302" i="7" s="1"/>
  <c r="Q3301" i="7"/>
  <c r="R3301" i="7"/>
  <c r="L3301" i="7"/>
  <c r="N2242" i="7"/>
  <c r="N687" i="7"/>
  <c r="S687" i="7" s="1"/>
  <c r="L686" i="7"/>
  <c r="O8341" i="7" l="1"/>
  <c r="L8340" i="7"/>
  <c r="S8340" i="7"/>
  <c r="Q8472" i="7"/>
  <c r="R8472" i="7"/>
  <c r="N8473" i="7"/>
  <c r="P8472" i="7"/>
  <c r="L5237" i="7"/>
  <c r="P5237" i="7"/>
  <c r="Q5237" i="7"/>
  <c r="R5237" i="7"/>
  <c r="S5237" i="7"/>
  <c r="N5238" i="7"/>
  <c r="O2239" i="7"/>
  <c r="S2238" i="7"/>
  <c r="L2238" i="7"/>
  <c r="R2242" i="7"/>
  <c r="P2242" i="7"/>
  <c r="Q2242" i="7"/>
  <c r="P687" i="7"/>
  <c r="Q687" i="7"/>
  <c r="R687" i="7"/>
  <c r="P3302" i="7"/>
  <c r="Q3302" i="7"/>
  <c r="N3303" i="7"/>
  <c r="S3303" i="7" s="1"/>
  <c r="L3302" i="7"/>
  <c r="R3302" i="7"/>
  <c r="N2243" i="7"/>
  <c r="N688" i="7"/>
  <c r="S688" i="7" s="1"/>
  <c r="L687" i="7"/>
  <c r="O8342" i="7" l="1"/>
  <c r="L8341" i="7"/>
  <c r="S8341" i="7"/>
  <c r="N8474" i="7"/>
  <c r="R8473" i="7"/>
  <c r="P8473" i="7"/>
  <c r="Q8473" i="7"/>
  <c r="L5238" i="7"/>
  <c r="P5238" i="7"/>
  <c r="Q5238" i="7"/>
  <c r="R5238" i="7"/>
  <c r="S5238" i="7"/>
  <c r="N5239" i="7"/>
  <c r="O2240" i="7"/>
  <c r="S2239" i="7"/>
  <c r="L2239" i="7"/>
  <c r="R688" i="7"/>
  <c r="P688" i="7"/>
  <c r="Q688" i="7"/>
  <c r="P2243" i="7"/>
  <c r="Q2243" i="7"/>
  <c r="R2243" i="7"/>
  <c r="P3303" i="7"/>
  <c r="R3303" i="7"/>
  <c r="Q3303" i="7"/>
  <c r="L3303" i="7"/>
  <c r="N2244" i="7"/>
  <c r="N689" i="7"/>
  <c r="S689" i="7" s="1"/>
  <c r="L688" i="7"/>
  <c r="O8343" i="7" l="1"/>
  <c r="L8342" i="7"/>
  <c r="S8342" i="7"/>
  <c r="P8474" i="7"/>
  <c r="Q8474" i="7"/>
  <c r="N8475" i="7"/>
  <c r="R8474" i="7"/>
  <c r="L5239" i="7"/>
  <c r="P5239" i="7"/>
  <c r="Q5239" i="7"/>
  <c r="R5239" i="7"/>
  <c r="S5239" i="7"/>
  <c r="N5240" i="7"/>
  <c r="O2241" i="7"/>
  <c r="S2240" i="7"/>
  <c r="L2240" i="7"/>
  <c r="P2244" i="7"/>
  <c r="Q2244" i="7"/>
  <c r="R2244" i="7"/>
  <c r="P689" i="7"/>
  <c r="Q689" i="7"/>
  <c r="R689" i="7"/>
  <c r="P3304" i="7"/>
  <c r="R3304" i="7"/>
  <c r="N3305" i="7"/>
  <c r="S3305" i="7" s="1"/>
  <c r="L3304" i="7"/>
  <c r="Q3304" i="7"/>
  <c r="N2245" i="7"/>
  <c r="N690" i="7"/>
  <c r="S690" i="7" s="1"/>
  <c r="L689" i="7"/>
  <c r="O8344" i="7" l="1"/>
  <c r="L8343" i="7"/>
  <c r="S8343" i="7"/>
  <c r="Q8475" i="7"/>
  <c r="R8475" i="7"/>
  <c r="P8475" i="7"/>
  <c r="L5240" i="7"/>
  <c r="Q5240" i="7"/>
  <c r="R5240" i="7"/>
  <c r="S5240" i="7"/>
  <c r="N5241" i="7"/>
  <c r="P5240" i="7"/>
  <c r="S2241" i="7"/>
  <c r="O2242" i="7"/>
  <c r="L2241" i="7"/>
  <c r="P690" i="7"/>
  <c r="Q690" i="7"/>
  <c r="R690" i="7"/>
  <c r="Q2245" i="7"/>
  <c r="R2245" i="7"/>
  <c r="P2245" i="7"/>
  <c r="P3305" i="7"/>
  <c r="R3305" i="7"/>
  <c r="Q3305" i="7"/>
  <c r="L3305" i="7"/>
  <c r="N3306" i="7"/>
  <c r="S3306" i="7" s="1"/>
  <c r="N2246" i="7"/>
  <c r="L690" i="7"/>
  <c r="O8345" i="7" l="1"/>
  <c r="L8344" i="7"/>
  <c r="S8344" i="7"/>
  <c r="N8477" i="7"/>
  <c r="R8476" i="7"/>
  <c r="P8476" i="7"/>
  <c r="Q8476" i="7"/>
  <c r="L5241" i="7"/>
  <c r="R5241" i="7"/>
  <c r="S5241" i="7"/>
  <c r="P5241" i="7"/>
  <c r="Q5241" i="7"/>
  <c r="O2243" i="7"/>
  <c r="S2242" i="7"/>
  <c r="L2242" i="7"/>
  <c r="P2246" i="7"/>
  <c r="Q2246" i="7"/>
  <c r="R2246" i="7"/>
  <c r="P3306" i="7"/>
  <c r="N3307" i="7"/>
  <c r="S3307" i="7" s="1"/>
  <c r="L3306" i="7"/>
  <c r="R3306" i="7"/>
  <c r="Q3306" i="7"/>
  <c r="N2247" i="7"/>
  <c r="N692" i="7"/>
  <c r="S692" i="7" s="1"/>
  <c r="L691" i="7"/>
  <c r="O8346" i="7" l="1"/>
  <c r="L8345" i="7"/>
  <c r="S8345" i="7"/>
  <c r="R8477" i="7"/>
  <c r="Q8477" i="7"/>
  <c r="N8478" i="7"/>
  <c r="P8477" i="7"/>
  <c r="L5242" i="7"/>
  <c r="S5242" i="7"/>
  <c r="N5243" i="7"/>
  <c r="P5242" i="7"/>
  <c r="Q5242" i="7"/>
  <c r="R5242" i="7"/>
  <c r="O2244" i="7"/>
  <c r="S2243" i="7"/>
  <c r="L2243" i="7"/>
  <c r="P2247" i="7"/>
  <c r="Q2247" i="7"/>
  <c r="R2247" i="7"/>
  <c r="P692" i="7"/>
  <c r="Q692" i="7"/>
  <c r="R692" i="7"/>
  <c r="P3307" i="7"/>
  <c r="R3307" i="7"/>
  <c r="L3307" i="7"/>
  <c r="Q3307" i="7"/>
  <c r="N2248" i="7"/>
  <c r="N693" i="7"/>
  <c r="S693" i="7" s="1"/>
  <c r="L692" i="7"/>
  <c r="O8347" i="7" l="1"/>
  <c r="L8346" i="7"/>
  <c r="S8346" i="7"/>
  <c r="R8478" i="7"/>
  <c r="N8479" i="7"/>
  <c r="Q8478" i="7"/>
  <c r="P8478" i="7"/>
  <c r="L5243" i="7"/>
  <c r="N5244" i="7"/>
  <c r="P5243" i="7"/>
  <c r="Q5243" i="7"/>
  <c r="R5243" i="7"/>
  <c r="S5243" i="7"/>
  <c r="O2245" i="7"/>
  <c r="S2244" i="7"/>
  <c r="L2244" i="7"/>
  <c r="P2248" i="7"/>
  <c r="Q2248" i="7"/>
  <c r="R2248" i="7"/>
  <c r="P693" i="7"/>
  <c r="Q693" i="7"/>
  <c r="R693" i="7"/>
  <c r="P3308" i="7"/>
  <c r="R3308" i="7"/>
  <c r="Q3308" i="7"/>
  <c r="N3309" i="7"/>
  <c r="S3309" i="7" s="1"/>
  <c r="L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L5244" i="7"/>
  <c r="N5245" i="7"/>
  <c r="P5244" i="7"/>
  <c r="Q5244" i="7"/>
  <c r="R5244" i="7"/>
  <c r="S5244" i="7"/>
  <c r="O2246" i="7"/>
  <c r="S2245" i="7"/>
  <c r="L2245" i="7"/>
  <c r="P694" i="7"/>
  <c r="Q694" i="7"/>
  <c r="R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O8349" i="7" l="1"/>
  <c r="L8348" i="7"/>
  <c r="S8348" i="7"/>
  <c r="Q8480" i="7"/>
  <c r="N8481" i="7"/>
  <c r="R8480" i="7"/>
  <c r="P8480" i="7"/>
  <c r="Q5245" i="7"/>
  <c r="P5245" i="7"/>
  <c r="S5245" i="7"/>
  <c r="N5246" i="7"/>
  <c r="L5245" i="7"/>
  <c r="R5245" i="7"/>
  <c r="O2247" i="7"/>
  <c r="S2246" i="7"/>
  <c r="L2246" i="7"/>
  <c r="P695" i="7"/>
  <c r="Q695" i="7"/>
  <c r="R695" i="7"/>
  <c r="R2250" i="7"/>
  <c r="P2250" i="7"/>
  <c r="Q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Q8481" i="7"/>
  <c r="N8482" i="7"/>
  <c r="R8481" i="7"/>
  <c r="P8481" i="7"/>
  <c r="Q5246" i="7"/>
  <c r="P5246" i="7"/>
  <c r="S5246" i="7"/>
  <c r="N5247" i="7"/>
  <c r="N5248" i="7" s="1"/>
  <c r="L5246" i="7"/>
  <c r="R5246" i="7"/>
  <c r="O2248" i="7"/>
  <c r="S2247" i="7"/>
  <c r="L2247" i="7"/>
  <c r="R696" i="7"/>
  <c r="P696" i="7"/>
  <c r="Q696" i="7"/>
  <c r="P2251" i="7"/>
  <c r="Q2251" i="7"/>
  <c r="R2251" i="7"/>
  <c r="P3311" i="7"/>
  <c r="R3311" i="7"/>
  <c r="N3312" i="7"/>
  <c r="S3312" i="7" s="1"/>
  <c r="L3311" i="7"/>
  <c r="Q3311" i="7"/>
  <c r="N2252" i="7"/>
  <c r="N697" i="7"/>
  <c r="S697" i="7" s="1"/>
  <c r="L696" i="7"/>
  <c r="Q5248" i="7" l="1"/>
  <c r="L5248" i="7"/>
  <c r="R5248" i="7"/>
  <c r="P5248" i="7"/>
  <c r="S5248" i="7"/>
  <c r="O8351" i="7"/>
  <c r="L8350" i="7"/>
  <c r="S8350" i="7"/>
  <c r="Q8482" i="7"/>
  <c r="P8482" i="7"/>
  <c r="R8482" i="7"/>
  <c r="N8483" i="7"/>
  <c r="Q5247" i="7"/>
  <c r="P5247" i="7"/>
  <c r="S5247" i="7"/>
  <c r="L5247" i="7"/>
  <c r="R5247" i="7"/>
  <c r="O2249" i="7"/>
  <c r="S2248" i="7"/>
  <c r="L2248" i="7"/>
  <c r="P697" i="7"/>
  <c r="Q697" i="7"/>
  <c r="R697" i="7"/>
  <c r="Q2252" i="7"/>
  <c r="R2252" i="7"/>
  <c r="P2252" i="7"/>
  <c r="P3312" i="7"/>
  <c r="Q3312" i="7"/>
  <c r="N3313" i="7"/>
  <c r="S3313" i="7" s="1"/>
  <c r="L3312" i="7"/>
  <c r="R3312" i="7"/>
  <c r="N2253" i="7"/>
  <c r="N698" i="7"/>
  <c r="S698" i="7" s="1"/>
  <c r="L697" i="7"/>
  <c r="O8352" i="7" l="1"/>
  <c r="L8351" i="7"/>
  <c r="S8351" i="7"/>
  <c r="N8484" i="7"/>
  <c r="R8483" i="7"/>
  <c r="Q8483" i="7"/>
  <c r="P8483" i="7"/>
  <c r="Q5249" i="7"/>
  <c r="P5249" i="7"/>
  <c r="S5249" i="7"/>
  <c r="N5250" i="7"/>
  <c r="L5249" i="7"/>
  <c r="R5249" i="7"/>
  <c r="O2250" i="7"/>
  <c r="S2249" i="7"/>
  <c r="L2249" i="7"/>
  <c r="P698" i="7"/>
  <c r="Q698" i="7"/>
  <c r="R698" i="7"/>
  <c r="Q2253" i="7"/>
  <c r="R2253" i="7"/>
  <c r="P2253" i="7"/>
  <c r="P3313" i="7"/>
  <c r="N3314" i="7"/>
  <c r="S3314" i="7" s="1"/>
  <c r="L3313" i="7"/>
  <c r="Q3313" i="7"/>
  <c r="R3313" i="7"/>
  <c r="N2254" i="7"/>
  <c r="N699" i="7"/>
  <c r="S699" i="7" s="1"/>
  <c r="L698" i="7"/>
  <c r="O8353" i="7" l="1"/>
  <c r="L8352" i="7"/>
  <c r="S8352" i="7"/>
  <c r="Q8484" i="7"/>
  <c r="R8484" i="7"/>
  <c r="N8485" i="7"/>
  <c r="P8484" i="7"/>
  <c r="Q5250" i="7"/>
  <c r="S5250" i="7"/>
  <c r="P5250" i="7"/>
  <c r="R5250" i="7"/>
  <c r="L5250" i="7"/>
  <c r="O2251" i="7"/>
  <c r="S2250" i="7"/>
  <c r="L2250" i="7"/>
  <c r="Q699" i="7"/>
  <c r="R699" i="7"/>
  <c r="P699" i="7"/>
  <c r="P2254" i="7"/>
  <c r="Q2254" i="7"/>
  <c r="R2254" i="7"/>
  <c r="P3314" i="7"/>
  <c r="Q3314" i="7"/>
  <c r="R3314" i="7"/>
  <c r="N3315" i="7"/>
  <c r="S3315" i="7" s="1"/>
  <c r="L3314" i="7"/>
  <c r="N2255" i="7"/>
  <c r="N700" i="7"/>
  <c r="S700" i="7" s="1"/>
  <c r="L699" i="7"/>
  <c r="O8354" i="7" l="1"/>
  <c r="L8353" i="7"/>
  <c r="S8353" i="7"/>
  <c r="Q8485" i="7"/>
  <c r="P8485" i="7"/>
  <c r="R8485" i="7"/>
  <c r="N8486" i="7"/>
  <c r="Q5251" i="7"/>
  <c r="P5251" i="7"/>
  <c r="S5251" i="7"/>
  <c r="N5252" i="7"/>
  <c r="L5251" i="7"/>
  <c r="R5251" i="7"/>
  <c r="O2252" i="7"/>
  <c r="L2251" i="7"/>
  <c r="S2251" i="7"/>
  <c r="P700" i="7"/>
  <c r="Q700" i="7"/>
  <c r="R700" i="7"/>
  <c r="P2255" i="7"/>
  <c r="Q2255" i="7"/>
  <c r="R2255" i="7"/>
  <c r="P3315" i="7"/>
  <c r="R3315" i="7"/>
  <c r="L3315" i="7"/>
  <c r="N3316" i="7"/>
  <c r="S3316" i="7" s="1"/>
  <c r="Q3315" i="7"/>
  <c r="N2256" i="7"/>
  <c r="N701" i="7"/>
  <c r="S701" i="7" s="1"/>
  <c r="L700" i="7"/>
  <c r="O8355" i="7" l="1"/>
  <c r="L8354" i="7"/>
  <c r="S8354" i="7"/>
  <c r="Q8486" i="7"/>
  <c r="N8487" i="7"/>
  <c r="R8486" i="7"/>
  <c r="P8486" i="7"/>
  <c r="Q5252" i="7"/>
  <c r="P5252" i="7"/>
  <c r="S5252" i="7"/>
  <c r="N5253" i="7"/>
  <c r="N5254" i="7" s="1"/>
  <c r="L5252" i="7"/>
  <c r="R5252" i="7"/>
  <c r="O2253" i="7"/>
  <c r="S2252" i="7"/>
  <c r="L2252" i="7"/>
  <c r="P701" i="7"/>
  <c r="Q701" i="7"/>
  <c r="R701" i="7"/>
  <c r="P2256" i="7"/>
  <c r="Q2256" i="7"/>
  <c r="R2256" i="7"/>
  <c r="P3316" i="7"/>
  <c r="R3316" i="7"/>
  <c r="N3317" i="7"/>
  <c r="S3317" i="7" s="1"/>
  <c r="L3316" i="7"/>
  <c r="Q3316" i="7"/>
  <c r="N2257" i="7"/>
  <c r="N702" i="7"/>
  <c r="S702" i="7" s="1"/>
  <c r="L701" i="7"/>
  <c r="O8356" i="7" l="1"/>
  <c r="L8355" i="7"/>
  <c r="S8355" i="7"/>
  <c r="N8488" i="7"/>
  <c r="R8487" i="7"/>
  <c r="P8487" i="7"/>
  <c r="Q8487" i="7"/>
  <c r="Q5254" i="7"/>
  <c r="R5254" i="7"/>
  <c r="L5254" i="7"/>
  <c r="P5254" i="7"/>
  <c r="S5254" i="7"/>
  <c r="Q5253" i="7"/>
  <c r="P5253" i="7"/>
  <c r="S5253" i="7"/>
  <c r="L5253" i="7"/>
  <c r="R5253" i="7"/>
  <c r="O2254" i="7"/>
  <c r="S2253" i="7"/>
  <c r="L2253" i="7"/>
  <c r="P702" i="7"/>
  <c r="Q702" i="7"/>
  <c r="R702" i="7"/>
  <c r="P2257" i="7"/>
  <c r="R2257" i="7"/>
  <c r="Q2257" i="7"/>
  <c r="P3317" i="7"/>
  <c r="N3318" i="7"/>
  <c r="S3318" i="7" s="1"/>
  <c r="L3317" i="7"/>
  <c r="Q3317" i="7"/>
  <c r="R3317" i="7"/>
  <c r="N2258" i="7"/>
  <c r="N703" i="7"/>
  <c r="S703" i="7" s="1"/>
  <c r="L702" i="7"/>
  <c r="O8357" i="7" l="1"/>
  <c r="S8356" i="7"/>
  <c r="L8356" i="7"/>
  <c r="P8488" i="7"/>
  <c r="R8488" i="7"/>
  <c r="Q8488" i="7"/>
  <c r="N8489" i="7"/>
  <c r="R5255" i="7"/>
  <c r="Q5255" i="7"/>
  <c r="L5255" i="7"/>
  <c r="P5255" i="7"/>
  <c r="N5256" i="7"/>
  <c r="S5255" i="7"/>
  <c r="O2255" i="7"/>
  <c r="L2254" i="7"/>
  <c r="S2254" i="7"/>
  <c r="P703" i="7"/>
  <c r="Q703" i="7"/>
  <c r="R703" i="7"/>
  <c r="R2258" i="7"/>
  <c r="P2258" i="7"/>
  <c r="Q2258" i="7"/>
  <c r="P3318" i="7"/>
  <c r="Q3318" i="7"/>
  <c r="N3319" i="7"/>
  <c r="S3319" i="7" s="1"/>
  <c r="L3318" i="7"/>
  <c r="R3318" i="7"/>
  <c r="N2259" i="7"/>
  <c r="L703" i="7"/>
  <c r="O8358" i="7" l="1"/>
  <c r="S8357" i="7"/>
  <c r="L8357" i="7"/>
  <c r="N8490" i="7"/>
  <c r="R8489" i="7"/>
  <c r="Q8489" i="7"/>
  <c r="P8489" i="7"/>
  <c r="Q5256" i="7"/>
  <c r="P5256" i="7"/>
  <c r="L5256" i="7"/>
  <c r="R5256" i="7"/>
  <c r="S5256" i="7"/>
  <c r="O2256" i="7"/>
  <c r="S2255" i="7"/>
  <c r="L2255" i="7"/>
  <c r="P2259" i="7"/>
  <c r="Q2259" i="7"/>
  <c r="R2259" i="7"/>
  <c r="P3319" i="7"/>
  <c r="L3319" i="7"/>
  <c r="R3319" i="7"/>
  <c r="N3320" i="7"/>
  <c r="S3320" i="7" s="1"/>
  <c r="Q3319" i="7"/>
  <c r="N2260" i="7"/>
  <c r="N705" i="7"/>
  <c r="S705" i="7" s="1"/>
  <c r="L704" i="7"/>
  <c r="O8359" i="7" l="1"/>
  <c r="S8358" i="7"/>
  <c r="L8358" i="7"/>
  <c r="P8490" i="7"/>
  <c r="N8491" i="7"/>
  <c r="R8490" i="7"/>
  <c r="Q8490" i="7"/>
  <c r="R5257" i="7"/>
  <c r="Q5257" i="7"/>
  <c r="N5258" i="7"/>
  <c r="P5257" i="7"/>
  <c r="L5257" i="7"/>
  <c r="S5257" i="7"/>
  <c r="O2257" i="7"/>
  <c r="S2256" i="7"/>
  <c r="L2256" i="7"/>
  <c r="P2260" i="7"/>
  <c r="Q2260" i="7"/>
  <c r="R2260" i="7"/>
  <c r="P705" i="7"/>
  <c r="Q705" i="7"/>
  <c r="R705" i="7"/>
  <c r="P3320" i="7"/>
  <c r="R3320" i="7"/>
  <c r="N3321" i="7"/>
  <c r="S3321" i="7" s="1"/>
  <c r="L3320" i="7"/>
  <c r="Q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L5258" i="7"/>
  <c r="S5258" i="7"/>
  <c r="O2258" i="7"/>
  <c r="S2257" i="7"/>
  <c r="L2257" i="7"/>
  <c r="P706" i="7"/>
  <c r="Q706" i="7"/>
  <c r="R706" i="7"/>
  <c r="Q2261" i="7"/>
  <c r="R2261" i="7"/>
  <c r="P2261" i="7"/>
  <c r="P3321" i="7"/>
  <c r="R3321" i="7"/>
  <c r="N3322" i="7"/>
  <c r="S3322" i="7" s="1"/>
  <c r="L3321" i="7"/>
  <c r="Q3321" i="7"/>
  <c r="N2262" i="7"/>
  <c r="N707" i="7"/>
  <c r="S707" i="7" s="1"/>
  <c r="L706" i="7"/>
  <c r="O8361" i="7" l="1"/>
  <c r="S8360" i="7"/>
  <c r="L8360" i="7"/>
  <c r="R8492" i="7"/>
  <c r="Q8492" i="7"/>
  <c r="N8493" i="7"/>
  <c r="P8492" i="7"/>
  <c r="R5259" i="7"/>
  <c r="Q5259" i="7"/>
  <c r="P5259" i="7"/>
  <c r="L5259" i="7"/>
  <c r="N5260" i="7"/>
  <c r="S5259" i="7"/>
  <c r="O2259" i="7"/>
  <c r="S2258" i="7"/>
  <c r="L2258" i="7"/>
  <c r="Q707" i="7"/>
  <c r="R707" i="7"/>
  <c r="P707" i="7"/>
  <c r="P2262" i="7"/>
  <c r="Q2262" i="7"/>
  <c r="R2262" i="7"/>
  <c r="P3322" i="7"/>
  <c r="N3323" i="7"/>
  <c r="S3323" i="7" s="1"/>
  <c r="L3322" i="7"/>
  <c r="Q3322" i="7"/>
  <c r="R3322" i="7"/>
  <c r="N2263" i="7"/>
  <c r="N708" i="7"/>
  <c r="S708" i="7" s="1"/>
  <c r="L707" i="7"/>
  <c r="O8362" i="7" l="1"/>
  <c r="S8361" i="7"/>
  <c r="L8361" i="7"/>
  <c r="R8493" i="7"/>
  <c r="Q8493" i="7"/>
  <c r="N8494" i="7"/>
  <c r="P8493" i="7"/>
  <c r="R5260" i="7"/>
  <c r="Q5260" i="7"/>
  <c r="P5260" i="7"/>
  <c r="N5261" i="7"/>
  <c r="N5262" i="7" s="1"/>
  <c r="L5260" i="7"/>
  <c r="S5260" i="7"/>
  <c r="O2260" i="7"/>
  <c r="L2259" i="7"/>
  <c r="S2259" i="7"/>
  <c r="P708" i="7"/>
  <c r="Q708" i="7"/>
  <c r="R708" i="7"/>
  <c r="P2263" i="7"/>
  <c r="Q2263" i="7"/>
  <c r="R2263" i="7"/>
  <c r="P3323" i="7"/>
  <c r="N3324" i="7"/>
  <c r="Q3323" i="7"/>
  <c r="R3323" i="7"/>
  <c r="L3323" i="7"/>
  <c r="N2264" i="7"/>
  <c r="N709" i="7"/>
  <c r="S709" i="7" s="1"/>
  <c r="L708" i="7"/>
  <c r="O8363" i="7" l="1"/>
  <c r="L8362" i="7"/>
  <c r="S8362" i="7"/>
  <c r="N8495" i="7"/>
  <c r="R8494" i="7"/>
  <c r="P8494" i="7"/>
  <c r="Q8494" i="7"/>
  <c r="Q5262" i="7"/>
  <c r="S5262" i="7"/>
  <c r="R5262" i="7"/>
  <c r="L5262" i="7"/>
  <c r="N5263" i="7"/>
  <c r="P5262" i="7"/>
  <c r="R5261" i="7"/>
  <c r="Q5261" i="7"/>
  <c r="P5261" i="7"/>
  <c r="L5261" i="7"/>
  <c r="S5261" i="7"/>
  <c r="S3324" i="7"/>
  <c r="N3325" i="7"/>
  <c r="O2261" i="7"/>
  <c r="S2260" i="7"/>
  <c r="L2260" i="7"/>
  <c r="P709" i="7"/>
  <c r="Q709" i="7"/>
  <c r="R709" i="7"/>
  <c r="P2264" i="7"/>
  <c r="Q2264" i="7"/>
  <c r="R2264" i="7"/>
  <c r="P3324" i="7"/>
  <c r="R3324" i="7"/>
  <c r="L3324" i="7"/>
  <c r="Q3324" i="7"/>
  <c r="N2265" i="7"/>
  <c r="L709" i="7"/>
  <c r="O8364" i="7" l="1"/>
  <c r="S8363" i="7"/>
  <c r="L8363" i="7"/>
  <c r="P8495" i="7"/>
  <c r="N8496" i="7"/>
  <c r="R8495" i="7"/>
  <c r="Q8495" i="7"/>
  <c r="Q5263" i="7"/>
  <c r="P5263" i="7"/>
  <c r="N5264" i="7"/>
  <c r="L5263" i="7"/>
  <c r="R5263" i="7"/>
  <c r="S5263" i="7"/>
  <c r="N3326" i="7"/>
  <c r="Q3325" i="7"/>
  <c r="P3325" i="7"/>
  <c r="S3325" i="7"/>
  <c r="L3325" i="7"/>
  <c r="R3325" i="7"/>
  <c r="O2262" i="7"/>
  <c r="S2261" i="7"/>
  <c r="L2261" i="7"/>
  <c r="P2265" i="7"/>
  <c r="Q2265" i="7"/>
  <c r="R2265" i="7"/>
  <c r="N2266" i="7"/>
  <c r="N711" i="7"/>
  <c r="S711" i="7" s="1"/>
  <c r="L710" i="7"/>
  <c r="O8365" i="7" l="1"/>
  <c r="S8364" i="7"/>
  <c r="L8364" i="7"/>
  <c r="R8496" i="7"/>
  <c r="Q8496" i="7"/>
  <c r="P8496" i="7"/>
  <c r="N8497" i="7"/>
  <c r="P5264" i="7"/>
  <c r="R5264" i="7"/>
  <c r="N5265" i="7"/>
  <c r="L5264" i="7"/>
  <c r="S5264" i="7"/>
  <c r="Q5264" i="7"/>
  <c r="P3326" i="7"/>
  <c r="N3327" i="7"/>
  <c r="L3326" i="7"/>
  <c r="R3326" i="7"/>
  <c r="Q3326" i="7"/>
  <c r="S3326" i="7"/>
  <c r="O2263" i="7"/>
  <c r="S2262" i="7"/>
  <c r="L2262" i="7"/>
  <c r="P711" i="7"/>
  <c r="Q711" i="7"/>
  <c r="R711" i="7"/>
  <c r="R2266" i="7"/>
  <c r="P2266" i="7"/>
  <c r="Q2266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Q5265" i="7"/>
  <c r="P5265" i="7"/>
  <c r="N5266" i="7"/>
  <c r="L5265" i="7"/>
  <c r="R5265" i="7"/>
  <c r="S5265" i="7"/>
  <c r="Q3327" i="7"/>
  <c r="S3327" i="7"/>
  <c r="R3327" i="7"/>
  <c r="P3327" i="7"/>
  <c r="N3328" i="7"/>
  <c r="L3327" i="7"/>
  <c r="O2264" i="7"/>
  <c r="S2263" i="7"/>
  <c r="L2263" i="7"/>
  <c r="R712" i="7"/>
  <c r="P712" i="7"/>
  <c r="Q712" i="7"/>
  <c r="P2267" i="7"/>
  <c r="Q2267" i="7"/>
  <c r="R2267" i="7"/>
  <c r="N2268" i="7"/>
  <c r="N713" i="7"/>
  <c r="S713" i="7" s="1"/>
  <c r="L712" i="7"/>
  <c r="O8367" i="7" l="1"/>
  <c r="S8366" i="7"/>
  <c r="L8366" i="7"/>
  <c r="Q8498" i="7"/>
  <c r="R8498" i="7"/>
  <c r="P8498" i="7"/>
  <c r="N8499" i="7"/>
  <c r="Q5266" i="7"/>
  <c r="P5266" i="7"/>
  <c r="N5267" i="7"/>
  <c r="L5266" i="7"/>
  <c r="R5266" i="7"/>
  <c r="S5266" i="7"/>
  <c r="R3328" i="7"/>
  <c r="Q3328" i="7"/>
  <c r="P3328" i="7"/>
  <c r="N3329" i="7"/>
  <c r="S3328" i="7"/>
  <c r="L3328" i="7"/>
  <c r="O2265" i="7"/>
  <c r="S2264" i="7"/>
  <c r="L2264" i="7"/>
  <c r="Q2268" i="7"/>
  <c r="R2268" i="7"/>
  <c r="P2268" i="7"/>
  <c r="P713" i="7"/>
  <c r="Q713" i="7"/>
  <c r="R713" i="7"/>
  <c r="N2269" i="7"/>
  <c r="N714" i="7"/>
  <c r="S714" i="7" s="1"/>
  <c r="L713" i="7"/>
  <c r="O8368" i="7" l="1"/>
  <c r="S8367" i="7"/>
  <c r="L8367" i="7"/>
  <c r="R8499" i="7"/>
  <c r="Q8499" i="7"/>
  <c r="N8500" i="7"/>
  <c r="P8499" i="7"/>
  <c r="N5268" i="7"/>
  <c r="L5267" i="7"/>
  <c r="P5267" i="7"/>
  <c r="R5267" i="7"/>
  <c r="S5267" i="7"/>
  <c r="Q5267" i="7"/>
  <c r="S3329" i="7"/>
  <c r="R3329" i="7"/>
  <c r="Q3329" i="7"/>
  <c r="L3329" i="7"/>
  <c r="P3329" i="7"/>
  <c r="N3330" i="7"/>
  <c r="O2266" i="7"/>
  <c r="S2265" i="7"/>
  <c r="L2265" i="7"/>
  <c r="P714" i="7"/>
  <c r="Q714" i="7"/>
  <c r="R714" i="7"/>
  <c r="Q2269" i="7"/>
  <c r="R2269" i="7"/>
  <c r="P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Q5268" i="7"/>
  <c r="P5268" i="7"/>
  <c r="L5268" i="7"/>
  <c r="R5268" i="7"/>
  <c r="S5268" i="7"/>
  <c r="S3330" i="7"/>
  <c r="R3330" i="7"/>
  <c r="N3331" i="7"/>
  <c r="Q3330" i="7"/>
  <c r="P3330" i="7"/>
  <c r="L3330" i="7"/>
  <c r="O2267" i="7"/>
  <c r="S2266" i="7"/>
  <c r="L2266" i="7"/>
  <c r="Q715" i="7"/>
  <c r="R715" i="7"/>
  <c r="P715" i="7"/>
  <c r="P2270" i="7"/>
  <c r="Q2270" i="7"/>
  <c r="R2270" i="7"/>
  <c r="N2271" i="7"/>
  <c r="N716" i="7"/>
  <c r="S716" i="7" s="1"/>
  <c r="L715" i="7"/>
  <c r="O8370" i="7" l="1"/>
  <c r="L8369" i="7"/>
  <c r="S8369" i="7"/>
  <c r="R8501" i="7"/>
  <c r="Q8501" i="7"/>
  <c r="N8502" i="7"/>
  <c r="P8501" i="7"/>
  <c r="Q5269" i="7"/>
  <c r="P5269" i="7"/>
  <c r="L5269" i="7"/>
  <c r="R5269" i="7"/>
  <c r="S5269" i="7"/>
  <c r="L3331" i="7"/>
  <c r="N3332" i="7"/>
  <c r="S3331" i="7"/>
  <c r="P3331" i="7"/>
  <c r="R3331" i="7"/>
  <c r="Q3331" i="7"/>
  <c r="O2268" i="7"/>
  <c r="S2267" i="7"/>
  <c r="L2267" i="7"/>
  <c r="P716" i="7"/>
  <c r="Q716" i="7"/>
  <c r="R716" i="7"/>
  <c r="P2271" i="7"/>
  <c r="Q2271" i="7"/>
  <c r="R2271" i="7"/>
  <c r="N2272" i="7"/>
  <c r="N717" i="7"/>
  <c r="S717" i="7" s="1"/>
  <c r="L716" i="7"/>
  <c r="O8371" i="7" l="1"/>
  <c r="S8370" i="7"/>
  <c r="L8370" i="7"/>
  <c r="R8502" i="7"/>
  <c r="Q8502" i="7"/>
  <c r="N8503" i="7"/>
  <c r="P8502" i="7"/>
  <c r="N5271" i="7"/>
  <c r="L5270" i="7"/>
  <c r="P5270" i="7"/>
  <c r="R5270" i="7"/>
  <c r="S5270" i="7"/>
  <c r="Q5270" i="7"/>
  <c r="N3333" i="7"/>
  <c r="P3332" i="7"/>
  <c r="L3332" i="7"/>
  <c r="S3332" i="7"/>
  <c r="R3332" i="7"/>
  <c r="Q3332" i="7"/>
  <c r="O2269" i="7"/>
  <c r="S2268" i="7"/>
  <c r="L2268" i="7"/>
  <c r="P2272" i="7"/>
  <c r="Q2272" i="7"/>
  <c r="R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P8503" i="7"/>
  <c r="N8504" i="7"/>
  <c r="N5272" i="7"/>
  <c r="P5271" i="7"/>
  <c r="L5271" i="7"/>
  <c r="R5271" i="7"/>
  <c r="S5271" i="7"/>
  <c r="Q5271" i="7"/>
  <c r="N3334" i="7"/>
  <c r="L3333" i="7"/>
  <c r="S3333" i="7"/>
  <c r="Q3333" i="7"/>
  <c r="P3333" i="7"/>
  <c r="R3333" i="7"/>
  <c r="O2270" i="7"/>
  <c r="S2269" i="7"/>
  <c r="L2269" i="7"/>
  <c r="P718" i="7"/>
  <c r="Q718" i="7"/>
  <c r="R718" i="7"/>
  <c r="P2273" i="7"/>
  <c r="R2273" i="7"/>
  <c r="Q2273" i="7"/>
  <c r="N2274" i="7"/>
  <c r="N719" i="7"/>
  <c r="S719" i="7" s="1"/>
  <c r="L718" i="7"/>
  <c r="O8373" i="7" l="1"/>
  <c r="L8372" i="7"/>
  <c r="S8372" i="7"/>
  <c r="P8504" i="7"/>
  <c r="R8504" i="7"/>
  <c r="Q8504" i="7"/>
  <c r="N8505" i="7"/>
  <c r="N5273" i="7"/>
  <c r="L5272" i="7"/>
  <c r="P5272" i="7"/>
  <c r="R5272" i="7"/>
  <c r="S5272" i="7"/>
  <c r="Q5272" i="7"/>
  <c r="P3334" i="7"/>
  <c r="Q3334" i="7"/>
  <c r="N3335" i="7"/>
  <c r="L3334" i="7"/>
  <c r="S3334" i="7"/>
  <c r="R3334" i="7"/>
  <c r="O2271" i="7"/>
  <c r="S2270" i="7"/>
  <c r="L2270" i="7"/>
  <c r="R2274" i="7"/>
  <c r="P2274" i="7"/>
  <c r="Q2274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N5274" i="7"/>
  <c r="L5273" i="7"/>
  <c r="R5273" i="7"/>
  <c r="P5273" i="7"/>
  <c r="S5273" i="7"/>
  <c r="Q5273" i="7"/>
  <c r="Q3335" i="7"/>
  <c r="P3335" i="7"/>
  <c r="S3335" i="7"/>
  <c r="N3336" i="7"/>
  <c r="L3335" i="7"/>
  <c r="R3335" i="7"/>
  <c r="O2272" i="7"/>
  <c r="S2271" i="7"/>
  <c r="L2271" i="7"/>
  <c r="R720" i="7"/>
  <c r="P720" i="7"/>
  <c r="Q720" i="7"/>
  <c r="P2275" i="7"/>
  <c r="Q2275" i="7"/>
  <c r="R2275" i="7"/>
  <c r="N721" i="7"/>
  <c r="S721" i="7" s="1"/>
  <c r="L720" i="7"/>
  <c r="O8375" i="7" l="1"/>
  <c r="L8374" i="7"/>
  <c r="S8374" i="7"/>
  <c r="R8506" i="7"/>
  <c r="Q8506" i="7"/>
  <c r="P8506" i="7"/>
  <c r="N8507" i="7"/>
  <c r="P5274" i="7"/>
  <c r="R5274" i="7"/>
  <c r="N5275" i="7"/>
  <c r="L5274" i="7"/>
  <c r="S5274" i="7"/>
  <c r="Q5274" i="7"/>
  <c r="R3336" i="7"/>
  <c r="S3336" i="7"/>
  <c r="Q3336" i="7"/>
  <c r="P3336" i="7"/>
  <c r="N3337" i="7"/>
  <c r="L3336" i="7"/>
  <c r="O2273" i="7"/>
  <c r="S2272" i="7"/>
  <c r="L2272" i="7"/>
  <c r="P721" i="7"/>
  <c r="Q721" i="7"/>
  <c r="R721" i="7"/>
  <c r="N2277" i="7"/>
  <c r="N722" i="7"/>
  <c r="S722" i="7" s="1"/>
  <c r="L721" i="7"/>
  <c r="O8376" i="7" l="1"/>
  <c r="L8375" i="7"/>
  <c r="S8375" i="7"/>
  <c r="R8507" i="7"/>
  <c r="Q8507" i="7"/>
  <c r="N8508" i="7"/>
  <c r="P8507" i="7"/>
  <c r="Q5275" i="7"/>
  <c r="P5275" i="7"/>
  <c r="R5275" i="7"/>
  <c r="S5275" i="7"/>
  <c r="L5275" i="7"/>
  <c r="S3337" i="7"/>
  <c r="L3337" i="7"/>
  <c r="R3337" i="7"/>
  <c r="Q3337" i="7"/>
  <c r="P3337" i="7"/>
  <c r="N3338" i="7"/>
  <c r="O2274" i="7"/>
  <c r="S2273" i="7"/>
  <c r="L2273" i="7"/>
  <c r="P722" i="7"/>
  <c r="Q722" i="7"/>
  <c r="R722" i="7"/>
  <c r="Q2277" i="7"/>
  <c r="R2277" i="7"/>
  <c r="P2277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P5276" i="7"/>
  <c r="S5276" i="7"/>
  <c r="N5277" i="7"/>
  <c r="L5276" i="7"/>
  <c r="R5276" i="7"/>
  <c r="S3338" i="7"/>
  <c r="R3338" i="7"/>
  <c r="N3339" i="7"/>
  <c r="Q3338" i="7"/>
  <c r="P3338" i="7"/>
  <c r="L3338" i="7"/>
  <c r="O2275" i="7"/>
  <c r="S2274" i="7"/>
  <c r="L2274" i="7"/>
  <c r="Q723" i="7"/>
  <c r="R723" i="7"/>
  <c r="P723" i="7"/>
  <c r="P2278" i="7"/>
  <c r="Q2278" i="7"/>
  <c r="R2278" i="7"/>
  <c r="N2279" i="7"/>
  <c r="N724" i="7"/>
  <c r="S724" i="7" s="1"/>
  <c r="L723" i="7"/>
  <c r="O8378" i="7" l="1"/>
  <c r="L8377" i="7"/>
  <c r="S8377" i="7"/>
  <c r="P8509" i="7"/>
  <c r="R8509" i="7"/>
  <c r="Q8509" i="7"/>
  <c r="N8510" i="7"/>
  <c r="Q5277" i="7"/>
  <c r="N5278" i="7"/>
  <c r="L5277" i="7"/>
  <c r="R5277" i="7"/>
  <c r="S5277" i="7"/>
  <c r="P5277" i="7"/>
  <c r="L3339" i="7"/>
  <c r="S3339" i="7"/>
  <c r="N3340" i="7"/>
  <c r="R3339" i="7"/>
  <c r="Q3339" i="7"/>
  <c r="P3339" i="7"/>
  <c r="O2276" i="7"/>
  <c r="L2275" i="7"/>
  <c r="S2275" i="7"/>
  <c r="P2279" i="7"/>
  <c r="Q2279" i="7"/>
  <c r="R2279" i="7"/>
  <c r="P724" i="7"/>
  <c r="Q724" i="7"/>
  <c r="R724" i="7"/>
  <c r="N2280" i="7"/>
  <c r="N725" i="7"/>
  <c r="S725" i="7" s="1"/>
  <c r="L724" i="7"/>
  <c r="O8379" i="7" l="1"/>
  <c r="L8378" i="7"/>
  <c r="S8378" i="7"/>
  <c r="R8510" i="7"/>
  <c r="Q8510" i="7"/>
  <c r="N8511" i="7"/>
  <c r="P8510" i="7"/>
  <c r="Q5278" i="7"/>
  <c r="S5278" i="7"/>
  <c r="P5278" i="7"/>
  <c r="R5278" i="7"/>
  <c r="N5279" i="7"/>
  <c r="L5278" i="7"/>
  <c r="N3341" i="7"/>
  <c r="L3340" i="7"/>
  <c r="S3340" i="7"/>
  <c r="R3340" i="7"/>
  <c r="P3340" i="7"/>
  <c r="Q3340" i="7"/>
  <c r="S2276" i="7"/>
  <c r="O2277" i="7"/>
  <c r="L2276" i="7"/>
  <c r="P2280" i="7"/>
  <c r="Q2280" i="7"/>
  <c r="R2280" i="7"/>
  <c r="P725" i="7"/>
  <c r="Q725" i="7"/>
  <c r="R725" i="7"/>
  <c r="N2281" i="7"/>
  <c r="L725" i="7"/>
  <c r="O8380" i="7" l="1"/>
  <c r="L8379" i="7"/>
  <c r="S8379" i="7"/>
  <c r="R8511" i="7"/>
  <c r="Q8511" i="7"/>
  <c r="P8511" i="7"/>
  <c r="N8512" i="7"/>
  <c r="Q5279" i="7"/>
  <c r="P5279" i="7"/>
  <c r="R5279" i="7"/>
  <c r="L5279" i="7"/>
  <c r="S5279" i="7"/>
  <c r="Q3341" i="7"/>
  <c r="P3341" i="7"/>
  <c r="S3341" i="7"/>
  <c r="N3342" i="7"/>
  <c r="L3341" i="7"/>
  <c r="R3341" i="7"/>
  <c r="O2278" i="7"/>
  <c r="S2277" i="7"/>
  <c r="L2277" i="7"/>
  <c r="P2281" i="7"/>
  <c r="Q2281" i="7"/>
  <c r="R2281" i="7"/>
  <c r="N2282" i="7"/>
  <c r="N727" i="7"/>
  <c r="S727" i="7" s="1"/>
  <c r="L726" i="7"/>
  <c r="O8381" i="7" l="1"/>
  <c r="L8380" i="7"/>
  <c r="S8380" i="7"/>
  <c r="Q8512" i="7"/>
  <c r="N8513" i="7"/>
  <c r="P8512" i="7"/>
  <c r="R8512" i="7"/>
  <c r="Q5280" i="7"/>
  <c r="N5281" i="7"/>
  <c r="L5280" i="7"/>
  <c r="P5280" i="7"/>
  <c r="R5280" i="7"/>
  <c r="S5280" i="7"/>
  <c r="P3342" i="7"/>
  <c r="Q3342" i="7"/>
  <c r="N3343" i="7"/>
  <c r="L3342" i="7"/>
  <c r="R3342" i="7"/>
  <c r="S3342" i="7"/>
  <c r="O2279" i="7"/>
  <c r="S2278" i="7"/>
  <c r="L2278" i="7"/>
  <c r="P727" i="7"/>
  <c r="Q727" i="7"/>
  <c r="R727" i="7"/>
  <c r="R2282" i="7"/>
  <c r="P2282" i="7"/>
  <c r="Q2282" i="7"/>
  <c r="N2283" i="7"/>
  <c r="N728" i="7"/>
  <c r="S728" i="7" s="1"/>
  <c r="L727" i="7"/>
  <c r="O8382" i="7" l="1"/>
  <c r="L8381" i="7"/>
  <c r="S8381" i="7"/>
  <c r="R8513" i="7"/>
  <c r="N8514" i="7"/>
  <c r="Q8513" i="7"/>
  <c r="P8513" i="7"/>
  <c r="Q5281" i="7"/>
  <c r="S5281" i="7"/>
  <c r="P5281" i="7"/>
  <c r="L5281" i="7"/>
  <c r="N5282" i="7"/>
  <c r="R5281" i="7"/>
  <c r="Q3343" i="7"/>
  <c r="L3343" i="7"/>
  <c r="P3343" i="7"/>
  <c r="S3343" i="7"/>
  <c r="N3344" i="7"/>
  <c r="R3343" i="7"/>
  <c r="O2280" i="7"/>
  <c r="S2279" i="7"/>
  <c r="L2279" i="7"/>
  <c r="P2283" i="7"/>
  <c r="Q2283" i="7"/>
  <c r="R2283" i="7"/>
  <c r="R728" i="7"/>
  <c r="P728" i="7"/>
  <c r="Q728" i="7"/>
  <c r="N2284" i="7"/>
  <c r="N729" i="7"/>
  <c r="S729" i="7" s="1"/>
  <c r="L728" i="7"/>
  <c r="O8383" i="7" l="1"/>
  <c r="L8382" i="7"/>
  <c r="S8382" i="7"/>
  <c r="R8514" i="7"/>
  <c r="Q8514" i="7"/>
  <c r="P8514" i="7"/>
  <c r="N8515" i="7"/>
  <c r="Q5282" i="7"/>
  <c r="P5282" i="7"/>
  <c r="N5283" i="7"/>
  <c r="S5282" i="7"/>
  <c r="L5282" i="7"/>
  <c r="R5282" i="7"/>
  <c r="S3344" i="7"/>
  <c r="Q3344" i="7"/>
  <c r="P3344" i="7"/>
  <c r="N3345" i="7"/>
  <c r="L3344" i="7"/>
  <c r="R3344" i="7"/>
  <c r="O2281" i="7"/>
  <c r="S2280" i="7"/>
  <c r="L2280" i="7"/>
  <c r="P729" i="7"/>
  <c r="Q729" i="7"/>
  <c r="R729" i="7"/>
  <c r="Q2284" i="7"/>
  <c r="R2284" i="7"/>
  <c r="P2284" i="7"/>
  <c r="N2285" i="7"/>
  <c r="N730" i="7"/>
  <c r="S730" i="7" s="1"/>
  <c r="L729" i="7"/>
  <c r="O8384" i="7" l="1"/>
  <c r="L8383" i="7"/>
  <c r="S8383" i="7"/>
  <c r="R8515" i="7"/>
  <c r="Q8515" i="7"/>
  <c r="N8516" i="7"/>
  <c r="P8515" i="7"/>
  <c r="Q5283" i="7"/>
  <c r="N5284" i="7"/>
  <c r="S5283" i="7"/>
  <c r="P5283" i="7"/>
  <c r="L5283" i="7"/>
  <c r="R5283" i="7"/>
  <c r="S3345" i="7"/>
  <c r="R3345" i="7"/>
  <c r="Q3345" i="7"/>
  <c r="P3345" i="7"/>
  <c r="N3346" i="7"/>
  <c r="L3345" i="7"/>
  <c r="O2282" i="7"/>
  <c r="S2281" i="7"/>
  <c r="L2281" i="7"/>
  <c r="P730" i="7"/>
  <c r="Q730" i="7"/>
  <c r="R730" i="7"/>
  <c r="Q2285" i="7"/>
  <c r="R2285" i="7"/>
  <c r="P2285" i="7"/>
  <c r="N2286" i="7"/>
  <c r="L730" i="7"/>
  <c r="O8385" i="7" l="1"/>
  <c r="L8384" i="7"/>
  <c r="S8384" i="7"/>
  <c r="Q8516" i="7"/>
  <c r="R8516" i="7"/>
  <c r="N8517" i="7"/>
  <c r="P8516" i="7"/>
  <c r="Q5284" i="7"/>
  <c r="R5284" i="7"/>
  <c r="P5284" i="7"/>
  <c r="L5284" i="7"/>
  <c r="S5284" i="7"/>
  <c r="N5285" i="7"/>
  <c r="S3346" i="7"/>
  <c r="N3347" i="7"/>
  <c r="R3346" i="7"/>
  <c r="Q3346" i="7"/>
  <c r="P3346" i="7"/>
  <c r="L3346" i="7"/>
  <c r="O2283" i="7"/>
  <c r="S2282" i="7"/>
  <c r="L2282" i="7"/>
  <c r="P2286" i="7"/>
  <c r="Q2286" i="7"/>
  <c r="R2286" i="7"/>
  <c r="N2287" i="7"/>
  <c r="N732" i="7"/>
  <c r="S732" i="7" s="1"/>
  <c r="L731" i="7"/>
  <c r="O8386" i="7" l="1"/>
  <c r="L8385" i="7"/>
  <c r="S8385" i="7"/>
  <c r="P8517" i="7"/>
  <c r="R8517" i="7"/>
  <c r="Q8517" i="7"/>
  <c r="N8518" i="7"/>
  <c r="Q5285" i="7"/>
  <c r="L5285" i="7"/>
  <c r="P5285" i="7"/>
  <c r="N5286" i="7"/>
  <c r="R5285" i="7"/>
  <c r="S5285" i="7"/>
  <c r="L3347" i="7"/>
  <c r="S3347" i="7"/>
  <c r="R3347" i="7"/>
  <c r="N3348" i="7"/>
  <c r="Q3347" i="7"/>
  <c r="P3347" i="7"/>
  <c r="O2284" i="7"/>
  <c r="S2283" i="7"/>
  <c r="L2283" i="7"/>
  <c r="P732" i="7"/>
  <c r="Q732" i="7"/>
  <c r="R732" i="7"/>
  <c r="P2287" i="7"/>
  <c r="Q2287" i="7"/>
  <c r="R2287" i="7"/>
  <c r="N2288" i="7"/>
  <c r="N733" i="7"/>
  <c r="S733" i="7" s="1"/>
  <c r="L732" i="7"/>
  <c r="O8387" i="7" l="1"/>
  <c r="L8386" i="7"/>
  <c r="S8386" i="7"/>
  <c r="N8519" i="7"/>
  <c r="R8518" i="7"/>
  <c r="Q8518" i="7"/>
  <c r="P8518" i="7"/>
  <c r="Q5286" i="7"/>
  <c r="R5286" i="7"/>
  <c r="P5286" i="7"/>
  <c r="L5286" i="7"/>
  <c r="S5286" i="7"/>
  <c r="N5287" i="7"/>
  <c r="P3348" i="7"/>
  <c r="L3348" i="7"/>
  <c r="S3348" i="7"/>
  <c r="N3349" i="7"/>
  <c r="R3348" i="7"/>
  <c r="Q3348" i="7"/>
  <c r="O2285" i="7"/>
  <c r="S2284" i="7"/>
  <c r="L2284" i="7"/>
  <c r="P2288" i="7"/>
  <c r="Q2288" i="7"/>
  <c r="R2288" i="7"/>
  <c r="P733" i="7"/>
  <c r="Q733" i="7"/>
  <c r="R733" i="7"/>
  <c r="N2289" i="7"/>
  <c r="N734" i="7"/>
  <c r="S734" i="7" s="1"/>
  <c r="L733" i="7"/>
  <c r="O8388" i="7" l="1"/>
  <c r="L8387" i="7"/>
  <c r="S8387" i="7"/>
  <c r="R8519" i="7"/>
  <c r="Q8519" i="7"/>
  <c r="P8519" i="7"/>
  <c r="N8520" i="7"/>
  <c r="Q5287" i="7"/>
  <c r="N5288" i="7"/>
  <c r="S5287" i="7"/>
  <c r="P5287" i="7"/>
  <c r="R5287" i="7"/>
  <c r="L5287" i="7"/>
  <c r="S3349" i="7"/>
  <c r="R3349" i="7"/>
  <c r="P3349" i="7"/>
  <c r="L3349" i="7"/>
  <c r="Q3349" i="7"/>
  <c r="N3350" i="7"/>
  <c r="O2286" i="7"/>
  <c r="S2285" i="7"/>
  <c r="L2285" i="7"/>
  <c r="P734" i="7"/>
  <c r="Q734" i="7"/>
  <c r="R734" i="7"/>
  <c r="P2289" i="7"/>
  <c r="R2289" i="7"/>
  <c r="Q2289" i="7"/>
  <c r="N2290" i="7"/>
  <c r="N735" i="7"/>
  <c r="S735" i="7" s="1"/>
  <c r="L734" i="7"/>
  <c r="O8389" i="7" l="1"/>
  <c r="L8388" i="7"/>
  <c r="S8388" i="7"/>
  <c r="P8520" i="7"/>
  <c r="N8521" i="7"/>
  <c r="R8520" i="7"/>
  <c r="Q8520" i="7"/>
  <c r="Q5288" i="7"/>
  <c r="N5289" i="7"/>
  <c r="L5288" i="7"/>
  <c r="R5288" i="7"/>
  <c r="P5288" i="7"/>
  <c r="S5288" i="7"/>
  <c r="N3351" i="7"/>
  <c r="L3350" i="7"/>
  <c r="R3350" i="7"/>
  <c r="S3350" i="7"/>
  <c r="Q3350" i="7"/>
  <c r="P3350" i="7"/>
  <c r="O2287" i="7"/>
  <c r="S2286" i="7"/>
  <c r="L2286" i="7"/>
  <c r="P735" i="7"/>
  <c r="Q735" i="7"/>
  <c r="R735" i="7"/>
  <c r="R2290" i="7"/>
  <c r="P2290" i="7"/>
  <c r="Q2290" i="7"/>
  <c r="N2291" i="7"/>
  <c r="N736" i="7"/>
  <c r="S736" i="7" s="1"/>
  <c r="L735" i="7"/>
  <c r="O8390" i="7" l="1"/>
  <c r="L8389" i="7"/>
  <c r="S8389" i="7"/>
  <c r="R8521" i="7"/>
  <c r="Q8521" i="7"/>
  <c r="N8522" i="7"/>
  <c r="P8521" i="7"/>
  <c r="Q5289" i="7"/>
  <c r="N5290" i="7"/>
  <c r="L5289" i="7"/>
  <c r="P5289" i="7"/>
  <c r="R5289" i="7"/>
  <c r="S5289" i="7"/>
  <c r="Q3351" i="7"/>
  <c r="P3351" i="7"/>
  <c r="N3352" i="7"/>
  <c r="L3351" i="7"/>
  <c r="S3351" i="7"/>
  <c r="R3351" i="7"/>
  <c r="O2288" i="7"/>
  <c r="S2287" i="7"/>
  <c r="L2287" i="7"/>
  <c r="R736" i="7"/>
  <c r="P736" i="7"/>
  <c r="Q736" i="7"/>
  <c r="P2291" i="7"/>
  <c r="Q2291" i="7"/>
  <c r="R2291" i="7"/>
  <c r="N2292" i="7"/>
  <c r="L736" i="7"/>
  <c r="O8391" i="7" l="1"/>
  <c r="L8390" i="7"/>
  <c r="S8390" i="7"/>
  <c r="R8522" i="7"/>
  <c r="Q8522" i="7"/>
  <c r="P8522" i="7"/>
  <c r="N8523" i="7"/>
  <c r="Q5290" i="7"/>
  <c r="L5290" i="7"/>
  <c r="S5290" i="7"/>
  <c r="P5290" i="7"/>
  <c r="R5290" i="7"/>
  <c r="N5291" i="7"/>
  <c r="R3352" i="7"/>
  <c r="S3352" i="7"/>
  <c r="Q3352" i="7"/>
  <c r="P3352" i="7"/>
  <c r="N3353" i="7"/>
  <c r="N3354" i="7" s="1"/>
  <c r="L3352" i="7"/>
  <c r="O2289" i="7"/>
  <c r="S2288" i="7"/>
  <c r="L2288" i="7"/>
  <c r="P2292" i="7"/>
  <c r="Q2292" i="7"/>
  <c r="R2292" i="7"/>
  <c r="N2293" i="7"/>
  <c r="N738" i="7"/>
  <c r="S738" i="7" s="1"/>
  <c r="O8392" i="7" l="1"/>
  <c r="L8391" i="7"/>
  <c r="S8391" i="7"/>
  <c r="Q8523" i="7"/>
  <c r="R8523" i="7"/>
  <c r="N8524" i="7"/>
  <c r="P8523" i="7"/>
  <c r="Q5291" i="7"/>
  <c r="N5292" i="7"/>
  <c r="S5291" i="7"/>
  <c r="P5291" i="7"/>
  <c r="L5291" i="7"/>
  <c r="R5291" i="7"/>
  <c r="N3355" i="7"/>
  <c r="R3354" i="7"/>
  <c r="S3354" i="7"/>
  <c r="L3354" i="7"/>
  <c r="Q3354" i="7"/>
  <c r="P3354" i="7"/>
  <c r="S3353" i="7"/>
  <c r="R3353" i="7"/>
  <c r="Q3353" i="7"/>
  <c r="P3353" i="7"/>
  <c r="L3353" i="7"/>
  <c r="O2290" i="7"/>
  <c r="S2289" i="7"/>
  <c r="L2289" i="7"/>
  <c r="L738" i="7"/>
  <c r="P738" i="7"/>
  <c r="Q738" i="7"/>
  <c r="R738" i="7"/>
  <c r="Q2293" i="7"/>
  <c r="R2293" i="7"/>
  <c r="P2293" i="7"/>
  <c r="N2294" i="7"/>
  <c r="N739" i="7"/>
  <c r="S739" i="7" s="1"/>
  <c r="O8393" i="7" l="1"/>
  <c r="L8392" i="7"/>
  <c r="S8392" i="7"/>
  <c r="N8525" i="7"/>
  <c r="Q8524" i="7"/>
  <c r="R8524" i="7"/>
  <c r="P8524" i="7"/>
  <c r="Q5292" i="7"/>
  <c r="L5292" i="7"/>
  <c r="R5292" i="7"/>
  <c r="S5292" i="7"/>
  <c r="P5292" i="7"/>
  <c r="N5293" i="7"/>
  <c r="P3355" i="7"/>
  <c r="N3356" i="7"/>
  <c r="L3355" i="7"/>
  <c r="S3355" i="7"/>
  <c r="R3355" i="7"/>
  <c r="Q3355" i="7"/>
  <c r="O2291" i="7"/>
  <c r="S2290" i="7"/>
  <c r="L2290" i="7"/>
  <c r="P2294" i="7"/>
  <c r="Q2294" i="7"/>
  <c r="R2294" i="7"/>
  <c r="L739" i="7"/>
  <c r="Q739" i="7"/>
  <c r="R739" i="7"/>
  <c r="P739" i="7"/>
  <c r="N2295" i="7"/>
  <c r="N740" i="7"/>
  <c r="S740" i="7" s="1"/>
  <c r="O8394" i="7" l="1"/>
  <c r="L8393" i="7"/>
  <c r="S8393" i="7"/>
  <c r="N8526" i="7"/>
  <c r="R8525" i="7"/>
  <c r="Q8525" i="7"/>
  <c r="P8525" i="7"/>
  <c r="Q5293" i="7"/>
  <c r="R5293" i="7"/>
  <c r="P5293" i="7"/>
  <c r="L5293" i="7"/>
  <c r="S5293" i="7"/>
  <c r="P3356" i="7"/>
  <c r="N3357" i="7"/>
  <c r="L3356" i="7"/>
  <c r="S3356" i="7"/>
  <c r="Q3356" i="7"/>
  <c r="R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R8526" i="7"/>
  <c r="Q8526" i="7"/>
  <c r="P8526" i="7"/>
  <c r="Q5294" i="7"/>
  <c r="L5294" i="7"/>
  <c r="S5294" i="7"/>
  <c r="P5294" i="7"/>
  <c r="R5294" i="7"/>
  <c r="N5295" i="7"/>
  <c r="Q3357" i="7"/>
  <c r="P3357" i="7"/>
  <c r="L3357" i="7"/>
  <c r="N3358" i="7"/>
  <c r="R3357" i="7"/>
  <c r="S3357" i="7"/>
  <c r="O2293" i="7"/>
  <c r="S2292" i="7"/>
  <c r="L2292" i="7"/>
  <c r="P2296" i="7"/>
  <c r="Q2296" i="7"/>
  <c r="R2296" i="7"/>
  <c r="L741" i="7"/>
  <c r="P741" i="7"/>
  <c r="Q741" i="7"/>
  <c r="R741" i="7"/>
  <c r="N2297" i="7"/>
  <c r="N742" i="7"/>
  <c r="S742" i="7" s="1"/>
  <c r="O8396" i="7" l="1"/>
  <c r="L8395" i="7"/>
  <c r="S8395" i="7"/>
  <c r="N8528" i="7"/>
  <c r="Q8527" i="7"/>
  <c r="R8527" i="7"/>
  <c r="P8527" i="7"/>
  <c r="Q5295" i="7"/>
  <c r="N5296" i="7"/>
  <c r="P5295" i="7"/>
  <c r="S5295" i="7"/>
  <c r="L5295" i="7"/>
  <c r="R5295" i="7"/>
  <c r="R3358" i="7"/>
  <c r="Q3358" i="7"/>
  <c r="S3358" i="7"/>
  <c r="P3358" i="7"/>
  <c r="N3359" i="7"/>
  <c r="L3358" i="7"/>
  <c r="O2294" i="7"/>
  <c r="S2293" i="7"/>
  <c r="L2293" i="7"/>
  <c r="L742" i="7"/>
  <c r="P742" i="7"/>
  <c r="Q742" i="7"/>
  <c r="R742" i="7"/>
  <c r="P2297" i="7"/>
  <c r="Q2297" i="7"/>
  <c r="R2297" i="7"/>
  <c r="N2298" i="7"/>
  <c r="N743" i="7"/>
  <c r="S743" i="7" s="1"/>
  <c r="O8397" i="7" l="1"/>
  <c r="L8396" i="7"/>
  <c r="S8396" i="7"/>
  <c r="N8529" i="7"/>
  <c r="Q8528" i="7"/>
  <c r="R8528" i="7"/>
  <c r="P8528" i="7"/>
  <c r="Q5296" i="7"/>
  <c r="N5297" i="7"/>
  <c r="P5296" i="7"/>
  <c r="L5296" i="7"/>
  <c r="S5296" i="7"/>
  <c r="R5296" i="7"/>
  <c r="R3359" i="7"/>
  <c r="Q3359" i="7"/>
  <c r="P3359" i="7"/>
  <c r="L3359" i="7"/>
  <c r="S3359" i="7"/>
  <c r="N3360" i="7"/>
  <c r="O2295" i="7"/>
  <c r="S2294" i="7"/>
  <c r="L2294" i="7"/>
  <c r="R2298" i="7"/>
  <c r="P2298" i="7"/>
  <c r="Q2298" i="7"/>
  <c r="L743" i="7"/>
  <c r="P743" i="7"/>
  <c r="Q743" i="7"/>
  <c r="R743" i="7"/>
  <c r="N2299" i="7"/>
  <c r="N745" i="7"/>
  <c r="S745" i="7" s="1"/>
  <c r="O8398" i="7" l="1"/>
  <c r="L8397" i="7"/>
  <c r="S8397" i="7"/>
  <c r="N8530" i="7"/>
  <c r="P8529" i="7"/>
  <c r="Q8529" i="7"/>
  <c r="R8529" i="7"/>
  <c r="Q5297" i="7"/>
  <c r="L5297" i="7"/>
  <c r="R5297" i="7"/>
  <c r="S5297" i="7"/>
  <c r="P5297" i="7"/>
  <c r="N5298" i="7"/>
  <c r="S3360" i="7"/>
  <c r="R3360" i="7"/>
  <c r="N3361" i="7"/>
  <c r="Q3360" i="7"/>
  <c r="P3360" i="7"/>
  <c r="L3360" i="7"/>
  <c r="O2296" i="7"/>
  <c r="S2295" i="7"/>
  <c r="L2295" i="7"/>
  <c r="P2299" i="7"/>
  <c r="Q2299" i="7"/>
  <c r="R2299" i="7"/>
  <c r="L745" i="7"/>
  <c r="P745" i="7"/>
  <c r="Q745" i="7"/>
  <c r="R745" i="7"/>
  <c r="N2300" i="7"/>
  <c r="N746" i="7"/>
  <c r="S746" i="7" s="1"/>
  <c r="O8399" i="7" l="1"/>
  <c r="L8398" i="7"/>
  <c r="S8398" i="7"/>
  <c r="N8531" i="7"/>
  <c r="R8530" i="7"/>
  <c r="P8530" i="7"/>
  <c r="Q8530" i="7"/>
  <c r="Q5298" i="7"/>
  <c r="L5298" i="7"/>
  <c r="P5298" i="7"/>
  <c r="R5298" i="7"/>
  <c r="S5298" i="7"/>
  <c r="L3361" i="7"/>
  <c r="S3361" i="7"/>
  <c r="R3361" i="7"/>
  <c r="Q3361" i="7"/>
  <c r="P3361" i="7"/>
  <c r="N3362" i="7"/>
  <c r="O2297" i="7"/>
  <c r="S2296" i="7"/>
  <c r="L2296" i="7"/>
  <c r="Q2300" i="7"/>
  <c r="R2300" i="7"/>
  <c r="P2300" i="7"/>
  <c r="L746" i="7"/>
  <c r="P746" i="7"/>
  <c r="Q746" i="7"/>
  <c r="R746" i="7"/>
  <c r="N2301" i="7"/>
  <c r="N747" i="7"/>
  <c r="S747" i="7" s="1"/>
  <c r="O8400" i="7" l="1"/>
  <c r="L8399" i="7"/>
  <c r="S8399" i="7"/>
  <c r="N8532" i="7"/>
  <c r="Q8531" i="7"/>
  <c r="P8531" i="7"/>
  <c r="R8531" i="7"/>
  <c r="Q5299" i="7"/>
  <c r="S5299" i="7"/>
  <c r="P5299" i="7"/>
  <c r="L5299" i="7"/>
  <c r="R5299" i="7"/>
  <c r="L3362" i="7"/>
  <c r="P3362" i="7"/>
  <c r="S3362" i="7"/>
  <c r="R3362" i="7"/>
  <c r="Q3362" i="7"/>
  <c r="N3363" i="7"/>
  <c r="O2298" i="7"/>
  <c r="S2297" i="7"/>
  <c r="L2297" i="7"/>
  <c r="Q2301" i="7"/>
  <c r="R2301" i="7"/>
  <c r="P2301" i="7"/>
  <c r="L747" i="7"/>
  <c r="R747" i="7"/>
  <c r="P747" i="7"/>
  <c r="Q747" i="7"/>
  <c r="N2302" i="7"/>
  <c r="N749" i="7"/>
  <c r="S749" i="7" s="1"/>
  <c r="O8401" i="7" l="1"/>
  <c r="L8400" i="7"/>
  <c r="S8400" i="7"/>
  <c r="N8533" i="7"/>
  <c r="Q8532" i="7"/>
  <c r="P8532" i="7"/>
  <c r="R8532" i="7"/>
  <c r="Q5300" i="7"/>
  <c r="R5300" i="7"/>
  <c r="P5300" i="7"/>
  <c r="L5300" i="7"/>
  <c r="S5300" i="7"/>
  <c r="N5301" i="7"/>
  <c r="P3363" i="7"/>
  <c r="N3364" i="7"/>
  <c r="L3363" i="7"/>
  <c r="S3363" i="7"/>
  <c r="Q3363" i="7"/>
  <c r="R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S8401" i="7"/>
  <c r="L8401" i="7"/>
  <c r="Q8533" i="7"/>
  <c r="R8533" i="7"/>
  <c r="P8533" i="7"/>
  <c r="N8534" i="7"/>
  <c r="Q5301" i="7"/>
  <c r="P5301" i="7"/>
  <c r="L5301" i="7"/>
  <c r="R5301" i="7"/>
  <c r="S5301" i="7"/>
  <c r="N5302" i="7"/>
  <c r="P3364" i="7"/>
  <c r="Q3364" i="7"/>
  <c r="N3365" i="7"/>
  <c r="L3364" i="7"/>
  <c r="S3364" i="7"/>
  <c r="R3364" i="7"/>
  <c r="O2300" i="7"/>
  <c r="S2299" i="7"/>
  <c r="L2299" i="7"/>
  <c r="Q750" i="7"/>
  <c r="R750" i="7"/>
  <c r="P750" i="7"/>
  <c r="P2303" i="7"/>
  <c r="Q2303" i="7"/>
  <c r="R2303" i="7"/>
  <c r="N2304" i="7"/>
  <c r="N751" i="7"/>
  <c r="S751" i="7" s="1"/>
  <c r="L750" i="7"/>
  <c r="O8403" i="7" l="1"/>
  <c r="L8402" i="7"/>
  <c r="S8402" i="7"/>
  <c r="N8535" i="7"/>
  <c r="R8534" i="7"/>
  <c r="P8534" i="7"/>
  <c r="Q8534" i="7"/>
  <c r="Q5302" i="7"/>
  <c r="S5302" i="7"/>
  <c r="P5302" i="7"/>
  <c r="R5302" i="7"/>
  <c r="N5303" i="7"/>
  <c r="L5302" i="7"/>
  <c r="Q3365" i="7"/>
  <c r="P3365" i="7"/>
  <c r="N3366" i="7"/>
  <c r="L3365" i="7"/>
  <c r="R3365" i="7"/>
  <c r="S3365" i="7"/>
  <c r="O2301" i="7"/>
  <c r="S2300" i="7"/>
  <c r="L2300" i="7"/>
  <c r="P751" i="7"/>
  <c r="Q751" i="7"/>
  <c r="R751" i="7"/>
  <c r="P2304" i="7"/>
  <c r="Q2304" i="7"/>
  <c r="R2304" i="7"/>
  <c r="N2305" i="7"/>
  <c r="N752" i="7"/>
  <c r="S752" i="7" s="1"/>
  <c r="L751" i="7"/>
  <c r="O8404" i="7" l="1"/>
  <c r="L8403" i="7"/>
  <c r="S8403" i="7"/>
  <c r="N8536" i="7"/>
  <c r="R8535" i="7"/>
  <c r="Q8535" i="7"/>
  <c r="P8535" i="7"/>
  <c r="Q5303" i="7"/>
  <c r="L5303" i="7"/>
  <c r="S5303" i="7"/>
  <c r="P5303" i="7"/>
  <c r="R5303" i="7"/>
  <c r="N5304" i="7"/>
  <c r="R3366" i="7"/>
  <c r="Q3366" i="7"/>
  <c r="S3366" i="7"/>
  <c r="P3366" i="7"/>
  <c r="N3367" i="7"/>
  <c r="L3366" i="7"/>
  <c r="O2302" i="7"/>
  <c r="S2301" i="7"/>
  <c r="L2301" i="7"/>
  <c r="P752" i="7"/>
  <c r="Q752" i="7"/>
  <c r="R752" i="7"/>
  <c r="P2305" i="7"/>
  <c r="R2305" i="7"/>
  <c r="Q2305" i="7"/>
  <c r="N2306" i="7"/>
  <c r="N753" i="7"/>
  <c r="S753" i="7" s="1"/>
  <c r="L752" i="7"/>
  <c r="O8405" i="7" l="1"/>
  <c r="L8404" i="7"/>
  <c r="S8404" i="7"/>
  <c r="N8537" i="7"/>
  <c r="Q8536" i="7"/>
  <c r="R8536" i="7"/>
  <c r="P8536" i="7"/>
  <c r="Q5304" i="7"/>
  <c r="S5304" i="7"/>
  <c r="P5304" i="7"/>
  <c r="R5304" i="7"/>
  <c r="N5305" i="7"/>
  <c r="L5304" i="7"/>
  <c r="R3367" i="7"/>
  <c r="Q3367" i="7"/>
  <c r="P3367" i="7"/>
  <c r="N3368" i="7"/>
  <c r="L3367" i="7"/>
  <c r="S3367" i="7"/>
  <c r="O2303" i="7"/>
  <c r="S2302" i="7"/>
  <c r="L2302" i="7"/>
  <c r="P753" i="7"/>
  <c r="Q753" i="7"/>
  <c r="R753" i="7"/>
  <c r="R2306" i="7"/>
  <c r="P2306" i="7"/>
  <c r="Q2306" i="7"/>
  <c r="N2307" i="7"/>
  <c r="N754" i="7"/>
  <c r="S754" i="7" s="1"/>
  <c r="L753" i="7"/>
  <c r="O8406" i="7" l="1"/>
  <c r="S8405" i="7"/>
  <c r="L8405" i="7"/>
  <c r="N8538" i="7"/>
  <c r="Q8537" i="7"/>
  <c r="R8537" i="7"/>
  <c r="P8537" i="7"/>
  <c r="Q5305" i="7"/>
  <c r="P5305" i="7"/>
  <c r="N5306" i="7"/>
  <c r="L5305" i="7"/>
  <c r="R5305" i="7"/>
  <c r="S5305" i="7"/>
  <c r="Q3368" i="7"/>
  <c r="P3368" i="7"/>
  <c r="N3369" i="7"/>
  <c r="R3368" i="7"/>
  <c r="S3368" i="7"/>
  <c r="L3368" i="7"/>
  <c r="O2304" i="7"/>
  <c r="S2303" i="7"/>
  <c r="L2303" i="7"/>
  <c r="P754" i="7"/>
  <c r="Q754" i="7"/>
  <c r="R754" i="7"/>
  <c r="P2307" i="7"/>
  <c r="Q2307" i="7"/>
  <c r="R2307" i="7"/>
  <c r="N2308" i="7"/>
  <c r="N755" i="7"/>
  <c r="S755" i="7" s="1"/>
  <c r="L754" i="7"/>
  <c r="O8407" i="7" l="1"/>
  <c r="L8406" i="7"/>
  <c r="S8406" i="7"/>
  <c r="N8539" i="7"/>
  <c r="R8538" i="7"/>
  <c r="Q8538" i="7"/>
  <c r="P8538" i="7"/>
  <c r="Q5306" i="7"/>
  <c r="R5306" i="7"/>
  <c r="P5306" i="7"/>
  <c r="N5307" i="7"/>
  <c r="L5306" i="7"/>
  <c r="S5306" i="7"/>
  <c r="L3369" i="7"/>
  <c r="P3369" i="7"/>
  <c r="N3370" i="7"/>
  <c r="S3369" i="7"/>
  <c r="R3369" i="7"/>
  <c r="Q3369" i="7"/>
  <c r="O2305" i="7"/>
  <c r="S2304" i="7"/>
  <c r="L2304" i="7"/>
  <c r="R755" i="7"/>
  <c r="P755" i="7"/>
  <c r="Q755" i="7"/>
  <c r="P2308" i="7"/>
  <c r="Q2308" i="7"/>
  <c r="R2308" i="7"/>
  <c r="N2309" i="7"/>
  <c r="N756" i="7"/>
  <c r="S756" i="7" s="1"/>
  <c r="L755" i="7"/>
  <c r="O8408" i="7" l="1"/>
  <c r="L8407" i="7"/>
  <c r="S8407" i="7"/>
  <c r="N8540" i="7"/>
  <c r="Q8539" i="7"/>
  <c r="P8539" i="7"/>
  <c r="R8539" i="7"/>
  <c r="Q5307" i="7"/>
  <c r="R5307" i="7"/>
  <c r="P5307" i="7"/>
  <c r="L5307" i="7"/>
  <c r="S5307" i="7"/>
  <c r="P3370" i="7"/>
  <c r="S3370" i="7"/>
  <c r="R3370" i="7"/>
  <c r="Q3370" i="7"/>
  <c r="N3371" i="7"/>
  <c r="L3370" i="7"/>
  <c r="O2306" i="7"/>
  <c r="S2305" i="7"/>
  <c r="L2305" i="7"/>
  <c r="P756" i="7"/>
  <c r="Q756" i="7"/>
  <c r="R756" i="7"/>
  <c r="Q2309" i="7"/>
  <c r="R2309" i="7"/>
  <c r="P2309" i="7"/>
  <c r="N2310" i="7"/>
  <c r="L756" i="7"/>
  <c r="O8409" i="7" l="1"/>
  <c r="S8408" i="7"/>
  <c r="L8408" i="7"/>
  <c r="N8541" i="7"/>
  <c r="Q8540" i="7"/>
  <c r="R8540" i="7"/>
  <c r="P8540" i="7"/>
  <c r="Q5308" i="7"/>
  <c r="P5308" i="7"/>
  <c r="S5308" i="7"/>
  <c r="N5309" i="7"/>
  <c r="L5308" i="7"/>
  <c r="R5308" i="7"/>
  <c r="N3372" i="7"/>
  <c r="L3371" i="7"/>
  <c r="P3371" i="7"/>
  <c r="S3371" i="7"/>
  <c r="R3371" i="7"/>
  <c r="Q3371" i="7"/>
  <c r="O2307" i="7"/>
  <c r="S2306" i="7"/>
  <c r="L2306" i="7"/>
  <c r="P2310" i="7"/>
  <c r="Q2310" i="7"/>
  <c r="R2310" i="7"/>
  <c r="N2311" i="7"/>
  <c r="N758" i="7"/>
  <c r="S758" i="7" s="1"/>
  <c r="L757" i="7"/>
  <c r="O8410" i="7" l="1"/>
  <c r="S8409" i="7"/>
  <c r="L8409" i="7"/>
  <c r="N8542" i="7"/>
  <c r="Q8541" i="7"/>
  <c r="R8541" i="7"/>
  <c r="P8541" i="7"/>
  <c r="Q5309" i="7"/>
  <c r="L5309" i="7"/>
  <c r="R5309" i="7"/>
  <c r="P5309" i="7"/>
  <c r="S5309" i="7"/>
  <c r="N5310" i="7"/>
  <c r="P3372" i="7"/>
  <c r="N3373" i="7"/>
  <c r="L3372" i="7"/>
  <c r="Q3372" i="7"/>
  <c r="S3372" i="7"/>
  <c r="R3372" i="7"/>
  <c r="O2308" i="7"/>
  <c r="S2307" i="7"/>
  <c r="L2307" i="7"/>
  <c r="Q758" i="7"/>
  <c r="R758" i="7"/>
  <c r="P758" i="7"/>
  <c r="P2311" i="7"/>
  <c r="Q2311" i="7"/>
  <c r="R2311" i="7"/>
  <c r="N2312" i="7"/>
  <c r="N759" i="7"/>
  <c r="S759" i="7" s="1"/>
  <c r="L758" i="7"/>
  <c r="O8411" i="7" l="1"/>
  <c r="S8410" i="7"/>
  <c r="L8410" i="7"/>
  <c r="N8543" i="7"/>
  <c r="Q8542" i="7"/>
  <c r="R8542" i="7"/>
  <c r="P8542" i="7"/>
  <c r="Q5310" i="7"/>
  <c r="R5310" i="7"/>
  <c r="P5310" i="7"/>
  <c r="N5311" i="7"/>
  <c r="L5310" i="7"/>
  <c r="S5310" i="7"/>
  <c r="Q3373" i="7"/>
  <c r="P3373" i="7"/>
  <c r="N3374" i="7"/>
  <c r="L3373" i="7"/>
  <c r="R3373" i="7"/>
  <c r="S3373" i="7"/>
  <c r="O2309" i="7"/>
  <c r="S2308" i="7"/>
  <c r="L2308" i="7"/>
  <c r="P759" i="7"/>
  <c r="Q759" i="7"/>
  <c r="R759" i="7"/>
  <c r="P2312" i="7"/>
  <c r="Q2312" i="7"/>
  <c r="R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L5311" i="7"/>
  <c r="P5311" i="7"/>
  <c r="R5311" i="7"/>
  <c r="N5312" i="7"/>
  <c r="S5311" i="7"/>
  <c r="Q3374" i="7"/>
  <c r="R3374" i="7"/>
  <c r="P3374" i="7"/>
  <c r="S3374" i="7"/>
  <c r="N3375" i="7"/>
  <c r="L3374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R3375" i="7"/>
  <c r="Q3375" i="7"/>
  <c r="S3375" i="7"/>
  <c r="P3375" i="7"/>
  <c r="L3375" i="7"/>
  <c r="O2311" i="7"/>
  <c r="S2310" i="7"/>
  <c r="L2310" i="7"/>
  <c r="P761" i="7"/>
  <c r="Q761" i="7"/>
  <c r="R761" i="7"/>
  <c r="R2314" i="7"/>
  <c r="P2314" i="7"/>
  <c r="Q2314" i="7"/>
  <c r="N2315" i="7"/>
  <c r="N762" i="7"/>
  <c r="S762" i="7" s="1"/>
  <c r="L761" i="7"/>
  <c r="O8414" i="7" l="1"/>
  <c r="L8413" i="7"/>
  <c r="S8413" i="7"/>
  <c r="N8546" i="7"/>
  <c r="Q8545" i="7"/>
  <c r="R8545" i="7"/>
  <c r="P8545" i="7"/>
  <c r="Q5313" i="7"/>
  <c r="P5313" i="7"/>
  <c r="N5314" i="7"/>
  <c r="L5313" i="7"/>
  <c r="R5313" i="7"/>
  <c r="S5313" i="7"/>
  <c r="O2312" i="7"/>
  <c r="S2311" i="7"/>
  <c r="L2311" i="7"/>
  <c r="P762" i="7"/>
  <c r="Q762" i="7"/>
  <c r="R762" i="7"/>
  <c r="P2315" i="7"/>
  <c r="Q2315" i="7"/>
  <c r="R2315" i="7"/>
  <c r="N2316" i="7"/>
  <c r="N763" i="7"/>
  <c r="S763" i="7" s="1"/>
  <c r="L762" i="7"/>
  <c r="O8415" i="7" l="1"/>
  <c r="L8414" i="7"/>
  <c r="S8414" i="7"/>
  <c r="N8547" i="7"/>
  <c r="Q8546" i="7"/>
  <c r="R8546" i="7"/>
  <c r="P8546" i="7"/>
  <c r="Q5314" i="7"/>
  <c r="P5314" i="7"/>
  <c r="N5315" i="7"/>
  <c r="L5314" i="7"/>
  <c r="R5314" i="7"/>
  <c r="S5314" i="7"/>
  <c r="O2313" i="7"/>
  <c r="S2312" i="7"/>
  <c r="L2312" i="7"/>
  <c r="R763" i="7"/>
  <c r="P763" i="7"/>
  <c r="Q763" i="7"/>
  <c r="Q2316" i="7"/>
  <c r="R2316" i="7"/>
  <c r="P2316" i="7"/>
  <c r="P3376" i="7"/>
  <c r="R3376" i="7"/>
  <c r="L3376" i="7"/>
  <c r="N3377" i="7"/>
  <c r="S3377" i="7" s="1"/>
  <c r="Q3376" i="7"/>
  <c r="N764" i="7"/>
  <c r="S764" i="7" s="1"/>
  <c r="L763" i="7"/>
  <c r="O8416" i="7" l="1"/>
  <c r="S8415" i="7"/>
  <c r="L8415" i="7"/>
  <c r="N8548" i="7"/>
  <c r="Q8547" i="7"/>
  <c r="R8547" i="7"/>
  <c r="P8547" i="7"/>
  <c r="Q5315" i="7"/>
  <c r="S5315" i="7"/>
  <c r="P5315" i="7"/>
  <c r="R5315" i="7"/>
  <c r="N5316" i="7"/>
  <c r="L5315" i="7"/>
  <c r="O2314" i="7"/>
  <c r="S2313" i="7"/>
  <c r="L2313" i="7"/>
  <c r="P764" i="7"/>
  <c r="Q764" i="7"/>
  <c r="R764" i="7"/>
  <c r="P3377" i="7"/>
  <c r="R3377" i="7"/>
  <c r="N3378" i="7"/>
  <c r="S3378" i="7" s="1"/>
  <c r="L3377" i="7"/>
  <c r="Q3377" i="7"/>
  <c r="N2318" i="7"/>
  <c r="N765" i="7"/>
  <c r="S765" i="7" s="1"/>
  <c r="L764" i="7"/>
  <c r="O8417" i="7" l="1"/>
  <c r="S8416" i="7"/>
  <c r="L8416" i="7"/>
  <c r="N8549" i="7"/>
  <c r="Q8548" i="7"/>
  <c r="P8548" i="7"/>
  <c r="R8548" i="7"/>
  <c r="Q5316" i="7"/>
  <c r="S5316" i="7"/>
  <c r="P5316" i="7"/>
  <c r="L5316" i="7"/>
  <c r="N5317" i="7"/>
  <c r="R5316" i="7"/>
  <c r="O2315" i="7"/>
  <c r="S2314" i="7"/>
  <c r="L2314" i="7"/>
  <c r="P2318" i="7"/>
  <c r="Q2318" i="7"/>
  <c r="R2318" i="7"/>
  <c r="P765" i="7"/>
  <c r="Q765" i="7"/>
  <c r="R765" i="7"/>
  <c r="P3378" i="7"/>
  <c r="L3378" i="7"/>
  <c r="N3379" i="7"/>
  <c r="S3379" i="7" s="1"/>
  <c r="R3378" i="7"/>
  <c r="Q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S5317" i="7"/>
  <c r="P5317" i="7"/>
  <c r="N5318" i="7"/>
  <c r="L5317" i="7"/>
  <c r="R5317" i="7"/>
  <c r="O2316" i="7"/>
  <c r="S2315" i="7"/>
  <c r="L2315" i="7"/>
  <c r="Q766" i="7"/>
  <c r="R766" i="7"/>
  <c r="P766" i="7"/>
  <c r="R2319" i="7"/>
  <c r="P2319" i="7"/>
  <c r="Q2319" i="7"/>
  <c r="P3379" i="7"/>
  <c r="R3379" i="7"/>
  <c r="L3379" i="7"/>
  <c r="Q3379" i="7"/>
  <c r="N2320" i="7"/>
  <c r="L766" i="7"/>
  <c r="O8419" i="7" l="1"/>
  <c r="L8418" i="7"/>
  <c r="S8418" i="7"/>
  <c r="N8551" i="7"/>
  <c r="R8550" i="7"/>
  <c r="Q8550" i="7"/>
  <c r="P8550" i="7"/>
  <c r="Q5318" i="7"/>
  <c r="P5318" i="7"/>
  <c r="N5319" i="7"/>
  <c r="L5318" i="7"/>
  <c r="S5318" i="7"/>
  <c r="R5318" i="7"/>
  <c r="O2317" i="7"/>
  <c r="S2316" i="7"/>
  <c r="L2316" i="7"/>
  <c r="Q2320" i="7"/>
  <c r="R2320" i="7"/>
  <c r="P2320" i="7"/>
  <c r="P3380" i="7"/>
  <c r="L3380" i="7"/>
  <c r="N3381" i="7"/>
  <c r="S3381" i="7" s="1"/>
  <c r="Q3380" i="7"/>
  <c r="R3380" i="7"/>
  <c r="N2321" i="7"/>
  <c r="N768" i="7"/>
  <c r="S768" i="7" s="1"/>
  <c r="L767" i="7"/>
  <c r="O8420" i="7" l="1"/>
  <c r="L8419" i="7"/>
  <c r="S8419" i="7"/>
  <c r="N8552" i="7"/>
  <c r="Q8551" i="7"/>
  <c r="R8551" i="7"/>
  <c r="P8551" i="7"/>
  <c r="Q5319" i="7"/>
  <c r="N5320" i="7"/>
  <c r="L5319" i="7"/>
  <c r="R5319" i="7"/>
  <c r="S5319" i="7"/>
  <c r="P5319" i="7"/>
  <c r="S2317" i="7"/>
  <c r="O2318" i="7"/>
  <c r="L2317" i="7"/>
  <c r="P2321" i="7"/>
  <c r="Q2321" i="7"/>
  <c r="R2321" i="7"/>
  <c r="P768" i="7"/>
  <c r="Q768" i="7"/>
  <c r="R768" i="7"/>
  <c r="P3381" i="7"/>
  <c r="L3381" i="7"/>
  <c r="N3382" i="7"/>
  <c r="S3382" i="7" s="1"/>
  <c r="Q3381" i="7"/>
  <c r="R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L5320" i="7"/>
  <c r="S5320" i="7"/>
  <c r="N5321" i="7"/>
  <c r="O2319" i="7"/>
  <c r="S2318" i="7"/>
  <c r="L2318" i="7"/>
  <c r="P769" i="7"/>
  <c r="Q769" i="7"/>
  <c r="R769" i="7"/>
  <c r="P2322" i="7"/>
  <c r="Q2322" i="7"/>
  <c r="R2322" i="7"/>
  <c r="P3382" i="7"/>
  <c r="R3382" i="7"/>
  <c r="N3383" i="7"/>
  <c r="S3383" i="7" s="1"/>
  <c r="L3382" i="7"/>
  <c r="Q3382" i="7"/>
  <c r="N2323" i="7"/>
  <c r="N770" i="7"/>
  <c r="S770" i="7" s="1"/>
  <c r="L769" i="7"/>
  <c r="O8422" i="7" l="1"/>
  <c r="S8421" i="7"/>
  <c r="L8421" i="7"/>
  <c r="N8554" i="7"/>
  <c r="Q8553" i="7"/>
  <c r="P8553" i="7"/>
  <c r="R8553" i="7"/>
  <c r="Q5321" i="7"/>
  <c r="L5321" i="7"/>
  <c r="P5321" i="7"/>
  <c r="N5322" i="7"/>
  <c r="R5321" i="7"/>
  <c r="S5321" i="7"/>
  <c r="O2320" i="7"/>
  <c r="S2319" i="7"/>
  <c r="L2319" i="7"/>
  <c r="P770" i="7"/>
  <c r="Q770" i="7"/>
  <c r="R770" i="7"/>
  <c r="P2323" i="7"/>
  <c r="Q2323" i="7"/>
  <c r="R2323" i="7"/>
  <c r="P3383" i="7"/>
  <c r="R3383" i="7"/>
  <c r="N3384" i="7"/>
  <c r="S3384" i="7" s="1"/>
  <c r="L3383" i="7"/>
  <c r="Q3383" i="7"/>
  <c r="N2324" i="7"/>
  <c r="N771" i="7"/>
  <c r="S771" i="7" s="1"/>
  <c r="L770" i="7"/>
  <c r="O8423" i="7" l="1"/>
  <c r="S8422" i="7"/>
  <c r="L8422" i="7"/>
  <c r="N8555" i="7"/>
  <c r="P8554" i="7"/>
  <c r="Q8554" i="7"/>
  <c r="R8554" i="7"/>
  <c r="Q5322" i="7"/>
  <c r="R5322" i="7"/>
  <c r="P5322" i="7"/>
  <c r="N5323" i="7"/>
  <c r="S5322" i="7"/>
  <c r="L5322" i="7"/>
  <c r="O2321" i="7"/>
  <c r="S2320" i="7"/>
  <c r="L2320" i="7"/>
  <c r="R771" i="7"/>
  <c r="Q771" i="7"/>
  <c r="P771" i="7"/>
  <c r="Q2324" i="7"/>
  <c r="R2324" i="7"/>
  <c r="P2324" i="7"/>
  <c r="P3384" i="7"/>
  <c r="R3384" i="7"/>
  <c r="L3384" i="7"/>
  <c r="N3385" i="7"/>
  <c r="S3385" i="7" s="1"/>
  <c r="Q3384" i="7"/>
  <c r="N2325" i="7"/>
  <c r="N772" i="7"/>
  <c r="S772" i="7" s="1"/>
  <c r="L771" i="7"/>
  <c r="O8424" i="7" l="1"/>
  <c r="L8423" i="7"/>
  <c r="S8423" i="7"/>
  <c r="N8556" i="7"/>
  <c r="R8555" i="7"/>
  <c r="Q8555" i="7"/>
  <c r="P8555" i="7"/>
  <c r="Q5323" i="7"/>
  <c r="R5323" i="7"/>
  <c r="P5323" i="7"/>
  <c r="S5323" i="7"/>
  <c r="N5324" i="7"/>
  <c r="L5323" i="7"/>
  <c r="O2322" i="7"/>
  <c r="L2321" i="7"/>
  <c r="S2321" i="7"/>
  <c r="P772" i="7"/>
  <c r="Q772" i="7"/>
  <c r="R772" i="7"/>
  <c r="R2325" i="7"/>
  <c r="P2325" i="7"/>
  <c r="Q2325" i="7"/>
  <c r="P3385" i="7"/>
  <c r="N3386" i="7"/>
  <c r="S3386" i="7" s="1"/>
  <c r="L3385" i="7"/>
  <c r="Q3385" i="7"/>
  <c r="R3385" i="7"/>
  <c r="N2326" i="7"/>
  <c r="L772" i="7"/>
  <c r="O8425" i="7" l="1"/>
  <c r="L8424" i="7"/>
  <c r="S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P2326" i="7"/>
  <c r="Q2326" i="7"/>
  <c r="R2326" i="7"/>
  <c r="P3386" i="7"/>
  <c r="Q3386" i="7"/>
  <c r="L3386" i="7"/>
  <c r="N3387" i="7"/>
  <c r="S3387" i="7" s="1"/>
  <c r="R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S5325" i="7"/>
  <c r="P5325" i="7"/>
  <c r="R5325" i="7"/>
  <c r="N5326" i="7"/>
  <c r="L5325" i="7"/>
  <c r="O2324" i="7"/>
  <c r="S2323" i="7"/>
  <c r="L2323" i="7"/>
  <c r="Q774" i="7"/>
  <c r="R774" i="7"/>
  <c r="P774" i="7"/>
  <c r="P2327" i="7"/>
  <c r="Q2327" i="7"/>
  <c r="R2327" i="7"/>
  <c r="P3387" i="7"/>
  <c r="Q3387" i="7"/>
  <c r="N3388" i="7"/>
  <c r="S3388" i="7" s="1"/>
  <c r="L3387" i="7"/>
  <c r="R3387" i="7"/>
  <c r="N2328" i="7"/>
  <c r="N775" i="7"/>
  <c r="S775" i="7" s="1"/>
  <c r="L774" i="7"/>
  <c r="O8427" i="7" l="1"/>
  <c r="S8426" i="7"/>
  <c r="L8426" i="7"/>
  <c r="N8559" i="7"/>
  <c r="Q8558" i="7"/>
  <c r="R8558" i="7"/>
  <c r="P8558" i="7"/>
  <c r="Q5326" i="7"/>
  <c r="N5327" i="7"/>
  <c r="P5326" i="7"/>
  <c r="L5326" i="7"/>
  <c r="R5326" i="7"/>
  <c r="S5326" i="7"/>
  <c r="O2325" i="7"/>
  <c r="S2324" i="7"/>
  <c r="L2324" i="7"/>
  <c r="Q2328" i="7"/>
  <c r="R2328" i="7"/>
  <c r="P2328" i="7"/>
  <c r="P775" i="7"/>
  <c r="Q775" i="7"/>
  <c r="R775" i="7"/>
  <c r="P3388" i="7"/>
  <c r="R3388" i="7"/>
  <c r="L3388" i="7"/>
  <c r="N3389" i="7"/>
  <c r="S3389" i="7" s="1"/>
  <c r="Q3388" i="7"/>
  <c r="N2329" i="7"/>
  <c r="N776" i="7"/>
  <c r="S776" i="7" s="1"/>
  <c r="L775" i="7"/>
  <c r="O8428" i="7" l="1"/>
  <c r="L8427" i="7"/>
  <c r="S8427" i="7"/>
  <c r="N8560" i="7"/>
  <c r="Q8559" i="7"/>
  <c r="R8559" i="7"/>
  <c r="P8559" i="7"/>
  <c r="Q5327" i="7"/>
  <c r="N5328" i="7"/>
  <c r="P5327" i="7"/>
  <c r="L5327" i="7"/>
  <c r="S5327" i="7"/>
  <c r="R5327" i="7"/>
  <c r="O2326" i="7"/>
  <c r="S2325" i="7"/>
  <c r="L2325" i="7"/>
  <c r="P2329" i="7"/>
  <c r="Q2329" i="7"/>
  <c r="R2329" i="7"/>
  <c r="P776" i="7"/>
  <c r="Q776" i="7"/>
  <c r="R776" i="7"/>
  <c r="P3389" i="7"/>
  <c r="N3390" i="7"/>
  <c r="S3390" i="7" s="1"/>
  <c r="L3389" i="7"/>
  <c r="Q3389" i="7"/>
  <c r="R3389" i="7"/>
  <c r="N2330" i="7"/>
  <c r="L776" i="7"/>
  <c r="O8429" i="7" l="1"/>
  <c r="S8428" i="7"/>
  <c r="L8428" i="7"/>
  <c r="N8561" i="7"/>
  <c r="P8560" i="7"/>
  <c r="Q8560" i="7"/>
  <c r="R8560" i="7"/>
  <c r="Q5328" i="7"/>
  <c r="P5328" i="7"/>
  <c r="N5329" i="7"/>
  <c r="L5328" i="7"/>
  <c r="S5328" i="7"/>
  <c r="R5328" i="7"/>
  <c r="O2327" i="7"/>
  <c r="S2326" i="7"/>
  <c r="L2326" i="7"/>
  <c r="P2330" i="7"/>
  <c r="Q2330" i="7"/>
  <c r="R2330" i="7"/>
  <c r="P3390" i="7"/>
  <c r="L3390" i="7"/>
  <c r="N3391" i="7"/>
  <c r="S3391" i="7" s="1"/>
  <c r="R3390" i="7"/>
  <c r="Q3390" i="7"/>
  <c r="N2331" i="7"/>
  <c r="N778" i="7"/>
  <c r="S778" i="7" s="1"/>
  <c r="L777" i="7"/>
  <c r="O8430" i="7" l="1"/>
  <c r="L8429" i="7"/>
  <c r="S8429" i="7"/>
  <c r="N8562" i="7"/>
  <c r="P8561" i="7"/>
  <c r="Q8561" i="7"/>
  <c r="R8561" i="7"/>
  <c r="Q5329" i="7"/>
  <c r="R5329" i="7"/>
  <c r="P5329" i="7"/>
  <c r="L5329" i="7"/>
  <c r="S5329" i="7"/>
  <c r="N5330" i="7"/>
  <c r="O2328" i="7"/>
  <c r="S2327" i="7"/>
  <c r="L2327" i="7"/>
  <c r="P2331" i="7"/>
  <c r="Q2331" i="7"/>
  <c r="R2331" i="7"/>
  <c r="P778" i="7"/>
  <c r="Q778" i="7"/>
  <c r="R778" i="7"/>
  <c r="P3391" i="7"/>
  <c r="R3391" i="7"/>
  <c r="L3391" i="7"/>
  <c r="N3392" i="7"/>
  <c r="S3392" i="7" s="1"/>
  <c r="Q3391" i="7"/>
  <c r="N2332" i="7"/>
  <c r="N779" i="7"/>
  <c r="S779" i="7" s="1"/>
  <c r="L778" i="7"/>
  <c r="O8431" i="7" l="1"/>
  <c r="L8430" i="7"/>
  <c r="S8430" i="7"/>
  <c r="N8563" i="7"/>
  <c r="R8562" i="7"/>
  <c r="P8562" i="7"/>
  <c r="Q8562" i="7"/>
  <c r="Q5330" i="7"/>
  <c r="N5331" i="7"/>
  <c r="R5330" i="7"/>
  <c r="P5330" i="7"/>
  <c r="L5330" i="7"/>
  <c r="S5330" i="7"/>
  <c r="O2329" i="7"/>
  <c r="S2328" i="7"/>
  <c r="L2328" i="7"/>
  <c r="R779" i="7"/>
  <c r="P779" i="7"/>
  <c r="Q779" i="7"/>
  <c r="R2332" i="7"/>
  <c r="P2332" i="7"/>
  <c r="Q2332" i="7"/>
  <c r="P3392" i="7"/>
  <c r="R3392" i="7"/>
  <c r="N3393" i="7"/>
  <c r="S3393" i="7" s="1"/>
  <c r="L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N5332" i="7"/>
  <c r="L5331" i="7"/>
  <c r="R5331" i="7"/>
  <c r="S5331" i="7"/>
  <c r="O2330" i="7"/>
  <c r="S2329" i="7"/>
  <c r="L2329" i="7"/>
  <c r="P780" i="7"/>
  <c r="Q780" i="7"/>
  <c r="R780" i="7"/>
  <c r="R2333" i="7"/>
  <c r="P2333" i="7"/>
  <c r="Q2333" i="7"/>
  <c r="P3393" i="7"/>
  <c r="R3393" i="7"/>
  <c r="L3393" i="7"/>
  <c r="Q3393" i="7"/>
  <c r="N2334" i="7"/>
  <c r="N781" i="7"/>
  <c r="S781" i="7" s="1"/>
  <c r="L780" i="7"/>
  <c r="O8433" i="7" l="1"/>
  <c r="L8432" i="7"/>
  <c r="S8432" i="7"/>
  <c r="N8565" i="7"/>
  <c r="P8564" i="7"/>
  <c r="R8564" i="7"/>
  <c r="Q8564" i="7"/>
  <c r="Q5332" i="7"/>
  <c r="L5332" i="7"/>
  <c r="P5332" i="7"/>
  <c r="R5332" i="7"/>
  <c r="N5333" i="7"/>
  <c r="S5332" i="7"/>
  <c r="O2331" i="7"/>
  <c r="S2330" i="7"/>
  <c r="L2330" i="7"/>
  <c r="P781" i="7"/>
  <c r="Q781" i="7"/>
  <c r="R781" i="7"/>
  <c r="P2334" i="7"/>
  <c r="Q2334" i="7"/>
  <c r="R2334" i="7"/>
  <c r="P3394" i="7"/>
  <c r="N3395" i="7"/>
  <c r="S3395" i="7" s="1"/>
  <c r="L3394" i="7"/>
  <c r="R3394" i="7"/>
  <c r="Q3394" i="7"/>
  <c r="N2335" i="7"/>
  <c r="N782" i="7"/>
  <c r="S782" i="7" s="1"/>
  <c r="L781" i="7"/>
  <c r="O8434" i="7" l="1"/>
  <c r="L8433" i="7"/>
  <c r="S8433" i="7"/>
  <c r="Q8565" i="7"/>
  <c r="R8565" i="7"/>
  <c r="P8565" i="7"/>
  <c r="Q5333" i="7"/>
  <c r="P5333" i="7"/>
  <c r="S5333" i="7"/>
  <c r="N5334" i="7"/>
  <c r="L5333" i="7"/>
  <c r="R5333" i="7"/>
  <c r="O2332" i="7"/>
  <c r="S2331" i="7"/>
  <c r="L2331" i="7"/>
  <c r="Q782" i="7"/>
  <c r="R782" i="7"/>
  <c r="P782" i="7"/>
  <c r="P2335" i="7"/>
  <c r="Q2335" i="7"/>
  <c r="R2335" i="7"/>
  <c r="P3395" i="7"/>
  <c r="R3395" i="7"/>
  <c r="L3395" i="7"/>
  <c r="N3396" i="7"/>
  <c r="S3396" i="7" s="1"/>
  <c r="Q3395" i="7"/>
  <c r="N2336" i="7"/>
  <c r="N783" i="7"/>
  <c r="S783" i="7" s="1"/>
  <c r="L782" i="7"/>
  <c r="O8435" i="7" l="1"/>
  <c r="L8434" i="7"/>
  <c r="S8434" i="7"/>
  <c r="Q8566" i="7"/>
  <c r="P8566" i="7"/>
  <c r="R8566" i="7"/>
  <c r="Q5334" i="7"/>
  <c r="L5334" i="7"/>
  <c r="R5334" i="7"/>
  <c r="S5334" i="7"/>
  <c r="P5334" i="7"/>
  <c r="N5335" i="7"/>
  <c r="O2333" i="7"/>
  <c r="S2332" i="7"/>
  <c r="L2332" i="7"/>
  <c r="P783" i="7"/>
  <c r="Q783" i="7"/>
  <c r="R783" i="7"/>
  <c r="Q2336" i="7"/>
  <c r="R2336" i="7"/>
  <c r="P2336" i="7"/>
  <c r="P3396" i="7"/>
  <c r="L3396" i="7"/>
  <c r="N3397" i="7"/>
  <c r="S3397" i="7" s="1"/>
  <c r="Q3396" i="7"/>
  <c r="R3396" i="7"/>
  <c r="N2337" i="7"/>
  <c r="N784" i="7"/>
  <c r="S784" i="7" s="1"/>
  <c r="L783" i="7"/>
  <c r="O8436" i="7" l="1"/>
  <c r="L8435" i="7"/>
  <c r="S8435" i="7"/>
  <c r="N8568" i="7"/>
  <c r="Q8567" i="7"/>
  <c r="P8567" i="7"/>
  <c r="R8567" i="7"/>
  <c r="Q5335" i="7"/>
  <c r="N5336" i="7"/>
  <c r="P5335" i="7"/>
  <c r="L5335" i="7"/>
  <c r="R5335" i="7"/>
  <c r="S5335" i="7"/>
  <c r="O2334" i="7"/>
  <c r="S2333" i="7"/>
  <c r="L2333" i="7"/>
  <c r="P784" i="7"/>
  <c r="Q784" i="7"/>
  <c r="R784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Q8568" i="7"/>
  <c r="R8568" i="7"/>
  <c r="P8568" i="7"/>
  <c r="Q5336" i="7"/>
  <c r="L5336" i="7"/>
  <c r="S5336" i="7"/>
  <c r="P5336" i="7"/>
  <c r="R5336" i="7"/>
  <c r="N5337" i="7"/>
  <c r="O2335" i="7"/>
  <c r="S2334" i="7"/>
  <c r="L2334" i="7"/>
  <c r="P785" i="7"/>
  <c r="Q785" i="7"/>
  <c r="R785" i="7"/>
  <c r="P2338" i="7"/>
  <c r="Q2338" i="7"/>
  <c r="R2338" i="7"/>
  <c r="P3398" i="7"/>
  <c r="N3399" i="7"/>
  <c r="S3399" i="7" s="1"/>
  <c r="L3398" i="7"/>
  <c r="R3398" i="7"/>
  <c r="Q3398" i="7"/>
  <c r="N2339" i="7"/>
  <c r="L785" i="7"/>
  <c r="O8438" i="7" l="1"/>
  <c r="L8437" i="7"/>
  <c r="S8437" i="7"/>
  <c r="Q8569" i="7"/>
  <c r="R8569" i="7"/>
  <c r="P8569" i="7"/>
  <c r="Q5337" i="7"/>
  <c r="R5337" i="7"/>
  <c r="P5337" i="7"/>
  <c r="L5337" i="7"/>
  <c r="N5338" i="7"/>
  <c r="S5337" i="7"/>
  <c r="O2336" i="7"/>
  <c r="L2335" i="7"/>
  <c r="S2335" i="7"/>
  <c r="P2339" i="7"/>
  <c r="Q2339" i="7"/>
  <c r="R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L8438" i="7"/>
  <c r="S8438" i="7"/>
  <c r="N8571" i="7"/>
  <c r="Q8570" i="7"/>
  <c r="R8570" i="7"/>
  <c r="P8570" i="7"/>
  <c r="Q5338" i="7"/>
  <c r="R5338" i="7"/>
  <c r="S5338" i="7"/>
  <c r="P5338" i="7"/>
  <c r="L5338" i="7"/>
  <c r="N5339" i="7"/>
  <c r="O2337" i="7"/>
  <c r="S2336" i="7"/>
  <c r="L2336" i="7"/>
  <c r="R787" i="7"/>
  <c r="P787" i="7"/>
  <c r="Q787" i="7"/>
  <c r="P2340" i="7"/>
  <c r="Q2340" i="7"/>
  <c r="R2340" i="7"/>
  <c r="P3400" i="7"/>
  <c r="R3400" i="7"/>
  <c r="N3401" i="7"/>
  <c r="S3401" i="7" s="1"/>
  <c r="L3400" i="7"/>
  <c r="Q3400" i="7"/>
  <c r="N2341" i="7"/>
  <c r="N788" i="7"/>
  <c r="S788" i="7" s="1"/>
  <c r="L787" i="7"/>
  <c r="O8440" i="7" l="1"/>
  <c r="L8439" i="7"/>
  <c r="S8439" i="7"/>
  <c r="N8572" i="7"/>
  <c r="P8571" i="7"/>
  <c r="R8571" i="7"/>
  <c r="Q8571" i="7"/>
  <c r="Q5339" i="7"/>
  <c r="R5339" i="7"/>
  <c r="P5339" i="7"/>
  <c r="L5339" i="7"/>
  <c r="N5340" i="7"/>
  <c r="S5339" i="7"/>
  <c r="O2338" i="7"/>
  <c r="S2337" i="7"/>
  <c r="L2337" i="7"/>
  <c r="P788" i="7"/>
  <c r="Q788" i="7"/>
  <c r="R788" i="7"/>
  <c r="R2341" i="7"/>
  <c r="P2341" i="7"/>
  <c r="Q2341" i="7"/>
  <c r="P3401" i="7"/>
  <c r="N3402" i="7"/>
  <c r="S3402" i="7" s="1"/>
  <c r="L3401" i="7"/>
  <c r="Q3401" i="7"/>
  <c r="R3401" i="7"/>
  <c r="N2342" i="7"/>
  <c r="N789" i="7"/>
  <c r="S789" i="7" s="1"/>
  <c r="L788" i="7"/>
  <c r="O8441" i="7" l="1"/>
  <c r="S8440" i="7"/>
  <c r="L8440" i="7"/>
  <c r="Q8572" i="7"/>
  <c r="R8572" i="7"/>
  <c r="P8572" i="7"/>
  <c r="Q5340" i="7"/>
  <c r="R5340" i="7"/>
  <c r="P5340" i="7"/>
  <c r="N5341" i="7"/>
  <c r="L5340" i="7"/>
  <c r="S5340" i="7"/>
  <c r="O2339" i="7"/>
  <c r="S2338" i="7"/>
  <c r="L2338" i="7"/>
  <c r="P789" i="7"/>
  <c r="Q789" i="7"/>
  <c r="R789" i="7"/>
  <c r="P2342" i="7"/>
  <c r="Q2342" i="7"/>
  <c r="R2342" i="7"/>
  <c r="P3402" i="7"/>
  <c r="N3403" i="7"/>
  <c r="S3403" i="7" s="1"/>
  <c r="L3402" i="7"/>
  <c r="R3402" i="7"/>
  <c r="Q3402" i="7"/>
  <c r="N2343" i="7"/>
  <c r="N790" i="7"/>
  <c r="S790" i="7" s="1"/>
  <c r="L789" i="7"/>
  <c r="O8442" i="7" l="1"/>
  <c r="S8441" i="7"/>
  <c r="L8441" i="7"/>
  <c r="Q8573" i="7"/>
  <c r="R8573" i="7"/>
  <c r="P8573" i="7"/>
  <c r="N8574" i="7"/>
  <c r="Q5341" i="7"/>
  <c r="N5342" i="7"/>
  <c r="S5341" i="7"/>
  <c r="P5341" i="7"/>
  <c r="L5341" i="7"/>
  <c r="R5341" i="7"/>
  <c r="O2340" i="7"/>
  <c r="S2339" i="7"/>
  <c r="L2339" i="7"/>
  <c r="Q790" i="7"/>
  <c r="R790" i="7"/>
  <c r="P790" i="7"/>
  <c r="P2343" i="7"/>
  <c r="Q2343" i="7"/>
  <c r="R2343" i="7"/>
  <c r="P3403" i="7"/>
  <c r="R3403" i="7"/>
  <c r="N3404" i="7"/>
  <c r="S3404" i="7" s="1"/>
  <c r="L3403" i="7"/>
  <c r="Q3403" i="7"/>
  <c r="N2344" i="7"/>
  <c r="N791" i="7"/>
  <c r="S791" i="7" s="1"/>
  <c r="L790" i="7"/>
  <c r="O8443" i="7" l="1"/>
  <c r="L8442" i="7"/>
  <c r="S8442" i="7"/>
  <c r="P8574" i="7"/>
  <c r="Q8574" i="7"/>
  <c r="R8574" i="7"/>
  <c r="Q5342" i="7"/>
  <c r="P5342" i="7"/>
  <c r="N5343" i="7"/>
  <c r="L5342" i="7"/>
  <c r="R5342" i="7"/>
  <c r="S5342" i="7"/>
  <c r="O2341" i="7"/>
  <c r="L2340" i="7"/>
  <c r="S2340" i="7"/>
  <c r="P791" i="7"/>
  <c r="Q791" i="7"/>
  <c r="R791" i="7"/>
  <c r="Q2344" i="7"/>
  <c r="R2344" i="7"/>
  <c r="P2344" i="7"/>
  <c r="P3404" i="7"/>
  <c r="R3404" i="7"/>
  <c r="L3404" i="7"/>
  <c r="Q3404" i="7"/>
  <c r="N2345" i="7"/>
  <c r="N792" i="7"/>
  <c r="S792" i="7" s="1"/>
  <c r="L791" i="7"/>
  <c r="O8444" i="7" l="1"/>
  <c r="L8443" i="7"/>
  <c r="S8443" i="7"/>
  <c r="R8575" i="7"/>
  <c r="Q8575" i="7"/>
  <c r="P8575" i="7"/>
  <c r="Q5343" i="7"/>
  <c r="S5343" i="7"/>
  <c r="P5343" i="7"/>
  <c r="L5343" i="7"/>
  <c r="R5343" i="7"/>
  <c r="N5344" i="7"/>
  <c r="O2342" i="7"/>
  <c r="S2341" i="7"/>
  <c r="L2341" i="7"/>
  <c r="P792" i="7"/>
  <c r="R792" i="7"/>
  <c r="Q792" i="7"/>
  <c r="P2345" i="7"/>
  <c r="R2345" i="7"/>
  <c r="Q2345" i="7"/>
  <c r="P3405" i="7"/>
  <c r="N3406" i="7"/>
  <c r="S3406" i="7" s="1"/>
  <c r="L3405" i="7"/>
  <c r="R3405" i="7"/>
  <c r="Q3405" i="7"/>
  <c r="N2346" i="7"/>
  <c r="N793" i="7"/>
  <c r="S793" i="7" s="1"/>
  <c r="L792" i="7"/>
  <c r="O8445" i="7" l="1"/>
  <c r="S8444" i="7"/>
  <c r="L8444" i="7"/>
  <c r="N8577" i="7"/>
  <c r="R8576" i="7"/>
  <c r="Q8576" i="7"/>
  <c r="P8576" i="7"/>
  <c r="Q5344" i="7"/>
  <c r="P5344" i="7"/>
  <c r="N5345" i="7"/>
  <c r="L5344" i="7"/>
  <c r="R5344" i="7"/>
  <c r="S5344" i="7"/>
  <c r="O2343" i="7"/>
  <c r="S2342" i="7"/>
  <c r="L2342" i="7"/>
  <c r="P793" i="7"/>
  <c r="Q793" i="7"/>
  <c r="R793" i="7"/>
  <c r="P2346" i="7"/>
  <c r="Q2346" i="7"/>
  <c r="R2346" i="7"/>
  <c r="P3406" i="7"/>
  <c r="Q3406" i="7"/>
  <c r="N3407" i="7"/>
  <c r="S3407" i="7" s="1"/>
  <c r="L3406" i="7"/>
  <c r="R3406" i="7"/>
  <c r="N2347" i="7"/>
  <c r="N794" i="7"/>
  <c r="S794" i="7" s="1"/>
  <c r="L793" i="7"/>
  <c r="O8446" i="7" l="1"/>
  <c r="S8445" i="7"/>
  <c r="L8445" i="7"/>
  <c r="N8578" i="7"/>
  <c r="R8577" i="7"/>
  <c r="Q8577" i="7"/>
  <c r="P8577" i="7"/>
  <c r="Q5345" i="7"/>
  <c r="R5345" i="7"/>
  <c r="S5345" i="7"/>
  <c r="P5345" i="7"/>
  <c r="L5345" i="7"/>
  <c r="N5346" i="7"/>
  <c r="O2344" i="7"/>
  <c r="S2343" i="7"/>
  <c r="L2343" i="7"/>
  <c r="P2347" i="7"/>
  <c r="Q2347" i="7"/>
  <c r="R2347" i="7"/>
  <c r="P794" i="7"/>
  <c r="Q794" i="7"/>
  <c r="R794" i="7"/>
  <c r="P3407" i="7"/>
  <c r="R3407" i="7"/>
  <c r="L3407" i="7"/>
  <c r="Q3407" i="7"/>
  <c r="N3408" i="7"/>
  <c r="S3408" i="7" s="1"/>
  <c r="N2348" i="7"/>
  <c r="N795" i="7"/>
  <c r="S795" i="7" s="1"/>
  <c r="L794" i="7"/>
  <c r="O8447" i="7" l="1"/>
  <c r="S8446" i="7"/>
  <c r="L8446" i="7"/>
  <c r="Q8578" i="7"/>
  <c r="R8578" i="7"/>
  <c r="P8578" i="7"/>
  <c r="Q5346" i="7"/>
  <c r="R5346" i="7"/>
  <c r="P5346" i="7"/>
  <c r="L5346" i="7"/>
  <c r="N5347" i="7"/>
  <c r="S5346" i="7"/>
  <c r="O2345" i="7"/>
  <c r="S2344" i="7"/>
  <c r="L2344" i="7"/>
  <c r="R795" i="7"/>
  <c r="P795" i="7"/>
  <c r="Q795" i="7"/>
  <c r="P2348" i="7"/>
  <c r="Q2348" i="7"/>
  <c r="R2348" i="7"/>
  <c r="P3408" i="7"/>
  <c r="R3408" i="7"/>
  <c r="L3408" i="7"/>
  <c r="N3409" i="7"/>
  <c r="S3409" i="7" s="1"/>
  <c r="Q3408" i="7"/>
  <c r="N2349" i="7"/>
  <c r="N796" i="7"/>
  <c r="S796" i="7" s="1"/>
  <c r="L795" i="7"/>
  <c r="O8448" i="7" l="1"/>
  <c r="L8447" i="7"/>
  <c r="S8447" i="7"/>
  <c r="R8579" i="7"/>
  <c r="Q8579" i="7"/>
  <c r="P8579" i="7"/>
  <c r="Q5347" i="7"/>
  <c r="N5348" i="7"/>
  <c r="L5347" i="7"/>
  <c r="R5347" i="7"/>
  <c r="S5347" i="7"/>
  <c r="P5347" i="7"/>
  <c r="O2346" i="7"/>
  <c r="S2345" i="7"/>
  <c r="L2345" i="7"/>
  <c r="P796" i="7"/>
  <c r="Q796" i="7"/>
  <c r="R796" i="7"/>
  <c r="R2349" i="7"/>
  <c r="Q2349" i="7"/>
  <c r="P2349" i="7"/>
  <c r="P3409" i="7"/>
  <c r="L3409" i="7"/>
  <c r="R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P2350" i="7"/>
  <c r="Q2350" i="7"/>
  <c r="R2350" i="7"/>
  <c r="P3410" i="7"/>
  <c r="Q3410" i="7"/>
  <c r="L3410" i="7"/>
  <c r="N3411" i="7"/>
  <c r="S3411" i="7" s="1"/>
  <c r="R3410" i="7"/>
  <c r="N2351" i="7"/>
  <c r="N798" i="7"/>
  <c r="S798" i="7" s="1"/>
  <c r="L797" i="7"/>
  <c r="O8450" i="7" l="1"/>
  <c r="L8449" i="7"/>
  <c r="S8449" i="7"/>
  <c r="N8582" i="7"/>
  <c r="Q8581" i="7"/>
  <c r="R8581" i="7"/>
  <c r="P8581" i="7"/>
  <c r="Q5349" i="7"/>
  <c r="N5350" i="7"/>
  <c r="R5349" i="7"/>
  <c r="P5349" i="7"/>
  <c r="S5349" i="7"/>
  <c r="L5349" i="7"/>
  <c r="O2348" i="7"/>
  <c r="S2347" i="7"/>
  <c r="L2347" i="7"/>
  <c r="Q798" i="7"/>
  <c r="R798" i="7"/>
  <c r="P798" i="7"/>
  <c r="P2351" i="7"/>
  <c r="Q2351" i="7"/>
  <c r="R2351" i="7"/>
  <c r="P3411" i="7"/>
  <c r="R3411" i="7"/>
  <c r="L3411" i="7"/>
  <c r="N3412" i="7"/>
  <c r="S3412" i="7" s="1"/>
  <c r="Q3411" i="7"/>
  <c r="N2352" i="7"/>
  <c r="N799" i="7"/>
  <c r="S799" i="7" s="1"/>
  <c r="L798" i="7"/>
  <c r="O8451" i="7" l="1"/>
  <c r="L8450" i="7"/>
  <c r="S8450" i="7"/>
  <c r="Q8582" i="7"/>
  <c r="P8582" i="7"/>
  <c r="R8582" i="7"/>
  <c r="Q5350" i="7"/>
  <c r="R5350" i="7"/>
  <c r="P5350" i="7"/>
  <c r="S5350" i="7"/>
  <c r="N5351" i="7"/>
  <c r="L5350" i="7"/>
  <c r="O2349" i="7"/>
  <c r="S2348" i="7"/>
  <c r="L2348" i="7"/>
  <c r="P799" i="7"/>
  <c r="Q799" i="7"/>
  <c r="R799" i="7"/>
  <c r="Q2352" i="7"/>
  <c r="R2352" i="7"/>
  <c r="P2352" i="7"/>
  <c r="P3412" i="7"/>
  <c r="R3412" i="7"/>
  <c r="N3413" i="7"/>
  <c r="S3413" i="7" s="1"/>
  <c r="Q3412" i="7"/>
  <c r="L3412" i="7"/>
  <c r="N2353" i="7"/>
  <c r="N800" i="7"/>
  <c r="S800" i="7" s="1"/>
  <c r="L799" i="7"/>
  <c r="O8452" i="7" l="1"/>
  <c r="L8451" i="7"/>
  <c r="S8451" i="7"/>
  <c r="N8584" i="7"/>
  <c r="P8583" i="7"/>
  <c r="R8583" i="7"/>
  <c r="Q8583" i="7"/>
  <c r="Q5351" i="7"/>
  <c r="R5351" i="7"/>
  <c r="P5351" i="7"/>
  <c r="S5351" i="7"/>
  <c r="N5352" i="7"/>
  <c r="L5351" i="7"/>
  <c r="O2350" i="7"/>
  <c r="S2349" i="7"/>
  <c r="L2349" i="7"/>
  <c r="P800" i="7"/>
  <c r="Q800" i="7"/>
  <c r="R800" i="7"/>
  <c r="P2353" i="7"/>
  <c r="Q2353" i="7"/>
  <c r="R2353" i="7"/>
  <c r="P3413" i="7"/>
  <c r="R3413" i="7"/>
  <c r="Q3413" i="7"/>
  <c r="N3414" i="7"/>
  <c r="S3414" i="7" s="1"/>
  <c r="L3413" i="7"/>
  <c r="N2354" i="7"/>
  <c r="N801" i="7"/>
  <c r="S801" i="7" s="1"/>
  <c r="L800" i="7"/>
  <c r="O8453" i="7" l="1"/>
  <c r="L8452" i="7"/>
  <c r="S8452" i="7"/>
  <c r="N8585" i="7"/>
  <c r="Q8584" i="7"/>
  <c r="P8584" i="7"/>
  <c r="R8584" i="7"/>
  <c r="Q5352" i="7"/>
  <c r="L5352" i="7"/>
  <c r="S5352" i="7"/>
  <c r="P5352" i="7"/>
  <c r="R5352" i="7"/>
  <c r="N5353" i="7"/>
  <c r="O2351" i="7"/>
  <c r="S2350" i="7"/>
  <c r="L2350" i="7"/>
  <c r="P801" i="7"/>
  <c r="Q801" i="7"/>
  <c r="R801" i="7"/>
  <c r="P2354" i="7"/>
  <c r="Q2354" i="7"/>
  <c r="R2354" i="7"/>
  <c r="P3414" i="7"/>
  <c r="Q3414" i="7"/>
  <c r="R3414" i="7"/>
  <c r="L3414" i="7"/>
  <c r="N2355" i="7"/>
  <c r="N802" i="7"/>
  <c r="S802" i="7" s="1"/>
  <c r="L801" i="7"/>
  <c r="O8454" i="7" l="1"/>
  <c r="L8453" i="7"/>
  <c r="S8453" i="7"/>
  <c r="P8585" i="7"/>
  <c r="N8586" i="7"/>
  <c r="R8585" i="7"/>
  <c r="Q8585" i="7"/>
  <c r="Q5353" i="7"/>
  <c r="P5353" i="7"/>
  <c r="L5353" i="7"/>
  <c r="R5353" i="7"/>
  <c r="S5353" i="7"/>
  <c r="N5354" i="7"/>
  <c r="O2352" i="7"/>
  <c r="S2351" i="7"/>
  <c r="L2351" i="7"/>
  <c r="P802" i="7"/>
  <c r="Q802" i="7"/>
  <c r="R802" i="7"/>
  <c r="P2355" i="7"/>
  <c r="Q2355" i="7"/>
  <c r="R2355" i="7"/>
  <c r="P3415" i="7"/>
  <c r="R3415" i="7"/>
  <c r="L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Q8586" i="7"/>
  <c r="N8587" i="7"/>
  <c r="R8586" i="7"/>
  <c r="Q5354" i="7"/>
  <c r="L5354" i="7"/>
  <c r="R5354" i="7"/>
  <c r="S5354" i="7"/>
  <c r="P5354" i="7"/>
  <c r="N5355" i="7"/>
  <c r="O2353" i="7"/>
  <c r="S2352" i="7"/>
  <c r="L2352" i="7"/>
  <c r="R803" i="7"/>
  <c r="Q803" i="7"/>
  <c r="P803" i="7"/>
  <c r="P2356" i="7"/>
  <c r="Q2356" i="7"/>
  <c r="R2356" i="7"/>
  <c r="P3416" i="7"/>
  <c r="R3416" i="7"/>
  <c r="N3417" i="7"/>
  <c r="S3417" i="7" s="1"/>
  <c r="Q3416" i="7"/>
  <c r="L3416" i="7"/>
  <c r="N2357" i="7"/>
  <c r="L803" i="7"/>
  <c r="O8456" i="7" l="1"/>
  <c r="L8455" i="7"/>
  <c r="S8455" i="7"/>
  <c r="Q8587" i="7"/>
  <c r="P8587" i="7"/>
  <c r="R8587" i="7"/>
  <c r="N8588" i="7"/>
  <c r="Q5355" i="7"/>
  <c r="L5355" i="7"/>
  <c r="R5355" i="7"/>
  <c r="P5355" i="7"/>
  <c r="N5356" i="7"/>
  <c r="S5355" i="7"/>
  <c r="O2354" i="7"/>
  <c r="S2353" i="7"/>
  <c r="L2353" i="7"/>
  <c r="R2357" i="7"/>
  <c r="P2357" i="7"/>
  <c r="Q2357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N8589" i="7"/>
  <c r="Q8588" i="7"/>
  <c r="Q5356" i="7"/>
  <c r="L5356" i="7"/>
  <c r="P5356" i="7"/>
  <c r="R5356" i="7"/>
  <c r="S5356" i="7"/>
  <c r="N5357" i="7"/>
  <c r="O2355" i="7"/>
  <c r="S2354" i="7"/>
  <c r="L2354" i="7"/>
  <c r="P805" i="7"/>
  <c r="Q805" i="7"/>
  <c r="R805" i="7"/>
  <c r="P2358" i="7"/>
  <c r="Q2358" i="7"/>
  <c r="R2358" i="7"/>
  <c r="P3418" i="7"/>
  <c r="Q3418" i="7"/>
  <c r="R3418" i="7"/>
  <c r="N3419" i="7"/>
  <c r="S3419" i="7" s="1"/>
  <c r="L3418" i="7"/>
  <c r="N806" i="7"/>
  <c r="S806" i="7" s="1"/>
  <c r="L805" i="7"/>
  <c r="O8458" i="7" l="1"/>
  <c r="L8457" i="7"/>
  <c r="S8457" i="7"/>
  <c r="R8589" i="7"/>
  <c r="P8589" i="7"/>
  <c r="Q8589" i="7"/>
  <c r="N8590" i="7"/>
  <c r="Q5357" i="7"/>
  <c r="L5357" i="7"/>
  <c r="P5357" i="7"/>
  <c r="R5357" i="7"/>
  <c r="S5357" i="7"/>
  <c r="N5358" i="7"/>
  <c r="O2356" i="7"/>
  <c r="S2355" i="7"/>
  <c r="L2355" i="7"/>
  <c r="Q806" i="7"/>
  <c r="R806" i="7"/>
  <c r="P806" i="7"/>
  <c r="P3419" i="7"/>
  <c r="L3419" i="7"/>
  <c r="R3419" i="7"/>
  <c r="N3420" i="7"/>
  <c r="S3420" i="7" s="1"/>
  <c r="Q3419" i="7"/>
  <c r="N2360" i="7"/>
  <c r="N807" i="7"/>
  <c r="S807" i="7" s="1"/>
  <c r="L806" i="7"/>
  <c r="O8459" i="7" l="1"/>
  <c r="L8458" i="7"/>
  <c r="S8458" i="7"/>
  <c r="P8590" i="7"/>
  <c r="R8590" i="7"/>
  <c r="Q8590" i="7"/>
  <c r="N8591" i="7"/>
  <c r="Q5358" i="7"/>
  <c r="L5358" i="7"/>
  <c r="R5358" i="7"/>
  <c r="P5358" i="7"/>
  <c r="S5358" i="7"/>
  <c r="N5359" i="7"/>
  <c r="O2357" i="7"/>
  <c r="S2356" i="7"/>
  <c r="L2356" i="7"/>
  <c r="Q2360" i="7"/>
  <c r="R2360" i="7"/>
  <c r="P2360" i="7"/>
  <c r="P807" i="7"/>
  <c r="Q807" i="7"/>
  <c r="R807" i="7"/>
  <c r="P3420" i="7"/>
  <c r="R3420" i="7"/>
  <c r="N3421" i="7"/>
  <c r="S3421" i="7" s="1"/>
  <c r="L3420" i="7"/>
  <c r="Q3420" i="7"/>
  <c r="N2361" i="7"/>
  <c r="N808" i="7"/>
  <c r="S808" i="7" s="1"/>
  <c r="L807" i="7"/>
  <c r="O8460" i="7" l="1"/>
  <c r="L8459" i="7"/>
  <c r="S8459" i="7"/>
  <c r="Q8591" i="7"/>
  <c r="N8592" i="7"/>
  <c r="P8591" i="7"/>
  <c r="R8591" i="7"/>
  <c r="Q5359" i="7"/>
  <c r="N5360" i="7"/>
  <c r="L5359" i="7"/>
  <c r="R5359" i="7"/>
  <c r="P5359" i="7"/>
  <c r="S5359" i="7"/>
  <c r="O2358" i="7"/>
  <c r="S2357" i="7"/>
  <c r="L2357" i="7"/>
  <c r="P808" i="7"/>
  <c r="Q808" i="7"/>
  <c r="R808" i="7"/>
  <c r="P2361" i="7"/>
  <c r="Q2361" i="7"/>
  <c r="R2361" i="7"/>
  <c r="P3421" i="7"/>
  <c r="R3421" i="7"/>
  <c r="Q3421" i="7"/>
  <c r="N3422" i="7"/>
  <c r="S3422" i="7" s="1"/>
  <c r="L3421" i="7"/>
  <c r="N2362" i="7"/>
  <c r="N809" i="7"/>
  <c r="S809" i="7" s="1"/>
  <c r="L808" i="7"/>
  <c r="O8461" i="7" l="1"/>
  <c r="L8460" i="7"/>
  <c r="S8460" i="7"/>
  <c r="N8593" i="7"/>
  <c r="R8592" i="7"/>
  <c r="P8592" i="7"/>
  <c r="Q8592" i="7"/>
  <c r="Q5360" i="7"/>
  <c r="S5360" i="7"/>
  <c r="P5360" i="7"/>
  <c r="R5360" i="7"/>
  <c r="N5361" i="7"/>
  <c r="L5360" i="7"/>
  <c r="O2359" i="7"/>
  <c r="S2358" i="7"/>
  <c r="L2358" i="7"/>
  <c r="P809" i="7"/>
  <c r="Q809" i="7"/>
  <c r="R809" i="7"/>
  <c r="Q2362" i="7"/>
  <c r="R2362" i="7"/>
  <c r="P2362" i="7"/>
  <c r="P3422" i="7"/>
  <c r="Q3422" i="7"/>
  <c r="N3423" i="7"/>
  <c r="S3423" i="7" s="1"/>
  <c r="L3422" i="7"/>
  <c r="R3422" i="7"/>
  <c r="N2363" i="7"/>
  <c r="L809" i="7"/>
  <c r="O8462" i="7" l="1"/>
  <c r="S8461" i="7"/>
  <c r="L8461" i="7"/>
  <c r="N8594" i="7"/>
  <c r="P8593" i="7"/>
  <c r="R8593" i="7"/>
  <c r="Q8593" i="7"/>
  <c r="P5361" i="7"/>
  <c r="S5361" i="7"/>
  <c r="N5362" i="7"/>
  <c r="L5361" i="7"/>
  <c r="R5361" i="7"/>
  <c r="Q5361" i="7"/>
  <c r="S2359" i="7"/>
  <c r="O2360" i="7"/>
  <c r="L2359" i="7"/>
  <c r="P2363" i="7"/>
  <c r="Q2363" i="7"/>
  <c r="R2363" i="7"/>
  <c r="P3423" i="7"/>
  <c r="R3423" i="7"/>
  <c r="N3424" i="7"/>
  <c r="S3424" i="7" s="1"/>
  <c r="L3423" i="7"/>
  <c r="Q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R5362" i="7"/>
  <c r="P5362" i="7"/>
  <c r="L5362" i="7"/>
  <c r="S5362" i="7"/>
  <c r="N5363" i="7"/>
  <c r="O2361" i="7"/>
  <c r="S2360" i="7"/>
  <c r="L2360" i="7"/>
  <c r="P2364" i="7"/>
  <c r="Q2364" i="7"/>
  <c r="R2364" i="7"/>
  <c r="R811" i="7"/>
  <c r="P811" i="7"/>
  <c r="Q811" i="7"/>
  <c r="P3424" i="7"/>
  <c r="R3424" i="7"/>
  <c r="Q3424" i="7"/>
  <c r="N3425" i="7"/>
  <c r="S3425" i="7" s="1"/>
  <c r="L3424" i="7"/>
  <c r="N2365" i="7"/>
  <c r="N812" i="7"/>
  <c r="S812" i="7" s="1"/>
  <c r="L811" i="7"/>
  <c r="O8464" i="7" l="1"/>
  <c r="L8463" i="7"/>
  <c r="S8463" i="7"/>
  <c r="R8595" i="7"/>
  <c r="Q8595" i="7"/>
  <c r="N8596" i="7"/>
  <c r="P8595" i="7"/>
  <c r="Q5363" i="7"/>
  <c r="N5364" i="7"/>
  <c r="P5363" i="7"/>
  <c r="L5363" i="7"/>
  <c r="R5363" i="7"/>
  <c r="S5363" i="7"/>
  <c r="O2362" i="7"/>
  <c r="S2361" i="7"/>
  <c r="L2361" i="7"/>
  <c r="P812" i="7"/>
  <c r="Q812" i="7"/>
  <c r="R812" i="7"/>
  <c r="R2365" i="7"/>
  <c r="P2365" i="7"/>
  <c r="Q2365" i="7"/>
  <c r="P3425" i="7"/>
  <c r="R3425" i="7"/>
  <c r="Q3425" i="7"/>
  <c r="N3426" i="7"/>
  <c r="S3426" i="7" s="1"/>
  <c r="L3425" i="7"/>
  <c r="N2366" i="7"/>
  <c r="N813" i="7"/>
  <c r="S813" i="7" s="1"/>
  <c r="L812" i="7"/>
  <c r="O8465" i="7" l="1"/>
  <c r="L8464" i="7"/>
  <c r="S8464" i="7"/>
  <c r="R8596" i="7"/>
  <c r="P8596" i="7"/>
  <c r="Q8596" i="7"/>
  <c r="Q5364" i="7"/>
  <c r="P5364" i="7"/>
  <c r="N5365" i="7"/>
  <c r="R5364" i="7"/>
  <c r="S5364" i="7"/>
  <c r="L5364" i="7"/>
  <c r="O2363" i="7"/>
  <c r="S2362" i="7"/>
  <c r="L2362" i="7"/>
  <c r="P813" i="7"/>
  <c r="Q813" i="7"/>
  <c r="R813" i="7"/>
  <c r="P2366" i="7"/>
  <c r="Q2366" i="7"/>
  <c r="R2366" i="7"/>
  <c r="P3426" i="7"/>
  <c r="N3427" i="7"/>
  <c r="S3427" i="7" s="1"/>
  <c r="Q3426" i="7"/>
  <c r="L3426" i="7"/>
  <c r="R3426" i="7"/>
  <c r="N2367" i="7"/>
  <c r="N814" i="7"/>
  <c r="S814" i="7" s="1"/>
  <c r="L813" i="7"/>
  <c r="O8466" i="7" l="1"/>
  <c r="L8465" i="7"/>
  <c r="S8465" i="7"/>
  <c r="R8597" i="7"/>
  <c r="P8597" i="7"/>
  <c r="Q8597" i="7"/>
  <c r="Q5365" i="7"/>
  <c r="P5365" i="7"/>
  <c r="L5365" i="7"/>
  <c r="R5365" i="7"/>
  <c r="S5365" i="7"/>
  <c r="N5366" i="7"/>
  <c r="O2364" i="7"/>
  <c r="S2363" i="7"/>
  <c r="L2363" i="7"/>
  <c r="Q814" i="7"/>
  <c r="R814" i="7"/>
  <c r="P814" i="7"/>
  <c r="P2367" i="7"/>
  <c r="Q2367" i="7"/>
  <c r="R2367" i="7"/>
  <c r="P3427" i="7"/>
  <c r="R3427" i="7"/>
  <c r="N3428" i="7"/>
  <c r="S3428" i="7" s="1"/>
  <c r="Q3427" i="7"/>
  <c r="L3427" i="7"/>
  <c r="N2368" i="7"/>
  <c r="N815" i="7"/>
  <c r="S815" i="7" s="1"/>
  <c r="L814" i="7"/>
  <c r="O8467" i="7" l="1"/>
  <c r="L8466" i="7"/>
  <c r="S8466" i="7"/>
  <c r="P8598" i="7"/>
  <c r="Q8598" i="7"/>
  <c r="R8598" i="7"/>
  <c r="Q5366" i="7"/>
  <c r="P5366" i="7"/>
  <c r="N5367" i="7"/>
  <c r="R5366" i="7"/>
  <c r="L5366" i="7"/>
  <c r="S5366" i="7"/>
  <c r="O2365" i="7"/>
  <c r="S2364" i="7"/>
  <c r="L2364" i="7"/>
  <c r="N816" i="7"/>
  <c r="S816" i="7" s="1"/>
  <c r="P815" i="7"/>
  <c r="Q815" i="7"/>
  <c r="R815" i="7"/>
  <c r="Q2368" i="7"/>
  <c r="R2368" i="7"/>
  <c r="P2368" i="7"/>
  <c r="P3428" i="7"/>
  <c r="R3428" i="7"/>
  <c r="N3429" i="7"/>
  <c r="S3429" i="7" s="1"/>
  <c r="L3428" i="7"/>
  <c r="Q3428" i="7"/>
  <c r="N2369" i="7"/>
  <c r="N817" i="7"/>
  <c r="S817" i="7" s="1"/>
  <c r="L816" i="7"/>
  <c r="L815" i="7"/>
  <c r="O8468" i="7" l="1"/>
  <c r="L8467" i="7"/>
  <c r="S8467" i="7"/>
  <c r="P8599" i="7"/>
  <c r="Q8599" i="7"/>
  <c r="R8599" i="7"/>
  <c r="Q5367" i="7"/>
  <c r="L5367" i="7"/>
  <c r="S5367" i="7"/>
  <c r="P5367" i="7"/>
  <c r="N5368" i="7"/>
  <c r="R5367" i="7"/>
  <c r="O2366" i="7"/>
  <c r="S2365" i="7"/>
  <c r="L2365" i="7"/>
  <c r="P817" i="7"/>
  <c r="Q817" i="7"/>
  <c r="R817" i="7"/>
  <c r="P2369" i="7"/>
  <c r="Q2369" i="7"/>
  <c r="R2369" i="7"/>
  <c r="P816" i="7"/>
  <c r="R816" i="7"/>
  <c r="Q816" i="7"/>
  <c r="P3429" i="7"/>
  <c r="R3429" i="7"/>
  <c r="Q3429" i="7"/>
  <c r="N3430" i="7"/>
  <c r="S3430" i="7" s="1"/>
  <c r="L3429" i="7"/>
  <c r="N2370" i="7"/>
  <c r="N818" i="7"/>
  <c r="S818" i="7" s="1"/>
  <c r="L817" i="7"/>
  <c r="N821" i="7"/>
  <c r="S821" i="7" s="1"/>
  <c r="L820" i="7"/>
  <c r="O8469" i="7" l="1"/>
  <c r="L8468" i="7"/>
  <c r="S8468" i="7"/>
  <c r="P8600" i="7"/>
  <c r="N8601" i="7"/>
  <c r="Q8600" i="7"/>
  <c r="R8600" i="7"/>
  <c r="Q5368" i="7"/>
  <c r="P5368" i="7"/>
  <c r="N5369" i="7"/>
  <c r="S5368" i="7"/>
  <c r="L5368" i="7"/>
  <c r="R5368" i="7"/>
  <c r="O2367" i="7"/>
  <c r="S2366" i="7"/>
  <c r="L2366" i="7"/>
  <c r="P818" i="7"/>
  <c r="Q818" i="7"/>
  <c r="R818" i="7"/>
  <c r="R2370" i="7"/>
  <c r="P2370" i="7"/>
  <c r="Q2370" i="7"/>
  <c r="P821" i="7"/>
  <c r="Q821" i="7"/>
  <c r="R821" i="7"/>
  <c r="P3430" i="7"/>
  <c r="Q3430" i="7"/>
  <c r="N3431" i="7"/>
  <c r="S3431" i="7" s="1"/>
  <c r="L3430" i="7"/>
  <c r="R3430" i="7"/>
  <c r="N2371" i="7"/>
  <c r="N819" i="7"/>
  <c r="S819" i="7" s="1"/>
  <c r="L818" i="7"/>
  <c r="N822" i="7"/>
  <c r="S822" i="7" s="1"/>
  <c r="L821" i="7"/>
  <c r="O8470" i="7" l="1"/>
  <c r="L8469" i="7"/>
  <c r="S8469" i="7"/>
  <c r="R8601" i="7"/>
  <c r="P8601" i="7"/>
  <c r="Q8601" i="7"/>
  <c r="Q5369" i="7"/>
  <c r="L5369" i="7"/>
  <c r="P5369" i="7"/>
  <c r="N5370" i="7"/>
  <c r="R5369" i="7"/>
  <c r="S5369" i="7"/>
  <c r="O2368" i="7"/>
  <c r="S2367" i="7"/>
  <c r="L2367" i="7"/>
  <c r="Q822" i="7"/>
  <c r="R822" i="7"/>
  <c r="P822" i="7"/>
  <c r="L819" i="7"/>
  <c r="R819" i="7"/>
  <c r="P819" i="7"/>
  <c r="Q819" i="7"/>
  <c r="P2371" i="7"/>
  <c r="Q2371" i="7"/>
  <c r="R2371" i="7"/>
  <c r="P3431" i="7"/>
  <c r="R3431" i="7"/>
  <c r="N3432" i="7"/>
  <c r="S3432" i="7" s="1"/>
  <c r="L3431" i="7"/>
  <c r="Q3431" i="7"/>
  <c r="N2372" i="7"/>
  <c r="N823" i="7"/>
  <c r="S823" i="7" s="1"/>
  <c r="L822" i="7"/>
  <c r="O8471" i="7" l="1"/>
  <c r="L8470" i="7"/>
  <c r="S8470" i="7"/>
  <c r="Q8602" i="7"/>
  <c r="N8603" i="7"/>
  <c r="R8602" i="7"/>
  <c r="P8602" i="7"/>
  <c r="Q5370" i="7"/>
  <c r="P5370" i="7"/>
  <c r="L5370" i="7"/>
  <c r="R5370" i="7"/>
  <c r="N5371" i="7"/>
  <c r="S5370" i="7"/>
  <c r="O2369" i="7"/>
  <c r="S2368" i="7"/>
  <c r="L2368" i="7"/>
  <c r="P823" i="7"/>
  <c r="Q823" i="7"/>
  <c r="R823" i="7"/>
  <c r="P2372" i="7"/>
  <c r="Q2372" i="7"/>
  <c r="R2372" i="7"/>
  <c r="P3432" i="7"/>
  <c r="R3432" i="7"/>
  <c r="L3432" i="7"/>
  <c r="N3433" i="7"/>
  <c r="S3433" i="7" s="1"/>
  <c r="Q3432" i="7"/>
  <c r="N2373" i="7"/>
  <c r="N824" i="7"/>
  <c r="S824" i="7" s="1"/>
  <c r="L823" i="7"/>
  <c r="O8472" i="7" l="1"/>
  <c r="L8471" i="7"/>
  <c r="S8471" i="7"/>
  <c r="R8603" i="7"/>
  <c r="N8604" i="7"/>
  <c r="Q8603" i="7"/>
  <c r="P8603" i="7"/>
  <c r="Q5371" i="7"/>
  <c r="N5372" i="7"/>
  <c r="L5371" i="7"/>
  <c r="S5371" i="7"/>
  <c r="P5371" i="7"/>
  <c r="R5371" i="7"/>
  <c r="O2370" i="7"/>
  <c r="S2369" i="7"/>
  <c r="L2369" i="7"/>
  <c r="R2373" i="7"/>
  <c r="P2373" i="7"/>
  <c r="Q2373" i="7"/>
  <c r="P824" i="7"/>
  <c r="Q824" i="7"/>
  <c r="R824" i="7"/>
  <c r="P3433" i="7"/>
  <c r="L3433" i="7"/>
  <c r="Q3433" i="7"/>
  <c r="N3434" i="7"/>
  <c r="S3434" i="7" s="1"/>
  <c r="R3433" i="7"/>
  <c r="N2374" i="7"/>
  <c r="N825" i="7"/>
  <c r="S825" i="7" s="1"/>
  <c r="L824" i="7"/>
  <c r="O8473" i="7" l="1"/>
  <c r="L8472" i="7"/>
  <c r="S8472" i="7"/>
  <c r="R8604" i="7"/>
  <c r="N8605" i="7"/>
  <c r="Q8604" i="7"/>
  <c r="P8604" i="7"/>
  <c r="Q5372" i="7"/>
  <c r="P5372" i="7"/>
  <c r="N5373" i="7"/>
  <c r="R5372" i="7"/>
  <c r="S5372" i="7"/>
  <c r="L5372" i="7"/>
  <c r="O2371" i="7"/>
  <c r="S2370" i="7"/>
  <c r="L2370" i="7"/>
  <c r="P825" i="7"/>
  <c r="Q825" i="7"/>
  <c r="R825" i="7"/>
  <c r="P2374" i="7"/>
  <c r="Q2374" i="7"/>
  <c r="R2374" i="7"/>
  <c r="P3434" i="7"/>
  <c r="Q3434" i="7"/>
  <c r="N3435" i="7"/>
  <c r="S3435" i="7" s="1"/>
  <c r="L3434" i="7"/>
  <c r="R3434" i="7"/>
  <c r="N2375" i="7"/>
  <c r="N826" i="7"/>
  <c r="S826" i="7" s="1"/>
  <c r="L825" i="7"/>
  <c r="O8474" i="7" l="1"/>
  <c r="S8473" i="7"/>
  <c r="L8473" i="7"/>
  <c r="P8605" i="7"/>
  <c r="R8605" i="7"/>
  <c r="N8606" i="7"/>
  <c r="Q8605" i="7"/>
  <c r="N5374" i="7"/>
  <c r="L5373" i="7"/>
  <c r="P5373" i="7"/>
  <c r="R5373" i="7"/>
  <c r="S5373" i="7"/>
  <c r="Q5373" i="7"/>
  <c r="O2372" i="7"/>
  <c r="S2371" i="7"/>
  <c r="L2371" i="7"/>
  <c r="Q2375" i="7"/>
  <c r="R2375" i="7"/>
  <c r="P2375" i="7"/>
  <c r="P826" i="7"/>
  <c r="Q826" i="7"/>
  <c r="R826" i="7"/>
  <c r="P3435" i="7"/>
  <c r="N3436" i="7"/>
  <c r="S3436" i="7" s="1"/>
  <c r="L3435" i="7"/>
  <c r="R3435" i="7"/>
  <c r="Q3435" i="7"/>
  <c r="N2376" i="7"/>
  <c r="N827" i="7"/>
  <c r="S827" i="7" s="1"/>
  <c r="L826" i="7"/>
  <c r="O8475" i="7" l="1"/>
  <c r="S8474" i="7"/>
  <c r="L8474" i="7"/>
  <c r="R8606" i="7"/>
  <c r="P8606" i="7"/>
  <c r="Q8606" i="7"/>
  <c r="P5374" i="7"/>
  <c r="S5374" i="7"/>
  <c r="Q5374" i="7"/>
  <c r="L5374" i="7"/>
  <c r="R5374" i="7"/>
  <c r="O2373" i="7"/>
  <c r="S2372" i="7"/>
  <c r="L2372" i="7"/>
  <c r="R827" i="7"/>
  <c r="P827" i="7"/>
  <c r="Q827" i="7"/>
  <c r="Q2376" i="7"/>
  <c r="R2376" i="7"/>
  <c r="P2376" i="7"/>
  <c r="P3436" i="7"/>
  <c r="R3436" i="7"/>
  <c r="L3436" i="7"/>
  <c r="N3437" i="7"/>
  <c r="S3437" i="7" s="1"/>
  <c r="Q3436" i="7"/>
  <c r="N2377" i="7"/>
  <c r="N828" i="7"/>
  <c r="S828" i="7" s="1"/>
  <c r="L827" i="7"/>
  <c r="O8476" i="7" l="1"/>
  <c r="L8475" i="7"/>
  <c r="S8475" i="7"/>
  <c r="Q8607" i="7"/>
  <c r="P8607" i="7"/>
  <c r="R8607" i="7"/>
  <c r="N8608" i="7"/>
  <c r="Q5375" i="7"/>
  <c r="P5375" i="7"/>
  <c r="N5376" i="7"/>
  <c r="R5375" i="7"/>
  <c r="L5375" i="7"/>
  <c r="S5375" i="7"/>
  <c r="O2374" i="7"/>
  <c r="S2373" i="7"/>
  <c r="L2373" i="7"/>
  <c r="P828" i="7"/>
  <c r="Q828" i="7"/>
  <c r="R828" i="7"/>
  <c r="P2377" i="7"/>
  <c r="Q2377" i="7"/>
  <c r="R2377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Q8608" i="7"/>
  <c r="R8608" i="7"/>
  <c r="N8609" i="7"/>
  <c r="P8608" i="7"/>
  <c r="Q5376" i="7"/>
  <c r="L5376" i="7"/>
  <c r="P5376" i="7"/>
  <c r="N5377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Q3438" i="7"/>
  <c r="R3438" i="7"/>
  <c r="N3439" i="7"/>
  <c r="S3439" i="7" s="1"/>
  <c r="L3438" i="7"/>
  <c r="N2379" i="7"/>
  <c r="N830" i="7"/>
  <c r="S830" i="7" s="1"/>
  <c r="L829" i="7"/>
  <c r="O8478" i="7" l="1"/>
  <c r="L8477" i="7"/>
  <c r="S8477" i="7"/>
  <c r="R8609" i="7"/>
  <c r="P8609" i="7"/>
  <c r="Q8609" i="7"/>
  <c r="Q5377" i="7"/>
  <c r="L5377" i="7"/>
  <c r="P5377" i="7"/>
  <c r="R5377" i="7"/>
  <c r="S5377" i="7"/>
  <c r="N5378" i="7"/>
  <c r="O2376" i="7"/>
  <c r="S2375" i="7"/>
  <c r="L2375" i="7"/>
  <c r="P2379" i="7"/>
  <c r="Q2379" i="7"/>
  <c r="R2379" i="7"/>
  <c r="R830" i="7"/>
  <c r="P830" i="7"/>
  <c r="Q830" i="7"/>
  <c r="P3439" i="7"/>
  <c r="R3439" i="7"/>
  <c r="Q3439" i="7"/>
  <c r="N3440" i="7"/>
  <c r="S3440" i="7" s="1"/>
  <c r="L3439" i="7"/>
  <c r="N2380" i="7"/>
  <c r="N831" i="7"/>
  <c r="S831" i="7" s="1"/>
  <c r="L830" i="7"/>
  <c r="O8479" i="7" l="1"/>
  <c r="L8478" i="7"/>
  <c r="S8478" i="7"/>
  <c r="P8610" i="7"/>
  <c r="R8610" i="7"/>
  <c r="Q8610" i="7"/>
  <c r="Q5378" i="7"/>
  <c r="P5378" i="7"/>
  <c r="L5378" i="7"/>
  <c r="R5378" i="7"/>
  <c r="S5378" i="7"/>
  <c r="O2377" i="7"/>
  <c r="S2376" i="7"/>
  <c r="L2376" i="7"/>
  <c r="P831" i="7"/>
  <c r="Q831" i="7"/>
  <c r="R831" i="7"/>
  <c r="P2380" i="7"/>
  <c r="Q2380" i="7"/>
  <c r="R2380" i="7"/>
  <c r="P3440" i="7"/>
  <c r="L3440" i="7"/>
  <c r="N3441" i="7"/>
  <c r="S3441" i="7" s="1"/>
  <c r="R3440" i="7"/>
  <c r="Q3440" i="7"/>
  <c r="N2381" i="7"/>
  <c r="N832" i="7"/>
  <c r="S832" i="7" s="1"/>
  <c r="L831" i="7"/>
  <c r="O8480" i="7" l="1"/>
  <c r="L8479" i="7"/>
  <c r="S8479" i="7"/>
  <c r="N8612" i="7"/>
  <c r="R8611" i="7"/>
  <c r="P8611" i="7"/>
  <c r="Q8611" i="7"/>
  <c r="Q5379" i="7"/>
  <c r="N5380" i="7"/>
  <c r="P5379" i="7"/>
  <c r="L5379" i="7"/>
  <c r="R5379" i="7"/>
  <c r="S5379" i="7"/>
  <c r="O2378" i="7"/>
  <c r="S2377" i="7"/>
  <c r="L2377" i="7"/>
  <c r="P832" i="7"/>
  <c r="R832" i="7"/>
  <c r="Q832" i="7"/>
  <c r="R2381" i="7"/>
  <c r="P2381" i="7"/>
  <c r="Q2381" i="7"/>
  <c r="P3441" i="7"/>
  <c r="R3441" i="7"/>
  <c r="L3441" i="7"/>
  <c r="N3442" i="7"/>
  <c r="S3442" i="7" s="1"/>
  <c r="Q3441" i="7"/>
  <c r="N2382" i="7"/>
  <c r="N833" i="7"/>
  <c r="S833" i="7" s="1"/>
  <c r="L832" i="7"/>
  <c r="O8481" i="7" l="1"/>
  <c r="L8480" i="7"/>
  <c r="S8480" i="7"/>
  <c r="P8612" i="7"/>
  <c r="R8612" i="7"/>
  <c r="N8613" i="7"/>
  <c r="Q8612" i="7"/>
  <c r="Q5380" i="7"/>
  <c r="P5380" i="7"/>
  <c r="L5380" i="7"/>
  <c r="N5381" i="7"/>
  <c r="R5380" i="7"/>
  <c r="S5380" i="7"/>
  <c r="O2379" i="7"/>
  <c r="S2378" i="7"/>
  <c r="L2378" i="7"/>
  <c r="Q833" i="7"/>
  <c r="R833" i="7"/>
  <c r="P833" i="7"/>
  <c r="P2382" i="7"/>
  <c r="Q2382" i="7"/>
  <c r="R2382" i="7"/>
  <c r="P3442" i="7"/>
  <c r="Q3442" i="7"/>
  <c r="L3442" i="7"/>
  <c r="N3443" i="7"/>
  <c r="S3443" i="7" s="1"/>
  <c r="R3442" i="7"/>
  <c r="N2383" i="7"/>
  <c r="L833" i="7"/>
  <c r="O8482" i="7" l="1"/>
  <c r="L8481" i="7"/>
  <c r="S8481" i="7"/>
  <c r="R8613" i="7"/>
  <c r="P8613" i="7"/>
  <c r="Q8613" i="7"/>
  <c r="Q5381" i="7"/>
  <c r="P5381" i="7"/>
  <c r="L5381" i="7"/>
  <c r="S5381" i="7"/>
  <c r="N5382" i="7"/>
  <c r="R5381" i="7"/>
  <c r="O2380" i="7"/>
  <c r="S2379" i="7"/>
  <c r="L2379" i="7"/>
  <c r="R2383" i="7"/>
  <c r="P2383" i="7"/>
  <c r="Q2383" i="7"/>
  <c r="P3443" i="7"/>
  <c r="R3443" i="7"/>
  <c r="N3444" i="7"/>
  <c r="S3444" i="7" s="1"/>
  <c r="L3443" i="7"/>
  <c r="Q3443" i="7"/>
  <c r="N2384" i="7"/>
  <c r="N835" i="7"/>
  <c r="S835" i="7" s="1"/>
  <c r="L834" i="7"/>
  <c r="O8483" i="7" l="1"/>
  <c r="L8482" i="7"/>
  <c r="S8482" i="7"/>
  <c r="R8614" i="7"/>
  <c r="Q8614" i="7"/>
  <c r="P8614" i="7"/>
  <c r="N8615" i="7"/>
  <c r="Q5382" i="7"/>
  <c r="N5383" i="7"/>
  <c r="L5382" i="7"/>
  <c r="R5382" i="7"/>
  <c r="P5382" i="7"/>
  <c r="S5382" i="7"/>
  <c r="O2381" i="7"/>
  <c r="S2380" i="7"/>
  <c r="L2380" i="7"/>
  <c r="P835" i="7"/>
  <c r="Q835" i="7"/>
  <c r="R835" i="7"/>
  <c r="Q2384" i="7"/>
  <c r="R2384" i="7"/>
  <c r="P2384" i="7"/>
  <c r="P3444" i="7"/>
  <c r="R3444" i="7"/>
  <c r="N3445" i="7"/>
  <c r="S3445" i="7" s="1"/>
  <c r="L3444" i="7"/>
  <c r="Q3444" i="7"/>
  <c r="N2385" i="7"/>
  <c r="N836" i="7"/>
  <c r="S836" i="7" s="1"/>
  <c r="L835" i="7"/>
  <c r="O8484" i="7" l="1"/>
  <c r="L8483" i="7"/>
  <c r="S8483" i="7"/>
  <c r="N8616" i="7"/>
  <c r="R8615" i="7"/>
  <c r="Q8615" i="7"/>
  <c r="P8615" i="7"/>
  <c r="Q5383" i="7"/>
  <c r="N5384" i="7"/>
  <c r="R5383" i="7"/>
  <c r="P5383" i="7"/>
  <c r="L5383" i="7"/>
  <c r="S5383" i="7"/>
  <c r="O2382" i="7"/>
  <c r="S2381" i="7"/>
  <c r="L2381" i="7"/>
  <c r="P836" i="7"/>
  <c r="Q836" i="7"/>
  <c r="R836" i="7"/>
  <c r="P2385" i="7"/>
  <c r="Q2385" i="7"/>
  <c r="R2385" i="7"/>
  <c r="P3445" i="7"/>
  <c r="R3445" i="7"/>
  <c r="Q3445" i="7"/>
  <c r="N3446" i="7"/>
  <c r="S3446" i="7" s="1"/>
  <c r="L3445" i="7"/>
  <c r="N2386" i="7"/>
  <c r="N837" i="7"/>
  <c r="S837" i="7" s="1"/>
  <c r="L836" i="7"/>
  <c r="O8485" i="7" l="1"/>
  <c r="L8484" i="7"/>
  <c r="S8484" i="7"/>
  <c r="Q8616" i="7"/>
  <c r="R8616" i="7"/>
  <c r="P8616" i="7"/>
  <c r="Q5384" i="7"/>
  <c r="N5385" i="7"/>
  <c r="R5384" i="7"/>
  <c r="P5384" i="7"/>
  <c r="L5384" i="7"/>
  <c r="S5384" i="7"/>
  <c r="O2383" i="7"/>
  <c r="S2382" i="7"/>
  <c r="L2382" i="7"/>
  <c r="P837" i="7"/>
  <c r="Q837" i="7"/>
  <c r="R837" i="7"/>
  <c r="P2386" i="7"/>
  <c r="Q2386" i="7"/>
  <c r="R2386" i="7"/>
  <c r="P3446" i="7"/>
  <c r="Q3446" i="7"/>
  <c r="N3447" i="7"/>
  <c r="S3447" i="7" s="1"/>
  <c r="L3446" i="7"/>
  <c r="R3446" i="7"/>
  <c r="N2387" i="7"/>
  <c r="N838" i="7"/>
  <c r="S838" i="7" s="1"/>
  <c r="L837" i="7"/>
  <c r="O8486" i="7" l="1"/>
  <c r="L8485" i="7"/>
  <c r="S8485" i="7"/>
  <c r="Q8617" i="7"/>
  <c r="R8617" i="7"/>
  <c r="P8617" i="7"/>
  <c r="Q5385" i="7"/>
  <c r="N5386" i="7"/>
  <c r="P5385" i="7"/>
  <c r="L5385" i="7"/>
  <c r="R5385" i="7"/>
  <c r="S5385" i="7"/>
  <c r="O2384" i="7"/>
  <c r="S2383" i="7"/>
  <c r="L2383" i="7"/>
  <c r="R838" i="7"/>
  <c r="P838" i="7"/>
  <c r="Q838" i="7"/>
  <c r="P2387" i="7"/>
  <c r="Q2387" i="7"/>
  <c r="R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R8618" i="7"/>
  <c r="Q8618" i="7"/>
  <c r="P8618" i="7"/>
  <c r="Q5386" i="7"/>
  <c r="P5386" i="7"/>
  <c r="S5386" i="7"/>
  <c r="L5386" i="7"/>
  <c r="R5386" i="7"/>
  <c r="O2385" i="7"/>
  <c r="S2384" i="7"/>
  <c r="L2384" i="7"/>
  <c r="Q2388" i="7"/>
  <c r="R2388" i="7"/>
  <c r="P2388" i="7"/>
  <c r="P839" i="7"/>
  <c r="Q839" i="7"/>
  <c r="R839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Q8619" i="7"/>
  <c r="P8619" i="7"/>
  <c r="Q5387" i="7"/>
  <c r="P5387" i="7"/>
  <c r="N5388" i="7"/>
  <c r="L5387" i="7"/>
  <c r="R5387" i="7"/>
  <c r="S5387" i="7"/>
  <c r="O2386" i="7"/>
  <c r="S2385" i="7"/>
  <c r="L2385" i="7"/>
  <c r="P840" i="7"/>
  <c r="Q840" i="7"/>
  <c r="R840" i="7"/>
  <c r="R2389" i="7"/>
  <c r="P2389" i="7"/>
  <c r="Q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N8621" i="7"/>
  <c r="R8620" i="7"/>
  <c r="P8620" i="7"/>
  <c r="Q8620" i="7"/>
  <c r="Q5388" i="7"/>
  <c r="N5389" i="7"/>
  <c r="L5388" i="7"/>
  <c r="R5388" i="7"/>
  <c r="P5388" i="7"/>
  <c r="S5388" i="7"/>
  <c r="O2387" i="7"/>
  <c r="L2386" i="7"/>
  <c r="S2386" i="7"/>
  <c r="Q841" i="7"/>
  <c r="R841" i="7"/>
  <c r="P841" i="7"/>
  <c r="P2390" i="7"/>
  <c r="Q2390" i="7"/>
  <c r="R2390" i="7"/>
  <c r="P3450" i="7"/>
  <c r="R3450" i="7"/>
  <c r="N3451" i="7"/>
  <c r="S3451" i="7" s="1"/>
  <c r="L3450" i="7"/>
  <c r="Q3450" i="7"/>
  <c r="N2391" i="7"/>
  <c r="N842" i="7"/>
  <c r="S842" i="7" s="1"/>
  <c r="L841" i="7"/>
  <c r="O8490" i="7" l="1"/>
  <c r="L8489" i="7"/>
  <c r="S8489" i="7"/>
  <c r="R8621" i="7"/>
  <c r="N8622" i="7"/>
  <c r="Q8621" i="7"/>
  <c r="P8621" i="7"/>
  <c r="Q5389" i="7"/>
  <c r="N5390" i="7"/>
  <c r="L5389" i="7"/>
  <c r="P5389" i="7"/>
  <c r="S5389" i="7"/>
  <c r="R5389" i="7"/>
  <c r="O2388" i="7"/>
  <c r="S2387" i="7"/>
  <c r="L2387" i="7"/>
  <c r="P842" i="7"/>
  <c r="Q842" i="7"/>
  <c r="R842" i="7"/>
  <c r="P2391" i="7"/>
  <c r="Q2391" i="7"/>
  <c r="R2391" i="7"/>
  <c r="P3451" i="7"/>
  <c r="R3451" i="7"/>
  <c r="N3452" i="7"/>
  <c r="S3452" i="7" s="1"/>
  <c r="L3451" i="7"/>
  <c r="Q3451" i="7"/>
  <c r="N2392" i="7"/>
  <c r="N843" i="7"/>
  <c r="S843" i="7" s="1"/>
  <c r="L842" i="7"/>
  <c r="O8491" i="7" l="1"/>
  <c r="L8490" i="7"/>
  <c r="S8490" i="7"/>
  <c r="Q8622" i="7"/>
  <c r="P8622" i="7"/>
  <c r="N8623" i="7"/>
  <c r="R8622" i="7"/>
  <c r="Q5390" i="7"/>
  <c r="P5390" i="7"/>
  <c r="L5390" i="7"/>
  <c r="R5390" i="7"/>
  <c r="N5391" i="7"/>
  <c r="S5390" i="7"/>
  <c r="O2389" i="7"/>
  <c r="S2388" i="7"/>
  <c r="L2388" i="7"/>
  <c r="R843" i="7"/>
  <c r="P843" i="7"/>
  <c r="Q843" i="7"/>
  <c r="Q2392" i="7"/>
  <c r="R2392" i="7"/>
  <c r="P2392" i="7"/>
  <c r="P3452" i="7"/>
  <c r="N3453" i="7"/>
  <c r="S3453" i="7" s="1"/>
  <c r="L3452" i="7"/>
  <c r="Q3452" i="7"/>
  <c r="R3452" i="7"/>
  <c r="N2393" i="7"/>
  <c r="N844" i="7"/>
  <c r="S844" i="7" s="1"/>
  <c r="L843" i="7"/>
  <c r="O8492" i="7" l="1"/>
  <c r="L8491" i="7"/>
  <c r="S8491" i="7"/>
  <c r="R8623" i="7"/>
  <c r="P8623" i="7"/>
  <c r="Q8623" i="7"/>
  <c r="Q5391" i="7"/>
  <c r="P5391" i="7"/>
  <c r="L5391" i="7"/>
  <c r="N5392" i="7"/>
  <c r="S5391" i="7"/>
  <c r="R5391" i="7"/>
  <c r="O2390" i="7"/>
  <c r="S2389" i="7"/>
  <c r="L2389" i="7"/>
  <c r="P2393" i="7"/>
  <c r="Q2393" i="7"/>
  <c r="R2393" i="7"/>
  <c r="P844" i="7"/>
  <c r="Q844" i="7"/>
  <c r="R844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P8624" i="7"/>
  <c r="R8624" i="7"/>
  <c r="N8625" i="7"/>
  <c r="Q8624" i="7"/>
  <c r="Q5392" i="7"/>
  <c r="P5392" i="7"/>
  <c r="L5392" i="7"/>
  <c r="R5392" i="7"/>
  <c r="S5392" i="7"/>
  <c r="O2391" i="7"/>
  <c r="S2390" i="7"/>
  <c r="L2390" i="7"/>
  <c r="P845" i="7"/>
  <c r="Q845" i="7"/>
  <c r="R845" i="7"/>
  <c r="P2394" i="7"/>
  <c r="Q2394" i="7"/>
  <c r="R2394" i="7"/>
  <c r="P3454" i="7"/>
  <c r="Q3454" i="7"/>
  <c r="N3455" i="7"/>
  <c r="S3455" i="7" s="1"/>
  <c r="L3454" i="7"/>
  <c r="R3454" i="7"/>
  <c r="N2395" i="7"/>
  <c r="N846" i="7"/>
  <c r="S846" i="7" s="1"/>
  <c r="L845" i="7"/>
  <c r="O8494" i="7" l="1"/>
  <c r="L8493" i="7"/>
  <c r="S8493" i="7"/>
  <c r="R8625" i="7"/>
  <c r="Q8625" i="7"/>
  <c r="P8625" i="7"/>
  <c r="N8626" i="7"/>
  <c r="Q5393" i="7"/>
  <c r="N5394" i="7"/>
  <c r="S5393" i="7"/>
  <c r="P5393" i="7"/>
  <c r="L5393" i="7"/>
  <c r="R5393" i="7"/>
  <c r="O2392" i="7"/>
  <c r="S2391" i="7"/>
  <c r="L2391" i="7"/>
  <c r="R846" i="7"/>
  <c r="P846" i="7"/>
  <c r="Q846" i="7"/>
  <c r="P2395" i="7"/>
  <c r="Q2395" i="7"/>
  <c r="R2395" i="7"/>
  <c r="P3455" i="7"/>
  <c r="R3455" i="7"/>
  <c r="Q3455" i="7"/>
  <c r="N3456" i="7"/>
  <c r="S3456" i="7" s="1"/>
  <c r="L3455" i="7"/>
  <c r="N2396" i="7"/>
  <c r="N847" i="7"/>
  <c r="S847" i="7" s="1"/>
  <c r="L846" i="7"/>
  <c r="O8495" i="7" l="1"/>
  <c r="L8494" i="7"/>
  <c r="S8494" i="7"/>
  <c r="R8626" i="7"/>
  <c r="Q8626" i="7"/>
  <c r="P8626" i="7"/>
  <c r="N8627" i="7"/>
  <c r="Q5394" i="7"/>
  <c r="P5394" i="7"/>
  <c r="L5394" i="7"/>
  <c r="N5395" i="7"/>
  <c r="R5394" i="7"/>
  <c r="S5394" i="7"/>
  <c r="O2393" i="7"/>
  <c r="S2392" i="7"/>
  <c r="L2392" i="7"/>
  <c r="P847" i="7"/>
  <c r="Q847" i="7"/>
  <c r="R847" i="7"/>
  <c r="R2396" i="7"/>
  <c r="P2396" i="7"/>
  <c r="Q2396" i="7"/>
  <c r="P3456" i="7"/>
  <c r="N3457" i="7"/>
  <c r="S3457" i="7" s="1"/>
  <c r="L3456" i="7"/>
  <c r="Q3456" i="7"/>
  <c r="R3456" i="7"/>
  <c r="N2397" i="7"/>
  <c r="N848" i="7"/>
  <c r="S848" i="7" s="1"/>
  <c r="L847" i="7"/>
  <c r="O8496" i="7" l="1"/>
  <c r="L8495" i="7"/>
  <c r="S8495" i="7"/>
  <c r="Q8627" i="7"/>
  <c r="P8627" i="7"/>
  <c r="N8628" i="7"/>
  <c r="R8627" i="7"/>
  <c r="Q5395" i="7"/>
  <c r="S5395" i="7"/>
  <c r="P5395" i="7"/>
  <c r="L5395" i="7"/>
  <c r="N5396" i="7"/>
  <c r="R5395" i="7"/>
  <c r="O2394" i="7"/>
  <c r="S2393" i="7"/>
  <c r="L2393" i="7"/>
  <c r="P848" i="7"/>
  <c r="Q848" i="7"/>
  <c r="R848" i="7"/>
  <c r="R2397" i="7"/>
  <c r="P2397" i="7"/>
  <c r="Q2397" i="7"/>
  <c r="P3457" i="7"/>
  <c r="R3457" i="7"/>
  <c r="L3457" i="7"/>
  <c r="Q3457" i="7"/>
  <c r="N2398" i="7"/>
  <c r="L848" i="7"/>
  <c r="O8497" i="7" l="1"/>
  <c r="L8496" i="7"/>
  <c r="S8496" i="7"/>
  <c r="Q8628" i="7"/>
  <c r="R8628" i="7"/>
  <c r="P8628" i="7"/>
  <c r="N8629" i="7"/>
  <c r="Q5396" i="7"/>
  <c r="P5396" i="7"/>
  <c r="L5396" i="7"/>
  <c r="R5396" i="7"/>
  <c r="N5397" i="7"/>
  <c r="S5396" i="7"/>
  <c r="O2395" i="7"/>
  <c r="S2394" i="7"/>
  <c r="L2394" i="7"/>
  <c r="P2398" i="7"/>
  <c r="Q2398" i="7"/>
  <c r="R2398" i="7"/>
  <c r="P3458" i="7"/>
  <c r="Q3458" i="7"/>
  <c r="N3459" i="7"/>
  <c r="S3459" i="7" s="1"/>
  <c r="L3458" i="7"/>
  <c r="R3458" i="7"/>
  <c r="N2399" i="7"/>
  <c r="N850" i="7"/>
  <c r="S850" i="7" s="1"/>
  <c r="L849" i="7"/>
  <c r="O8498" i="7" l="1"/>
  <c r="L8497" i="7"/>
  <c r="S8497" i="7"/>
  <c r="Q8629" i="7"/>
  <c r="R8629" i="7"/>
  <c r="P8629" i="7"/>
  <c r="N8630" i="7"/>
  <c r="Q5397" i="7"/>
  <c r="N5398" i="7"/>
  <c r="L5397" i="7"/>
  <c r="R5397" i="7"/>
  <c r="S5397" i="7"/>
  <c r="P5397" i="7"/>
  <c r="O2396" i="7"/>
  <c r="S2395" i="7"/>
  <c r="L2395" i="7"/>
  <c r="P850" i="7"/>
  <c r="Q850" i="7"/>
  <c r="R850" i="7"/>
  <c r="P2399" i="7"/>
  <c r="Q2399" i="7"/>
  <c r="R2399" i="7"/>
  <c r="P3459" i="7"/>
  <c r="R3459" i="7"/>
  <c r="Q3459" i="7"/>
  <c r="N3460" i="7"/>
  <c r="S3460" i="7" s="1"/>
  <c r="L3459" i="7"/>
  <c r="N2400" i="7"/>
  <c r="N851" i="7"/>
  <c r="S851" i="7" s="1"/>
  <c r="L850" i="7"/>
  <c r="O8499" i="7" l="1"/>
  <c r="L8498" i="7"/>
  <c r="S8498" i="7"/>
  <c r="R8630" i="7"/>
  <c r="Q8630" i="7"/>
  <c r="P8630" i="7"/>
  <c r="N8631" i="7"/>
  <c r="Q5398" i="7"/>
  <c r="N5399" i="7"/>
  <c r="P5398" i="7"/>
  <c r="L5398" i="7"/>
  <c r="S5398" i="7"/>
  <c r="R5398" i="7"/>
  <c r="O2397" i="7"/>
  <c r="S2396" i="7"/>
  <c r="L2396" i="7"/>
  <c r="Q2400" i="7"/>
  <c r="R2400" i="7"/>
  <c r="P2400" i="7"/>
  <c r="P851" i="7"/>
  <c r="Q851" i="7"/>
  <c r="R851" i="7"/>
  <c r="P3460" i="7"/>
  <c r="R3460" i="7"/>
  <c r="N3461" i="7"/>
  <c r="S3461" i="7" s="1"/>
  <c r="L3460" i="7"/>
  <c r="Q3460" i="7"/>
  <c r="N2401" i="7"/>
  <c r="N852" i="7"/>
  <c r="S852" i="7" s="1"/>
  <c r="L851" i="7"/>
  <c r="O8500" i="7" l="1"/>
  <c r="L8499" i="7"/>
  <c r="S8499" i="7"/>
  <c r="N8632" i="7"/>
  <c r="R8631" i="7"/>
  <c r="Q8631" i="7"/>
  <c r="P8631" i="7"/>
  <c r="Q5399" i="7"/>
  <c r="P5399" i="7"/>
  <c r="L5399" i="7"/>
  <c r="R5399" i="7"/>
  <c r="S5399" i="7"/>
  <c r="O2398" i="7"/>
  <c r="S2397" i="7"/>
  <c r="L2397" i="7"/>
  <c r="P852" i="7"/>
  <c r="Q852" i="7"/>
  <c r="R852" i="7"/>
  <c r="P2401" i="7"/>
  <c r="Q2401" i="7"/>
  <c r="R2401" i="7"/>
  <c r="P3461" i="7"/>
  <c r="R3461" i="7"/>
  <c r="L3461" i="7"/>
  <c r="N3462" i="7"/>
  <c r="S3462" i="7" s="1"/>
  <c r="Q3461" i="7"/>
  <c r="N853" i="7"/>
  <c r="S853" i="7" s="1"/>
  <c r="L852" i="7"/>
  <c r="O8501" i="7" l="1"/>
  <c r="L8500" i="7"/>
  <c r="S8500" i="7"/>
  <c r="Q8632" i="7"/>
  <c r="R8632" i="7"/>
  <c r="N8633" i="7"/>
  <c r="P8632" i="7"/>
  <c r="Q5400" i="7"/>
  <c r="L5400" i="7"/>
  <c r="S5400" i="7"/>
  <c r="P5400" i="7"/>
  <c r="N5401" i="7"/>
  <c r="R5400" i="7"/>
  <c r="O2399" i="7"/>
  <c r="S2398" i="7"/>
  <c r="L2398" i="7"/>
  <c r="P853" i="7"/>
  <c r="Q853" i="7"/>
  <c r="R853" i="7"/>
  <c r="P3462" i="7"/>
  <c r="Q3462" i="7"/>
  <c r="N3463" i="7"/>
  <c r="S3463" i="7" s="1"/>
  <c r="L3462" i="7"/>
  <c r="R3462" i="7"/>
  <c r="N2403" i="7"/>
  <c r="L853" i="7"/>
  <c r="O8502" i="7" l="1"/>
  <c r="L8501" i="7"/>
  <c r="S8501" i="7"/>
  <c r="N8634" i="7"/>
  <c r="R8633" i="7"/>
  <c r="Q8633" i="7"/>
  <c r="P8633" i="7"/>
  <c r="Q5401" i="7"/>
  <c r="N5402" i="7"/>
  <c r="L5401" i="7"/>
  <c r="P5401" i="7"/>
  <c r="R5401" i="7"/>
  <c r="S5401" i="7"/>
  <c r="O2400" i="7"/>
  <c r="S2399" i="7"/>
  <c r="L2399" i="7"/>
  <c r="P2403" i="7"/>
  <c r="Q2403" i="7"/>
  <c r="R2403" i="7"/>
  <c r="P3463" i="7"/>
  <c r="R3463" i="7"/>
  <c r="L3463" i="7"/>
  <c r="Q3463" i="7"/>
  <c r="N2404" i="7"/>
  <c r="N855" i="7"/>
  <c r="S855" i="7" s="1"/>
  <c r="L854" i="7"/>
  <c r="O8503" i="7" l="1"/>
  <c r="L8502" i="7"/>
  <c r="S8502" i="7"/>
  <c r="N8635" i="7"/>
  <c r="R8634" i="7"/>
  <c r="P8634" i="7"/>
  <c r="Q8634" i="7"/>
  <c r="Q5402" i="7"/>
  <c r="N5403" i="7"/>
  <c r="L5402" i="7"/>
  <c r="P5402" i="7"/>
  <c r="R5402" i="7"/>
  <c r="S5402" i="7"/>
  <c r="O2401" i="7"/>
  <c r="S2400" i="7"/>
  <c r="L2400" i="7"/>
  <c r="P855" i="7"/>
  <c r="Q855" i="7"/>
  <c r="R855" i="7"/>
  <c r="P2404" i="7"/>
  <c r="Q2404" i="7"/>
  <c r="R2404" i="7"/>
  <c r="P3464" i="7"/>
  <c r="R3464" i="7"/>
  <c r="N3465" i="7"/>
  <c r="S3465" i="7" s="1"/>
  <c r="L3464" i="7"/>
  <c r="Q3464" i="7"/>
  <c r="N2405" i="7"/>
  <c r="N856" i="7"/>
  <c r="S856" i="7" s="1"/>
  <c r="L855" i="7"/>
  <c r="O8504" i="7" l="1"/>
  <c r="S8503" i="7"/>
  <c r="L8503" i="7"/>
  <c r="R8635" i="7"/>
  <c r="N8636" i="7"/>
  <c r="Q8635" i="7"/>
  <c r="P8635" i="7"/>
  <c r="Q5403" i="7"/>
  <c r="P5403" i="7"/>
  <c r="L5403" i="7"/>
  <c r="R5403" i="7"/>
  <c r="S5403" i="7"/>
  <c r="O2402" i="7"/>
  <c r="S2401" i="7"/>
  <c r="L2401" i="7"/>
  <c r="P856" i="7"/>
  <c r="Q856" i="7"/>
  <c r="R856" i="7"/>
  <c r="R2405" i="7"/>
  <c r="P2405" i="7"/>
  <c r="Q2405" i="7"/>
  <c r="P3465" i="7"/>
  <c r="N3466" i="7"/>
  <c r="S3466" i="7" s="1"/>
  <c r="Q3465" i="7"/>
  <c r="R3465" i="7"/>
  <c r="L3465" i="7"/>
  <c r="N2406" i="7"/>
  <c r="N857" i="7"/>
  <c r="S857" i="7" s="1"/>
  <c r="L856" i="7"/>
  <c r="O8505" i="7" l="1"/>
  <c r="L8504" i="7"/>
  <c r="S8504" i="7"/>
  <c r="R8636" i="7"/>
  <c r="Q8636" i="7"/>
  <c r="P8636" i="7"/>
  <c r="N8637" i="7"/>
  <c r="Q5404" i="7"/>
  <c r="P5404" i="7"/>
  <c r="L5404" i="7"/>
  <c r="R5404" i="7"/>
  <c r="S5404" i="7"/>
  <c r="S2402" i="7"/>
  <c r="O2403" i="7"/>
  <c r="L2402" i="7"/>
  <c r="Q857" i="7"/>
  <c r="R857" i="7"/>
  <c r="P857" i="7"/>
  <c r="P2406" i="7"/>
  <c r="Q2406" i="7"/>
  <c r="R2406" i="7"/>
  <c r="P3466" i="7"/>
  <c r="Q3466" i="7"/>
  <c r="R3466" i="7"/>
  <c r="N3467" i="7"/>
  <c r="S3467" i="7" s="1"/>
  <c r="L3466" i="7"/>
  <c r="N2407" i="7"/>
  <c r="N858" i="7"/>
  <c r="S858" i="7" s="1"/>
  <c r="L857" i="7"/>
  <c r="O8506" i="7" l="1"/>
  <c r="L8505" i="7"/>
  <c r="S8505" i="7"/>
  <c r="Q8637" i="7"/>
  <c r="P8637" i="7"/>
  <c r="N8638" i="7"/>
  <c r="R8637" i="7"/>
  <c r="Q5405" i="7"/>
  <c r="P5405" i="7"/>
  <c r="N5406" i="7"/>
  <c r="R5405" i="7"/>
  <c r="L5405" i="7"/>
  <c r="S5405" i="7"/>
  <c r="O2404" i="7"/>
  <c r="S2403" i="7"/>
  <c r="L2403" i="7"/>
  <c r="P858" i="7"/>
  <c r="Q858" i="7"/>
  <c r="R858" i="7"/>
  <c r="P2407" i="7"/>
  <c r="Q2407" i="7"/>
  <c r="R2407" i="7"/>
  <c r="P3467" i="7"/>
  <c r="N3468" i="7"/>
  <c r="S3468" i="7" s="1"/>
  <c r="R3467" i="7"/>
  <c r="L3467" i="7"/>
  <c r="Q3467" i="7"/>
  <c r="N2408" i="7"/>
  <c r="N859" i="7"/>
  <c r="S859" i="7" s="1"/>
  <c r="L858" i="7"/>
  <c r="O8507" i="7" l="1"/>
  <c r="L8506" i="7"/>
  <c r="S8506" i="7"/>
  <c r="R8638" i="7"/>
  <c r="Q8638" i="7"/>
  <c r="N8639" i="7"/>
  <c r="P8638" i="7"/>
  <c r="Q5406" i="7"/>
  <c r="N5407" i="7"/>
  <c r="L5406" i="7"/>
  <c r="P5406" i="7"/>
  <c r="R5406" i="7"/>
  <c r="S5406" i="7"/>
  <c r="O2405" i="7"/>
  <c r="S2404" i="7"/>
  <c r="L2404" i="7"/>
  <c r="P859" i="7"/>
  <c r="Q859" i="7"/>
  <c r="R859" i="7"/>
  <c r="Q2408" i="7"/>
  <c r="R2408" i="7"/>
  <c r="P2408" i="7"/>
  <c r="P3468" i="7"/>
  <c r="R3468" i="7"/>
  <c r="Q3468" i="7"/>
  <c r="N3469" i="7"/>
  <c r="S3469" i="7" s="1"/>
  <c r="L3468" i="7"/>
  <c r="N2409" i="7"/>
  <c r="L859" i="7"/>
  <c r="O8508" i="7" l="1"/>
  <c r="L8507" i="7"/>
  <c r="S8507" i="7"/>
  <c r="R8639" i="7"/>
  <c r="Q8639" i="7"/>
  <c r="P8639" i="7"/>
  <c r="N8640" i="7"/>
  <c r="Q5407" i="7"/>
  <c r="R5407" i="7"/>
  <c r="P5407" i="7"/>
  <c r="L5407" i="7"/>
  <c r="S5407" i="7"/>
  <c r="O2406" i="7"/>
  <c r="S2405" i="7"/>
  <c r="L2405" i="7"/>
  <c r="P2409" i="7"/>
  <c r="R2409" i="7"/>
  <c r="Q2409" i="7"/>
  <c r="P3469" i="7"/>
  <c r="R3469" i="7"/>
  <c r="N3470" i="7"/>
  <c r="S3470" i="7" s="1"/>
  <c r="L3469" i="7"/>
  <c r="Q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N5409" i="7"/>
  <c r="L5408" i="7"/>
  <c r="R5408" i="7"/>
  <c r="S5408" i="7"/>
  <c r="P5408" i="7"/>
  <c r="O2407" i="7"/>
  <c r="L2406" i="7"/>
  <c r="S2406" i="7"/>
  <c r="P861" i="7"/>
  <c r="Q861" i="7"/>
  <c r="R861" i="7"/>
  <c r="P2410" i="7"/>
  <c r="Q2410" i="7"/>
  <c r="R2410" i="7"/>
  <c r="P3470" i="7"/>
  <c r="Q3470" i="7"/>
  <c r="N3471" i="7"/>
  <c r="S3471" i="7" s="1"/>
  <c r="R3470" i="7"/>
  <c r="L3470" i="7"/>
  <c r="N2411" i="7"/>
  <c r="N862" i="7"/>
  <c r="S862" i="7" s="1"/>
  <c r="L861" i="7"/>
  <c r="O8510" i="7" l="1"/>
  <c r="L8509" i="7"/>
  <c r="S8509" i="7"/>
  <c r="R8641" i="7"/>
  <c r="N8642" i="7"/>
  <c r="Q8641" i="7"/>
  <c r="P8641" i="7"/>
  <c r="Q5409" i="7"/>
  <c r="L5409" i="7"/>
  <c r="P5409" i="7"/>
  <c r="R5409" i="7"/>
  <c r="S5409" i="7"/>
  <c r="N5410" i="7"/>
  <c r="O2408" i="7"/>
  <c r="S2407" i="7"/>
  <c r="L2407" i="7"/>
  <c r="R862" i="7"/>
  <c r="P862" i="7"/>
  <c r="Q862" i="7"/>
  <c r="P2411" i="7"/>
  <c r="Q2411" i="7"/>
  <c r="R2411" i="7"/>
  <c r="P3471" i="7"/>
  <c r="R3471" i="7"/>
  <c r="Q3471" i="7"/>
  <c r="N3472" i="7"/>
  <c r="S3472" i="7" s="1"/>
  <c r="L3471" i="7"/>
  <c r="N2412" i="7"/>
  <c r="N863" i="7"/>
  <c r="S863" i="7" s="1"/>
  <c r="L862" i="7"/>
  <c r="O8511" i="7" l="1"/>
  <c r="L8510" i="7"/>
  <c r="S8510" i="7"/>
  <c r="R8642" i="7"/>
  <c r="Q8642" i="7"/>
  <c r="P8642" i="7"/>
  <c r="N8643" i="7"/>
  <c r="Q5410" i="7"/>
  <c r="L5410" i="7"/>
  <c r="P5410" i="7"/>
  <c r="R5410" i="7"/>
  <c r="S5410" i="7"/>
  <c r="O2409" i="7"/>
  <c r="S2408" i="7"/>
  <c r="L2408" i="7"/>
  <c r="P863" i="7"/>
  <c r="Q863" i="7"/>
  <c r="R863" i="7"/>
  <c r="P2412" i="7"/>
  <c r="Q2412" i="7"/>
  <c r="R2412" i="7"/>
  <c r="P3472" i="7"/>
  <c r="R3472" i="7"/>
  <c r="N3473" i="7"/>
  <c r="S3473" i="7" s="1"/>
  <c r="L3472" i="7"/>
  <c r="Q3472" i="7"/>
  <c r="N2413" i="7"/>
  <c r="L863" i="7"/>
  <c r="O8512" i="7" l="1"/>
  <c r="L8511" i="7"/>
  <c r="S8511" i="7"/>
  <c r="R8643" i="7"/>
  <c r="P8643" i="7"/>
  <c r="N8644" i="7"/>
  <c r="Q8643" i="7"/>
  <c r="Q5411" i="7"/>
  <c r="P5411" i="7"/>
  <c r="N5412" i="7"/>
  <c r="L5411" i="7"/>
  <c r="R5411" i="7"/>
  <c r="S5411" i="7"/>
  <c r="O2410" i="7"/>
  <c r="S2409" i="7"/>
  <c r="L2409" i="7"/>
  <c r="R2413" i="7"/>
  <c r="Q2413" i="7"/>
  <c r="P2413" i="7"/>
  <c r="P3473" i="7"/>
  <c r="R3473" i="7"/>
  <c r="N3474" i="7"/>
  <c r="S3474" i="7" s="1"/>
  <c r="Q3473" i="7"/>
  <c r="L3473" i="7"/>
  <c r="N2414" i="7"/>
  <c r="N865" i="7"/>
  <c r="S865" i="7" s="1"/>
  <c r="L864" i="7"/>
  <c r="O8513" i="7" l="1"/>
  <c r="L8512" i="7"/>
  <c r="S8512" i="7"/>
  <c r="Q8644" i="7"/>
  <c r="R8644" i="7"/>
  <c r="N8645" i="7"/>
  <c r="P8644" i="7"/>
  <c r="Q5412" i="7"/>
  <c r="P5412" i="7"/>
  <c r="N5413" i="7"/>
  <c r="R5412" i="7"/>
  <c r="S5412" i="7"/>
  <c r="L5412" i="7"/>
  <c r="O2411" i="7"/>
  <c r="S2410" i="7"/>
  <c r="L2410" i="7"/>
  <c r="Q865" i="7"/>
  <c r="R865" i="7"/>
  <c r="P865" i="7"/>
  <c r="P2414" i="7"/>
  <c r="Q2414" i="7"/>
  <c r="R2414" i="7"/>
  <c r="P3474" i="7"/>
  <c r="Q3474" i="7"/>
  <c r="N3475" i="7"/>
  <c r="S3475" i="7" s="1"/>
  <c r="L3474" i="7"/>
  <c r="R3474" i="7"/>
  <c r="N2415" i="7"/>
  <c r="N866" i="7"/>
  <c r="S866" i="7" s="1"/>
  <c r="L865" i="7"/>
  <c r="O8514" i="7" l="1"/>
  <c r="L8513" i="7"/>
  <c r="S8513" i="7"/>
  <c r="N8646" i="7"/>
  <c r="R8645" i="7"/>
  <c r="Q8645" i="7"/>
  <c r="P8645" i="7"/>
  <c r="Q5413" i="7"/>
  <c r="P5413" i="7"/>
  <c r="N5414" i="7"/>
  <c r="R5413" i="7"/>
  <c r="L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N3476" i="7"/>
  <c r="S3476" i="7" s="1"/>
  <c r="L3475" i="7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P5414" i="7"/>
  <c r="L5414" i="7"/>
  <c r="S5414" i="7"/>
  <c r="N5415" i="7"/>
  <c r="R5414" i="7"/>
  <c r="O2413" i="7"/>
  <c r="S2412" i="7"/>
  <c r="L2412" i="7"/>
  <c r="P867" i="7"/>
  <c r="Q867" i="7"/>
  <c r="R867" i="7"/>
  <c r="Q2416" i="7"/>
  <c r="R2416" i="7"/>
  <c r="P2416" i="7"/>
  <c r="P3476" i="7"/>
  <c r="R3476" i="7"/>
  <c r="N3477" i="7"/>
  <c r="S3477" i="7" s="1"/>
  <c r="L3476" i="7"/>
  <c r="Q3476" i="7"/>
  <c r="N2417" i="7"/>
  <c r="N868" i="7"/>
  <c r="S868" i="7" s="1"/>
  <c r="L867" i="7"/>
  <c r="O8516" i="7" l="1"/>
  <c r="L8515" i="7"/>
  <c r="S8515" i="7"/>
  <c r="R8647" i="7"/>
  <c r="P8647" i="7"/>
  <c r="Q8647" i="7"/>
  <c r="N8648" i="7"/>
  <c r="Q5415" i="7"/>
  <c r="L5415" i="7"/>
  <c r="P5415" i="7"/>
  <c r="R5415" i="7"/>
  <c r="S5415" i="7"/>
  <c r="O2414" i="7"/>
  <c r="S2413" i="7"/>
  <c r="L2413" i="7"/>
  <c r="P868" i="7"/>
  <c r="Q868" i="7"/>
  <c r="R868" i="7"/>
  <c r="P2417" i="7"/>
  <c r="Q2417" i="7"/>
  <c r="R2417" i="7"/>
  <c r="P3477" i="7"/>
  <c r="R3477" i="7"/>
  <c r="L3477" i="7"/>
  <c r="N3478" i="7"/>
  <c r="S3478" i="7" s="1"/>
  <c r="Q3477" i="7"/>
  <c r="N2418" i="7"/>
  <c r="N869" i="7"/>
  <c r="S869" i="7" s="1"/>
  <c r="L868" i="7"/>
  <c r="O8517" i="7" l="1"/>
  <c r="L8516" i="7"/>
  <c r="S8516" i="7"/>
  <c r="Q8648" i="7"/>
  <c r="P8648" i="7"/>
  <c r="R8648" i="7"/>
  <c r="Q5416" i="7"/>
  <c r="L5416" i="7"/>
  <c r="P5416" i="7"/>
  <c r="R5416" i="7"/>
  <c r="S5416" i="7"/>
  <c r="O2415" i="7"/>
  <c r="S2414" i="7"/>
  <c r="L2414" i="7"/>
  <c r="P869" i="7"/>
  <c r="Q869" i="7"/>
  <c r="R869" i="7"/>
  <c r="P2418" i="7"/>
  <c r="Q2418" i="7"/>
  <c r="R2418" i="7"/>
  <c r="P3478" i="7"/>
  <c r="N3479" i="7"/>
  <c r="S3479" i="7" s="1"/>
  <c r="L3478" i="7"/>
  <c r="R3478" i="7"/>
  <c r="Q3478" i="7"/>
  <c r="N2419" i="7"/>
  <c r="N870" i="7"/>
  <c r="S870" i="7" s="1"/>
  <c r="L869" i="7"/>
  <c r="O8518" i="7" l="1"/>
  <c r="L8517" i="7"/>
  <c r="S8517" i="7"/>
  <c r="N8650" i="7"/>
  <c r="R8649" i="7"/>
  <c r="P8649" i="7"/>
  <c r="Q8649" i="7"/>
  <c r="Q5417" i="7"/>
  <c r="N5418" i="7"/>
  <c r="L5417" i="7"/>
  <c r="S5417" i="7"/>
  <c r="P5417" i="7"/>
  <c r="R5417" i="7"/>
  <c r="O2416" i="7"/>
  <c r="S2415" i="7"/>
  <c r="L2415" i="7"/>
  <c r="R870" i="7"/>
  <c r="P870" i="7"/>
  <c r="Q870" i="7"/>
  <c r="P2419" i="7"/>
  <c r="Q2419" i="7"/>
  <c r="R2419" i="7"/>
  <c r="P3479" i="7"/>
  <c r="N3480" i="7"/>
  <c r="S3480" i="7" s="1"/>
  <c r="L3479" i="7"/>
  <c r="Q3479" i="7"/>
  <c r="R3479" i="7"/>
  <c r="N2420" i="7"/>
  <c r="L870" i="7"/>
  <c r="O8519" i="7" l="1"/>
  <c r="L8518" i="7"/>
  <c r="S8518" i="7"/>
  <c r="R8650" i="7"/>
  <c r="Q8650" i="7"/>
  <c r="P8650" i="7"/>
  <c r="N8651" i="7"/>
  <c r="Q5418" i="7"/>
  <c r="N5419" i="7"/>
  <c r="L5418" i="7"/>
  <c r="P5418" i="7"/>
  <c r="R5418" i="7"/>
  <c r="S5418" i="7"/>
  <c r="O2417" i="7"/>
  <c r="L2416" i="7"/>
  <c r="S2416" i="7"/>
  <c r="P2420" i="7"/>
  <c r="Q2420" i="7"/>
  <c r="R2420" i="7"/>
  <c r="P3480" i="7"/>
  <c r="R3480" i="7"/>
  <c r="N3481" i="7"/>
  <c r="S3481" i="7" s="1"/>
  <c r="L3480" i="7"/>
  <c r="Q3480" i="7"/>
  <c r="N2421" i="7"/>
  <c r="N872" i="7"/>
  <c r="S872" i="7" s="1"/>
  <c r="L871" i="7"/>
  <c r="O8520" i="7" l="1"/>
  <c r="L8519" i="7"/>
  <c r="S8519" i="7"/>
  <c r="R8651" i="7"/>
  <c r="P8651" i="7"/>
  <c r="Q8651" i="7"/>
  <c r="Q5419" i="7"/>
  <c r="L5419" i="7"/>
  <c r="P5419" i="7"/>
  <c r="R5419" i="7"/>
  <c r="S5419" i="7"/>
  <c r="N5420" i="7"/>
  <c r="O2418" i="7"/>
  <c r="S2417" i="7"/>
  <c r="L2417" i="7"/>
  <c r="P872" i="7"/>
  <c r="Q872" i="7"/>
  <c r="R872" i="7"/>
  <c r="R2421" i="7"/>
  <c r="P2421" i="7"/>
  <c r="Q2421" i="7"/>
  <c r="P3481" i="7"/>
  <c r="R3481" i="7"/>
  <c r="Q3481" i="7"/>
  <c r="N3482" i="7"/>
  <c r="S3482" i="7" s="1"/>
  <c r="L3481" i="7"/>
  <c r="N2422" i="7"/>
  <c r="N873" i="7"/>
  <c r="S873" i="7" s="1"/>
  <c r="L872" i="7"/>
  <c r="O8521" i="7" l="1"/>
  <c r="L8520" i="7"/>
  <c r="S8520" i="7"/>
  <c r="R8652" i="7"/>
  <c r="Q8652" i="7"/>
  <c r="N8653" i="7"/>
  <c r="P8652" i="7"/>
  <c r="Q5420" i="7"/>
  <c r="P5420" i="7"/>
  <c r="N5421" i="7"/>
  <c r="L5420" i="7"/>
  <c r="R5420" i="7"/>
  <c r="S5420" i="7"/>
  <c r="O2419" i="7"/>
  <c r="S2418" i="7"/>
  <c r="L2418" i="7"/>
  <c r="P2422" i="7"/>
  <c r="Q2422" i="7"/>
  <c r="R2422" i="7"/>
  <c r="Q873" i="7"/>
  <c r="R873" i="7"/>
  <c r="P873" i="7"/>
  <c r="P3482" i="7"/>
  <c r="Q3482" i="7"/>
  <c r="R3482" i="7"/>
  <c r="N3483" i="7"/>
  <c r="S3483" i="7" s="1"/>
  <c r="L3482" i="7"/>
  <c r="N2423" i="7"/>
  <c r="N874" i="7"/>
  <c r="S874" i="7" s="1"/>
  <c r="L873" i="7"/>
  <c r="O8522" i="7" l="1"/>
  <c r="L8521" i="7"/>
  <c r="S8521" i="7"/>
  <c r="R8653" i="7"/>
  <c r="P8653" i="7"/>
  <c r="Q8653" i="7"/>
  <c r="N8654" i="7"/>
  <c r="Q5421" i="7"/>
  <c r="P5421" i="7"/>
  <c r="N5422" i="7"/>
  <c r="L5421" i="7"/>
  <c r="R5421" i="7"/>
  <c r="S5421" i="7"/>
  <c r="O2420" i="7"/>
  <c r="L2419" i="7"/>
  <c r="S2419" i="7"/>
  <c r="P874" i="7"/>
  <c r="Q874" i="7"/>
  <c r="R874" i="7"/>
  <c r="P2423" i="7"/>
  <c r="Q2423" i="7"/>
  <c r="R2423" i="7"/>
  <c r="P3483" i="7"/>
  <c r="N3484" i="7"/>
  <c r="S3484" i="7" s="1"/>
  <c r="L3483" i="7"/>
  <c r="Q3483" i="7"/>
  <c r="R3483" i="7"/>
  <c r="N2424" i="7"/>
  <c r="N875" i="7"/>
  <c r="S875" i="7" s="1"/>
  <c r="L874" i="7"/>
  <c r="O8523" i="7" l="1"/>
  <c r="L8522" i="7"/>
  <c r="S8522" i="7"/>
  <c r="R8654" i="7"/>
  <c r="Q8654" i="7"/>
  <c r="P8654" i="7"/>
  <c r="N8655" i="7"/>
  <c r="Q5422" i="7"/>
  <c r="S5422" i="7"/>
  <c r="P5422" i="7"/>
  <c r="L5422" i="7"/>
  <c r="N5423" i="7"/>
  <c r="R5422" i="7"/>
  <c r="O2421" i="7"/>
  <c r="S2420" i="7"/>
  <c r="L2420" i="7"/>
  <c r="P875" i="7"/>
  <c r="Q875" i="7"/>
  <c r="R875" i="7"/>
  <c r="Q2424" i="7"/>
  <c r="R2424" i="7"/>
  <c r="P2424" i="7"/>
  <c r="P3484" i="7"/>
  <c r="R3484" i="7"/>
  <c r="N3485" i="7"/>
  <c r="S3485" i="7" s="1"/>
  <c r="L3484" i="7"/>
  <c r="Q3484" i="7"/>
  <c r="N2425" i="7"/>
  <c r="N876" i="7"/>
  <c r="S876" i="7" s="1"/>
  <c r="L875" i="7"/>
  <c r="O8524" i="7" l="1"/>
  <c r="L8523" i="7"/>
  <c r="S8523" i="7"/>
  <c r="P8655" i="7"/>
  <c r="R8655" i="7"/>
  <c r="Q8655" i="7"/>
  <c r="N8656" i="7"/>
  <c r="Q5423" i="7"/>
  <c r="N5424" i="7"/>
  <c r="L5423" i="7"/>
  <c r="R5423" i="7"/>
  <c r="P5423" i="7"/>
  <c r="S5423" i="7"/>
  <c r="O2422" i="7"/>
  <c r="S2421" i="7"/>
  <c r="L2421" i="7"/>
  <c r="P876" i="7"/>
  <c r="Q876" i="7"/>
  <c r="R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N8657" i="7"/>
  <c r="Q5424" i="7"/>
  <c r="N5425" i="7"/>
  <c r="L5424" i="7"/>
  <c r="P5424" i="7"/>
  <c r="R5424" i="7"/>
  <c r="S5424" i="7"/>
  <c r="O2423" i="7"/>
  <c r="S2422" i="7"/>
  <c r="L2422" i="7"/>
  <c r="P877" i="7"/>
  <c r="Q877" i="7"/>
  <c r="R877" i="7"/>
  <c r="Q2426" i="7"/>
  <c r="R2426" i="7"/>
  <c r="P2426" i="7"/>
  <c r="P3486" i="7"/>
  <c r="N3487" i="7"/>
  <c r="S3487" i="7" s="1"/>
  <c r="R3486" i="7"/>
  <c r="L3486" i="7"/>
  <c r="Q3486" i="7"/>
  <c r="N2427" i="7"/>
  <c r="N878" i="7"/>
  <c r="S878" i="7" s="1"/>
  <c r="L877" i="7"/>
  <c r="O8526" i="7" l="1"/>
  <c r="S8525" i="7"/>
  <c r="L8525" i="7"/>
  <c r="N8658" i="7"/>
  <c r="R8657" i="7"/>
  <c r="Q8657" i="7"/>
  <c r="P8657" i="7"/>
  <c r="Q5425" i="7"/>
  <c r="N5426" i="7"/>
  <c r="L5425" i="7"/>
  <c r="P5425" i="7"/>
  <c r="R5425" i="7"/>
  <c r="S5425" i="7"/>
  <c r="O2424" i="7"/>
  <c r="S2423" i="7"/>
  <c r="L2423" i="7"/>
  <c r="R878" i="7"/>
  <c r="P878" i="7"/>
  <c r="Q878" i="7"/>
  <c r="P2427" i="7"/>
  <c r="Q2427" i="7"/>
  <c r="R2427" i="7"/>
  <c r="P3487" i="7"/>
  <c r="R3487" i="7"/>
  <c r="L3487" i="7"/>
  <c r="Q3487" i="7"/>
  <c r="N3488" i="7"/>
  <c r="S3488" i="7" s="1"/>
  <c r="N2428" i="7"/>
  <c r="N879" i="7"/>
  <c r="S879" i="7" s="1"/>
  <c r="L878" i="7"/>
  <c r="O8527" i="7" l="1"/>
  <c r="L8526" i="7"/>
  <c r="S8526" i="7"/>
  <c r="R8658" i="7"/>
  <c r="P8658" i="7"/>
  <c r="Q8658" i="7"/>
  <c r="Q5426" i="7"/>
  <c r="P5426" i="7"/>
  <c r="N5427" i="7"/>
  <c r="L5426" i="7"/>
  <c r="R5426" i="7"/>
  <c r="S5426" i="7"/>
  <c r="O2425" i="7"/>
  <c r="S2424" i="7"/>
  <c r="L2424" i="7"/>
  <c r="P2428" i="7"/>
  <c r="Q2428" i="7"/>
  <c r="R2428" i="7"/>
  <c r="P879" i="7"/>
  <c r="Q879" i="7"/>
  <c r="R879" i="7"/>
  <c r="P3488" i="7"/>
  <c r="R3488" i="7"/>
  <c r="N3489" i="7"/>
  <c r="S3489" i="7" s="1"/>
  <c r="L3488" i="7"/>
  <c r="Q3488" i="7"/>
  <c r="N2429" i="7"/>
  <c r="N880" i="7"/>
  <c r="S880" i="7" s="1"/>
  <c r="L879" i="7"/>
  <c r="O8528" i="7" l="1"/>
  <c r="L8527" i="7"/>
  <c r="S8527" i="7"/>
  <c r="R8659" i="7"/>
  <c r="P8659" i="7"/>
  <c r="Q8659" i="7"/>
  <c r="N8660" i="7"/>
  <c r="Q5427" i="7"/>
  <c r="P5427" i="7"/>
  <c r="L5427" i="7"/>
  <c r="R5427" i="7"/>
  <c r="S5427" i="7"/>
  <c r="O2426" i="7"/>
  <c r="S2425" i="7"/>
  <c r="L2425" i="7"/>
  <c r="Q880" i="7"/>
  <c r="R880" i="7"/>
  <c r="P880" i="7"/>
  <c r="R2429" i="7"/>
  <c r="P2429" i="7"/>
  <c r="Q2429" i="7"/>
  <c r="P3489" i="7"/>
  <c r="R3489" i="7"/>
  <c r="N3490" i="7"/>
  <c r="S3490" i="7" s="1"/>
  <c r="L3489" i="7"/>
  <c r="Q3489" i="7"/>
  <c r="N2430" i="7"/>
  <c r="N881" i="7"/>
  <c r="S881" i="7" s="1"/>
  <c r="L880" i="7"/>
  <c r="O8529" i="7" l="1"/>
  <c r="S8528" i="7"/>
  <c r="L8528" i="7"/>
  <c r="R8660" i="7"/>
  <c r="P8660" i="7"/>
  <c r="Q8660" i="7"/>
  <c r="Q5428" i="7"/>
  <c r="P5428" i="7"/>
  <c r="N5429" i="7"/>
  <c r="S5428" i="7"/>
  <c r="L5428" i="7"/>
  <c r="R5428" i="7"/>
  <c r="O2427" i="7"/>
  <c r="S2426" i="7"/>
  <c r="L2426" i="7"/>
  <c r="R881" i="7"/>
  <c r="P881" i="7"/>
  <c r="Q881" i="7"/>
  <c r="P2430" i="7"/>
  <c r="Q2430" i="7"/>
  <c r="R2430" i="7"/>
  <c r="P3490" i="7"/>
  <c r="Q3490" i="7"/>
  <c r="N3491" i="7"/>
  <c r="S3491" i="7" s="1"/>
  <c r="L3490" i="7"/>
  <c r="R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N5430" i="7"/>
  <c r="L5429" i="7"/>
  <c r="P5429" i="7"/>
  <c r="R5429" i="7"/>
  <c r="S5429" i="7"/>
  <c r="O2428" i="7"/>
  <c r="L2427" i="7"/>
  <c r="S2427" i="7"/>
  <c r="P882" i="7"/>
  <c r="Q882" i="7"/>
  <c r="R882" i="7"/>
  <c r="P2431" i="7"/>
  <c r="Q2431" i="7"/>
  <c r="R2431" i="7"/>
  <c r="P3491" i="7"/>
  <c r="N3492" i="7"/>
  <c r="S3492" i="7" s="1"/>
  <c r="L3491" i="7"/>
  <c r="Q3491" i="7"/>
  <c r="R3491" i="7"/>
  <c r="N2432" i="7"/>
  <c r="N883" i="7"/>
  <c r="S883" i="7" s="1"/>
  <c r="L882" i="7"/>
  <c r="O8531" i="7" l="1"/>
  <c r="L8530" i="7"/>
  <c r="S8530" i="7"/>
  <c r="R8662" i="7"/>
  <c r="P8662" i="7"/>
  <c r="Q8662" i="7"/>
  <c r="Q5430" i="7"/>
  <c r="L5430" i="7"/>
  <c r="S5430" i="7"/>
  <c r="P5430" i="7"/>
  <c r="R5430" i="7"/>
  <c r="O2429" i="7"/>
  <c r="S2428" i="7"/>
  <c r="L2428" i="7"/>
  <c r="P883" i="7"/>
  <c r="Q883" i="7"/>
  <c r="R883" i="7"/>
  <c r="Q2432" i="7"/>
  <c r="R2432" i="7"/>
  <c r="P2432" i="7"/>
  <c r="P3492" i="7"/>
  <c r="R3492" i="7"/>
  <c r="N3493" i="7"/>
  <c r="S3493" i="7" s="1"/>
  <c r="Q3492" i="7"/>
  <c r="L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O2430" i="7"/>
  <c r="S2429" i="7"/>
  <c r="L2429" i="7"/>
  <c r="Q884" i="7"/>
  <c r="R884" i="7"/>
  <c r="P884" i="7"/>
  <c r="P2433" i="7"/>
  <c r="Q2433" i="7"/>
  <c r="R2433" i="7"/>
  <c r="P3493" i="7"/>
  <c r="N3494" i="7"/>
  <c r="S3494" i="7" s="1"/>
  <c r="Q3493" i="7"/>
  <c r="R3493" i="7"/>
  <c r="L3493" i="7"/>
  <c r="N2434" i="7"/>
  <c r="N885" i="7"/>
  <c r="S885" i="7" s="1"/>
  <c r="L884" i="7"/>
  <c r="O8533" i="7" l="1"/>
  <c r="S8532" i="7"/>
  <c r="L8532" i="7"/>
  <c r="R8664" i="7"/>
  <c r="Q8664" i="7"/>
  <c r="P8664" i="7"/>
  <c r="Q5432" i="7"/>
  <c r="P5432" i="7"/>
  <c r="N5433" i="7"/>
  <c r="L5432" i="7"/>
  <c r="R5432" i="7"/>
  <c r="S5432" i="7"/>
  <c r="O2431" i="7"/>
  <c r="S2430" i="7"/>
  <c r="L2430" i="7"/>
  <c r="P885" i="7"/>
  <c r="Q885" i="7"/>
  <c r="R885" i="7"/>
  <c r="R2434" i="7"/>
  <c r="P2434" i="7"/>
  <c r="Q2434" i="7"/>
  <c r="P3494" i="7"/>
  <c r="Q3494" i="7"/>
  <c r="N3495" i="7"/>
  <c r="S3495" i="7" s="1"/>
  <c r="L3494" i="7"/>
  <c r="R3494" i="7"/>
  <c r="N2435" i="7"/>
  <c r="N886" i="7"/>
  <c r="S886" i="7" s="1"/>
  <c r="L885" i="7"/>
  <c r="O8534" i="7" l="1"/>
  <c r="L8533" i="7"/>
  <c r="S8533" i="7"/>
  <c r="R8665" i="7"/>
  <c r="Q8665" i="7"/>
  <c r="P8665" i="7"/>
  <c r="N8666" i="7"/>
  <c r="Q5433" i="7"/>
  <c r="P5433" i="7"/>
  <c r="L5433" i="7"/>
  <c r="R5433" i="7"/>
  <c r="S5433" i="7"/>
  <c r="N5434" i="7"/>
  <c r="O2432" i="7"/>
  <c r="S2431" i="7"/>
  <c r="L2431" i="7"/>
  <c r="P886" i="7"/>
  <c r="Q886" i="7"/>
  <c r="R886" i="7"/>
  <c r="P2435" i="7"/>
  <c r="Q2435" i="7"/>
  <c r="R2435" i="7"/>
  <c r="P3495" i="7"/>
  <c r="N3496" i="7"/>
  <c r="S3496" i="7" s="1"/>
  <c r="L3495" i="7"/>
  <c r="Q3495" i="7"/>
  <c r="R3495" i="7"/>
  <c r="N2436" i="7"/>
  <c r="N887" i="7"/>
  <c r="S887" i="7" s="1"/>
  <c r="L886" i="7"/>
  <c r="O8535" i="7" l="1"/>
  <c r="L8534" i="7"/>
  <c r="S8534" i="7"/>
  <c r="R8666" i="7"/>
  <c r="P8666" i="7"/>
  <c r="Q8666" i="7"/>
  <c r="Q5434" i="7"/>
  <c r="N5435" i="7"/>
  <c r="R5434" i="7"/>
  <c r="P5434" i="7"/>
  <c r="L5434" i="7"/>
  <c r="S5434" i="7"/>
  <c r="O2433" i="7"/>
  <c r="S2432" i="7"/>
  <c r="L2432" i="7"/>
  <c r="P887" i="7"/>
  <c r="Q887" i="7"/>
  <c r="R887" i="7"/>
  <c r="P2436" i="7"/>
  <c r="Q2436" i="7"/>
  <c r="R2436" i="7"/>
  <c r="P3496" i="7"/>
  <c r="R3496" i="7"/>
  <c r="N3497" i="7"/>
  <c r="S3497" i="7" s="1"/>
  <c r="L3496" i="7"/>
  <c r="Q3496" i="7"/>
  <c r="N2437" i="7"/>
  <c r="L887" i="7"/>
  <c r="O8536" i="7" l="1"/>
  <c r="L8535" i="7"/>
  <c r="S8535" i="7"/>
  <c r="R8667" i="7"/>
  <c r="P8667" i="7"/>
  <c r="Q8667" i="7"/>
  <c r="N8668" i="7"/>
  <c r="Q5435" i="7"/>
  <c r="P5435" i="7"/>
  <c r="N5436" i="7"/>
  <c r="L5435" i="7"/>
  <c r="S5435" i="7"/>
  <c r="R5435" i="7"/>
  <c r="O2434" i="7"/>
  <c r="S2433" i="7"/>
  <c r="L2433" i="7"/>
  <c r="R2437" i="7"/>
  <c r="P2437" i="7"/>
  <c r="Q2437" i="7"/>
  <c r="P3497" i="7"/>
  <c r="R3497" i="7"/>
  <c r="N3498" i="7"/>
  <c r="S3498" i="7" s="1"/>
  <c r="L3497" i="7"/>
  <c r="Q3497" i="7"/>
  <c r="N2438" i="7"/>
  <c r="N889" i="7"/>
  <c r="S889" i="7" s="1"/>
  <c r="L888" i="7"/>
  <c r="O8537" i="7" l="1"/>
  <c r="L8536" i="7"/>
  <c r="S8536" i="7"/>
  <c r="N8670" i="7"/>
  <c r="P8669" i="7"/>
  <c r="Q8669" i="7"/>
  <c r="R8669" i="7"/>
  <c r="R8668" i="7"/>
  <c r="P8668" i="7"/>
  <c r="Q8668" i="7"/>
  <c r="Q5436" i="7"/>
  <c r="P5436" i="7"/>
  <c r="N5437" i="7"/>
  <c r="L5436" i="7"/>
  <c r="R5436" i="7"/>
  <c r="S5436" i="7"/>
  <c r="O2435" i="7"/>
  <c r="S2434" i="7"/>
  <c r="L2434" i="7"/>
  <c r="R889" i="7"/>
  <c r="P889" i="7"/>
  <c r="Q889" i="7"/>
  <c r="P2438" i="7"/>
  <c r="Q2438" i="7"/>
  <c r="R2438" i="7"/>
  <c r="P3498" i="7"/>
  <c r="Q3498" i="7"/>
  <c r="L3498" i="7"/>
  <c r="R3498" i="7"/>
  <c r="N3499" i="7"/>
  <c r="S3499" i="7" s="1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P5437" i="7"/>
  <c r="N5438" i="7"/>
  <c r="L5437" i="7"/>
  <c r="R5437" i="7"/>
  <c r="S5437" i="7"/>
  <c r="O2436" i="7"/>
  <c r="S2435" i="7"/>
  <c r="L2435" i="7"/>
  <c r="P890" i="7"/>
  <c r="Q890" i="7"/>
  <c r="R890" i="7"/>
  <c r="Q2439" i="7"/>
  <c r="R2439" i="7"/>
  <c r="P2439" i="7"/>
  <c r="P3499" i="7"/>
  <c r="Q3499" i="7"/>
  <c r="R3499" i="7"/>
  <c r="N3500" i="7"/>
  <c r="S3500" i="7" s="1"/>
  <c r="L3499" i="7"/>
  <c r="N2440" i="7"/>
  <c r="N891" i="7"/>
  <c r="S891" i="7" s="1"/>
  <c r="L890" i="7"/>
  <c r="O8539" i="7" l="1"/>
  <c r="L8538" i="7"/>
  <c r="S8538" i="7"/>
  <c r="Q8671" i="7"/>
  <c r="N8672" i="7"/>
  <c r="P8671" i="7"/>
  <c r="R8671" i="7"/>
  <c r="Q5438" i="7"/>
  <c r="P5438" i="7"/>
  <c r="N5439" i="7"/>
  <c r="L5438" i="7"/>
  <c r="R5438" i="7"/>
  <c r="S5438" i="7"/>
  <c r="O2437" i="7"/>
  <c r="S2436" i="7"/>
  <c r="L2436" i="7"/>
  <c r="P891" i="7"/>
  <c r="Q891" i="7"/>
  <c r="R891" i="7"/>
  <c r="Q2440" i="7"/>
  <c r="R2440" i="7"/>
  <c r="P2440" i="7"/>
  <c r="P3500" i="7"/>
  <c r="N3501" i="7"/>
  <c r="S3501" i="7" s="1"/>
  <c r="R3500" i="7"/>
  <c r="L3500" i="7"/>
  <c r="Q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L5439" i="7"/>
  <c r="P5439" i="7"/>
  <c r="R5439" i="7"/>
  <c r="S5439" i="7"/>
  <c r="O2438" i="7"/>
  <c r="S2437" i="7"/>
  <c r="L2437" i="7"/>
  <c r="Q892" i="7"/>
  <c r="R892" i="7"/>
  <c r="P892" i="7"/>
  <c r="P2441" i="7"/>
  <c r="Q2441" i="7"/>
  <c r="R2441" i="7"/>
  <c r="P3501" i="7"/>
  <c r="N3502" i="7"/>
  <c r="S3502" i="7" s="1"/>
  <c r="L3501" i="7"/>
  <c r="Q3501" i="7"/>
  <c r="R3501" i="7"/>
  <c r="N2442" i="7"/>
  <c r="L892" i="7"/>
  <c r="O8541" i="7" l="1"/>
  <c r="L8540" i="7"/>
  <c r="S8540" i="7"/>
  <c r="Q8673" i="7"/>
  <c r="P8673" i="7"/>
  <c r="N8674" i="7"/>
  <c r="R8673" i="7"/>
  <c r="Q5440" i="7"/>
  <c r="P5440" i="7"/>
  <c r="L5440" i="7"/>
  <c r="N5441" i="7"/>
  <c r="S5440" i="7"/>
  <c r="R5440" i="7"/>
  <c r="O2439" i="7"/>
  <c r="S2438" i="7"/>
  <c r="L2438" i="7"/>
  <c r="P2442" i="7"/>
  <c r="Q2442" i="7"/>
  <c r="R2442" i="7"/>
  <c r="P3502" i="7"/>
  <c r="Q3502" i="7"/>
  <c r="L3502" i="7"/>
  <c r="N3503" i="7"/>
  <c r="S3503" i="7" s="1"/>
  <c r="R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P5441" i="7"/>
  <c r="N5442" i="7"/>
  <c r="L5441" i="7"/>
  <c r="R5441" i="7"/>
  <c r="S5441" i="7"/>
  <c r="O2440" i="7"/>
  <c r="S2439" i="7"/>
  <c r="L2439" i="7"/>
  <c r="P2443" i="7"/>
  <c r="Q2443" i="7"/>
  <c r="R2443" i="7"/>
  <c r="P894" i="7"/>
  <c r="Q894" i="7"/>
  <c r="R894" i="7"/>
  <c r="P3503" i="7"/>
  <c r="R3503" i="7"/>
  <c r="N3504" i="7"/>
  <c r="S3504" i="7" s="1"/>
  <c r="Q3503" i="7"/>
  <c r="L3503" i="7"/>
  <c r="N2444" i="7"/>
  <c r="N895" i="7"/>
  <c r="S895" i="7" s="1"/>
  <c r="L894" i="7"/>
  <c r="O8543" i="7" l="1"/>
  <c r="L8542" i="7"/>
  <c r="S8542" i="7"/>
  <c r="Q8675" i="7"/>
  <c r="R8675" i="7"/>
  <c r="P8675" i="7"/>
  <c r="N8676" i="7"/>
  <c r="Q5442" i="7"/>
  <c r="L5442" i="7"/>
  <c r="P5442" i="7"/>
  <c r="R5442" i="7"/>
  <c r="S5442" i="7"/>
  <c r="O2441" i="7"/>
  <c r="L2440" i="7"/>
  <c r="S2440" i="7"/>
  <c r="P895" i="7"/>
  <c r="Q895" i="7"/>
  <c r="R895" i="7"/>
  <c r="P2444" i="7"/>
  <c r="Q2444" i="7"/>
  <c r="R2444" i="7"/>
  <c r="P3504" i="7"/>
  <c r="R3504" i="7"/>
  <c r="N3505" i="7"/>
  <c r="S3505" i="7" s="1"/>
  <c r="Q3504" i="7"/>
  <c r="L3504" i="7"/>
  <c r="N2445" i="7"/>
  <c r="N896" i="7"/>
  <c r="S896" i="7" s="1"/>
  <c r="L895" i="7"/>
  <c r="O8544" i="7" l="1"/>
  <c r="L8543" i="7"/>
  <c r="S8543" i="7"/>
  <c r="R8676" i="7"/>
  <c r="Q8676" i="7"/>
  <c r="P8676" i="7"/>
  <c r="N8677" i="7"/>
  <c r="Q5443" i="7"/>
  <c r="N5444" i="7"/>
  <c r="L5443" i="7"/>
  <c r="R5443" i="7"/>
  <c r="S5443" i="7"/>
  <c r="P5443" i="7"/>
  <c r="O2442" i="7"/>
  <c r="S2441" i="7"/>
  <c r="L2441" i="7"/>
  <c r="R896" i="7"/>
  <c r="P896" i="7"/>
  <c r="Q896" i="7"/>
  <c r="R2445" i="7"/>
  <c r="P2445" i="7"/>
  <c r="Q2445" i="7"/>
  <c r="P3505" i="7"/>
  <c r="N3506" i="7"/>
  <c r="S3506" i="7" s="1"/>
  <c r="Q3505" i="7"/>
  <c r="L3505" i="7"/>
  <c r="R3505" i="7"/>
  <c r="N2446" i="7"/>
  <c r="N897" i="7"/>
  <c r="S897" i="7" s="1"/>
  <c r="L896" i="7"/>
  <c r="O8545" i="7" l="1"/>
  <c r="L8544" i="7"/>
  <c r="S8544" i="7"/>
  <c r="Q8677" i="7"/>
  <c r="P8677" i="7"/>
  <c r="N8678" i="7"/>
  <c r="R8677" i="7"/>
  <c r="Q5444" i="7"/>
  <c r="N5445" i="7"/>
  <c r="P5444" i="7"/>
  <c r="L5444" i="7"/>
  <c r="R5444" i="7"/>
  <c r="S5444" i="7"/>
  <c r="O2443" i="7"/>
  <c r="L2442" i="7"/>
  <c r="S2442" i="7"/>
  <c r="R897" i="7"/>
  <c r="P897" i="7"/>
  <c r="Q897" i="7"/>
  <c r="P2446" i="7"/>
  <c r="Q2446" i="7"/>
  <c r="R2446" i="7"/>
  <c r="P3506" i="7"/>
  <c r="N3507" i="7"/>
  <c r="S3507" i="7" s="1"/>
  <c r="L3506" i="7"/>
  <c r="R3506" i="7"/>
  <c r="Q3506" i="7"/>
  <c r="N2447" i="7"/>
  <c r="N898" i="7"/>
  <c r="S898" i="7" s="1"/>
  <c r="L897" i="7"/>
  <c r="O8546" i="7" l="1"/>
  <c r="L8545" i="7"/>
  <c r="S8545" i="7"/>
  <c r="R8678" i="7"/>
  <c r="Q8678" i="7"/>
  <c r="N8679" i="7"/>
  <c r="P8678" i="7"/>
  <c r="Q5445" i="7"/>
  <c r="P5445" i="7"/>
  <c r="N5446" i="7"/>
  <c r="L5445" i="7"/>
  <c r="R5445" i="7"/>
  <c r="S5445" i="7"/>
  <c r="O2444" i="7"/>
  <c r="S2443" i="7"/>
  <c r="L2443" i="7"/>
  <c r="R2447" i="7"/>
  <c r="P2447" i="7"/>
  <c r="Q2447" i="7"/>
  <c r="P898" i="7"/>
  <c r="Q898" i="7"/>
  <c r="R898" i="7"/>
  <c r="P3507" i="7"/>
  <c r="N3508" i="7"/>
  <c r="S3508" i="7" s="1"/>
  <c r="L3507" i="7"/>
  <c r="Q3507" i="7"/>
  <c r="R3507" i="7"/>
  <c r="N2448" i="7"/>
  <c r="N899" i="7"/>
  <c r="S899" i="7" s="1"/>
  <c r="L898" i="7"/>
  <c r="O8547" i="7" l="1"/>
  <c r="L8546" i="7"/>
  <c r="S8546" i="7"/>
  <c r="R8679" i="7"/>
  <c r="N8680" i="7"/>
  <c r="Q8679" i="7"/>
  <c r="P8679" i="7"/>
  <c r="Q5446" i="7"/>
  <c r="P5446" i="7"/>
  <c r="N5447" i="7"/>
  <c r="L5446" i="7"/>
  <c r="S5446" i="7"/>
  <c r="R5446" i="7"/>
  <c r="O2445" i="7"/>
  <c r="L2444" i="7"/>
  <c r="S2444" i="7"/>
  <c r="P899" i="7"/>
  <c r="Q899" i="7"/>
  <c r="R899" i="7"/>
  <c r="Q2448" i="7"/>
  <c r="R2448" i="7"/>
  <c r="P2448" i="7"/>
  <c r="P3508" i="7"/>
  <c r="N3509" i="7"/>
  <c r="S3509" i="7" s="1"/>
  <c r="L3508" i="7"/>
  <c r="Q3508" i="7"/>
  <c r="R3508" i="7"/>
  <c r="N2449" i="7"/>
  <c r="N900" i="7"/>
  <c r="S900" i="7" s="1"/>
  <c r="L899" i="7"/>
  <c r="O8548" i="7" l="1"/>
  <c r="S8547" i="7"/>
  <c r="L8547" i="7"/>
  <c r="R8680" i="7"/>
  <c r="Q8680" i="7"/>
  <c r="P8680" i="7"/>
  <c r="N8681" i="7"/>
  <c r="Q5447" i="7"/>
  <c r="N5448" i="7"/>
  <c r="L5447" i="7"/>
  <c r="R5447" i="7"/>
  <c r="P5447" i="7"/>
  <c r="S5447" i="7"/>
  <c r="O2446" i="7"/>
  <c r="S2445" i="7"/>
  <c r="L2445" i="7"/>
  <c r="P2449" i="7"/>
  <c r="Q2449" i="7"/>
  <c r="R2449" i="7"/>
  <c r="Q900" i="7"/>
  <c r="R900" i="7"/>
  <c r="P900" i="7"/>
  <c r="P3509" i="7"/>
  <c r="R3509" i="7"/>
  <c r="N3510" i="7"/>
  <c r="S3510" i="7" s="1"/>
  <c r="L3509" i="7"/>
  <c r="Q3509" i="7"/>
  <c r="N2450" i="7"/>
  <c r="N901" i="7"/>
  <c r="S901" i="7" s="1"/>
  <c r="L900" i="7"/>
  <c r="O8549" i="7" l="1"/>
  <c r="S8548" i="7"/>
  <c r="L8548" i="7"/>
  <c r="R8681" i="7"/>
  <c r="Q8681" i="7"/>
  <c r="P8681" i="7"/>
  <c r="N8682" i="7"/>
  <c r="Q5448" i="7"/>
  <c r="P5448" i="7"/>
  <c r="N5449" i="7"/>
  <c r="S5448" i="7"/>
  <c r="L5448" i="7"/>
  <c r="R5448" i="7"/>
  <c r="O2447" i="7"/>
  <c r="L2446" i="7"/>
  <c r="S2446" i="7"/>
  <c r="P901" i="7"/>
  <c r="Q901" i="7"/>
  <c r="R901" i="7"/>
  <c r="P2450" i="7"/>
  <c r="Q2450" i="7"/>
  <c r="R2450" i="7"/>
  <c r="P3510" i="7"/>
  <c r="Q3510" i="7"/>
  <c r="L3510" i="7"/>
  <c r="N3511" i="7"/>
  <c r="S3511" i="7" s="1"/>
  <c r="R3510" i="7"/>
  <c r="N2451" i="7"/>
  <c r="N902" i="7"/>
  <c r="S902" i="7" s="1"/>
  <c r="L901" i="7"/>
  <c r="O8550" i="7" l="1"/>
  <c r="L8549" i="7"/>
  <c r="S8549" i="7"/>
  <c r="R8682" i="7"/>
  <c r="Q8682" i="7"/>
  <c r="P8682" i="7"/>
  <c r="N8683" i="7"/>
  <c r="Q5449" i="7"/>
  <c r="N5450" i="7"/>
  <c r="L5449" i="7"/>
  <c r="S5449" i="7"/>
  <c r="P5449" i="7"/>
  <c r="R5449" i="7"/>
  <c r="O2448" i="7"/>
  <c r="S2447" i="7"/>
  <c r="L2447" i="7"/>
  <c r="P2451" i="7"/>
  <c r="Q2451" i="7"/>
  <c r="R2451" i="7"/>
  <c r="P902" i="7"/>
  <c r="Q902" i="7"/>
  <c r="R902" i="7"/>
  <c r="P3511" i="7"/>
  <c r="N3512" i="7"/>
  <c r="S3512" i="7" s="1"/>
  <c r="L3511" i="7"/>
  <c r="Q3511" i="7"/>
  <c r="R3511" i="7"/>
  <c r="N2452" i="7"/>
  <c r="N903" i="7"/>
  <c r="S903" i="7" s="1"/>
  <c r="L902" i="7"/>
  <c r="O8551" i="7" l="1"/>
  <c r="L8550" i="7"/>
  <c r="S8550" i="7"/>
  <c r="R8683" i="7"/>
  <c r="Q8683" i="7"/>
  <c r="P8683" i="7"/>
  <c r="N8684" i="7"/>
  <c r="Q5450" i="7"/>
  <c r="P5450" i="7"/>
  <c r="L5450" i="7"/>
  <c r="R5450" i="7"/>
  <c r="S5450" i="7"/>
  <c r="O2449" i="7"/>
  <c r="S2448" i="7"/>
  <c r="L2448" i="7"/>
  <c r="P903" i="7"/>
  <c r="Q903" i="7"/>
  <c r="R903" i="7"/>
  <c r="Q2452" i="7"/>
  <c r="R2452" i="7"/>
  <c r="P2452" i="7"/>
  <c r="P3512" i="7"/>
  <c r="R3512" i="7"/>
  <c r="Q3512" i="7"/>
  <c r="N3513" i="7"/>
  <c r="S3513" i="7" s="1"/>
  <c r="L3512" i="7"/>
  <c r="N2453" i="7"/>
  <c r="N904" i="7"/>
  <c r="S904" i="7" s="1"/>
  <c r="L903" i="7"/>
  <c r="O8552" i="7" l="1"/>
  <c r="S8551" i="7"/>
  <c r="L8551" i="7"/>
  <c r="R8684" i="7"/>
  <c r="P8684" i="7"/>
  <c r="N8685" i="7"/>
  <c r="Q8684" i="7"/>
  <c r="Q5451" i="7"/>
  <c r="L5451" i="7"/>
  <c r="P5451" i="7"/>
  <c r="R5451" i="7"/>
  <c r="S5451" i="7"/>
  <c r="O2450" i="7"/>
  <c r="S2449" i="7"/>
  <c r="L2449" i="7"/>
  <c r="P904" i="7"/>
  <c r="Q904" i="7"/>
  <c r="R904" i="7"/>
  <c r="R2453" i="7"/>
  <c r="P2453" i="7"/>
  <c r="Q2453" i="7"/>
  <c r="P3513" i="7"/>
  <c r="R3513" i="7"/>
  <c r="Q3513" i="7"/>
  <c r="N3514" i="7"/>
  <c r="S3514" i="7" s="1"/>
  <c r="L3513" i="7"/>
  <c r="N2454" i="7"/>
  <c r="N905" i="7"/>
  <c r="S905" i="7" s="1"/>
  <c r="L904" i="7"/>
  <c r="O8553" i="7" l="1"/>
  <c r="L8552" i="7"/>
  <c r="S8552" i="7"/>
  <c r="R8685" i="7"/>
  <c r="P8685" i="7"/>
  <c r="N8686" i="7"/>
  <c r="Q8685" i="7"/>
  <c r="Q5452" i="7"/>
  <c r="N5453" i="7"/>
  <c r="L5452" i="7"/>
  <c r="P5452" i="7"/>
  <c r="R5452" i="7"/>
  <c r="S5452" i="7"/>
  <c r="O2451" i="7"/>
  <c r="S2450" i="7"/>
  <c r="L2450" i="7"/>
  <c r="R905" i="7"/>
  <c r="P905" i="7"/>
  <c r="Q905" i="7"/>
  <c r="P2454" i="7"/>
  <c r="Q2454" i="7"/>
  <c r="R2454" i="7"/>
  <c r="P3514" i="7"/>
  <c r="Q3514" i="7"/>
  <c r="R3514" i="7"/>
  <c r="N3515" i="7"/>
  <c r="S3515" i="7" s="1"/>
  <c r="L3514" i="7"/>
  <c r="N2455" i="7"/>
  <c r="N906" i="7"/>
  <c r="S906" i="7" s="1"/>
  <c r="L905" i="7"/>
  <c r="O8554" i="7" l="1"/>
  <c r="L8553" i="7"/>
  <c r="S8553" i="7"/>
  <c r="Q8686" i="7"/>
  <c r="R8686" i="7"/>
  <c r="P8686" i="7"/>
  <c r="N8687" i="7"/>
  <c r="Q5453" i="7"/>
  <c r="N5454" i="7"/>
  <c r="R5453" i="7"/>
  <c r="P5453" i="7"/>
  <c r="L5453" i="7"/>
  <c r="S5453" i="7"/>
  <c r="O2452" i="7"/>
  <c r="S2451" i="7"/>
  <c r="L2451" i="7"/>
  <c r="P2455" i="7"/>
  <c r="Q2455" i="7"/>
  <c r="R2455" i="7"/>
  <c r="P906" i="7"/>
  <c r="Q906" i="7"/>
  <c r="R906" i="7"/>
  <c r="P3515" i="7"/>
  <c r="R3515" i="7"/>
  <c r="N3516" i="7"/>
  <c r="S3516" i="7" s="1"/>
  <c r="L3515" i="7"/>
  <c r="Q3515" i="7"/>
  <c r="L906" i="7"/>
  <c r="O8555" i="7" l="1"/>
  <c r="S8554" i="7"/>
  <c r="L8554" i="7"/>
  <c r="R8687" i="7"/>
  <c r="Q8687" i="7"/>
  <c r="P8687" i="7"/>
  <c r="N8688" i="7"/>
  <c r="Q5454" i="7"/>
  <c r="L5454" i="7"/>
  <c r="P5454" i="7"/>
  <c r="R5454" i="7"/>
  <c r="S5454" i="7"/>
  <c r="O2453" i="7"/>
  <c r="S2452" i="7"/>
  <c r="L2452" i="7"/>
  <c r="P3516" i="7"/>
  <c r="N3517" i="7"/>
  <c r="S3517" i="7" s="1"/>
  <c r="L3516" i="7"/>
  <c r="Q3516" i="7"/>
  <c r="R3516" i="7"/>
  <c r="N2457" i="7"/>
  <c r="N908" i="7"/>
  <c r="S908" i="7" s="1"/>
  <c r="L907" i="7"/>
  <c r="O8556" i="7" l="1"/>
  <c r="S8555" i="7"/>
  <c r="L8555" i="7"/>
  <c r="R8688" i="7"/>
  <c r="Q8688" i="7"/>
  <c r="P8688" i="7"/>
  <c r="N8689" i="7"/>
  <c r="Q5455" i="7"/>
  <c r="N5456" i="7"/>
  <c r="L5455" i="7"/>
  <c r="S5455" i="7"/>
  <c r="P5455" i="7"/>
  <c r="R5455" i="7"/>
  <c r="O2454" i="7"/>
  <c r="S2453" i="7"/>
  <c r="L2453" i="7"/>
  <c r="P2457" i="7"/>
  <c r="Q2457" i="7"/>
  <c r="R2457" i="7"/>
  <c r="Q908" i="7"/>
  <c r="R908" i="7"/>
  <c r="P908" i="7"/>
  <c r="P3517" i="7"/>
  <c r="R3517" i="7"/>
  <c r="N3518" i="7"/>
  <c r="S3518" i="7" s="1"/>
  <c r="Q3517" i="7"/>
  <c r="L3517" i="7"/>
  <c r="N2458" i="7"/>
  <c r="N909" i="7"/>
  <c r="S909" i="7" s="1"/>
  <c r="L908" i="7"/>
  <c r="O8557" i="7" l="1"/>
  <c r="L8556" i="7"/>
  <c r="S8556" i="7"/>
  <c r="Q8689" i="7"/>
  <c r="P8689" i="7"/>
  <c r="R8689" i="7"/>
  <c r="N8690" i="7"/>
  <c r="Q5456" i="7"/>
  <c r="R5456" i="7"/>
  <c r="P5456" i="7"/>
  <c r="L5456" i="7"/>
  <c r="S5456" i="7"/>
  <c r="O2455" i="7"/>
  <c r="L2454" i="7"/>
  <c r="S2454" i="7"/>
  <c r="P909" i="7"/>
  <c r="R909" i="7"/>
  <c r="Q909" i="7"/>
  <c r="P2458" i="7"/>
  <c r="Q2458" i="7"/>
  <c r="R2458" i="7"/>
  <c r="P3518" i="7"/>
  <c r="Q3518" i="7"/>
  <c r="N3519" i="7"/>
  <c r="S3519" i="7" s="1"/>
  <c r="R3518" i="7"/>
  <c r="L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R5457" i="7"/>
  <c r="P5457" i="7"/>
  <c r="L5457" i="7"/>
  <c r="S5457" i="7"/>
  <c r="O2456" i="7"/>
  <c r="S2455" i="7"/>
  <c r="L2455" i="7"/>
  <c r="P910" i="7"/>
  <c r="Q910" i="7"/>
  <c r="R910" i="7"/>
  <c r="R2459" i="7"/>
  <c r="P2459" i="7"/>
  <c r="Q2459" i="7"/>
  <c r="P3519" i="7"/>
  <c r="L3519" i="7"/>
  <c r="N3520" i="7"/>
  <c r="S3520" i="7" s="1"/>
  <c r="R3519" i="7"/>
  <c r="Q3519" i="7"/>
  <c r="N2460" i="7"/>
  <c r="N911" i="7"/>
  <c r="S911" i="7" s="1"/>
  <c r="L910" i="7"/>
  <c r="O8559" i="7" l="1"/>
  <c r="L8558" i="7"/>
  <c r="S8558" i="7"/>
  <c r="R8691" i="7"/>
  <c r="Q8691" i="7"/>
  <c r="P8691" i="7"/>
  <c r="N8692" i="7"/>
  <c r="Q5458" i="7"/>
  <c r="N5459" i="7"/>
  <c r="L5458" i="7"/>
  <c r="P5458" i="7"/>
  <c r="R5458" i="7"/>
  <c r="S5458" i="7"/>
  <c r="S2456" i="7"/>
  <c r="O2457" i="7"/>
  <c r="L2456" i="7"/>
  <c r="P911" i="7"/>
  <c r="Q911" i="7"/>
  <c r="R911" i="7"/>
  <c r="P2460" i="7"/>
  <c r="Q2460" i="7"/>
  <c r="R2460" i="7"/>
  <c r="P3520" i="7"/>
  <c r="N3521" i="7"/>
  <c r="S3521" i="7" s="1"/>
  <c r="L3520" i="7"/>
  <c r="Q3520" i="7"/>
  <c r="R3520" i="7"/>
  <c r="N2461" i="7"/>
  <c r="N912" i="7"/>
  <c r="S912" i="7" s="1"/>
  <c r="L911" i="7"/>
  <c r="O8560" i="7" l="1"/>
  <c r="L8559" i="7"/>
  <c r="S8559" i="7"/>
  <c r="Q8692" i="7"/>
  <c r="R8692" i="7"/>
  <c r="P8692" i="7"/>
  <c r="N8693" i="7"/>
  <c r="Q5459" i="7"/>
  <c r="N5460" i="7"/>
  <c r="L5459" i="7"/>
  <c r="S5459" i="7"/>
  <c r="P5459" i="7"/>
  <c r="R5459" i="7"/>
  <c r="O2458" i="7"/>
  <c r="S2457" i="7"/>
  <c r="L2457" i="7"/>
  <c r="P912" i="7"/>
  <c r="Q912" i="7"/>
  <c r="R912" i="7"/>
  <c r="P2461" i="7"/>
  <c r="Q2461" i="7"/>
  <c r="R2461" i="7"/>
  <c r="P3521" i="7"/>
  <c r="N3522" i="7"/>
  <c r="S3522" i="7" s="1"/>
  <c r="Q3521" i="7"/>
  <c r="R3521" i="7"/>
  <c r="L3521" i="7"/>
  <c r="N2462" i="7"/>
  <c r="N913" i="7"/>
  <c r="S913" i="7" s="1"/>
  <c r="L912" i="7"/>
  <c r="O8561" i="7" l="1"/>
  <c r="L8560" i="7"/>
  <c r="S8560" i="7"/>
  <c r="Q8693" i="7"/>
  <c r="P8693" i="7"/>
  <c r="R8693" i="7"/>
  <c r="N8694" i="7"/>
  <c r="Q5460" i="7"/>
  <c r="P5460" i="7"/>
  <c r="L5460" i="7"/>
  <c r="R5460" i="7"/>
  <c r="S5460" i="7"/>
  <c r="O2459" i="7"/>
  <c r="S2458" i="7"/>
  <c r="L2458" i="7"/>
  <c r="R913" i="7"/>
  <c r="Q913" i="7"/>
  <c r="P913" i="7"/>
  <c r="Q2462" i="7"/>
  <c r="P2462" i="7"/>
  <c r="R2462" i="7"/>
  <c r="P3522" i="7"/>
  <c r="N3523" i="7"/>
  <c r="S3523" i="7" s="1"/>
  <c r="L3522" i="7"/>
  <c r="R3522" i="7"/>
  <c r="Q3522" i="7"/>
  <c r="N2463" i="7"/>
  <c r="N914" i="7"/>
  <c r="S914" i="7" s="1"/>
  <c r="L913" i="7"/>
  <c r="O8562" i="7" l="1"/>
  <c r="L8561" i="7"/>
  <c r="S8561" i="7"/>
  <c r="R8694" i="7"/>
  <c r="P8694" i="7"/>
  <c r="N8695" i="7"/>
  <c r="Q8694" i="7"/>
  <c r="Q5461" i="7"/>
  <c r="N5462" i="7"/>
  <c r="L5461" i="7"/>
  <c r="R5461" i="7"/>
  <c r="P5461" i="7"/>
  <c r="S5461" i="7"/>
  <c r="O2460" i="7"/>
  <c r="S2459" i="7"/>
  <c r="L2459" i="7"/>
  <c r="P914" i="7"/>
  <c r="Q914" i="7"/>
  <c r="R914" i="7"/>
  <c r="P2463" i="7"/>
  <c r="Q2463" i="7"/>
  <c r="R2463" i="7"/>
  <c r="P3523" i="7"/>
  <c r="Q3523" i="7"/>
  <c r="N3524" i="7"/>
  <c r="S3524" i="7" s="1"/>
  <c r="L3523" i="7"/>
  <c r="R3523" i="7"/>
  <c r="N2464" i="7"/>
  <c r="N915" i="7"/>
  <c r="S915" i="7" s="1"/>
  <c r="L914" i="7"/>
  <c r="O8563" i="7" l="1"/>
  <c r="S8562" i="7"/>
  <c r="L8562" i="7"/>
  <c r="P8695" i="7"/>
  <c r="R8695" i="7"/>
  <c r="Q8695" i="7"/>
  <c r="N8696" i="7"/>
  <c r="Q5462" i="7"/>
  <c r="L5462" i="7"/>
  <c r="R5462" i="7"/>
  <c r="S5462" i="7"/>
  <c r="P5462" i="7"/>
  <c r="O2461" i="7"/>
  <c r="S2460" i="7"/>
  <c r="L2460" i="7"/>
  <c r="P915" i="7"/>
  <c r="Q915" i="7"/>
  <c r="R915" i="7"/>
  <c r="P2464" i="7"/>
  <c r="Q2464" i="7"/>
  <c r="R2464" i="7"/>
  <c r="P3524" i="7"/>
  <c r="N3525" i="7"/>
  <c r="S3525" i="7" s="1"/>
  <c r="L3524" i="7"/>
  <c r="Q3524" i="7"/>
  <c r="R3524" i="7"/>
  <c r="N2465" i="7"/>
  <c r="N916" i="7"/>
  <c r="S916" i="7" s="1"/>
  <c r="L915" i="7"/>
  <c r="O8564" i="7" l="1"/>
  <c r="S8563" i="7"/>
  <c r="L8563" i="7"/>
  <c r="P8696" i="7"/>
  <c r="R8696" i="7"/>
  <c r="N8697" i="7"/>
  <c r="Q8696" i="7"/>
  <c r="Q5463" i="7"/>
  <c r="N5464" i="7"/>
  <c r="L5463" i="7"/>
  <c r="R5463" i="7"/>
  <c r="P5463" i="7"/>
  <c r="S5463" i="7"/>
  <c r="O2462" i="7"/>
  <c r="S2461" i="7"/>
  <c r="L2461" i="7"/>
  <c r="Q916" i="7"/>
  <c r="R916" i="7"/>
  <c r="P916" i="7"/>
  <c r="P2465" i="7"/>
  <c r="Q2465" i="7"/>
  <c r="R2465" i="7"/>
  <c r="P3525" i="7"/>
  <c r="R3525" i="7"/>
  <c r="N3526" i="7"/>
  <c r="S3526" i="7" s="1"/>
  <c r="L3525" i="7"/>
  <c r="Q3525" i="7"/>
  <c r="N2466" i="7"/>
  <c r="N917" i="7"/>
  <c r="S917" i="7" s="1"/>
  <c r="L916" i="7"/>
  <c r="O8565" i="7" l="1"/>
  <c r="L8564" i="7"/>
  <c r="S8564" i="7"/>
  <c r="Q8697" i="7"/>
  <c r="R8697" i="7"/>
  <c r="P8697" i="7"/>
  <c r="N8698" i="7"/>
  <c r="Q5464" i="7"/>
  <c r="P5464" i="7"/>
  <c r="L5464" i="7"/>
  <c r="R5464" i="7"/>
  <c r="S5464" i="7"/>
  <c r="O2463" i="7"/>
  <c r="S2462" i="7"/>
  <c r="L2462" i="7"/>
  <c r="P917" i="7"/>
  <c r="Q917" i="7"/>
  <c r="R917" i="7"/>
  <c r="P2466" i="7"/>
  <c r="Q2466" i="7"/>
  <c r="R2466" i="7"/>
  <c r="P3526" i="7"/>
  <c r="Q3526" i="7"/>
  <c r="L3526" i="7"/>
  <c r="R3526" i="7"/>
  <c r="N3527" i="7"/>
  <c r="S3527" i="7" s="1"/>
  <c r="N2467" i="7"/>
  <c r="N918" i="7"/>
  <c r="S918" i="7" s="1"/>
  <c r="L917" i="7"/>
  <c r="O8566" i="7" l="1"/>
  <c r="L8565" i="7"/>
  <c r="S8565" i="7"/>
  <c r="Q8698" i="7"/>
  <c r="P8698" i="7"/>
  <c r="N8699" i="7"/>
  <c r="R8698" i="7"/>
  <c r="Q5465" i="7"/>
  <c r="L5465" i="7"/>
  <c r="P5465" i="7"/>
  <c r="R5465" i="7"/>
  <c r="S5465" i="7"/>
  <c r="N5466" i="7"/>
  <c r="O2464" i="7"/>
  <c r="S2463" i="7"/>
  <c r="L2463" i="7"/>
  <c r="R2467" i="7"/>
  <c r="P2467" i="7"/>
  <c r="Q2467" i="7"/>
  <c r="P918" i="7"/>
  <c r="Q918" i="7"/>
  <c r="R918" i="7"/>
  <c r="P3527" i="7"/>
  <c r="N3528" i="7"/>
  <c r="S3528" i="7" s="1"/>
  <c r="Q3527" i="7"/>
  <c r="L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N5467" i="7"/>
  <c r="R5466" i="7"/>
  <c r="S5466" i="7"/>
  <c r="P5466" i="7"/>
  <c r="L5466" i="7"/>
  <c r="O2465" i="7"/>
  <c r="S2464" i="7"/>
  <c r="L2464" i="7"/>
  <c r="P919" i="7"/>
  <c r="Q919" i="7"/>
  <c r="R919" i="7"/>
  <c r="Q2468" i="7"/>
  <c r="R2468" i="7"/>
  <c r="P2468" i="7"/>
  <c r="P3528" i="7"/>
  <c r="N3529" i="7"/>
  <c r="S3529" i="7" s="1"/>
  <c r="Q3528" i="7"/>
  <c r="R3528" i="7"/>
  <c r="L3528" i="7"/>
  <c r="N2469" i="7"/>
  <c r="N920" i="7"/>
  <c r="S920" i="7" s="1"/>
  <c r="L919" i="7"/>
  <c r="O8568" i="7" l="1"/>
  <c r="L8567" i="7"/>
  <c r="S8567" i="7"/>
  <c r="Q8700" i="7"/>
  <c r="R8700" i="7"/>
  <c r="P8700" i="7"/>
  <c r="N8701" i="7"/>
  <c r="Q5467" i="7"/>
  <c r="N5468" i="7"/>
  <c r="L5467" i="7"/>
  <c r="R5467" i="7"/>
  <c r="S5467" i="7"/>
  <c r="P5467" i="7"/>
  <c r="O2466" i="7"/>
  <c r="S2465" i="7"/>
  <c r="L2465" i="7"/>
  <c r="P2469" i="7"/>
  <c r="Q2469" i="7"/>
  <c r="R2469" i="7"/>
  <c r="P920" i="7"/>
  <c r="Q920" i="7"/>
  <c r="R920" i="7"/>
  <c r="P3529" i="7"/>
  <c r="N3530" i="7"/>
  <c r="S3530" i="7" s="1"/>
  <c r="L3529" i="7"/>
  <c r="Q3529" i="7"/>
  <c r="R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L5468" i="7"/>
  <c r="R5468" i="7"/>
  <c r="S5468" i="7"/>
  <c r="O2467" i="7"/>
  <c r="S2466" i="7"/>
  <c r="L2466" i="7"/>
  <c r="R921" i="7"/>
  <c r="P921" i="7"/>
  <c r="Q921" i="7"/>
  <c r="Q2470" i="7"/>
  <c r="P2470" i="7"/>
  <c r="R2470" i="7"/>
  <c r="P3530" i="7"/>
  <c r="R3530" i="7"/>
  <c r="Q3530" i="7"/>
  <c r="L3530" i="7"/>
  <c r="N2471" i="7"/>
  <c r="L921" i="7"/>
  <c r="O8570" i="7" l="1"/>
  <c r="L8569" i="7"/>
  <c r="S8569" i="7"/>
  <c r="Q8702" i="7"/>
  <c r="R8702" i="7"/>
  <c r="P8702" i="7"/>
  <c r="N8703" i="7"/>
  <c r="Q5469" i="7"/>
  <c r="P5469" i="7"/>
  <c r="R5469" i="7"/>
  <c r="L5469" i="7"/>
  <c r="S5469" i="7"/>
  <c r="O2468" i="7"/>
  <c r="S2467" i="7"/>
  <c r="L2467" i="7"/>
  <c r="Q2471" i="7"/>
  <c r="R2471" i="7"/>
  <c r="P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R8703" i="7"/>
  <c r="P8703" i="7"/>
  <c r="N8704" i="7"/>
  <c r="Q8703" i="7"/>
  <c r="Q5470" i="7"/>
  <c r="P5470" i="7"/>
  <c r="N5471" i="7"/>
  <c r="L5470" i="7"/>
  <c r="R5470" i="7"/>
  <c r="S5470" i="7"/>
  <c r="O2469" i="7"/>
  <c r="S2468" i="7"/>
  <c r="L2468" i="7"/>
  <c r="P923" i="7"/>
  <c r="Q923" i="7"/>
  <c r="R923" i="7"/>
  <c r="P2472" i="7"/>
  <c r="Q2472" i="7"/>
  <c r="R2472" i="7"/>
  <c r="P3532" i="7"/>
  <c r="R3532" i="7"/>
  <c r="N3533" i="7"/>
  <c r="S3533" i="7" s="1"/>
  <c r="Q3532" i="7"/>
  <c r="L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Q924" i="7"/>
  <c r="R924" i="7"/>
  <c r="P924" i="7"/>
  <c r="P2473" i="7"/>
  <c r="Q2473" i="7"/>
  <c r="R2473" i="7"/>
  <c r="P3533" i="7"/>
  <c r="R3533" i="7"/>
  <c r="N3534" i="7"/>
  <c r="S3534" i="7" s="1"/>
  <c r="Q3533" i="7"/>
  <c r="L3533" i="7"/>
  <c r="N2474" i="7"/>
  <c r="N925" i="7"/>
  <c r="S925" i="7" s="1"/>
  <c r="L924" i="7"/>
  <c r="O8573" i="7" l="1"/>
  <c r="L8572" i="7"/>
  <c r="S8572" i="7"/>
  <c r="Q8705" i="7"/>
  <c r="P8705" i="7"/>
  <c r="R8705" i="7"/>
  <c r="N8706" i="7"/>
  <c r="Q5472" i="7"/>
  <c r="P5472" i="7"/>
  <c r="L5472" i="7"/>
  <c r="S5472" i="7"/>
  <c r="N5473" i="7"/>
  <c r="R5472" i="7"/>
  <c r="O2471" i="7"/>
  <c r="S2470" i="7"/>
  <c r="L2470" i="7"/>
  <c r="P925" i="7"/>
  <c r="R925" i="7"/>
  <c r="Q925" i="7"/>
  <c r="Q2474" i="7"/>
  <c r="R2474" i="7"/>
  <c r="P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Q8706" i="7"/>
  <c r="R8706" i="7"/>
  <c r="P8706" i="7"/>
  <c r="N8707" i="7"/>
  <c r="Q5473" i="7"/>
  <c r="L5473" i="7"/>
  <c r="P5473" i="7"/>
  <c r="R5473" i="7"/>
  <c r="S5473" i="7"/>
  <c r="N5474" i="7"/>
  <c r="O2472" i="7"/>
  <c r="S2471" i="7"/>
  <c r="L2471" i="7"/>
  <c r="P926" i="7"/>
  <c r="Q926" i="7"/>
  <c r="R926" i="7"/>
  <c r="R2475" i="7"/>
  <c r="P2475" i="7"/>
  <c r="Q2475" i="7"/>
  <c r="P3535" i="7"/>
  <c r="R3535" i="7"/>
  <c r="L3535" i="7"/>
  <c r="N3536" i="7"/>
  <c r="S3536" i="7" s="1"/>
  <c r="Q3535" i="7"/>
  <c r="N2476" i="7"/>
  <c r="N927" i="7"/>
  <c r="S927" i="7" s="1"/>
  <c r="L926" i="7"/>
  <c r="O8575" i="7" l="1"/>
  <c r="L8574" i="7"/>
  <c r="S8574" i="7"/>
  <c r="R8707" i="7"/>
  <c r="P8707" i="7"/>
  <c r="N8708" i="7"/>
  <c r="Q8707" i="7"/>
  <c r="Q5474" i="7"/>
  <c r="P5474" i="7"/>
  <c r="N5475" i="7"/>
  <c r="R5474" i="7"/>
  <c r="L5474" i="7"/>
  <c r="S5474" i="7"/>
  <c r="O2473" i="7"/>
  <c r="S2472" i="7"/>
  <c r="L2472" i="7"/>
  <c r="P927" i="7"/>
  <c r="Q927" i="7"/>
  <c r="R927" i="7"/>
  <c r="P2476" i="7"/>
  <c r="Q2476" i="7"/>
  <c r="R2476" i="7"/>
  <c r="P3536" i="7"/>
  <c r="R3536" i="7"/>
  <c r="N3537" i="7"/>
  <c r="S3537" i="7" s="1"/>
  <c r="L3536" i="7"/>
  <c r="Q3536" i="7"/>
  <c r="N2477" i="7"/>
  <c r="N928" i="7"/>
  <c r="S928" i="7" s="1"/>
  <c r="L927" i="7"/>
  <c r="O8576" i="7" l="1"/>
  <c r="L8575" i="7"/>
  <c r="S8575" i="7"/>
  <c r="R8708" i="7"/>
  <c r="P8708" i="7"/>
  <c r="N8709" i="7"/>
  <c r="Q8708" i="7"/>
  <c r="Q5475" i="7"/>
  <c r="N5476" i="7"/>
  <c r="L5475" i="7"/>
  <c r="R5475" i="7"/>
  <c r="P5475" i="7"/>
  <c r="S5475" i="7"/>
  <c r="O2474" i="7"/>
  <c r="S2473" i="7"/>
  <c r="L2473" i="7"/>
  <c r="P928" i="7"/>
  <c r="Q928" i="7"/>
  <c r="R928" i="7"/>
  <c r="Q2477" i="7"/>
  <c r="R2477" i="7"/>
  <c r="P2477" i="7"/>
  <c r="P3537" i="7"/>
  <c r="N3538" i="7"/>
  <c r="S3538" i="7" s="1"/>
  <c r="L3537" i="7"/>
  <c r="R3537" i="7"/>
  <c r="Q3537" i="7"/>
  <c r="N2478" i="7"/>
  <c r="N929" i="7"/>
  <c r="S929" i="7" s="1"/>
  <c r="L928" i="7"/>
  <c r="O8577" i="7" l="1"/>
  <c r="S8576" i="7"/>
  <c r="L8576" i="7"/>
  <c r="R8709" i="7"/>
  <c r="P8709" i="7"/>
  <c r="Q8709" i="7"/>
  <c r="N8710" i="7"/>
  <c r="Q5476" i="7"/>
  <c r="N5477" i="7"/>
  <c r="L5476" i="7"/>
  <c r="R5476" i="7"/>
  <c r="P5476" i="7"/>
  <c r="S5476" i="7"/>
  <c r="O2475" i="7"/>
  <c r="S2474" i="7"/>
  <c r="L2474" i="7"/>
  <c r="R929" i="7"/>
  <c r="Q929" i="7"/>
  <c r="P929" i="7"/>
  <c r="P2478" i="7"/>
  <c r="Q2478" i="7"/>
  <c r="R2478" i="7"/>
  <c r="P3538" i="7"/>
  <c r="N3539" i="7"/>
  <c r="S3539" i="7" s="1"/>
  <c r="L3538" i="7"/>
  <c r="R3538" i="7"/>
  <c r="Q3538" i="7"/>
  <c r="N2479" i="7"/>
  <c r="N930" i="7"/>
  <c r="S930" i="7" s="1"/>
  <c r="L929" i="7"/>
  <c r="O8578" i="7" l="1"/>
  <c r="S8577" i="7"/>
  <c r="L8577" i="7"/>
  <c r="Q8710" i="7"/>
  <c r="P8710" i="7"/>
  <c r="R8710" i="7"/>
  <c r="N8711" i="7"/>
  <c r="Q5477" i="7"/>
  <c r="P5477" i="7"/>
  <c r="L5477" i="7"/>
  <c r="R5477" i="7"/>
  <c r="S5477" i="7"/>
  <c r="O2476" i="7"/>
  <c r="S2475" i="7"/>
  <c r="L2475" i="7"/>
  <c r="P930" i="7"/>
  <c r="Q930" i="7"/>
  <c r="R930" i="7"/>
  <c r="P2479" i="7"/>
  <c r="Q2479" i="7"/>
  <c r="R2479" i="7"/>
  <c r="P3539" i="7"/>
  <c r="R3539" i="7"/>
  <c r="N3540" i="7"/>
  <c r="S3540" i="7" s="1"/>
  <c r="L3539" i="7"/>
  <c r="Q3539" i="7"/>
  <c r="N2480" i="7"/>
  <c r="L930" i="7"/>
  <c r="O8579" i="7" l="1"/>
  <c r="S8578" i="7"/>
  <c r="L8578" i="7"/>
  <c r="Q8711" i="7"/>
  <c r="P8711" i="7"/>
  <c r="R8711" i="7"/>
  <c r="N8712" i="7"/>
  <c r="Q5478" i="7"/>
  <c r="P5478" i="7"/>
  <c r="S5478" i="7"/>
  <c r="L5478" i="7"/>
  <c r="R5478" i="7"/>
  <c r="O2477" i="7"/>
  <c r="S2476" i="7"/>
  <c r="L2476" i="7"/>
  <c r="P2480" i="7"/>
  <c r="Q2480" i="7"/>
  <c r="R2480" i="7"/>
  <c r="P3540" i="7"/>
  <c r="R3540" i="7"/>
  <c r="Q3540" i="7"/>
  <c r="N3541" i="7"/>
  <c r="S3541" i="7" s="1"/>
  <c r="L3540" i="7"/>
  <c r="N2481" i="7"/>
  <c r="N932" i="7"/>
  <c r="S932" i="7" s="1"/>
  <c r="L931" i="7"/>
  <c r="O8580" i="7" l="1"/>
  <c r="L8579" i="7"/>
  <c r="S8579" i="7"/>
  <c r="Q8712" i="7"/>
  <c r="R8712" i="7"/>
  <c r="P8712" i="7"/>
  <c r="N8713" i="7"/>
  <c r="Q5479" i="7"/>
  <c r="P5479" i="7"/>
  <c r="L5479" i="7"/>
  <c r="R5479" i="7"/>
  <c r="S5479" i="7"/>
  <c r="O2478" i="7"/>
  <c r="S2477" i="7"/>
  <c r="L2477" i="7"/>
  <c r="Q932" i="7"/>
  <c r="R932" i="7"/>
  <c r="P932" i="7"/>
  <c r="P2481" i="7"/>
  <c r="Q2481" i="7"/>
  <c r="R2481" i="7"/>
  <c r="P3541" i="7"/>
  <c r="R3541" i="7"/>
  <c r="N3542" i="7"/>
  <c r="S3542" i="7" s="1"/>
  <c r="L3541" i="7"/>
  <c r="Q3541" i="7"/>
  <c r="N2482" i="7"/>
  <c r="N933" i="7"/>
  <c r="S933" i="7" s="1"/>
  <c r="L932" i="7"/>
  <c r="O8581" i="7" l="1"/>
  <c r="S8580" i="7"/>
  <c r="L8580" i="7"/>
  <c r="R8713" i="7"/>
  <c r="Q8713" i="7"/>
  <c r="P8713" i="7"/>
  <c r="N8714" i="7"/>
  <c r="Q5480" i="7"/>
  <c r="P5480" i="7"/>
  <c r="N5481" i="7"/>
  <c r="L5480" i="7"/>
  <c r="R5480" i="7"/>
  <c r="S5480" i="7"/>
  <c r="O2479" i="7"/>
  <c r="S2478" i="7"/>
  <c r="L2478" i="7"/>
  <c r="R2482" i="7"/>
  <c r="P2482" i="7"/>
  <c r="Q2482" i="7"/>
  <c r="P933" i="7"/>
  <c r="Q933" i="7"/>
  <c r="R933" i="7"/>
  <c r="P3542" i="7"/>
  <c r="N3543" i="7"/>
  <c r="S3543" i="7" s="1"/>
  <c r="R3542" i="7"/>
  <c r="L3542" i="7"/>
  <c r="Q3542" i="7"/>
  <c r="N2483" i="7"/>
  <c r="N934" i="7"/>
  <c r="S934" i="7" s="1"/>
  <c r="L933" i="7"/>
  <c r="O8582" i="7" l="1"/>
  <c r="S8581" i="7"/>
  <c r="L8581" i="7"/>
  <c r="R8714" i="7"/>
  <c r="Q8714" i="7"/>
  <c r="P8714" i="7"/>
  <c r="N8715" i="7"/>
  <c r="Q5481" i="7"/>
  <c r="P5481" i="7"/>
  <c r="N5482" i="7"/>
  <c r="L5481" i="7"/>
  <c r="R5481" i="7"/>
  <c r="S5481" i="7"/>
  <c r="O2480" i="7"/>
  <c r="S2479" i="7"/>
  <c r="L2479" i="7"/>
  <c r="P2483" i="7"/>
  <c r="Q2483" i="7"/>
  <c r="R2483" i="7"/>
  <c r="P934" i="7"/>
  <c r="Q934" i="7"/>
  <c r="R934" i="7"/>
  <c r="P3543" i="7"/>
  <c r="N3544" i="7"/>
  <c r="S3544" i="7" s="1"/>
  <c r="R3543" i="7"/>
  <c r="Q3543" i="7"/>
  <c r="L3543" i="7"/>
  <c r="N2484" i="7"/>
  <c r="N935" i="7"/>
  <c r="S935" i="7" s="1"/>
  <c r="L934" i="7"/>
  <c r="O8583" i="7" l="1"/>
  <c r="L8582" i="7"/>
  <c r="S8582" i="7"/>
  <c r="R8715" i="7"/>
  <c r="N8716" i="7"/>
  <c r="Q8715" i="7"/>
  <c r="P8715" i="7"/>
  <c r="Q5482" i="7"/>
  <c r="N5483" i="7"/>
  <c r="P5482" i="7"/>
  <c r="L5482" i="7"/>
  <c r="R5482" i="7"/>
  <c r="S5482" i="7"/>
  <c r="O2481" i="7"/>
  <c r="S2480" i="7"/>
  <c r="L2480" i="7"/>
  <c r="P935" i="7"/>
  <c r="Q935" i="7"/>
  <c r="R935" i="7"/>
  <c r="P2484" i="7"/>
  <c r="Q2484" i="7"/>
  <c r="R2484" i="7"/>
  <c r="P3544" i="7"/>
  <c r="R3544" i="7"/>
  <c r="N3545" i="7"/>
  <c r="S3545" i="7" s="1"/>
  <c r="L3544" i="7"/>
  <c r="Q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R5483" i="7"/>
  <c r="L5483" i="7"/>
  <c r="S5483" i="7"/>
  <c r="O2482" i="7"/>
  <c r="S2481" i="7"/>
  <c r="L2481" i="7"/>
  <c r="P936" i="7"/>
  <c r="Q936" i="7"/>
  <c r="R936" i="7"/>
  <c r="Q2485" i="7"/>
  <c r="R2485" i="7"/>
  <c r="P2485" i="7"/>
  <c r="P3545" i="7"/>
  <c r="N3546" i="7"/>
  <c r="S3546" i="7" s="1"/>
  <c r="L3545" i="7"/>
  <c r="Q3545" i="7"/>
  <c r="R3545" i="7"/>
  <c r="N2486" i="7"/>
  <c r="L936" i="7"/>
  <c r="O8585" i="7" l="1"/>
  <c r="S8584" i="7"/>
  <c r="L8584" i="7"/>
  <c r="R8717" i="7"/>
  <c r="N8718" i="7"/>
  <c r="Q8717" i="7"/>
  <c r="P8717" i="7"/>
  <c r="Q5484" i="7"/>
  <c r="N5485" i="7"/>
  <c r="L5484" i="7"/>
  <c r="P5484" i="7"/>
  <c r="R5484" i="7"/>
  <c r="S5484" i="7"/>
  <c r="O2483" i="7"/>
  <c r="S2482" i="7"/>
  <c r="L2482" i="7"/>
  <c r="P2486" i="7"/>
  <c r="Q2486" i="7"/>
  <c r="R2486" i="7"/>
  <c r="P3546" i="7"/>
  <c r="Q3546" i="7"/>
  <c r="R3546" i="7"/>
  <c r="N3547" i="7"/>
  <c r="S3547" i="7" s="1"/>
  <c r="L3546" i="7"/>
  <c r="N2487" i="7"/>
  <c r="N938" i="7"/>
  <c r="S938" i="7" s="1"/>
  <c r="L937" i="7"/>
  <c r="O8586" i="7" l="1"/>
  <c r="S8585" i="7"/>
  <c r="L8585" i="7"/>
  <c r="P8718" i="7"/>
  <c r="R8718" i="7"/>
  <c r="N8719" i="7"/>
  <c r="Q8718" i="7"/>
  <c r="Q5485" i="7"/>
  <c r="P5485" i="7"/>
  <c r="N5486" i="7"/>
  <c r="L5485" i="7"/>
  <c r="R5485" i="7"/>
  <c r="S5485" i="7"/>
  <c r="O2484" i="7"/>
  <c r="S2483" i="7"/>
  <c r="L2483" i="7"/>
  <c r="P938" i="7"/>
  <c r="Q938" i="7"/>
  <c r="R938" i="7"/>
  <c r="P2487" i="7"/>
  <c r="Q2487" i="7"/>
  <c r="R2487" i="7"/>
  <c r="P3547" i="7"/>
  <c r="R3547" i="7"/>
  <c r="N3548" i="7"/>
  <c r="S3548" i="7" s="1"/>
  <c r="L3547" i="7"/>
  <c r="Q3547" i="7"/>
  <c r="N2488" i="7"/>
  <c r="N939" i="7"/>
  <c r="S939" i="7" s="1"/>
  <c r="L938" i="7"/>
  <c r="O8587" i="7" l="1"/>
  <c r="L8586" i="7"/>
  <c r="S8586" i="7"/>
  <c r="R8719" i="7"/>
  <c r="Q8719" i="7"/>
  <c r="P8719" i="7"/>
  <c r="N8720" i="7"/>
  <c r="Q5486" i="7"/>
  <c r="P5486" i="7"/>
  <c r="N5487" i="7"/>
  <c r="L5486" i="7"/>
  <c r="R5486" i="7"/>
  <c r="S5486" i="7"/>
  <c r="O2485" i="7"/>
  <c r="S2484" i="7"/>
  <c r="L2484" i="7"/>
  <c r="P939" i="7"/>
  <c r="Q939" i="7"/>
  <c r="R939" i="7"/>
  <c r="P2488" i="7"/>
  <c r="Q2488" i="7"/>
  <c r="R2488" i="7"/>
  <c r="P3548" i="7"/>
  <c r="R3548" i="7"/>
  <c r="N3549" i="7"/>
  <c r="S3549" i="7" s="1"/>
  <c r="L3548" i="7"/>
  <c r="Q3548" i="7"/>
  <c r="N2489" i="7"/>
  <c r="N940" i="7"/>
  <c r="S940" i="7" s="1"/>
  <c r="L939" i="7"/>
  <c r="O8588" i="7" l="1"/>
  <c r="S8587" i="7"/>
  <c r="L8587" i="7"/>
  <c r="R8720" i="7"/>
  <c r="Q8720" i="7"/>
  <c r="P8720" i="7"/>
  <c r="N8721" i="7"/>
  <c r="Q5487" i="7"/>
  <c r="P5487" i="7"/>
  <c r="N5488" i="7"/>
  <c r="L5487" i="7"/>
  <c r="S5487" i="7"/>
  <c r="R5487" i="7"/>
  <c r="O2486" i="7"/>
  <c r="S2485" i="7"/>
  <c r="L2485" i="7"/>
  <c r="P2489" i="7"/>
  <c r="Q2489" i="7"/>
  <c r="R2489" i="7"/>
  <c r="R940" i="7"/>
  <c r="P940" i="7"/>
  <c r="Q940" i="7"/>
  <c r="P3549" i="7"/>
  <c r="Q3549" i="7"/>
  <c r="N3550" i="7"/>
  <c r="S3550" i="7" s="1"/>
  <c r="L3549" i="7"/>
  <c r="R3549" i="7"/>
  <c r="N2490" i="7"/>
  <c r="N941" i="7"/>
  <c r="S941" i="7" s="1"/>
  <c r="L940" i="7"/>
  <c r="O8589" i="7" l="1"/>
  <c r="S8588" i="7"/>
  <c r="L8588" i="7"/>
  <c r="R8721" i="7"/>
  <c r="P8721" i="7"/>
  <c r="N8722" i="7"/>
  <c r="Q8721" i="7"/>
  <c r="Q5488" i="7"/>
  <c r="P5488" i="7"/>
  <c r="N5489" i="7"/>
  <c r="R5488" i="7"/>
  <c r="L5488" i="7"/>
  <c r="S5488" i="7"/>
  <c r="O2487" i="7"/>
  <c r="S2486" i="7"/>
  <c r="L2486" i="7"/>
  <c r="P941" i="7"/>
  <c r="R941" i="7"/>
  <c r="Q941" i="7"/>
  <c r="R2490" i="7"/>
  <c r="P2490" i="7"/>
  <c r="Q2490" i="7"/>
  <c r="P3550" i="7"/>
  <c r="Q3550" i="7"/>
  <c r="N3551" i="7"/>
  <c r="S3551" i="7" s="1"/>
  <c r="R3550" i="7"/>
  <c r="L3550" i="7"/>
  <c r="N2491" i="7"/>
  <c r="N942" i="7"/>
  <c r="S942" i="7" s="1"/>
  <c r="L941" i="7"/>
  <c r="O8590" i="7" l="1"/>
  <c r="S8589" i="7"/>
  <c r="L8589" i="7"/>
  <c r="R8722" i="7"/>
  <c r="P8722" i="7"/>
  <c r="Q8722" i="7"/>
  <c r="Q5489" i="7"/>
  <c r="N5490" i="7"/>
  <c r="L5489" i="7"/>
  <c r="S5489" i="7"/>
  <c r="P5489" i="7"/>
  <c r="R5489" i="7"/>
  <c r="O2488" i="7"/>
  <c r="S2487" i="7"/>
  <c r="L2487" i="7"/>
  <c r="P942" i="7"/>
  <c r="Q942" i="7"/>
  <c r="R942" i="7"/>
  <c r="P2491" i="7"/>
  <c r="Q2491" i="7"/>
  <c r="R2491" i="7"/>
  <c r="P3551" i="7"/>
  <c r="R3551" i="7"/>
  <c r="Q3551" i="7"/>
  <c r="N3552" i="7"/>
  <c r="S3552" i="7" s="1"/>
  <c r="L3551" i="7"/>
  <c r="N2492" i="7"/>
  <c r="N943" i="7"/>
  <c r="S943" i="7" s="1"/>
  <c r="L942" i="7"/>
  <c r="O8591" i="7" l="1"/>
  <c r="S8590" i="7"/>
  <c r="L8590" i="7"/>
  <c r="Q5490" i="7"/>
  <c r="L5490" i="7"/>
  <c r="R5490" i="7"/>
  <c r="P5490" i="7"/>
  <c r="S5490" i="7"/>
  <c r="O2489" i="7"/>
  <c r="S2488" i="7"/>
  <c r="L2488" i="7"/>
  <c r="Q943" i="7"/>
  <c r="R943" i="7"/>
  <c r="P943" i="7"/>
  <c r="P2492" i="7"/>
  <c r="Q2492" i="7"/>
  <c r="R2492" i="7"/>
  <c r="P3552" i="7"/>
  <c r="R3552" i="7"/>
  <c r="L3552" i="7"/>
  <c r="N3553" i="7"/>
  <c r="S3553" i="7" s="1"/>
  <c r="Q3552" i="7"/>
  <c r="N2493" i="7"/>
  <c r="N944" i="7"/>
  <c r="S944" i="7" s="1"/>
  <c r="L943" i="7"/>
  <c r="O8592" i="7" l="1"/>
  <c r="S8591" i="7"/>
  <c r="L8591" i="7"/>
  <c r="Q5491" i="7"/>
  <c r="N5492" i="7"/>
  <c r="P5491" i="7"/>
  <c r="L5491" i="7"/>
  <c r="R5491" i="7"/>
  <c r="S5491" i="7"/>
  <c r="O2490" i="7"/>
  <c r="S2489" i="7"/>
  <c r="L2489" i="7"/>
  <c r="P944" i="7"/>
  <c r="Q944" i="7"/>
  <c r="R944" i="7"/>
  <c r="Q2493" i="7"/>
  <c r="R2493" i="7"/>
  <c r="P2493" i="7"/>
  <c r="P3553" i="7"/>
  <c r="R3553" i="7"/>
  <c r="L3553" i="7"/>
  <c r="N3554" i="7"/>
  <c r="S3554" i="7" s="1"/>
  <c r="Q3553" i="7"/>
  <c r="N2494" i="7"/>
  <c r="N945" i="7"/>
  <c r="S945" i="7" s="1"/>
  <c r="L944" i="7"/>
  <c r="O8593" i="7" l="1"/>
  <c r="S8592" i="7"/>
  <c r="L8592" i="7"/>
  <c r="Q5492" i="7"/>
  <c r="N5493" i="7"/>
  <c r="L5492" i="7"/>
  <c r="P5492" i="7"/>
  <c r="R5492" i="7"/>
  <c r="S5492" i="7"/>
  <c r="O2491" i="7"/>
  <c r="S2490" i="7"/>
  <c r="L2490" i="7"/>
  <c r="P945" i="7"/>
  <c r="Q945" i="7"/>
  <c r="R945" i="7"/>
  <c r="P2494" i="7"/>
  <c r="Q2494" i="7"/>
  <c r="R2494" i="7"/>
  <c r="P3554" i="7"/>
  <c r="Q3554" i="7"/>
  <c r="N3555" i="7"/>
  <c r="S3555" i="7" s="1"/>
  <c r="L3554" i="7"/>
  <c r="R3554" i="7"/>
  <c r="N2495" i="7"/>
  <c r="N946" i="7"/>
  <c r="S946" i="7" s="1"/>
  <c r="L945" i="7"/>
  <c r="O8594" i="7" l="1"/>
  <c r="S8593" i="7"/>
  <c r="L8593" i="7"/>
  <c r="N8724" i="7"/>
  <c r="L8724" i="7" s="1"/>
  <c r="R8723" i="7"/>
  <c r="Q8723" i="7"/>
  <c r="P8723" i="7"/>
  <c r="Q5493" i="7"/>
  <c r="N5494" i="7"/>
  <c r="R5493" i="7"/>
  <c r="P5493" i="7"/>
  <c r="L5493" i="7"/>
  <c r="S5493" i="7"/>
  <c r="O2492" i="7"/>
  <c r="S2491" i="7"/>
  <c r="L2491" i="7"/>
  <c r="P946" i="7"/>
  <c r="Q946" i="7"/>
  <c r="R946" i="7"/>
  <c r="P2495" i="7"/>
  <c r="Q2495" i="7"/>
  <c r="R2495" i="7"/>
  <c r="P3555" i="7"/>
  <c r="R3555" i="7"/>
  <c r="N3556" i="7"/>
  <c r="S3556" i="7" s="1"/>
  <c r="L3555" i="7"/>
  <c r="Q3555" i="7"/>
  <c r="N2496" i="7"/>
  <c r="L946" i="7"/>
  <c r="O8595" i="7" l="1"/>
  <c r="S8594" i="7"/>
  <c r="L8594" i="7"/>
  <c r="N8725" i="7"/>
  <c r="L8725" i="7" s="1"/>
  <c r="R8724" i="7"/>
  <c r="P8724" i="7"/>
  <c r="Q8724" i="7"/>
  <c r="Q5494" i="7"/>
  <c r="N5495" i="7"/>
  <c r="R5494" i="7"/>
  <c r="P5494" i="7"/>
  <c r="L5494" i="7"/>
  <c r="S5494" i="7"/>
  <c r="O2493" i="7"/>
  <c r="S2492" i="7"/>
  <c r="L2492" i="7"/>
  <c r="P2496" i="7"/>
  <c r="Q2496" i="7"/>
  <c r="R2496" i="7"/>
  <c r="P3556" i="7"/>
  <c r="R3556" i="7"/>
  <c r="Q3556" i="7"/>
  <c r="N3557" i="7"/>
  <c r="S3557" i="7" s="1"/>
  <c r="L3556" i="7"/>
  <c r="N2497" i="7"/>
  <c r="N948" i="7"/>
  <c r="S948" i="7" s="1"/>
  <c r="L947" i="7"/>
  <c r="O8596" i="7" l="1"/>
  <c r="S8595" i="7"/>
  <c r="L8595" i="7"/>
  <c r="R8725" i="7"/>
  <c r="Q8725" i="7"/>
  <c r="P8725" i="7"/>
  <c r="Q5495" i="7"/>
  <c r="N5496" i="7"/>
  <c r="L5495" i="7"/>
  <c r="P5495" i="7"/>
  <c r="R5495" i="7"/>
  <c r="S5495" i="7"/>
  <c r="O2494" i="7"/>
  <c r="S2493" i="7"/>
  <c r="L2493" i="7"/>
  <c r="R948" i="7"/>
  <c r="Q948" i="7"/>
  <c r="P948" i="7"/>
  <c r="P2497" i="7"/>
  <c r="Q2497" i="7"/>
  <c r="R2497" i="7"/>
  <c r="P3557" i="7"/>
  <c r="R3557" i="7"/>
  <c r="N3558" i="7"/>
  <c r="S3558" i="7" s="1"/>
  <c r="L3557" i="7"/>
  <c r="Q3557" i="7"/>
  <c r="N2498" i="7"/>
  <c r="N949" i="7"/>
  <c r="S949" i="7" s="1"/>
  <c r="L948" i="7"/>
  <c r="O8597" i="7" l="1"/>
  <c r="S8596" i="7"/>
  <c r="L8596" i="7"/>
  <c r="N8727" i="7"/>
  <c r="R8726" i="7"/>
  <c r="Q8726" i="7"/>
  <c r="P8726" i="7"/>
  <c r="Q5496" i="7"/>
  <c r="N5497" i="7"/>
  <c r="R5496" i="7"/>
  <c r="P5496" i="7"/>
  <c r="L5496" i="7"/>
  <c r="S5496" i="7"/>
  <c r="O2495" i="7"/>
  <c r="S2494" i="7"/>
  <c r="L2494" i="7"/>
  <c r="P949" i="7"/>
  <c r="Q949" i="7"/>
  <c r="R949" i="7"/>
  <c r="R2498" i="7"/>
  <c r="P2498" i="7"/>
  <c r="Q2498" i="7"/>
  <c r="P3558" i="7"/>
  <c r="N3559" i="7"/>
  <c r="S3559" i="7" s="1"/>
  <c r="R3558" i="7"/>
  <c r="Q3558" i="7"/>
  <c r="L3558" i="7"/>
  <c r="N2499" i="7"/>
  <c r="N950" i="7"/>
  <c r="S950" i="7" s="1"/>
  <c r="L949" i="7"/>
  <c r="O8598" i="7" l="1"/>
  <c r="S8597" i="7"/>
  <c r="L8597" i="7"/>
  <c r="N8728" i="7"/>
  <c r="P8727" i="7"/>
  <c r="R8727" i="7"/>
  <c r="Q8727" i="7"/>
  <c r="Q5497" i="7"/>
  <c r="N5498" i="7"/>
  <c r="L5497" i="7"/>
  <c r="S5497" i="7"/>
  <c r="P5497" i="7"/>
  <c r="R5497" i="7"/>
  <c r="O2496" i="7"/>
  <c r="S2495" i="7"/>
  <c r="L2495" i="7"/>
  <c r="P950" i="7"/>
  <c r="Q950" i="7"/>
  <c r="R950" i="7"/>
  <c r="P2499" i="7"/>
  <c r="Q2499" i="7"/>
  <c r="R2499" i="7"/>
  <c r="P3559" i="7"/>
  <c r="R3559" i="7"/>
  <c r="L3559" i="7"/>
  <c r="N3560" i="7"/>
  <c r="S3560" i="7" s="1"/>
  <c r="Q3559" i="7"/>
  <c r="N2500" i="7"/>
  <c r="L950" i="7"/>
  <c r="O8599" i="7" l="1"/>
  <c r="S8598" i="7"/>
  <c r="L8598" i="7"/>
  <c r="N8729" i="7"/>
  <c r="R8728" i="7"/>
  <c r="Q8728" i="7"/>
  <c r="P8728" i="7"/>
  <c r="Q5498" i="7"/>
  <c r="N5499" i="7"/>
  <c r="L5498" i="7"/>
  <c r="P5498" i="7"/>
  <c r="R5498" i="7"/>
  <c r="S5498" i="7"/>
  <c r="O2497" i="7"/>
  <c r="S2496" i="7"/>
  <c r="L2496" i="7"/>
  <c r="P2500" i="7"/>
  <c r="Q2500" i="7"/>
  <c r="R2500" i="7"/>
  <c r="P3560" i="7"/>
  <c r="Q3560" i="7"/>
  <c r="N3561" i="7"/>
  <c r="S3561" i="7" s="1"/>
  <c r="L3560" i="7"/>
  <c r="R3560" i="7"/>
  <c r="N2501" i="7"/>
  <c r="N952" i="7"/>
  <c r="S952" i="7" s="1"/>
  <c r="L951" i="7"/>
  <c r="O8600" i="7" l="1"/>
  <c r="S8599" i="7"/>
  <c r="L8599" i="7"/>
  <c r="N8730" i="7"/>
  <c r="R8729" i="7"/>
  <c r="Q8729" i="7"/>
  <c r="P8729" i="7"/>
  <c r="Q5499" i="7"/>
  <c r="N5500" i="7"/>
  <c r="L5499" i="7"/>
  <c r="R5499" i="7"/>
  <c r="S5499" i="7"/>
  <c r="P5499" i="7"/>
  <c r="O2498" i="7"/>
  <c r="S2497" i="7"/>
  <c r="L2497" i="7"/>
  <c r="P952" i="7"/>
  <c r="Q952" i="7"/>
  <c r="R952" i="7"/>
  <c r="Q2501" i="7"/>
  <c r="R2501" i="7"/>
  <c r="P2501" i="7"/>
  <c r="P3561" i="7"/>
  <c r="N3562" i="7"/>
  <c r="S3562" i="7" s="1"/>
  <c r="L3561" i="7"/>
  <c r="Q3561" i="7"/>
  <c r="R3561" i="7"/>
  <c r="N2502" i="7"/>
  <c r="N953" i="7"/>
  <c r="S953" i="7" s="1"/>
  <c r="L952" i="7"/>
  <c r="O8601" i="7" l="1"/>
  <c r="S8600" i="7"/>
  <c r="L8600" i="7"/>
  <c r="N8731" i="7"/>
  <c r="Q8730" i="7"/>
  <c r="R8730" i="7"/>
  <c r="P8730" i="7"/>
  <c r="Q5500" i="7"/>
  <c r="N5501" i="7"/>
  <c r="L5500" i="7"/>
  <c r="P5500" i="7"/>
  <c r="R5500" i="7"/>
  <c r="S5500" i="7"/>
  <c r="O2499" i="7"/>
  <c r="S2498" i="7"/>
  <c r="L2498" i="7"/>
  <c r="P953" i="7"/>
  <c r="Q953" i="7"/>
  <c r="R953" i="7"/>
  <c r="P2502" i="7"/>
  <c r="Q2502" i="7"/>
  <c r="R2502" i="7"/>
  <c r="P3562" i="7"/>
  <c r="Q3562" i="7"/>
  <c r="R3562" i="7"/>
  <c r="N3563" i="7"/>
  <c r="S3563" i="7" s="1"/>
  <c r="L3562" i="7"/>
  <c r="N2503" i="7"/>
  <c r="N954" i="7"/>
  <c r="S954" i="7" s="1"/>
  <c r="L953" i="7"/>
  <c r="O8602" i="7" l="1"/>
  <c r="S8601" i="7"/>
  <c r="L8601" i="7"/>
  <c r="N8732" i="7"/>
  <c r="P8731" i="7"/>
  <c r="R8731" i="7"/>
  <c r="Q8731" i="7"/>
  <c r="Q5501" i="7"/>
  <c r="N5502" i="7"/>
  <c r="L5501" i="7"/>
  <c r="S5501" i="7"/>
  <c r="P5501" i="7"/>
  <c r="R5501" i="7"/>
  <c r="O2500" i="7"/>
  <c r="S2499" i="7"/>
  <c r="L2499" i="7"/>
  <c r="Q954" i="7"/>
  <c r="R954" i="7"/>
  <c r="P954" i="7"/>
  <c r="P2503" i="7"/>
  <c r="Q2503" i="7"/>
  <c r="R2503" i="7"/>
  <c r="P3563" i="7"/>
  <c r="R3563" i="7"/>
  <c r="N3564" i="7"/>
  <c r="S3564" i="7" s="1"/>
  <c r="Q3563" i="7"/>
  <c r="L3563" i="7"/>
  <c r="N2504" i="7"/>
  <c r="N955" i="7"/>
  <c r="S955" i="7" s="1"/>
  <c r="L954" i="7"/>
  <c r="O8603" i="7" l="1"/>
  <c r="S8602" i="7"/>
  <c r="L8602" i="7"/>
  <c r="N8733" i="7"/>
  <c r="R8732" i="7"/>
  <c r="Q8732" i="7"/>
  <c r="P8732" i="7"/>
  <c r="Q5502" i="7"/>
  <c r="P5502" i="7"/>
  <c r="N5503" i="7"/>
  <c r="L5502" i="7"/>
  <c r="S5502" i="7"/>
  <c r="R5502" i="7"/>
  <c r="O2501" i="7"/>
  <c r="S2500" i="7"/>
  <c r="L2500" i="7"/>
  <c r="P955" i="7"/>
  <c r="Q955" i="7"/>
  <c r="R955" i="7"/>
  <c r="P2504" i="7"/>
  <c r="Q2504" i="7"/>
  <c r="R2504" i="7"/>
  <c r="P3564" i="7"/>
  <c r="N3565" i="7"/>
  <c r="S3565" i="7" s="1"/>
  <c r="R3564" i="7"/>
  <c r="L3564" i="7"/>
  <c r="Q3564" i="7"/>
  <c r="N2505" i="7"/>
  <c r="N956" i="7"/>
  <c r="S956" i="7" s="1"/>
  <c r="L955" i="7"/>
  <c r="O8604" i="7" l="1"/>
  <c r="L8603" i="7"/>
  <c r="S8603" i="7"/>
  <c r="P8733" i="7"/>
  <c r="N8734" i="7"/>
  <c r="R8733" i="7"/>
  <c r="Q8733" i="7"/>
  <c r="Q5503" i="7"/>
  <c r="N5504" i="7"/>
  <c r="L5503" i="7"/>
  <c r="P5503" i="7"/>
  <c r="R5503" i="7"/>
  <c r="S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L3565" i="7"/>
  <c r="Q3565" i="7"/>
  <c r="R3565" i="7"/>
  <c r="N2506" i="7"/>
  <c r="N957" i="7"/>
  <c r="S957" i="7" s="1"/>
  <c r="L956" i="7"/>
  <c r="O8605" i="7" l="1"/>
  <c r="S8604" i="7"/>
  <c r="L8604" i="7"/>
  <c r="P8734" i="7"/>
  <c r="N8735" i="7"/>
  <c r="R8734" i="7"/>
  <c r="Q8734" i="7"/>
  <c r="Q5504" i="7"/>
  <c r="P5504" i="7"/>
  <c r="N5505" i="7"/>
  <c r="L5504" i="7"/>
  <c r="R5504" i="7"/>
  <c r="S5504" i="7"/>
  <c r="O2503" i="7"/>
  <c r="S2502" i="7"/>
  <c r="L2502" i="7"/>
  <c r="R2506" i="7"/>
  <c r="P2506" i="7"/>
  <c r="Q2506" i="7"/>
  <c r="Q957" i="7"/>
  <c r="R957" i="7"/>
  <c r="P957" i="7"/>
  <c r="P3566" i="7"/>
  <c r="Q3566" i="7"/>
  <c r="N3567" i="7"/>
  <c r="S3567" i="7" s="1"/>
  <c r="L3566" i="7"/>
  <c r="R3566" i="7"/>
  <c r="N2507" i="7"/>
  <c r="N958" i="7"/>
  <c r="S958" i="7" s="1"/>
  <c r="L957" i="7"/>
  <c r="O8606" i="7" l="1"/>
  <c r="S8605" i="7"/>
  <c r="L8605" i="7"/>
  <c r="P8735" i="7"/>
  <c r="Q8735" i="7"/>
  <c r="R8735" i="7"/>
  <c r="Q5505" i="7"/>
  <c r="P5505" i="7"/>
  <c r="N5506" i="7"/>
  <c r="L5505" i="7"/>
  <c r="S5505" i="7"/>
  <c r="R5505" i="7"/>
  <c r="O2504" i="7"/>
  <c r="S2503" i="7"/>
  <c r="L2503" i="7"/>
  <c r="P958" i="7"/>
  <c r="Q958" i="7"/>
  <c r="R958" i="7"/>
  <c r="P2507" i="7"/>
  <c r="Q2507" i="7"/>
  <c r="R2507" i="7"/>
  <c r="P3567" i="7"/>
  <c r="N3568" i="7"/>
  <c r="S3568" i="7" s="1"/>
  <c r="Q3567" i="7"/>
  <c r="R3567" i="7"/>
  <c r="L3567" i="7"/>
  <c r="N2508" i="7"/>
  <c r="N959" i="7"/>
  <c r="S959" i="7" s="1"/>
  <c r="L958" i="7"/>
  <c r="O8607" i="7" l="1"/>
  <c r="L8606" i="7"/>
  <c r="S8606" i="7"/>
  <c r="P8736" i="7"/>
  <c r="N8737" i="7"/>
  <c r="Q8736" i="7"/>
  <c r="R8736" i="7"/>
  <c r="Q5506" i="7"/>
  <c r="N5507" i="7"/>
  <c r="P5506" i="7"/>
  <c r="L5506" i="7"/>
  <c r="R5506" i="7"/>
  <c r="S5506" i="7"/>
  <c r="O2505" i="7"/>
  <c r="S2504" i="7"/>
  <c r="L2504" i="7"/>
  <c r="P959" i="7"/>
  <c r="R959" i="7"/>
  <c r="Q959" i="7"/>
  <c r="P2508" i="7"/>
  <c r="Q2508" i="7"/>
  <c r="R2508" i="7"/>
  <c r="P3568" i="7"/>
  <c r="N3569" i="7"/>
  <c r="S3569" i="7" s="1"/>
  <c r="L3568" i="7"/>
  <c r="Q3568" i="7"/>
  <c r="R3568" i="7"/>
  <c r="N2509" i="7"/>
  <c r="N960" i="7"/>
  <c r="S960" i="7" s="1"/>
  <c r="L959" i="7"/>
  <c r="O8608" i="7" l="1"/>
  <c r="L8607" i="7"/>
  <c r="S8607" i="7"/>
  <c r="P8737" i="7"/>
  <c r="N8738" i="7"/>
  <c r="R8737" i="7"/>
  <c r="Q8737" i="7"/>
  <c r="Q5507" i="7"/>
  <c r="P5507" i="7"/>
  <c r="N5508" i="7"/>
  <c r="L5507" i="7"/>
  <c r="R5507" i="7"/>
  <c r="S5507" i="7"/>
  <c r="O2506" i="7"/>
  <c r="S2505" i="7"/>
  <c r="L2505" i="7"/>
  <c r="Q2509" i="7"/>
  <c r="R2509" i="7"/>
  <c r="P2509" i="7"/>
  <c r="P960" i="7"/>
  <c r="Q960" i="7"/>
  <c r="R960" i="7"/>
  <c r="P3569" i="7"/>
  <c r="L3569" i="7"/>
  <c r="R3569" i="7"/>
  <c r="N3570" i="7"/>
  <c r="S3570" i="7" s="1"/>
  <c r="Q3569" i="7"/>
  <c r="N2510" i="7"/>
  <c r="N961" i="7"/>
  <c r="S961" i="7" s="1"/>
  <c r="L960" i="7"/>
  <c r="O8609" i="7" l="1"/>
  <c r="L8608" i="7"/>
  <c r="S8608" i="7"/>
  <c r="P8738" i="7"/>
  <c r="Q8738" i="7"/>
  <c r="R8738" i="7"/>
  <c r="Q5508" i="7"/>
  <c r="P5508" i="7"/>
  <c r="N5509" i="7"/>
  <c r="L5508" i="7"/>
  <c r="R5508" i="7"/>
  <c r="S5508" i="7"/>
  <c r="O2507" i="7"/>
  <c r="S2506" i="7"/>
  <c r="L2506" i="7"/>
  <c r="P961" i="7"/>
  <c r="Q961" i="7"/>
  <c r="R961" i="7"/>
  <c r="P2510" i="7"/>
  <c r="Q2510" i="7"/>
  <c r="R2510" i="7"/>
  <c r="P3570" i="7"/>
  <c r="Q3570" i="7"/>
  <c r="N3571" i="7"/>
  <c r="S3571" i="7" s="1"/>
  <c r="R3570" i="7"/>
  <c r="L3570" i="7"/>
  <c r="N2511" i="7"/>
  <c r="N962" i="7"/>
  <c r="S962" i="7" s="1"/>
  <c r="L961" i="7"/>
  <c r="O8610" i="7" l="1"/>
  <c r="S8609" i="7"/>
  <c r="L8609" i="7"/>
  <c r="P8739" i="7"/>
  <c r="N8740" i="7"/>
  <c r="R8739" i="7"/>
  <c r="Q8739" i="7"/>
  <c r="Q5509" i="7"/>
  <c r="N5510" i="7"/>
  <c r="L5509" i="7"/>
  <c r="P5509" i="7"/>
  <c r="S5509" i="7"/>
  <c r="R5509" i="7"/>
  <c r="O2508" i="7"/>
  <c r="S2507" i="7"/>
  <c r="L2507" i="7"/>
  <c r="P2511" i="7"/>
  <c r="Q2511" i="7"/>
  <c r="R2511" i="7"/>
  <c r="R962" i="7"/>
  <c r="Q962" i="7"/>
  <c r="P962" i="7"/>
  <c r="P3571" i="7"/>
  <c r="N3572" i="7"/>
  <c r="S3572" i="7" s="1"/>
  <c r="L3571" i="7"/>
  <c r="Q3571" i="7"/>
  <c r="R3571" i="7"/>
  <c r="N2512" i="7"/>
  <c r="N963" i="7"/>
  <c r="S963" i="7" s="1"/>
  <c r="L962" i="7"/>
  <c r="O8611" i="7" l="1"/>
  <c r="S8610" i="7"/>
  <c r="L8610" i="7"/>
  <c r="P8740" i="7"/>
  <c r="Q8740" i="7"/>
  <c r="N8741" i="7"/>
  <c r="R8740" i="7"/>
  <c r="Q5510" i="7"/>
  <c r="N5511" i="7"/>
  <c r="L5510" i="7"/>
  <c r="S5510" i="7"/>
  <c r="P5510" i="7"/>
  <c r="R5510" i="7"/>
  <c r="O2509" i="7"/>
  <c r="S2508" i="7"/>
  <c r="L2508" i="7"/>
  <c r="P963" i="7"/>
  <c r="Q963" i="7"/>
  <c r="R963" i="7"/>
  <c r="P2512" i="7"/>
  <c r="Q2512" i="7"/>
  <c r="R2512" i="7"/>
  <c r="P3572" i="7"/>
  <c r="R3572" i="7"/>
  <c r="Q3572" i="7"/>
  <c r="N3573" i="7"/>
  <c r="S3573" i="7" s="1"/>
  <c r="L3572" i="7"/>
  <c r="N2513" i="7"/>
  <c r="L963" i="7"/>
  <c r="O8612" i="7" l="1"/>
  <c r="S8611" i="7"/>
  <c r="L8611" i="7"/>
  <c r="P8741" i="7"/>
  <c r="N8742" i="7"/>
  <c r="R8741" i="7"/>
  <c r="Q8741" i="7"/>
  <c r="Q5511" i="7"/>
  <c r="P5511" i="7"/>
  <c r="N5512" i="7"/>
  <c r="L5511" i="7"/>
  <c r="R5511" i="7"/>
  <c r="S5511" i="7"/>
  <c r="O2510" i="7"/>
  <c r="S2509" i="7"/>
  <c r="L2509" i="7"/>
  <c r="P2513" i="7"/>
  <c r="Q2513" i="7"/>
  <c r="R2513" i="7"/>
  <c r="P3573" i="7"/>
  <c r="R3573" i="7"/>
  <c r="N3574" i="7"/>
  <c r="S3574" i="7" s="1"/>
  <c r="L3573" i="7"/>
  <c r="Q3573" i="7"/>
  <c r="N2514" i="7"/>
  <c r="N965" i="7"/>
  <c r="S965" i="7" s="1"/>
  <c r="L964" i="7"/>
  <c r="O8613" i="7" l="1"/>
  <c r="S8612" i="7"/>
  <c r="L8612" i="7"/>
  <c r="P8742" i="7"/>
  <c r="N8743" i="7"/>
  <c r="R8742" i="7"/>
  <c r="Q8742" i="7"/>
  <c r="Q5512" i="7"/>
  <c r="P5512" i="7"/>
  <c r="N5513" i="7"/>
  <c r="L5512" i="7"/>
  <c r="R5512" i="7"/>
  <c r="S5512" i="7"/>
  <c r="O2511" i="7"/>
  <c r="S2510" i="7"/>
  <c r="L2510" i="7"/>
  <c r="Q965" i="7"/>
  <c r="R965" i="7"/>
  <c r="P965" i="7"/>
  <c r="R2514" i="7"/>
  <c r="P2514" i="7"/>
  <c r="Q2514" i="7"/>
  <c r="P3574" i="7"/>
  <c r="N3575" i="7"/>
  <c r="S3575" i="7" s="1"/>
  <c r="R3574" i="7"/>
  <c r="Q3574" i="7"/>
  <c r="L3574" i="7"/>
  <c r="N966" i="7"/>
  <c r="S966" i="7" s="1"/>
  <c r="L965" i="7"/>
  <c r="O8614" i="7" l="1"/>
  <c r="S8613" i="7"/>
  <c r="L8613" i="7"/>
  <c r="P8743" i="7"/>
  <c r="N8744" i="7"/>
  <c r="Q8743" i="7"/>
  <c r="R8743" i="7"/>
  <c r="Q5513" i="7"/>
  <c r="P5513" i="7"/>
  <c r="N5514" i="7"/>
  <c r="L5513" i="7"/>
  <c r="R5513" i="7"/>
  <c r="S5513" i="7"/>
  <c r="O2512" i="7"/>
  <c r="S2511" i="7"/>
  <c r="L2511" i="7"/>
  <c r="P966" i="7"/>
  <c r="Q966" i="7"/>
  <c r="R966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L8614" i="7"/>
  <c r="S8614" i="7"/>
  <c r="P8744" i="7"/>
  <c r="N8745" i="7"/>
  <c r="R8744" i="7"/>
  <c r="Q8744" i="7"/>
  <c r="Q5514" i="7"/>
  <c r="P5514" i="7"/>
  <c r="L5514" i="7"/>
  <c r="R5514" i="7"/>
  <c r="S5514" i="7"/>
  <c r="N5515" i="7"/>
  <c r="O2513" i="7"/>
  <c r="S2512" i="7"/>
  <c r="L2512" i="7"/>
  <c r="P2516" i="7"/>
  <c r="Q2516" i="7"/>
  <c r="R2516" i="7"/>
  <c r="R967" i="7"/>
  <c r="P967" i="7"/>
  <c r="Q967" i="7"/>
  <c r="P3576" i="7"/>
  <c r="R3576" i="7"/>
  <c r="L3576" i="7"/>
  <c r="N3577" i="7"/>
  <c r="S3577" i="7" s="1"/>
  <c r="Q3576" i="7"/>
  <c r="N2517" i="7"/>
  <c r="N968" i="7"/>
  <c r="S968" i="7" s="1"/>
  <c r="L967" i="7"/>
  <c r="O8616" i="7" l="1"/>
  <c r="L8615" i="7"/>
  <c r="S8615" i="7"/>
  <c r="P8745" i="7"/>
  <c r="N8746" i="7"/>
  <c r="R8745" i="7"/>
  <c r="Q8745" i="7"/>
  <c r="Q5515" i="7"/>
  <c r="N5516" i="7"/>
  <c r="L5515" i="7"/>
  <c r="S5515" i="7"/>
  <c r="P5515" i="7"/>
  <c r="R5515" i="7"/>
  <c r="O2514" i="7"/>
  <c r="S2513" i="7"/>
  <c r="L2513" i="7"/>
  <c r="P968" i="7"/>
  <c r="Q968" i="7"/>
  <c r="R968" i="7"/>
  <c r="Q2517" i="7"/>
  <c r="R2517" i="7"/>
  <c r="P2517" i="7"/>
  <c r="P3577" i="7"/>
  <c r="R3577" i="7"/>
  <c r="L3577" i="7"/>
  <c r="N3578" i="7"/>
  <c r="S3578" i="7" s="1"/>
  <c r="Q3577" i="7"/>
  <c r="N2518" i="7"/>
  <c r="N969" i="7"/>
  <c r="S969" i="7" s="1"/>
  <c r="L968" i="7"/>
  <c r="O8617" i="7" l="1"/>
  <c r="S8616" i="7"/>
  <c r="L8616" i="7"/>
  <c r="P8746" i="7"/>
  <c r="N8747" i="7"/>
  <c r="R8746" i="7"/>
  <c r="Q8746" i="7"/>
  <c r="Q5516" i="7"/>
  <c r="N5517" i="7"/>
  <c r="L5516" i="7"/>
  <c r="P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R3578" i="7"/>
  <c r="Q3578" i="7"/>
  <c r="N2519" i="7"/>
  <c r="L969" i="7"/>
  <c r="O8618" i="7" l="1"/>
  <c r="S8617" i="7"/>
  <c r="L8617" i="7"/>
  <c r="P8747" i="7"/>
  <c r="N8748" i="7"/>
  <c r="R8747" i="7"/>
  <c r="Q8747" i="7"/>
  <c r="Q5517" i="7"/>
  <c r="N5518" i="7"/>
  <c r="P5517" i="7"/>
  <c r="L5517" i="7"/>
  <c r="R5517" i="7"/>
  <c r="S5517" i="7"/>
  <c r="S2515" i="7"/>
  <c r="O2516" i="7"/>
  <c r="L2515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Q8748" i="7"/>
  <c r="R8748" i="7"/>
  <c r="Q5518" i="7"/>
  <c r="N5519" i="7"/>
  <c r="P5518" i="7"/>
  <c r="L5518" i="7"/>
  <c r="R5518" i="7"/>
  <c r="S5518" i="7"/>
  <c r="O2517" i="7"/>
  <c r="S2516" i="7"/>
  <c r="L2516" i="7"/>
  <c r="P971" i="7"/>
  <c r="Q971" i="7"/>
  <c r="R971" i="7"/>
  <c r="P2520" i="7"/>
  <c r="Q2520" i="7"/>
  <c r="R2520" i="7"/>
  <c r="P3580" i="7"/>
  <c r="N3581" i="7"/>
  <c r="S3581" i="7" s="1"/>
  <c r="L3580" i="7"/>
  <c r="Q3580" i="7"/>
  <c r="R3580" i="7"/>
  <c r="N2521" i="7"/>
  <c r="N972" i="7"/>
  <c r="S972" i="7" s="1"/>
  <c r="L971" i="7"/>
  <c r="O8620" i="7" l="1"/>
  <c r="S8619" i="7"/>
  <c r="L8619" i="7"/>
  <c r="P8749" i="7"/>
  <c r="Q8749" i="7"/>
  <c r="N8750" i="7"/>
  <c r="R8749" i="7"/>
  <c r="Q5519" i="7"/>
  <c r="N5520" i="7"/>
  <c r="L5519" i="7"/>
  <c r="S5519" i="7"/>
  <c r="P5519" i="7"/>
  <c r="R5519" i="7"/>
  <c r="O2518" i="7"/>
  <c r="S2517" i="7"/>
  <c r="L2517" i="7"/>
  <c r="P972" i="7"/>
  <c r="Q972" i="7"/>
  <c r="R972" i="7"/>
  <c r="P2521" i="7"/>
  <c r="Q2521" i="7"/>
  <c r="R2521" i="7"/>
  <c r="P3581" i="7"/>
  <c r="R3581" i="7"/>
  <c r="N3582" i="7"/>
  <c r="S3582" i="7" s="1"/>
  <c r="L3581" i="7"/>
  <c r="Q3581" i="7"/>
  <c r="N2522" i="7"/>
  <c r="N973" i="7"/>
  <c r="S973" i="7" s="1"/>
  <c r="L972" i="7"/>
  <c r="O8621" i="7" l="1"/>
  <c r="S8620" i="7"/>
  <c r="L8620" i="7"/>
  <c r="P8750" i="7"/>
  <c r="N8751" i="7"/>
  <c r="R8750" i="7"/>
  <c r="Q8750" i="7"/>
  <c r="Q5520" i="7"/>
  <c r="N5521" i="7"/>
  <c r="L5520" i="7"/>
  <c r="R5520" i="7"/>
  <c r="P5520" i="7"/>
  <c r="S5520" i="7"/>
  <c r="O2519" i="7"/>
  <c r="S2518" i="7"/>
  <c r="L2518" i="7"/>
  <c r="Q973" i="7"/>
  <c r="R973" i="7"/>
  <c r="P973" i="7"/>
  <c r="R2522" i="7"/>
  <c r="P2522" i="7"/>
  <c r="Q2522" i="7"/>
  <c r="P3582" i="7"/>
  <c r="Q3582" i="7"/>
  <c r="R3582" i="7"/>
  <c r="N3583" i="7"/>
  <c r="S3583" i="7" s="1"/>
  <c r="L3582" i="7"/>
  <c r="N2523" i="7"/>
  <c r="L973" i="7"/>
  <c r="O8622" i="7" l="1"/>
  <c r="S8621" i="7"/>
  <c r="L8621" i="7"/>
  <c r="P8751" i="7"/>
  <c r="N8752" i="7"/>
  <c r="R8751" i="7"/>
  <c r="Q8751" i="7"/>
  <c r="Q5521" i="7"/>
  <c r="N5522" i="7"/>
  <c r="L5521" i="7"/>
  <c r="R5521" i="7"/>
  <c r="P5521" i="7"/>
  <c r="S5521" i="7"/>
  <c r="O2520" i="7"/>
  <c r="S2519" i="7"/>
  <c r="L2519" i="7"/>
  <c r="P2523" i="7"/>
  <c r="Q2523" i="7"/>
  <c r="R2523" i="7"/>
  <c r="P3583" i="7"/>
  <c r="L3583" i="7"/>
  <c r="N3584" i="7"/>
  <c r="S3584" i="7" s="1"/>
  <c r="R3583" i="7"/>
  <c r="Q3583" i="7"/>
  <c r="N2524" i="7"/>
  <c r="N975" i="7"/>
  <c r="S975" i="7" s="1"/>
  <c r="L974" i="7"/>
  <c r="O8623" i="7" l="1"/>
  <c r="S8622" i="7"/>
  <c r="L8622" i="7"/>
  <c r="P8752" i="7"/>
  <c r="R8752" i="7"/>
  <c r="N8753" i="7"/>
  <c r="Q8752" i="7"/>
  <c r="Q5522" i="7"/>
  <c r="N5523" i="7"/>
  <c r="L5522" i="7"/>
  <c r="R5522" i="7"/>
  <c r="P5522" i="7"/>
  <c r="S5522" i="7"/>
  <c r="O2521" i="7"/>
  <c r="S2520" i="7"/>
  <c r="L2520" i="7"/>
  <c r="P975" i="7"/>
  <c r="Q975" i="7"/>
  <c r="R975" i="7"/>
  <c r="P2524" i="7"/>
  <c r="Q2524" i="7"/>
  <c r="R2524" i="7"/>
  <c r="P3584" i="7"/>
  <c r="N3585" i="7"/>
  <c r="S3585" i="7" s="1"/>
  <c r="L3584" i="7"/>
  <c r="Q3584" i="7"/>
  <c r="R3584" i="7"/>
  <c r="N2525" i="7"/>
  <c r="N976" i="7"/>
  <c r="S976" i="7" s="1"/>
  <c r="L975" i="7"/>
  <c r="O8624" i="7" l="1"/>
  <c r="S8623" i="7"/>
  <c r="L8623" i="7"/>
  <c r="P8753" i="7"/>
  <c r="R8753" i="7"/>
  <c r="Q8753" i="7"/>
  <c r="N8754" i="7"/>
  <c r="Q5523" i="7"/>
  <c r="N5524" i="7"/>
  <c r="R5523" i="7"/>
  <c r="P5523" i="7"/>
  <c r="L5523" i="7"/>
  <c r="S5523" i="7"/>
  <c r="O2522" i="7"/>
  <c r="S2521" i="7"/>
  <c r="L2521" i="7"/>
  <c r="P976" i="7"/>
  <c r="Q976" i="7"/>
  <c r="R976" i="7"/>
  <c r="Q2525" i="7"/>
  <c r="R2525" i="7"/>
  <c r="P2525" i="7"/>
  <c r="P3585" i="7"/>
  <c r="R3585" i="7"/>
  <c r="L3585" i="7"/>
  <c r="N3586" i="7"/>
  <c r="S3586" i="7" s="1"/>
  <c r="Q3585" i="7"/>
  <c r="N2526" i="7"/>
  <c r="N977" i="7"/>
  <c r="S977" i="7" s="1"/>
  <c r="L976" i="7"/>
  <c r="O8625" i="7" l="1"/>
  <c r="L8624" i="7"/>
  <c r="S8624" i="7"/>
  <c r="P8754" i="7"/>
  <c r="N8755" i="7"/>
  <c r="Q8754" i="7"/>
  <c r="R8754" i="7"/>
  <c r="Q5524" i="7"/>
  <c r="L5524" i="7"/>
  <c r="P5524" i="7"/>
  <c r="R5524" i="7"/>
  <c r="S5524" i="7"/>
  <c r="N5525" i="7"/>
  <c r="O2523" i="7"/>
  <c r="S2522" i="7"/>
  <c r="L2522" i="7"/>
  <c r="P977" i="7"/>
  <c r="Q977" i="7"/>
  <c r="R977" i="7"/>
  <c r="P2526" i="7"/>
  <c r="Q2526" i="7"/>
  <c r="R2526" i="7"/>
  <c r="P3586" i="7"/>
  <c r="Q3586" i="7"/>
  <c r="L3586" i="7"/>
  <c r="N3587" i="7"/>
  <c r="S3587" i="7" s="1"/>
  <c r="R3586" i="7"/>
  <c r="N2527" i="7"/>
  <c r="N978" i="7"/>
  <c r="S978" i="7" s="1"/>
  <c r="L977" i="7"/>
  <c r="O8626" i="7" l="1"/>
  <c r="L8625" i="7"/>
  <c r="S8625" i="7"/>
  <c r="P8755" i="7"/>
  <c r="Q8755" i="7"/>
  <c r="N8756" i="7"/>
  <c r="R8755" i="7"/>
  <c r="Q5525" i="7"/>
  <c r="P5525" i="7"/>
  <c r="L5525" i="7"/>
  <c r="S5525" i="7"/>
  <c r="N5526" i="7"/>
  <c r="R5525" i="7"/>
  <c r="O2524" i="7"/>
  <c r="S2523" i="7"/>
  <c r="L2523" i="7"/>
  <c r="R978" i="7"/>
  <c r="P978" i="7"/>
  <c r="Q978" i="7"/>
  <c r="P2527" i="7"/>
  <c r="Q2527" i="7"/>
  <c r="R2527" i="7"/>
  <c r="P3587" i="7"/>
  <c r="R3587" i="7"/>
  <c r="N3588" i="7"/>
  <c r="S3588" i="7" s="1"/>
  <c r="L3587" i="7"/>
  <c r="Q3587" i="7"/>
  <c r="N2528" i="7"/>
  <c r="L978" i="7"/>
  <c r="O8627" i="7" l="1"/>
  <c r="S8626" i="7"/>
  <c r="L8626" i="7"/>
  <c r="P8756" i="7"/>
  <c r="N8757" i="7"/>
  <c r="Q8756" i="7"/>
  <c r="R8756" i="7"/>
  <c r="Q5526" i="7"/>
  <c r="P5526" i="7"/>
  <c r="N5527" i="7"/>
  <c r="R5526" i="7"/>
  <c r="L5526" i="7"/>
  <c r="S5526" i="7"/>
  <c r="O2525" i="7"/>
  <c r="S2524" i="7"/>
  <c r="L2524" i="7"/>
  <c r="P2528" i="7"/>
  <c r="Q2528" i="7"/>
  <c r="R2528" i="7"/>
  <c r="P3588" i="7"/>
  <c r="R3588" i="7"/>
  <c r="N3589" i="7"/>
  <c r="S3589" i="7" s="1"/>
  <c r="L3588" i="7"/>
  <c r="Q3588" i="7"/>
  <c r="N2529" i="7"/>
  <c r="N980" i="7"/>
  <c r="S980" i="7" s="1"/>
  <c r="L979" i="7"/>
  <c r="O8628" i="7" l="1"/>
  <c r="S8627" i="7"/>
  <c r="L8627" i="7"/>
  <c r="P8757" i="7"/>
  <c r="N8758" i="7"/>
  <c r="Q8757" i="7"/>
  <c r="R8757" i="7"/>
  <c r="Q5527" i="7"/>
  <c r="N5528" i="7"/>
  <c r="L5527" i="7"/>
  <c r="P5527" i="7"/>
  <c r="R5527" i="7"/>
  <c r="S5527" i="7"/>
  <c r="O2526" i="7"/>
  <c r="S2525" i="7"/>
  <c r="L2525" i="7"/>
  <c r="P980" i="7"/>
  <c r="Q980" i="7"/>
  <c r="R980" i="7"/>
  <c r="P2529" i="7"/>
  <c r="Q2529" i="7"/>
  <c r="R2529" i="7"/>
  <c r="P3589" i="7"/>
  <c r="Q3589" i="7"/>
  <c r="N3590" i="7"/>
  <c r="S3590" i="7" s="1"/>
  <c r="L3589" i="7"/>
  <c r="R3589" i="7"/>
  <c r="N2530" i="7"/>
  <c r="N981" i="7"/>
  <c r="S981" i="7" s="1"/>
  <c r="L980" i="7"/>
  <c r="O8629" i="7" l="1"/>
  <c r="L8628" i="7"/>
  <c r="S8628" i="7"/>
  <c r="P8758" i="7"/>
  <c r="R8758" i="7"/>
  <c r="Q8758" i="7"/>
  <c r="N8759" i="7"/>
  <c r="Q5528" i="7"/>
  <c r="N5529" i="7"/>
  <c r="L5528" i="7"/>
  <c r="S5528" i="7"/>
  <c r="P5528" i="7"/>
  <c r="R5528" i="7"/>
  <c r="O2527" i="7"/>
  <c r="S2526" i="7"/>
  <c r="L2526" i="7"/>
  <c r="Q981" i="7"/>
  <c r="R981" i="7"/>
  <c r="P981" i="7"/>
  <c r="R2530" i="7"/>
  <c r="P2530" i="7"/>
  <c r="Q2530" i="7"/>
  <c r="P3590" i="7"/>
  <c r="Q3590" i="7"/>
  <c r="N3591" i="7"/>
  <c r="S3591" i="7" s="1"/>
  <c r="R3590" i="7"/>
  <c r="L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R5529" i="7"/>
  <c r="P5529" i="7"/>
  <c r="S5529" i="7"/>
  <c r="O2528" i="7"/>
  <c r="S2527" i="7"/>
  <c r="L2527" i="7"/>
  <c r="P982" i="7"/>
  <c r="Q982" i="7"/>
  <c r="R982" i="7"/>
  <c r="P2531" i="7"/>
  <c r="Q2531" i="7"/>
  <c r="R2531" i="7"/>
  <c r="P3591" i="7"/>
  <c r="R3591" i="7"/>
  <c r="Q3591" i="7"/>
  <c r="N3592" i="7"/>
  <c r="S3592" i="7" s="1"/>
  <c r="L3591" i="7"/>
  <c r="N2532" i="7"/>
  <c r="N983" i="7"/>
  <c r="S983" i="7" s="1"/>
  <c r="L982" i="7"/>
  <c r="O8631" i="7" l="1"/>
  <c r="L8630" i="7"/>
  <c r="S8630" i="7"/>
  <c r="P8760" i="7"/>
  <c r="N8761" i="7"/>
  <c r="R8760" i="7"/>
  <c r="Q8760" i="7"/>
  <c r="Q5530" i="7"/>
  <c r="N5531" i="7"/>
  <c r="L5530" i="7"/>
  <c r="R5530" i="7"/>
  <c r="S5530" i="7"/>
  <c r="P5530" i="7"/>
  <c r="O2529" i="7"/>
  <c r="L2528" i="7"/>
  <c r="S2528" i="7"/>
  <c r="Q983" i="7"/>
  <c r="R983" i="7"/>
  <c r="P983" i="7"/>
  <c r="P2532" i="7"/>
  <c r="Q2532" i="7"/>
  <c r="R2532" i="7"/>
  <c r="P3592" i="7"/>
  <c r="R3592" i="7"/>
  <c r="N3593" i="7"/>
  <c r="S3593" i="7" s="1"/>
  <c r="L3592" i="7"/>
  <c r="Q3592" i="7"/>
  <c r="N2533" i="7"/>
  <c r="N984" i="7"/>
  <c r="S984" i="7" s="1"/>
  <c r="L983" i="7"/>
  <c r="O8632" i="7" l="1"/>
  <c r="S8631" i="7"/>
  <c r="L8631" i="7"/>
  <c r="P8761" i="7"/>
  <c r="N8762" i="7"/>
  <c r="R8761" i="7"/>
  <c r="Q8761" i="7"/>
  <c r="Q5531" i="7"/>
  <c r="N5532" i="7"/>
  <c r="L5531" i="7"/>
  <c r="P5531" i="7"/>
  <c r="R5531" i="7"/>
  <c r="S5531" i="7"/>
  <c r="O2530" i="7"/>
  <c r="S2529" i="7"/>
  <c r="L2529" i="7"/>
  <c r="P984" i="7"/>
  <c r="Q984" i="7"/>
  <c r="R984" i="7"/>
  <c r="Q2533" i="7"/>
  <c r="R2533" i="7"/>
  <c r="P2533" i="7"/>
  <c r="P3593" i="7"/>
  <c r="N3594" i="7"/>
  <c r="S3594" i="7" s="1"/>
  <c r="L3593" i="7"/>
  <c r="Q3593" i="7"/>
  <c r="R3593" i="7"/>
  <c r="N2534" i="7"/>
  <c r="N985" i="7"/>
  <c r="S985" i="7" s="1"/>
  <c r="L984" i="7"/>
  <c r="O8633" i="7" l="1"/>
  <c r="S8632" i="7"/>
  <c r="L8632" i="7"/>
  <c r="P8762" i="7"/>
  <c r="N8763" i="7"/>
  <c r="R8762" i="7"/>
  <c r="Q8762" i="7"/>
  <c r="Q5532" i="7"/>
  <c r="N5533" i="7"/>
  <c r="L5532" i="7"/>
  <c r="S5532" i="7"/>
  <c r="P5532" i="7"/>
  <c r="R5532" i="7"/>
  <c r="O2531" i="7"/>
  <c r="S2530" i="7"/>
  <c r="L2530" i="7"/>
  <c r="P985" i="7"/>
  <c r="Q985" i="7"/>
  <c r="R985" i="7"/>
  <c r="P2534" i="7"/>
  <c r="Q2534" i="7"/>
  <c r="R2534" i="7"/>
  <c r="P3594" i="7"/>
  <c r="N3595" i="7"/>
  <c r="S3595" i="7" s="1"/>
  <c r="L3594" i="7"/>
  <c r="Q3594" i="7"/>
  <c r="R3594" i="7"/>
  <c r="N2535" i="7"/>
  <c r="L985" i="7"/>
  <c r="O8634" i="7" l="1"/>
  <c r="S8633" i="7"/>
  <c r="L8633" i="7"/>
  <c r="P8763" i="7"/>
  <c r="N8764" i="7"/>
  <c r="R8763" i="7"/>
  <c r="Q8763" i="7"/>
  <c r="Q5533" i="7"/>
  <c r="P5533" i="7"/>
  <c r="L5533" i="7"/>
  <c r="R5533" i="7"/>
  <c r="S5533" i="7"/>
  <c r="O2532" i="7"/>
  <c r="S2531" i="7"/>
  <c r="L2531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N8765" i="7"/>
  <c r="R8764" i="7"/>
  <c r="Q5534" i="7"/>
  <c r="P5534" i="7"/>
  <c r="N5535" i="7"/>
  <c r="L5534" i="7"/>
  <c r="S5534" i="7"/>
  <c r="R5534" i="7"/>
  <c r="O2533" i="7"/>
  <c r="S2532" i="7"/>
  <c r="L2532" i="7"/>
  <c r="P987" i="7"/>
  <c r="Q987" i="7"/>
  <c r="R987" i="7"/>
  <c r="P2536" i="7"/>
  <c r="Q2536" i="7"/>
  <c r="R2536" i="7"/>
  <c r="P3596" i="7"/>
  <c r="R3596" i="7"/>
  <c r="L3596" i="7"/>
  <c r="Q3596" i="7"/>
  <c r="N2537" i="7"/>
  <c r="N988" i="7"/>
  <c r="S988" i="7" s="1"/>
  <c r="L987" i="7"/>
  <c r="O8636" i="7" l="1"/>
  <c r="S8635" i="7"/>
  <c r="L8635" i="7"/>
  <c r="P8765" i="7"/>
  <c r="N8766" i="7"/>
  <c r="R8765" i="7"/>
  <c r="Q8765" i="7"/>
  <c r="Q5535" i="7"/>
  <c r="N5536" i="7"/>
  <c r="P5535" i="7"/>
  <c r="L5535" i="7"/>
  <c r="R5535" i="7"/>
  <c r="S5535" i="7"/>
  <c r="O2534" i="7"/>
  <c r="S2533" i="7"/>
  <c r="L2533" i="7"/>
  <c r="P988" i="7"/>
  <c r="Q988" i="7"/>
  <c r="R988" i="7"/>
  <c r="P2537" i="7"/>
  <c r="Q2537" i="7"/>
  <c r="R2537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Q8766" i="7"/>
  <c r="R8766" i="7"/>
  <c r="Q5536" i="7"/>
  <c r="L5536" i="7"/>
  <c r="P5536" i="7"/>
  <c r="R5536" i="7"/>
  <c r="S5536" i="7"/>
  <c r="O2535" i="7"/>
  <c r="S2534" i="7"/>
  <c r="L2534" i="7"/>
  <c r="Q989" i="7"/>
  <c r="R989" i="7"/>
  <c r="P989" i="7"/>
  <c r="R2538" i="7"/>
  <c r="P2538" i="7"/>
  <c r="Q2538" i="7"/>
  <c r="P3598" i="7"/>
  <c r="Q3598" i="7"/>
  <c r="N3599" i="7"/>
  <c r="S3599" i="7" s="1"/>
  <c r="L3598" i="7"/>
  <c r="R3598" i="7"/>
  <c r="N2539" i="7"/>
  <c r="N990" i="7"/>
  <c r="S990" i="7" s="1"/>
  <c r="L989" i="7"/>
  <c r="O8638" i="7" l="1"/>
  <c r="L8637" i="7"/>
  <c r="S8637" i="7"/>
  <c r="P8767" i="7"/>
  <c r="Q8767" i="7"/>
  <c r="R8767" i="7"/>
  <c r="Q5537" i="7"/>
  <c r="N5538" i="7"/>
  <c r="L5537" i="7"/>
  <c r="R5537" i="7"/>
  <c r="P5537" i="7"/>
  <c r="S5537" i="7"/>
  <c r="O2536" i="7"/>
  <c r="S2535" i="7"/>
  <c r="L2535" i="7"/>
  <c r="P2539" i="7"/>
  <c r="Q2539" i="7"/>
  <c r="R2539" i="7"/>
  <c r="Q990" i="7"/>
  <c r="R990" i="7"/>
  <c r="P990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R8768" i="7"/>
  <c r="Q8768" i="7"/>
  <c r="Q5538" i="7"/>
  <c r="N5539" i="7"/>
  <c r="L5538" i="7"/>
  <c r="P5538" i="7"/>
  <c r="R5538" i="7"/>
  <c r="S5538" i="7"/>
  <c r="O2537" i="7"/>
  <c r="S2536" i="7"/>
  <c r="L2536" i="7"/>
  <c r="P991" i="7"/>
  <c r="Q991" i="7"/>
  <c r="R991" i="7"/>
  <c r="P2540" i="7"/>
  <c r="Q2540" i="7"/>
  <c r="R2540" i="7"/>
  <c r="P3600" i="7"/>
  <c r="R3600" i="7"/>
  <c r="L3600" i="7"/>
  <c r="Q3600" i="7"/>
  <c r="N2541" i="7"/>
  <c r="N992" i="7"/>
  <c r="S992" i="7" s="1"/>
  <c r="L991" i="7"/>
  <c r="O8640" i="7" l="1"/>
  <c r="S8639" i="7"/>
  <c r="L8639" i="7"/>
  <c r="P8769" i="7"/>
  <c r="N8770" i="7"/>
  <c r="R8769" i="7"/>
  <c r="Q8769" i="7"/>
  <c r="Q5539" i="7"/>
  <c r="P5539" i="7"/>
  <c r="N5540" i="7"/>
  <c r="L5539" i="7"/>
  <c r="S5539" i="7"/>
  <c r="R5539" i="7"/>
  <c r="O2538" i="7"/>
  <c r="S2537" i="7"/>
  <c r="L2537" i="7"/>
  <c r="P992" i="7"/>
  <c r="Q992" i="7"/>
  <c r="R992" i="7"/>
  <c r="Q2541" i="7"/>
  <c r="R2541" i="7"/>
  <c r="P2541" i="7"/>
  <c r="P3601" i="7"/>
  <c r="R3601" i="7"/>
  <c r="N3602" i="7"/>
  <c r="S3602" i="7" s="1"/>
  <c r="L3601" i="7"/>
  <c r="Q3601" i="7"/>
  <c r="N2542" i="7"/>
  <c r="N993" i="7"/>
  <c r="S993" i="7" s="1"/>
  <c r="L992" i="7"/>
  <c r="O8641" i="7" l="1"/>
  <c r="S8640" i="7"/>
  <c r="L8640" i="7"/>
  <c r="P8770" i="7"/>
  <c r="N8771" i="7"/>
  <c r="R8770" i="7"/>
  <c r="Q8770" i="7"/>
  <c r="Q5540" i="7"/>
  <c r="N5541" i="7"/>
  <c r="L5540" i="7"/>
  <c r="R5540" i="7"/>
  <c r="P5540" i="7"/>
  <c r="S5540" i="7"/>
  <c r="O2539" i="7"/>
  <c r="S2538" i="7"/>
  <c r="L2538" i="7"/>
  <c r="P2542" i="7"/>
  <c r="Q2542" i="7"/>
  <c r="R2542" i="7"/>
  <c r="R993" i="7"/>
  <c r="P993" i="7"/>
  <c r="Q993" i="7"/>
  <c r="P3602" i="7"/>
  <c r="R3602" i="7"/>
  <c r="Q3602" i="7"/>
  <c r="N3603" i="7"/>
  <c r="S3603" i="7" s="1"/>
  <c r="L3602" i="7"/>
  <c r="N2543" i="7"/>
  <c r="N994" i="7"/>
  <c r="S994" i="7" s="1"/>
  <c r="L993" i="7"/>
  <c r="O8642" i="7" l="1"/>
  <c r="S8641" i="7"/>
  <c r="L8641" i="7"/>
  <c r="P8771" i="7"/>
  <c r="R8771" i="7"/>
  <c r="Q8771" i="7"/>
  <c r="Q5541" i="7"/>
  <c r="N5542" i="7"/>
  <c r="L5541" i="7"/>
  <c r="P5541" i="7"/>
  <c r="R5541" i="7"/>
  <c r="S5541" i="7"/>
  <c r="O2540" i="7"/>
  <c r="S2539" i="7"/>
  <c r="L2539" i="7"/>
  <c r="R994" i="7"/>
  <c r="P994" i="7"/>
  <c r="Q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N5543" i="7"/>
  <c r="L5542" i="7"/>
  <c r="R5542" i="7"/>
  <c r="S5542" i="7"/>
  <c r="P5542" i="7"/>
  <c r="O2541" i="7"/>
  <c r="S2540" i="7"/>
  <c r="L2540" i="7"/>
  <c r="P995" i="7"/>
  <c r="Q995" i="7"/>
  <c r="R995" i="7"/>
  <c r="P2544" i="7"/>
  <c r="Q2544" i="7"/>
  <c r="R2544" i="7"/>
  <c r="P3604" i="7"/>
  <c r="N3605" i="7"/>
  <c r="S3605" i="7" s="1"/>
  <c r="L3604" i="7"/>
  <c r="Q3604" i="7"/>
  <c r="R3604" i="7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R5543" i="7"/>
  <c r="S5543" i="7"/>
  <c r="P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P8774" i="7"/>
  <c r="Q8774" i="7"/>
  <c r="N8775" i="7"/>
  <c r="R8774" i="7"/>
  <c r="Q5544" i="7"/>
  <c r="P5544" i="7"/>
  <c r="N5545" i="7"/>
  <c r="S5544" i="7"/>
  <c r="L5544" i="7"/>
  <c r="R5544" i="7"/>
  <c r="O2543" i="7"/>
  <c r="S2542" i="7"/>
  <c r="L2542" i="7"/>
  <c r="R2546" i="7"/>
  <c r="P2546" i="7"/>
  <c r="Q2546" i="7"/>
  <c r="Q997" i="7"/>
  <c r="R997" i="7"/>
  <c r="P997" i="7"/>
  <c r="P3606" i="7"/>
  <c r="Q3606" i="7"/>
  <c r="L3606" i="7"/>
  <c r="R3606" i="7"/>
  <c r="N3607" i="7"/>
  <c r="S3607" i="7" s="1"/>
  <c r="N2547" i="7"/>
  <c r="N998" i="7"/>
  <c r="S998" i="7" s="1"/>
  <c r="L997" i="7"/>
  <c r="O8646" i="7" l="1"/>
  <c r="S8645" i="7"/>
  <c r="L8645" i="7"/>
  <c r="P8775" i="7"/>
  <c r="Q8775" i="7"/>
  <c r="N8776" i="7"/>
  <c r="R8775" i="7"/>
  <c r="Q5545" i="7"/>
  <c r="N5546" i="7"/>
  <c r="L5545" i="7"/>
  <c r="P5545" i="7"/>
  <c r="R5545" i="7"/>
  <c r="S5545" i="7"/>
  <c r="O2544" i="7"/>
  <c r="S2543" i="7"/>
  <c r="L2543" i="7"/>
  <c r="P998" i="7"/>
  <c r="Q998" i="7"/>
  <c r="R998" i="7"/>
  <c r="P2547" i="7"/>
  <c r="Q2547" i="7"/>
  <c r="R2547" i="7"/>
  <c r="P3607" i="7"/>
  <c r="R3607" i="7"/>
  <c r="L3607" i="7"/>
  <c r="N3608" i="7"/>
  <c r="S3608" i="7" s="1"/>
  <c r="Q3607" i="7"/>
  <c r="N2548" i="7"/>
  <c r="N999" i="7"/>
  <c r="S999" i="7" s="1"/>
  <c r="L998" i="7"/>
  <c r="O8647" i="7" l="1"/>
  <c r="S8646" i="7"/>
  <c r="L8646" i="7"/>
  <c r="N8777" i="7"/>
  <c r="Q8776" i="7"/>
  <c r="P8776" i="7"/>
  <c r="R8776" i="7"/>
  <c r="Q5546" i="7"/>
  <c r="N5547" i="7"/>
  <c r="L5546" i="7"/>
  <c r="S5546" i="7"/>
  <c r="P5546" i="7"/>
  <c r="R5546" i="7"/>
  <c r="O2545" i="7"/>
  <c r="S2544" i="7"/>
  <c r="L2544" i="7"/>
  <c r="P999" i="7"/>
  <c r="Q999" i="7"/>
  <c r="R999" i="7"/>
  <c r="P2548" i="7"/>
  <c r="Q2548" i="7"/>
  <c r="R2548" i="7"/>
  <c r="P3608" i="7"/>
  <c r="R3608" i="7"/>
  <c r="N3609" i="7"/>
  <c r="S3609" i="7" s="1"/>
  <c r="L3608" i="7"/>
  <c r="Q3608" i="7"/>
  <c r="N2549" i="7"/>
  <c r="N1000" i="7"/>
  <c r="S1000" i="7" s="1"/>
  <c r="L999" i="7"/>
  <c r="O8648" i="7" l="1"/>
  <c r="S8647" i="7"/>
  <c r="L8647" i="7"/>
  <c r="R8777" i="7"/>
  <c r="Q8777" i="7"/>
  <c r="P8777" i="7"/>
  <c r="N8778" i="7"/>
  <c r="S5547" i="7"/>
  <c r="P5547" i="7"/>
  <c r="N5548" i="7"/>
  <c r="R5547" i="7"/>
  <c r="Q5547" i="7"/>
  <c r="L5547" i="7"/>
  <c r="O2546" i="7"/>
  <c r="S2545" i="7"/>
  <c r="L2545" i="7"/>
  <c r="P1000" i="7"/>
  <c r="Q1000" i="7"/>
  <c r="R1000" i="7"/>
  <c r="Q2549" i="7"/>
  <c r="R2549" i="7"/>
  <c r="P2549" i="7"/>
  <c r="P3609" i="7"/>
  <c r="R3609" i="7"/>
  <c r="Q3609" i="7"/>
  <c r="N3610" i="7"/>
  <c r="S3610" i="7" s="1"/>
  <c r="L3609" i="7"/>
  <c r="N2550" i="7"/>
  <c r="L1000" i="7"/>
  <c r="O8649" i="7" l="1"/>
  <c r="S8648" i="7"/>
  <c r="L8648" i="7"/>
  <c r="R8778" i="7"/>
  <c r="P8778" i="7"/>
  <c r="Q8778" i="7"/>
  <c r="S5548" i="7"/>
  <c r="N5549" i="7"/>
  <c r="R5548" i="7"/>
  <c r="Q5548" i="7"/>
  <c r="L5548" i="7"/>
  <c r="P5548" i="7"/>
  <c r="O2547" i="7"/>
  <c r="L2546" i="7"/>
  <c r="S2546" i="7"/>
  <c r="P2550" i="7"/>
  <c r="Q2550" i="7"/>
  <c r="R2550" i="7"/>
  <c r="P3610" i="7"/>
  <c r="Q3610" i="7"/>
  <c r="L3610" i="7"/>
  <c r="R3610" i="7"/>
  <c r="N2551" i="7"/>
  <c r="N1002" i="7"/>
  <c r="S1002" i="7" s="1"/>
  <c r="L1001" i="7"/>
  <c r="O8650" i="7" l="1"/>
  <c r="S8649" i="7"/>
  <c r="L8649" i="7"/>
  <c r="Q8779" i="7"/>
  <c r="R8779" i="7"/>
  <c r="P8779" i="7"/>
  <c r="S5549" i="7"/>
  <c r="N5550" i="7"/>
  <c r="L5549" i="7"/>
  <c r="Q5549" i="7"/>
  <c r="R5549" i="7"/>
  <c r="P5549" i="7"/>
  <c r="O2548" i="7"/>
  <c r="S2547" i="7"/>
  <c r="L2547" i="7"/>
  <c r="R1002" i="7"/>
  <c r="P1002" i="7"/>
  <c r="Q1002" i="7"/>
  <c r="P2551" i="7"/>
  <c r="Q2551" i="7"/>
  <c r="R2551" i="7"/>
  <c r="P3611" i="7"/>
  <c r="R3611" i="7"/>
  <c r="L3611" i="7"/>
  <c r="Q3611" i="7"/>
  <c r="N3612" i="7"/>
  <c r="S3612" i="7" s="1"/>
  <c r="N2552" i="7"/>
  <c r="N1003" i="7"/>
  <c r="S1003" i="7" s="1"/>
  <c r="L1002" i="7"/>
  <c r="O8651" i="7" l="1"/>
  <c r="S8650" i="7"/>
  <c r="L8650" i="7"/>
  <c r="Q8780" i="7"/>
  <c r="R8780" i="7"/>
  <c r="P8780" i="7"/>
  <c r="N8781" i="7"/>
  <c r="S5550" i="7"/>
  <c r="L5550" i="7"/>
  <c r="R5550" i="7"/>
  <c r="Q5550" i="7"/>
  <c r="N5551" i="7"/>
  <c r="P5550" i="7"/>
  <c r="O2549" i="7"/>
  <c r="S2548" i="7"/>
  <c r="L2548" i="7"/>
  <c r="P1003" i="7"/>
  <c r="Q1003" i="7"/>
  <c r="R1003" i="7"/>
  <c r="P2552" i="7"/>
  <c r="Q2552" i="7"/>
  <c r="R2552" i="7"/>
  <c r="P3612" i="7"/>
  <c r="R3612" i="7"/>
  <c r="L3612" i="7"/>
  <c r="N3613" i="7"/>
  <c r="S3613" i="7" s="1"/>
  <c r="Q3612" i="7"/>
  <c r="N2553" i="7"/>
  <c r="N1004" i="7"/>
  <c r="S1004" i="7" s="1"/>
  <c r="L1003" i="7"/>
  <c r="O8652" i="7" l="1"/>
  <c r="L8651" i="7"/>
  <c r="S8651" i="7"/>
  <c r="P8781" i="7"/>
  <c r="R8781" i="7"/>
  <c r="Q8781" i="7"/>
  <c r="S5551" i="7"/>
  <c r="L5551" i="7"/>
  <c r="R5551" i="7"/>
  <c r="N5552" i="7"/>
  <c r="P5551" i="7"/>
  <c r="Q5551" i="7"/>
  <c r="O2550" i="7"/>
  <c r="S2549" i="7"/>
  <c r="L2549" i="7"/>
  <c r="P2553" i="7"/>
  <c r="Q2553" i="7"/>
  <c r="R2553" i="7"/>
  <c r="Q1004" i="7"/>
  <c r="R1004" i="7"/>
  <c r="P1004" i="7"/>
  <c r="P3613" i="7"/>
  <c r="R3613" i="7"/>
  <c r="L3613" i="7"/>
  <c r="N3614" i="7"/>
  <c r="S3614" i="7" s="1"/>
  <c r="Q3613" i="7"/>
  <c r="N2554" i="7"/>
  <c r="N1005" i="7"/>
  <c r="S1005" i="7" s="1"/>
  <c r="L1004" i="7"/>
  <c r="O8653" i="7" l="1"/>
  <c r="L8652" i="7"/>
  <c r="S8652" i="7"/>
  <c r="P8782" i="7"/>
  <c r="R8782" i="7"/>
  <c r="Q8782" i="7"/>
  <c r="S5552" i="7"/>
  <c r="L5552" i="7"/>
  <c r="R5552" i="7"/>
  <c r="P5552" i="7"/>
  <c r="N5553" i="7"/>
  <c r="Q5552" i="7"/>
  <c r="O2551" i="7"/>
  <c r="S2550" i="7"/>
  <c r="L2550" i="7"/>
  <c r="Q1005" i="7"/>
  <c r="R1005" i="7"/>
  <c r="P1005" i="7"/>
  <c r="R2554" i="7"/>
  <c r="P2554" i="7"/>
  <c r="Q2554" i="7"/>
  <c r="P3614" i="7"/>
  <c r="Q3614" i="7"/>
  <c r="N3615" i="7"/>
  <c r="S3615" i="7" s="1"/>
  <c r="L3614" i="7"/>
  <c r="R3614" i="7"/>
  <c r="N2555" i="7"/>
  <c r="L1005" i="7"/>
  <c r="O8654" i="7" l="1"/>
  <c r="S8653" i="7"/>
  <c r="L8653" i="7"/>
  <c r="N8784" i="7"/>
  <c r="P8783" i="7"/>
  <c r="R8783" i="7"/>
  <c r="Q8783" i="7"/>
  <c r="S5553" i="7"/>
  <c r="N5554" i="7"/>
  <c r="L5553" i="7"/>
  <c r="R5553" i="7"/>
  <c r="Q5553" i="7"/>
  <c r="P5553" i="7"/>
  <c r="O2552" i="7"/>
  <c r="S2551" i="7"/>
  <c r="L2551" i="7"/>
  <c r="P2555" i="7"/>
  <c r="Q2555" i="7"/>
  <c r="R2555" i="7"/>
  <c r="P3615" i="7"/>
  <c r="L3615" i="7"/>
  <c r="R3615" i="7"/>
  <c r="N3616" i="7"/>
  <c r="S3616" i="7" s="1"/>
  <c r="Q3615" i="7"/>
  <c r="N2556" i="7"/>
  <c r="N1007" i="7"/>
  <c r="S1007" i="7" s="1"/>
  <c r="L1006" i="7"/>
  <c r="O8655" i="7" l="1"/>
  <c r="L8654" i="7"/>
  <c r="S8654" i="7"/>
  <c r="Q8784" i="7"/>
  <c r="N8785" i="7"/>
  <c r="R8784" i="7"/>
  <c r="P8784" i="7"/>
  <c r="S5554" i="7"/>
  <c r="L5554" i="7"/>
  <c r="R5554" i="7"/>
  <c r="Q5554" i="7"/>
  <c r="N5555" i="7"/>
  <c r="P5554" i="7"/>
  <c r="O2553" i="7"/>
  <c r="S2552" i="7"/>
  <c r="L2552" i="7"/>
  <c r="R1007" i="7"/>
  <c r="P1007" i="7"/>
  <c r="Q1007" i="7"/>
  <c r="P2556" i="7"/>
  <c r="Q2556" i="7"/>
  <c r="R2556" i="7"/>
  <c r="P3616" i="7"/>
  <c r="R3616" i="7"/>
  <c r="Q3616" i="7"/>
  <c r="N3617" i="7"/>
  <c r="S3617" i="7" s="1"/>
  <c r="L3616" i="7"/>
  <c r="N2557" i="7"/>
  <c r="N1008" i="7"/>
  <c r="S1008" i="7" s="1"/>
  <c r="L1007" i="7"/>
  <c r="O8656" i="7" l="1"/>
  <c r="S8655" i="7"/>
  <c r="L8655" i="7"/>
  <c r="P8785" i="7"/>
  <c r="N8786" i="7"/>
  <c r="R8785" i="7"/>
  <c r="Q8785" i="7"/>
  <c r="S5555" i="7"/>
  <c r="L5555" i="7"/>
  <c r="R5555" i="7"/>
  <c r="P5555" i="7"/>
  <c r="Q5555" i="7"/>
  <c r="O2554" i="7"/>
  <c r="L2553" i="7"/>
  <c r="S2553" i="7"/>
  <c r="P1008" i="7"/>
  <c r="Q1008" i="7"/>
  <c r="R1008" i="7"/>
  <c r="Q2557" i="7"/>
  <c r="R2557" i="7"/>
  <c r="P2557" i="7"/>
  <c r="P3617" i="7"/>
  <c r="R3617" i="7"/>
  <c r="N3618" i="7"/>
  <c r="S3618" i="7" s="1"/>
  <c r="L3617" i="7"/>
  <c r="Q3617" i="7"/>
  <c r="N2558" i="7"/>
  <c r="N1009" i="7"/>
  <c r="S1009" i="7" s="1"/>
  <c r="L1008" i="7"/>
  <c r="O8657" i="7" l="1"/>
  <c r="L8656" i="7"/>
  <c r="S8656" i="7"/>
  <c r="Q8786" i="7"/>
  <c r="R8786" i="7"/>
  <c r="N8787" i="7"/>
  <c r="P8786" i="7"/>
  <c r="S5556" i="7"/>
  <c r="L5556" i="7"/>
  <c r="Q5556" i="7"/>
  <c r="N5557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Q3618" i="7"/>
  <c r="N3619" i="7"/>
  <c r="S3619" i="7" s="1"/>
  <c r="L3618" i="7"/>
  <c r="R3618" i="7"/>
  <c r="N2559" i="7"/>
  <c r="N1010" i="7"/>
  <c r="S1010" i="7" s="1"/>
  <c r="L1009" i="7"/>
  <c r="O8658" i="7" l="1"/>
  <c r="S8657" i="7"/>
  <c r="L8657" i="7"/>
  <c r="N8788" i="7"/>
  <c r="R8787" i="7"/>
  <c r="Q8787" i="7"/>
  <c r="P8787" i="7"/>
  <c r="S5557" i="7"/>
  <c r="L5557" i="7"/>
  <c r="R5557" i="7"/>
  <c r="N5558" i="7"/>
  <c r="P5557" i="7"/>
  <c r="Q5557" i="7"/>
  <c r="O2556" i="7"/>
  <c r="S2555" i="7"/>
  <c r="L2555" i="7"/>
  <c r="R1010" i="7"/>
  <c r="P1010" i="7"/>
  <c r="Q1010" i="7"/>
  <c r="P2559" i="7"/>
  <c r="Q2559" i="7"/>
  <c r="R2559" i="7"/>
  <c r="P3619" i="7"/>
  <c r="L3619" i="7"/>
  <c r="R3619" i="7"/>
  <c r="Q3619" i="7"/>
  <c r="N2560" i="7"/>
  <c r="N1011" i="7"/>
  <c r="S1011" i="7" s="1"/>
  <c r="L1010" i="7"/>
  <c r="O8659" i="7" l="1"/>
  <c r="S8658" i="7"/>
  <c r="L8658" i="7"/>
  <c r="P8788" i="7"/>
  <c r="R8788" i="7"/>
  <c r="Q8788" i="7"/>
  <c r="S5558" i="7"/>
  <c r="N5559" i="7"/>
  <c r="L5558" i="7"/>
  <c r="Q5558" i="7"/>
  <c r="R5558" i="7"/>
  <c r="P5558" i="7"/>
  <c r="O2557" i="7"/>
  <c r="S2556" i="7"/>
  <c r="L2556" i="7"/>
  <c r="P1011" i="7"/>
  <c r="R1011" i="7"/>
  <c r="Q1011" i="7"/>
  <c r="P2560" i="7"/>
  <c r="Q2560" i="7"/>
  <c r="R2560" i="7"/>
  <c r="P3620" i="7"/>
  <c r="R3620" i="7"/>
  <c r="N3621" i="7"/>
  <c r="S3621" i="7" s="1"/>
  <c r="L3620" i="7"/>
  <c r="Q3620" i="7"/>
  <c r="N2561" i="7"/>
  <c r="N1012" i="7"/>
  <c r="S1012" i="7" s="1"/>
  <c r="L1011" i="7"/>
  <c r="O8660" i="7" l="1"/>
  <c r="S8659" i="7"/>
  <c r="L8659" i="7"/>
  <c r="R8789" i="7"/>
  <c r="N8790" i="7"/>
  <c r="Q8789" i="7"/>
  <c r="P8789" i="7"/>
  <c r="S5559" i="7"/>
  <c r="N5560" i="7"/>
  <c r="Q5559" i="7"/>
  <c r="L5559" i="7"/>
  <c r="P5559" i="7"/>
  <c r="R5559" i="7"/>
  <c r="O2558" i="7"/>
  <c r="S2557" i="7"/>
  <c r="L2557" i="7"/>
  <c r="P1012" i="7"/>
  <c r="Q1012" i="7"/>
  <c r="R1012" i="7"/>
  <c r="P2561" i="7"/>
  <c r="Q2561" i="7"/>
  <c r="R2561" i="7"/>
  <c r="P3621" i="7"/>
  <c r="L3621" i="7"/>
  <c r="Q3621" i="7"/>
  <c r="N3622" i="7"/>
  <c r="S3622" i="7" s="1"/>
  <c r="R3621" i="7"/>
  <c r="N2562" i="7"/>
  <c r="N1013" i="7"/>
  <c r="S1013" i="7" s="1"/>
  <c r="L1012" i="7"/>
  <c r="O8661" i="7" l="1"/>
  <c r="S8660" i="7"/>
  <c r="L8660" i="7"/>
  <c r="N8791" i="7"/>
  <c r="R8790" i="7"/>
  <c r="Q8790" i="7"/>
  <c r="P8790" i="7"/>
  <c r="S5560" i="7"/>
  <c r="N5561" i="7"/>
  <c r="L5560" i="7"/>
  <c r="R5560" i="7"/>
  <c r="Q5560" i="7"/>
  <c r="P5560" i="7"/>
  <c r="O2559" i="7"/>
  <c r="S2558" i="7"/>
  <c r="L2558" i="7"/>
  <c r="Q1013" i="7"/>
  <c r="R1013" i="7"/>
  <c r="P1013" i="7"/>
  <c r="R2562" i="7"/>
  <c r="P2562" i="7"/>
  <c r="Q2562" i="7"/>
  <c r="P3622" i="7"/>
  <c r="Q3622" i="7"/>
  <c r="R3622" i="7"/>
  <c r="N3623" i="7"/>
  <c r="S3623" i="7" s="1"/>
  <c r="L3622" i="7"/>
  <c r="N2563" i="7"/>
  <c r="N1014" i="7"/>
  <c r="S1014" i="7" s="1"/>
  <c r="L1013" i="7"/>
  <c r="O8662" i="7" l="1"/>
  <c r="S8661" i="7"/>
  <c r="L8661" i="7"/>
  <c r="Q8791" i="7"/>
  <c r="N8792" i="7"/>
  <c r="P8791" i="7"/>
  <c r="R8791" i="7"/>
  <c r="S5561" i="7"/>
  <c r="N5562" i="7"/>
  <c r="L5561" i="7"/>
  <c r="R5561" i="7"/>
  <c r="Q5561" i="7"/>
  <c r="P5561" i="7"/>
  <c r="O2560" i="7"/>
  <c r="S2559" i="7"/>
  <c r="L2559" i="7"/>
  <c r="P2563" i="7"/>
  <c r="Q2563" i="7"/>
  <c r="R2563" i="7"/>
  <c r="P1014" i="7"/>
  <c r="Q1014" i="7"/>
  <c r="R1014" i="7"/>
  <c r="P3623" i="7"/>
  <c r="R3623" i="7"/>
  <c r="L3623" i="7"/>
  <c r="Q3623" i="7"/>
  <c r="N2564" i="7"/>
  <c r="N1015" i="7"/>
  <c r="S1015" i="7" s="1"/>
  <c r="L1014" i="7"/>
  <c r="O8663" i="7" l="1"/>
  <c r="S8662" i="7"/>
  <c r="L8662" i="7"/>
  <c r="R8792" i="7"/>
  <c r="N8793" i="7"/>
  <c r="Q8792" i="7"/>
  <c r="P8792" i="7"/>
  <c r="S5562" i="7"/>
  <c r="Q5562" i="7"/>
  <c r="N5563" i="7"/>
  <c r="L5562" i="7"/>
  <c r="P5562" i="7"/>
  <c r="R5562" i="7"/>
  <c r="O2561" i="7"/>
  <c r="S2560" i="7"/>
  <c r="L2560" i="7"/>
  <c r="P1015" i="7"/>
  <c r="Q1015" i="7"/>
  <c r="R1015" i="7"/>
  <c r="P2564" i="7"/>
  <c r="Q2564" i="7"/>
  <c r="R2564" i="7"/>
  <c r="P3624" i="7"/>
  <c r="R3624" i="7"/>
  <c r="N3625" i="7"/>
  <c r="S3625" i="7" s="1"/>
  <c r="Q3624" i="7"/>
  <c r="L3624" i="7"/>
  <c r="N2565" i="7"/>
  <c r="N1016" i="7"/>
  <c r="S1016" i="7" s="1"/>
  <c r="L1015" i="7"/>
  <c r="O8664" i="7" l="1"/>
  <c r="S8663" i="7"/>
  <c r="L8663" i="7"/>
  <c r="P8793" i="7"/>
  <c r="R8793" i="7"/>
  <c r="Q8793" i="7"/>
  <c r="S5563" i="7"/>
  <c r="Q5563" i="7"/>
  <c r="L5563" i="7"/>
  <c r="R5563" i="7"/>
  <c r="P5563" i="7"/>
  <c r="O2562" i="7"/>
  <c r="S2561" i="7"/>
  <c r="L2561" i="7"/>
  <c r="P1016" i="7"/>
  <c r="Q1016" i="7"/>
  <c r="R1016" i="7"/>
  <c r="Q2565" i="7"/>
  <c r="R2565" i="7"/>
  <c r="P2565" i="7"/>
  <c r="P3625" i="7"/>
  <c r="R3625" i="7"/>
  <c r="N3626" i="7"/>
  <c r="S3626" i="7" s="1"/>
  <c r="L3625" i="7"/>
  <c r="Q3625" i="7"/>
  <c r="N2566" i="7"/>
  <c r="N1017" i="7"/>
  <c r="S1017" i="7" s="1"/>
  <c r="L1016" i="7"/>
  <c r="O8665" i="7" l="1"/>
  <c r="L8664" i="7"/>
  <c r="S8664" i="7"/>
  <c r="P8794" i="7"/>
  <c r="N8795" i="7"/>
  <c r="R8794" i="7"/>
  <c r="Q8794" i="7"/>
  <c r="S5564" i="7"/>
  <c r="Q5564" i="7"/>
  <c r="P5564" i="7"/>
  <c r="N5565" i="7"/>
  <c r="R5564" i="7"/>
  <c r="L5564" i="7"/>
  <c r="O2563" i="7"/>
  <c r="S2562" i="7"/>
  <c r="L2562" i="7"/>
  <c r="P2566" i="7"/>
  <c r="Q2566" i="7"/>
  <c r="R2566" i="7"/>
  <c r="P1017" i="7"/>
  <c r="Q1017" i="7"/>
  <c r="R1017" i="7"/>
  <c r="P3626" i="7"/>
  <c r="Q3626" i="7"/>
  <c r="N3627" i="7"/>
  <c r="S3627" i="7" s="1"/>
  <c r="R3626" i="7"/>
  <c r="L3626" i="7"/>
  <c r="N2567" i="7"/>
  <c r="N1018" i="7"/>
  <c r="S1018" i="7" s="1"/>
  <c r="L1017" i="7"/>
  <c r="O8666" i="7" l="1"/>
  <c r="L8665" i="7"/>
  <c r="S8665" i="7"/>
  <c r="N8796" i="7"/>
  <c r="P8795" i="7"/>
  <c r="R8795" i="7"/>
  <c r="Q8795" i="7"/>
  <c r="S5565" i="7"/>
  <c r="Q5565" i="7"/>
  <c r="L5565" i="7"/>
  <c r="P5565" i="7"/>
  <c r="N5566" i="7"/>
  <c r="R5565" i="7"/>
  <c r="O2564" i="7"/>
  <c r="S2563" i="7"/>
  <c r="L2563" i="7"/>
  <c r="R1018" i="7"/>
  <c r="Q1018" i="7"/>
  <c r="P1018" i="7"/>
  <c r="P2567" i="7"/>
  <c r="Q2567" i="7"/>
  <c r="R2567" i="7"/>
  <c r="P3627" i="7"/>
  <c r="Q3627" i="7"/>
  <c r="L3627" i="7"/>
  <c r="N3628" i="7"/>
  <c r="S3628" i="7" s="1"/>
  <c r="R3627" i="7"/>
  <c r="N2568" i="7"/>
  <c r="N1019" i="7"/>
  <c r="S1019" i="7" s="1"/>
  <c r="L1018" i="7"/>
  <c r="O8667" i="7" l="1"/>
  <c r="S8666" i="7"/>
  <c r="L8666" i="7"/>
  <c r="N8797" i="7"/>
  <c r="P8796" i="7"/>
  <c r="R8796" i="7"/>
  <c r="Q8796" i="7"/>
  <c r="S5566" i="7"/>
  <c r="R5566" i="7"/>
  <c r="Q5566" i="7"/>
  <c r="L5566" i="7"/>
  <c r="P5566" i="7"/>
  <c r="N5567" i="7"/>
  <c r="O2565" i="7"/>
  <c r="S2564" i="7"/>
  <c r="L2564" i="7"/>
  <c r="P2568" i="7"/>
  <c r="N2569" i="7"/>
  <c r="Q2568" i="7"/>
  <c r="R2568" i="7"/>
  <c r="P1019" i="7"/>
  <c r="Q1019" i="7"/>
  <c r="R1019" i="7"/>
  <c r="P3628" i="7"/>
  <c r="Q3628" i="7"/>
  <c r="N3629" i="7"/>
  <c r="S3629" i="7" s="1"/>
  <c r="L3628" i="7"/>
  <c r="R3628" i="7"/>
  <c r="N1020" i="7"/>
  <c r="S1020" i="7" s="1"/>
  <c r="L1019" i="7"/>
  <c r="O8668" i="7" l="1"/>
  <c r="L8667" i="7"/>
  <c r="S8667" i="7"/>
  <c r="P8797" i="7"/>
  <c r="Q8797" i="7"/>
  <c r="R8797" i="7"/>
  <c r="S5567" i="7"/>
  <c r="Q5567" i="7"/>
  <c r="N5568" i="7"/>
  <c r="L5567" i="7"/>
  <c r="P5567" i="7"/>
  <c r="R5567" i="7"/>
  <c r="O2566" i="7"/>
  <c r="S2565" i="7"/>
  <c r="L2565" i="7"/>
  <c r="Q1020" i="7"/>
  <c r="R1020" i="7"/>
  <c r="P1020" i="7"/>
  <c r="P2569" i="7"/>
  <c r="N2570" i="7"/>
  <c r="Q2569" i="7"/>
  <c r="R2569" i="7"/>
  <c r="P3629" i="7"/>
  <c r="R3629" i="7"/>
  <c r="Q3629" i="7"/>
  <c r="N3630" i="7"/>
  <c r="S3630" i="7" s="1"/>
  <c r="L3629" i="7"/>
  <c r="N1021" i="7"/>
  <c r="S1021" i="7" s="1"/>
  <c r="L1020" i="7"/>
  <c r="O8669" i="7" l="1"/>
  <c r="L8668" i="7"/>
  <c r="S8668" i="7"/>
  <c r="Q8798" i="7"/>
  <c r="N8799" i="7"/>
  <c r="R8798" i="7"/>
  <c r="P8798" i="7"/>
  <c r="S5568" i="7"/>
  <c r="N5569" i="7"/>
  <c r="L5568" i="7"/>
  <c r="P5568" i="7"/>
  <c r="Q5568" i="7"/>
  <c r="R5568" i="7"/>
  <c r="O2567" i="7"/>
  <c r="S2566" i="7"/>
  <c r="L2566" i="7"/>
  <c r="Q1021" i="7"/>
  <c r="R1021" i="7"/>
  <c r="P1021" i="7"/>
  <c r="N2571" i="7"/>
  <c r="R2570" i="7"/>
  <c r="P2570" i="7"/>
  <c r="Q2570" i="7"/>
  <c r="P3630" i="7"/>
  <c r="Q3630" i="7"/>
  <c r="R3630" i="7"/>
  <c r="L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L5569" i="7"/>
  <c r="P5569" i="7"/>
  <c r="Q5569" i="7"/>
  <c r="R5569" i="7"/>
  <c r="O2568" i="7"/>
  <c r="S2567" i="7"/>
  <c r="L2567" i="7"/>
  <c r="Q1022" i="7"/>
  <c r="R1022" i="7"/>
  <c r="P1022" i="7"/>
  <c r="P2571" i="7"/>
  <c r="Q2571" i="7"/>
  <c r="R2571" i="7"/>
  <c r="N2572" i="7"/>
  <c r="P3631" i="7"/>
  <c r="R3631" i="7"/>
  <c r="N3632" i="7"/>
  <c r="S3632" i="7" s="1"/>
  <c r="Q3631" i="7"/>
  <c r="L3631" i="7"/>
  <c r="N1023" i="7"/>
  <c r="S1023" i="7" s="1"/>
  <c r="L1022" i="7"/>
  <c r="O8671" i="7" l="1"/>
  <c r="L8670" i="7"/>
  <c r="S8670" i="7"/>
  <c r="Q8800" i="7"/>
  <c r="P8800" i="7"/>
  <c r="R8800" i="7"/>
  <c r="S5570" i="7"/>
  <c r="R5570" i="7"/>
  <c r="Q5570" i="7"/>
  <c r="L5570" i="7"/>
  <c r="P5570" i="7"/>
  <c r="O2569" i="7"/>
  <c r="S2568" i="7"/>
  <c r="L2568" i="7"/>
  <c r="P2572" i="7"/>
  <c r="Q2572" i="7"/>
  <c r="R2572" i="7"/>
  <c r="N2573" i="7"/>
  <c r="P1023" i="7"/>
  <c r="R1023" i="7"/>
  <c r="Q1023" i="7"/>
  <c r="P3632" i="7"/>
  <c r="L3632" i="7"/>
  <c r="N3633" i="7"/>
  <c r="S3633" i="7" s="1"/>
  <c r="Q3632" i="7"/>
  <c r="R3632" i="7"/>
  <c r="N1024" i="7"/>
  <c r="S1024" i="7" s="1"/>
  <c r="L1023" i="7"/>
  <c r="O8672" i="7" l="1"/>
  <c r="S8671" i="7"/>
  <c r="L8671" i="7"/>
  <c r="N8802" i="7"/>
  <c r="Q8801" i="7"/>
  <c r="P8801" i="7"/>
  <c r="R8801" i="7"/>
  <c r="S5571" i="7"/>
  <c r="R5571" i="7"/>
  <c r="L5571" i="7"/>
  <c r="Q5571" i="7"/>
  <c r="P5571" i="7"/>
  <c r="N5572" i="7"/>
  <c r="O2570" i="7"/>
  <c r="S2569" i="7"/>
  <c r="L2569" i="7"/>
  <c r="P1024" i="7"/>
  <c r="Q1024" i="7"/>
  <c r="R1024" i="7"/>
  <c r="Q2573" i="7"/>
  <c r="R2573" i="7"/>
  <c r="P2573" i="7"/>
  <c r="N2574" i="7"/>
  <c r="P3633" i="7"/>
  <c r="N3634" i="7"/>
  <c r="S3634" i="7" s="1"/>
  <c r="L3633" i="7"/>
  <c r="R3633" i="7"/>
  <c r="Q3633" i="7"/>
  <c r="L1024" i="7"/>
  <c r="O8673" i="7" l="1"/>
  <c r="L8672" i="7"/>
  <c r="S8672" i="7"/>
  <c r="Q8802" i="7"/>
  <c r="P8802" i="7"/>
  <c r="N8803" i="7"/>
  <c r="R8802" i="7"/>
  <c r="S5572" i="7"/>
  <c r="P5572" i="7"/>
  <c r="R5572" i="7"/>
  <c r="L5572" i="7"/>
  <c r="Q5572" i="7"/>
  <c r="N5573" i="7"/>
  <c r="O2571" i="7"/>
  <c r="S2570" i="7"/>
  <c r="L2570" i="7"/>
  <c r="P2574" i="7"/>
  <c r="Q2574" i="7"/>
  <c r="R2574" i="7"/>
  <c r="N2575" i="7"/>
  <c r="P3634" i="7"/>
  <c r="Q3634" i="7"/>
  <c r="N3635" i="7"/>
  <c r="S3635" i="7" s="1"/>
  <c r="L3634" i="7"/>
  <c r="R3634" i="7"/>
  <c r="N1026" i="7"/>
  <c r="S1026" i="7" s="1"/>
  <c r="L1025" i="7"/>
  <c r="O8674" i="7" l="1"/>
  <c r="S8673" i="7"/>
  <c r="L8673" i="7"/>
  <c r="P8803" i="7"/>
  <c r="Q8803" i="7"/>
  <c r="R8803" i="7"/>
  <c r="S5573" i="7"/>
  <c r="N5574" i="7"/>
  <c r="R5573" i="7"/>
  <c r="L5573" i="7"/>
  <c r="Q5573" i="7"/>
  <c r="P5573" i="7"/>
  <c r="O2572" i="7"/>
  <c r="S2571" i="7"/>
  <c r="L2571" i="7"/>
  <c r="R1026" i="7"/>
  <c r="P1026" i="7"/>
  <c r="Q1026" i="7"/>
  <c r="P2575" i="7"/>
  <c r="Q2575" i="7"/>
  <c r="R2575" i="7"/>
  <c r="N2576" i="7"/>
  <c r="P3635" i="7"/>
  <c r="R3635" i="7"/>
  <c r="N3636" i="7"/>
  <c r="S3636" i="7" s="1"/>
  <c r="L3635" i="7"/>
  <c r="Q3635" i="7"/>
  <c r="N1027" i="7"/>
  <c r="S1027" i="7" s="1"/>
  <c r="L1026" i="7"/>
  <c r="O8675" i="7" l="1"/>
  <c r="L8674" i="7"/>
  <c r="S8674" i="7"/>
  <c r="Q8804" i="7"/>
  <c r="P8804" i="7"/>
  <c r="N8805" i="7"/>
  <c r="R8804" i="7"/>
  <c r="S5574" i="7"/>
  <c r="R5574" i="7"/>
  <c r="N5575" i="7"/>
  <c r="Q5574" i="7"/>
  <c r="P5574" i="7"/>
  <c r="L5574" i="7"/>
  <c r="O2573" i="7"/>
  <c r="S2572" i="7"/>
  <c r="L2572" i="7"/>
  <c r="P1027" i="7"/>
  <c r="R1027" i="7"/>
  <c r="Q1027" i="7"/>
  <c r="P2576" i="7"/>
  <c r="Q2576" i="7"/>
  <c r="R2576" i="7"/>
  <c r="N2577" i="7"/>
  <c r="P3636" i="7"/>
  <c r="L3636" i="7"/>
  <c r="Q3636" i="7"/>
  <c r="N3637" i="7"/>
  <c r="S3637" i="7" s="1"/>
  <c r="R3636" i="7"/>
  <c r="N1028" i="7"/>
  <c r="S1028" i="7" s="1"/>
  <c r="L1027" i="7"/>
  <c r="O8676" i="7" l="1"/>
  <c r="L8675" i="7"/>
  <c r="S8675" i="7"/>
  <c r="P8805" i="7"/>
  <c r="Q8805" i="7"/>
  <c r="N8806" i="7"/>
  <c r="R8805" i="7"/>
  <c r="S5575" i="7"/>
  <c r="R5575" i="7"/>
  <c r="N5576" i="7"/>
  <c r="Q5575" i="7"/>
  <c r="P5575" i="7"/>
  <c r="L5575" i="7"/>
  <c r="O2574" i="7"/>
  <c r="S2573" i="7"/>
  <c r="L2573" i="7"/>
  <c r="P2577" i="7"/>
  <c r="Q2577" i="7"/>
  <c r="R2577" i="7"/>
  <c r="N2578" i="7"/>
  <c r="P1028" i="7"/>
  <c r="Q1028" i="7"/>
  <c r="R1028" i="7"/>
  <c r="P3637" i="7"/>
  <c r="N3638" i="7"/>
  <c r="S3638" i="7" s="1"/>
  <c r="L3637" i="7"/>
  <c r="Q3637" i="7"/>
  <c r="R3637" i="7"/>
  <c r="N1029" i="7"/>
  <c r="S1029" i="7" s="1"/>
  <c r="L1028" i="7"/>
  <c r="O8677" i="7" l="1"/>
  <c r="L8676" i="7"/>
  <c r="S8676" i="7"/>
  <c r="N8807" i="7"/>
  <c r="Q8806" i="7"/>
  <c r="P8806" i="7"/>
  <c r="R8806" i="7"/>
  <c r="S5576" i="7"/>
  <c r="N5577" i="7"/>
  <c r="R5576" i="7"/>
  <c r="Q5576" i="7"/>
  <c r="P5576" i="7"/>
  <c r="L5576" i="7"/>
  <c r="O2575" i="7"/>
  <c r="S2574" i="7"/>
  <c r="L2574" i="7"/>
  <c r="Q1029" i="7"/>
  <c r="R1029" i="7"/>
  <c r="P1029" i="7"/>
  <c r="R2578" i="7"/>
  <c r="P2578" i="7"/>
  <c r="Q2578" i="7"/>
  <c r="N2579" i="7"/>
  <c r="P3638" i="7"/>
  <c r="Q3638" i="7"/>
  <c r="N3639" i="7"/>
  <c r="S3639" i="7" s="1"/>
  <c r="L3638" i="7"/>
  <c r="R3638" i="7"/>
  <c r="N1030" i="7"/>
  <c r="S1030" i="7" s="1"/>
  <c r="L1029" i="7"/>
  <c r="O8678" i="7" l="1"/>
  <c r="S8677" i="7"/>
  <c r="L8677" i="7"/>
  <c r="P8807" i="7"/>
  <c r="Q8807" i="7"/>
  <c r="N8808" i="7"/>
  <c r="R8807" i="7"/>
  <c r="S5577" i="7"/>
  <c r="N5578" i="7"/>
  <c r="R5577" i="7"/>
  <c r="Q5577" i="7"/>
  <c r="L5577" i="7"/>
  <c r="P5577" i="7"/>
  <c r="O2576" i="7"/>
  <c r="S2575" i="7"/>
  <c r="L2575" i="7"/>
  <c r="P2579" i="7"/>
  <c r="Q2579" i="7"/>
  <c r="R2579" i="7"/>
  <c r="N2580" i="7"/>
  <c r="P1030" i="7"/>
  <c r="Q1030" i="7"/>
  <c r="R103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P8808" i="7"/>
  <c r="Q8808" i="7"/>
  <c r="N8809" i="7"/>
  <c r="R8808" i="7"/>
  <c r="S5578" i="7"/>
  <c r="P5578" i="7"/>
  <c r="R5578" i="7"/>
  <c r="Q5578" i="7"/>
  <c r="L5578" i="7"/>
  <c r="N5579" i="7"/>
  <c r="O2577" i="7"/>
  <c r="S2576" i="7"/>
  <c r="L2576" i="7"/>
  <c r="P2580" i="7"/>
  <c r="Q2580" i="7"/>
  <c r="R2580" i="7"/>
  <c r="N2581" i="7"/>
  <c r="P1031" i="7"/>
  <c r="Q1031" i="7"/>
  <c r="R1031" i="7"/>
  <c r="P3640" i="7"/>
  <c r="R3640" i="7"/>
  <c r="L3640" i="7"/>
  <c r="Q3640" i="7"/>
  <c r="N1032" i="7"/>
  <c r="S1032" i="7" s="1"/>
  <c r="L1031" i="7"/>
  <c r="O8680" i="7" l="1"/>
  <c r="L8679" i="7"/>
  <c r="S8679" i="7"/>
  <c r="Q8809" i="7"/>
  <c r="P8809" i="7"/>
  <c r="N8810" i="7"/>
  <c r="R8809" i="7"/>
  <c r="S5579" i="7"/>
  <c r="R5579" i="7"/>
  <c r="Q5579" i="7"/>
  <c r="P5579" i="7"/>
  <c r="L5579" i="7"/>
  <c r="N5580" i="7"/>
  <c r="O2578" i="7"/>
  <c r="S2577" i="7"/>
  <c r="L2577" i="7"/>
  <c r="P1032" i="7"/>
  <c r="Q1032" i="7"/>
  <c r="R1032" i="7"/>
  <c r="Q2581" i="7"/>
  <c r="R2581" i="7"/>
  <c r="P2581" i="7"/>
  <c r="N2582" i="7"/>
  <c r="P3641" i="7"/>
  <c r="R3641" i="7"/>
  <c r="N3642" i="7"/>
  <c r="S3642" i="7" s="1"/>
  <c r="L3641" i="7"/>
  <c r="Q3641" i="7"/>
  <c r="N1033" i="7"/>
  <c r="S1033" i="7" s="1"/>
  <c r="L1032" i="7"/>
  <c r="O8681" i="7" l="1"/>
  <c r="L8680" i="7"/>
  <c r="S8680" i="7"/>
  <c r="N8811" i="7"/>
  <c r="Q8810" i="7"/>
  <c r="P8810" i="7"/>
  <c r="R8810" i="7"/>
  <c r="S5580" i="7"/>
  <c r="R5580" i="7"/>
  <c r="Q5580" i="7"/>
  <c r="N5581" i="7"/>
  <c r="P5580" i="7"/>
  <c r="L5580" i="7"/>
  <c r="O2579" i="7"/>
  <c r="S2578" i="7"/>
  <c r="L2578" i="7"/>
  <c r="P2582" i="7"/>
  <c r="Q2582" i="7"/>
  <c r="R2582" i="7"/>
  <c r="N2583" i="7"/>
  <c r="P1033" i="7"/>
  <c r="Q1033" i="7"/>
  <c r="R1033" i="7"/>
  <c r="P3642" i="7"/>
  <c r="Q3642" i="7"/>
  <c r="N3643" i="7"/>
  <c r="S3643" i="7" s="1"/>
  <c r="L3642" i="7"/>
  <c r="R3642" i="7"/>
  <c r="N1034" i="7"/>
  <c r="S1034" i="7" s="1"/>
  <c r="L1033" i="7"/>
  <c r="O8682" i="7" l="1"/>
  <c r="L8681" i="7"/>
  <c r="S8681" i="7"/>
  <c r="P8811" i="7"/>
  <c r="Q8811" i="7"/>
  <c r="R8811" i="7"/>
  <c r="S5581" i="7"/>
  <c r="R5581" i="7"/>
  <c r="Q5581" i="7"/>
  <c r="P5581" i="7"/>
  <c r="N5582" i="7"/>
  <c r="L5581" i="7"/>
  <c r="O2580" i="7"/>
  <c r="S2579" i="7"/>
  <c r="L2579" i="7"/>
  <c r="R1034" i="7"/>
  <c r="Q1034" i="7"/>
  <c r="P1034" i="7"/>
  <c r="P2583" i="7"/>
  <c r="Q2583" i="7"/>
  <c r="R2583" i="7"/>
  <c r="N2584" i="7"/>
  <c r="P3643" i="7"/>
  <c r="R3643" i="7"/>
  <c r="N3644" i="7"/>
  <c r="S3644" i="7" s="1"/>
  <c r="Q3643" i="7"/>
  <c r="L3643" i="7"/>
  <c r="L1034" i="7"/>
  <c r="O8683" i="7" l="1"/>
  <c r="S8682" i="7"/>
  <c r="L8682" i="7"/>
  <c r="R8812" i="7"/>
  <c r="Q8812" i="7"/>
  <c r="N8813" i="7"/>
  <c r="P8812" i="7"/>
  <c r="S5582" i="7"/>
  <c r="L5582" i="7"/>
  <c r="R5582" i="7"/>
  <c r="Q5582" i="7"/>
  <c r="P5582" i="7"/>
  <c r="N5583" i="7"/>
  <c r="O2581" i="7"/>
  <c r="S2580" i="7"/>
  <c r="L2580" i="7"/>
  <c r="P2584" i="7"/>
  <c r="Q2584" i="7"/>
  <c r="R2584" i="7"/>
  <c r="N2585" i="7"/>
  <c r="P3644" i="7"/>
  <c r="R3644" i="7"/>
  <c r="N3645" i="7"/>
  <c r="S3645" i="7" s="1"/>
  <c r="L3644" i="7"/>
  <c r="Q3644" i="7"/>
  <c r="N1036" i="7"/>
  <c r="S1036" i="7" s="1"/>
  <c r="L1035" i="7"/>
  <c r="O8684" i="7" l="1"/>
  <c r="S8683" i="7"/>
  <c r="L8683" i="7"/>
  <c r="Q8813" i="7"/>
  <c r="P8813" i="7"/>
  <c r="N8814" i="7"/>
  <c r="R8813" i="7"/>
  <c r="S5583" i="7"/>
  <c r="Q5583" i="7"/>
  <c r="R5583" i="7"/>
  <c r="P5583" i="7"/>
  <c r="L5583" i="7"/>
  <c r="N5584" i="7"/>
  <c r="O2582" i="7"/>
  <c r="S2581" i="7"/>
  <c r="L2581" i="7"/>
  <c r="P1036" i="7"/>
  <c r="Q1036" i="7"/>
  <c r="R1036" i="7"/>
  <c r="P2585" i="7"/>
  <c r="Q2585" i="7"/>
  <c r="R2585" i="7"/>
  <c r="N2586" i="7"/>
  <c r="P3645" i="7"/>
  <c r="R3645" i="7"/>
  <c r="N3646" i="7"/>
  <c r="S3646" i="7" s="1"/>
  <c r="L3645" i="7"/>
  <c r="Q3645" i="7"/>
  <c r="N1037" i="7"/>
  <c r="S1037" i="7" s="1"/>
  <c r="L1036" i="7"/>
  <c r="O8685" i="7" l="1"/>
  <c r="S8684" i="7"/>
  <c r="L8684" i="7"/>
  <c r="Q8814" i="7"/>
  <c r="P8814" i="7"/>
  <c r="N8815" i="7"/>
  <c r="R8814" i="7"/>
  <c r="S5584" i="7"/>
  <c r="R5584" i="7"/>
  <c r="Q5584" i="7"/>
  <c r="P5584" i="7"/>
  <c r="N5585" i="7"/>
  <c r="L5584" i="7"/>
  <c r="O2583" i="7"/>
  <c r="S2582" i="7"/>
  <c r="L2582" i="7"/>
  <c r="R2586" i="7"/>
  <c r="P2586" i="7"/>
  <c r="Q2586" i="7"/>
  <c r="N2587" i="7"/>
  <c r="Q1037" i="7"/>
  <c r="R1037" i="7"/>
  <c r="P1037" i="7"/>
  <c r="P3646" i="7"/>
  <c r="Q3646" i="7"/>
  <c r="N3647" i="7"/>
  <c r="S3647" i="7" s="1"/>
  <c r="L3646" i="7"/>
  <c r="R3646" i="7"/>
  <c r="N1038" i="7"/>
  <c r="S1038" i="7" s="1"/>
  <c r="L1037" i="7"/>
  <c r="O8686" i="7" l="1"/>
  <c r="S8685" i="7"/>
  <c r="L8685" i="7"/>
  <c r="Q8815" i="7"/>
  <c r="P8815" i="7"/>
  <c r="R8815" i="7"/>
  <c r="S5585" i="7"/>
  <c r="R5585" i="7"/>
  <c r="Q5585" i="7"/>
  <c r="P5585" i="7"/>
  <c r="L5585" i="7"/>
  <c r="N5586" i="7"/>
  <c r="O2584" i="7"/>
  <c r="S2583" i="7"/>
  <c r="L2583" i="7"/>
  <c r="P2587" i="7"/>
  <c r="Q2587" i="7"/>
  <c r="R2587" i="7"/>
  <c r="N2588" i="7"/>
  <c r="P1038" i="7"/>
  <c r="Q1038" i="7"/>
  <c r="R1038" i="7"/>
  <c r="P3647" i="7"/>
  <c r="R3647" i="7"/>
  <c r="N3648" i="7"/>
  <c r="S3648" i="7" s="1"/>
  <c r="L3647" i="7"/>
  <c r="Q3647" i="7"/>
  <c r="N1039" i="7"/>
  <c r="S1039" i="7" s="1"/>
  <c r="L1038" i="7"/>
  <c r="O8687" i="7" l="1"/>
  <c r="L8686" i="7"/>
  <c r="S8686" i="7"/>
  <c r="Q8816" i="7"/>
  <c r="P8816" i="7"/>
  <c r="R8816" i="7"/>
  <c r="L8816" i="7"/>
  <c r="S8816" i="7"/>
  <c r="S5586" i="7"/>
  <c r="R5586" i="7"/>
  <c r="Q5586" i="7"/>
  <c r="L5586" i="7"/>
  <c r="P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R8817" i="7"/>
  <c r="S5587" i="7"/>
  <c r="R5587" i="7"/>
  <c r="Q5587" i="7"/>
  <c r="P5587" i="7"/>
  <c r="N5588" i="7"/>
  <c r="L5587" i="7"/>
  <c r="O2586" i="7"/>
  <c r="S2585" i="7"/>
  <c r="L2585" i="7"/>
  <c r="P1040" i="7"/>
  <c r="Q1040" i="7"/>
  <c r="R1040" i="7"/>
  <c r="Q2589" i="7"/>
  <c r="R2589" i="7"/>
  <c r="P2589" i="7"/>
  <c r="N2590" i="7"/>
  <c r="P3649" i="7"/>
  <c r="R3649" i="7"/>
  <c r="N3650" i="7"/>
  <c r="S3650" i="7" s="1"/>
  <c r="Q3649" i="7"/>
  <c r="L3649" i="7"/>
  <c r="N1041" i="7"/>
  <c r="S1041" i="7" s="1"/>
  <c r="L1040" i="7"/>
  <c r="O8689" i="7" l="1"/>
  <c r="L8688" i="7"/>
  <c r="S8688" i="7"/>
  <c r="Q8818" i="7"/>
  <c r="P8818" i="7"/>
  <c r="R8818" i="7"/>
  <c r="S5588" i="7"/>
  <c r="P5588" i="7"/>
  <c r="L5588" i="7"/>
  <c r="R5588" i="7"/>
  <c r="Q5588" i="7"/>
  <c r="N5589" i="7"/>
  <c r="O2587" i="7"/>
  <c r="S2586" i="7"/>
  <c r="L2586" i="7"/>
  <c r="P2590" i="7"/>
  <c r="Q2590" i="7"/>
  <c r="R2590" i="7"/>
  <c r="N2591" i="7"/>
  <c r="Q1041" i="7"/>
  <c r="R1041" i="7"/>
  <c r="P1041" i="7"/>
  <c r="P3650" i="7"/>
  <c r="R3650" i="7"/>
  <c r="N3651" i="7"/>
  <c r="S3651" i="7" s="1"/>
  <c r="L3650" i="7"/>
  <c r="Q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Q5589" i="7"/>
  <c r="L5589" i="7"/>
  <c r="R5589" i="7"/>
  <c r="N5590" i="7"/>
  <c r="P5589" i="7"/>
  <c r="O2588" i="7"/>
  <c r="S2587" i="7"/>
  <c r="L2587" i="7"/>
  <c r="R1042" i="7"/>
  <c r="P1042" i="7"/>
  <c r="Q1042" i="7"/>
  <c r="P2591" i="7"/>
  <c r="Q2591" i="7"/>
  <c r="R2591" i="7"/>
  <c r="N2592" i="7"/>
  <c r="P3651" i="7"/>
  <c r="Q3651" i="7"/>
  <c r="R3651" i="7"/>
  <c r="N3652" i="7"/>
  <c r="S3652" i="7" s="1"/>
  <c r="L3651" i="7"/>
  <c r="N1043" i="7"/>
  <c r="S1043" i="7" s="1"/>
  <c r="L1042" i="7"/>
  <c r="O8691" i="7" l="1"/>
  <c r="L8690" i="7"/>
  <c r="S8690" i="7"/>
  <c r="Q8820" i="7"/>
  <c r="P8820" i="7"/>
  <c r="N8821" i="7"/>
  <c r="R8820" i="7"/>
  <c r="S5590" i="7"/>
  <c r="R5590" i="7"/>
  <c r="Q5590" i="7"/>
  <c r="P5590" i="7"/>
  <c r="N5591" i="7"/>
  <c r="L5590" i="7"/>
  <c r="O2589" i="7"/>
  <c r="S2588" i="7"/>
  <c r="L2588" i="7"/>
  <c r="P2592" i="7"/>
  <c r="Q2592" i="7"/>
  <c r="R2592" i="7"/>
  <c r="N2593" i="7"/>
  <c r="P1043" i="7"/>
  <c r="Q1043" i="7"/>
  <c r="R1043" i="7"/>
  <c r="P3652" i="7"/>
  <c r="R3652" i="7"/>
  <c r="Q3652" i="7"/>
  <c r="N3653" i="7"/>
  <c r="S3653" i="7" s="1"/>
  <c r="L3652" i="7"/>
  <c r="N1044" i="7"/>
  <c r="S1044" i="7" s="1"/>
  <c r="L1043" i="7"/>
  <c r="O8692" i="7" l="1"/>
  <c r="L8691" i="7"/>
  <c r="S8691" i="7"/>
  <c r="Q8821" i="7"/>
  <c r="P8821" i="7"/>
  <c r="N8822" i="7"/>
  <c r="R8821" i="7"/>
  <c r="S5591" i="7"/>
  <c r="R5591" i="7"/>
  <c r="Q5591" i="7"/>
  <c r="P5591" i="7"/>
  <c r="N5592" i="7"/>
  <c r="L5591" i="7"/>
  <c r="O2590" i="7"/>
  <c r="S2589" i="7"/>
  <c r="L2589" i="7"/>
  <c r="P1044" i="7"/>
  <c r="R1044" i="7"/>
  <c r="Q1044" i="7"/>
  <c r="P2593" i="7"/>
  <c r="Q2593" i="7"/>
  <c r="R2593" i="7"/>
  <c r="N2594" i="7"/>
  <c r="P3653" i="7"/>
  <c r="R3653" i="7"/>
  <c r="N3654" i="7"/>
  <c r="S3654" i="7" s="1"/>
  <c r="Q3653" i="7"/>
  <c r="L3653" i="7"/>
  <c r="L1044" i="7"/>
  <c r="O8693" i="7" l="1"/>
  <c r="L8692" i="7"/>
  <c r="S8692" i="7"/>
  <c r="R8822" i="7"/>
  <c r="Q8822" i="7"/>
  <c r="P8822" i="7"/>
  <c r="N8823" i="7"/>
  <c r="S5592" i="7"/>
  <c r="R5592" i="7"/>
  <c r="Q5592" i="7"/>
  <c r="P5592" i="7"/>
  <c r="N5593" i="7"/>
  <c r="L5592" i="7"/>
  <c r="O2591" i="7"/>
  <c r="S2590" i="7"/>
  <c r="L2590" i="7"/>
  <c r="R2594" i="7"/>
  <c r="P2594" i="7"/>
  <c r="Q2594" i="7"/>
  <c r="N2595" i="7"/>
  <c r="P3654" i="7"/>
  <c r="L3654" i="7"/>
  <c r="Q3654" i="7"/>
  <c r="N3655" i="7"/>
  <c r="S3655" i="7" s="1"/>
  <c r="R3654" i="7"/>
  <c r="N1046" i="7"/>
  <c r="S1046" i="7" s="1"/>
  <c r="L1045" i="7"/>
  <c r="O8694" i="7" l="1"/>
  <c r="L8693" i="7"/>
  <c r="S8693" i="7"/>
  <c r="Q8823" i="7"/>
  <c r="P8823" i="7"/>
  <c r="R8823" i="7"/>
  <c r="N8824" i="7"/>
  <c r="S5593" i="7"/>
  <c r="N5594" i="7"/>
  <c r="R5593" i="7"/>
  <c r="P5593" i="7"/>
  <c r="L5593" i="7"/>
  <c r="Q5593" i="7"/>
  <c r="O2592" i="7"/>
  <c r="S2591" i="7"/>
  <c r="L2591" i="7"/>
  <c r="P1046" i="7"/>
  <c r="Q1046" i="7"/>
  <c r="R1046" i="7"/>
  <c r="P2595" i="7"/>
  <c r="Q2595" i="7"/>
  <c r="R2595" i="7"/>
  <c r="N2596" i="7"/>
  <c r="P3655" i="7"/>
  <c r="L3655" i="7"/>
  <c r="Q3655" i="7"/>
  <c r="N3656" i="7"/>
  <c r="S3656" i="7" s="1"/>
  <c r="R3655" i="7"/>
  <c r="N1047" i="7"/>
  <c r="S1047" i="7" s="1"/>
  <c r="L1046" i="7"/>
  <c r="O8695" i="7" l="1"/>
  <c r="S8694" i="7"/>
  <c r="L8694" i="7"/>
  <c r="Q8824" i="7"/>
  <c r="P8824" i="7"/>
  <c r="N8825" i="7"/>
  <c r="R8824" i="7"/>
  <c r="S5594" i="7"/>
  <c r="N5595" i="7"/>
  <c r="R5594" i="7"/>
  <c r="Q5594" i="7"/>
  <c r="P5594" i="7"/>
  <c r="L5594" i="7"/>
  <c r="O2593" i="7"/>
  <c r="S2592" i="7"/>
  <c r="L2592" i="7"/>
  <c r="P2596" i="7"/>
  <c r="Q2596" i="7"/>
  <c r="R2596" i="7"/>
  <c r="N2597" i="7"/>
  <c r="Q1047" i="7"/>
  <c r="R1047" i="7"/>
  <c r="P1047" i="7"/>
  <c r="P3656" i="7"/>
  <c r="Q3656" i="7"/>
  <c r="N3657" i="7"/>
  <c r="S3657" i="7" s="1"/>
  <c r="L3656" i="7"/>
  <c r="R3656" i="7"/>
  <c r="N1048" i="7"/>
  <c r="S1048" i="7" s="1"/>
  <c r="L1047" i="7"/>
  <c r="O8696" i="7" l="1"/>
  <c r="L8695" i="7"/>
  <c r="S8695" i="7"/>
  <c r="Q8825" i="7"/>
  <c r="P8825" i="7"/>
  <c r="N8826" i="7"/>
  <c r="R8825" i="7"/>
  <c r="S5595" i="7"/>
  <c r="P5595" i="7"/>
  <c r="L5595" i="7"/>
  <c r="R5595" i="7"/>
  <c r="Q5595" i="7"/>
  <c r="N5596" i="7"/>
  <c r="O2594" i="7"/>
  <c r="S2593" i="7"/>
  <c r="L2593" i="7"/>
  <c r="P1048" i="7"/>
  <c r="Q1048" i="7"/>
  <c r="R1048" i="7"/>
  <c r="Q2597" i="7"/>
  <c r="R2597" i="7"/>
  <c r="P2597" i="7"/>
  <c r="N2598" i="7"/>
  <c r="P3657" i="7"/>
  <c r="L3657" i="7"/>
  <c r="N3658" i="7"/>
  <c r="S3658" i="7" s="1"/>
  <c r="Q3657" i="7"/>
  <c r="R3657" i="7"/>
  <c r="N1049" i="7"/>
  <c r="S1049" i="7" s="1"/>
  <c r="L1048" i="7"/>
  <c r="O8697" i="7" l="1"/>
  <c r="S8696" i="7"/>
  <c r="L8696" i="7"/>
  <c r="R8826" i="7"/>
  <c r="Q8826" i="7"/>
  <c r="P8826" i="7"/>
  <c r="S5596" i="7"/>
  <c r="R5596" i="7"/>
  <c r="Q5596" i="7"/>
  <c r="L5596" i="7"/>
  <c r="P5596" i="7"/>
  <c r="N5597" i="7"/>
  <c r="O2595" i="7"/>
  <c r="S2594" i="7"/>
  <c r="L2594" i="7"/>
  <c r="P2598" i="7"/>
  <c r="Q2598" i="7"/>
  <c r="R2598" i="7"/>
  <c r="N2599" i="7"/>
  <c r="Q1049" i="7"/>
  <c r="R1049" i="7"/>
  <c r="P1049" i="7"/>
  <c r="P3658" i="7"/>
  <c r="R3658" i="7"/>
  <c r="N3659" i="7"/>
  <c r="S3659" i="7" s="1"/>
  <c r="L3658" i="7"/>
  <c r="Q3658" i="7"/>
  <c r="N1050" i="7"/>
  <c r="S1050" i="7" s="1"/>
  <c r="L1049" i="7"/>
  <c r="O8698" i="7" l="1"/>
  <c r="L8697" i="7"/>
  <c r="S8697" i="7"/>
  <c r="P8827" i="7"/>
  <c r="Q8827" i="7"/>
  <c r="N8828" i="7"/>
  <c r="R8827" i="7"/>
  <c r="S5597" i="7"/>
  <c r="R5597" i="7"/>
  <c r="P5597" i="7"/>
  <c r="N5598" i="7"/>
  <c r="L5597" i="7"/>
  <c r="Q5597" i="7"/>
  <c r="O2596" i="7"/>
  <c r="S2595" i="7"/>
  <c r="L2595" i="7"/>
  <c r="P2599" i="7"/>
  <c r="Q2599" i="7"/>
  <c r="R2599" i="7"/>
  <c r="N2600" i="7"/>
  <c r="R1050" i="7"/>
  <c r="P1050" i="7"/>
  <c r="Q1050" i="7"/>
  <c r="P3659" i="7"/>
  <c r="R3659" i="7"/>
  <c r="N3660" i="7"/>
  <c r="S3660" i="7" s="1"/>
  <c r="Q3659" i="7"/>
  <c r="L3659" i="7"/>
  <c r="N1051" i="7"/>
  <c r="S1051" i="7" s="1"/>
  <c r="L1050" i="7"/>
  <c r="O8699" i="7" l="1"/>
  <c r="S8698" i="7"/>
  <c r="L8698" i="7"/>
  <c r="Q8828" i="7"/>
  <c r="N8829" i="7"/>
  <c r="P8828" i="7"/>
  <c r="R8828" i="7"/>
  <c r="S5598" i="7"/>
  <c r="N5599" i="7"/>
  <c r="R5598" i="7"/>
  <c r="P5598" i="7"/>
  <c r="L5598" i="7"/>
  <c r="Q5598" i="7"/>
  <c r="O2597" i="7"/>
  <c r="S2596" i="7"/>
  <c r="L2596" i="7"/>
  <c r="P1051" i="7"/>
  <c r="Q1051" i="7"/>
  <c r="R1051" i="7"/>
  <c r="P2600" i="7"/>
  <c r="Q2600" i="7"/>
  <c r="R2600" i="7"/>
  <c r="N2601" i="7"/>
  <c r="P3660" i="7"/>
  <c r="R3660" i="7"/>
  <c r="N3661" i="7"/>
  <c r="S3661" i="7" s="1"/>
  <c r="L3660" i="7"/>
  <c r="Q3660" i="7"/>
  <c r="N1052" i="7"/>
  <c r="S1052" i="7" s="1"/>
  <c r="L1051" i="7"/>
  <c r="O8700" i="7" l="1"/>
  <c r="S8699" i="7"/>
  <c r="L8699" i="7"/>
  <c r="Q8829" i="7"/>
  <c r="P8829" i="7"/>
  <c r="N8830" i="7"/>
  <c r="R8829" i="7"/>
  <c r="S5599" i="7"/>
  <c r="P5599" i="7"/>
  <c r="R5599" i="7"/>
  <c r="L5599" i="7"/>
  <c r="Q5599" i="7"/>
  <c r="N5600" i="7"/>
  <c r="O2598" i="7"/>
  <c r="S2597" i="7"/>
  <c r="L2597" i="7"/>
  <c r="P2601" i="7"/>
  <c r="Q2601" i="7"/>
  <c r="R2601" i="7"/>
  <c r="N2602" i="7"/>
  <c r="R1052" i="7"/>
  <c r="P1052" i="7"/>
  <c r="Q1052" i="7"/>
  <c r="P3661" i="7"/>
  <c r="N3662" i="7"/>
  <c r="S3662" i="7" s="1"/>
  <c r="L3661" i="7"/>
  <c r="Q3661" i="7"/>
  <c r="R3661" i="7"/>
  <c r="N1053" i="7"/>
  <c r="S1053" i="7" s="1"/>
  <c r="L1052" i="7"/>
  <c r="O8701" i="7" l="1"/>
  <c r="S8700" i="7"/>
  <c r="L8700" i="7"/>
  <c r="Q8830" i="7"/>
  <c r="P8830" i="7"/>
  <c r="N8831" i="7"/>
  <c r="R8830" i="7"/>
  <c r="S5600" i="7"/>
  <c r="L5600" i="7"/>
  <c r="R5600" i="7"/>
  <c r="P5600" i="7"/>
  <c r="Q5600" i="7"/>
  <c r="N5601" i="7"/>
  <c r="O2599" i="7"/>
  <c r="S2598" i="7"/>
  <c r="L2598" i="7"/>
  <c r="Q1053" i="7"/>
  <c r="R1053" i="7"/>
  <c r="P1053" i="7"/>
  <c r="R2602" i="7"/>
  <c r="N2603" i="7"/>
  <c r="P2602" i="7"/>
  <c r="Q2602" i="7"/>
  <c r="P3662" i="7"/>
  <c r="Q3662" i="7"/>
  <c r="N3663" i="7"/>
  <c r="S3663" i="7" s="1"/>
  <c r="L3662" i="7"/>
  <c r="R3662" i="7"/>
  <c r="N1054" i="7"/>
  <c r="S1054" i="7" s="1"/>
  <c r="L1053" i="7"/>
  <c r="O8702" i="7" l="1"/>
  <c r="S8701" i="7"/>
  <c r="L8701" i="7"/>
  <c r="N8832" i="7"/>
  <c r="Q8831" i="7"/>
  <c r="R8831" i="7"/>
  <c r="P8831" i="7"/>
  <c r="S5601" i="7"/>
  <c r="Q5601" i="7"/>
  <c r="P5601" i="7"/>
  <c r="R5601" i="7"/>
  <c r="N5602" i="7"/>
  <c r="L5601" i="7"/>
  <c r="O2600" i="7"/>
  <c r="S2599" i="7"/>
  <c r="L2599" i="7"/>
  <c r="P1054" i="7"/>
  <c r="R1054" i="7"/>
  <c r="Q1054" i="7"/>
  <c r="P2603" i="7"/>
  <c r="Q2603" i="7"/>
  <c r="R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L8702" i="7"/>
  <c r="S8702" i="7"/>
  <c r="Q8832" i="7"/>
  <c r="P8832" i="7"/>
  <c r="N8833" i="7"/>
  <c r="R8832" i="7"/>
  <c r="S5602" i="7"/>
  <c r="Q5602" i="7"/>
  <c r="R5602" i="7"/>
  <c r="L5602" i="7"/>
  <c r="P5602" i="7"/>
  <c r="N5603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Q5603" i="7"/>
  <c r="L5603" i="7"/>
  <c r="S5603" i="7"/>
  <c r="O2602" i="7"/>
  <c r="S2601" i="7"/>
  <c r="L2601" i="7"/>
  <c r="P1056" i="7"/>
  <c r="Q1056" i="7"/>
  <c r="R1056" i="7"/>
  <c r="Q2605" i="7"/>
  <c r="R2605" i="7"/>
  <c r="P2605" i="7"/>
  <c r="N2606" i="7"/>
  <c r="P3665" i="7"/>
  <c r="R3665" i="7"/>
  <c r="N3666" i="7"/>
  <c r="S3666" i="7" s="1"/>
  <c r="L3665" i="7"/>
  <c r="Q3665" i="7"/>
  <c r="N1057" i="7"/>
  <c r="S1057" i="7" s="1"/>
  <c r="L1056" i="7"/>
  <c r="O8705" i="7" l="1"/>
  <c r="S8704" i="7"/>
  <c r="L8704" i="7"/>
  <c r="R8834" i="7"/>
  <c r="Q8834" i="7"/>
  <c r="N8835" i="7"/>
  <c r="P8834" i="7"/>
  <c r="R5604" i="7"/>
  <c r="P5604" i="7"/>
  <c r="N5605" i="7"/>
  <c r="S5604" i="7"/>
  <c r="Q5604" i="7"/>
  <c r="L5604" i="7"/>
  <c r="O2603" i="7"/>
  <c r="S2602" i="7"/>
  <c r="L2602" i="7"/>
  <c r="P2606" i="7"/>
  <c r="Q2606" i="7"/>
  <c r="R2606" i="7"/>
  <c r="N2607" i="7"/>
  <c r="P1057" i="7"/>
  <c r="Q1057" i="7"/>
  <c r="R1057" i="7"/>
  <c r="P3666" i="7"/>
  <c r="N3667" i="7"/>
  <c r="S3667" i="7" s="1"/>
  <c r="R3666" i="7"/>
  <c r="L3666" i="7"/>
  <c r="Q3666" i="7"/>
  <c r="N1058" i="7"/>
  <c r="S1058" i="7" s="1"/>
  <c r="L1057" i="7"/>
  <c r="O8706" i="7" l="1"/>
  <c r="S8705" i="7"/>
  <c r="L8705" i="7"/>
  <c r="R8835" i="7"/>
  <c r="Q8835" i="7"/>
  <c r="N8836" i="7"/>
  <c r="P8835" i="7"/>
  <c r="R5605" i="7"/>
  <c r="P5605" i="7"/>
  <c r="N5606" i="7"/>
  <c r="S5605" i="7"/>
  <c r="Q5605" i="7"/>
  <c r="L5605" i="7"/>
  <c r="O2604" i="7"/>
  <c r="S2603" i="7"/>
  <c r="L2603" i="7"/>
  <c r="P2607" i="7"/>
  <c r="Q2607" i="7"/>
  <c r="R2607" i="7"/>
  <c r="N2608" i="7"/>
  <c r="R1058" i="7"/>
  <c r="P1058" i="7"/>
  <c r="Q1058" i="7"/>
  <c r="P3667" i="7"/>
  <c r="Q3667" i="7"/>
  <c r="N3668" i="7"/>
  <c r="S3668" i="7" s="1"/>
  <c r="L3667" i="7"/>
  <c r="R3667" i="7"/>
  <c r="N1059" i="7"/>
  <c r="S1059" i="7" s="1"/>
  <c r="L1058" i="7"/>
  <c r="O8707" i="7" l="1"/>
  <c r="S8706" i="7"/>
  <c r="L8706" i="7"/>
  <c r="Q8836" i="7"/>
  <c r="R8836" i="7"/>
  <c r="P8836" i="7"/>
  <c r="N8837" i="7"/>
  <c r="S5606" i="7"/>
  <c r="R5606" i="7"/>
  <c r="N5607" i="7"/>
  <c r="Q5606" i="7"/>
  <c r="P5606" i="7"/>
  <c r="L5606" i="7"/>
  <c r="O2605" i="7"/>
  <c r="S2604" i="7"/>
  <c r="L2604" i="7"/>
  <c r="P1059" i="7"/>
  <c r="Q1059" i="7"/>
  <c r="R1059" i="7"/>
  <c r="P2608" i="7"/>
  <c r="Q2608" i="7"/>
  <c r="R2608" i="7"/>
  <c r="N2609" i="7"/>
  <c r="P3668" i="7"/>
  <c r="Q3668" i="7"/>
  <c r="N3669" i="7"/>
  <c r="S3669" i="7" s="1"/>
  <c r="L3668" i="7"/>
  <c r="R3668" i="7"/>
  <c r="L1059" i="7"/>
  <c r="O8708" i="7" l="1"/>
  <c r="S8707" i="7"/>
  <c r="L8707" i="7"/>
  <c r="Q8837" i="7"/>
  <c r="P8837" i="7"/>
  <c r="N8838" i="7"/>
  <c r="R8837" i="7"/>
  <c r="S5607" i="7"/>
  <c r="P5607" i="7"/>
  <c r="R5607" i="7"/>
  <c r="N5608" i="7"/>
  <c r="Q5607" i="7"/>
  <c r="L5607" i="7"/>
  <c r="O2606" i="7"/>
  <c r="S2605" i="7"/>
  <c r="L2605" i="7"/>
  <c r="P2609" i="7"/>
  <c r="Q2609" i="7"/>
  <c r="R2609" i="7"/>
  <c r="N2610" i="7"/>
  <c r="P3669" i="7"/>
  <c r="Q3669" i="7"/>
  <c r="R3669" i="7"/>
  <c r="L3669" i="7"/>
  <c r="N3670" i="7"/>
  <c r="S3670" i="7" s="1"/>
  <c r="N1061" i="7"/>
  <c r="S1061" i="7" s="1"/>
  <c r="L1060" i="7"/>
  <c r="O8709" i="7" l="1"/>
  <c r="S8708" i="7"/>
  <c r="L8708" i="7"/>
  <c r="Q8838" i="7"/>
  <c r="N8839" i="7"/>
  <c r="R8838" i="7"/>
  <c r="P8838" i="7"/>
  <c r="S5608" i="7"/>
  <c r="N5609" i="7"/>
  <c r="R5608" i="7"/>
  <c r="L5608" i="7"/>
  <c r="Q5608" i="7"/>
  <c r="P5608" i="7"/>
  <c r="O2607" i="7"/>
  <c r="S2606" i="7"/>
  <c r="L2606" i="7"/>
  <c r="R2610" i="7"/>
  <c r="P2610" i="7"/>
  <c r="Q2610" i="7"/>
  <c r="N2611" i="7"/>
  <c r="Q1061" i="7"/>
  <c r="R1061" i="7"/>
  <c r="P1061" i="7"/>
  <c r="P3670" i="7"/>
  <c r="R3670" i="7"/>
  <c r="L3670" i="7"/>
  <c r="N3671" i="7"/>
  <c r="S3671" i="7" s="1"/>
  <c r="Q3670" i="7"/>
  <c r="N1062" i="7"/>
  <c r="S1062" i="7" s="1"/>
  <c r="L1061" i="7"/>
  <c r="O8710" i="7" l="1"/>
  <c r="S8709" i="7"/>
  <c r="L8709" i="7"/>
  <c r="Q8839" i="7"/>
  <c r="P8839" i="7"/>
  <c r="N8840" i="7"/>
  <c r="R8839" i="7"/>
  <c r="S5609" i="7"/>
  <c r="P5609" i="7"/>
  <c r="R5609" i="7"/>
  <c r="L5609" i="7"/>
  <c r="Q5609" i="7"/>
  <c r="N5610" i="7"/>
  <c r="O2608" i="7"/>
  <c r="L2607" i="7"/>
  <c r="S2607" i="7"/>
  <c r="P1062" i="7"/>
  <c r="Q1062" i="7"/>
  <c r="R1062" i="7"/>
  <c r="P2611" i="7"/>
  <c r="Q2611" i="7"/>
  <c r="R2611" i="7"/>
  <c r="N2612" i="7"/>
  <c r="P3671" i="7"/>
  <c r="R3671" i="7"/>
  <c r="Q3671" i="7"/>
  <c r="L3671" i="7"/>
  <c r="N1063" i="7"/>
  <c r="S1063" i="7" s="1"/>
  <c r="L1062" i="7"/>
  <c r="O8711" i="7" l="1"/>
  <c r="S8710" i="7"/>
  <c r="L8710" i="7"/>
  <c r="Q8840" i="7"/>
  <c r="P8840" i="7"/>
  <c r="N8841" i="7"/>
  <c r="R8840" i="7"/>
  <c r="R5610" i="7"/>
  <c r="Q5610" i="7"/>
  <c r="P5610" i="7"/>
  <c r="N5611" i="7"/>
  <c r="L5610" i="7"/>
  <c r="S5610" i="7"/>
  <c r="O2609" i="7"/>
  <c r="S2608" i="7"/>
  <c r="L2608" i="7"/>
  <c r="P2612" i="7"/>
  <c r="Q2612" i="7"/>
  <c r="R2612" i="7"/>
  <c r="Q1063" i="7"/>
  <c r="R1063" i="7"/>
  <c r="P1063" i="7"/>
  <c r="P3672" i="7"/>
  <c r="L3672" i="7"/>
  <c r="R3672" i="7"/>
  <c r="Q3672" i="7"/>
  <c r="N3673" i="7"/>
  <c r="S3673" i="7" s="1"/>
  <c r="N1064" i="7"/>
  <c r="S1064" i="7" s="1"/>
  <c r="L1063" i="7"/>
  <c r="O8712" i="7" l="1"/>
  <c r="S8711" i="7"/>
  <c r="L8711" i="7"/>
  <c r="P8841" i="7"/>
  <c r="N8842" i="7"/>
  <c r="R8841" i="7"/>
  <c r="Q8841" i="7"/>
  <c r="S5611" i="7"/>
  <c r="R5611" i="7"/>
  <c r="Q5611" i="7"/>
  <c r="P5611" i="7"/>
  <c r="N5612" i="7"/>
  <c r="L5611" i="7"/>
  <c r="O2610" i="7"/>
  <c r="S2609" i="7"/>
  <c r="L2609" i="7"/>
  <c r="P1064" i="7"/>
  <c r="Q1064" i="7"/>
  <c r="R1064" i="7"/>
  <c r="P3673" i="7"/>
  <c r="L3673" i="7"/>
  <c r="R3673" i="7"/>
  <c r="Q3673" i="7"/>
  <c r="N3674" i="7"/>
  <c r="S3674" i="7" s="1"/>
  <c r="L1064" i="7"/>
  <c r="O8713" i="7" l="1"/>
  <c r="S8712" i="7"/>
  <c r="L8712" i="7"/>
  <c r="Q8842" i="7"/>
  <c r="P8842" i="7"/>
  <c r="R8842" i="7"/>
  <c r="S5612" i="7"/>
  <c r="Q5612" i="7"/>
  <c r="L5612" i="7"/>
  <c r="R5612" i="7"/>
  <c r="P5612" i="7"/>
  <c r="N5613" i="7"/>
  <c r="O2611" i="7"/>
  <c r="L2610" i="7"/>
  <c r="S2610" i="7"/>
  <c r="P3674" i="7"/>
  <c r="R3674" i="7"/>
  <c r="N3675" i="7"/>
  <c r="S3675" i="7" s="1"/>
  <c r="Q3674" i="7"/>
  <c r="L3674" i="7"/>
  <c r="N1066" i="7"/>
  <c r="S1066" i="7" s="1"/>
  <c r="L1065" i="7"/>
  <c r="O8714" i="7" l="1"/>
  <c r="S8713" i="7"/>
  <c r="L8713" i="7"/>
  <c r="P8843" i="7"/>
  <c r="Q8843" i="7"/>
  <c r="R8843" i="7"/>
  <c r="N8844" i="7"/>
  <c r="S5613" i="7"/>
  <c r="R5613" i="7"/>
  <c r="L5613" i="7"/>
  <c r="Q5613" i="7"/>
  <c r="P5613" i="7"/>
  <c r="N5614" i="7"/>
  <c r="O2612" i="7"/>
  <c r="S2611" i="7"/>
  <c r="L2611" i="7"/>
  <c r="R1066" i="7"/>
  <c r="P1066" i="7"/>
  <c r="Q1066" i="7"/>
  <c r="P3675" i="7"/>
  <c r="R3675" i="7"/>
  <c r="L3675" i="7"/>
  <c r="Q3675" i="7"/>
  <c r="N1067" i="7"/>
  <c r="S1067" i="7" s="1"/>
  <c r="L1066" i="7"/>
  <c r="O8715" i="7" l="1"/>
  <c r="S8714" i="7"/>
  <c r="L8714" i="7"/>
  <c r="P8844" i="7"/>
  <c r="Q8844" i="7"/>
  <c r="N8845" i="7"/>
  <c r="R8844" i="7"/>
  <c r="R5614" i="7"/>
  <c r="P5614" i="7"/>
  <c r="Q5614" i="7"/>
  <c r="N5615" i="7"/>
  <c r="L5614" i="7"/>
  <c r="S5614" i="7"/>
  <c r="S2612" i="7"/>
  <c r="L2612" i="7"/>
  <c r="P1067" i="7"/>
  <c r="Q1067" i="7"/>
  <c r="R1067" i="7"/>
  <c r="P3676" i="7"/>
  <c r="N3677" i="7"/>
  <c r="S3677" i="7" s="1"/>
  <c r="L3676" i="7"/>
  <c r="Q3676" i="7"/>
  <c r="R3676" i="7"/>
  <c r="N1068" i="7"/>
  <c r="S1068" i="7" s="1"/>
  <c r="L1067" i="7"/>
  <c r="O8716" i="7" l="1"/>
  <c r="S8715" i="7"/>
  <c r="L8715" i="7"/>
  <c r="Q8845" i="7"/>
  <c r="P8845" i="7"/>
  <c r="N8846" i="7"/>
  <c r="R8845" i="7"/>
  <c r="S5615" i="7"/>
  <c r="Q5615" i="7"/>
  <c r="P5615" i="7"/>
  <c r="R5615" i="7"/>
  <c r="L5615" i="7"/>
  <c r="N5616" i="7"/>
  <c r="P1068" i="7"/>
  <c r="R1068" i="7"/>
  <c r="Q1068" i="7"/>
  <c r="P3677" i="7"/>
  <c r="L3677" i="7"/>
  <c r="N3678" i="7"/>
  <c r="S3678" i="7" s="1"/>
  <c r="Q3677" i="7"/>
  <c r="R3677" i="7"/>
  <c r="N1069" i="7"/>
  <c r="S1069" i="7" s="1"/>
  <c r="L1068" i="7"/>
  <c r="O8717" i="7" l="1"/>
  <c r="L8716" i="7"/>
  <c r="S8716" i="7"/>
  <c r="Q8846" i="7"/>
  <c r="P8846" i="7"/>
  <c r="N8847" i="7"/>
  <c r="R8846" i="7"/>
  <c r="S5616" i="7"/>
  <c r="N5617" i="7"/>
  <c r="R5616" i="7"/>
  <c r="L5616" i="7"/>
  <c r="Q5616" i="7"/>
  <c r="P5616" i="7"/>
  <c r="Q1069" i="7"/>
  <c r="R1069" i="7"/>
  <c r="P1069" i="7"/>
  <c r="P3678" i="7"/>
  <c r="N3679" i="7"/>
  <c r="S3679" i="7" s="1"/>
  <c r="L3678" i="7"/>
  <c r="R3678" i="7"/>
  <c r="Q3678" i="7"/>
  <c r="N1070" i="7"/>
  <c r="S1070" i="7" s="1"/>
  <c r="L1069" i="7"/>
  <c r="O8718" i="7" l="1"/>
  <c r="S8717" i="7"/>
  <c r="L8717" i="7"/>
  <c r="Q8847" i="7"/>
  <c r="N8848" i="7"/>
  <c r="R8847" i="7"/>
  <c r="P8847" i="7"/>
  <c r="S5617" i="7"/>
  <c r="R5617" i="7"/>
  <c r="Q5617" i="7"/>
  <c r="L5617" i="7"/>
  <c r="P5617" i="7"/>
  <c r="N5618" i="7"/>
  <c r="R1070" i="7"/>
  <c r="P1070" i="7"/>
  <c r="Q1070" i="7"/>
  <c r="P3679" i="7"/>
  <c r="R3679" i="7"/>
  <c r="N3680" i="7"/>
  <c r="S3680" i="7" s="1"/>
  <c r="L3679" i="7"/>
  <c r="Q3679" i="7"/>
  <c r="N1071" i="7"/>
  <c r="S1071" i="7" s="1"/>
  <c r="L1070" i="7"/>
  <c r="O8719" i="7" l="1"/>
  <c r="S8718" i="7"/>
  <c r="L8718" i="7"/>
  <c r="Q8848" i="7"/>
  <c r="N8849" i="7"/>
  <c r="P8848" i="7"/>
  <c r="R8848" i="7"/>
  <c r="S5618" i="7"/>
  <c r="Q5618" i="7"/>
  <c r="L5618" i="7"/>
  <c r="R5618" i="7"/>
  <c r="P5618" i="7"/>
  <c r="N5619" i="7"/>
  <c r="P1071" i="7"/>
  <c r="Q1071" i="7"/>
  <c r="R1071" i="7"/>
  <c r="P3680" i="7"/>
  <c r="R3680" i="7"/>
  <c r="L3680" i="7"/>
  <c r="N3681" i="7"/>
  <c r="S3681" i="7" s="1"/>
  <c r="Q3680" i="7"/>
  <c r="N1072" i="7"/>
  <c r="S1072" i="7" s="1"/>
  <c r="L1071" i="7"/>
  <c r="O8720" i="7" l="1"/>
  <c r="L8719" i="7"/>
  <c r="S8719" i="7"/>
  <c r="Q8849" i="7"/>
  <c r="P8849" i="7"/>
  <c r="N8850" i="7"/>
  <c r="R8849" i="7"/>
  <c r="R5619" i="7"/>
  <c r="P5619" i="7"/>
  <c r="Q5619" i="7"/>
  <c r="N5620" i="7"/>
  <c r="L5619" i="7"/>
  <c r="S5619" i="7"/>
  <c r="P1072" i="7"/>
  <c r="Q1072" i="7"/>
  <c r="R1072" i="7"/>
  <c r="P3681" i="7"/>
  <c r="Q3681" i="7"/>
  <c r="N3682" i="7"/>
  <c r="S3682" i="7" s="1"/>
  <c r="L3681" i="7"/>
  <c r="R3681" i="7"/>
  <c r="N1073" i="7"/>
  <c r="S1073" i="7" s="1"/>
  <c r="L1072" i="7"/>
  <c r="O8721" i="7" l="1"/>
  <c r="L8720" i="7"/>
  <c r="S8720" i="7"/>
  <c r="Q8850" i="7"/>
  <c r="P8850" i="7"/>
  <c r="N8851" i="7"/>
  <c r="R8850" i="7"/>
  <c r="S5620" i="7"/>
  <c r="L5620" i="7"/>
  <c r="R5620" i="7"/>
  <c r="Q5620" i="7"/>
  <c r="P5620" i="7"/>
  <c r="N5621" i="7"/>
  <c r="P1073" i="7"/>
  <c r="Q1073" i="7"/>
  <c r="R1073" i="7"/>
  <c r="P3682" i="7"/>
  <c r="Q3682" i="7"/>
  <c r="R3682" i="7"/>
  <c r="N3683" i="7"/>
  <c r="S3683" i="7" s="1"/>
  <c r="L3682" i="7"/>
  <c r="N1074" i="7"/>
  <c r="S1074" i="7" s="1"/>
  <c r="L1073" i="7"/>
  <c r="O8722" i="7" l="1"/>
  <c r="S8721" i="7"/>
  <c r="L8721" i="7"/>
  <c r="Q8851" i="7"/>
  <c r="P8851" i="7"/>
  <c r="R8851" i="7"/>
  <c r="S5621" i="7"/>
  <c r="R5621" i="7"/>
  <c r="N5622" i="7"/>
  <c r="Q5621" i="7"/>
  <c r="P5621" i="7"/>
  <c r="L5621" i="7"/>
  <c r="R1074" i="7"/>
  <c r="P1074" i="7"/>
  <c r="Q1074" i="7"/>
  <c r="P3683" i="7"/>
  <c r="R3683" i="7"/>
  <c r="N3684" i="7"/>
  <c r="S3684" i="7" s="1"/>
  <c r="L3683" i="7"/>
  <c r="Q3683" i="7"/>
  <c r="L1074" i="7"/>
  <c r="S8722" i="7" l="1"/>
  <c r="L8722" i="7"/>
  <c r="Q8852" i="7"/>
  <c r="P8852" i="7"/>
  <c r="R8852" i="7"/>
  <c r="S5622" i="7"/>
  <c r="Q5622" i="7"/>
  <c r="R5622" i="7"/>
  <c r="P5622" i="7"/>
  <c r="N5623" i="7"/>
  <c r="L5622" i="7"/>
  <c r="P3684" i="7"/>
  <c r="N3685" i="7"/>
  <c r="S3685" i="7" s="1"/>
  <c r="Q3684" i="7"/>
  <c r="R3684" i="7"/>
  <c r="L3684" i="7"/>
  <c r="N1076" i="7"/>
  <c r="S1076" i="7" s="1"/>
  <c r="L1075" i="7"/>
  <c r="S8723" i="7" l="1"/>
  <c r="Q8853" i="7"/>
  <c r="P8853" i="7"/>
  <c r="R8853" i="7"/>
  <c r="S5623" i="7"/>
  <c r="P5623" i="7"/>
  <c r="R5623" i="7"/>
  <c r="N5624" i="7"/>
  <c r="Q5623" i="7"/>
  <c r="L5623" i="7"/>
  <c r="P1076" i="7"/>
  <c r="Q1076" i="7"/>
  <c r="R1076" i="7"/>
  <c r="P3685" i="7"/>
  <c r="R3685" i="7"/>
  <c r="Q3685" i="7"/>
  <c r="N3686" i="7"/>
  <c r="S3686" i="7" s="1"/>
  <c r="L3685" i="7"/>
  <c r="N1077" i="7"/>
  <c r="S1077" i="7" s="1"/>
  <c r="L1076" i="7"/>
  <c r="S8724" i="7" l="1"/>
  <c r="Q8854" i="7"/>
  <c r="P8854" i="7"/>
  <c r="N8855" i="7"/>
  <c r="R8854" i="7"/>
  <c r="S5624" i="7"/>
  <c r="L5624" i="7"/>
  <c r="R5624" i="7"/>
  <c r="N5625" i="7"/>
  <c r="Q5624" i="7"/>
  <c r="P5624" i="7"/>
  <c r="Q1077" i="7"/>
  <c r="R1077" i="7"/>
  <c r="P1077" i="7"/>
  <c r="P3686" i="7"/>
  <c r="Q3686" i="7"/>
  <c r="R3686" i="7"/>
  <c r="N3687" i="7"/>
  <c r="S3687" i="7" s="1"/>
  <c r="L3686" i="7"/>
  <c r="N1078" i="7"/>
  <c r="S1078" i="7" s="1"/>
  <c r="L1077" i="7"/>
  <c r="O8726" i="7" l="1"/>
  <c r="L8726" i="7" s="1"/>
  <c r="S8725" i="7"/>
  <c r="Q8855" i="7"/>
  <c r="P8855" i="7"/>
  <c r="R8855" i="7"/>
  <c r="S5625" i="7"/>
  <c r="N5626" i="7"/>
  <c r="R5625" i="7"/>
  <c r="P5625" i="7"/>
  <c r="L5625" i="7"/>
  <c r="Q5625" i="7"/>
  <c r="P1078" i="7"/>
  <c r="Q1078" i="7"/>
  <c r="R1078" i="7"/>
  <c r="P3687" i="7"/>
  <c r="R3687" i="7"/>
  <c r="L3687" i="7"/>
  <c r="N3688" i="7"/>
  <c r="S3688" i="7" s="1"/>
  <c r="Q3687" i="7"/>
  <c r="N1079" i="7"/>
  <c r="S1079" i="7" s="1"/>
  <c r="L1078" i="7"/>
  <c r="O8727" i="7" l="1"/>
  <c r="L8727" i="7" s="1"/>
  <c r="S8726" i="7"/>
  <c r="R8856" i="7"/>
  <c r="Q8856" i="7"/>
  <c r="P8856" i="7"/>
  <c r="N8857" i="7"/>
  <c r="S5626" i="7"/>
  <c r="R5626" i="7"/>
  <c r="Q5626" i="7"/>
  <c r="P5626" i="7"/>
  <c r="L5626" i="7"/>
  <c r="P1079" i="7"/>
  <c r="Q1079" i="7"/>
  <c r="R1079" i="7"/>
  <c r="P3688" i="7"/>
  <c r="N3689" i="7"/>
  <c r="S3689" i="7" s="1"/>
  <c r="L3688" i="7"/>
  <c r="R3688" i="7"/>
  <c r="Q3688" i="7"/>
  <c r="N1080" i="7"/>
  <c r="S1080" i="7" s="1"/>
  <c r="L1079" i="7"/>
  <c r="O8728" i="7" l="1"/>
  <c r="S8727" i="7"/>
  <c r="Q8857" i="7"/>
  <c r="R8857" i="7"/>
  <c r="P8857" i="7"/>
  <c r="S5627" i="7"/>
  <c r="R5627" i="7"/>
  <c r="Q5627" i="7"/>
  <c r="L5627" i="7"/>
  <c r="P5627" i="7"/>
  <c r="N5628" i="7"/>
  <c r="P1080" i="7"/>
  <c r="Q1080" i="7"/>
  <c r="R1080" i="7"/>
  <c r="P3689" i="7"/>
  <c r="R3689" i="7"/>
  <c r="N3690" i="7"/>
  <c r="S3690" i="7" s="1"/>
  <c r="Q3689" i="7"/>
  <c r="L3689" i="7"/>
  <c r="N1081" i="7"/>
  <c r="S1081" i="7" s="1"/>
  <c r="L1080" i="7"/>
  <c r="O8729" i="7" l="1"/>
  <c r="S8728" i="7"/>
  <c r="L8728" i="7"/>
  <c r="Q8858" i="7"/>
  <c r="N8859" i="7"/>
  <c r="P8858" i="7"/>
  <c r="R8858" i="7"/>
  <c r="S5628" i="7"/>
  <c r="N5629" i="7"/>
  <c r="L5628" i="7"/>
  <c r="R5628" i="7"/>
  <c r="Q5628" i="7"/>
  <c r="P5628" i="7"/>
  <c r="P1081" i="7"/>
  <c r="Q1081" i="7"/>
  <c r="R1081" i="7"/>
  <c r="P3690" i="7"/>
  <c r="Q3690" i="7"/>
  <c r="N3691" i="7"/>
  <c r="S3691" i="7" s="1"/>
  <c r="L3690" i="7"/>
  <c r="R3690" i="7"/>
  <c r="N1082" i="7"/>
  <c r="S1082" i="7" s="1"/>
  <c r="L1081" i="7"/>
  <c r="O8730" i="7" l="1"/>
  <c r="S8729" i="7"/>
  <c r="L8729" i="7"/>
  <c r="Q8859" i="7"/>
  <c r="R8859" i="7"/>
  <c r="P8859" i="7"/>
  <c r="N8860" i="7"/>
  <c r="S5629" i="7"/>
  <c r="Q5629" i="7"/>
  <c r="R5629" i="7"/>
  <c r="P5629" i="7"/>
  <c r="L5629" i="7"/>
  <c r="N5630" i="7"/>
  <c r="R1082" i="7"/>
  <c r="Q1082" i="7"/>
  <c r="P1082" i="7"/>
  <c r="P3691" i="7"/>
  <c r="R3691" i="7"/>
  <c r="N3692" i="7"/>
  <c r="S3692" i="7" s="1"/>
  <c r="L3691" i="7"/>
  <c r="Q3691" i="7"/>
  <c r="N1083" i="7"/>
  <c r="S1083" i="7" s="1"/>
  <c r="L1082" i="7"/>
  <c r="O8731" i="7" l="1"/>
  <c r="S8730" i="7"/>
  <c r="L8730" i="7"/>
  <c r="Q8860" i="7"/>
  <c r="R8860" i="7"/>
  <c r="P8860" i="7"/>
  <c r="N8861" i="7"/>
  <c r="S5630" i="7"/>
  <c r="Q5630" i="7"/>
  <c r="R5630" i="7"/>
  <c r="P5630" i="7"/>
  <c r="N5631" i="7"/>
  <c r="L5630" i="7"/>
  <c r="P1083" i="7"/>
  <c r="Q1083" i="7"/>
  <c r="R1083" i="7"/>
  <c r="P3692" i="7"/>
  <c r="L3692" i="7"/>
  <c r="N3693" i="7"/>
  <c r="S3693" i="7" s="1"/>
  <c r="R3692" i="7"/>
  <c r="Q3692" i="7"/>
  <c r="N1084" i="7"/>
  <c r="S1084" i="7" s="1"/>
  <c r="L1083" i="7"/>
  <c r="O8732" i="7" l="1"/>
  <c r="S8731" i="7"/>
  <c r="L8731" i="7"/>
  <c r="R8861" i="7"/>
  <c r="Q8861" i="7"/>
  <c r="P8861" i="7"/>
  <c r="N8862" i="7"/>
  <c r="S5631" i="7"/>
  <c r="L5631" i="7"/>
  <c r="R5631" i="7"/>
  <c r="P5631" i="7"/>
  <c r="Q5631" i="7"/>
  <c r="Q1084" i="7"/>
  <c r="R1084" i="7"/>
  <c r="P1084" i="7"/>
  <c r="P3693" i="7"/>
  <c r="L3693" i="7"/>
  <c r="R3693" i="7"/>
  <c r="N3694" i="7"/>
  <c r="S3694" i="7" s="1"/>
  <c r="Q3693" i="7"/>
  <c r="N1085" i="7"/>
  <c r="S1085" i="7" s="1"/>
  <c r="L1084" i="7"/>
  <c r="O8733" i="7" l="1"/>
  <c r="S8732" i="7"/>
  <c r="L8732" i="7"/>
  <c r="R8862" i="7"/>
  <c r="N8863" i="7"/>
  <c r="P8862" i="7"/>
  <c r="Q8862" i="7"/>
  <c r="S5632" i="7"/>
  <c r="N5633" i="7"/>
  <c r="R5632" i="7"/>
  <c r="P5632" i="7"/>
  <c r="L5632" i="7"/>
  <c r="Q5632" i="7"/>
  <c r="Q1085" i="7"/>
  <c r="R1085" i="7"/>
  <c r="P1085" i="7"/>
  <c r="P3694" i="7"/>
  <c r="Q3694" i="7"/>
  <c r="L3694" i="7"/>
  <c r="R3694" i="7"/>
  <c r="N3695" i="7"/>
  <c r="S3695" i="7" s="1"/>
  <c r="N1086" i="7"/>
  <c r="S1086" i="7" s="1"/>
  <c r="L1085" i="7"/>
  <c r="O8734" i="7" l="1"/>
  <c r="L8733" i="7"/>
  <c r="S8733" i="7"/>
  <c r="N8864" i="7"/>
  <c r="R8863" i="7"/>
  <c r="Q8863" i="7"/>
  <c r="P8863" i="7"/>
  <c r="S5633" i="7"/>
  <c r="R5633" i="7"/>
  <c r="P5633" i="7"/>
  <c r="N5634" i="7"/>
  <c r="Q5633" i="7"/>
  <c r="L5633" i="7"/>
  <c r="Q1086" i="7"/>
  <c r="R1086" i="7"/>
  <c r="P1086" i="7"/>
  <c r="P3695" i="7"/>
  <c r="N3696" i="7"/>
  <c r="S3696" i="7" s="1"/>
  <c r="L3695" i="7"/>
  <c r="Q3695" i="7"/>
  <c r="R3695" i="7"/>
  <c r="N1087" i="7"/>
  <c r="S1087" i="7" s="1"/>
  <c r="L1086" i="7"/>
  <c r="O8735" i="7" l="1"/>
  <c r="L8734" i="7"/>
  <c r="S8734" i="7"/>
  <c r="Q8864" i="7"/>
  <c r="N8865" i="7"/>
  <c r="R8864" i="7"/>
  <c r="P8864" i="7"/>
  <c r="S5634" i="7"/>
  <c r="Q5634" i="7"/>
  <c r="P5634" i="7"/>
  <c r="L5634" i="7"/>
  <c r="R5634" i="7"/>
  <c r="N5635" i="7"/>
  <c r="R1087" i="7"/>
  <c r="P1087" i="7"/>
  <c r="Q1087" i="7"/>
  <c r="P3696" i="7"/>
  <c r="Q3696" i="7"/>
  <c r="N3697" i="7"/>
  <c r="S3697" i="7" s="1"/>
  <c r="L3696" i="7"/>
  <c r="R3696" i="7"/>
  <c r="N1088" i="7"/>
  <c r="S1088" i="7" s="1"/>
  <c r="L1087" i="7"/>
  <c r="O8736" i="7" l="1"/>
  <c r="L8735" i="7"/>
  <c r="S8735" i="7"/>
  <c r="Q8865" i="7"/>
  <c r="R8865" i="7"/>
  <c r="P8865" i="7"/>
  <c r="R5635" i="7"/>
  <c r="P5635" i="7"/>
  <c r="Q5635" i="7"/>
  <c r="N5636" i="7"/>
  <c r="L5635" i="7"/>
  <c r="S5635" i="7"/>
  <c r="P1088" i="7"/>
  <c r="Q1088" i="7"/>
  <c r="R1088" i="7"/>
  <c r="P3697" i="7"/>
  <c r="R3697" i="7"/>
  <c r="N3698" i="7"/>
  <c r="S3698" i="7" s="1"/>
  <c r="L3697" i="7"/>
  <c r="Q3697" i="7"/>
  <c r="N1089" i="7"/>
  <c r="S1089" i="7" s="1"/>
  <c r="L1088" i="7"/>
  <c r="O8737" i="7" l="1"/>
  <c r="L8736" i="7"/>
  <c r="S8736" i="7"/>
  <c r="Q8866" i="7"/>
  <c r="R8866" i="7"/>
  <c r="N8867" i="7"/>
  <c r="P8866" i="7"/>
  <c r="R5636" i="7"/>
  <c r="P5636" i="7"/>
  <c r="N5637" i="7"/>
  <c r="L5636" i="7"/>
  <c r="S5636" i="7"/>
  <c r="Q5636" i="7"/>
  <c r="P1089" i="7"/>
  <c r="R1089" i="7"/>
  <c r="Q1089" i="7"/>
  <c r="P3698" i="7"/>
  <c r="N3699" i="7"/>
  <c r="S3699" i="7" s="1"/>
  <c r="L3698" i="7"/>
  <c r="R3698" i="7"/>
  <c r="Q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N5638" i="7"/>
  <c r="R5637" i="7"/>
  <c r="L5637" i="7"/>
  <c r="Q5637" i="7"/>
  <c r="P5637" i="7"/>
  <c r="R1090" i="7"/>
  <c r="P1090" i="7"/>
  <c r="Q1090" i="7"/>
  <c r="P3699" i="7"/>
  <c r="R3699" i="7"/>
  <c r="L3699" i="7"/>
  <c r="Q3699" i="7"/>
  <c r="N3700" i="7"/>
  <c r="S3700" i="7" s="1"/>
  <c r="L1090" i="7"/>
  <c r="O8739" i="7" l="1"/>
  <c r="L8738" i="7"/>
  <c r="S8738" i="7"/>
  <c r="Q8868" i="7"/>
  <c r="N8869" i="7"/>
  <c r="R8868" i="7"/>
  <c r="P8868" i="7"/>
  <c r="R5638" i="7"/>
  <c r="P5638" i="7"/>
  <c r="L5638" i="7"/>
  <c r="Q5638" i="7"/>
  <c r="N5639" i="7"/>
  <c r="S5638" i="7"/>
  <c r="P3700" i="7"/>
  <c r="N3701" i="7"/>
  <c r="S3701" i="7" s="1"/>
  <c r="L3700" i="7"/>
  <c r="Q3700" i="7"/>
  <c r="R3700" i="7"/>
  <c r="N1092" i="7"/>
  <c r="S1092" i="7" s="1"/>
  <c r="L1091" i="7"/>
  <c r="O8740" i="7" l="1"/>
  <c r="L8739" i="7"/>
  <c r="S8739" i="7"/>
  <c r="R8869" i="7"/>
  <c r="Q8869" i="7"/>
  <c r="P8869" i="7"/>
  <c r="N8870" i="7"/>
  <c r="S5639" i="7"/>
  <c r="R5639" i="7"/>
  <c r="P5639" i="7"/>
  <c r="Q5639" i="7"/>
  <c r="L5639" i="7"/>
  <c r="P1092" i="7"/>
  <c r="R1092" i="7"/>
  <c r="Q1092" i="7"/>
  <c r="P3701" i="7"/>
  <c r="Q3701" i="7"/>
  <c r="N3702" i="7"/>
  <c r="S3702" i="7" s="1"/>
  <c r="R3701" i="7"/>
  <c r="L3701" i="7"/>
  <c r="N1093" i="7"/>
  <c r="S1093" i="7" s="1"/>
  <c r="L1092" i="7"/>
  <c r="O8741" i="7" l="1"/>
  <c r="S8740" i="7"/>
  <c r="L8740" i="7"/>
  <c r="R8870" i="7"/>
  <c r="N8871" i="7"/>
  <c r="Q8870" i="7"/>
  <c r="P8870" i="7"/>
  <c r="S5640" i="7"/>
  <c r="R5640" i="7"/>
  <c r="Q5640" i="7"/>
  <c r="P5640" i="7"/>
  <c r="N5641" i="7"/>
  <c r="L5640" i="7"/>
  <c r="Q1093" i="7"/>
  <c r="R1093" i="7"/>
  <c r="P1093" i="7"/>
  <c r="P3702" i="7"/>
  <c r="Q3702" i="7"/>
  <c r="N3703" i="7"/>
  <c r="S3703" i="7" s="1"/>
  <c r="L3702" i="7"/>
  <c r="R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L5641" i="7"/>
  <c r="R1094" i="7"/>
  <c r="P1094" i="7"/>
  <c r="Q1094" i="7"/>
  <c r="P3703" i="7"/>
  <c r="N3704" i="7"/>
  <c r="S3704" i="7" s="1"/>
  <c r="L3703" i="7"/>
  <c r="R3703" i="7"/>
  <c r="Q3703" i="7"/>
  <c r="N1095" i="7"/>
  <c r="S1095" i="7" s="1"/>
  <c r="L1094" i="7"/>
  <c r="O8743" i="7" l="1"/>
  <c r="S8742" i="7"/>
  <c r="L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L3704" i="7"/>
  <c r="N3705" i="7"/>
  <c r="S3705" i="7" s="1"/>
  <c r="R3704" i="7"/>
  <c r="Q3704" i="7"/>
  <c r="N1096" i="7"/>
  <c r="S1096" i="7" s="1"/>
  <c r="L1095" i="7"/>
  <c r="O8744" i="7" l="1"/>
  <c r="L8743" i="7"/>
  <c r="S8743" i="7"/>
  <c r="R8873" i="7"/>
  <c r="N8874" i="7"/>
  <c r="Q8873" i="7"/>
  <c r="P8873" i="7"/>
  <c r="S5643" i="7"/>
  <c r="R5643" i="7"/>
  <c r="Q5643" i="7"/>
  <c r="P5643" i="7"/>
  <c r="N5644" i="7"/>
  <c r="L5643" i="7"/>
  <c r="P1096" i="7"/>
  <c r="Q1096" i="7"/>
  <c r="R1096" i="7"/>
  <c r="P3705" i="7"/>
  <c r="R3705" i="7"/>
  <c r="N3706" i="7"/>
  <c r="S3706" i="7" s="1"/>
  <c r="L3705" i="7"/>
  <c r="Q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Q5644" i="7"/>
  <c r="P5644" i="7"/>
  <c r="L5644" i="7"/>
  <c r="P1097" i="7"/>
  <c r="Q1097" i="7"/>
  <c r="R1097" i="7"/>
  <c r="P3706" i="7"/>
  <c r="Q3706" i="7"/>
  <c r="N3707" i="7"/>
  <c r="S3707" i="7" s="1"/>
  <c r="L3706" i="7"/>
  <c r="R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P5645" i="7"/>
  <c r="R5645" i="7"/>
  <c r="N5646" i="7"/>
  <c r="Q5645" i="7"/>
  <c r="L5645" i="7"/>
  <c r="R1098" i="7"/>
  <c r="P1098" i="7"/>
  <c r="Q1098" i="7"/>
  <c r="P3707" i="7"/>
  <c r="N3708" i="7"/>
  <c r="S3708" i="7" s="1"/>
  <c r="Q3707" i="7"/>
  <c r="R3707" i="7"/>
  <c r="L3707" i="7"/>
  <c r="N1099" i="7"/>
  <c r="S1099" i="7" s="1"/>
  <c r="L1098" i="7"/>
  <c r="O8747" i="7" l="1"/>
  <c r="L8746" i="7"/>
  <c r="S8746" i="7"/>
  <c r="R8876" i="7"/>
  <c r="Q8876" i="7"/>
  <c r="P8876" i="7"/>
  <c r="N8877" i="7"/>
  <c r="S5646" i="7"/>
  <c r="R5646" i="7"/>
  <c r="P5646" i="7"/>
  <c r="Q5646" i="7"/>
  <c r="N5647" i="7"/>
  <c r="L5646" i="7"/>
  <c r="P1099" i="7"/>
  <c r="Q1099" i="7"/>
  <c r="R1099" i="7"/>
  <c r="P3708" i="7"/>
  <c r="N3709" i="7"/>
  <c r="S3709" i="7" s="1"/>
  <c r="R3708" i="7"/>
  <c r="L3708" i="7"/>
  <c r="Q3708" i="7"/>
  <c r="N1100" i="7"/>
  <c r="S1100" i="7" s="1"/>
  <c r="L1099" i="7"/>
  <c r="O8748" i="7" l="1"/>
  <c r="L8747" i="7"/>
  <c r="S8747" i="7"/>
  <c r="R8877" i="7"/>
  <c r="Q8877" i="7"/>
  <c r="P8877" i="7"/>
  <c r="N8878" i="7"/>
  <c r="S5647" i="7"/>
  <c r="L5647" i="7"/>
  <c r="R5647" i="7"/>
  <c r="Q5647" i="7"/>
  <c r="P5647" i="7"/>
  <c r="N5648" i="7"/>
  <c r="Q1100" i="7"/>
  <c r="R1100" i="7"/>
  <c r="P1100" i="7"/>
  <c r="P3709" i="7"/>
  <c r="R3709" i="7"/>
  <c r="L3709" i="7"/>
  <c r="N3710" i="7"/>
  <c r="S3710" i="7" s="1"/>
  <c r="Q3709" i="7"/>
  <c r="N1101" i="7"/>
  <c r="S1101" i="7" s="1"/>
  <c r="L1100" i="7"/>
  <c r="O8749" i="7" l="1"/>
  <c r="S8748" i="7"/>
  <c r="L8748" i="7"/>
  <c r="R8878" i="7"/>
  <c r="N8879" i="7"/>
  <c r="Q8878" i="7"/>
  <c r="P8878" i="7"/>
  <c r="R5648" i="7"/>
  <c r="Q5648" i="7"/>
  <c r="P5648" i="7"/>
  <c r="N5649" i="7"/>
  <c r="L5648" i="7"/>
  <c r="S5648" i="7"/>
  <c r="Q1101" i="7"/>
  <c r="R1101" i="7"/>
  <c r="P1101" i="7"/>
  <c r="P3710" i="7"/>
  <c r="N3711" i="7"/>
  <c r="S3711" i="7" s="1"/>
  <c r="Q3710" i="7"/>
  <c r="R3710" i="7"/>
  <c r="L3710" i="7"/>
  <c r="N1102" i="7"/>
  <c r="S1102" i="7" s="1"/>
  <c r="L1101" i="7"/>
  <c r="O8750" i="7" l="1"/>
  <c r="S8749" i="7"/>
  <c r="L8749" i="7"/>
  <c r="R8879" i="7"/>
  <c r="Q8879" i="7"/>
  <c r="N8880" i="7"/>
  <c r="P8879" i="7"/>
  <c r="S5649" i="7"/>
  <c r="R5649" i="7"/>
  <c r="Q5649" i="7"/>
  <c r="L5649" i="7"/>
  <c r="P5649" i="7"/>
  <c r="P1102" i="7"/>
  <c r="Q1102" i="7"/>
  <c r="R1102" i="7"/>
  <c r="P3711" i="7"/>
  <c r="L3711" i="7"/>
  <c r="N3712" i="7"/>
  <c r="S3712" i="7" s="1"/>
  <c r="Q3711" i="7"/>
  <c r="R3711" i="7"/>
  <c r="N1103" i="7"/>
  <c r="S1103" i="7" s="1"/>
  <c r="L1102" i="7"/>
  <c r="O8751" i="7" l="1"/>
  <c r="L8750" i="7"/>
  <c r="S8750" i="7"/>
  <c r="R8880" i="7"/>
  <c r="Q8880" i="7"/>
  <c r="N8881" i="7"/>
  <c r="P8880" i="7"/>
  <c r="S5650" i="7"/>
  <c r="R5650" i="7"/>
  <c r="Q5650" i="7"/>
  <c r="P5650" i="7"/>
  <c r="N5651" i="7"/>
  <c r="L5650" i="7"/>
  <c r="R1103" i="7"/>
  <c r="P1103" i="7"/>
  <c r="Q1103" i="7"/>
  <c r="P3712" i="7"/>
  <c r="R3712" i="7"/>
  <c r="N3713" i="7"/>
  <c r="S3713" i="7" s="1"/>
  <c r="Q3712" i="7"/>
  <c r="L3712" i="7"/>
  <c r="N1104" i="7"/>
  <c r="S1104" i="7" s="1"/>
  <c r="L1103" i="7"/>
  <c r="O8752" i="7" l="1"/>
  <c r="L8751" i="7"/>
  <c r="S8751" i="7"/>
  <c r="R8881" i="7"/>
  <c r="Q8881" i="7"/>
  <c r="P8881" i="7"/>
  <c r="N8882" i="7"/>
  <c r="S5651" i="7"/>
  <c r="N5652" i="7"/>
  <c r="R5651" i="7"/>
  <c r="L5651" i="7"/>
  <c r="Q5651" i="7"/>
  <c r="P5651" i="7"/>
  <c r="P1104" i="7"/>
  <c r="Q1104" i="7"/>
  <c r="R1104" i="7"/>
  <c r="P3713" i="7"/>
  <c r="Q3713" i="7"/>
  <c r="N3714" i="7"/>
  <c r="S3714" i="7" s="1"/>
  <c r="R3713" i="7"/>
  <c r="L3713" i="7"/>
  <c r="N1105" i="7"/>
  <c r="S1105" i="7" s="1"/>
  <c r="L1104" i="7"/>
  <c r="O8753" i="7" l="1"/>
  <c r="S8752" i="7"/>
  <c r="L8752" i="7"/>
  <c r="R8882" i="7"/>
  <c r="Q8882" i="7"/>
  <c r="N8883" i="7"/>
  <c r="P8882" i="7"/>
  <c r="S5652" i="7"/>
  <c r="N5653" i="7"/>
  <c r="R5652" i="7"/>
  <c r="P5652" i="7"/>
  <c r="L5652" i="7"/>
  <c r="Q5652" i="7"/>
  <c r="Q1105" i="7"/>
  <c r="R1105" i="7"/>
  <c r="P1105" i="7"/>
  <c r="P3714" i="7"/>
  <c r="N3715" i="7"/>
  <c r="S3715" i="7" s="1"/>
  <c r="R3714" i="7"/>
  <c r="L3714" i="7"/>
  <c r="Q3714" i="7"/>
  <c r="L1105" i="7"/>
  <c r="O8754" i="7" l="1"/>
  <c r="L8753" i="7"/>
  <c r="S8753" i="7"/>
  <c r="R8883" i="7"/>
  <c r="Q8883" i="7"/>
  <c r="P8883" i="7"/>
  <c r="S5653" i="7"/>
  <c r="L5653" i="7"/>
  <c r="R5653" i="7"/>
  <c r="Q5653" i="7"/>
  <c r="P5653" i="7"/>
  <c r="P3715" i="7"/>
  <c r="R3715" i="7"/>
  <c r="N3716" i="7"/>
  <c r="S3716" i="7" s="1"/>
  <c r="L3715" i="7"/>
  <c r="Q3715" i="7"/>
  <c r="N1107" i="7"/>
  <c r="S1107" i="7" s="1"/>
  <c r="L1106" i="7"/>
  <c r="O8755" i="7" l="1"/>
  <c r="S8754" i="7"/>
  <c r="L8754" i="7"/>
  <c r="R8884" i="7"/>
  <c r="P8884" i="7"/>
  <c r="Q8884" i="7"/>
  <c r="S5654" i="7"/>
  <c r="Q5654" i="7"/>
  <c r="P5654" i="7"/>
  <c r="R5654" i="7"/>
  <c r="L5654" i="7"/>
  <c r="N5655" i="7"/>
  <c r="P1107" i="7"/>
  <c r="Q1107" i="7"/>
  <c r="R1107" i="7"/>
  <c r="P3716" i="7"/>
  <c r="R3716" i="7"/>
  <c r="N3717" i="7"/>
  <c r="S3717" i="7" s="1"/>
  <c r="L3716" i="7"/>
  <c r="Q3716" i="7"/>
  <c r="N1108" i="7"/>
  <c r="S1108" i="7" s="1"/>
  <c r="L1107" i="7"/>
  <c r="O8756" i="7" l="1"/>
  <c r="S8755" i="7"/>
  <c r="L8755" i="7"/>
  <c r="R8885" i="7"/>
  <c r="Q8885" i="7"/>
  <c r="P8885" i="7"/>
  <c r="N8886" i="7"/>
  <c r="S5655" i="7"/>
  <c r="N5656" i="7"/>
  <c r="R5655" i="7"/>
  <c r="P5655" i="7"/>
  <c r="Q5655" i="7"/>
  <c r="L5655" i="7"/>
  <c r="Q1108" i="7"/>
  <c r="R1108" i="7"/>
  <c r="P1108" i="7"/>
  <c r="P3717" i="7"/>
  <c r="R3717" i="7"/>
  <c r="Q3717" i="7"/>
  <c r="N3718" i="7"/>
  <c r="S3718" i="7" s="1"/>
  <c r="L3717" i="7"/>
  <c r="N1109" i="7"/>
  <c r="S1109" i="7" s="1"/>
  <c r="L1108" i="7"/>
  <c r="O8757" i="7" l="1"/>
  <c r="S8756" i="7"/>
  <c r="L8756" i="7"/>
  <c r="R8886" i="7"/>
  <c r="Q8886" i="7"/>
  <c r="P8886" i="7"/>
  <c r="S5656" i="7"/>
  <c r="P5656" i="7"/>
  <c r="N5657" i="7"/>
  <c r="L5656" i="7"/>
  <c r="R5656" i="7"/>
  <c r="Q5656" i="7"/>
  <c r="Q1109" i="7"/>
  <c r="R1109" i="7"/>
  <c r="P1109" i="7"/>
  <c r="P3718" i="7"/>
  <c r="Q3718" i="7"/>
  <c r="R3718" i="7"/>
  <c r="L3718" i="7"/>
  <c r="N3719" i="7"/>
  <c r="S3719" i="7" s="1"/>
  <c r="N1110" i="7"/>
  <c r="S1110" i="7" s="1"/>
  <c r="L1109" i="7"/>
  <c r="O8758" i="7" l="1"/>
  <c r="L8757" i="7"/>
  <c r="S8757" i="7"/>
  <c r="R8887" i="7"/>
  <c r="N8888" i="7"/>
  <c r="Q8887" i="7"/>
  <c r="P8887" i="7"/>
  <c r="R5657" i="7"/>
  <c r="P5657" i="7"/>
  <c r="L5657" i="7"/>
  <c r="Q5657" i="7"/>
  <c r="N5658" i="7"/>
  <c r="S5657" i="7"/>
  <c r="R1110" i="7"/>
  <c r="P1110" i="7"/>
  <c r="Q1110" i="7"/>
  <c r="P3719" i="7"/>
  <c r="Q3719" i="7"/>
  <c r="N3720" i="7"/>
  <c r="S3720" i="7" s="1"/>
  <c r="L3719" i="7"/>
  <c r="R3719" i="7"/>
  <c r="N1111" i="7"/>
  <c r="S1111" i="7" s="1"/>
  <c r="L1110" i="7"/>
  <c r="O8759" i="7" l="1"/>
  <c r="L8758" i="7"/>
  <c r="S8758" i="7"/>
  <c r="R8888" i="7"/>
  <c r="N8889" i="7"/>
  <c r="Q8888" i="7"/>
  <c r="P8888" i="7"/>
  <c r="R5658" i="7"/>
  <c r="P5658" i="7"/>
  <c r="L5658" i="7"/>
  <c r="Q5658" i="7"/>
  <c r="N5659" i="7"/>
  <c r="S5658" i="7"/>
  <c r="R1111" i="7"/>
  <c r="P1111" i="7"/>
  <c r="Q1111" i="7"/>
  <c r="P3720" i="7"/>
  <c r="R3720" i="7"/>
  <c r="L3720" i="7"/>
  <c r="N3721" i="7"/>
  <c r="S3721" i="7" s="1"/>
  <c r="Q3720" i="7"/>
  <c r="L1111" i="7"/>
  <c r="O8760" i="7" l="1"/>
  <c r="L8759" i="7"/>
  <c r="S8759" i="7"/>
  <c r="R8889" i="7"/>
  <c r="Q8889" i="7"/>
  <c r="P8889" i="7"/>
  <c r="S5659" i="7"/>
  <c r="R5659" i="7"/>
  <c r="P5659" i="7"/>
  <c r="N5660" i="7"/>
  <c r="Q5659" i="7"/>
  <c r="L5659" i="7"/>
  <c r="P3721" i="7"/>
  <c r="R3721" i="7"/>
  <c r="N3722" i="7"/>
  <c r="S3722" i="7" s="1"/>
  <c r="Q3721" i="7"/>
  <c r="L3721" i="7"/>
  <c r="N1113" i="7"/>
  <c r="S1113" i="7" s="1"/>
  <c r="L1112" i="7"/>
  <c r="O8761" i="7" l="1"/>
  <c r="S8760" i="7"/>
  <c r="L8760" i="7"/>
  <c r="R8890" i="7"/>
  <c r="P8890" i="7"/>
  <c r="Q8890" i="7"/>
  <c r="N8891" i="7"/>
  <c r="Q5660" i="7"/>
  <c r="P5660" i="7"/>
  <c r="N5661" i="7"/>
  <c r="L5660" i="7"/>
  <c r="S5660" i="7"/>
  <c r="R5660" i="7"/>
  <c r="Q1113" i="7"/>
  <c r="R1113" i="7"/>
  <c r="P1113" i="7"/>
  <c r="P3722" i="7"/>
  <c r="Q3722" i="7"/>
  <c r="L3722" i="7"/>
  <c r="N3723" i="7"/>
  <c r="S3723" i="7" s="1"/>
  <c r="R3722" i="7"/>
  <c r="N1114" i="7"/>
  <c r="S1114" i="7" s="1"/>
  <c r="L1113" i="7"/>
  <c r="O8762" i="7" l="1"/>
  <c r="L8761" i="7"/>
  <c r="S8761" i="7"/>
  <c r="R8891" i="7"/>
  <c r="Q8891" i="7"/>
  <c r="P8891" i="7"/>
  <c r="N8892" i="7"/>
  <c r="R5661" i="7"/>
  <c r="P5661" i="7"/>
  <c r="Q5661" i="7"/>
  <c r="N5662" i="7"/>
  <c r="L5661" i="7"/>
  <c r="S5661" i="7"/>
  <c r="Q1114" i="7"/>
  <c r="R1114" i="7"/>
  <c r="P1114" i="7"/>
  <c r="P3723" i="7"/>
  <c r="R3723" i="7"/>
  <c r="N3724" i="7"/>
  <c r="S3724" i="7" s="1"/>
  <c r="Q3723" i="7"/>
  <c r="L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R5662" i="7"/>
  <c r="Q5662" i="7"/>
  <c r="P5662" i="7"/>
  <c r="N5663" i="7"/>
  <c r="L5662" i="7"/>
  <c r="P1115" i="7"/>
  <c r="Q1115" i="7"/>
  <c r="R1115" i="7"/>
  <c r="P3724" i="7"/>
  <c r="N3725" i="7"/>
  <c r="S3725" i="7" s="1"/>
  <c r="R3724" i="7"/>
  <c r="L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Q5663" i="7"/>
  <c r="P5663" i="7"/>
  <c r="N5664" i="7"/>
  <c r="L5663" i="7"/>
  <c r="R5663" i="7"/>
  <c r="Q1116" i="7"/>
  <c r="R1116" i="7"/>
  <c r="P1116" i="7"/>
  <c r="P3725" i="7"/>
  <c r="R3725" i="7"/>
  <c r="N3726" i="7"/>
  <c r="S3726" i="7" s="1"/>
  <c r="L3725" i="7"/>
  <c r="Q3725" i="7"/>
  <c r="N1117" i="7"/>
  <c r="S1117" i="7" s="1"/>
  <c r="L1116" i="7"/>
  <c r="O8765" i="7" l="1"/>
  <c r="L8764" i="7"/>
  <c r="S8764" i="7"/>
  <c r="R8894" i="7"/>
  <c r="Q8894" i="7"/>
  <c r="P8894" i="7"/>
  <c r="N8895" i="7"/>
  <c r="S5664" i="7"/>
  <c r="P5664" i="7"/>
  <c r="R5664" i="7"/>
  <c r="Q5664" i="7"/>
  <c r="N5665" i="7"/>
  <c r="L5664" i="7"/>
  <c r="Q1117" i="7"/>
  <c r="R1117" i="7"/>
  <c r="P1117" i="7"/>
  <c r="P3726" i="7"/>
  <c r="N3727" i="7"/>
  <c r="S3727" i="7" s="1"/>
  <c r="L3726" i="7"/>
  <c r="R3726" i="7"/>
  <c r="Q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R5665" i="7"/>
  <c r="Q5665" i="7"/>
  <c r="P5665" i="7"/>
  <c r="L5665" i="7"/>
  <c r="P1118" i="7"/>
  <c r="Q1118" i="7"/>
  <c r="R1118" i="7"/>
  <c r="P3727" i="7"/>
  <c r="R3727" i="7"/>
  <c r="L3727" i="7"/>
  <c r="N3728" i="7"/>
  <c r="S3728" i="7" s="1"/>
  <c r="Q3727" i="7"/>
  <c r="N1119" i="7"/>
  <c r="S1119" i="7" s="1"/>
  <c r="L1118" i="7"/>
  <c r="O8767" i="7" l="1"/>
  <c r="L8766" i="7"/>
  <c r="S8766" i="7"/>
  <c r="N8897" i="7"/>
  <c r="R8896" i="7"/>
  <c r="Q8896" i="7"/>
  <c r="P8896" i="7"/>
  <c r="S5666" i="7"/>
  <c r="P5666" i="7"/>
  <c r="L5666" i="7"/>
  <c r="R5666" i="7"/>
  <c r="Q5666" i="7"/>
  <c r="P1119" i="7"/>
  <c r="Q1119" i="7"/>
  <c r="R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S5667" i="7"/>
  <c r="P5667" i="7"/>
  <c r="N5668" i="7"/>
  <c r="L5667" i="7"/>
  <c r="R5667" i="7"/>
  <c r="Q5667" i="7"/>
  <c r="P1120" i="7"/>
  <c r="Q1120" i="7"/>
  <c r="R1120" i="7"/>
  <c r="P3729" i="7"/>
  <c r="N3730" i="7"/>
  <c r="S3730" i="7" s="1"/>
  <c r="R3729" i="7"/>
  <c r="Q3729" i="7"/>
  <c r="L3729" i="7"/>
  <c r="N1121" i="7"/>
  <c r="S1121" i="7" s="1"/>
  <c r="L1120" i="7"/>
  <c r="O8769" i="7" l="1"/>
  <c r="S8768" i="7"/>
  <c r="L8768" i="7"/>
  <c r="R8898" i="7"/>
  <c r="N8899" i="7"/>
  <c r="Q8898" i="7"/>
  <c r="P8898" i="7"/>
  <c r="R5668" i="7"/>
  <c r="Q5668" i="7"/>
  <c r="P5668" i="7"/>
  <c r="N5669" i="7"/>
  <c r="L5668" i="7"/>
  <c r="S5668" i="7"/>
  <c r="R1121" i="7"/>
  <c r="P1121" i="7"/>
  <c r="Q1121" i="7"/>
  <c r="P3730" i="7"/>
  <c r="N3731" i="7"/>
  <c r="S3731" i="7" s="1"/>
  <c r="L3730" i="7"/>
  <c r="Q3730" i="7"/>
  <c r="R3730" i="7"/>
  <c r="N1122" i="7"/>
  <c r="S1122" i="7" s="1"/>
  <c r="L1121" i="7"/>
  <c r="O8770" i="7" l="1"/>
  <c r="S8769" i="7"/>
  <c r="L8769" i="7"/>
  <c r="R8899" i="7"/>
  <c r="Q8899" i="7"/>
  <c r="P8899" i="7"/>
  <c r="N8900" i="7"/>
  <c r="R5669" i="7"/>
  <c r="Q5669" i="7"/>
  <c r="P5669" i="7"/>
  <c r="N5670" i="7"/>
  <c r="L5669" i="7"/>
  <c r="S5669" i="7"/>
  <c r="R1122" i="7"/>
  <c r="P1122" i="7"/>
  <c r="Q1122" i="7"/>
  <c r="P3731" i="7"/>
  <c r="N3732" i="7"/>
  <c r="S3732" i="7" s="1"/>
  <c r="L3731" i="7"/>
  <c r="Q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R5670" i="7"/>
  <c r="Q5670" i="7"/>
  <c r="P5670" i="7"/>
  <c r="N5671" i="7"/>
  <c r="L5670" i="7"/>
  <c r="S5670" i="7"/>
  <c r="P1123" i="7"/>
  <c r="Q1123" i="7"/>
  <c r="R1123" i="7"/>
  <c r="P3732" i="7"/>
  <c r="N3733" i="7"/>
  <c r="S3733" i="7" s="1"/>
  <c r="L3732" i="7"/>
  <c r="Q3732" i="7"/>
  <c r="R3732" i="7"/>
  <c r="N1124" i="7"/>
  <c r="S1124" i="7" s="1"/>
  <c r="L1123" i="7"/>
  <c r="O8772" i="7" l="1"/>
  <c r="L8771" i="7"/>
  <c r="S8771" i="7"/>
  <c r="R8901" i="7"/>
  <c r="P8901" i="7"/>
  <c r="N8902" i="7"/>
  <c r="Q8901" i="7"/>
  <c r="R5671" i="7"/>
  <c r="Q5671" i="7"/>
  <c r="L5671" i="7"/>
  <c r="S5671" i="7"/>
  <c r="P5671" i="7"/>
  <c r="Q1124" i="7"/>
  <c r="R1124" i="7"/>
  <c r="P1124" i="7"/>
  <c r="P3733" i="7"/>
  <c r="Q3733" i="7"/>
  <c r="N3734" i="7"/>
  <c r="S3734" i="7" s="1"/>
  <c r="L3733" i="7"/>
  <c r="R3733" i="7"/>
  <c r="N1125" i="7"/>
  <c r="S1125" i="7" s="1"/>
  <c r="L1124" i="7"/>
  <c r="O8773" i="7" l="1"/>
  <c r="L8772" i="7"/>
  <c r="S8772" i="7"/>
  <c r="R8902" i="7"/>
  <c r="Q8902" i="7"/>
  <c r="P8902" i="7"/>
  <c r="N8903" i="7"/>
  <c r="S5672" i="7"/>
  <c r="Q5672" i="7"/>
  <c r="P5672" i="7"/>
  <c r="N5673" i="7"/>
  <c r="R5672" i="7"/>
  <c r="L5672" i="7"/>
  <c r="Q1125" i="7"/>
  <c r="R1125" i="7"/>
  <c r="P1125" i="7"/>
  <c r="P3734" i="7"/>
  <c r="Q3734" i="7"/>
  <c r="L3734" i="7"/>
  <c r="N3735" i="7"/>
  <c r="S3735" i="7" s="1"/>
  <c r="R3734" i="7"/>
  <c r="L1125" i="7"/>
  <c r="O8774" i="7" l="1"/>
  <c r="L8773" i="7"/>
  <c r="S8773" i="7"/>
  <c r="N8904" i="7"/>
  <c r="R8903" i="7"/>
  <c r="Q8903" i="7"/>
  <c r="P8903" i="7"/>
  <c r="S5673" i="7"/>
  <c r="R5673" i="7"/>
  <c r="Q5673" i="7"/>
  <c r="P5673" i="7"/>
  <c r="N5674" i="7"/>
  <c r="L5673" i="7"/>
  <c r="P3735" i="7"/>
  <c r="N3736" i="7"/>
  <c r="S3736" i="7" s="1"/>
  <c r="L3735" i="7"/>
  <c r="Q3735" i="7"/>
  <c r="R3735" i="7"/>
  <c r="N1127" i="7"/>
  <c r="S1127" i="7" s="1"/>
  <c r="L1126" i="7"/>
  <c r="O8775" i="7" l="1"/>
  <c r="L8774" i="7"/>
  <c r="S8774" i="7"/>
  <c r="R8904" i="7"/>
  <c r="N8905" i="7"/>
  <c r="Q8904" i="7"/>
  <c r="P8904" i="7"/>
  <c r="S5674" i="7"/>
  <c r="P5674" i="7"/>
  <c r="N5675" i="7"/>
  <c r="R5674" i="7"/>
  <c r="Q5674" i="7"/>
  <c r="L5674" i="7"/>
  <c r="P1127" i="7"/>
  <c r="Q1127" i="7"/>
  <c r="R1127" i="7"/>
  <c r="P3736" i="7"/>
  <c r="N3737" i="7"/>
  <c r="S3737" i="7" s="1"/>
  <c r="R3736" i="7"/>
  <c r="L3736" i="7"/>
  <c r="Q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R5675" i="7"/>
  <c r="Q5675" i="7"/>
  <c r="P5675" i="7"/>
  <c r="L5675" i="7"/>
  <c r="P1128" i="7"/>
  <c r="Q1128" i="7"/>
  <c r="R1128" i="7"/>
  <c r="P3737" i="7"/>
  <c r="N3738" i="7"/>
  <c r="S3738" i="7" s="1"/>
  <c r="Q3737" i="7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R5676" i="7"/>
  <c r="N5677" i="7"/>
  <c r="Q5676" i="7"/>
  <c r="L5676" i="7"/>
  <c r="R1129" i="7"/>
  <c r="P1129" i="7"/>
  <c r="Q1129" i="7"/>
  <c r="P3738" i="7"/>
  <c r="Q3738" i="7"/>
  <c r="N3739" i="7"/>
  <c r="S3739" i="7" s="1"/>
  <c r="L3738" i="7"/>
  <c r="R3738" i="7"/>
  <c r="N1130" i="7"/>
  <c r="S1130" i="7" s="1"/>
  <c r="L1129" i="7"/>
  <c r="O8778" i="7" l="1"/>
  <c r="L8777" i="7"/>
  <c r="S8777" i="7"/>
  <c r="R8907" i="7"/>
  <c r="Q8907" i="7"/>
  <c r="P8907" i="7"/>
  <c r="N8908" i="7"/>
  <c r="S5677" i="7"/>
  <c r="Q5677" i="7"/>
  <c r="P5677" i="7"/>
  <c r="N5678" i="7"/>
  <c r="R5677" i="7"/>
  <c r="L5677" i="7"/>
  <c r="R1130" i="7"/>
  <c r="P1130" i="7"/>
  <c r="Q1130" i="7"/>
  <c r="P3739" i="7"/>
  <c r="Q3739" i="7"/>
  <c r="N3740" i="7"/>
  <c r="S3740" i="7" s="1"/>
  <c r="L3739" i="7"/>
  <c r="R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P5678" i="7"/>
  <c r="L5678" i="7"/>
  <c r="R5678" i="7"/>
  <c r="N5679" i="7"/>
  <c r="Q5678" i="7"/>
  <c r="P1131" i="7"/>
  <c r="Q1131" i="7"/>
  <c r="R1131" i="7"/>
  <c r="P3740" i="7"/>
  <c r="N3741" i="7"/>
  <c r="S3741" i="7" s="1"/>
  <c r="L3740" i="7"/>
  <c r="R3740" i="7"/>
  <c r="Q3740" i="7"/>
  <c r="L1131" i="7"/>
  <c r="O8780" i="7" l="1"/>
  <c r="S8779" i="7"/>
  <c r="L8779" i="7"/>
  <c r="R8909" i="7"/>
  <c r="N8910" i="7"/>
  <c r="P8909" i="7"/>
  <c r="Q8909" i="7"/>
  <c r="S5679" i="7"/>
  <c r="N5680" i="7"/>
  <c r="R5679" i="7"/>
  <c r="Q5679" i="7"/>
  <c r="P5679" i="7"/>
  <c r="L5679" i="7"/>
  <c r="P3741" i="7"/>
  <c r="R3741" i="7"/>
  <c r="L3741" i="7"/>
  <c r="N3742" i="7"/>
  <c r="S3742" i="7" s="1"/>
  <c r="Q3741" i="7"/>
  <c r="N1133" i="7"/>
  <c r="S1133" i="7" s="1"/>
  <c r="L1132" i="7"/>
  <c r="O8781" i="7" l="1"/>
  <c r="S8780" i="7"/>
  <c r="L8780" i="7"/>
  <c r="R8910" i="7"/>
  <c r="Q8910" i="7"/>
  <c r="P8910" i="7"/>
  <c r="N8911" i="7"/>
  <c r="S5680" i="7"/>
  <c r="L5680" i="7"/>
  <c r="R5680" i="7"/>
  <c r="N5681" i="7"/>
  <c r="Q5680" i="7"/>
  <c r="P5680" i="7"/>
  <c r="Q1133" i="7"/>
  <c r="R1133" i="7"/>
  <c r="P1133" i="7"/>
  <c r="P3742" i="7"/>
  <c r="Q3742" i="7"/>
  <c r="N3743" i="7"/>
  <c r="S3743" i="7" s="1"/>
  <c r="R3742" i="7"/>
  <c r="L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Q5681" i="7"/>
  <c r="P5681" i="7"/>
  <c r="L5681" i="7"/>
  <c r="R5681" i="7"/>
  <c r="P1134" i="7"/>
  <c r="Q1134" i="7"/>
  <c r="R1134" i="7"/>
  <c r="P3743" i="7"/>
  <c r="N3744" i="7"/>
  <c r="S3744" i="7" s="1"/>
  <c r="L3743" i="7"/>
  <c r="Q3743" i="7"/>
  <c r="R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Q5682" i="7"/>
  <c r="N5683" i="7"/>
  <c r="L5682" i="7"/>
  <c r="P1135" i="7"/>
  <c r="Q1135" i="7"/>
  <c r="R1135" i="7"/>
  <c r="P3744" i="7"/>
  <c r="N3745" i="7"/>
  <c r="S3745" i="7" s="1"/>
  <c r="L3744" i="7"/>
  <c r="Q3744" i="7"/>
  <c r="R3744" i="7"/>
  <c r="N1136" i="7"/>
  <c r="S1136" i="7" s="1"/>
  <c r="L1135" i="7"/>
  <c r="O8784" i="7" l="1"/>
  <c r="S8783" i="7"/>
  <c r="L8783" i="7"/>
  <c r="R8913" i="7"/>
  <c r="N8914" i="7"/>
  <c r="Q8913" i="7"/>
  <c r="P8913" i="7"/>
  <c r="S5683" i="7"/>
  <c r="P5683" i="7"/>
  <c r="R5683" i="7"/>
  <c r="Q5683" i="7"/>
  <c r="N5684" i="7"/>
  <c r="L5683" i="7"/>
  <c r="P1136" i="7"/>
  <c r="Q1136" i="7"/>
  <c r="R1136" i="7"/>
  <c r="P3745" i="7"/>
  <c r="N3746" i="7"/>
  <c r="S3746" i="7" s="1"/>
  <c r="R3745" i="7"/>
  <c r="L3745" i="7"/>
  <c r="Q3745" i="7"/>
  <c r="N1137" i="7"/>
  <c r="S1137" i="7" s="1"/>
  <c r="L1136" i="7"/>
  <c r="O8785" i="7" l="1"/>
  <c r="S8784" i="7"/>
  <c r="L8784" i="7"/>
  <c r="N8915" i="7"/>
  <c r="Q8914" i="7"/>
  <c r="R8914" i="7"/>
  <c r="P8914" i="7"/>
  <c r="S5684" i="7"/>
  <c r="R5684" i="7"/>
  <c r="P5684" i="7"/>
  <c r="L5684" i="7"/>
  <c r="Q5684" i="7"/>
  <c r="R1137" i="7"/>
  <c r="P1137" i="7"/>
  <c r="Q1137" i="7"/>
  <c r="P3746" i="7"/>
  <c r="N3747" i="7"/>
  <c r="S3747" i="7" s="1"/>
  <c r="L3746" i="7"/>
  <c r="R3746" i="7"/>
  <c r="Q3746" i="7"/>
  <c r="N1138" i="7"/>
  <c r="S1138" i="7" s="1"/>
  <c r="L1137" i="7"/>
  <c r="O8786" i="7" l="1"/>
  <c r="S8785" i="7"/>
  <c r="L8785" i="7"/>
  <c r="N8916" i="7"/>
  <c r="R8915" i="7"/>
  <c r="Q8915" i="7"/>
  <c r="P8915" i="7"/>
  <c r="S5685" i="7"/>
  <c r="N5686" i="7"/>
  <c r="R5685" i="7"/>
  <c r="P5685" i="7"/>
  <c r="L5685" i="7"/>
  <c r="Q5685" i="7"/>
  <c r="R1138" i="7"/>
  <c r="P1138" i="7"/>
  <c r="Q1138" i="7"/>
  <c r="P3747" i="7"/>
  <c r="L3747" i="7"/>
  <c r="R3747" i="7"/>
  <c r="N3748" i="7"/>
  <c r="S3748" i="7" s="1"/>
  <c r="Q3747" i="7"/>
  <c r="N1139" i="7"/>
  <c r="S1139" i="7" s="1"/>
  <c r="L1138" i="7"/>
  <c r="O8787" i="7" l="1"/>
  <c r="L8786" i="7"/>
  <c r="S8786" i="7"/>
  <c r="Q8916" i="7"/>
  <c r="N8917" i="7"/>
  <c r="R8916" i="7"/>
  <c r="P8916" i="7"/>
  <c r="S5686" i="7"/>
  <c r="Q5686" i="7"/>
  <c r="P5686" i="7"/>
  <c r="N5687" i="7"/>
  <c r="R5686" i="7"/>
  <c r="L5686" i="7"/>
  <c r="P1139" i="7"/>
  <c r="R1139" i="7"/>
  <c r="Q1139" i="7"/>
  <c r="P3748" i="7"/>
  <c r="Q3748" i="7"/>
  <c r="L3748" i="7"/>
  <c r="R3748" i="7"/>
  <c r="N3749" i="7"/>
  <c r="S3749" i="7" s="1"/>
  <c r="N1140" i="7"/>
  <c r="S1140" i="7" s="1"/>
  <c r="L1139" i="7"/>
  <c r="O8788" i="7" l="1"/>
  <c r="S8787" i="7"/>
  <c r="L8787" i="7"/>
  <c r="N8918" i="7"/>
  <c r="R8917" i="7"/>
  <c r="P8917" i="7"/>
  <c r="Q8917" i="7"/>
  <c r="S5687" i="7"/>
  <c r="P5687" i="7"/>
  <c r="R5687" i="7"/>
  <c r="N5688" i="7"/>
  <c r="Q5687" i="7"/>
  <c r="L5687" i="7"/>
  <c r="Q1140" i="7"/>
  <c r="R1140" i="7"/>
  <c r="P1140" i="7"/>
  <c r="P3749" i="7"/>
  <c r="R3749" i="7"/>
  <c r="L3749" i="7"/>
  <c r="N3750" i="7"/>
  <c r="S3750" i="7" s="1"/>
  <c r="Q3749" i="7"/>
  <c r="N1141" i="7"/>
  <c r="S1141" i="7" s="1"/>
  <c r="L1140" i="7"/>
  <c r="O8789" i="7" l="1"/>
  <c r="S8788" i="7"/>
  <c r="L8788" i="7"/>
  <c r="R8918" i="7"/>
  <c r="Q8918" i="7"/>
  <c r="P8918" i="7"/>
  <c r="N8919" i="7"/>
  <c r="S5688" i="7"/>
  <c r="R5688" i="7"/>
  <c r="L5688" i="7"/>
  <c r="Q5688" i="7"/>
  <c r="P5688" i="7"/>
  <c r="Q1141" i="7"/>
  <c r="R1141" i="7"/>
  <c r="P1141" i="7"/>
  <c r="P3750" i="7"/>
  <c r="Q3750" i="7"/>
  <c r="L3750" i="7"/>
  <c r="N3751" i="7"/>
  <c r="S3751" i="7" s="1"/>
  <c r="R3750" i="7"/>
  <c r="N1142" i="7"/>
  <c r="S1142" i="7" s="1"/>
  <c r="L1141" i="7"/>
  <c r="O8790" i="7" l="1"/>
  <c r="S8789" i="7"/>
  <c r="L8789" i="7"/>
  <c r="Q8919" i="7"/>
  <c r="N8920" i="7"/>
  <c r="R8919" i="7"/>
  <c r="P8919" i="7"/>
  <c r="S5689" i="7"/>
  <c r="Q5689" i="7"/>
  <c r="P5689" i="7"/>
  <c r="R5689" i="7"/>
  <c r="L5689" i="7"/>
  <c r="P1142" i="7"/>
  <c r="Q1142" i="7"/>
  <c r="R1142" i="7"/>
  <c r="P3751" i="7"/>
  <c r="R3751" i="7"/>
  <c r="Q3751" i="7"/>
  <c r="N3752" i="7"/>
  <c r="S3752" i="7" s="1"/>
  <c r="L3751" i="7"/>
  <c r="N1143" i="7"/>
  <c r="S1143" i="7" s="1"/>
  <c r="L1142" i="7"/>
  <c r="O8791" i="7" l="1"/>
  <c r="S8790" i="7"/>
  <c r="L8790" i="7"/>
  <c r="Q8920" i="7"/>
  <c r="N8921" i="7"/>
  <c r="R8920" i="7"/>
  <c r="P8920" i="7"/>
  <c r="R5690" i="7"/>
  <c r="Q5690" i="7"/>
  <c r="P5690" i="7"/>
  <c r="N5691" i="7"/>
  <c r="L5690" i="7"/>
  <c r="S5690" i="7"/>
  <c r="P1143" i="7"/>
  <c r="Q1143" i="7"/>
  <c r="R1143" i="7"/>
  <c r="P3752" i="7"/>
  <c r="N3753" i="7"/>
  <c r="S3753" i="7" s="1"/>
  <c r="L3752" i="7"/>
  <c r="Q3752" i="7"/>
  <c r="R3752" i="7"/>
  <c r="N1144" i="7"/>
  <c r="S1144" i="7" s="1"/>
  <c r="L1143" i="7"/>
  <c r="O8792" i="7" l="1"/>
  <c r="S8791" i="7"/>
  <c r="L8791" i="7"/>
  <c r="N8922" i="7"/>
  <c r="R8921" i="7"/>
  <c r="Q8921" i="7"/>
  <c r="P8921" i="7"/>
  <c r="S5691" i="7"/>
  <c r="L5691" i="7"/>
  <c r="R5691" i="7"/>
  <c r="Q5691" i="7"/>
  <c r="P5691" i="7"/>
  <c r="N5692" i="7"/>
  <c r="P1144" i="7"/>
  <c r="Q1144" i="7"/>
  <c r="R1144" i="7"/>
  <c r="P3753" i="7"/>
  <c r="R3753" i="7"/>
  <c r="N3754" i="7"/>
  <c r="S3754" i="7" s="1"/>
  <c r="Q3753" i="7"/>
  <c r="L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Q5692" i="7"/>
  <c r="N5693" i="7"/>
  <c r="P5692" i="7"/>
  <c r="L5692" i="7"/>
  <c r="R1145" i="7"/>
  <c r="P1145" i="7"/>
  <c r="Q1145" i="7"/>
  <c r="P3754" i="7"/>
  <c r="N3755" i="7"/>
  <c r="S3755" i="7" s="1"/>
  <c r="L3754" i="7"/>
  <c r="R3754" i="7"/>
  <c r="Q3754" i="7"/>
  <c r="N1146" i="7"/>
  <c r="S1146" i="7" s="1"/>
  <c r="L1145" i="7"/>
  <c r="O8794" i="7" l="1"/>
  <c r="S8793" i="7"/>
  <c r="L8793" i="7"/>
  <c r="N8924" i="7"/>
  <c r="R8923" i="7"/>
  <c r="P8923" i="7"/>
  <c r="Q8923" i="7"/>
  <c r="S5693" i="7"/>
  <c r="R5693" i="7"/>
  <c r="Q5693" i="7"/>
  <c r="L5693" i="7"/>
  <c r="P5693" i="7"/>
  <c r="N5694" i="7"/>
  <c r="R1146" i="7"/>
  <c r="P1146" i="7"/>
  <c r="Q1146" i="7"/>
  <c r="P3755" i="7"/>
  <c r="R3755" i="7"/>
  <c r="N3756" i="7"/>
  <c r="S3756" i="7" s="1"/>
  <c r="L3755" i="7"/>
  <c r="Q3755" i="7"/>
  <c r="N1147" i="7"/>
  <c r="S1147" i="7" s="1"/>
  <c r="L1146" i="7"/>
  <c r="O8795" i="7" l="1"/>
  <c r="S8794" i="7"/>
  <c r="L8794" i="7"/>
  <c r="N8925" i="7"/>
  <c r="R8924" i="7"/>
  <c r="Q8924" i="7"/>
  <c r="P8924" i="7"/>
  <c r="S5694" i="7"/>
  <c r="R5694" i="7"/>
  <c r="P5694" i="7"/>
  <c r="Q5694" i="7"/>
  <c r="L5694" i="7"/>
  <c r="P1147" i="7"/>
  <c r="Q1147" i="7"/>
  <c r="R1147" i="7"/>
  <c r="P3756" i="7"/>
  <c r="R3756" i="7"/>
  <c r="Q3756" i="7"/>
  <c r="N3757" i="7"/>
  <c r="S3757" i="7" s="1"/>
  <c r="L3756" i="7"/>
  <c r="L1147" i="7"/>
  <c r="O8796" i="7" l="1"/>
  <c r="S8795" i="7"/>
  <c r="L8795" i="7"/>
  <c r="N8926" i="7"/>
  <c r="R8925" i="7"/>
  <c r="Q8925" i="7"/>
  <c r="P8925" i="7"/>
  <c r="S5695" i="7"/>
  <c r="Q5695" i="7"/>
  <c r="R5695" i="7"/>
  <c r="P5695" i="7"/>
  <c r="N5696" i="7"/>
  <c r="L5695" i="7"/>
  <c r="P3757" i="7"/>
  <c r="L3757" i="7"/>
  <c r="Q3757" i="7"/>
  <c r="R3757" i="7"/>
  <c r="N1149" i="7"/>
  <c r="S1149" i="7" s="1"/>
  <c r="L1148" i="7"/>
  <c r="O8797" i="7" l="1"/>
  <c r="S8796" i="7"/>
  <c r="L8796" i="7"/>
  <c r="Q8926" i="7"/>
  <c r="P8926" i="7"/>
  <c r="R8926" i="7"/>
  <c r="N8927" i="7"/>
  <c r="S5696" i="7"/>
  <c r="R5696" i="7"/>
  <c r="Q5696" i="7"/>
  <c r="L5696" i="7"/>
  <c r="P5696" i="7"/>
  <c r="N5697" i="7"/>
  <c r="Q1149" i="7"/>
  <c r="R1149" i="7"/>
  <c r="P1149" i="7"/>
  <c r="P3758" i="7"/>
  <c r="Q3758" i="7"/>
  <c r="N3759" i="7"/>
  <c r="S3759" i="7" s="1"/>
  <c r="L3758" i="7"/>
  <c r="R3758" i="7"/>
  <c r="N1150" i="7"/>
  <c r="S1150" i="7" s="1"/>
  <c r="L1149" i="7"/>
  <c r="O8798" i="7" l="1"/>
  <c r="S8797" i="7"/>
  <c r="L8797" i="7"/>
  <c r="R8927" i="7"/>
  <c r="Q8927" i="7"/>
  <c r="P8927" i="7"/>
  <c r="S5697" i="7"/>
  <c r="R5697" i="7"/>
  <c r="P5697" i="7"/>
  <c r="L5697" i="7"/>
  <c r="Q5697" i="7"/>
  <c r="N5698" i="7"/>
  <c r="R1150" i="7"/>
  <c r="P1150" i="7"/>
  <c r="Q1150" i="7"/>
  <c r="P3759" i="7"/>
  <c r="R3759" i="7"/>
  <c r="N3760" i="7"/>
  <c r="S3760" i="7" s="1"/>
  <c r="Q3759" i="7"/>
  <c r="L3759" i="7"/>
  <c r="N1151" i="7"/>
  <c r="S1151" i="7" s="1"/>
  <c r="L1150" i="7"/>
  <c r="O8799" i="7" l="1"/>
  <c r="L8798" i="7"/>
  <c r="S8798" i="7"/>
  <c r="R8928" i="7"/>
  <c r="Q8928" i="7"/>
  <c r="P8928" i="7"/>
  <c r="S5698" i="7"/>
  <c r="Q5698" i="7"/>
  <c r="P5698" i="7"/>
  <c r="L5698" i="7"/>
  <c r="R5698" i="7"/>
  <c r="N5699" i="7"/>
  <c r="R1151" i="7"/>
  <c r="P1151" i="7"/>
  <c r="Q1151" i="7"/>
  <c r="P3760" i="7"/>
  <c r="R3760" i="7"/>
  <c r="L3760" i="7"/>
  <c r="N3761" i="7"/>
  <c r="S3761" i="7" s="1"/>
  <c r="Q3760" i="7"/>
  <c r="N1152" i="7"/>
  <c r="S1152" i="7" s="1"/>
  <c r="L1151" i="7"/>
  <c r="O8800" i="7" l="1"/>
  <c r="L8799" i="7"/>
  <c r="S8799" i="7"/>
  <c r="R8929" i="7"/>
  <c r="Q8929" i="7"/>
  <c r="P8929" i="7"/>
  <c r="S5699" i="7"/>
  <c r="R5699" i="7"/>
  <c r="Q5699" i="7"/>
  <c r="L5699" i="7"/>
  <c r="P5699" i="7"/>
  <c r="N5700" i="7"/>
  <c r="P1152" i="7"/>
  <c r="Q1152" i="7"/>
  <c r="R1152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P8930" i="7"/>
  <c r="S5700" i="7"/>
  <c r="Q5700" i="7"/>
  <c r="P5700" i="7"/>
  <c r="R5700" i="7"/>
  <c r="L5700" i="7"/>
  <c r="P1153" i="7"/>
  <c r="Q1153" i="7"/>
  <c r="R1153" i="7"/>
  <c r="P3762" i="7"/>
  <c r="R3762" i="7"/>
  <c r="N3763" i="7"/>
  <c r="S3763" i="7" s="1"/>
  <c r="L3762" i="7"/>
  <c r="Q3762" i="7"/>
  <c r="L1153" i="7"/>
  <c r="O8802" i="7" l="1"/>
  <c r="S8801" i="7"/>
  <c r="L8801" i="7"/>
  <c r="Q8931" i="7"/>
  <c r="P8931" i="7"/>
  <c r="R8931" i="7"/>
  <c r="S5701" i="7"/>
  <c r="N5702" i="7"/>
  <c r="R5701" i="7"/>
  <c r="P5701" i="7"/>
  <c r="L5701" i="7"/>
  <c r="Q5701" i="7"/>
  <c r="P3763" i="7"/>
  <c r="R3763" i="7"/>
  <c r="N3764" i="7"/>
  <c r="S3764" i="7" s="1"/>
  <c r="L3763" i="7"/>
  <c r="Q3763" i="7"/>
  <c r="N1155" i="7"/>
  <c r="S1155" i="7" s="1"/>
  <c r="L1154" i="7"/>
  <c r="O8803" i="7" l="1"/>
  <c r="S8802" i="7"/>
  <c r="L8802" i="7"/>
  <c r="R8932" i="7"/>
  <c r="Q8932" i="7"/>
  <c r="N8933" i="7"/>
  <c r="P8932" i="7"/>
  <c r="S5702" i="7"/>
  <c r="P5702" i="7"/>
  <c r="R5702" i="7"/>
  <c r="N5703" i="7"/>
  <c r="L5702" i="7"/>
  <c r="Q5702" i="7"/>
  <c r="P1155" i="7"/>
  <c r="Q1155" i="7"/>
  <c r="R1155" i="7"/>
  <c r="P3764" i="7"/>
  <c r="R3764" i="7"/>
  <c r="L3764" i="7"/>
  <c r="Q3764" i="7"/>
  <c r="N3765" i="7"/>
  <c r="S3765" i="7" s="1"/>
  <c r="N1156" i="7"/>
  <c r="S1156" i="7" s="1"/>
  <c r="L1155" i="7"/>
  <c r="O8804" i="7" l="1"/>
  <c r="S8803" i="7"/>
  <c r="L8803" i="7"/>
  <c r="P8933" i="7"/>
  <c r="R8933" i="7"/>
  <c r="N8934" i="7"/>
  <c r="Q8933" i="7"/>
  <c r="S5703" i="7"/>
  <c r="R5703" i="7"/>
  <c r="N5704" i="7"/>
  <c r="L5703" i="7"/>
  <c r="Q5703" i="7"/>
  <c r="P5703" i="7"/>
  <c r="P1156" i="7"/>
  <c r="Q1156" i="7"/>
  <c r="R1156" i="7"/>
  <c r="P3765" i="7"/>
  <c r="R3765" i="7"/>
  <c r="L3765" i="7"/>
  <c r="Q3765" i="7"/>
  <c r="N3766" i="7"/>
  <c r="S3766" i="7" s="1"/>
  <c r="N1157" i="7"/>
  <c r="S1157" i="7" s="1"/>
  <c r="L1156" i="7"/>
  <c r="O8805" i="7" l="1"/>
  <c r="L8804" i="7"/>
  <c r="S8804" i="7"/>
  <c r="R8934" i="7"/>
  <c r="Q8934" i="7"/>
  <c r="P8934" i="7"/>
  <c r="R5704" i="7"/>
  <c r="P5704" i="7"/>
  <c r="Q5704" i="7"/>
  <c r="N5705" i="7"/>
  <c r="L5704" i="7"/>
  <c r="S5704" i="7"/>
  <c r="Q1157" i="7"/>
  <c r="R1157" i="7"/>
  <c r="P1157" i="7"/>
  <c r="P3766" i="7"/>
  <c r="Q3766" i="7"/>
  <c r="N3767" i="7"/>
  <c r="S3767" i="7" s="1"/>
  <c r="L3766" i="7"/>
  <c r="R3766" i="7"/>
  <c r="N1158" i="7"/>
  <c r="S1158" i="7" s="1"/>
  <c r="L1157" i="7"/>
  <c r="O8806" i="7" l="1"/>
  <c r="S8805" i="7"/>
  <c r="L8805" i="7"/>
  <c r="P8935" i="7"/>
  <c r="R8935" i="7"/>
  <c r="Q8935" i="7"/>
  <c r="S5705" i="7"/>
  <c r="R5705" i="7"/>
  <c r="Q5705" i="7"/>
  <c r="P5705" i="7"/>
  <c r="L5705" i="7"/>
  <c r="N5706" i="7"/>
  <c r="Q1158" i="7"/>
  <c r="R1158" i="7"/>
  <c r="P1158" i="7"/>
  <c r="P3767" i="7"/>
  <c r="N3768" i="7"/>
  <c r="S3768" i="7" s="1"/>
  <c r="Q3767" i="7"/>
  <c r="R3767" i="7"/>
  <c r="L3767" i="7"/>
  <c r="N1159" i="7"/>
  <c r="S1159" i="7" s="1"/>
  <c r="L1158" i="7"/>
  <c r="O8807" i="7" l="1"/>
  <c r="S8806" i="7"/>
  <c r="L8806" i="7"/>
  <c r="P8936" i="7"/>
  <c r="R8936" i="7"/>
  <c r="Q8936" i="7"/>
  <c r="S5706" i="7"/>
  <c r="R5706" i="7"/>
  <c r="Q5706" i="7"/>
  <c r="P5706" i="7"/>
  <c r="N5707" i="7"/>
  <c r="L5706" i="7"/>
  <c r="R1159" i="7"/>
  <c r="P1159" i="7"/>
  <c r="Q1159" i="7"/>
  <c r="P3768" i="7"/>
  <c r="R3768" i="7"/>
  <c r="Q3768" i="7"/>
  <c r="N3769" i="7"/>
  <c r="S3769" i="7" s="1"/>
  <c r="L3768" i="7"/>
  <c r="N1160" i="7"/>
  <c r="S1160" i="7" s="1"/>
  <c r="L1159" i="7"/>
  <c r="O8808" i="7" l="1"/>
  <c r="S8807" i="7"/>
  <c r="L8807" i="7"/>
  <c r="R8937" i="7"/>
  <c r="P8937" i="7"/>
  <c r="N8938" i="7"/>
  <c r="Q8937" i="7"/>
  <c r="S5707" i="7"/>
  <c r="R5707" i="7"/>
  <c r="Q5707" i="7"/>
  <c r="P5707" i="7"/>
  <c r="L5707" i="7"/>
  <c r="N5708" i="7"/>
  <c r="P1160" i="7"/>
  <c r="Q1160" i="7"/>
  <c r="R1160" i="7"/>
  <c r="P3769" i="7"/>
  <c r="R3769" i="7"/>
  <c r="N3770" i="7"/>
  <c r="S3770" i="7" s="1"/>
  <c r="L3769" i="7"/>
  <c r="Q3769" i="7"/>
  <c r="N1161" i="7"/>
  <c r="S1161" i="7" s="1"/>
  <c r="L1160" i="7"/>
  <c r="O8809" i="7" l="1"/>
  <c r="S8808" i="7"/>
  <c r="L8808" i="7"/>
  <c r="R8938" i="7"/>
  <c r="Q8938" i="7"/>
  <c r="P8938" i="7"/>
  <c r="S5708" i="7"/>
  <c r="Q5708" i="7"/>
  <c r="P5708" i="7"/>
  <c r="R5708" i="7"/>
  <c r="N5709" i="7"/>
  <c r="L5708" i="7"/>
  <c r="P1161" i="7"/>
  <c r="Q1161" i="7"/>
  <c r="R1161" i="7"/>
  <c r="P3770" i="7"/>
  <c r="Q3770" i="7"/>
  <c r="L3770" i="7"/>
  <c r="N3771" i="7"/>
  <c r="S3771" i="7" s="1"/>
  <c r="R3770" i="7"/>
  <c r="N1162" i="7"/>
  <c r="S1162" i="7" s="1"/>
  <c r="L1161" i="7"/>
  <c r="O8810" i="7" l="1"/>
  <c r="S8809" i="7"/>
  <c r="L8809" i="7"/>
  <c r="Q8939" i="7"/>
  <c r="R8939" i="7"/>
  <c r="P8939" i="7"/>
  <c r="S5709" i="7"/>
  <c r="P5709" i="7"/>
  <c r="N5710" i="7"/>
  <c r="L5709" i="7"/>
  <c r="R5709" i="7"/>
  <c r="Q5709" i="7"/>
  <c r="R1162" i="7"/>
  <c r="Q1162" i="7"/>
  <c r="P1162" i="7"/>
  <c r="P3771" i="7"/>
  <c r="R3771" i="7"/>
  <c r="N3772" i="7"/>
  <c r="S3772" i="7" s="1"/>
  <c r="Q3771" i="7"/>
  <c r="L3771" i="7"/>
  <c r="N1163" i="7"/>
  <c r="S1163" i="7" s="1"/>
  <c r="L1162" i="7"/>
  <c r="O8811" i="7" l="1"/>
  <c r="S8810" i="7"/>
  <c r="L8810" i="7"/>
  <c r="R8940" i="7"/>
  <c r="P8940" i="7"/>
  <c r="Q8940" i="7"/>
  <c r="S5710" i="7"/>
  <c r="P5710" i="7"/>
  <c r="L5710" i="7"/>
  <c r="R5710" i="7"/>
  <c r="N5711" i="7"/>
  <c r="Q5710" i="7"/>
  <c r="P1163" i="7"/>
  <c r="Q1163" i="7"/>
  <c r="R1163" i="7"/>
  <c r="P3772" i="7"/>
  <c r="Q3772" i="7"/>
  <c r="N3773" i="7"/>
  <c r="S3773" i="7" s="1"/>
  <c r="L3772" i="7"/>
  <c r="R3772" i="7"/>
  <c r="N1164" i="7"/>
  <c r="S1164" i="7" s="1"/>
  <c r="L1163" i="7"/>
  <c r="O8812" i="7" l="1"/>
  <c r="S8811" i="7"/>
  <c r="L8811" i="7"/>
  <c r="R8941" i="7"/>
  <c r="Q8941" i="7"/>
  <c r="P8941" i="7"/>
  <c r="N8942" i="7"/>
  <c r="S5711" i="7"/>
  <c r="R5711" i="7"/>
  <c r="P5711" i="7"/>
  <c r="Q5711" i="7"/>
  <c r="L5711" i="7"/>
  <c r="N5712" i="7"/>
  <c r="P1164" i="7"/>
  <c r="Q1164" i="7"/>
  <c r="R1164" i="7"/>
  <c r="P3773" i="7"/>
  <c r="N3774" i="7"/>
  <c r="S3774" i="7" s="1"/>
  <c r="R3773" i="7"/>
  <c r="Q3773" i="7"/>
  <c r="L3773" i="7"/>
  <c r="N1165" i="7"/>
  <c r="S1165" i="7" s="1"/>
  <c r="L1164" i="7"/>
  <c r="O8813" i="7" l="1"/>
  <c r="S8812" i="7"/>
  <c r="L8812" i="7"/>
  <c r="R8942" i="7"/>
  <c r="Q8942" i="7"/>
  <c r="P8942" i="7"/>
  <c r="S5712" i="7"/>
  <c r="R5712" i="7"/>
  <c r="L5712" i="7"/>
  <c r="P5712" i="7"/>
  <c r="Q5712" i="7"/>
  <c r="N5713" i="7"/>
  <c r="Q1165" i="7"/>
  <c r="R1165" i="7"/>
  <c r="P1165" i="7"/>
  <c r="P3774" i="7"/>
  <c r="Q3774" i="7"/>
  <c r="L3774" i="7"/>
  <c r="R3774" i="7"/>
  <c r="N1166" i="7"/>
  <c r="S1166" i="7" s="1"/>
  <c r="L1165" i="7"/>
  <c r="O8814" i="7" l="1"/>
  <c r="L8813" i="7"/>
  <c r="S8813" i="7"/>
  <c r="R8943" i="7"/>
  <c r="N8944" i="7"/>
  <c r="Q8943" i="7"/>
  <c r="P8943" i="7"/>
  <c r="S5713" i="7"/>
  <c r="N5714" i="7"/>
  <c r="R5713" i="7"/>
  <c r="P5713" i="7"/>
  <c r="L5713" i="7"/>
  <c r="Q5713" i="7"/>
  <c r="R1166" i="7"/>
  <c r="P1166" i="7"/>
  <c r="Q1166" i="7"/>
  <c r="P3775" i="7"/>
  <c r="R3775" i="7"/>
  <c r="L3775" i="7"/>
  <c r="N3776" i="7"/>
  <c r="S3776" i="7" s="1"/>
  <c r="Q3775" i="7"/>
  <c r="N1167" i="7"/>
  <c r="S1167" i="7" s="1"/>
  <c r="L1166" i="7"/>
  <c r="O8815" i="7" l="1"/>
  <c r="L8814" i="7"/>
  <c r="S8814" i="7"/>
  <c r="N8945" i="7"/>
  <c r="R8944" i="7"/>
  <c r="Q8944" i="7"/>
  <c r="P8944" i="7"/>
  <c r="S5714" i="7"/>
  <c r="Q5714" i="7"/>
  <c r="P5714" i="7"/>
  <c r="R5714" i="7"/>
  <c r="N5715" i="7"/>
  <c r="L5714" i="7"/>
  <c r="R1167" i="7"/>
  <c r="P1167" i="7"/>
  <c r="Q1167" i="7"/>
  <c r="P3776" i="7"/>
  <c r="R3776" i="7"/>
  <c r="L3776" i="7"/>
  <c r="N3777" i="7"/>
  <c r="S3777" i="7" s="1"/>
  <c r="Q3776" i="7"/>
  <c r="N1168" i="7"/>
  <c r="S1168" i="7" s="1"/>
  <c r="L1167" i="7"/>
  <c r="O8817" i="7" l="1"/>
  <c r="S8815" i="7"/>
  <c r="L8815" i="7"/>
  <c r="Q8945" i="7"/>
  <c r="N8946" i="7"/>
  <c r="R8945" i="7"/>
  <c r="P8945" i="7"/>
  <c r="S5715" i="7"/>
  <c r="R5715" i="7"/>
  <c r="P5715" i="7"/>
  <c r="L5715" i="7"/>
  <c r="Q5715" i="7"/>
  <c r="N5716" i="7"/>
  <c r="P1168" i="7"/>
  <c r="Q1168" i="7"/>
  <c r="R1168" i="7"/>
  <c r="P3777" i="7"/>
  <c r="R3777" i="7"/>
  <c r="N3778" i="7"/>
  <c r="S3778" i="7" s="1"/>
  <c r="Q3777" i="7"/>
  <c r="L3777" i="7"/>
  <c r="N1169" i="7"/>
  <c r="S1169" i="7" s="1"/>
  <c r="L1168" i="7"/>
  <c r="O8818" i="7" l="1"/>
  <c r="L8817" i="7"/>
  <c r="S8817" i="7"/>
  <c r="N8947" i="7"/>
  <c r="R8946" i="7"/>
  <c r="Q8946" i="7"/>
  <c r="P8946" i="7"/>
  <c r="S5716" i="7"/>
  <c r="Q5716" i="7"/>
  <c r="L5716" i="7"/>
  <c r="R5716" i="7"/>
  <c r="P5716" i="7"/>
  <c r="N5717" i="7"/>
  <c r="P1169" i="7"/>
  <c r="Q1169" i="7"/>
  <c r="R1169" i="7"/>
  <c r="P3778" i="7"/>
  <c r="N3779" i="7"/>
  <c r="S3779" i="7" s="1"/>
  <c r="L3778" i="7"/>
  <c r="Q3778" i="7"/>
  <c r="R3778" i="7"/>
  <c r="N1170" i="7"/>
  <c r="S1170" i="7" s="1"/>
  <c r="L1169" i="7"/>
  <c r="O8819" i="7" l="1"/>
  <c r="L8818" i="7"/>
  <c r="S8818" i="7"/>
  <c r="R8947" i="7"/>
  <c r="P8947" i="7"/>
  <c r="N8948" i="7"/>
  <c r="Q8947" i="7"/>
  <c r="S5717" i="7"/>
  <c r="P5717" i="7"/>
  <c r="R5717" i="7"/>
  <c r="Q5717" i="7"/>
  <c r="N5718" i="7"/>
  <c r="L5717" i="7"/>
  <c r="R1170" i="7"/>
  <c r="Q1170" i="7"/>
  <c r="P1170" i="7"/>
  <c r="P3779" i="7"/>
  <c r="R3779" i="7"/>
  <c r="N3780" i="7"/>
  <c r="S3780" i="7" s="1"/>
  <c r="L3779" i="7"/>
  <c r="Q3779" i="7"/>
  <c r="N1171" i="7"/>
  <c r="S1171" i="7" s="1"/>
  <c r="L1170" i="7"/>
  <c r="O8820" i="7" l="1"/>
  <c r="S8819" i="7"/>
  <c r="L8819" i="7"/>
  <c r="Q8948" i="7"/>
  <c r="R8948" i="7"/>
  <c r="P8948" i="7"/>
  <c r="N8949" i="7"/>
  <c r="S5718" i="7"/>
  <c r="Q5718" i="7"/>
  <c r="L5718" i="7"/>
  <c r="R5718" i="7"/>
  <c r="P5718" i="7"/>
  <c r="N5719" i="7"/>
  <c r="P1171" i="7"/>
  <c r="Q1171" i="7"/>
  <c r="R1171" i="7"/>
  <c r="P3780" i="7"/>
  <c r="R3780" i="7"/>
  <c r="N3781" i="7"/>
  <c r="S3781" i="7" s="1"/>
  <c r="L3780" i="7"/>
  <c r="Q3780" i="7"/>
  <c r="L1171" i="7"/>
  <c r="O8821" i="7" l="1"/>
  <c r="L8820" i="7"/>
  <c r="S8820" i="7"/>
  <c r="N8950" i="7"/>
  <c r="R8949" i="7"/>
  <c r="Q8949" i="7"/>
  <c r="P8949" i="7"/>
  <c r="S5719" i="7"/>
  <c r="R5719" i="7"/>
  <c r="Q5719" i="7"/>
  <c r="P5719" i="7"/>
  <c r="N5720" i="7"/>
  <c r="L5719" i="7"/>
  <c r="P3781" i="7"/>
  <c r="Q3781" i="7"/>
  <c r="N3782" i="7"/>
  <c r="S3782" i="7" s="1"/>
  <c r="L3781" i="7"/>
  <c r="R3781" i="7"/>
  <c r="N1173" i="7"/>
  <c r="S1173" i="7" s="1"/>
  <c r="L1172" i="7"/>
  <c r="O8822" i="7" l="1"/>
  <c r="L8821" i="7"/>
  <c r="S8821" i="7"/>
  <c r="R8950" i="7"/>
  <c r="P8950" i="7"/>
  <c r="Q8950" i="7"/>
  <c r="S5720" i="7"/>
  <c r="N5721" i="7"/>
  <c r="R5720" i="7"/>
  <c r="Q5720" i="7"/>
  <c r="P5720" i="7"/>
  <c r="L5720" i="7"/>
  <c r="Q1173" i="7"/>
  <c r="R1173" i="7"/>
  <c r="P1173" i="7"/>
  <c r="P3782" i="7"/>
  <c r="Q3782" i="7"/>
  <c r="R3782" i="7"/>
  <c r="N3783" i="7"/>
  <c r="S3783" i="7" s="1"/>
  <c r="L3782" i="7"/>
  <c r="N1174" i="7"/>
  <c r="S1174" i="7" s="1"/>
  <c r="L1173" i="7"/>
  <c r="O8823" i="7" l="1"/>
  <c r="S8822" i="7"/>
  <c r="L8822" i="7"/>
  <c r="R8951" i="7"/>
  <c r="Q8951" i="7"/>
  <c r="P8951" i="7"/>
  <c r="S5721" i="7"/>
  <c r="R5721" i="7"/>
  <c r="L5721" i="7"/>
  <c r="Q5721" i="7"/>
  <c r="P5721" i="7"/>
  <c r="N5722" i="7"/>
  <c r="P1174" i="7"/>
  <c r="Q1174" i="7"/>
  <c r="R1174" i="7"/>
  <c r="P3783" i="7"/>
  <c r="L3783" i="7"/>
  <c r="N3784" i="7"/>
  <c r="S3784" i="7" s="1"/>
  <c r="Q3783" i="7"/>
  <c r="R3783" i="7"/>
  <c r="N1175" i="7"/>
  <c r="S1175" i="7" s="1"/>
  <c r="L1174" i="7"/>
  <c r="O8824" i="7" l="1"/>
  <c r="S8823" i="7"/>
  <c r="L8823" i="7"/>
  <c r="Q8952" i="7"/>
  <c r="N8953" i="7"/>
  <c r="R8952" i="7"/>
  <c r="P8952" i="7"/>
  <c r="S5722" i="7"/>
  <c r="R5722" i="7"/>
  <c r="Q5722" i="7"/>
  <c r="P5722" i="7"/>
  <c r="N5723" i="7"/>
  <c r="L5722" i="7"/>
  <c r="R1175" i="7"/>
  <c r="P1175" i="7"/>
  <c r="Q1175" i="7"/>
  <c r="P3784" i="7"/>
  <c r="L3784" i="7"/>
  <c r="R3784" i="7"/>
  <c r="N3785" i="7"/>
  <c r="S3785" i="7" s="1"/>
  <c r="Q3784" i="7"/>
  <c r="N1176" i="7"/>
  <c r="S1176" i="7" s="1"/>
  <c r="L1175" i="7"/>
  <c r="O8825" i="7" l="1"/>
  <c r="L8824" i="7"/>
  <c r="S8824" i="7"/>
  <c r="R8953" i="7"/>
  <c r="N8954" i="7"/>
  <c r="Q8953" i="7"/>
  <c r="P8953" i="7"/>
  <c r="S5723" i="7"/>
  <c r="R5723" i="7"/>
  <c r="Q5723" i="7"/>
  <c r="L5723" i="7"/>
  <c r="P5723" i="7"/>
  <c r="N5724" i="7"/>
  <c r="P1176" i="7"/>
  <c r="Q1176" i="7"/>
  <c r="R1176" i="7"/>
  <c r="P3785" i="7"/>
  <c r="N3786" i="7"/>
  <c r="S3786" i="7" s="1"/>
  <c r="Q3785" i="7"/>
  <c r="R3785" i="7"/>
  <c r="L3785" i="7"/>
  <c r="L1176" i="7"/>
  <c r="O8826" i="7" l="1"/>
  <c r="S8825" i="7"/>
  <c r="L8825" i="7"/>
  <c r="R8954" i="7"/>
  <c r="P8954" i="7"/>
  <c r="N8955" i="7"/>
  <c r="Q8954" i="7"/>
  <c r="S5724" i="7"/>
  <c r="Q5724" i="7"/>
  <c r="R5724" i="7"/>
  <c r="L5724" i="7"/>
  <c r="P5724" i="7"/>
  <c r="N5725" i="7"/>
  <c r="P3786" i="7"/>
  <c r="Q3786" i="7"/>
  <c r="N3787" i="7"/>
  <c r="S3787" i="7" s="1"/>
  <c r="R3786" i="7"/>
  <c r="L3786" i="7"/>
  <c r="N1178" i="7"/>
  <c r="S1178" i="7" s="1"/>
  <c r="L1177" i="7"/>
  <c r="O8827" i="7" l="1"/>
  <c r="S8826" i="7"/>
  <c r="L8826" i="7"/>
  <c r="N8956" i="7"/>
  <c r="Q8955" i="7"/>
  <c r="R8955" i="7"/>
  <c r="P8955" i="7"/>
  <c r="S5725" i="7"/>
  <c r="R5725" i="7"/>
  <c r="Q5725" i="7"/>
  <c r="L5725" i="7"/>
  <c r="P5725" i="7"/>
  <c r="N5726" i="7"/>
  <c r="R1178" i="7"/>
  <c r="Q1178" i="7"/>
  <c r="P1178" i="7"/>
  <c r="P3787" i="7"/>
  <c r="R3787" i="7"/>
  <c r="N3788" i="7"/>
  <c r="S3788" i="7" s="1"/>
  <c r="Q3787" i="7"/>
  <c r="L3787" i="7"/>
  <c r="N1179" i="7"/>
  <c r="S1179" i="7" s="1"/>
  <c r="L1178" i="7"/>
  <c r="O8828" i="7" l="1"/>
  <c r="S8827" i="7"/>
  <c r="L8827" i="7"/>
  <c r="R8956" i="7"/>
  <c r="Q8956" i="7"/>
  <c r="N8957" i="7"/>
  <c r="P8956" i="7"/>
  <c r="S5726" i="7"/>
  <c r="N5727" i="7"/>
  <c r="R5726" i="7"/>
  <c r="L5726" i="7"/>
  <c r="Q5726" i="7"/>
  <c r="P5726" i="7"/>
  <c r="P1179" i="7"/>
  <c r="R1179" i="7"/>
  <c r="Q1179" i="7"/>
  <c r="P3788" i="7"/>
  <c r="R3788" i="7"/>
  <c r="N3789" i="7"/>
  <c r="S3789" i="7" s="1"/>
  <c r="Q3788" i="7"/>
  <c r="L3788" i="7"/>
  <c r="N1180" i="7"/>
  <c r="S1180" i="7" s="1"/>
  <c r="L1179" i="7"/>
  <c r="O8829" i="7" l="1"/>
  <c r="L8828" i="7"/>
  <c r="S8828" i="7"/>
  <c r="N8958" i="7"/>
  <c r="R8957" i="7"/>
  <c r="Q8957" i="7"/>
  <c r="P8957" i="7"/>
  <c r="R5727" i="7"/>
  <c r="S5727" i="7"/>
  <c r="Q5727" i="7"/>
  <c r="P5727" i="7"/>
  <c r="N5728" i="7"/>
  <c r="L5727" i="7"/>
  <c r="P1180" i="7"/>
  <c r="Q1180" i="7"/>
  <c r="R1180" i="7"/>
  <c r="P3789" i="7"/>
  <c r="Q3789" i="7"/>
  <c r="N3790" i="7"/>
  <c r="S3790" i="7" s="1"/>
  <c r="L3789" i="7"/>
  <c r="R3789" i="7"/>
  <c r="N1181" i="7"/>
  <c r="S1181" i="7" s="1"/>
  <c r="L1180" i="7"/>
  <c r="O8830" i="7" l="1"/>
  <c r="L8829" i="7"/>
  <c r="S8829" i="7"/>
  <c r="N8959" i="7"/>
  <c r="R8958" i="7"/>
  <c r="Q8958" i="7"/>
  <c r="P8958" i="7"/>
  <c r="S5728" i="7"/>
  <c r="R5728" i="7"/>
  <c r="Q5728" i="7"/>
  <c r="P5728" i="7"/>
  <c r="N5729" i="7"/>
  <c r="L5728" i="7"/>
  <c r="Q1181" i="7"/>
  <c r="R1181" i="7"/>
  <c r="P1181" i="7"/>
  <c r="P3790" i="7"/>
  <c r="Q3790" i="7"/>
  <c r="N3791" i="7"/>
  <c r="S3791" i="7" s="1"/>
  <c r="L3790" i="7"/>
  <c r="R3790" i="7"/>
  <c r="N1182" i="7"/>
  <c r="S1182" i="7" s="1"/>
  <c r="L1181" i="7"/>
  <c r="O8831" i="7" l="1"/>
  <c r="L8830" i="7"/>
  <c r="S8830" i="7"/>
  <c r="Q8959" i="7"/>
  <c r="N8960" i="7"/>
  <c r="R8959" i="7"/>
  <c r="P8959" i="7"/>
  <c r="S5729" i="7"/>
  <c r="R5729" i="7"/>
  <c r="N5730" i="7"/>
  <c r="Q5729" i="7"/>
  <c r="P5729" i="7"/>
  <c r="L5729" i="7"/>
  <c r="P1182" i="7"/>
  <c r="Q1182" i="7"/>
  <c r="R1182" i="7"/>
  <c r="P3791" i="7"/>
  <c r="L3791" i="7"/>
  <c r="R3791" i="7"/>
  <c r="N3792" i="7"/>
  <c r="S3792" i="7" s="1"/>
  <c r="Q3791" i="7"/>
  <c r="N1183" i="7"/>
  <c r="S1183" i="7" s="1"/>
  <c r="L1182" i="7"/>
  <c r="O8832" i="7" l="1"/>
  <c r="L8831" i="7"/>
  <c r="S8831" i="7"/>
  <c r="R8960" i="7"/>
  <c r="Q8960" i="7"/>
  <c r="P8960" i="7"/>
  <c r="N8961" i="7"/>
  <c r="R5730" i="7"/>
  <c r="Q5730" i="7"/>
  <c r="P5730" i="7"/>
  <c r="L5730" i="7"/>
  <c r="S5730" i="7"/>
  <c r="N5731" i="7"/>
  <c r="R1183" i="7"/>
  <c r="Q1183" i="7"/>
  <c r="P1183" i="7"/>
  <c r="P3792" i="7"/>
  <c r="R3792" i="7"/>
  <c r="N3793" i="7"/>
  <c r="S3793" i="7" s="1"/>
  <c r="Q3792" i="7"/>
  <c r="L3792" i="7"/>
  <c r="L1183" i="7"/>
  <c r="O8833" i="7" l="1"/>
  <c r="L8832" i="7"/>
  <c r="S8832" i="7"/>
  <c r="N8962" i="7"/>
  <c r="R8961" i="7"/>
  <c r="Q8961" i="7"/>
  <c r="P8961" i="7"/>
  <c r="S5731" i="7"/>
  <c r="R5731" i="7"/>
  <c r="P5731" i="7"/>
  <c r="N5732" i="7"/>
  <c r="Q5731" i="7"/>
  <c r="L5731" i="7"/>
  <c r="P3793" i="7"/>
  <c r="L3793" i="7"/>
  <c r="N3794" i="7"/>
  <c r="S3794" i="7" s="1"/>
  <c r="R3793" i="7"/>
  <c r="Q3793" i="7"/>
  <c r="N1185" i="7"/>
  <c r="S1185" i="7" s="1"/>
  <c r="L1184" i="7"/>
  <c r="O8834" i="7" l="1"/>
  <c r="S8833" i="7"/>
  <c r="L8833" i="7"/>
  <c r="R8962" i="7"/>
  <c r="Q8962" i="7"/>
  <c r="P8962" i="7"/>
  <c r="S5732" i="7"/>
  <c r="R5732" i="7"/>
  <c r="Q5732" i="7"/>
  <c r="P5732" i="7"/>
  <c r="L5732" i="7"/>
  <c r="N5733" i="7"/>
  <c r="P1185" i="7"/>
  <c r="Q1185" i="7"/>
  <c r="R1185" i="7"/>
  <c r="P3794" i="7"/>
  <c r="R3794" i="7"/>
  <c r="N3795" i="7"/>
  <c r="S3795" i="7" s="1"/>
  <c r="L3794" i="7"/>
  <c r="Q3794" i="7"/>
  <c r="N1186" i="7"/>
  <c r="S1186" i="7" s="1"/>
  <c r="L1185" i="7"/>
  <c r="O8835" i="7" l="1"/>
  <c r="S8834" i="7"/>
  <c r="L8834" i="7"/>
  <c r="N8964" i="7"/>
  <c r="R8963" i="7"/>
  <c r="Q8963" i="7"/>
  <c r="P8963" i="7"/>
  <c r="S5733" i="7"/>
  <c r="P5733" i="7"/>
  <c r="R5733" i="7"/>
  <c r="Q5733" i="7"/>
  <c r="N5734" i="7"/>
  <c r="L5733" i="7"/>
  <c r="R1186" i="7"/>
  <c r="Q1186" i="7"/>
  <c r="P1186" i="7"/>
  <c r="P3795" i="7"/>
  <c r="R3795" i="7"/>
  <c r="N3796" i="7"/>
  <c r="S3796" i="7" s="1"/>
  <c r="Q3795" i="7"/>
  <c r="L3795" i="7"/>
  <c r="N1187" i="7"/>
  <c r="S1187" i="7" s="1"/>
  <c r="L1186" i="7"/>
  <c r="O8836" i="7" l="1"/>
  <c r="S8835" i="7"/>
  <c r="L8835" i="7"/>
  <c r="R8964" i="7"/>
  <c r="Q8964" i="7"/>
  <c r="P8964" i="7"/>
  <c r="R5734" i="7"/>
  <c r="P5734" i="7"/>
  <c r="N5735" i="7"/>
  <c r="Q5734" i="7"/>
  <c r="L5734" i="7"/>
  <c r="S5734" i="7"/>
  <c r="P1187" i="7"/>
  <c r="Q1187" i="7"/>
  <c r="R1187" i="7"/>
  <c r="P3796" i="7"/>
  <c r="R3796" i="7"/>
  <c r="L3796" i="7"/>
  <c r="N3797" i="7"/>
  <c r="S3797" i="7" s="1"/>
  <c r="Q3796" i="7"/>
  <c r="N1188" i="7"/>
  <c r="S1188" i="7" s="1"/>
  <c r="L1187" i="7"/>
  <c r="O8837" i="7" l="1"/>
  <c r="S8836" i="7"/>
  <c r="L8836" i="7"/>
  <c r="Q8965" i="7"/>
  <c r="N8966" i="7"/>
  <c r="R8965" i="7"/>
  <c r="P8965" i="7"/>
  <c r="S5735" i="7"/>
  <c r="Q5735" i="7"/>
  <c r="R5735" i="7"/>
  <c r="P5735" i="7"/>
  <c r="N5736" i="7"/>
  <c r="L5735" i="7"/>
  <c r="P1188" i="7"/>
  <c r="Q1188" i="7"/>
  <c r="R1188" i="7"/>
  <c r="P3797" i="7"/>
  <c r="L3797" i="7"/>
  <c r="N3798" i="7"/>
  <c r="S3798" i="7" s="1"/>
  <c r="Q3797" i="7"/>
  <c r="R3797" i="7"/>
  <c r="N1189" i="7"/>
  <c r="S1189" i="7" s="1"/>
  <c r="L1188" i="7"/>
  <c r="O8838" i="7" l="1"/>
  <c r="L8837" i="7"/>
  <c r="S8837" i="7"/>
  <c r="N8967" i="7"/>
  <c r="R8966" i="7"/>
  <c r="Q8966" i="7"/>
  <c r="P8966" i="7"/>
  <c r="S5736" i="7"/>
  <c r="R5736" i="7"/>
  <c r="Q5736" i="7"/>
  <c r="P5736" i="7"/>
  <c r="N5737" i="7"/>
  <c r="L5736" i="7"/>
  <c r="Q1189" i="7"/>
  <c r="R1189" i="7"/>
  <c r="P1189" i="7"/>
  <c r="P3798" i="7"/>
  <c r="L3798" i="7"/>
  <c r="N3799" i="7"/>
  <c r="S3799" i="7" s="1"/>
  <c r="R3798" i="7"/>
  <c r="Q3798" i="7"/>
  <c r="N1190" i="7"/>
  <c r="S1190" i="7" s="1"/>
  <c r="L1189" i="7"/>
  <c r="O8839" i="7" l="1"/>
  <c r="L8838" i="7"/>
  <c r="S8838" i="7"/>
  <c r="R8967" i="7"/>
  <c r="P8967" i="7"/>
  <c r="N8968" i="7"/>
  <c r="Q8967" i="7"/>
  <c r="R5737" i="7"/>
  <c r="Q5737" i="7"/>
  <c r="P5737" i="7"/>
  <c r="N5738" i="7"/>
  <c r="L5737" i="7"/>
  <c r="S5737" i="7"/>
  <c r="P1190" i="7"/>
  <c r="Q1190" i="7"/>
  <c r="R1190" i="7"/>
  <c r="P3799" i="7"/>
  <c r="R3799" i="7"/>
  <c r="Q3799" i="7"/>
  <c r="L3799" i="7"/>
  <c r="N3800" i="7"/>
  <c r="S3800" i="7" s="1"/>
  <c r="N1191" i="7"/>
  <c r="S1191" i="7" s="1"/>
  <c r="L1190" i="7"/>
  <c r="O8840" i="7" l="1"/>
  <c r="S8839" i="7"/>
  <c r="L8839" i="7"/>
  <c r="R8968" i="7"/>
  <c r="Q8968" i="7"/>
  <c r="P8968" i="7"/>
  <c r="N8969" i="7"/>
  <c r="S5738" i="7"/>
  <c r="R5738" i="7"/>
  <c r="P5738" i="7"/>
  <c r="L5738" i="7"/>
  <c r="Q5738" i="7"/>
  <c r="N5739" i="7"/>
  <c r="R1191" i="7"/>
  <c r="P1191" i="7"/>
  <c r="Q1191" i="7"/>
  <c r="P3800" i="7"/>
  <c r="R3800" i="7"/>
  <c r="Q3800" i="7"/>
  <c r="N3801" i="7"/>
  <c r="S3801" i="7" s="1"/>
  <c r="L3800" i="7"/>
  <c r="N1192" i="7"/>
  <c r="S1192" i="7" s="1"/>
  <c r="L1191" i="7"/>
  <c r="O8841" i="7" l="1"/>
  <c r="S8840" i="7"/>
  <c r="L8840" i="7"/>
  <c r="R8969" i="7"/>
  <c r="Q8969" i="7"/>
  <c r="P8969" i="7"/>
  <c r="S5739" i="7"/>
  <c r="Q5739" i="7"/>
  <c r="N5740" i="7"/>
  <c r="R5739" i="7"/>
  <c r="P5739" i="7"/>
  <c r="L5739" i="7"/>
  <c r="P1192" i="7"/>
  <c r="Q1192" i="7"/>
  <c r="R1192" i="7"/>
  <c r="P3801" i="7"/>
  <c r="R3801" i="7"/>
  <c r="N3802" i="7"/>
  <c r="S3802" i="7" s="1"/>
  <c r="L3801" i="7"/>
  <c r="Q3801" i="7"/>
  <c r="N1193" i="7"/>
  <c r="S1193" i="7" s="1"/>
  <c r="L1192" i="7"/>
  <c r="O8842" i="7" l="1"/>
  <c r="L8841" i="7"/>
  <c r="S8841" i="7"/>
  <c r="R8970" i="7"/>
  <c r="Q8970" i="7"/>
  <c r="P8970" i="7"/>
  <c r="S5740" i="7"/>
  <c r="Q5740" i="7"/>
  <c r="P5740" i="7"/>
  <c r="R5740" i="7"/>
  <c r="L5740" i="7"/>
  <c r="N5741" i="7"/>
  <c r="P1193" i="7"/>
  <c r="Q1193" i="7"/>
  <c r="R1193" i="7"/>
  <c r="P3802" i="7"/>
  <c r="L3802" i="7"/>
  <c r="N3803" i="7"/>
  <c r="S3803" i="7" s="1"/>
  <c r="Q3802" i="7"/>
  <c r="R3802" i="7"/>
  <c r="N1194" i="7"/>
  <c r="S1194" i="7" s="1"/>
  <c r="L1193" i="7"/>
  <c r="O8843" i="7" l="1"/>
  <c r="S8842" i="7"/>
  <c r="L8842" i="7"/>
  <c r="R8971" i="7"/>
  <c r="N8972" i="7"/>
  <c r="Q8971" i="7"/>
  <c r="P8971" i="7"/>
  <c r="S5741" i="7"/>
  <c r="Q5741" i="7"/>
  <c r="L5741" i="7"/>
  <c r="R5741" i="7"/>
  <c r="P5741" i="7"/>
  <c r="N5742" i="7"/>
  <c r="R1194" i="7"/>
  <c r="Q1194" i="7"/>
  <c r="P1194" i="7"/>
  <c r="P3803" i="7"/>
  <c r="R3803" i="7"/>
  <c r="N3804" i="7"/>
  <c r="S3804" i="7" s="1"/>
  <c r="Q3803" i="7"/>
  <c r="L3803" i="7"/>
  <c r="N1195" i="7"/>
  <c r="S1195" i="7" s="1"/>
  <c r="L1194" i="7"/>
  <c r="O8844" i="7" l="1"/>
  <c r="S8843" i="7"/>
  <c r="L8843" i="7"/>
  <c r="Q8972" i="7"/>
  <c r="R8972" i="7"/>
  <c r="P8972" i="7"/>
  <c r="S5742" i="7"/>
  <c r="R5742" i="7"/>
  <c r="Q5742" i="7"/>
  <c r="P5742" i="7"/>
  <c r="L5742" i="7"/>
  <c r="N5743" i="7"/>
  <c r="P1195" i="7"/>
  <c r="R1195" i="7"/>
  <c r="Q1195" i="7"/>
  <c r="P3804" i="7"/>
  <c r="N3805" i="7"/>
  <c r="S3805" i="7" s="1"/>
  <c r="L3804" i="7"/>
  <c r="R3804" i="7"/>
  <c r="Q3804" i="7"/>
  <c r="N1196" i="7"/>
  <c r="S1196" i="7" s="1"/>
  <c r="L1195" i="7"/>
  <c r="O8845" i="7" l="1"/>
  <c r="S8844" i="7"/>
  <c r="L8844" i="7"/>
  <c r="R8973" i="7"/>
  <c r="P8973" i="7"/>
  <c r="Q8973" i="7"/>
  <c r="S5743" i="7"/>
  <c r="R5743" i="7"/>
  <c r="Q5743" i="7"/>
  <c r="P5743" i="7"/>
  <c r="N5744" i="7"/>
  <c r="L5743" i="7"/>
  <c r="P1196" i="7"/>
  <c r="Q1196" i="7"/>
  <c r="R1196" i="7"/>
  <c r="P3805" i="7"/>
  <c r="R3805" i="7"/>
  <c r="N3806" i="7"/>
  <c r="S3806" i="7" s="1"/>
  <c r="Q3805" i="7"/>
  <c r="L3805" i="7"/>
  <c r="N1197" i="7"/>
  <c r="S1197" i="7" s="1"/>
  <c r="L1196" i="7"/>
  <c r="O8846" i="7" l="1"/>
  <c r="L8845" i="7"/>
  <c r="S8845" i="7"/>
  <c r="N8975" i="7"/>
  <c r="R8974" i="7"/>
  <c r="Q8974" i="7"/>
  <c r="P8974" i="7"/>
  <c r="S5744" i="7"/>
  <c r="Q5744" i="7"/>
  <c r="P5744" i="7"/>
  <c r="R5744" i="7"/>
  <c r="N5745" i="7"/>
  <c r="L5744" i="7"/>
  <c r="Q1197" i="7"/>
  <c r="R1197" i="7"/>
  <c r="P1197" i="7"/>
  <c r="P3806" i="7"/>
  <c r="Q3806" i="7"/>
  <c r="N3807" i="7"/>
  <c r="S3807" i="7" s="1"/>
  <c r="L3806" i="7"/>
  <c r="R3806" i="7"/>
  <c r="N1198" i="7"/>
  <c r="S1198" i="7" s="1"/>
  <c r="L1197" i="7"/>
  <c r="O8847" i="7" l="1"/>
  <c r="S8846" i="7"/>
  <c r="L8846" i="7"/>
  <c r="N8976" i="7"/>
  <c r="R8975" i="7"/>
  <c r="Q8975" i="7"/>
  <c r="P8975" i="7"/>
  <c r="S5745" i="7"/>
  <c r="R5745" i="7"/>
  <c r="Q5745" i="7"/>
  <c r="N5746" i="7"/>
  <c r="P5745" i="7"/>
  <c r="L5745" i="7"/>
  <c r="P1198" i="7"/>
  <c r="Q1198" i="7"/>
  <c r="R1198" i="7"/>
  <c r="P3807" i="7"/>
  <c r="R3807" i="7"/>
  <c r="L3807" i="7"/>
  <c r="N3808" i="7"/>
  <c r="S3808" i="7" s="1"/>
  <c r="Q3807" i="7"/>
  <c r="N1199" i="7"/>
  <c r="S1199" i="7" s="1"/>
  <c r="L1198" i="7"/>
  <c r="O8848" i="7" l="1"/>
  <c r="S8847" i="7"/>
  <c r="L8847" i="7"/>
  <c r="R8976" i="7"/>
  <c r="Q8976" i="7"/>
  <c r="P8976" i="7"/>
  <c r="S5746" i="7"/>
  <c r="R5746" i="7"/>
  <c r="Q5746" i="7"/>
  <c r="P5746" i="7"/>
  <c r="L5746" i="7"/>
  <c r="N5747" i="7"/>
  <c r="R1199" i="7"/>
  <c r="Q1199" i="7"/>
  <c r="P1199" i="7"/>
  <c r="P3808" i="7"/>
  <c r="R3808" i="7"/>
  <c r="N3809" i="7"/>
  <c r="S3809" i="7" s="1"/>
  <c r="L3808" i="7"/>
  <c r="Q3808" i="7"/>
  <c r="N1200" i="7"/>
  <c r="S1200" i="7" s="1"/>
  <c r="L1199" i="7"/>
  <c r="O8849" i="7" l="1"/>
  <c r="S8848" i="7"/>
  <c r="L8848" i="7"/>
  <c r="N8978" i="7"/>
  <c r="Q8977" i="7"/>
  <c r="P8977" i="7"/>
  <c r="R8977" i="7"/>
  <c r="S5747" i="7"/>
  <c r="R5747" i="7"/>
  <c r="Q5747" i="7"/>
  <c r="L5747" i="7"/>
  <c r="P5747" i="7"/>
  <c r="N5748" i="7"/>
  <c r="P1200" i="7"/>
  <c r="Q1200" i="7"/>
  <c r="R1200" i="7"/>
  <c r="P3809" i="7"/>
  <c r="R3809" i="7"/>
  <c r="N3810" i="7"/>
  <c r="S3810" i="7" s="1"/>
  <c r="Q3809" i="7"/>
  <c r="L3809" i="7"/>
  <c r="N1201" i="7"/>
  <c r="S1201" i="7" s="1"/>
  <c r="L1200" i="7"/>
  <c r="O8850" i="7" l="1"/>
  <c r="L8849" i="7"/>
  <c r="S8849" i="7"/>
  <c r="R8978" i="7"/>
  <c r="Q8978" i="7"/>
  <c r="N8979" i="7"/>
  <c r="P8978" i="7"/>
  <c r="S5748" i="7"/>
  <c r="Q5748" i="7"/>
  <c r="N5749" i="7"/>
  <c r="R5748" i="7"/>
  <c r="P5748" i="7"/>
  <c r="L5748" i="7"/>
  <c r="P1201" i="7"/>
  <c r="Q1201" i="7"/>
  <c r="R1201" i="7"/>
  <c r="P3810" i="7"/>
  <c r="Q3810" i="7"/>
  <c r="N3811" i="7"/>
  <c r="S3811" i="7" s="1"/>
  <c r="L3810" i="7"/>
  <c r="R3810" i="7"/>
  <c r="N1202" i="7"/>
  <c r="S1202" i="7" s="1"/>
  <c r="L1201" i="7"/>
  <c r="O8851" i="7" l="1"/>
  <c r="S8850" i="7"/>
  <c r="L8850" i="7"/>
  <c r="R8979" i="7"/>
  <c r="N8980" i="7"/>
  <c r="Q8979" i="7"/>
  <c r="P8979" i="7"/>
  <c r="S5749" i="7"/>
  <c r="R5749" i="7"/>
  <c r="Q5749" i="7"/>
  <c r="P5749" i="7"/>
  <c r="N5750" i="7"/>
  <c r="L5749" i="7"/>
  <c r="R1202" i="7"/>
  <c r="Q1202" i="7"/>
  <c r="P1202" i="7"/>
  <c r="P3811" i="7"/>
  <c r="N3812" i="7"/>
  <c r="S3812" i="7" s="1"/>
  <c r="Q3811" i="7"/>
  <c r="R3811" i="7"/>
  <c r="L3811" i="7"/>
  <c r="N1203" i="7"/>
  <c r="S1203" i="7" s="1"/>
  <c r="L1202" i="7"/>
  <c r="O8852" i="7" l="1"/>
  <c r="L8851" i="7"/>
  <c r="S8851" i="7"/>
  <c r="P8980" i="7"/>
  <c r="N8981" i="7"/>
  <c r="R8980" i="7"/>
  <c r="Q8980" i="7"/>
  <c r="S5750" i="7"/>
  <c r="N5751" i="7"/>
  <c r="R5750" i="7"/>
  <c r="P5750" i="7"/>
  <c r="L5750" i="7"/>
  <c r="Q5750" i="7"/>
  <c r="P1203" i="7"/>
  <c r="Q1203" i="7"/>
  <c r="R1203" i="7"/>
  <c r="P3812" i="7"/>
  <c r="R3812" i="7"/>
  <c r="N3813" i="7"/>
  <c r="S3813" i="7" s="1"/>
  <c r="Q3812" i="7"/>
  <c r="L3812" i="7"/>
  <c r="N1204" i="7"/>
  <c r="S1204" i="7" s="1"/>
  <c r="L1203" i="7"/>
  <c r="O8853" i="7" l="1"/>
  <c r="L8852" i="7"/>
  <c r="S8852" i="7"/>
  <c r="R8981" i="7"/>
  <c r="P8981" i="7"/>
  <c r="Q8981" i="7"/>
  <c r="S5751" i="7"/>
  <c r="Q5751" i="7"/>
  <c r="P5751" i="7"/>
  <c r="N5752" i="7"/>
  <c r="L5751" i="7"/>
  <c r="R5751" i="7"/>
  <c r="P1204" i="7"/>
  <c r="Q1204" i="7"/>
  <c r="R1204" i="7"/>
  <c r="P3813" i="7"/>
  <c r="R3813" i="7"/>
  <c r="N3814" i="7"/>
  <c r="S3814" i="7" s="1"/>
  <c r="L3813" i="7"/>
  <c r="Q3813" i="7"/>
  <c r="N1205" i="7"/>
  <c r="S1205" i="7" s="1"/>
  <c r="L1204" i="7"/>
  <c r="O8854" i="7" l="1"/>
  <c r="S8853" i="7"/>
  <c r="L8853" i="7"/>
  <c r="R8982" i="7"/>
  <c r="P8982" i="7"/>
  <c r="N8983" i="7"/>
  <c r="Q8982" i="7"/>
  <c r="S5752" i="7"/>
  <c r="Q5752" i="7"/>
  <c r="N5753" i="7"/>
  <c r="R5752" i="7"/>
  <c r="P5752" i="7"/>
  <c r="L5752" i="7"/>
  <c r="Q1205" i="7"/>
  <c r="R1205" i="7"/>
  <c r="P1205" i="7"/>
  <c r="P3814" i="7"/>
  <c r="Q3814" i="7"/>
  <c r="N3815" i="7"/>
  <c r="S3815" i="7" s="1"/>
  <c r="L3814" i="7"/>
  <c r="R3814" i="7"/>
  <c r="N1206" i="7"/>
  <c r="S1206" i="7" s="1"/>
  <c r="L1205" i="7"/>
  <c r="O8855" i="7" l="1"/>
  <c r="S8854" i="7"/>
  <c r="L8854" i="7"/>
  <c r="Q8983" i="7"/>
  <c r="N8984" i="7"/>
  <c r="R8983" i="7"/>
  <c r="P8983" i="7"/>
  <c r="S5753" i="7"/>
  <c r="P5753" i="7"/>
  <c r="R5753" i="7"/>
  <c r="Q5753" i="7"/>
  <c r="L5753" i="7"/>
  <c r="N5754" i="7"/>
  <c r="P1206" i="7"/>
  <c r="Q1206" i="7"/>
  <c r="R1206" i="7"/>
  <c r="P3815" i="7"/>
  <c r="L3815" i="7"/>
  <c r="R3815" i="7"/>
  <c r="N3816" i="7"/>
  <c r="S3816" i="7" s="1"/>
  <c r="Q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N5755" i="7"/>
  <c r="L5754" i="7"/>
  <c r="R5754" i="7"/>
  <c r="P5754" i="7"/>
  <c r="Q5754" i="7"/>
  <c r="R1207" i="7"/>
  <c r="P1207" i="7"/>
  <c r="Q1207" i="7"/>
  <c r="P3816" i="7"/>
  <c r="R3816" i="7"/>
  <c r="Q3816" i="7"/>
  <c r="N3817" i="7"/>
  <c r="S3817" i="7" s="1"/>
  <c r="L3816" i="7"/>
  <c r="N1208" i="7"/>
  <c r="S1208" i="7" s="1"/>
  <c r="L1207" i="7"/>
  <c r="O8857" i="7" l="1"/>
  <c r="L8856" i="7"/>
  <c r="S8856" i="7"/>
  <c r="N8986" i="7"/>
  <c r="Q8985" i="7"/>
  <c r="R8985" i="7"/>
  <c r="P8985" i="7"/>
  <c r="S5755" i="7"/>
  <c r="Q5755" i="7"/>
  <c r="R5755" i="7"/>
  <c r="P5755" i="7"/>
  <c r="N5756" i="7"/>
  <c r="L5755" i="7"/>
  <c r="P1208" i="7"/>
  <c r="Q1208" i="7"/>
  <c r="R1208" i="7"/>
  <c r="P3817" i="7"/>
  <c r="N3818" i="7"/>
  <c r="S3818" i="7" s="1"/>
  <c r="L3817" i="7"/>
  <c r="Q3817" i="7"/>
  <c r="R3817" i="7"/>
  <c r="N1209" i="7"/>
  <c r="S1209" i="7" s="1"/>
  <c r="L1208" i="7"/>
  <c r="O8858" i="7" l="1"/>
  <c r="L8857" i="7"/>
  <c r="S8857" i="7"/>
  <c r="N8987" i="7"/>
  <c r="R8986" i="7"/>
  <c r="Q8986" i="7"/>
  <c r="P8986" i="7"/>
  <c r="S5756" i="7"/>
  <c r="L5756" i="7"/>
  <c r="R5756" i="7"/>
  <c r="N5757" i="7"/>
  <c r="Q5756" i="7"/>
  <c r="P5756" i="7"/>
  <c r="P1209" i="7"/>
  <c r="Q1209" i="7"/>
  <c r="R1209" i="7"/>
  <c r="P3818" i="7"/>
  <c r="Q3818" i="7"/>
  <c r="L3818" i="7"/>
  <c r="N3819" i="7"/>
  <c r="S3819" i="7" s="1"/>
  <c r="R3818" i="7"/>
  <c r="N1210" i="7"/>
  <c r="S1210" i="7" s="1"/>
  <c r="L1209" i="7"/>
  <c r="O8859" i="7" l="1"/>
  <c r="L8858" i="7"/>
  <c r="S8858" i="7"/>
  <c r="R8987" i="7"/>
  <c r="Q8987" i="7"/>
  <c r="P8987" i="7"/>
  <c r="N8988" i="7"/>
  <c r="S5757" i="7"/>
  <c r="R5757" i="7"/>
  <c r="P5757" i="7"/>
  <c r="Q5757" i="7"/>
  <c r="N5758" i="7"/>
  <c r="L5757" i="7"/>
  <c r="R1210" i="7"/>
  <c r="Q1210" i="7"/>
  <c r="P1210" i="7"/>
  <c r="P3819" i="7"/>
  <c r="R3819" i="7"/>
  <c r="L3819" i="7"/>
  <c r="Q3819" i="7"/>
  <c r="N1211" i="7"/>
  <c r="S1211" i="7" s="1"/>
  <c r="L1210" i="7"/>
  <c r="O8860" i="7" l="1"/>
  <c r="L8859" i="7"/>
  <c r="S8859" i="7"/>
  <c r="R8988" i="7"/>
  <c r="P8988" i="7"/>
  <c r="N8989" i="7"/>
  <c r="Q8988" i="7"/>
  <c r="S5758" i="7"/>
  <c r="Q5758" i="7"/>
  <c r="N5759" i="7"/>
  <c r="L5758" i="7"/>
  <c r="R5758" i="7"/>
  <c r="P5758" i="7"/>
  <c r="P1211" i="7"/>
  <c r="Q1211" i="7"/>
  <c r="R1211" i="7"/>
  <c r="P3820" i="7"/>
  <c r="L3820" i="7"/>
  <c r="N3821" i="7"/>
  <c r="S3821" i="7" s="1"/>
  <c r="Q3820" i="7"/>
  <c r="R3820" i="7"/>
  <c r="N1212" i="7"/>
  <c r="S1212" i="7" s="1"/>
  <c r="L1211" i="7"/>
  <c r="O8861" i="7" l="1"/>
  <c r="L8860" i="7"/>
  <c r="S8860" i="7"/>
  <c r="R8989" i="7"/>
  <c r="Q8989" i="7"/>
  <c r="P8989" i="7"/>
  <c r="S5759" i="7"/>
  <c r="Q5759" i="7"/>
  <c r="R5759" i="7"/>
  <c r="L5759" i="7"/>
  <c r="N5760" i="7"/>
  <c r="P5759" i="7"/>
  <c r="Q1212" i="7"/>
  <c r="R1212" i="7"/>
  <c r="P1212" i="7"/>
  <c r="P3821" i="7"/>
  <c r="Q3821" i="7"/>
  <c r="R3821" i="7"/>
  <c r="L3821" i="7"/>
  <c r="N3822" i="7"/>
  <c r="S3822" i="7" s="1"/>
  <c r="N1213" i="7"/>
  <c r="S1213" i="7" s="1"/>
  <c r="L1212" i="7"/>
  <c r="O8862" i="7" l="1"/>
  <c r="L8861" i="7"/>
  <c r="S8861" i="7"/>
  <c r="Q8990" i="7"/>
  <c r="N8991" i="7"/>
  <c r="R8990" i="7"/>
  <c r="P8990" i="7"/>
  <c r="S5760" i="7"/>
  <c r="N5761" i="7"/>
  <c r="R5760" i="7"/>
  <c r="P5760" i="7"/>
  <c r="Q5760" i="7"/>
  <c r="L5760" i="7"/>
  <c r="Q1213" i="7"/>
  <c r="R1213" i="7"/>
  <c r="P1213" i="7"/>
  <c r="P3822" i="7"/>
  <c r="Q3822" i="7"/>
  <c r="N3823" i="7"/>
  <c r="S3823" i="7" s="1"/>
  <c r="L3822" i="7"/>
  <c r="R3822" i="7"/>
  <c r="N1214" i="7"/>
  <c r="S1214" i="7" s="1"/>
  <c r="L1213" i="7"/>
  <c r="O8863" i="7" l="1"/>
  <c r="L8862" i="7"/>
  <c r="S8862" i="7"/>
  <c r="R8991" i="7"/>
  <c r="N8992" i="7"/>
  <c r="Q8991" i="7"/>
  <c r="P8991" i="7"/>
  <c r="S5761" i="7"/>
  <c r="Q5761" i="7"/>
  <c r="P5761" i="7"/>
  <c r="N5762" i="7"/>
  <c r="R5761" i="7"/>
  <c r="L5761" i="7"/>
  <c r="P1214" i="7"/>
  <c r="Q1214" i="7"/>
  <c r="R1214" i="7"/>
  <c r="P3823" i="7"/>
  <c r="R3823" i="7"/>
  <c r="N3824" i="7"/>
  <c r="S3824" i="7" s="1"/>
  <c r="L3823" i="7"/>
  <c r="Q3823" i="7"/>
  <c r="N1215" i="7"/>
  <c r="S1215" i="7" s="1"/>
  <c r="L1214" i="7"/>
  <c r="O8864" i="7" l="1"/>
  <c r="L8863" i="7"/>
  <c r="S8863" i="7"/>
  <c r="R8992" i="7"/>
  <c r="Q8992" i="7"/>
  <c r="P8992" i="7"/>
  <c r="S5762" i="7"/>
  <c r="R5762" i="7"/>
  <c r="N5763" i="7"/>
  <c r="Q5762" i="7"/>
  <c r="P5762" i="7"/>
  <c r="L5762" i="7"/>
  <c r="R1215" i="7"/>
  <c r="P1215" i="7"/>
  <c r="Q1215" i="7"/>
  <c r="P3824" i="7"/>
  <c r="R3824" i="7"/>
  <c r="N3825" i="7"/>
  <c r="S3825" i="7" s="1"/>
  <c r="Q3824" i="7"/>
  <c r="L3824" i="7"/>
  <c r="N1216" i="7"/>
  <c r="S1216" i="7" s="1"/>
  <c r="L1215" i="7"/>
  <c r="O8865" i="7" l="1"/>
  <c r="L8864" i="7"/>
  <c r="S8864" i="7"/>
  <c r="R8993" i="7"/>
  <c r="P8993" i="7"/>
  <c r="Q8993" i="7"/>
  <c r="S5763" i="7"/>
  <c r="Q5763" i="7"/>
  <c r="P5763" i="7"/>
  <c r="R5763" i="7"/>
  <c r="L5763" i="7"/>
  <c r="N5764" i="7"/>
  <c r="P1216" i="7"/>
  <c r="Q1216" i="7"/>
  <c r="R1216" i="7"/>
  <c r="P3825" i="7"/>
  <c r="R3825" i="7"/>
  <c r="Q3825" i="7"/>
  <c r="N3826" i="7"/>
  <c r="S3826" i="7" s="1"/>
  <c r="L3825" i="7"/>
  <c r="N1217" i="7"/>
  <c r="S1217" i="7" s="1"/>
  <c r="L1216" i="7"/>
  <c r="O8866" i="7" l="1"/>
  <c r="L8865" i="7"/>
  <c r="S8865" i="7"/>
  <c r="R8994" i="7"/>
  <c r="P8994" i="7"/>
  <c r="N8995" i="7"/>
  <c r="Q8994" i="7"/>
  <c r="S5764" i="7"/>
  <c r="Q5764" i="7"/>
  <c r="R5764" i="7"/>
  <c r="N5765" i="7"/>
  <c r="P5764" i="7"/>
  <c r="L5764" i="7"/>
  <c r="P1217" i="7"/>
  <c r="Q1217" i="7"/>
  <c r="R1217" i="7"/>
  <c r="P3826" i="7"/>
  <c r="Q3826" i="7"/>
  <c r="N3827" i="7"/>
  <c r="S3827" i="7" s="1"/>
  <c r="L3826" i="7"/>
  <c r="R3826" i="7"/>
  <c r="N1218" i="7"/>
  <c r="S1218" i="7" s="1"/>
  <c r="L1217" i="7"/>
  <c r="O8867" i="7" l="1"/>
  <c r="L8866" i="7"/>
  <c r="S8866" i="7"/>
  <c r="Q8995" i="7"/>
  <c r="N8996" i="7"/>
  <c r="R8995" i="7"/>
  <c r="P8995" i="7"/>
  <c r="S5765" i="7"/>
  <c r="Q5765" i="7"/>
  <c r="L5765" i="7"/>
  <c r="R5765" i="7"/>
  <c r="N5766" i="7"/>
  <c r="P5765" i="7"/>
  <c r="R1218" i="7"/>
  <c r="Q1218" i="7"/>
  <c r="P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P8996" i="7"/>
  <c r="Q8996" i="7"/>
  <c r="S5766" i="7"/>
  <c r="N5767" i="7"/>
  <c r="R5766" i="7"/>
  <c r="L5766" i="7"/>
  <c r="Q5766" i="7"/>
  <c r="P5766" i="7"/>
  <c r="P1219" i="7"/>
  <c r="Q1219" i="7"/>
  <c r="R1219" i="7"/>
  <c r="P3828" i="7"/>
  <c r="Q3828" i="7"/>
  <c r="L3828" i="7"/>
  <c r="N3829" i="7"/>
  <c r="S3829" i="7" s="1"/>
  <c r="R3828" i="7"/>
  <c r="N1220" i="7"/>
  <c r="S1220" i="7" s="1"/>
  <c r="L1219" i="7"/>
  <c r="O8869" i="7" l="1"/>
  <c r="L8868" i="7"/>
  <c r="S8868" i="7"/>
  <c r="R8997" i="7"/>
  <c r="N8998" i="7"/>
  <c r="Q8997" i="7"/>
  <c r="P8997" i="7"/>
  <c r="S5767" i="7"/>
  <c r="Q5767" i="7"/>
  <c r="R5767" i="7"/>
  <c r="P5767" i="7"/>
  <c r="N5768" i="7"/>
  <c r="L5767" i="7"/>
  <c r="R1220" i="7"/>
  <c r="P1220" i="7"/>
  <c r="Q1220" i="7"/>
  <c r="P3829" i="7"/>
  <c r="N3830" i="7"/>
  <c r="S3830" i="7" s="1"/>
  <c r="L3829" i="7"/>
  <c r="Q3829" i="7"/>
  <c r="R3829" i="7"/>
  <c r="N1221" i="7"/>
  <c r="S1221" i="7" s="1"/>
  <c r="L1220" i="7"/>
  <c r="O8870" i="7" l="1"/>
  <c r="L8869" i="7"/>
  <c r="S8869" i="7"/>
  <c r="R8998" i="7"/>
  <c r="Q8998" i="7"/>
  <c r="P8998" i="7"/>
  <c r="R5768" i="7"/>
  <c r="P5768" i="7"/>
  <c r="L5768" i="7"/>
  <c r="Q5768" i="7"/>
  <c r="S5768" i="7"/>
  <c r="Q1221" i="7"/>
  <c r="R1221" i="7"/>
  <c r="P1221" i="7"/>
  <c r="P3830" i="7"/>
  <c r="N3831" i="7"/>
  <c r="S3831" i="7" s="1"/>
  <c r="Q3830" i="7"/>
  <c r="L3830" i="7"/>
  <c r="R3830" i="7"/>
  <c r="N1222" i="7"/>
  <c r="S1222" i="7" s="1"/>
  <c r="L1221" i="7"/>
  <c r="O8871" i="7" l="1"/>
  <c r="L8870" i="7"/>
  <c r="S8870" i="7"/>
  <c r="R8999" i="7"/>
  <c r="Q8999" i="7"/>
  <c r="N9000" i="7"/>
  <c r="P8999" i="7"/>
  <c r="S5769" i="7"/>
  <c r="Q5769" i="7"/>
  <c r="L5769" i="7"/>
  <c r="R5769" i="7"/>
  <c r="P5769" i="7"/>
  <c r="N5770" i="7"/>
  <c r="P1222" i="7"/>
  <c r="Q1222" i="7"/>
  <c r="R1222" i="7"/>
  <c r="P3831" i="7"/>
  <c r="R3831" i="7"/>
  <c r="N3832" i="7"/>
  <c r="S3832" i="7" s="1"/>
  <c r="Q3831" i="7"/>
  <c r="L3831" i="7"/>
  <c r="N1223" i="7"/>
  <c r="S1223" i="7" s="1"/>
  <c r="L1222" i="7"/>
  <c r="O8872" i="7" l="1"/>
  <c r="L8871" i="7"/>
  <c r="S8871" i="7"/>
  <c r="R9000" i="7"/>
  <c r="N9001" i="7"/>
  <c r="Q9000" i="7"/>
  <c r="P9000" i="7"/>
  <c r="S5770" i="7"/>
  <c r="Q5770" i="7"/>
  <c r="R5770" i="7"/>
  <c r="P5770" i="7"/>
  <c r="N5771" i="7"/>
  <c r="L5770" i="7"/>
  <c r="R1223" i="7"/>
  <c r="P1223" i="7"/>
  <c r="Q1223" i="7"/>
  <c r="P3832" i="7"/>
  <c r="R3832" i="7"/>
  <c r="Q3832" i="7"/>
  <c r="N3833" i="7"/>
  <c r="S3833" i="7" s="1"/>
  <c r="L3832" i="7"/>
  <c r="N1224" i="7"/>
  <c r="S1224" i="7" s="1"/>
  <c r="L1223" i="7"/>
  <c r="O8873" i="7" l="1"/>
  <c r="L8872" i="7"/>
  <c r="S8872" i="7"/>
  <c r="N9002" i="7"/>
  <c r="P9001" i="7"/>
  <c r="R9001" i="7"/>
  <c r="Q9001" i="7"/>
  <c r="S5771" i="7"/>
  <c r="Q5771" i="7"/>
  <c r="P5771" i="7"/>
  <c r="R5771" i="7"/>
  <c r="N5772" i="7"/>
  <c r="L5771" i="7"/>
  <c r="P1224" i="7"/>
  <c r="Q1224" i="7"/>
  <c r="R1224" i="7"/>
  <c r="P3833" i="7"/>
  <c r="R3833" i="7"/>
  <c r="L3833" i="7"/>
  <c r="N3834" i="7"/>
  <c r="S3834" i="7" s="1"/>
  <c r="Q3833" i="7"/>
  <c r="N1225" i="7"/>
  <c r="S1225" i="7" s="1"/>
  <c r="L1224" i="7"/>
  <c r="O8874" i="7" l="1"/>
  <c r="L8873" i="7"/>
  <c r="S8873" i="7"/>
  <c r="R9002" i="7"/>
  <c r="Q9002" i="7"/>
  <c r="P9002" i="7"/>
  <c r="N9003" i="7"/>
  <c r="S5772" i="7"/>
  <c r="Q5772" i="7"/>
  <c r="P5772" i="7"/>
  <c r="L5772" i="7"/>
  <c r="R5772" i="7"/>
  <c r="Q1225" i="7"/>
  <c r="R1225" i="7"/>
  <c r="P1225" i="7"/>
  <c r="P3834" i="7"/>
  <c r="Q3834" i="7"/>
  <c r="N3835" i="7"/>
  <c r="S3835" i="7" s="1"/>
  <c r="L3834" i="7"/>
  <c r="R3834" i="7"/>
  <c r="N1226" i="7"/>
  <c r="S1226" i="7" s="1"/>
  <c r="L1225" i="7"/>
  <c r="O8875" i="7" l="1"/>
  <c r="L8874" i="7"/>
  <c r="S8874" i="7"/>
  <c r="R9003" i="7"/>
  <c r="Q9003" i="7"/>
  <c r="P9003" i="7"/>
  <c r="N9004" i="7"/>
  <c r="S5773" i="7"/>
  <c r="N5774" i="7"/>
  <c r="R5773" i="7"/>
  <c r="Q5773" i="7"/>
  <c r="P5773" i="7"/>
  <c r="L5773" i="7"/>
  <c r="R1226" i="7"/>
  <c r="Q1226" i="7"/>
  <c r="P1226" i="7"/>
  <c r="P3835" i="7"/>
  <c r="R3835" i="7"/>
  <c r="N3836" i="7"/>
  <c r="S3836" i="7" s="1"/>
  <c r="Q3835" i="7"/>
  <c r="L3835" i="7"/>
  <c r="N1227" i="7"/>
  <c r="S1227" i="7" s="1"/>
  <c r="L1226" i="7"/>
  <c r="O8876" i="7" l="1"/>
  <c r="L8875" i="7"/>
  <c r="S8875" i="7"/>
  <c r="R9004" i="7"/>
  <c r="Q9004" i="7"/>
  <c r="N9005" i="7"/>
  <c r="P9004" i="7"/>
  <c r="S5774" i="7"/>
  <c r="N5775" i="7"/>
  <c r="R5774" i="7"/>
  <c r="L5774" i="7"/>
  <c r="Q5774" i="7"/>
  <c r="P5774" i="7"/>
  <c r="P1227" i="7"/>
  <c r="Q1227" i="7"/>
  <c r="R1227" i="7"/>
  <c r="P3836" i="7"/>
  <c r="R3836" i="7"/>
  <c r="Q3836" i="7"/>
  <c r="N3837" i="7"/>
  <c r="S3837" i="7" s="1"/>
  <c r="L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R3837" i="7"/>
  <c r="L3837" i="7"/>
  <c r="N3838" i="7"/>
  <c r="S3838" i="7" s="1"/>
  <c r="Q3837" i="7"/>
  <c r="N1229" i="7"/>
  <c r="S1229" i="7" s="1"/>
  <c r="L1228" i="7"/>
  <c r="O8878" i="7" l="1"/>
  <c r="L8877" i="7"/>
  <c r="S8877" i="7"/>
  <c r="R9006" i="7"/>
  <c r="Q9006" i="7"/>
  <c r="P9006" i="7"/>
  <c r="N9007" i="7"/>
  <c r="S5776" i="7"/>
  <c r="R5776" i="7"/>
  <c r="Q5776" i="7"/>
  <c r="P5776" i="7"/>
  <c r="N5777" i="7"/>
  <c r="L5776" i="7"/>
  <c r="Q1229" i="7"/>
  <c r="R1229" i="7"/>
  <c r="P1229" i="7"/>
  <c r="P3838" i="7"/>
  <c r="N3839" i="7"/>
  <c r="S3839" i="7" s="1"/>
  <c r="L3838" i="7"/>
  <c r="R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R5777" i="7"/>
  <c r="Q5777" i="7"/>
  <c r="P5777" i="7"/>
  <c r="L5777" i="7"/>
  <c r="P1230" i="7"/>
  <c r="Q1230" i="7"/>
  <c r="R1230" i="7"/>
  <c r="P3839" i="7"/>
  <c r="N3840" i="7"/>
  <c r="S3840" i="7" s="1"/>
  <c r="R3839" i="7"/>
  <c r="Q3839" i="7"/>
  <c r="L3839" i="7"/>
  <c r="N1231" i="7"/>
  <c r="S1231" i="7" s="1"/>
  <c r="L1230" i="7"/>
  <c r="O8880" i="7" l="1"/>
  <c r="L8879" i="7"/>
  <c r="S8879" i="7"/>
  <c r="R9008" i="7"/>
  <c r="N9009" i="7"/>
  <c r="Q9008" i="7"/>
  <c r="P9008" i="7"/>
  <c r="S5778" i="7"/>
  <c r="R5778" i="7"/>
  <c r="Q5778" i="7"/>
  <c r="P5778" i="7"/>
  <c r="L5778" i="7"/>
  <c r="N5779" i="7"/>
  <c r="P1231" i="7"/>
  <c r="Q1231" i="7"/>
  <c r="R1231" i="7"/>
  <c r="P3840" i="7"/>
  <c r="R3840" i="7"/>
  <c r="N3841" i="7"/>
  <c r="S3841" i="7" s="1"/>
  <c r="L3840" i="7"/>
  <c r="Q3840" i="7"/>
  <c r="N1232" i="7"/>
  <c r="S1232" i="7" s="1"/>
  <c r="L1231" i="7"/>
  <c r="O8881" i="7" l="1"/>
  <c r="L8880" i="7"/>
  <c r="S8880" i="7"/>
  <c r="R9009" i="7"/>
  <c r="Q9009" i="7"/>
  <c r="N9010" i="7"/>
  <c r="P9009" i="7"/>
  <c r="S5779" i="7"/>
  <c r="P5779" i="7"/>
  <c r="L5779" i="7"/>
  <c r="R5779" i="7"/>
  <c r="N5780" i="7"/>
  <c r="Q5779" i="7"/>
  <c r="P1232" i="7"/>
  <c r="Q1232" i="7"/>
  <c r="R1232" i="7"/>
  <c r="P3841" i="7"/>
  <c r="N3842" i="7"/>
  <c r="S3842" i="7" s="1"/>
  <c r="R3841" i="7"/>
  <c r="L3841" i="7"/>
  <c r="Q3841" i="7"/>
  <c r="N1233" i="7"/>
  <c r="S1233" i="7" s="1"/>
  <c r="L1232" i="7"/>
  <c r="O8882" i="7" l="1"/>
  <c r="L8881" i="7"/>
  <c r="S8881" i="7"/>
  <c r="R9010" i="7"/>
  <c r="P9010" i="7"/>
  <c r="Q9010" i="7"/>
  <c r="N9011" i="7"/>
  <c r="S5780" i="7"/>
  <c r="Q5780" i="7"/>
  <c r="L5780" i="7"/>
  <c r="R5780" i="7"/>
  <c r="N5781" i="7"/>
  <c r="P5780" i="7"/>
  <c r="P1233" i="7"/>
  <c r="Q1233" i="7"/>
  <c r="R1233" i="7"/>
  <c r="P3842" i="7"/>
  <c r="Q3842" i="7"/>
  <c r="N3843" i="7"/>
  <c r="S3843" i="7" s="1"/>
  <c r="L3842" i="7"/>
  <c r="R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R5781" i="7"/>
  <c r="Q5781" i="7"/>
  <c r="P5781" i="7"/>
  <c r="L5781" i="7"/>
  <c r="R1234" i="7"/>
  <c r="P1234" i="7"/>
  <c r="Q1234" i="7"/>
  <c r="P3843" i="7"/>
  <c r="N3844" i="7"/>
  <c r="S3844" i="7" s="1"/>
  <c r="Q3843" i="7"/>
  <c r="R3843" i="7"/>
  <c r="L3843" i="7"/>
  <c r="N1235" i="7"/>
  <c r="S1235" i="7" s="1"/>
  <c r="L1234" i="7"/>
  <c r="O8884" i="7" l="1"/>
  <c r="L8883" i="7"/>
  <c r="S8883" i="7"/>
  <c r="R9012" i="7"/>
  <c r="Q9012" i="7"/>
  <c r="P9012" i="7"/>
  <c r="N9013" i="7"/>
  <c r="S5782" i="7"/>
  <c r="Q5782" i="7"/>
  <c r="L5782" i="7"/>
  <c r="R5782" i="7"/>
  <c r="P5782" i="7"/>
  <c r="N5783" i="7"/>
  <c r="P1235" i="7"/>
  <c r="Q1235" i="7"/>
  <c r="R1235" i="7"/>
  <c r="P3844" i="7"/>
  <c r="R3844" i="7"/>
  <c r="L3844" i="7"/>
  <c r="N3845" i="7"/>
  <c r="S3845" i="7" s="1"/>
  <c r="Q3844" i="7"/>
  <c r="N1236" i="7"/>
  <c r="S1236" i="7" s="1"/>
  <c r="L1235" i="7"/>
  <c r="O8885" i="7" l="1"/>
  <c r="L8884" i="7"/>
  <c r="S8884" i="7"/>
  <c r="R9013" i="7"/>
  <c r="Q9013" i="7"/>
  <c r="P9013" i="7"/>
  <c r="N9014" i="7"/>
  <c r="S5783" i="7"/>
  <c r="N5784" i="7"/>
  <c r="R5783" i="7"/>
  <c r="L5783" i="7"/>
  <c r="Q5783" i="7"/>
  <c r="P5783" i="7"/>
  <c r="Q1236" i="7"/>
  <c r="R1236" i="7"/>
  <c r="P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Q9014" i="7"/>
  <c r="R9014" i="7"/>
  <c r="P9014" i="7"/>
  <c r="N9015" i="7"/>
  <c r="S5784" i="7"/>
  <c r="L5784" i="7"/>
  <c r="R5784" i="7"/>
  <c r="N5785" i="7"/>
  <c r="Q5784" i="7"/>
  <c r="P5784" i="7"/>
  <c r="Q1237" i="7"/>
  <c r="R1237" i="7"/>
  <c r="P1237" i="7"/>
  <c r="P3846" i="7"/>
  <c r="Q3846" i="7"/>
  <c r="L3846" i="7"/>
  <c r="N3847" i="7"/>
  <c r="S3847" i="7" s="1"/>
  <c r="R3846" i="7"/>
  <c r="N1238" i="7"/>
  <c r="S1238" i="7" s="1"/>
  <c r="L1237" i="7"/>
  <c r="O8887" i="7" l="1"/>
  <c r="S8886" i="7"/>
  <c r="L8886" i="7"/>
  <c r="R9015" i="7"/>
  <c r="Q9015" i="7"/>
  <c r="P9015" i="7"/>
  <c r="N9016" i="7"/>
  <c r="S5785" i="7"/>
  <c r="L5785" i="7"/>
  <c r="R5785" i="7"/>
  <c r="N5786" i="7"/>
  <c r="Q5785" i="7"/>
  <c r="P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N9017" i="7"/>
  <c r="P9016" i="7"/>
  <c r="S5786" i="7"/>
  <c r="L5786" i="7"/>
  <c r="R5786" i="7"/>
  <c r="Q5786" i="7"/>
  <c r="P5786" i="7"/>
  <c r="N5787" i="7"/>
  <c r="R1239" i="7"/>
  <c r="P1239" i="7"/>
  <c r="Q1239" i="7"/>
  <c r="P3848" i="7"/>
  <c r="N3849" i="7"/>
  <c r="S3849" i="7" s="1"/>
  <c r="L3848" i="7"/>
  <c r="R3848" i="7"/>
  <c r="Q3848" i="7"/>
  <c r="N1240" i="7"/>
  <c r="S1240" i="7" s="1"/>
  <c r="L1239" i="7"/>
  <c r="O8889" i="7" l="1"/>
  <c r="L8888" i="7"/>
  <c r="S8888" i="7"/>
  <c r="R9017" i="7"/>
  <c r="Q9017" i="7"/>
  <c r="P9017" i="7"/>
  <c r="N9018" i="7"/>
  <c r="S5787" i="7"/>
  <c r="P5787" i="7"/>
  <c r="L5787" i="7"/>
  <c r="R5787" i="7"/>
  <c r="Q5787" i="7"/>
  <c r="P1240" i="7"/>
  <c r="Q1240" i="7"/>
  <c r="R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P5788" i="7"/>
  <c r="R5788" i="7"/>
  <c r="N5789" i="7"/>
  <c r="L5788" i="7"/>
  <c r="P1241" i="7"/>
  <c r="Q1241" i="7"/>
  <c r="R1241" i="7"/>
  <c r="P3850" i="7"/>
  <c r="L3850" i="7"/>
  <c r="N3851" i="7"/>
  <c r="S3851" i="7" s="1"/>
  <c r="Q3850" i="7"/>
  <c r="R3850" i="7"/>
  <c r="N1242" i="7"/>
  <c r="S1242" i="7" s="1"/>
  <c r="L1241" i="7"/>
  <c r="O8891" i="7" l="1"/>
  <c r="L8890" i="7"/>
  <c r="S8890" i="7"/>
  <c r="R9019" i="7"/>
  <c r="Q9019" i="7"/>
  <c r="N9020" i="7"/>
  <c r="P9019" i="7"/>
  <c r="S5789" i="7"/>
  <c r="Q5789" i="7"/>
  <c r="R5789" i="7"/>
  <c r="P5789" i="7"/>
  <c r="N5790" i="7"/>
  <c r="L5789" i="7"/>
  <c r="R1242" i="7"/>
  <c r="P1242" i="7"/>
  <c r="Q1242" i="7"/>
  <c r="P3851" i="7"/>
  <c r="R3851" i="7"/>
  <c r="N3852" i="7"/>
  <c r="S3852" i="7" s="1"/>
  <c r="L3851" i="7"/>
  <c r="Q3851" i="7"/>
  <c r="N1243" i="7"/>
  <c r="S1243" i="7" s="1"/>
  <c r="L1242" i="7"/>
  <c r="O8892" i="7" l="1"/>
  <c r="L8891" i="7"/>
  <c r="S8891" i="7"/>
  <c r="R9020" i="7"/>
  <c r="Q9020" i="7"/>
  <c r="P9020" i="7"/>
  <c r="N9021" i="7"/>
  <c r="S5790" i="7"/>
  <c r="Q5790" i="7"/>
  <c r="R5790" i="7"/>
  <c r="P5790" i="7"/>
  <c r="L5790" i="7"/>
  <c r="P1243" i="7"/>
  <c r="R1243" i="7"/>
  <c r="Q1243" i="7"/>
  <c r="P3852" i="7"/>
  <c r="R3852" i="7"/>
  <c r="L3852" i="7"/>
  <c r="Q3852" i="7"/>
  <c r="N3853" i="7"/>
  <c r="S3853" i="7" s="1"/>
  <c r="N1244" i="7"/>
  <c r="S1244" i="7" s="1"/>
  <c r="L1243" i="7"/>
  <c r="O8893" i="7" l="1"/>
  <c r="L8892" i="7"/>
  <c r="S8892" i="7"/>
  <c r="R9021" i="7"/>
  <c r="P9021" i="7"/>
  <c r="Q9021" i="7"/>
  <c r="N9022" i="7"/>
  <c r="S5791" i="7"/>
  <c r="P5791" i="7"/>
  <c r="N5792" i="7"/>
  <c r="R5791" i="7"/>
  <c r="L5791" i="7"/>
  <c r="Q5791" i="7"/>
  <c r="P1244" i="7"/>
  <c r="Q1244" i="7"/>
  <c r="R1244" i="7"/>
  <c r="P3853" i="7"/>
  <c r="R3853" i="7"/>
  <c r="L3853" i="7"/>
  <c r="Q3853" i="7"/>
  <c r="N1245" i="7"/>
  <c r="S1245" i="7" s="1"/>
  <c r="L1244" i="7"/>
  <c r="O8894" i="7" l="1"/>
  <c r="L8893" i="7"/>
  <c r="S8893" i="7"/>
  <c r="R9022" i="7"/>
  <c r="Q9022" i="7"/>
  <c r="N9023" i="7"/>
  <c r="P9022" i="7"/>
  <c r="S5792" i="7"/>
  <c r="P5792" i="7"/>
  <c r="R5792" i="7"/>
  <c r="L5792" i="7"/>
  <c r="Q5792" i="7"/>
  <c r="R1245" i="7"/>
  <c r="P1245" i="7"/>
  <c r="Q1245" i="7"/>
  <c r="P3854" i="7"/>
  <c r="L3854" i="7"/>
  <c r="Q3854" i="7"/>
  <c r="R3854" i="7"/>
  <c r="N3855" i="7"/>
  <c r="S3855" i="7" s="1"/>
  <c r="N1246" i="7"/>
  <c r="S1246" i="7" s="1"/>
  <c r="L1245" i="7"/>
  <c r="O8895" i="7" l="1"/>
  <c r="L8894" i="7"/>
  <c r="S8894" i="7"/>
  <c r="R9023" i="7"/>
  <c r="Q9023" i="7"/>
  <c r="P9023" i="7"/>
  <c r="N9024" i="7"/>
  <c r="S5793" i="7"/>
  <c r="R5793" i="7"/>
  <c r="Q5793" i="7"/>
  <c r="N5794" i="7"/>
  <c r="P5793" i="7"/>
  <c r="L5793" i="7"/>
  <c r="R1246" i="7"/>
  <c r="P1246" i="7"/>
  <c r="Q1246" i="7"/>
  <c r="P3855" i="7"/>
  <c r="R3855" i="7"/>
  <c r="L3855" i="7"/>
  <c r="Q3855" i="7"/>
  <c r="N3856" i="7"/>
  <c r="S3856" i="7" s="1"/>
  <c r="N1247" i="7"/>
  <c r="S1247" i="7" s="1"/>
  <c r="L1246" i="7"/>
  <c r="O8896" i="7" l="1"/>
  <c r="L8895" i="7"/>
  <c r="S8895" i="7"/>
  <c r="R9024" i="7"/>
  <c r="Q9024" i="7"/>
  <c r="N9025" i="7"/>
  <c r="P9024" i="7"/>
  <c r="S5794" i="7"/>
  <c r="R5794" i="7"/>
  <c r="Q5794" i="7"/>
  <c r="N5795" i="7"/>
  <c r="P5794" i="7"/>
  <c r="L5794" i="7"/>
  <c r="P1247" i="7"/>
  <c r="Q1247" i="7"/>
  <c r="R1247" i="7"/>
  <c r="P3856" i="7"/>
  <c r="L3856" i="7"/>
  <c r="R3856" i="7"/>
  <c r="N3857" i="7"/>
  <c r="S3857" i="7" s="1"/>
  <c r="Q3856" i="7"/>
  <c r="N1248" i="7"/>
  <c r="S1248" i="7" s="1"/>
  <c r="L1247" i="7"/>
  <c r="O8897" i="7" l="1"/>
  <c r="L8896" i="7"/>
  <c r="S8896" i="7"/>
  <c r="R9025" i="7"/>
  <c r="P9025" i="7"/>
  <c r="Q9025" i="7"/>
  <c r="N9026" i="7"/>
  <c r="S5795" i="7"/>
  <c r="Q5795" i="7"/>
  <c r="P5795" i="7"/>
  <c r="N5796" i="7"/>
  <c r="R5795" i="7"/>
  <c r="L5795" i="7"/>
  <c r="Q1248" i="7"/>
  <c r="P1248" i="7"/>
  <c r="R1248" i="7"/>
  <c r="P3857" i="7"/>
  <c r="R3857" i="7"/>
  <c r="L3857" i="7"/>
  <c r="N3858" i="7"/>
  <c r="S3858" i="7" s="1"/>
  <c r="Q3857" i="7"/>
  <c r="N1249" i="7"/>
  <c r="S1249" i="7" s="1"/>
  <c r="L1248" i="7"/>
  <c r="O8898" i="7" l="1"/>
  <c r="L8897" i="7"/>
  <c r="S8897" i="7"/>
  <c r="R9026" i="7"/>
  <c r="Q9026" i="7"/>
  <c r="P9026" i="7"/>
  <c r="N9027" i="7"/>
  <c r="S5796" i="7"/>
  <c r="P5796" i="7"/>
  <c r="L5796" i="7"/>
  <c r="R5796" i="7"/>
  <c r="N5797" i="7"/>
  <c r="Q5796" i="7"/>
  <c r="R1249" i="7"/>
  <c r="P1249" i="7"/>
  <c r="Q1249" i="7"/>
  <c r="P3858" i="7"/>
  <c r="Q3858" i="7"/>
  <c r="N3859" i="7"/>
  <c r="S3859" i="7" s="1"/>
  <c r="R3858" i="7"/>
  <c r="L3858" i="7"/>
  <c r="N1250" i="7"/>
  <c r="S1250" i="7" s="1"/>
  <c r="L1249" i="7"/>
  <c r="O8899" i="7" l="1"/>
  <c r="L8898" i="7"/>
  <c r="S8898" i="7"/>
  <c r="R9027" i="7"/>
  <c r="Q9027" i="7"/>
  <c r="P9027" i="7"/>
  <c r="N9028" i="7"/>
  <c r="S5797" i="7"/>
  <c r="Q5797" i="7"/>
  <c r="P5797" i="7"/>
  <c r="R5797" i="7"/>
  <c r="N5798" i="7"/>
  <c r="L5797" i="7"/>
  <c r="P1250" i="7"/>
  <c r="Q1250" i="7"/>
  <c r="R1250" i="7"/>
  <c r="P3859" i="7"/>
  <c r="N3860" i="7"/>
  <c r="S3860" i="7" s="1"/>
  <c r="L3859" i="7"/>
  <c r="Q3859" i="7"/>
  <c r="R3859" i="7"/>
  <c r="N1251" i="7"/>
  <c r="S1251" i="7" s="1"/>
  <c r="L1250" i="7"/>
  <c r="O8900" i="7" l="1"/>
  <c r="L8899" i="7"/>
  <c r="S8899" i="7"/>
  <c r="Q9028" i="7"/>
  <c r="R9028" i="7"/>
  <c r="P9028" i="7"/>
  <c r="N9029" i="7"/>
  <c r="S5798" i="7"/>
  <c r="Q5798" i="7"/>
  <c r="P5798" i="7"/>
  <c r="R5798" i="7"/>
  <c r="N5799" i="7"/>
  <c r="L5798" i="7"/>
  <c r="P1251" i="7"/>
  <c r="Q1251" i="7"/>
  <c r="R1251" i="7"/>
  <c r="P3860" i="7"/>
  <c r="R3860" i="7"/>
  <c r="Q3860" i="7"/>
  <c r="N3861" i="7"/>
  <c r="S3861" i="7" s="1"/>
  <c r="L3860" i="7"/>
  <c r="N1252" i="7"/>
  <c r="S1252" i="7" s="1"/>
  <c r="L1251" i="7"/>
  <c r="O8901" i="7" l="1"/>
  <c r="L8900" i="7"/>
  <c r="S8900" i="7"/>
  <c r="R9029" i="7"/>
  <c r="P9029" i="7"/>
  <c r="Q9029" i="7"/>
  <c r="N9030" i="7"/>
  <c r="S5799" i="7"/>
  <c r="R5799" i="7"/>
  <c r="Q5799" i="7"/>
  <c r="P5799" i="7"/>
  <c r="N5800" i="7"/>
  <c r="L5799" i="7"/>
  <c r="R1252" i="7"/>
  <c r="P1252" i="7"/>
  <c r="Q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Q9030" i="7"/>
  <c r="N9031" i="7"/>
  <c r="P9030" i="7"/>
  <c r="S5800" i="7"/>
  <c r="R5800" i="7"/>
  <c r="Q5800" i="7"/>
  <c r="P5800" i="7"/>
  <c r="N5801" i="7"/>
  <c r="L5800" i="7"/>
  <c r="R1253" i="7"/>
  <c r="P1253" i="7"/>
  <c r="Q1253" i="7"/>
  <c r="P3862" i="7"/>
  <c r="Q3862" i="7"/>
  <c r="N3863" i="7"/>
  <c r="S3863" i="7" s="1"/>
  <c r="L3862" i="7"/>
  <c r="R3862" i="7"/>
  <c r="N1254" i="7"/>
  <c r="S1254" i="7" s="1"/>
  <c r="L1253" i="7"/>
  <c r="O8903" i="7" l="1"/>
  <c r="L8902" i="7"/>
  <c r="S8902" i="7"/>
  <c r="R9031" i="7"/>
  <c r="Q9031" i="7"/>
  <c r="P9031" i="7"/>
  <c r="N9032" i="7"/>
  <c r="S5801" i="7"/>
  <c r="Q5801" i="7"/>
  <c r="P5801" i="7"/>
  <c r="R5801" i="7"/>
  <c r="L5801" i="7"/>
  <c r="P1254" i="7"/>
  <c r="Q1254" i="7"/>
  <c r="R1254" i="7"/>
  <c r="P3863" i="7"/>
  <c r="R3863" i="7"/>
  <c r="N3864" i="7"/>
  <c r="S3864" i="7" s="1"/>
  <c r="L3863" i="7"/>
  <c r="Q3863" i="7"/>
  <c r="N1255" i="7"/>
  <c r="S1255" i="7" s="1"/>
  <c r="L1254" i="7"/>
  <c r="O8904" i="7" l="1"/>
  <c r="L8903" i="7"/>
  <c r="S8903" i="7"/>
  <c r="R9032" i="7"/>
  <c r="P9032" i="7"/>
  <c r="Q9032" i="7"/>
  <c r="N9033" i="7"/>
  <c r="S5802" i="7"/>
  <c r="Q5802" i="7"/>
  <c r="P5802" i="7"/>
  <c r="N5803" i="7"/>
  <c r="R5802" i="7"/>
  <c r="L5802" i="7"/>
  <c r="R1255" i="7"/>
  <c r="P1255" i="7"/>
  <c r="Q1255" i="7"/>
  <c r="P3864" i="7"/>
  <c r="R3864" i="7"/>
  <c r="N3865" i="7"/>
  <c r="S3865" i="7" s="1"/>
  <c r="L3864" i="7"/>
  <c r="Q3864" i="7"/>
  <c r="N1256" i="7"/>
  <c r="S1256" i="7" s="1"/>
  <c r="L1255" i="7"/>
  <c r="O8905" i="7" l="1"/>
  <c r="L8904" i="7"/>
  <c r="S8904" i="7"/>
  <c r="R9033" i="7"/>
  <c r="P9033" i="7"/>
  <c r="Q9033" i="7"/>
  <c r="N9034" i="7"/>
  <c r="S5803" i="7"/>
  <c r="Q5803" i="7"/>
  <c r="P5803" i="7"/>
  <c r="L5803" i="7"/>
  <c r="R5803" i="7"/>
  <c r="N5804" i="7"/>
  <c r="Q1256" i="7"/>
  <c r="P1256" i="7"/>
  <c r="R1256" i="7"/>
  <c r="P3865" i="7"/>
  <c r="L3865" i="7"/>
  <c r="N3866" i="7"/>
  <c r="S3866" i="7" s="1"/>
  <c r="R3865" i="7"/>
  <c r="Q3865" i="7"/>
  <c r="N1257" i="7"/>
  <c r="S1257" i="7" s="1"/>
  <c r="L1256" i="7"/>
  <c r="O8906" i="7" l="1"/>
  <c r="L8905" i="7"/>
  <c r="S8905" i="7"/>
  <c r="R9034" i="7"/>
  <c r="Q9034" i="7"/>
  <c r="P9034" i="7"/>
  <c r="N9035" i="7"/>
  <c r="S5804" i="7"/>
  <c r="R5804" i="7"/>
  <c r="Q5804" i="7"/>
  <c r="P5804" i="7"/>
  <c r="L5804" i="7"/>
  <c r="P1257" i="7"/>
  <c r="Q1257" i="7"/>
  <c r="R1257" i="7"/>
  <c r="P3866" i="7"/>
  <c r="Q3866" i="7"/>
  <c r="R3866" i="7"/>
  <c r="N3867" i="7"/>
  <c r="S3867" i="7" s="1"/>
  <c r="L3866" i="7"/>
  <c r="N1258" i="7"/>
  <c r="S1258" i="7" s="1"/>
  <c r="L1257" i="7"/>
  <c r="O8907" i="7" l="1"/>
  <c r="L8906" i="7"/>
  <c r="S8906" i="7"/>
  <c r="R9035" i="7"/>
  <c r="N9036" i="7"/>
  <c r="Q9035" i="7"/>
  <c r="P9035" i="7"/>
  <c r="S5805" i="7"/>
  <c r="R5805" i="7"/>
  <c r="N5806" i="7"/>
  <c r="P5805" i="7"/>
  <c r="Q5805" i="7"/>
  <c r="L5805" i="7"/>
  <c r="R1258" i="7"/>
  <c r="P1258" i="7"/>
  <c r="Q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Q5806" i="7"/>
  <c r="R5806" i="7"/>
  <c r="P5806" i="7"/>
  <c r="N5807" i="7"/>
  <c r="L5806" i="7"/>
  <c r="P1259" i="7"/>
  <c r="Q1259" i="7"/>
  <c r="R1259" i="7"/>
  <c r="P3868" i="7"/>
  <c r="R3868" i="7"/>
  <c r="N3869" i="7"/>
  <c r="S3869" i="7" s="1"/>
  <c r="L3868" i="7"/>
  <c r="Q3868" i="7"/>
  <c r="N1260" i="7"/>
  <c r="S1260" i="7" s="1"/>
  <c r="L1259" i="7"/>
  <c r="O8909" i="7" l="1"/>
  <c r="L8908" i="7"/>
  <c r="S8908" i="7"/>
  <c r="R9037" i="7"/>
  <c r="P9037" i="7"/>
  <c r="Q9037" i="7"/>
  <c r="S5807" i="7"/>
  <c r="R5807" i="7"/>
  <c r="Q5807" i="7"/>
  <c r="P5807" i="7"/>
  <c r="L5807" i="7"/>
  <c r="N5808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S5808" i="7"/>
  <c r="N5809" i="7"/>
  <c r="R5808" i="7"/>
  <c r="L5808" i="7"/>
  <c r="Q5808" i="7"/>
  <c r="P5808" i="7"/>
  <c r="R1261" i="7"/>
  <c r="P1261" i="7"/>
  <c r="Q1261" i="7"/>
  <c r="P3870" i="7"/>
  <c r="Q3870" i="7"/>
  <c r="L3870" i="7"/>
  <c r="N3871" i="7"/>
  <c r="S3871" i="7" s="1"/>
  <c r="R3870" i="7"/>
  <c r="N1262" i="7"/>
  <c r="S1262" i="7" s="1"/>
  <c r="L1261" i="7"/>
  <c r="O8911" i="7" l="1"/>
  <c r="L8910" i="7"/>
  <c r="S8910" i="7"/>
  <c r="P9039" i="7"/>
  <c r="R9039" i="7"/>
  <c r="Q9039" i="7"/>
  <c r="S5809" i="7"/>
  <c r="R5809" i="7"/>
  <c r="L5809" i="7"/>
  <c r="Q5809" i="7"/>
  <c r="P5809" i="7"/>
  <c r="P1262" i="7"/>
  <c r="Q1262" i="7"/>
  <c r="R1262" i="7"/>
  <c r="P3871" i="7"/>
  <c r="R3871" i="7"/>
  <c r="N3872" i="7"/>
  <c r="S3872" i="7" s="1"/>
  <c r="L3871" i="7"/>
  <c r="Q3871" i="7"/>
  <c r="N1263" i="7"/>
  <c r="S1263" i="7" s="1"/>
  <c r="L1262" i="7"/>
  <c r="O8912" i="7" l="1"/>
  <c r="L8911" i="7"/>
  <c r="S8911" i="7"/>
  <c r="R9040" i="7"/>
  <c r="Q9040" i="7"/>
  <c r="P9040" i="7"/>
  <c r="N9041" i="7"/>
  <c r="S5810" i="7"/>
  <c r="Q5810" i="7"/>
  <c r="N5811" i="7"/>
  <c r="R5810" i="7"/>
  <c r="L5810" i="7"/>
  <c r="P5810" i="7"/>
  <c r="P1263" i="7"/>
  <c r="Q1263" i="7"/>
  <c r="R1263" i="7"/>
  <c r="P3872" i="7"/>
  <c r="R3872" i="7"/>
  <c r="N3873" i="7"/>
  <c r="S3873" i="7" s="1"/>
  <c r="L3872" i="7"/>
  <c r="Q3872" i="7"/>
  <c r="N1264" i="7"/>
  <c r="S1264" i="7" s="1"/>
  <c r="L1263" i="7"/>
  <c r="O8913" i="7" l="1"/>
  <c r="L8912" i="7"/>
  <c r="S8912" i="7"/>
  <c r="R9041" i="7"/>
  <c r="P9041" i="7"/>
  <c r="Q9041" i="7"/>
  <c r="S5811" i="7"/>
  <c r="Q5811" i="7"/>
  <c r="P5811" i="7"/>
  <c r="R5811" i="7"/>
  <c r="L5811" i="7"/>
  <c r="N5812" i="7"/>
  <c r="Q1264" i="7"/>
  <c r="P1264" i="7"/>
  <c r="R1264" i="7"/>
  <c r="P3873" i="7"/>
  <c r="R3873" i="7"/>
  <c r="N3874" i="7"/>
  <c r="S3874" i="7" s="1"/>
  <c r="Q3873" i="7"/>
  <c r="L3873" i="7"/>
  <c r="N1265" i="7"/>
  <c r="S1265" i="7" s="1"/>
  <c r="L1264" i="7"/>
  <c r="O8914" i="7" l="1"/>
  <c r="L8913" i="7"/>
  <c r="S8913" i="7"/>
  <c r="R9042" i="7"/>
  <c r="N9043" i="7"/>
  <c r="Q9042" i="7"/>
  <c r="P9042" i="7"/>
  <c r="S5812" i="7"/>
  <c r="R5812" i="7"/>
  <c r="P5812" i="7"/>
  <c r="L5812" i="7"/>
  <c r="Q5812" i="7"/>
  <c r="P1265" i="7"/>
  <c r="Q1265" i="7"/>
  <c r="R1265" i="7"/>
  <c r="P3874" i="7"/>
  <c r="Q3874" i="7"/>
  <c r="R3874" i="7"/>
  <c r="L3874" i="7"/>
  <c r="N3875" i="7"/>
  <c r="S3875" i="7" s="1"/>
  <c r="N1266" i="7"/>
  <c r="S1266" i="7" s="1"/>
  <c r="L1265" i="7"/>
  <c r="O8915" i="7" l="1"/>
  <c r="L8914" i="7"/>
  <c r="S8914" i="7"/>
  <c r="R9043" i="7"/>
  <c r="Q9043" i="7"/>
  <c r="P9043" i="7"/>
  <c r="S5813" i="7"/>
  <c r="N5814" i="7"/>
  <c r="R5813" i="7"/>
  <c r="L5813" i="7"/>
  <c r="Q5813" i="7"/>
  <c r="P5813" i="7"/>
  <c r="P1266" i="7"/>
  <c r="Q1266" i="7"/>
  <c r="R1266" i="7"/>
  <c r="P3875" i="7"/>
  <c r="Q3875" i="7"/>
  <c r="N3876" i="7"/>
  <c r="S3876" i="7" s="1"/>
  <c r="L3875" i="7"/>
  <c r="R3875" i="7"/>
  <c r="L1266" i="7"/>
  <c r="O8916" i="7" l="1"/>
  <c r="L8915" i="7"/>
  <c r="S8915" i="7"/>
  <c r="R9044" i="7"/>
  <c r="Q9044" i="7"/>
  <c r="P9044" i="7"/>
  <c r="S5814" i="7"/>
  <c r="Q5814" i="7"/>
  <c r="R5814" i="7"/>
  <c r="N5815" i="7"/>
  <c r="P5814" i="7"/>
  <c r="L5814" i="7"/>
  <c r="P3876" i="7"/>
  <c r="N3877" i="7"/>
  <c r="S3877" i="7" s="1"/>
  <c r="Q3876" i="7"/>
  <c r="L3876" i="7"/>
  <c r="R3876" i="7"/>
  <c r="N1268" i="7"/>
  <c r="S1268" i="7" s="1"/>
  <c r="L1267" i="7"/>
  <c r="O8917" i="7" l="1"/>
  <c r="L8916" i="7"/>
  <c r="S8916" i="7"/>
  <c r="R9045" i="7"/>
  <c r="Q9045" i="7"/>
  <c r="P9045" i="7"/>
  <c r="S5815" i="7"/>
  <c r="R5815" i="7"/>
  <c r="N5816" i="7"/>
  <c r="Q5815" i="7"/>
  <c r="P5815" i="7"/>
  <c r="L5815" i="7"/>
  <c r="P1268" i="7"/>
  <c r="Q1268" i="7"/>
  <c r="R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P9046" i="7"/>
  <c r="R9046" i="7"/>
  <c r="Q9046" i="7"/>
  <c r="N9047" i="7"/>
  <c r="S5816" i="7"/>
  <c r="Q5816" i="7"/>
  <c r="R5816" i="7"/>
  <c r="N5817" i="7"/>
  <c r="L5816" i="7"/>
  <c r="P5816" i="7"/>
  <c r="P1269" i="7"/>
  <c r="Q1269" i="7"/>
  <c r="R1269" i="7"/>
  <c r="P3878" i="7"/>
  <c r="Q3878" i="7"/>
  <c r="N3879" i="7"/>
  <c r="S3879" i="7" s="1"/>
  <c r="L3878" i="7"/>
  <c r="R3878" i="7"/>
  <c r="N1270" i="7"/>
  <c r="S1270" i="7" s="1"/>
  <c r="L1269" i="7"/>
  <c r="O8919" i="7" l="1"/>
  <c r="L8918" i="7"/>
  <c r="S8918" i="7"/>
  <c r="R9047" i="7"/>
  <c r="Q9047" i="7"/>
  <c r="P9047" i="7"/>
  <c r="N9048" i="7"/>
  <c r="S5817" i="7"/>
  <c r="Q5817" i="7"/>
  <c r="P5817" i="7"/>
  <c r="R5817" i="7"/>
  <c r="N5818" i="7"/>
  <c r="L5817" i="7"/>
  <c r="Q1270" i="7"/>
  <c r="R1270" i="7"/>
  <c r="P1270" i="7"/>
  <c r="P3879" i="7"/>
  <c r="R3879" i="7"/>
  <c r="L3879" i="7"/>
  <c r="N3880" i="7"/>
  <c r="S3880" i="7" s="1"/>
  <c r="Q3879" i="7"/>
  <c r="N1271" i="7"/>
  <c r="S1271" i="7" s="1"/>
  <c r="L1270" i="7"/>
  <c r="O8920" i="7" l="1"/>
  <c r="L8919" i="7"/>
  <c r="S8919" i="7"/>
  <c r="Q9048" i="7"/>
  <c r="P9048" i="7"/>
  <c r="R9048" i="7"/>
  <c r="N9049" i="7"/>
  <c r="S5818" i="7"/>
  <c r="R5818" i="7"/>
  <c r="N5819" i="7"/>
  <c r="Q5818" i="7"/>
  <c r="P5818" i="7"/>
  <c r="L5818" i="7"/>
  <c r="P1271" i="7"/>
  <c r="Q1271" i="7"/>
  <c r="R1271" i="7"/>
  <c r="P3880" i="7"/>
  <c r="R3880" i="7"/>
  <c r="L3880" i="7"/>
  <c r="N3881" i="7"/>
  <c r="S3881" i="7" s="1"/>
  <c r="Q3880" i="7"/>
  <c r="N1272" i="7"/>
  <c r="S1272" i="7" s="1"/>
  <c r="L1271" i="7"/>
  <c r="O8921" i="7" l="1"/>
  <c r="L8920" i="7"/>
  <c r="S8920" i="7"/>
  <c r="R9049" i="7"/>
  <c r="Q9049" i="7"/>
  <c r="N9050" i="7"/>
  <c r="P9049" i="7"/>
  <c r="S5819" i="7"/>
  <c r="Q5819" i="7"/>
  <c r="P5819" i="7"/>
  <c r="N5820" i="7"/>
  <c r="L5819" i="7"/>
  <c r="R5819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P9050" i="7"/>
  <c r="Q9050" i="7"/>
  <c r="N9051" i="7"/>
  <c r="S5820" i="7"/>
  <c r="Q5820" i="7"/>
  <c r="R5820" i="7"/>
  <c r="P5820" i="7"/>
  <c r="L5820" i="7"/>
  <c r="N5821" i="7"/>
  <c r="P1273" i="7"/>
  <c r="Q1273" i="7"/>
  <c r="R1273" i="7"/>
  <c r="P3882" i="7"/>
  <c r="Q3882" i="7"/>
  <c r="L3882" i="7"/>
  <c r="R3882" i="7"/>
  <c r="N1274" i="7"/>
  <c r="S1274" i="7" s="1"/>
  <c r="L1273" i="7"/>
  <c r="O8923" i="7" l="1"/>
  <c r="L8922" i="7"/>
  <c r="S8922" i="7"/>
  <c r="R9051" i="7"/>
  <c r="Q9051" i="7"/>
  <c r="P9051" i="7"/>
  <c r="N9052" i="7"/>
  <c r="S5821" i="7"/>
  <c r="Q5821" i="7"/>
  <c r="R5821" i="7"/>
  <c r="P5821" i="7"/>
  <c r="L5821" i="7"/>
  <c r="N5822" i="7"/>
  <c r="P1274" i="7"/>
  <c r="Q1274" i="7"/>
  <c r="R1274" i="7"/>
  <c r="P3883" i="7"/>
  <c r="L3883" i="7"/>
  <c r="R3883" i="7"/>
  <c r="N3884" i="7"/>
  <c r="S3884" i="7" s="1"/>
  <c r="Q3883" i="7"/>
  <c r="N1275" i="7"/>
  <c r="S1275" i="7" s="1"/>
  <c r="L1274" i="7"/>
  <c r="O8924" i="7" l="1"/>
  <c r="L8923" i="7"/>
  <c r="S8923" i="7"/>
  <c r="R9052" i="7"/>
  <c r="Q9052" i="7"/>
  <c r="P9052" i="7"/>
  <c r="S5822" i="7"/>
  <c r="L5822" i="7"/>
  <c r="R5822" i="7"/>
  <c r="P5822" i="7"/>
  <c r="Q5822" i="7"/>
  <c r="R1275" i="7"/>
  <c r="P1275" i="7"/>
  <c r="Q1275" i="7"/>
  <c r="P3884" i="7"/>
  <c r="L3884" i="7"/>
  <c r="N3885" i="7"/>
  <c r="S3885" i="7" s="1"/>
  <c r="Q3884" i="7"/>
  <c r="R3884" i="7"/>
  <c r="N1276" i="7"/>
  <c r="S1276" i="7" s="1"/>
  <c r="L1275" i="7"/>
  <c r="O8925" i="7" l="1"/>
  <c r="L8924" i="7"/>
  <c r="S8924" i="7"/>
  <c r="R9053" i="7"/>
  <c r="P9053" i="7"/>
  <c r="Q9053" i="7"/>
  <c r="S5823" i="7"/>
  <c r="R5823" i="7"/>
  <c r="Q5823" i="7"/>
  <c r="N5824" i="7"/>
  <c r="P5823" i="7"/>
  <c r="L5823" i="7"/>
  <c r="P1276" i="7"/>
  <c r="Q1276" i="7"/>
  <c r="R1276" i="7"/>
  <c r="P3885" i="7"/>
  <c r="R3885" i="7"/>
  <c r="L3885" i="7"/>
  <c r="N3886" i="7"/>
  <c r="S3886" i="7" s="1"/>
  <c r="Q3885" i="7"/>
  <c r="N1277" i="7"/>
  <c r="S1277" i="7" s="1"/>
  <c r="L1276" i="7"/>
  <c r="O8926" i="7" l="1"/>
  <c r="L8925" i="7"/>
  <c r="S8925" i="7"/>
  <c r="R9054" i="7"/>
  <c r="P9054" i="7"/>
  <c r="Q9054" i="7"/>
  <c r="N9055" i="7"/>
  <c r="S5824" i="7"/>
  <c r="N5825" i="7"/>
  <c r="R5824" i="7"/>
  <c r="L5824" i="7"/>
  <c r="Q5824" i="7"/>
  <c r="P5824" i="7"/>
  <c r="P1277" i="7"/>
  <c r="Q1277" i="7"/>
  <c r="R1277" i="7"/>
  <c r="P3886" i="7"/>
  <c r="N3887" i="7"/>
  <c r="S3887" i="7" s="1"/>
  <c r="R3886" i="7"/>
  <c r="Q3886" i="7"/>
  <c r="L3886" i="7"/>
  <c r="N1278" i="7"/>
  <c r="S1278" i="7" s="1"/>
  <c r="L1277" i="7"/>
  <c r="O8927" i="7" l="1"/>
  <c r="L8926" i="7"/>
  <c r="S8926" i="7"/>
  <c r="R9055" i="7"/>
  <c r="P9055" i="7"/>
  <c r="Q9055" i="7"/>
  <c r="N9056" i="7"/>
  <c r="S5825" i="7"/>
  <c r="P5825" i="7"/>
  <c r="L5825" i="7"/>
  <c r="R5825" i="7"/>
  <c r="N5826" i="7"/>
  <c r="Q5825" i="7"/>
  <c r="Q1278" i="7"/>
  <c r="R1278" i="7"/>
  <c r="P1278" i="7"/>
  <c r="P3887" i="7"/>
  <c r="N3888" i="7"/>
  <c r="S3888" i="7" s="1"/>
  <c r="L3887" i="7"/>
  <c r="R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N5827" i="7"/>
  <c r="R5826" i="7"/>
  <c r="P5826" i="7"/>
  <c r="Q5826" i="7"/>
  <c r="L5826" i="7"/>
  <c r="P1279" i="7"/>
  <c r="Q1279" i="7"/>
  <c r="R1279" i="7"/>
  <c r="P3888" i="7"/>
  <c r="R3888" i="7"/>
  <c r="N3889" i="7"/>
  <c r="S3889" i="7" s="1"/>
  <c r="L3888" i="7"/>
  <c r="Q3888" i="7"/>
  <c r="N1280" i="7"/>
  <c r="S1280" i="7" s="1"/>
  <c r="L1279" i="7"/>
  <c r="O8929" i="7" l="1"/>
  <c r="L8928" i="7"/>
  <c r="S8928" i="7"/>
  <c r="R9057" i="7"/>
  <c r="Q9057" i="7"/>
  <c r="N9058" i="7"/>
  <c r="P9057" i="7"/>
  <c r="S5827" i="7"/>
  <c r="L5827" i="7"/>
  <c r="R5827" i="7"/>
  <c r="Q5827" i="7"/>
  <c r="P5827" i="7"/>
  <c r="N5828" i="7"/>
  <c r="P1280" i="7"/>
  <c r="Q1280" i="7"/>
  <c r="R1280" i="7"/>
  <c r="P3889" i="7"/>
  <c r="R3889" i="7"/>
  <c r="N3890" i="7"/>
  <c r="S3890" i="7" s="1"/>
  <c r="L3889" i="7"/>
  <c r="Q3889" i="7"/>
  <c r="N1281" i="7"/>
  <c r="S1281" i="7" s="1"/>
  <c r="L1280" i="7"/>
  <c r="O8930" i="7" l="1"/>
  <c r="L8929" i="7"/>
  <c r="S8929" i="7"/>
  <c r="R9058" i="7"/>
  <c r="Q9058" i="7"/>
  <c r="P9058" i="7"/>
  <c r="N9059" i="7"/>
  <c r="S5828" i="7"/>
  <c r="R5828" i="7"/>
  <c r="Q5828" i="7"/>
  <c r="P5828" i="7"/>
  <c r="N5829" i="7"/>
  <c r="L5828" i="7"/>
  <c r="P1281" i="7"/>
  <c r="Q1281" i="7"/>
  <c r="R1281" i="7"/>
  <c r="P3890" i="7"/>
  <c r="Q3890" i="7"/>
  <c r="N3891" i="7"/>
  <c r="S3891" i="7" s="1"/>
  <c r="R3890" i="7"/>
  <c r="L3890" i="7"/>
  <c r="L1281" i="7"/>
  <c r="O8931" i="7" l="1"/>
  <c r="L8930" i="7"/>
  <c r="S8930" i="7"/>
  <c r="R9059" i="7"/>
  <c r="Q9059" i="7"/>
  <c r="P9059" i="7"/>
  <c r="N9060" i="7"/>
  <c r="S5829" i="7"/>
  <c r="L5829" i="7"/>
  <c r="R5829" i="7"/>
  <c r="N5830" i="7"/>
  <c r="Q5829" i="7"/>
  <c r="P5829" i="7"/>
  <c r="P3891" i="7"/>
  <c r="L3891" i="7"/>
  <c r="Q3891" i="7"/>
  <c r="N3892" i="7"/>
  <c r="S3892" i="7" s="1"/>
  <c r="R3891" i="7"/>
  <c r="N1283" i="7"/>
  <c r="S1283" i="7" s="1"/>
  <c r="L1282" i="7"/>
  <c r="O8932" i="7" l="1"/>
  <c r="L8931" i="7"/>
  <c r="S8931" i="7"/>
  <c r="Q9060" i="7"/>
  <c r="R9060" i="7"/>
  <c r="P9060" i="7"/>
  <c r="N9061" i="7"/>
  <c r="S5830" i="7"/>
  <c r="N5831" i="7"/>
  <c r="R5830" i="7"/>
  <c r="L5830" i="7"/>
  <c r="Q5830" i="7"/>
  <c r="P5830" i="7"/>
  <c r="R1283" i="7"/>
  <c r="P1283" i="7"/>
  <c r="Q1283" i="7"/>
  <c r="P3892" i="7"/>
  <c r="R3892" i="7"/>
  <c r="N3893" i="7"/>
  <c r="S3893" i="7" s="1"/>
  <c r="Q3892" i="7"/>
  <c r="L3892" i="7"/>
  <c r="N1284" i="7"/>
  <c r="S1284" i="7" s="1"/>
  <c r="L1283" i="7"/>
  <c r="O8933" i="7" l="1"/>
  <c r="L8932" i="7"/>
  <c r="S8932" i="7"/>
  <c r="R9061" i="7"/>
  <c r="Q9061" i="7"/>
  <c r="P9061" i="7"/>
  <c r="N9062" i="7"/>
  <c r="S5831" i="7"/>
  <c r="R5831" i="7"/>
  <c r="Q5831" i="7"/>
  <c r="P5831" i="7"/>
  <c r="L5831" i="7"/>
  <c r="N5832" i="7"/>
  <c r="P1284" i="7"/>
  <c r="Q1284" i="7"/>
  <c r="R1284" i="7"/>
  <c r="P3893" i="7"/>
  <c r="N3894" i="7"/>
  <c r="S3894" i="7" s="1"/>
  <c r="L3893" i="7"/>
  <c r="R3893" i="7"/>
  <c r="Q3893" i="7"/>
  <c r="N1285" i="7"/>
  <c r="S1285" i="7" s="1"/>
  <c r="L1284" i="7"/>
  <c r="O8934" i="7" l="1"/>
  <c r="L8933" i="7"/>
  <c r="S8933" i="7"/>
  <c r="R9062" i="7"/>
  <c r="P9062" i="7"/>
  <c r="Q9062" i="7"/>
  <c r="S5832" i="7"/>
  <c r="L5832" i="7"/>
  <c r="R5832" i="7"/>
  <c r="N5833" i="7"/>
  <c r="Q5832" i="7"/>
  <c r="P5832" i="7"/>
  <c r="P1285" i="7"/>
  <c r="Q1285" i="7"/>
  <c r="R1285" i="7"/>
  <c r="P3894" i="7"/>
  <c r="L3894" i="7"/>
  <c r="N3895" i="7"/>
  <c r="S3895" i="7" s="1"/>
  <c r="R3894" i="7"/>
  <c r="Q3894" i="7"/>
  <c r="N1286" i="7"/>
  <c r="S1286" i="7" s="1"/>
  <c r="L1285" i="7"/>
  <c r="O8935" i="7" l="1"/>
  <c r="L8934" i="7"/>
  <c r="S8934" i="7"/>
  <c r="R9063" i="7"/>
  <c r="P9063" i="7"/>
  <c r="Q9063" i="7"/>
  <c r="S5833" i="7"/>
  <c r="L5833" i="7"/>
  <c r="R5833" i="7"/>
  <c r="P5833" i="7"/>
  <c r="Q5833" i="7"/>
  <c r="N5834" i="7"/>
  <c r="Q1286" i="7"/>
  <c r="R1286" i="7"/>
  <c r="P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N9065" i="7"/>
  <c r="S5834" i="7"/>
  <c r="R5834" i="7"/>
  <c r="Q5834" i="7"/>
  <c r="P5834" i="7"/>
  <c r="N5835" i="7"/>
  <c r="L5834" i="7"/>
  <c r="P1287" i="7"/>
  <c r="Q1287" i="7"/>
  <c r="R1287" i="7"/>
  <c r="P3896" i="7"/>
  <c r="L3896" i="7"/>
  <c r="Q3896" i="7"/>
  <c r="N3897" i="7"/>
  <c r="S3897" i="7" s="1"/>
  <c r="R3896" i="7"/>
  <c r="N1288" i="7"/>
  <c r="S1288" i="7" s="1"/>
  <c r="L1287" i="7"/>
  <c r="O8937" i="7" l="1"/>
  <c r="L8936" i="7"/>
  <c r="S8936" i="7"/>
  <c r="R9065" i="7"/>
  <c r="P9065" i="7"/>
  <c r="Q9065" i="7"/>
  <c r="N9066" i="7"/>
  <c r="S5835" i="7"/>
  <c r="R5835" i="7"/>
  <c r="Q5835" i="7"/>
  <c r="N5836" i="7"/>
  <c r="L5835" i="7"/>
  <c r="P5835" i="7"/>
  <c r="P1288" i="7"/>
  <c r="Q1288" i="7"/>
  <c r="R1288" i="7"/>
  <c r="P3897" i="7"/>
  <c r="R3897" i="7"/>
  <c r="N3898" i="7"/>
  <c r="S3898" i="7" s="1"/>
  <c r="L3897" i="7"/>
  <c r="Q3897" i="7"/>
  <c r="N1289" i="7"/>
  <c r="S1289" i="7" s="1"/>
  <c r="L1288" i="7"/>
  <c r="O8938" i="7" l="1"/>
  <c r="L8937" i="7"/>
  <c r="S8937" i="7"/>
  <c r="R9066" i="7"/>
  <c r="P9066" i="7"/>
  <c r="Q9066" i="7"/>
  <c r="S5836" i="7"/>
  <c r="Q5836" i="7"/>
  <c r="N5837" i="7"/>
  <c r="R5836" i="7"/>
  <c r="P5836" i="7"/>
  <c r="L5836" i="7"/>
  <c r="P1289" i="7"/>
  <c r="Q1289" i="7"/>
  <c r="R1289" i="7"/>
  <c r="P3898" i="7"/>
  <c r="N3899" i="7"/>
  <c r="S3899" i="7" s="1"/>
  <c r="L3898" i="7"/>
  <c r="R3898" i="7"/>
  <c r="Q3898" i="7"/>
  <c r="N1290" i="7"/>
  <c r="S1290" i="7" s="1"/>
  <c r="L1289" i="7"/>
  <c r="O8939" i="7" l="1"/>
  <c r="L8938" i="7"/>
  <c r="S8938" i="7"/>
  <c r="R9067" i="7"/>
  <c r="Q9067" i="7"/>
  <c r="P9067" i="7"/>
  <c r="S5837" i="7"/>
  <c r="P5837" i="7"/>
  <c r="L5837" i="7"/>
  <c r="R5837" i="7"/>
  <c r="N5838" i="7"/>
  <c r="Q5837" i="7"/>
  <c r="P1290" i="7"/>
  <c r="Q1290" i="7"/>
  <c r="R1290" i="7"/>
  <c r="P3899" i="7"/>
  <c r="R3899" i="7"/>
  <c r="Q3899" i="7"/>
  <c r="L3899" i="7"/>
  <c r="N1291" i="7"/>
  <c r="S1291" i="7" s="1"/>
  <c r="L1290" i="7"/>
  <c r="O8940" i="7" l="1"/>
  <c r="L8939" i="7"/>
  <c r="S8939" i="7"/>
  <c r="R9068" i="7"/>
  <c r="Q9068" i="7"/>
  <c r="P9068" i="7"/>
  <c r="S5838" i="7"/>
  <c r="N5839" i="7"/>
  <c r="R5838" i="7"/>
  <c r="L5838" i="7"/>
  <c r="Q5838" i="7"/>
  <c r="P5838" i="7"/>
  <c r="R1291" i="7"/>
  <c r="P1291" i="7"/>
  <c r="Q1291" i="7"/>
  <c r="P3900" i="7"/>
  <c r="N3901" i="7"/>
  <c r="S3901" i="7" s="1"/>
  <c r="L3900" i="7"/>
  <c r="Q3900" i="7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N5840" i="7"/>
  <c r="R5839" i="7"/>
  <c r="L5839" i="7"/>
  <c r="Q5839" i="7"/>
  <c r="P5839" i="7"/>
  <c r="P1292" i="7"/>
  <c r="Q1292" i="7"/>
  <c r="R1292" i="7"/>
  <c r="P3901" i="7"/>
  <c r="Q3901" i="7"/>
  <c r="N3902" i="7"/>
  <c r="S3902" i="7" s="1"/>
  <c r="L3901" i="7"/>
  <c r="R3901" i="7"/>
  <c r="N1293" i="7"/>
  <c r="S1293" i="7" s="1"/>
  <c r="L1292" i="7"/>
  <c r="O8942" i="7" l="1"/>
  <c r="L8941" i="7"/>
  <c r="S8941" i="7"/>
  <c r="R9070" i="7"/>
  <c r="P9070" i="7"/>
  <c r="Q9070" i="7"/>
  <c r="S5840" i="7"/>
  <c r="P5840" i="7"/>
  <c r="N5841" i="7"/>
  <c r="L5840" i="7"/>
  <c r="R5840" i="7"/>
  <c r="Q5840" i="7"/>
  <c r="P1293" i="7"/>
  <c r="Q1293" i="7"/>
  <c r="R1293" i="7"/>
  <c r="P3902" i="7"/>
  <c r="Q3902" i="7"/>
  <c r="L3902" i="7"/>
  <c r="N3903" i="7"/>
  <c r="S3903" i="7" s="1"/>
  <c r="R3902" i="7"/>
  <c r="N1294" i="7"/>
  <c r="S1294" i="7" s="1"/>
  <c r="L1293" i="7"/>
  <c r="O8943" i="7" l="1"/>
  <c r="L8942" i="7"/>
  <c r="S8942" i="7"/>
  <c r="R9071" i="7"/>
  <c r="Q9071" i="7"/>
  <c r="N9072" i="7"/>
  <c r="P9071" i="7"/>
  <c r="S5841" i="7"/>
  <c r="R5841" i="7"/>
  <c r="Q5841" i="7"/>
  <c r="P5841" i="7"/>
  <c r="N5842" i="7"/>
  <c r="L5841" i="7"/>
  <c r="Q1294" i="7"/>
  <c r="R1294" i="7"/>
  <c r="P1294" i="7"/>
  <c r="P3903" i="7"/>
  <c r="L3903" i="7"/>
  <c r="Q3903" i="7"/>
  <c r="R3903" i="7"/>
  <c r="N1295" i="7"/>
  <c r="S1295" i="7" s="1"/>
  <c r="L1294" i="7"/>
  <c r="O8944" i="7" l="1"/>
  <c r="L8943" i="7"/>
  <c r="S8943" i="7"/>
  <c r="R9072" i="7"/>
  <c r="Q9072" i="7"/>
  <c r="N9073" i="7"/>
  <c r="P9072" i="7"/>
  <c r="S5842" i="7"/>
  <c r="N5843" i="7"/>
  <c r="R5842" i="7"/>
  <c r="P5842" i="7"/>
  <c r="L5842" i="7"/>
  <c r="Q5842" i="7"/>
  <c r="P1295" i="7"/>
  <c r="Q1295" i="7"/>
  <c r="R1295" i="7"/>
  <c r="P3904" i="7"/>
  <c r="N3905" i="7"/>
  <c r="S3905" i="7" s="1"/>
  <c r="Q3904" i="7"/>
  <c r="R3904" i="7"/>
  <c r="L3904" i="7"/>
  <c r="N1296" i="7"/>
  <c r="S1296" i="7" s="1"/>
  <c r="L1295" i="7"/>
  <c r="O8945" i="7" l="1"/>
  <c r="L8944" i="7"/>
  <c r="S8944" i="7"/>
  <c r="R9073" i="7"/>
  <c r="Q9073" i="7"/>
  <c r="P9073" i="7"/>
  <c r="N9074" i="7"/>
  <c r="S5843" i="7"/>
  <c r="N5844" i="7"/>
  <c r="R5843" i="7"/>
  <c r="L5843" i="7"/>
  <c r="Q5843" i="7"/>
  <c r="P5843" i="7"/>
  <c r="P1296" i="7"/>
  <c r="Q1296" i="7"/>
  <c r="R1296" i="7"/>
  <c r="P3905" i="7"/>
  <c r="R3905" i="7"/>
  <c r="N3906" i="7"/>
  <c r="S3906" i="7" s="1"/>
  <c r="L3905" i="7"/>
  <c r="Q3905" i="7"/>
  <c r="L1296" i="7"/>
  <c r="O8946" i="7" l="1"/>
  <c r="L8945" i="7"/>
  <c r="S8945" i="7"/>
  <c r="R9074" i="7"/>
  <c r="Q9074" i="7"/>
  <c r="P9074" i="7"/>
  <c r="N9075" i="7"/>
  <c r="S5844" i="7"/>
  <c r="Q5844" i="7"/>
  <c r="L5844" i="7"/>
  <c r="R5844" i="7"/>
  <c r="N5845" i="7"/>
  <c r="P5844" i="7"/>
  <c r="P3906" i="7"/>
  <c r="N3907" i="7"/>
  <c r="S3907" i="7" s="1"/>
  <c r="L3906" i="7"/>
  <c r="Q3906" i="7"/>
  <c r="R3906" i="7"/>
  <c r="N1298" i="7"/>
  <c r="S1298" i="7" s="1"/>
  <c r="L1297" i="7"/>
  <c r="O8947" i="7" l="1"/>
  <c r="L8946" i="7"/>
  <c r="S8946" i="7"/>
  <c r="P9075" i="7"/>
  <c r="R9075" i="7"/>
  <c r="Q9075" i="7"/>
  <c r="N9076" i="7"/>
  <c r="S5845" i="7"/>
  <c r="Q5845" i="7"/>
  <c r="R5845" i="7"/>
  <c r="P5845" i="7"/>
  <c r="L5845" i="7"/>
  <c r="N5846" i="7"/>
  <c r="P1298" i="7"/>
  <c r="Q1298" i="7"/>
  <c r="R1298" i="7"/>
  <c r="P3907" i="7"/>
  <c r="R3907" i="7"/>
  <c r="Q3907" i="7"/>
  <c r="N3908" i="7"/>
  <c r="S3908" i="7" s="1"/>
  <c r="L3907" i="7"/>
  <c r="N1299" i="7"/>
  <c r="S1299" i="7" s="1"/>
  <c r="L1298" i="7"/>
  <c r="O8948" i="7" l="1"/>
  <c r="L8947" i="7"/>
  <c r="S8947" i="7"/>
  <c r="R9076" i="7"/>
  <c r="Q9076" i="7"/>
  <c r="P9076" i="7"/>
  <c r="N9077" i="7"/>
  <c r="S5846" i="7"/>
  <c r="P5846" i="7"/>
  <c r="R5846" i="7"/>
  <c r="L5846" i="7"/>
  <c r="N5847" i="7"/>
  <c r="Q5846" i="7"/>
  <c r="R1299" i="7"/>
  <c r="P1299" i="7"/>
  <c r="Q1299" i="7"/>
  <c r="P3908" i="7"/>
  <c r="R3908" i="7"/>
  <c r="N3909" i="7"/>
  <c r="S3909" i="7" s="1"/>
  <c r="L3908" i="7"/>
  <c r="Q3908" i="7"/>
  <c r="N1300" i="7"/>
  <c r="S1300" i="7" s="1"/>
  <c r="L1299" i="7"/>
  <c r="O8949" i="7" l="1"/>
  <c r="L8948" i="7"/>
  <c r="S8948" i="7"/>
  <c r="R9077" i="7"/>
  <c r="P9077" i="7"/>
  <c r="Q9077" i="7"/>
  <c r="N9078" i="7"/>
  <c r="S5847" i="7"/>
  <c r="R5847" i="7"/>
  <c r="Q5847" i="7"/>
  <c r="P5847" i="7"/>
  <c r="N5848" i="7"/>
  <c r="L5847" i="7"/>
  <c r="P1300" i="7"/>
  <c r="Q1300" i="7"/>
  <c r="R1300" i="7"/>
  <c r="P3909" i="7"/>
  <c r="R3909" i="7"/>
  <c r="L3909" i="7"/>
  <c r="Q3909" i="7"/>
  <c r="N1301" i="7"/>
  <c r="S1301" i="7" s="1"/>
  <c r="L1300" i="7"/>
  <c r="O8950" i="7" l="1"/>
  <c r="L8949" i="7"/>
  <c r="S8949" i="7"/>
  <c r="R9078" i="7"/>
  <c r="P9078" i="7"/>
  <c r="Q9078" i="7"/>
  <c r="N9079" i="7"/>
  <c r="L5848" i="7"/>
  <c r="R5848" i="7"/>
  <c r="Q5848" i="7"/>
  <c r="N5849" i="7"/>
  <c r="S5848" i="7"/>
  <c r="P5848" i="7"/>
  <c r="P1301" i="7"/>
  <c r="Q1301" i="7"/>
  <c r="R1301" i="7"/>
  <c r="P3910" i="7"/>
  <c r="Q3910" i="7"/>
  <c r="N3911" i="7"/>
  <c r="S3911" i="7" s="1"/>
  <c r="L3910" i="7"/>
  <c r="R3910" i="7"/>
  <c r="N1302" i="7"/>
  <c r="S1302" i="7" s="1"/>
  <c r="L1301" i="7"/>
  <c r="O8951" i="7" l="1"/>
  <c r="L8950" i="7"/>
  <c r="S8950" i="7"/>
  <c r="R9079" i="7"/>
  <c r="Q9079" i="7"/>
  <c r="P9079" i="7"/>
  <c r="L5849" i="7"/>
  <c r="R5849" i="7"/>
  <c r="S5849" i="7"/>
  <c r="Q5849" i="7"/>
  <c r="N5850" i="7"/>
  <c r="P5849" i="7"/>
  <c r="Q1302" i="7"/>
  <c r="R1302" i="7"/>
  <c r="P1302" i="7"/>
  <c r="P3911" i="7"/>
  <c r="R3911" i="7"/>
  <c r="N3912" i="7"/>
  <c r="S3912" i="7" s="1"/>
  <c r="L3911" i="7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Q5850" i="7"/>
  <c r="N5851" i="7"/>
  <c r="S5850" i="7"/>
  <c r="P5850" i="7"/>
  <c r="R5850" i="7"/>
  <c r="P1303" i="7"/>
  <c r="Q1303" i="7"/>
  <c r="R1303" i="7"/>
  <c r="P3912" i="7"/>
  <c r="N3913" i="7"/>
  <c r="S3913" i="7" s="1"/>
  <c r="L3912" i="7"/>
  <c r="R3912" i="7"/>
  <c r="Q3912" i="7"/>
  <c r="N1304" i="7"/>
  <c r="S1304" i="7" s="1"/>
  <c r="L1303" i="7"/>
  <c r="O8953" i="7" l="1"/>
  <c r="L8952" i="7"/>
  <c r="S8952" i="7"/>
  <c r="R9081" i="7"/>
  <c r="Q9081" i="7"/>
  <c r="P9081" i="7"/>
  <c r="L5851" i="7"/>
  <c r="S5851" i="7"/>
  <c r="R5851" i="7"/>
  <c r="Q5851" i="7"/>
  <c r="P5851" i="7"/>
  <c r="P1304" i="7"/>
  <c r="Q1304" i="7"/>
  <c r="R1304" i="7"/>
  <c r="P3913" i="7"/>
  <c r="R3913" i="7"/>
  <c r="L3913" i="7"/>
  <c r="N3914" i="7"/>
  <c r="S3914" i="7" s="1"/>
  <c r="Q3913" i="7"/>
  <c r="N1305" i="7"/>
  <c r="S1305" i="7" s="1"/>
  <c r="L1304" i="7"/>
  <c r="O8954" i="7" l="1"/>
  <c r="L8953" i="7"/>
  <c r="S8953" i="7"/>
  <c r="R9082" i="7"/>
  <c r="Q9082" i="7"/>
  <c r="P9082" i="7"/>
  <c r="N9083" i="7"/>
  <c r="L5852" i="7"/>
  <c r="R5852" i="7"/>
  <c r="S5852" i="7"/>
  <c r="Q5852" i="7"/>
  <c r="P5852" i="7"/>
  <c r="P1305" i="7"/>
  <c r="Q1305" i="7"/>
  <c r="R1305" i="7"/>
  <c r="P3914" i="7"/>
  <c r="Q3914" i="7"/>
  <c r="N3915" i="7"/>
  <c r="S3915" i="7" s="1"/>
  <c r="R3914" i="7"/>
  <c r="L3914" i="7"/>
  <c r="N1306" i="7"/>
  <c r="S1306" i="7" s="1"/>
  <c r="L1305" i="7"/>
  <c r="O8955" i="7" l="1"/>
  <c r="L8954" i="7"/>
  <c r="S8954" i="7"/>
  <c r="R9083" i="7"/>
  <c r="P9083" i="7"/>
  <c r="Q9083" i="7"/>
  <c r="L5853" i="7"/>
  <c r="R5853" i="7"/>
  <c r="N5854" i="7"/>
  <c r="S5853" i="7"/>
  <c r="Q5853" i="7"/>
  <c r="P5853" i="7"/>
  <c r="P1306" i="7"/>
  <c r="Q1306" i="7"/>
  <c r="R1306" i="7"/>
  <c r="P3915" i="7"/>
  <c r="N3916" i="7"/>
  <c r="S3916" i="7" s="1"/>
  <c r="L3915" i="7"/>
  <c r="Q3915" i="7"/>
  <c r="R3915" i="7"/>
  <c r="N1307" i="7"/>
  <c r="S1307" i="7" s="1"/>
  <c r="L1306" i="7"/>
  <c r="O8956" i="7" l="1"/>
  <c r="L8955" i="7"/>
  <c r="S8955" i="7"/>
  <c r="R9084" i="7"/>
  <c r="Q9084" i="7"/>
  <c r="P9084" i="7"/>
  <c r="N9086" i="7"/>
  <c r="L5854" i="7"/>
  <c r="S5854" i="7"/>
  <c r="N5855" i="7"/>
  <c r="R5854" i="7"/>
  <c r="Q5854" i="7"/>
  <c r="P5854" i="7"/>
  <c r="R1307" i="7"/>
  <c r="P1307" i="7"/>
  <c r="Q1307" i="7"/>
  <c r="P3916" i="7"/>
  <c r="N3917" i="7"/>
  <c r="S3917" i="7" s="1"/>
  <c r="L3916" i="7"/>
  <c r="Q3916" i="7"/>
  <c r="R3916" i="7"/>
  <c r="N1308" i="7"/>
  <c r="S1308" i="7" s="1"/>
  <c r="L1307" i="7"/>
  <c r="N9087" i="7" l="1"/>
  <c r="R9086" i="7"/>
  <c r="P9086" i="7"/>
  <c r="L9086" i="7"/>
  <c r="Q9086" i="7"/>
  <c r="S9086" i="7"/>
  <c r="O8957" i="7"/>
  <c r="L8956" i="7"/>
  <c r="S8956" i="7"/>
  <c r="R9085" i="7"/>
  <c r="Q9085" i="7"/>
  <c r="P9085" i="7"/>
  <c r="L5855" i="7"/>
  <c r="R5855" i="7"/>
  <c r="S5855" i="7"/>
  <c r="P5855" i="7"/>
  <c r="Q5855" i="7"/>
  <c r="N5856" i="7"/>
  <c r="P1308" i="7"/>
  <c r="Q1308" i="7"/>
  <c r="R1308" i="7"/>
  <c r="P3917" i="7"/>
  <c r="R3917" i="7"/>
  <c r="N3918" i="7"/>
  <c r="S3918" i="7" s="1"/>
  <c r="L3917" i="7"/>
  <c r="Q3917" i="7"/>
  <c r="N1309" i="7"/>
  <c r="S1309" i="7" s="1"/>
  <c r="L1308" i="7"/>
  <c r="P9087" i="7" l="1"/>
  <c r="N9088" i="7"/>
  <c r="L9087" i="7"/>
  <c r="R9087" i="7"/>
  <c r="S9087" i="7"/>
  <c r="Q9087" i="7"/>
  <c r="O8958" i="7"/>
  <c r="L8957" i="7"/>
  <c r="S8957" i="7"/>
  <c r="L5856" i="7"/>
  <c r="S5856" i="7"/>
  <c r="Q5856" i="7"/>
  <c r="R5856" i="7"/>
  <c r="P5856" i="7"/>
  <c r="P1309" i="7"/>
  <c r="Q1309" i="7"/>
  <c r="R1309" i="7"/>
  <c r="P3918" i="7"/>
  <c r="Q3918" i="7"/>
  <c r="R3918" i="7"/>
  <c r="L3918" i="7"/>
  <c r="N3919" i="7"/>
  <c r="S3919" i="7" s="1"/>
  <c r="N1310" i="7"/>
  <c r="S1310" i="7" s="1"/>
  <c r="L1309" i="7"/>
  <c r="P9088" i="7" l="1"/>
  <c r="N9089" i="7"/>
  <c r="R9088" i="7"/>
  <c r="L9088" i="7"/>
  <c r="S9088" i="7"/>
  <c r="Q9088" i="7"/>
  <c r="O8959" i="7"/>
  <c r="L8958" i="7"/>
  <c r="S8958" i="7"/>
  <c r="L5857" i="7"/>
  <c r="P5857" i="7"/>
  <c r="S5857" i="7"/>
  <c r="N5858" i="7"/>
  <c r="R5857" i="7"/>
  <c r="Q5857" i="7"/>
  <c r="Q1310" i="7"/>
  <c r="R1310" i="7"/>
  <c r="P1310" i="7"/>
  <c r="P3919" i="7"/>
  <c r="L3919" i="7"/>
  <c r="N3920" i="7"/>
  <c r="S3920" i="7" s="1"/>
  <c r="Q3919" i="7"/>
  <c r="R3919" i="7"/>
  <c r="L1310" i="7"/>
  <c r="P9089" i="7" l="1"/>
  <c r="N9090" i="7"/>
  <c r="L9089" i="7"/>
  <c r="S9089" i="7"/>
  <c r="R9089" i="7"/>
  <c r="Q9089" i="7"/>
  <c r="O8960" i="7"/>
  <c r="L8959" i="7"/>
  <c r="S8959" i="7"/>
  <c r="L5858" i="7"/>
  <c r="P5858" i="7"/>
  <c r="S5858" i="7"/>
  <c r="Q5858" i="7"/>
  <c r="N5859" i="7"/>
  <c r="R5858" i="7"/>
  <c r="P3920" i="7"/>
  <c r="R3920" i="7"/>
  <c r="L3920" i="7"/>
  <c r="Q3920" i="7"/>
  <c r="N1312" i="7"/>
  <c r="S1312" i="7" s="1"/>
  <c r="L1311" i="7"/>
  <c r="P9090" i="7" l="1"/>
  <c r="N9091" i="7"/>
  <c r="L9090" i="7"/>
  <c r="R9090" i="7"/>
  <c r="S9090" i="7"/>
  <c r="Q9090" i="7"/>
  <c r="O8961" i="7"/>
  <c r="L8960" i="7"/>
  <c r="S8960" i="7"/>
  <c r="L5859" i="7"/>
  <c r="P5859" i="7"/>
  <c r="S5859" i="7"/>
  <c r="Q5859" i="7"/>
  <c r="N5860" i="7"/>
  <c r="R5859" i="7"/>
  <c r="P1312" i="7"/>
  <c r="Q1312" i="7"/>
  <c r="R1312" i="7"/>
  <c r="P3921" i="7"/>
  <c r="L3921" i="7"/>
  <c r="N3922" i="7"/>
  <c r="S3922" i="7" s="1"/>
  <c r="Q3921" i="7"/>
  <c r="R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R5860" i="7"/>
  <c r="S5860" i="7"/>
  <c r="P5860" i="7"/>
  <c r="Q5860" i="7"/>
  <c r="P1313" i="7"/>
  <c r="Q1313" i="7"/>
  <c r="R1313" i="7"/>
  <c r="P3922" i="7"/>
  <c r="Q3922" i="7"/>
  <c r="N3923" i="7"/>
  <c r="S3923" i="7" s="1"/>
  <c r="R3922" i="7"/>
  <c r="L3922" i="7"/>
  <c r="N1314" i="7"/>
  <c r="S1314" i="7" s="1"/>
  <c r="L1313" i="7"/>
  <c r="P9092" i="7" l="1"/>
  <c r="N9093" i="7"/>
  <c r="L9092" i="7"/>
  <c r="S9092" i="7"/>
  <c r="R9092" i="7"/>
  <c r="Q9092" i="7"/>
  <c r="O8963" i="7"/>
  <c r="L8962" i="7"/>
  <c r="S8962" i="7"/>
  <c r="L5861" i="7"/>
  <c r="N5862" i="7"/>
  <c r="S5861" i="7"/>
  <c r="R5861" i="7"/>
  <c r="Q5861" i="7"/>
  <c r="P5861" i="7"/>
  <c r="P1314" i="7"/>
  <c r="Q1314" i="7"/>
  <c r="R1314" i="7"/>
  <c r="P3923" i="7"/>
  <c r="R3923" i="7"/>
  <c r="N3924" i="7"/>
  <c r="S3924" i="7" s="1"/>
  <c r="L3923" i="7"/>
  <c r="Q3923" i="7"/>
  <c r="N1315" i="7"/>
  <c r="S1315" i="7" s="1"/>
  <c r="L1314" i="7"/>
  <c r="P9093" i="7" l="1"/>
  <c r="N9094" i="7"/>
  <c r="R9093" i="7"/>
  <c r="L9093" i="7"/>
  <c r="S9093" i="7"/>
  <c r="Q9093" i="7"/>
  <c r="O8964" i="7"/>
  <c r="L8963" i="7"/>
  <c r="S8963" i="7"/>
  <c r="L5862" i="7"/>
  <c r="S5862" i="7"/>
  <c r="R5862" i="7"/>
  <c r="Q5862" i="7"/>
  <c r="P5862" i="7"/>
  <c r="R1315" i="7"/>
  <c r="P1315" i="7"/>
  <c r="Q1315" i="7"/>
  <c r="P3924" i="7"/>
  <c r="L3924" i="7"/>
  <c r="N3925" i="7"/>
  <c r="S3925" i="7" s="1"/>
  <c r="Q3924" i="7"/>
  <c r="R3924" i="7"/>
  <c r="N1316" i="7"/>
  <c r="S1316" i="7" s="1"/>
  <c r="L1315" i="7"/>
  <c r="P9094" i="7" l="1"/>
  <c r="N9095" i="7"/>
  <c r="R9094" i="7"/>
  <c r="L9094" i="7"/>
  <c r="S9094" i="7"/>
  <c r="Q9094" i="7"/>
  <c r="O8965" i="7"/>
  <c r="L8964" i="7"/>
  <c r="S8964" i="7"/>
  <c r="L5863" i="7"/>
  <c r="P5863" i="7"/>
  <c r="S5863" i="7"/>
  <c r="N5864" i="7"/>
  <c r="R5863" i="7"/>
  <c r="Q5863" i="7"/>
  <c r="P1316" i="7"/>
  <c r="Q1316" i="7"/>
  <c r="R1316" i="7"/>
  <c r="P3925" i="7"/>
  <c r="N3926" i="7"/>
  <c r="S3926" i="7" s="1"/>
  <c r="L3925" i="7"/>
  <c r="Q3925" i="7"/>
  <c r="R3925" i="7"/>
  <c r="L1316" i="7"/>
  <c r="Q9095" i="7" l="1"/>
  <c r="P9095" i="7"/>
  <c r="L9095" i="7"/>
  <c r="S9095" i="7"/>
  <c r="R9095" i="7"/>
  <c r="O8966" i="7"/>
  <c r="L8965" i="7"/>
  <c r="S8965" i="7"/>
  <c r="L5864" i="7"/>
  <c r="R5864" i="7"/>
  <c r="N5865" i="7"/>
  <c r="S5864" i="7"/>
  <c r="Q5864" i="7"/>
  <c r="P5864" i="7"/>
  <c r="P3926" i="7"/>
  <c r="Q3926" i="7"/>
  <c r="N3927" i="7"/>
  <c r="S3927" i="7" s="1"/>
  <c r="L3926" i="7"/>
  <c r="R3926" i="7"/>
  <c r="N1318" i="7"/>
  <c r="S1318" i="7" s="1"/>
  <c r="L1317" i="7"/>
  <c r="Q9096" i="7" l="1"/>
  <c r="R9096" i="7"/>
  <c r="P9096" i="7"/>
  <c r="L9096" i="7"/>
  <c r="S9096" i="7"/>
  <c r="O8967" i="7"/>
  <c r="L8966" i="7"/>
  <c r="S8966" i="7"/>
  <c r="L5865" i="7"/>
  <c r="S5865" i="7"/>
  <c r="R5865" i="7"/>
  <c r="N5866" i="7"/>
  <c r="P5865" i="7"/>
  <c r="Q5865" i="7"/>
  <c r="Q1318" i="7"/>
  <c r="R1318" i="7"/>
  <c r="P1318" i="7"/>
  <c r="P3927" i="7"/>
  <c r="N3928" i="7"/>
  <c r="S3928" i="7" s="1"/>
  <c r="L3927" i="7"/>
  <c r="Q3927" i="7"/>
  <c r="R3927" i="7"/>
  <c r="N1319" i="7"/>
  <c r="S1319" i="7" s="1"/>
  <c r="L1318" i="7"/>
  <c r="Q9097" i="7" l="1"/>
  <c r="S9097" i="7"/>
  <c r="R9097" i="7"/>
  <c r="P9097" i="7"/>
  <c r="N9098" i="7"/>
  <c r="L9097" i="7"/>
  <c r="O8968" i="7"/>
  <c r="L8967" i="7"/>
  <c r="S8967" i="7"/>
  <c r="L5866" i="7"/>
  <c r="R5866" i="7"/>
  <c r="S5866" i="7"/>
  <c r="Q5866" i="7"/>
  <c r="P5866" i="7"/>
  <c r="P1319" i="7"/>
  <c r="Q1319" i="7"/>
  <c r="R1319" i="7"/>
  <c r="P3928" i="7"/>
  <c r="Q3928" i="7"/>
  <c r="L3928" i="7"/>
  <c r="N3929" i="7"/>
  <c r="S3929" i="7" s="1"/>
  <c r="R3928" i="7"/>
  <c r="N1320" i="7"/>
  <c r="S1320" i="7" s="1"/>
  <c r="L1319" i="7"/>
  <c r="Q9098" i="7" l="1"/>
  <c r="S9098" i="7"/>
  <c r="N9099" i="7"/>
  <c r="R9098" i="7"/>
  <c r="P9098" i="7"/>
  <c r="L9098" i="7"/>
  <c r="O8969" i="7"/>
  <c r="L8968" i="7"/>
  <c r="S8968" i="7"/>
  <c r="L5867" i="7"/>
  <c r="S5867" i="7"/>
  <c r="R5867" i="7"/>
  <c r="Q5867" i="7"/>
  <c r="N5868" i="7"/>
  <c r="P5867" i="7"/>
  <c r="P1320" i="7"/>
  <c r="Q1320" i="7"/>
  <c r="R1320" i="7"/>
  <c r="P3929" i="7"/>
  <c r="Q3929" i="7"/>
  <c r="N3930" i="7"/>
  <c r="S3930" i="7" s="1"/>
  <c r="L3929" i="7"/>
  <c r="R3929" i="7"/>
  <c r="N1321" i="7"/>
  <c r="S1321" i="7" s="1"/>
  <c r="L1320" i="7"/>
  <c r="Q9099" i="7" l="1"/>
  <c r="R9099" i="7"/>
  <c r="L9099" i="7"/>
  <c r="N9100" i="7"/>
  <c r="S9099" i="7"/>
  <c r="P9099" i="7"/>
  <c r="O8970" i="7"/>
  <c r="L8969" i="7"/>
  <c r="S8969" i="7"/>
  <c r="L5868" i="7"/>
  <c r="S5868" i="7"/>
  <c r="R5868" i="7"/>
  <c r="P5868" i="7"/>
  <c r="N5869" i="7"/>
  <c r="Q5868" i="7"/>
  <c r="P1321" i="7"/>
  <c r="Q1321" i="7"/>
  <c r="R1321" i="7"/>
  <c r="P3930" i="7"/>
  <c r="N3931" i="7"/>
  <c r="S3931" i="7" s="1"/>
  <c r="R3930" i="7"/>
  <c r="L3930" i="7"/>
  <c r="Q3930" i="7"/>
  <c r="N1322" i="7"/>
  <c r="S1322" i="7" s="1"/>
  <c r="L1321" i="7"/>
  <c r="Q9100" i="7" l="1"/>
  <c r="L9100" i="7"/>
  <c r="R9100" i="7"/>
  <c r="S9100" i="7"/>
  <c r="N9101" i="7"/>
  <c r="P9100" i="7"/>
  <c r="O8971" i="7"/>
  <c r="L8970" i="7"/>
  <c r="S8970" i="7"/>
  <c r="L5869" i="7"/>
  <c r="S5869" i="7"/>
  <c r="N5870" i="7"/>
  <c r="R5869" i="7"/>
  <c r="Q5869" i="7"/>
  <c r="P5869" i="7"/>
  <c r="P1322" i="7"/>
  <c r="Q1322" i="7"/>
  <c r="R1322" i="7"/>
  <c r="P3931" i="7"/>
  <c r="L3931" i="7"/>
  <c r="Q3931" i="7"/>
  <c r="N3932" i="7"/>
  <c r="S3932" i="7" s="1"/>
  <c r="R3931" i="7"/>
  <c r="N1323" i="7"/>
  <c r="S1323" i="7" s="1"/>
  <c r="L1322" i="7"/>
  <c r="Q9101" i="7" l="1"/>
  <c r="P9101" i="7"/>
  <c r="L9101" i="7"/>
  <c r="N9102" i="7"/>
  <c r="S9101" i="7"/>
  <c r="R9101" i="7"/>
  <c r="O8972" i="7"/>
  <c r="L8971" i="7"/>
  <c r="S8971" i="7"/>
  <c r="L5870" i="7"/>
  <c r="P5870" i="7"/>
  <c r="S5870" i="7"/>
  <c r="R5870" i="7"/>
  <c r="Q5870" i="7"/>
  <c r="R1323" i="7"/>
  <c r="P1323" i="7"/>
  <c r="Q1323" i="7"/>
  <c r="P3932" i="7"/>
  <c r="R3932" i="7"/>
  <c r="Q3932" i="7"/>
  <c r="N3933" i="7"/>
  <c r="S3933" i="7" s="1"/>
  <c r="L3932" i="7"/>
  <c r="N1324" i="7"/>
  <c r="S1324" i="7" s="1"/>
  <c r="L1323" i="7"/>
  <c r="Q9102" i="7" l="1"/>
  <c r="P9102" i="7"/>
  <c r="L9102" i="7"/>
  <c r="R9102" i="7"/>
  <c r="S9102" i="7"/>
  <c r="N9103" i="7"/>
  <c r="O8973" i="7"/>
  <c r="L8972" i="7"/>
  <c r="S8972" i="7"/>
  <c r="L5871" i="7"/>
  <c r="S5871" i="7"/>
  <c r="R5871" i="7"/>
  <c r="Q5871" i="7"/>
  <c r="P5871" i="7"/>
  <c r="P1324" i="7"/>
  <c r="Q1324" i="7"/>
  <c r="R1324" i="7"/>
  <c r="P3933" i="7"/>
  <c r="R3933" i="7"/>
  <c r="N3934" i="7"/>
  <c r="S3934" i="7" s="1"/>
  <c r="Q3933" i="7"/>
  <c r="L3933" i="7"/>
  <c r="N1325" i="7"/>
  <c r="S1325" i="7" s="1"/>
  <c r="L1324" i="7"/>
  <c r="Q9103" i="7" l="1"/>
  <c r="P9103" i="7"/>
  <c r="S9103" i="7"/>
  <c r="L9103" i="7"/>
  <c r="N9104" i="7"/>
  <c r="R9103" i="7"/>
  <c r="O8974" i="7"/>
  <c r="L8973" i="7"/>
  <c r="S8973" i="7"/>
  <c r="L5872" i="7"/>
  <c r="P5872" i="7"/>
  <c r="S5872" i="7"/>
  <c r="Q5872" i="7"/>
  <c r="R5872" i="7"/>
  <c r="N5873" i="7"/>
  <c r="P1325" i="7"/>
  <c r="Q1325" i="7"/>
  <c r="R1325" i="7"/>
  <c r="P3934" i="7"/>
  <c r="L3934" i="7"/>
  <c r="Q3934" i="7"/>
  <c r="N3935" i="7"/>
  <c r="S3935" i="7" s="1"/>
  <c r="R3934" i="7"/>
  <c r="N1326" i="7"/>
  <c r="S1326" i="7" s="1"/>
  <c r="L1325" i="7"/>
  <c r="Q9104" i="7" l="1"/>
  <c r="L9104" i="7"/>
  <c r="P9104" i="7"/>
  <c r="N9105" i="7"/>
  <c r="S9104" i="7"/>
  <c r="R9104" i="7"/>
  <c r="O8975" i="7"/>
  <c r="L8974" i="7"/>
  <c r="S8974" i="7"/>
  <c r="L5873" i="7"/>
  <c r="S5873" i="7"/>
  <c r="Q5873" i="7"/>
  <c r="N5874" i="7"/>
  <c r="R5873" i="7"/>
  <c r="P5873" i="7"/>
  <c r="Q1326" i="7"/>
  <c r="R1326" i="7"/>
  <c r="P1326" i="7"/>
  <c r="P3935" i="7"/>
  <c r="N3936" i="7"/>
  <c r="S3936" i="7" s="1"/>
  <c r="R3935" i="7"/>
  <c r="L3935" i="7"/>
  <c r="Q3935" i="7"/>
  <c r="N1327" i="7"/>
  <c r="S1327" i="7" s="1"/>
  <c r="L1326" i="7"/>
  <c r="Q9105" i="7" l="1"/>
  <c r="P9105" i="7"/>
  <c r="N9106" i="7"/>
  <c r="L9105" i="7"/>
  <c r="S9105" i="7"/>
  <c r="R9105" i="7"/>
  <c r="O8976" i="7"/>
  <c r="L8975" i="7"/>
  <c r="S8975" i="7"/>
  <c r="L5874" i="7"/>
  <c r="S5874" i="7"/>
  <c r="R5874" i="7"/>
  <c r="Q5874" i="7"/>
  <c r="N5875" i="7"/>
  <c r="P5874" i="7"/>
  <c r="P1327" i="7"/>
  <c r="Q1327" i="7"/>
  <c r="R1327" i="7"/>
  <c r="P3936" i="7"/>
  <c r="R3936" i="7"/>
  <c r="L3936" i="7"/>
  <c r="N3937" i="7"/>
  <c r="S3937" i="7" s="1"/>
  <c r="Q3936" i="7"/>
  <c r="N1328" i="7"/>
  <c r="S1328" i="7" s="1"/>
  <c r="L1327" i="7"/>
  <c r="Q9106" i="7" l="1"/>
  <c r="P9106" i="7"/>
  <c r="L9106" i="7"/>
  <c r="N9107" i="7"/>
  <c r="S9106" i="7"/>
  <c r="R9106" i="7"/>
  <c r="O8977" i="7"/>
  <c r="L8976" i="7"/>
  <c r="S8976" i="7"/>
  <c r="L5875" i="7"/>
  <c r="R5875" i="7"/>
  <c r="Q5875" i="7"/>
  <c r="S5875" i="7"/>
  <c r="N5876" i="7"/>
  <c r="P5875" i="7"/>
  <c r="P1328" i="7"/>
  <c r="Q1328" i="7"/>
  <c r="R1328" i="7"/>
  <c r="P3937" i="7"/>
  <c r="R3937" i="7"/>
  <c r="Q3937" i="7"/>
  <c r="N3938" i="7"/>
  <c r="S3938" i="7" s="1"/>
  <c r="L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R5876" i="7"/>
  <c r="Q5876" i="7"/>
  <c r="S5876" i="7"/>
  <c r="P5876" i="7"/>
  <c r="N5877" i="7"/>
  <c r="P1329" i="7"/>
  <c r="Q1329" i="7"/>
  <c r="R1329" i="7"/>
  <c r="P3938" i="7"/>
  <c r="L3938" i="7"/>
  <c r="Q3938" i="7"/>
  <c r="N3939" i="7"/>
  <c r="S3939" i="7" s="1"/>
  <c r="R3938" i="7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R5877" i="7"/>
  <c r="Q5877" i="7"/>
  <c r="P5877" i="7"/>
  <c r="S5877" i="7"/>
  <c r="P1330" i="7"/>
  <c r="Q1330" i="7"/>
  <c r="R1330" i="7"/>
  <c r="P3939" i="7"/>
  <c r="R3939" i="7"/>
  <c r="N3940" i="7"/>
  <c r="S3940" i="7" s="1"/>
  <c r="L3939" i="7"/>
  <c r="Q3939" i="7"/>
  <c r="N1331" i="7"/>
  <c r="S1331" i="7" s="1"/>
  <c r="L1330" i="7"/>
  <c r="N9110" i="7" l="1"/>
  <c r="S9109" i="7"/>
  <c r="L9109" i="7"/>
  <c r="R9109" i="7"/>
  <c r="Q9109" i="7"/>
  <c r="P9109" i="7"/>
  <c r="O8980" i="7"/>
  <c r="L8979" i="7"/>
  <c r="S8979" i="7"/>
  <c r="L5878" i="7"/>
  <c r="S5878" i="7"/>
  <c r="R5878" i="7"/>
  <c r="Q5878" i="7"/>
  <c r="N5879" i="7"/>
  <c r="P5878" i="7"/>
  <c r="R1331" i="7"/>
  <c r="P1331" i="7"/>
  <c r="Q1331" i="7"/>
  <c r="P3940" i="7"/>
  <c r="R3940" i="7"/>
  <c r="L3940" i="7"/>
  <c r="Q3940" i="7"/>
  <c r="N3941" i="7"/>
  <c r="S3941" i="7" s="1"/>
  <c r="N1332" i="7"/>
  <c r="S1332" i="7" s="1"/>
  <c r="L1331" i="7"/>
  <c r="N9111" i="7" l="1"/>
  <c r="S9110" i="7"/>
  <c r="L9110" i="7"/>
  <c r="R9110" i="7"/>
  <c r="P9110" i="7"/>
  <c r="Q9110" i="7"/>
  <c r="O8981" i="7"/>
  <c r="L8980" i="7"/>
  <c r="S8980" i="7"/>
  <c r="L5879" i="7"/>
  <c r="P5879" i="7"/>
  <c r="S5879" i="7"/>
  <c r="R5879" i="7"/>
  <c r="Q5879" i="7"/>
  <c r="N5880" i="7"/>
  <c r="P1332" i="7"/>
  <c r="Q1332" i="7"/>
  <c r="R1332" i="7"/>
  <c r="P3941" i="7"/>
  <c r="R3941" i="7"/>
  <c r="L3941" i="7"/>
  <c r="Q3941" i="7"/>
  <c r="N1333" i="7"/>
  <c r="S1333" i="7" s="1"/>
  <c r="L1332" i="7"/>
  <c r="Q9111" i="7" l="1"/>
  <c r="P9111" i="7"/>
  <c r="N9112" i="7"/>
  <c r="L9111" i="7"/>
  <c r="R9111" i="7"/>
  <c r="S9111" i="7"/>
  <c r="O8982" i="7"/>
  <c r="L8981" i="7"/>
  <c r="S8981" i="7"/>
  <c r="L5880" i="7"/>
  <c r="Q5880" i="7"/>
  <c r="S5880" i="7"/>
  <c r="P5880" i="7"/>
  <c r="R5880" i="7"/>
  <c r="N5881" i="7"/>
  <c r="P1333" i="7"/>
  <c r="Q1333" i="7"/>
  <c r="R1333" i="7"/>
  <c r="P3942" i="7"/>
  <c r="Q3942" i="7"/>
  <c r="N3943" i="7"/>
  <c r="S3943" i="7" s="1"/>
  <c r="L3942" i="7"/>
  <c r="R3942" i="7"/>
  <c r="L1333" i="7"/>
  <c r="Q9112" i="7" l="1"/>
  <c r="P9112" i="7"/>
  <c r="S9112" i="7"/>
  <c r="R9112" i="7"/>
  <c r="N9113" i="7"/>
  <c r="L9112" i="7"/>
  <c r="O8983" i="7"/>
  <c r="L8982" i="7"/>
  <c r="S8982" i="7"/>
  <c r="L5881" i="7"/>
  <c r="Q5881" i="7"/>
  <c r="N5882" i="7"/>
  <c r="S5881" i="7"/>
  <c r="P5881" i="7"/>
  <c r="R5881" i="7"/>
  <c r="P3943" i="7"/>
  <c r="N3944" i="7"/>
  <c r="S3944" i="7" s="1"/>
  <c r="R3943" i="7"/>
  <c r="Q3943" i="7"/>
  <c r="L3943" i="7"/>
  <c r="N1335" i="7"/>
  <c r="S1335" i="7" s="1"/>
  <c r="L1334" i="7"/>
  <c r="Q9113" i="7" l="1"/>
  <c r="N9114" i="7"/>
  <c r="L9113" i="7"/>
  <c r="P9113" i="7"/>
  <c r="S9113" i="7"/>
  <c r="R9113" i="7"/>
  <c r="O8984" i="7"/>
  <c r="L8983" i="7"/>
  <c r="S8983" i="7"/>
  <c r="L5882" i="7"/>
  <c r="R5882" i="7"/>
  <c r="S5882" i="7"/>
  <c r="Q5882" i="7"/>
  <c r="P5882" i="7"/>
  <c r="N5883" i="7"/>
  <c r="P1335" i="7"/>
  <c r="Q1335" i="7"/>
  <c r="R1335" i="7"/>
  <c r="P3944" i="7"/>
  <c r="R3944" i="7"/>
  <c r="L3944" i="7"/>
  <c r="N3945" i="7"/>
  <c r="S3945" i="7" s="1"/>
  <c r="Q3944" i="7"/>
  <c r="N1336" i="7"/>
  <c r="S1336" i="7" s="1"/>
  <c r="L1335" i="7"/>
  <c r="Q9114" i="7" l="1"/>
  <c r="P9114" i="7"/>
  <c r="R9114" i="7"/>
  <c r="S9114" i="7"/>
  <c r="N9115" i="7"/>
  <c r="L9114" i="7"/>
  <c r="O8985" i="7"/>
  <c r="L8984" i="7"/>
  <c r="S8984" i="7"/>
  <c r="L5883" i="7"/>
  <c r="R5883" i="7"/>
  <c r="P5883" i="7"/>
  <c r="S5883" i="7"/>
  <c r="Q5883" i="7"/>
  <c r="N5884" i="7"/>
  <c r="P1336" i="7"/>
  <c r="Q1336" i="7"/>
  <c r="R1336" i="7"/>
  <c r="P3945" i="7"/>
  <c r="R3945" i="7"/>
  <c r="L3945" i="7"/>
  <c r="N3946" i="7"/>
  <c r="S3946" i="7" s="1"/>
  <c r="Q3945" i="7"/>
  <c r="N1337" i="7"/>
  <c r="S1337" i="7" s="1"/>
  <c r="L1336" i="7"/>
  <c r="Q9115" i="7" l="1"/>
  <c r="L9115" i="7"/>
  <c r="R9115" i="7"/>
  <c r="P9115" i="7"/>
  <c r="N9116" i="7"/>
  <c r="S9115" i="7"/>
  <c r="O8986" i="7"/>
  <c r="L8985" i="7"/>
  <c r="S8985" i="7"/>
  <c r="L5884" i="7"/>
  <c r="Q5884" i="7"/>
  <c r="S5884" i="7"/>
  <c r="P5884" i="7"/>
  <c r="N5885" i="7"/>
  <c r="R5884" i="7"/>
  <c r="P1337" i="7"/>
  <c r="Q1337" i="7"/>
  <c r="R1337" i="7"/>
  <c r="P3946" i="7"/>
  <c r="Q3946" i="7"/>
  <c r="L3946" i="7"/>
  <c r="N3947" i="7"/>
  <c r="S3947" i="7" s="1"/>
  <c r="R3946" i="7"/>
  <c r="L1337" i="7"/>
  <c r="Q9116" i="7" l="1"/>
  <c r="P9116" i="7"/>
  <c r="N9117" i="7"/>
  <c r="L9116" i="7"/>
  <c r="S9116" i="7"/>
  <c r="R9116" i="7"/>
  <c r="O8987" i="7"/>
  <c r="L8986" i="7"/>
  <c r="S8986" i="7"/>
  <c r="L5885" i="7"/>
  <c r="P5885" i="7"/>
  <c r="S5885" i="7"/>
  <c r="Q5885" i="7"/>
  <c r="N5886" i="7"/>
  <c r="R5885" i="7"/>
  <c r="P3947" i="7"/>
  <c r="R3947" i="7"/>
  <c r="N3948" i="7"/>
  <c r="S3948" i="7" s="1"/>
  <c r="L3947" i="7"/>
  <c r="Q3947" i="7"/>
  <c r="N1339" i="7"/>
  <c r="S1339" i="7" s="1"/>
  <c r="L1338" i="7"/>
  <c r="Q9117" i="7" l="1"/>
  <c r="S9117" i="7"/>
  <c r="P9117" i="7"/>
  <c r="N9118" i="7"/>
  <c r="L9117" i="7"/>
  <c r="R9117" i="7"/>
  <c r="O8988" i="7"/>
  <c r="L8987" i="7"/>
  <c r="S8987" i="7"/>
  <c r="L5886" i="7"/>
  <c r="S5886" i="7"/>
  <c r="R5886" i="7"/>
  <c r="Q5886" i="7"/>
  <c r="P5886" i="7"/>
  <c r="N5887" i="7"/>
  <c r="R1339" i="7"/>
  <c r="P1339" i="7"/>
  <c r="Q1339" i="7"/>
  <c r="P3948" i="7"/>
  <c r="L3948" i="7"/>
  <c r="R3948" i="7"/>
  <c r="Q3948" i="7"/>
  <c r="N1340" i="7"/>
  <c r="S1340" i="7" s="1"/>
  <c r="L1339" i="7"/>
  <c r="Q9118" i="7" l="1"/>
  <c r="S9118" i="7"/>
  <c r="P9118" i="7"/>
  <c r="N9119" i="7"/>
  <c r="L9118" i="7"/>
  <c r="R9118" i="7"/>
  <c r="O8989" i="7"/>
  <c r="L8988" i="7"/>
  <c r="S8988" i="7"/>
  <c r="L5887" i="7"/>
  <c r="R5887" i="7"/>
  <c r="N5888" i="7"/>
  <c r="S5887" i="7"/>
  <c r="Q5887" i="7"/>
  <c r="P5887" i="7"/>
  <c r="P1340" i="7"/>
  <c r="Q1340" i="7"/>
  <c r="R1340" i="7"/>
  <c r="P3949" i="7"/>
  <c r="R3949" i="7"/>
  <c r="N3950" i="7"/>
  <c r="S3950" i="7" s="1"/>
  <c r="L3949" i="7"/>
  <c r="Q3949" i="7"/>
  <c r="N1341" i="7"/>
  <c r="S1341" i="7" s="1"/>
  <c r="L1340" i="7"/>
  <c r="Q9119" i="7" l="1"/>
  <c r="N9120" i="7"/>
  <c r="L9119" i="7"/>
  <c r="P9119" i="7"/>
  <c r="R9119" i="7"/>
  <c r="S9119" i="7"/>
  <c r="O8990" i="7"/>
  <c r="L8989" i="7"/>
  <c r="S8989" i="7"/>
  <c r="L5888" i="7"/>
  <c r="P5888" i="7"/>
  <c r="S5888" i="7"/>
  <c r="N5889" i="7"/>
  <c r="R5888" i="7"/>
  <c r="Q5888" i="7"/>
  <c r="P1341" i="7"/>
  <c r="Q1341" i="7"/>
  <c r="R1341" i="7"/>
  <c r="P3950" i="7"/>
  <c r="Q3950" i="7"/>
  <c r="L3950" i="7"/>
  <c r="N3951" i="7"/>
  <c r="S3951" i="7" s="1"/>
  <c r="R3950" i="7"/>
  <c r="N1342" i="7"/>
  <c r="S1342" i="7" s="1"/>
  <c r="L1341" i="7"/>
  <c r="P9120" i="7" l="1"/>
  <c r="N9121" i="7"/>
  <c r="L9120" i="7"/>
  <c r="Q9120" i="7"/>
  <c r="S9120" i="7"/>
  <c r="R9120" i="7"/>
  <c r="O8991" i="7"/>
  <c r="L8990" i="7"/>
  <c r="S8990" i="7"/>
  <c r="L5889" i="7"/>
  <c r="S5889" i="7"/>
  <c r="R5889" i="7"/>
  <c r="Q5889" i="7"/>
  <c r="P5889" i="7"/>
  <c r="N5890" i="7"/>
  <c r="Q1342" i="7"/>
  <c r="R1342" i="7"/>
  <c r="P1342" i="7"/>
  <c r="P3951" i="7"/>
  <c r="N3952" i="7"/>
  <c r="S3952" i="7" s="1"/>
  <c r="L3951" i="7"/>
  <c r="Q3951" i="7"/>
  <c r="R3951" i="7"/>
  <c r="N1343" i="7"/>
  <c r="S1343" i="7" s="1"/>
  <c r="L1342" i="7"/>
  <c r="Q9121" i="7" l="1"/>
  <c r="P9121" i="7"/>
  <c r="N9122" i="7"/>
  <c r="L9121" i="7"/>
  <c r="S9121" i="7"/>
  <c r="R9121" i="7"/>
  <c r="O8992" i="7"/>
  <c r="L8991" i="7"/>
  <c r="S8991" i="7"/>
  <c r="L5890" i="7"/>
  <c r="S5890" i="7"/>
  <c r="P5890" i="7"/>
  <c r="R5890" i="7"/>
  <c r="N5891" i="7"/>
  <c r="Q5890" i="7"/>
  <c r="P1343" i="7"/>
  <c r="Q1343" i="7"/>
  <c r="R1343" i="7"/>
  <c r="P3952" i="7"/>
  <c r="R3952" i="7"/>
  <c r="N3953" i="7"/>
  <c r="S3953" i="7" s="1"/>
  <c r="L3952" i="7"/>
  <c r="Q3952" i="7"/>
  <c r="N1344" i="7"/>
  <c r="S1344" i="7" s="1"/>
  <c r="L1343" i="7"/>
  <c r="Q9122" i="7" l="1"/>
  <c r="P9122" i="7"/>
  <c r="N9123" i="7"/>
  <c r="L9122" i="7"/>
  <c r="S9122" i="7"/>
  <c r="R9122" i="7"/>
  <c r="O8993" i="7"/>
  <c r="L8992" i="7"/>
  <c r="S8992" i="7"/>
  <c r="L5891" i="7"/>
  <c r="R5891" i="7"/>
  <c r="Q5891" i="7"/>
  <c r="P5891" i="7"/>
  <c r="N5892" i="7"/>
  <c r="S5891" i="7"/>
  <c r="P1344" i="7"/>
  <c r="Q1344" i="7"/>
  <c r="R1344" i="7"/>
  <c r="P3953" i="7"/>
  <c r="R3953" i="7"/>
  <c r="N3954" i="7"/>
  <c r="S3954" i="7" s="1"/>
  <c r="L3953" i="7"/>
  <c r="Q3953" i="7"/>
  <c r="N1345" i="7"/>
  <c r="S1345" i="7" s="1"/>
  <c r="L1344" i="7"/>
  <c r="Q9123" i="7" l="1"/>
  <c r="N9124" i="7"/>
  <c r="L9123" i="7"/>
  <c r="P9123" i="7"/>
  <c r="S9123" i="7"/>
  <c r="R9123" i="7"/>
  <c r="O8994" i="7"/>
  <c r="L8993" i="7"/>
  <c r="S8993" i="7"/>
  <c r="L5892" i="7"/>
  <c r="S5892" i="7"/>
  <c r="R5892" i="7"/>
  <c r="P5892" i="7"/>
  <c r="N5893" i="7"/>
  <c r="Q5892" i="7"/>
  <c r="P1345" i="7"/>
  <c r="Q1345" i="7"/>
  <c r="R1345" i="7"/>
  <c r="P3954" i="7"/>
  <c r="Q3954" i="7"/>
  <c r="N3955" i="7"/>
  <c r="S3955" i="7" s="1"/>
  <c r="L3954" i="7"/>
  <c r="R3954" i="7"/>
  <c r="N1346" i="7"/>
  <c r="S1346" i="7" s="1"/>
  <c r="L1345" i="7"/>
  <c r="Q9124" i="7" l="1"/>
  <c r="N9125" i="7"/>
  <c r="S9124" i="7"/>
  <c r="P9124" i="7"/>
  <c r="L9124" i="7"/>
  <c r="R9124" i="7"/>
  <c r="O8995" i="7"/>
  <c r="L8994" i="7"/>
  <c r="S8994" i="7"/>
  <c r="L5893" i="7"/>
  <c r="Q5893" i="7"/>
  <c r="S5893" i="7"/>
  <c r="R5893" i="7"/>
  <c r="N5894" i="7"/>
  <c r="P5893" i="7"/>
  <c r="P1346" i="7"/>
  <c r="Q1346" i="7"/>
  <c r="R1346" i="7"/>
  <c r="P3955" i="7"/>
  <c r="R3955" i="7"/>
  <c r="Q3955" i="7"/>
  <c r="N3956" i="7"/>
  <c r="S3956" i="7" s="1"/>
  <c r="L3955" i="7"/>
  <c r="N1347" i="7"/>
  <c r="S1347" i="7" s="1"/>
  <c r="L1346" i="7"/>
  <c r="Q9125" i="7" l="1"/>
  <c r="L9125" i="7"/>
  <c r="S9125" i="7"/>
  <c r="P9125" i="7"/>
  <c r="R9125" i="7"/>
  <c r="N9126" i="7"/>
  <c r="O8996" i="7"/>
  <c r="L8995" i="7"/>
  <c r="S8995" i="7"/>
  <c r="L5894" i="7"/>
  <c r="R5894" i="7"/>
  <c r="N5895" i="7"/>
  <c r="S5894" i="7"/>
  <c r="Q5894" i="7"/>
  <c r="P5894" i="7"/>
  <c r="R1347" i="7"/>
  <c r="P1347" i="7"/>
  <c r="Q1347" i="7"/>
  <c r="P3956" i="7"/>
  <c r="N3957" i="7"/>
  <c r="S3957" i="7" s="1"/>
  <c r="L3956" i="7"/>
  <c r="Q3956" i="7"/>
  <c r="R3956" i="7"/>
  <c r="L1347" i="7"/>
  <c r="Q9126" i="7" l="1"/>
  <c r="L9126" i="7"/>
  <c r="R9126" i="7"/>
  <c r="P9126" i="7"/>
  <c r="S9126" i="7"/>
  <c r="N9127" i="7"/>
  <c r="O8997" i="7"/>
  <c r="L8996" i="7"/>
  <c r="S8996" i="7"/>
  <c r="L5895" i="7"/>
  <c r="R5895" i="7"/>
  <c r="S5895" i="7"/>
  <c r="N5896" i="7"/>
  <c r="P5895" i="7"/>
  <c r="Q5895" i="7"/>
  <c r="P3957" i="7"/>
  <c r="R3957" i="7"/>
  <c r="N3958" i="7"/>
  <c r="S3958" i="7" s="1"/>
  <c r="L3957" i="7"/>
  <c r="Q3957" i="7"/>
  <c r="N1349" i="7"/>
  <c r="S1349" i="7" s="1"/>
  <c r="L1348" i="7"/>
  <c r="Q9127" i="7" l="1"/>
  <c r="L9127" i="7"/>
  <c r="S9127" i="7"/>
  <c r="P9127" i="7"/>
  <c r="N9128" i="7"/>
  <c r="R9127" i="7"/>
  <c r="O8998" i="7"/>
  <c r="L8997" i="7"/>
  <c r="S8997" i="7"/>
  <c r="L5896" i="7"/>
  <c r="R5896" i="7"/>
  <c r="Q5896" i="7"/>
  <c r="P5896" i="7"/>
  <c r="N5897" i="7"/>
  <c r="S5896" i="7"/>
  <c r="P1349" i="7"/>
  <c r="Q1349" i="7"/>
  <c r="R1349" i="7"/>
  <c r="P3958" i="7"/>
  <c r="Q3958" i="7"/>
  <c r="L3958" i="7"/>
  <c r="N3959" i="7"/>
  <c r="S3959" i="7" s="1"/>
  <c r="R3958" i="7"/>
  <c r="N1350" i="7"/>
  <c r="S1350" i="7" s="1"/>
  <c r="L1349" i="7"/>
  <c r="Q9128" i="7" l="1"/>
  <c r="P9128" i="7"/>
  <c r="S9128" i="7"/>
  <c r="N9129" i="7"/>
  <c r="L9128" i="7"/>
  <c r="R9128" i="7"/>
  <c r="O8999" i="7"/>
  <c r="L8998" i="7"/>
  <c r="S8998" i="7"/>
  <c r="L5897" i="7"/>
  <c r="Q5897" i="7"/>
  <c r="N5898" i="7"/>
  <c r="S5897" i="7"/>
  <c r="P5897" i="7"/>
  <c r="R5897" i="7"/>
  <c r="Q1350" i="7"/>
  <c r="R1350" i="7"/>
  <c r="P1350" i="7"/>
  <c r="P3959" i="7"/>
  <c r="N3960" i="7"/>
  <c r="S3960" i="7" s="1"/>
  <c r="L3959" i="7"/>
  <c r="Q3959" i="7"/>
  <c r="R3959" i="7"/>
  <c r="N1351" i="7"/>
  <c r="S1351" i="7" s="1"/>
  <c r="L1350" i="7"/>
  <c r="Q9129" i="7" l="1"/>
  <c r="P9129" i="7"/>
  <c r="S9129" i="7"/>
  <c r="N9130" i="7"/>
  <c r="L9129" i="7"/>
  <c r="R9129" i="7"/>
  <c r="O9000" i="7"/>
  <c r="L8999" i="7"/>
  <c r="S8999" i="7"/>
  <c r="L5898" i="7"/>
  <c r="R5898" i="7"/>
  <c r="P5898" i="7"/>
  <c r="S5898" i="7"/>
  <c r="Q5898" i="7"/>
  <c r="N5899" i="7"/>
  <c r="P1351" i="7"/>
  <c r="Q1351" i="7"/>
  <c r="R1351" i="7"/>
  <c r="P3960" i="7"/>
  <c r="R3960" i="7"/>
  <c r="N3961" i="7"/>
  <c r="S3961" i="7" s="1"/>
  <c r="Q3960" i="7"/>
  <c r="L3960" i="7"/>
  <c r="L1351" i="7"/>
  <c r="Q9130" i="7" l="1"/>
  <c r="P9130" i="7"/>
  <c r="N9131" i="7"/>
  <c r="L9130" i="7"/>
  <c r="S9130" i="7"/>
  <c r="R9130" i="7"/>
  <c r="O9001" i="7"/>
  <c r="L9000" i="7"/>
  <c r="S9000" i="7"/>
  <c r="L5899" i="7"/>
  <c r="N5900" i="7"/>
  <c r="S5899" i="7"/>
  <c r="R5899" i="7"/>
  <c r="Q5899" i="7"/>
  <c r="P5899" i="7"/>
  <c r="P3961" i="7"/>
  <c r="R3961" i="7"/>
  <c r="N3962" i="7"/>
  <c r="S3962" i="7" s="1"/>
  <c r="Q3961" i="7"/>
  <c r="L3961" i="7"/>
  <c r="N1353" i="7"/>
  <c r="S1353" i="7" s="1"/>
  <c r="L1352" i="7"/>
  <c r="Q9131" i="7" l="1"/>
  <c r="N9132" i="7"/>
  <c r="L9131" i="7"/>
  <c r="P9131" i="7"/>
  <c r="S9131" i="7"/>
  <c r="R9131" i="7"/>
  <c r="O9002" i="7"/>
  <c r="S9001" i="7"/>
  <c r="L9001" i="7"/>
  <c r="L5900" i="7"/>
  <c r="S5900" i="7"/>
  <c r="R5900" i="7"/>
  <c r="Q5900" i="7"/>
  <c r="P5900" i="7"/>
  <c r="N5901" i="7"/>
  <c r="P1353" i="7"/>
  <c r="Q1353" i="7"/>
  <c r="R1353" i="7"/>
  <c r="P3962" i="7"/>
  <c r="Q3962" i="7"/>
  <c r="N3963" i="7"/>
  <c r="S3963" i="7" s="1"/>
  <c r="L3962" i="7"/>
  <c r="R3962" i="7"/>
  <c r="N1354" i="7"/>
  <c r="S1354" i="7" s="1"/>
  <c r="L1353" i="7"/>
  <c r="Q9132" i="7" l="1"/>
  <c r="N9133" i="7"/>
  <c r="L9132" i="7"/>
  <c r="P9132" i="7"/>
  <c r="R9132" i="7"/>
  <c r="S9132" i="7"/>
  <c r="O9003" i="7"/>
  <c r="S9002" i="7"/>
  <c r="L9002" i="7"/>
  <c r="L5901" i="7"/>
  <c r="N5902" i="7"/>
  <c r="S5901" i="7"/>
  <c r="R5901" i="7"/>
  <c r="P5901" i="7"/>
  <c r="Q5901" i="7"/>
  <c r="P1354" i="7"/>
  <c r="Q1354" i="7"/>
  <c r="R1354" i="7"/>
  <c r="P3963" i="7"/>
  <c r="R3963" i="7"/>
  <c r="N3964" i="7"/>
  <c r="S3964" i="7" s="1"/>
  <c r="L3963" i="7"/>
  <c r="Q3963" i="7"/>
  <c r="N1355" i="7"/>
  <c r="S1355" i="7" s="1"/>
  <c r="L1354" i="7"/>
  <c r="L9133" i="7" l="1"/>
  <c r="R9133" i="7"/>
  <c r="Q9133" i="7"/>
  <c r="N9134" i="7"/>
  <c r="S9133" i="7"/>
  <c r="P9133" i="7"/>
  <c r="O9004" i="7"/>
  <c r="S9003" i="7"/>
  <c r="L9003" i="7"/>
  <c r="L5902" i="7"/>
  <c r="S5902" i="7"/>
  <c r="R5902" i="7"/>
  <c r="N5903" i="7"/>
  <c r="Q5902" i="7"/>
  <c r="P5902" i="7"/>
  <c r="R1355" i="7"/>
  <c r="P1355" i="7"/>
  <c r="Q1355" i="7"/>
  <c r="P3964" i="7"/>
  <c r="R3964" i="7"/>
  <c r="N3965" i="7"/>
  <c r="S3965" i="7" s="1"/>
  <c r="L3964" i="7"/>
  <c r="Q3964" i="7"/>
  <c r="N1356" i="7"/>
  <c r="S1356" i="7" s="1"/>
  <c r="L1355" i="7"/>
  <c r="Q9134" i="7" l="1"/>
  <c r="L9134" i="7"/>
  <c r="S9134" i="7"/>
  <c r="R9134" i="7"/>
  <c r="P9134" i="7"/>
  <c r="N9135" i="7"/>
  <c r="O9005" i="7"/>
  <c r="S9004" i="7"/>
  <c r="L9004" i="7"/>
  <c r="L5903" i="7"/>
  <c r="S5903" i="7"/>
  <c r="Q5903" i="7"/>
  <c r="R5903" i="7"/>
  <c r="P5903" i="7"/>
  <c r="N5904" i="7"/>
  <c r="P1356" i="7"/>
  <c r="Q1356" i="7"/>
  <c r="R1356" i="7"/>
  <c r="P3965" i="7"/>
  <c r="R3965" i="7"/>
  <c r="L3965" i="7"/>
  <c r="Q3965" i="7"/>
  <c r="N1357" i="7"/>
  <c r="S1357" i="7" s="1"/>
  <c r="L1356" i="7"/>
  <c r="Q9135" i="7" l="1"/>
  <c r="R9135" i="7"/>
  <c r="L9135" i="7"/>
  <c r="N9136" i="7"/>
  <c r="S9135" i="7"/>
  <c r="P9135" i="7"/>
  <c r="O9006" i="7"/>
  <c r="S9005" i="7"/>
  <c r="L9005" i="7"/>
  <c r="L5904" i="7"/>
  <c r="R5904" i="7"/>
  <c r="Q5904" i="7"/>
  <c r="P5904" i="7"/>
  <c r="N5905" i="7"/>
  <c r="S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R5905" i="7"/>
  <c r="S5905" i="7"/>
  <c r="Q5905" i="7"/>
  <c r="N5906" i="7"/>
  <c r="P5905" i="7"/>
  <c r="Q1358" i="7"/>
  <c r="R1358" i="7"/>
  <c r="P1358" i="7"/>
  <c r="N1359" i="7"/>
  <c r="S1359" i="7" s="1"/>
  <c r="L1358" i="7"/>
  <c r="Q9137" i="7" l="1"/>
  <c r="L9137" i="7"/>
  <c r="R9137" i="7"/>
  <c r="P9137" i="7"/>
  <c r="N9138" i="7"/>
  <c r="S9137" i="7"/>
  <c r="O9008" i="7"/>
  <c r="S9007" i="7"/>
  <c r="L9007" i="7"/>
  <c r="L5906" i="7"/>
  <c r="Q5906" i="7"/>
  <c r="S5906" i="7"/>
  <c r="N5907" i="7"/>
  <c r="R5906" i="7"/>
  <c r="P5906" i="7"/>
  <c r="P1359" i="7"/>
  <c r="Q1359" i="7"/>
  <c r="R1359" i="7"/>
  <c r="N1360" i="7"/>
  <c r="S1360" i="7" s="1"/>
  <c r="L1359" i="7"/>
  <c r="Q9138" i="7" l="1"/>
  <c r="N9139" i="7"/>
  <c r="L9138" i="7"/>
  <c r="S9138" i="7"/>
  <c r="R9138" i="7"/>
  <c r="P9138" i="7"/>
  <c r="O9009" i="7"/>
  <c r="S9008" i="7"/>
  <c r="L9008" i="7"/>
  <c r="L5907" i="7"/>
  <c r="S5907" i="7"/>
  <c r="R5907" i="7"/>
  <c r="P5907" i="7"/>
  <c r="Q5907" i="7"/>
  <c r="N5908" i="7"/>
  <c r="P1360" i="7"/>
  <c r="Q1360" i="7"/>
  <c r="R1360" i="7"/>
  <c r="N1361" i="7"/>
  <c r="S1361" i="7" s="1"/>
  <c r="L1360" i="7"/>
  <c r="Q9139" i="7" l="1"/>
  <c r="R9139" i="7"/>
  <c r="L9139" i="7"/>
  <c r="N9140" i="7"/>
  <c r="S9139" i="7"/>
  <c r="P9139" i="7"/>
  <c r="O9010" i="7"/>
  <c r="S9009" i="7"/>
  <c r="L9009" i="7"/>
  <c r="L5908" i="7"/>
  <c r="N5909" i="7"/>
  <c r="S5908" i="7"/>
  <c r="P5908" i="7"/>
  <c r="R5908" i="7"/>
  <c r="Q5908" i="7"/>
  <c r="P1361" i="7"/>
  <c r="Q1361" i="7"/>
  <c r="R1361" i="7"/>
  <c r="L1361" i="7"/>
  <c r="Q9140" i="7" l="1"/>
  <c r="R9140" i="7"/>
  <c r="L9140" i="7"/>
  <c r="N9141" i="7"/>
  <c r="S9140" i="7"/>
  <c r="P9140" i="7"/>
  <c r="O9011" i="7"/>
  <c r="S9010" i="7"/>
  <c r="L9010" i="7"/>
  <c r="L5909" i="7"/>
  <c r="R5909" i="7"/>
  <c r="P5909" i="7"/>
  <c r="S5909" i="7"/>
  <c r="Q5909" i="7"/>
  <c r="N5910" i="7"/>
  <c r="N1363" i="7"/>
  <c r="S1363" i="7" s="1"/>
  <c r="L1362" i="7"/>
  <c r="Q9141" i="7" l="1"/>
  <c r="L9141" i="7"/>
  <c r="N9142" i="7"/>
  <c r="R9141" i="7"/>
  <c r="P9141" i="7"/>
  <c r="S9141" i="7"/>
  <c r="O9012" i="7"/>
  <c r="S9011" i="7"/>
  <c r="L9011" i="7"/>
  <c r="L5910" i="7"/>
  <c r="N5911" i="7"/>
  <c r="S5910" i="7"/>
  <c r="Q5910" i="7"/>
  <c r="R5910" i="7"/>
  <c r="P5910" i="7"/>
  <c r="R1363" i="7"/>
  <c r="P1363" i="7"/>
  <c r="Q1363" i="7"/>
  <c r="N1364" i="7"/>
  <c r="S1364" i="7" s="1"/>
  <c r="L1363" i="7"/>
  <c r="Q9142" i="7" l="1"/>
  <c r="L9142" i="7"/>
  <c r="S9142" i="7"/>
  <c r="R9142" i="7"/>
  <c r="P9142" i="7"/>
  <c r="N9143" i="7"/>
  <c r="O9013" i="7"/>
  <c r="S9012" i="7"/>
  <c r="L9012" i="7"/>
  <c r="L5911" i="7"/>
  <c r="R5911" i="7"/>
  <c r="P5911" i="7"/>
  <c r="S5911" i="7"/>
  <c r="Q5911" i="7"/>
  <c r="N5912" i="7"/>
  <c r="P1364" i="7"/>
  <c r="Q1364" i="7"/>
  <c r="R1364" i="7"/>
  <c r="N1365" i="7"/>
  <c r="S1365" i="7" s="1"/>
  <c r="L1364" i="7"/>
  <c r="Q9143" i="7" l="1"/>
  <c r="L9143" i="7"/>
  <c r="N9144" i="7"/>
  <c r="S9143" i="7"/>
  <c r="R9143" i="7"/>
  <c r="P9143" i="7"/>
  <c r="O9014" i="7"/>
  <c r="S9013" i="7"/>
  <c r="L9013" i="7"/>
  <c r="L5912" i="7"/>
  <c r="R5912" i="7"/>
  <c r="Q5912" i="7"/>
  <c r="P5912" i="7"/>
  <c r="N5913" i="7"/>
  <c r="S5912" i="7"/>
  <c r="P1365" i="7"/>
  <c r="Q1365" i="7"/>
  <c r="R1365" i="7"/>
  <c r="N1366" i="7"/>
  <c r="S1366" i="7" s="1"/>
  <c r="L1365" i="7"/>
  <c r="Q9144" i="7" l="1"/>
  <c r="L9144" i="7"/>
  <c r="S9144" i="7"/>
  <c r="P9144" i="7"/>
  <c r="N9145" i="7"/>
  <c r="R9144" i="7"/>
  <c r="O9015" i="7"/>
  <c r="S9014" i="7"/>
  <c r="L9014" i="7"/>
  <c r="L5913" i="7"/>
  <c r="R5913" i="7"/>
  <c r="Q5913" i="7"/>
  <c r="N5914" i="7"/>
  <c r="S5913" i="7"/>
  <c r="P5913" i="7"/>
  <c r="Q1366" i="7"/>
  <c r="R1366" i="7"/>
  <c r="P1366" i="7"/>
  <c r="N1367" i="7"/>
  <c r="S1367" i="7" s="1"/>
  <c r="L1366" i="7"/>
  <c r="Q9145" i="7" l="1"/>
  <c r="N9146" i="7"/>
  <c r="L9145" i="7"/>
  <c r="S9145" i="7"/>
  <c r="R9145" i="7"/>
  <c r="P9145" i="7"/>
  <c r="O9016" i="7"/>
  <c r="S9015" i="7"/>
  <c r="L9015" i="7"/>
  <c r="L5914" i="7"/>
  <c r="P5914" i="7"/>
  <c r="S5914" i="7"/>
  <c r="R5914" i="7"/>
  <c r="N5915" i="7"/>
  <c r="Q5914" i="7"/>
  <c r="P1367" i="7"/>
  <c r="Q1367" i="7"/>
  <c r="R1367" i="7"/>
  <c r="N1368" i="7"/>
  <c r="S1368" i="7" s="1"/>
  <c r="L1367" i="7"/>
  <c r="Q9146" i="7" l="1"/>
  <c r="L9146" i="7"/>
  <c r="R9146" i="7"/>
  <c r="S9146" i="7"/>
  <c r="P9146" i="7"/>
  <c r="N9147" i="7"/>
  <c r="O9017" i="7"/>
  <c r="S9016" i="7"/>
  <c r="L9016" i="7"/>
  <c r="L5915" i="7"/>
  <c r="S5915" i="7"/>
  <c r="R5915" i="7"/>
  <c r="Q5915" i="7"/>
  <c r="P5915" i="7"/>
  <c r="N5916" i="7"/>
  <c r="P1368" i="7"/>
  <c r="Q1368" i="7"/>
  <c r="R1368" i="7"/>
  <c r="N1369" i="7"/>
  <c r="S1369" i="7" s="1"/>
  <c r="L1368" i="7"/>
  <c r="Q9147" i="7" l="1"/>
  <c r="S9147" i="7"/>
  <c r="L9147" i="7"/>
  <c r="N9148" i="7"/>
  <c r="R9147" i="7"/>
  <c r="P9147" i="7"/>
  <c r="O9018" i="7"/>
  <c r="L9017" i="7"/>
  <c r="S9017" i="7"/>
  <c r="L5916" i="7"/>
  <c r="R5916" i="7"/>
  <c r="Q5916" i="7"/>
  <c r="N5917" i="7"/>
  <c r="S5916" i="7"/>
  <c r="P5916" i="7"/>
  <c r="P1369" i="7"/>
  <c r="Q1369" i="7"/>
  <c r="R1369" i="7"/>
  <c r="N1370" i="7"/>
  <c r="S1370" i="7" s="1"/>
  <c r="L1369" i="7"/>
  <c r="Q9148" i="7" l="1"/>
  <c r="R9148" i="7"/>
  <c r="L9148" i="7"/>
  <c r="S9148" i="7"/>
  <c r="P9148" i="7"/>
  <c r="O9019" i="7"/>
  <c r="L9018" i="7"/>
  <c r="S9018" i="7"/>
  <c r="L5917" i="7"/>
  <c r="S5917" i="7"/>
  <c r="Q5917" i="7"/>
  <c r="R5917" i="7"/>
  <c r="P5917" i="7"/>
  <c r="N5918" i="7"/>
  <c r="P1370" i="7"/>
  <c r="Q1370" i="7"/>
  <c r="R1370" i="7"/>
  <c r="N1371" i="7"/>
  <c r="S1371" i="7" s="1"/>
  <c r="L1370" i="7"/>
  <c r="Q9149" i="7" l="1"/>
  <c r="P9149" i="7"/>
  <c r="L9149" i="7"/>
  <c r="S9149" i="7"/>
  <c r="R9149" i="7"/>
  <c r="N9150" i="7"/>
  <c r="O9020" i="7"/>
  <c r="S9019" i="7"/>
  <c r="L9019" i="7"/>
  <c r="L5918" i="7"/>
  <c r="R5918" i="7"/>
  <c r="N5919" i="7"/>
  <c r="S5918" i="7"/>
  <c r="Q5918" i="7"/>
  <c r="P5918" i="7"/>
  <c r="R1371" i="7"/>
  <c r="P1371" i="7"/>
  <c r="Q1371" i="7"/>
  <c r="N1372" i="7"/>
  <c r="S1372" i="7" s="1"/>
  <c r="L1371" i="7"/>
  <c r="N9151" i="7" l="1"/>
  <c r="L9150" i="7"/>
  <c r="S9150" i="7"/>
  <c r="Q9150" i="7"/>
  <c r="R9150" i="7"/>
  <c r="P9150" i="7"/>
  <c r="O9021" i="7"/>
  <c r="S9020" i="7"/>
  <c r="L9020" i="7"/>
  <c r="L5919" i="7"/>
  <c r="N5920" i="7"/>
  <c r="S5919" i="7"/>
  <c r="R5919" i="7"/>
  <c r="P5919" i="7"/>
  <c r="Q5919" i="7"/>
  <c r="P1372" i="7"/>
  <c r="Q1372" i="7"/>
  <c r="R1372" i="7"/>
  <c r="N1373" i="7"/>
  <c r="S1373" i="7" s="1"/>
  <c r="L1372" i="7"/>
  <c r="Q9151" i="7" l="1"/>
  <c r="P9151" i="7"/>
  <c r="N9152" i="7"/>
  <c r="L9151" i="7"/>
  <c r="R9151" i="7"/>
  <c r="S9151" i="7"/>
  <c r="O9022" i="7"/>
  <c r="S9021" i="7"/>
  <c r="L9021" i="7"/>
  <c r="L5920" i="7"/>
  <c r="S5920" i="7"/>
  <c r="R5920" i="7"/>
  <c r="Q5920" i="7"/>
  <c r="P5920" i="7"/>
  <c r="N5921" i="7"/>
  <c r="P1373" i="7"/>
  <c r="Q1373" i="7"/>
  <c r="R1373" i="7"/>
  <c r="N1374" i="7"/>
  <c r="S1374" i="7" s="1"/>
  <c r="L1373" i="7"/>
  <c r="Q9152" i="7" l="1"/>
  <c r="N9153" i="7"/>
  <c r="S9152" i="7"/>
  <c r="P9152" i="7"/>
  <c r="R9152" i="7"/>
  <c r="L9152" i="7"/>
  <c r="O9023" i="7"/>
  <c r="S9022" i="7"/>
  <c r="L9022" i="7"/>
  <c r="L5921" i="7"/>
  <c r="R5921" i="7"/>
  <c r="S5921" i="7"/>
  <c r="Q5921" i="7"/>
  <c r="P5921" i="7"/>
  <c r="N5922" i="7"/>
  <c r="Q1374" i="7"/>
  <c r="R1374" i="7"/>
  <c r="P1374" i="7"/>
  <c r="P3966" i="7"/>
  <c r="N3967" i="7"/>
  <c r="S3967" i="7" s="1"/>
  <c r="L3966" i="7"/>
  <c r="Q3966" i="7"/>
  <c r="R3966" i="7"/>
  <c r="N1375" i="7"/>
  <c r="S1375" i="7" s="1"/>
  <c r="L1374" i="7"/>
  <c r="Q9153" i="7" l="1"/>
  <c r="R9153" i="7"/>
  <c r="P9153" i="7"/>
  <c r="L9153" i="7"/>
  <c r="S9153" i="7"/>
  <c r="O9024" i="7"/>
  <c r="S9023" i="7"/>
  <c r="L9023" i="7"/>
  <c r="L5922" i="7"/>
  <c r="R5922" i="7"/>
  <c r="Q5922" i="7"/>
  <c r="P5922" i="7"/>
  <c r="N5923" i="7"/>
  <c r="S5922" i="7"/>
  <c r="P1375" i="7"/>
  <c r="Q1375" i="7"/>
  <c r="R1375" i="7"/>
  <c r="P3967" i="7"/>
  <c r="N3968" i="7"/>
  <c r="S3968" i="7" s="1"/>
  <c r="Q3967" i="7"/>
  <c r="L3967" i="7"/>
  <c r="R3967" i="7"/>
  <c r="N1376" i="7"/>
  <c r="S1376" i="7" s="1"/>
  <c r="L1375" i="7"/>
  <c r="Q9154" i="7" l="1"/>
  <c r="P9154" i="7"/>
  <c r="L9154" i="7"/>
  <c r="S9154" i="7"/>
  <c r="R9154" i="7"/>
  <c r="O9025" i="7"/>
  <c r="S9024" i="7"/>
  <c r="L9024" i="7"/>
  <c r="L5923" i="7"/>
  <c r="S5923" i="7"/>
  <c r="R5923" i="7"/>
  <c r="Q5923" i="7"/>
  <c r="N5924" i="7"/>
  <c r="P5923" i="7"/>
  <c r="P1376" i="7"/>
  <c r="Q1376" i="7"/>
  <c r="R1376" i="7"/>
  <c r="P3968" i="7"/>
  <c r="R3968" i="7"/>
  <c r="N3969" i="7"/>
  <c r="S3969" i="7" s="1"/>
  <c r="L3968" i="7"/>
  <c r="Q3968" i="7"/>
  <c r="N1377" i="7"/>
  <c r="S1377" i="7" s="1"/>
  <c r="L1376" i="7"/>
  <c r="Q9155" i="7" l="1"/>
  <c r="P9155" i="7"/>
  <c r="L9155" i="7"/>
  <c r="R9155" i="7"/>
  <c r="N9156" i="7"/>
  <c r="S9155" i="7"/>
  <c r="O9026" i="7"/>
  <c r="L9025" i="7"/>
  <c r="S9025" i="7"/>
  <c r="L5924" i="7"/>
  <c r="P5924" i="7"/>
  <c r="N5925" i="7"/>
  <c r="S5924" i="7"/>
  <c r="Q5924" i="7"/>
  <c r="R5924" i="7"/>
  <c r="P1377" i="7"/>
  <c r="Q1377" i="7"/>
  <c r="R1377" i="7"/>
  <c r="P3969" i="7"/>
  <c r="Q3969" i="7"/>
  <c r="N3970" i="7"/>
  <c r="S3970" i="7" s="1"/>
  <c r="R3969" i="7"/>
  <c r="L3969" i="7"/>
  <c r="N1378" i="7"/>
  <c r="S1378" i="7" s="1"/>
  <c r="L1377" i="7"/>
  <c r="L9156" i="7" l="1"/>
  <c r="N9157" i="7"/>
  <c r="P9156" i="7"/>
  <c r="S9156" i="7"/>
  <c r="R9156" i="7"/>
  <c r="Q9156" i="7"/>
  <c r="O9027" i="7"/>
  <c r="S9026" i="7"/>
  <c r="L9026" i="7"/>
  <c r="L5925" i="7"/>
  <c r="R5925" i="7"/>
  <c r="P5925" i="7"/>
  <c r="N5926" i="7"/>
  <c r="S5925" i="7"/>
  <c r="Q5925" i="7"/>
  <c r="P1378" i="7"/>
  <c r="Q1378" i="7"/>
  <c r="R1378" i="7"/>
  <c r="P3970" i="7"/>
  <c r="L3970" i="7"/>
  <c r="N3971" i="7"/>
  <c r="S3971" i="7" s="1"/>
  <c r="Q3970" i="7"/>
  <c r="R3970" i="7"/>
  <c r="N1379" i="7"/>
  <c r="S1379" i="7" s="1"/>
  <c r="L1378" i="7"/>
  <c r="Q9157" i="7" l="1"/>
  <c r="L9157" i="7"/>
  <c r="S9157" i="7"/>
  <c r="P9157" i="7"/>
  <c r="R9157" i="7"/>
  <c r="N9158" i="7"/>
  <c r="O9028" i="7"/>
  <c r="S9027" i="7"/>
  <c r="L9027" i="7"/>
  <c r="L5926" i="7"/>
  <c r="S5926" i="7"/>
  <c r="P5926" i="7"/>
  <c r="R5926" i="7"/>
  <c r="Q5926" i="7"/>
  <c r="N5927" i="7"/>
  <c r="R1379" i="7"/>
  <c r="P1379" i="7"/>
  <c r="Q1379" i="7"/>
  <c r="P3971" i="7"/>
  <c r="N3972" i="7"/>
  <c r="S3972" i="7" s="1"/>
  <c r="R3971" i="7"/>
  <c r="L3971" i="7"/>
  <c r="Q3971" i="7"/>
  <c r="L1379" i="7"/>
  <c r="Q9158" i="7" l="1"/>
  <c r="L9158" i="7"/>
  <c r="N9159" i="7"/>
  <c r="R9158" i="7"/>
  <c r="P9158" i="7"/>
  <c r="S9158" i="7"/>
  <c r="O9029" i="7"/>
  <c r="S9028" i="7"/>
  <c r="L9028" i="7"/>
  <c r="L5927" i="7"/>
  <c r="S5927" i="7"/>
  <c r="P5927" i="7"/>
  <c r="N5928" i="7"/>
  <c r="R5927" i="7"/>
  <c r="Q5927" i="7"/>
  <c r="P3972" i="7"/>
  <c r="R3972" i="7"/>
  <c r="N3973" i="7"/>
  <c r="S3973" i="7" s="1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L9029" i="7"/>
  <c r="S9029" i="7"/>
  <c r="L5928" i="7"/>
  <c r="R5928" i="7"/>
  <c r="P5928" i="7"/>
  <c r="S5928" i="7"/>
  <c r="Q5928" i="7"/>
  <c r="P1381" i="7"/>
  <c r="Q1381" i="7"/>
  <c r="R1381" i="7"/>
  <c r="P3973" i="7"/>
  <c r="Q3973" i="7"/>
  <c r="L3973" i="7"/>
  <c r="R3973" i="7"/>
  <c r="N3974" i="7"/>
  <c r="S3974" i="7" s="1"/>
  <c r="N1382" i="7"/>
  <c r="S1382" i="7" s="1"/>
  <c r="L1381" i="7"/>
  <c r="Q9160" i="7" l="1"/>
  <c r="S9160" i="7"/>
  <c r="P9160" i="7"/>
  <c r="L9160" i="7"/>
  <c r="N9161" i="7"/>
  <c r="R9160" i="7"/>
  <c r="O9031" i="7"/>
  <c r="L9030" i="7"/>
  <c r="S9030" i="7"/>
  <c r="L5929" i="7"/>
  <c r="R5929" i="7"/>
  <c r="Q5929" i="7"/>
  <c r="S5929" i="7"/>
  <c r="N5930" i="7"/>
  <c r="P5929" i="7"/>
  <c r="Q1382" i="7"/>
  <c r="R1382" i="7"/>
  <c r="P1382" i="7"/>
  <c r="P3974" i="7"/>
  <c r="R3974" i="7"/>
  <c r="L3974" i="7"/>
  <c r="Q3974" i="7"/>
  <c r="N1383" i="7"/>
  <c r="S1383" i="7" s="1"/>
  <c r="L1382" i="7"/>
  <c r="Q9161" i="7" l="1"/>
  <c r="P9161" i="7"/>
  <c r="N9162" i="7"/>
  <c r="L9161" i="7"/>
  <c r="R9161" i="7"/>
  <c r="S9161" i="7"/>
  <c r="O9032" i="7"/>
  <c r="S9031" i="7"/>
  <c r="L9031" i="7"/>
  <c r="L5930" i="7"/>
  <c r="S5930" i="7"/>
  <c r="R5930" i="7"/>
  <c r="Q5930" i="7"/>
  <c r="P5930" i="7"/>
  <c r="N5931" i="7"/>
  <c r="P1383" i="7"/>
  <c r="Q1383" i="7"/>
  <c r="R1383" i="7"/>
  <c r="P3975" i="7"/>
  <c r="R3975" i="7"/>
  <c r="Q3975" i="7"/>
  <c r="N3976" i="7"/>
  <c r="S3976" i="7" s="1"/>
  <c r="L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R5931" i="7"/>
  <c r="S5931" i="7"/>
  <c r="Q5931" i="7"/>
  <c r="N5932" i="7"/>
  <c r="P5931" i="7"/>
  <c r="P1384" i="7"/>
  <c r="Q1384" i="7"/>
  <c r="R1384" i="7"/>
  <c r="P3976" i="7"/>
  <c r="Q3976" i="7"/>
  <c r="N3977" i="7"/>
  <c r="S3977" i="7" s="1"/>
  <c r="L3976" i="7"/>
  <c r="R3976" i="7"/>
  <c r="L1384" i="7"/>
  <c r="Q9163" i="7" l="1"/>
  <c r="P9163" i="7"/>
  <c r="L9163" i="7"/>
  <c r="R9163" i="7"/>
  <c r="N9164" i="7"/>
  <c r="S9163" i="7"/>
  <c r="O9034" i="7"/>
  <c r="S9033" i="7"/>
  <c r="L9033" i="7"/>
  <c r="L5932" i="7"/>
  <c r="S5932" i="7"/>
  <c r="R5932" i="7"/>
  <c r="Q5932" i="7"/>
  <c r="P5932" i="7"/>
  <c r="P3977" i="7"/>
  <c r="R3977" i="7"/>
  <c r="N3978" i="7"/>
  <c r="S3978" i="7" s="1"/>
  <c r="L3977" i="7"/>
  <c r="Q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N5934" i="7"/>
  <c r="S5933" i="7"/>
  <c r="R5933" i="7"/>
  <c r="Q5933" i="7"/>
  <c r="P5933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R9165" i="7"/>
  <c r="P9165" i="7"/>
  <c r="L9165" i="7"/>
  <c r="N9166" i="7"/>
  <c r="S9165" i="7"/>
  <c r="O9036" i="7"/>
  <c r="S9035" i="7"/>
  <c r="L9035" i="7"/>
  <c r="L5934" i="7"/>
  <c r="P5934" i="7"/>
  <c r="S5934" i="7"/>
  <c r="R5934" i="7"/>
  <c r="Q5934" i="7"/>
  <c r="N5935" i="7"/>
  <c r="R1387" i="7"/>
  <c r="P1387" i="7"/>
  <c r="Q1387" i="7"/>
  <c r="P3979" i="7"/>
  <c r="N3980" i="7"/>
  <c r="S3980" i="7" s="1"/>
  <c r="R3979" i="7"/>
  <c r="Q3979" i="7"/>
  <c r="L3979" i="7"/>
  <c r="N1388" i="7"/>
  <c r="S1388" i="7" s="1"/>
  <c r="L1387" i="7"/>
  <c r="Q9166" i="7" l="1"/>
  <c r="P9166" i="7"/>
  <c r="L9166" i="7"/>
  <c r="N9167" i="7"/>
  <c r="S9166" i="7"/>
  <c r="R9166" i="7"/>
  <c r="O9037" i="7"/>
  <c r="S9036" i="7"/>
  <c r="L9036" i="7"/>
  <c r="L5935" i="7"/>
  <c r="Q5935" i="7"/>
  <c r="P5935" i="7"/>
  <c r="S5935" i="7"/>
  <c r="R5935" i="7"/>
  <c r="N5936" i="7"/>
  <c r="P1388" i="7"/>
  <c r="Q1388" i="7"/>
  <c r="R1388" i="7"/>
  <c r="P3980" i="7"/>
  <c r="N3981" i="7"/>
  <c r="S3981" i="7" s="1"/>
  <c r="L3980" i="7"/>
  <c r="Q3980" i="7"/>
  <c r="R3980" i="7"/>
  <c r="N1389" i="7"/>
  <c r="S1389" i="7" s="1"/>
  <c r="L1388" i="7"/>
  <c r="Q9167" i="7" l="1"/>
  <c r="L9167" i="7"/>
  <c r="S9167" i="7"/>
  <c r="P9167" i="7"/>
  <c r="R9167" i="7"/>
  <c r="N9168" i="7"/>
  <c r="O9038" i="7"/>
  <c r="L9037" i="7"/>
  <c r="S9037" i="7"/>
  <c r="L5936" i="7"/>
  <c r="R5936" i="7"/>
  <c r="S5936" i="7"/>
  <c r="Q5936" i="7"/>
  <c r="P5936" i="7"/>
  <c r="N5937" i="7"/>
  <c r="P1389" i="7"/>
  <c r="Q1389" i="7"/>
  <c r="R1389" i="7"/>
  <c r="P3981" i="7"/>
  <c r="N3982" i="7"/>
  <c r="S3982" i="7" s="1"/>
  <c r="L3981" i="7"/>
  <c r="R3981" i="7"/>
  <c r="Q3981" i="7"/>
  <c r="N1390" i="7"/>
  <c r="S1390" i="7" s="1"/>
  <c r="L1389" i="7"/>
  <c r="Q9168" i="7" l="1"/>
  <c r="N9169" i="7"/>
  <c r="P9168" i="7"/>
  <c r="L9168" i="7"/>
  <c r="R9168" i="7"/>
  <c r="S9168" i="7"/>
  <c r="O9039" i="7"/>
  <c r="S9038" i="7"/>
  <c r="L9038" i="7"/>
  <c r="L5937" i="7"/>
  <c r="S5937" i="7"/>
  <c r="P5937" i="7"/>
  <c r="N5938" i="7"/>
  <c r="R5937" i="7"/>
  <c r="Q5937" i="7"/>
  <c r="Q1390" i="7"/>
  <c r="R1390" i="7"/>
  <c r="P1390" i="7"/>
  <c r="P3982" i="7"/>
  <c r="R3982" i="7"/>
  <c r="L3982" i="7"/>
  <c r="N3983" i="7"/>
  <c r="S3983" i="7" s="1"/>
  <c r="Q3982" i="7"/>
  <c r="L1390" i="7"/>
  <c r="Q9169" i="7" l="1"/>
  <c r="P9169" i="7"/>
  <c r="L9169" i="7"/>
  <c r="R9169" i="7"/>
  <c r="N9170" i="7"/>
  <c r="S9169" i="7"/>
  <c r="O9040" i="7"/>
  <c r="S9039" i="7"/>
  <c r="L9039" i="7"/>
  <c r="L5938" i="7"/>
  <c r="P5938" i="7"/>
  <c r="S5938" i="7"/>
  <c r="R5938" i="7"/>
  <c r="Q5938" i="7"/>
  <c r="P3983" i="7"/>
  <c r="N3984" i="7"/>
  <c r="S3984" i="7" s="1"/>
  <c r="L3983" i="7"/>
  <c r="R3983" i="7"/>
  <c r="Q3983" i="7"/>
  <c r="N1392" i="7"/>
  <c r="S1392" i="7" s="1"/>
  <c r="L1391" i="7"/>
  <c r="Q9170" i="7" l="1"/>
  <c r="P9170" i="7"/>
  <c r="N9171" i="7"/>
  <c r="L9170" i="7"/>
  <c r="S9170" i="7"/>
  <c r="R9170" i="7"/>
  <c r="O9041" i="7"/>
  <c r="S9040" i="7"/>
  <c r="L9040" i="7"/>
  <c r="L5939" i="7"/>
  <c r="Q5939" i="7"/>
  <c r="S5939" i="7"/>
  <c r="P5939" i="7"/>
  <c r="R5939" i="7"/>
  <c r="P1392" i="7"/>
  <c r="Q1392" i="7"/>
  <c r="R1392" i="7"/>
  <c r="P3984" i="7"/>
  <c r="N3985" i="7"/>
  <c r="S3985" i="7" s="1"/>
  <c r="Q3984" i="7"/>
  <c r="L3984" i="7"/>
  <c r="R3984" i="7"/>
  <c r="N1393" i="7"/>
  <c r="S1393" i="7" s="1"/>
  <c r="L1392" i="7"/>
  <c r="Q9171" i="7" l="1"/>
  <c r="R9171" i="7"/>
  <c r="S9171" i="7"/>
  <c r="P9171" i="7"/>
  <c r="L9171" i="7"/>
  <c r="N9172" i="7"/>
  <c r="O9042" i="7"/>
  <c r="L9041" i="7"/>
  <c r="S9041" i="7"/>
  <c r="L5940" i="7"/>
  <c r="R5940" i="7"/>
  <c r="Q5940" i="7"/>
  <c r="S5940" i="7"/>
  <c r="P5940" i="7"/>
  <c r="N5941" i="7"/>
  <c r="P1393" i="7"/>
  <c r="Q1393" i="7"/>
  <c r="R1393" i="7"/>
  <c r="P3985" i="7"/>
  <c r="R3985" i="7"/>
  <c r="N3986" i="7"/>
  <c r="S3986" i="7" s="1"/>
  <c r="L3985" i="7"/>
  <c r="Q3985" i="7"/>
  <c r="N1394" i="7"/>
  <c r="S1394" i="7" s="1"/>
  <c r="L1393" i="7"/>
  <c r="Q9172" i="7" l="1"/>
  <c r="L9172" i="7"/>
  <c r="R9172" i="7"/>
  <c r="P9172" i="7"/>
  <c r="N9173" i="7"/>
  <c r="S9172" i="7"/>
  <c r="O9043" i="7"/>
  <c r="S9042" i="7"/>
  <c r="L9042" i="7"/>
  <c r="L5941" i="7"/>
  <c r="S5941" i="7"/>
  <c r="R5941" i="7"/>
  <c r="Q5941" i="7"/>
  <c r="P5941" i="7"/>
  <c r="N5942" i="7"/>
  <c r="P1394" i="7"/>
  <c r="Q1394" i="7"/>
  <c r="R1394" i="7"/>
  <c r="P3986" i="7"/>
  <c r="R3986" i="7"/>
  <c r="L3986" i="7"/>
  <c r="N3987" i="7"/>
  <c r="S3987" i="7" s="1"/>
  <c r="Q3986" i="7"/>
  <c r="N1395" i="7"/>
  <c r="S1395" i="7" s="1"/>
  <c r="L1394" i="7"/>
  <c r="Q9173" i="7" l="1"/>
  <c r="R9173" i="7"/>
  <c r="P9173" i="7"/>
  <c r="L9173" i="7"/>
  <c r="N9174" i="7"/>
  <c r="S9173" i="7"/>
  <c r="O9044" i="7"/>
  <c r="S9043" i="7"/>
  <c r="L9043" i="7"/>
  <c r="L5942" i="7"/>
  <c r="P5942" i="7"/>
  <c r="S5942" i="7"/>
  <c r="Q5942" i="7"/>
  <c r="R5942" i="7"/>
  <c r="R1395" i="7"/>
  <c r="P1395" i="7"/>
  <c r="Q1395" i="7"/>
  <c r="P3987" i="7"/>
  <c r="R3987" i="7"/>
  <c r="Q3987" i="7"/>
  <c r="N3988" i="7"/>
  <c r="S3988" i="7" s="1"/>
  <c r="L3987" i="7"/>
  <c r="L1395" i="7"/>
  <c r="Q9174" i="7" l="1"/>
  <c r="L9174" i="7"/>
  <c r="R9174" i="7"/>
  <c r="P9174" i="7"/>
  <c r="N9175" i="7"/>
  <c r="S9174" i="7"/>
  <c r="O9045" i="7"/>
  <c r="S9044" i="7"/>
  <c r="L9044" i="7"/>
  <c r="L5943" i="7"/>
  <c r="R5943" i="7"/>
  <c r="P5943" i="7"/>
  <c r="S5943" i="7"/>
  <c r="Q5943" i="7"/>
  <c r="N5944" i="7"/>
  <c r="P3988" i="7"/>
  <c r="R3988" i="7"/>
  <c r="N3989" i="7"/>
  <c r="S3989" i="7" s="1"/>
  <c r="L3988" i="7"/>
  <c r="Q3988" i="7"/>
  <c r="N1397" i="7"/>
  <c r="S1397" i="7" s="1"/>
  <c r="L1396" i="7"/>
  <c r="Q9175" i="7" l="1"/>
  <c r="R9175" i="7"/>
  <c r="P9175" i="7"/>
  <c r="L9175" i="7"/>
  <c r="N9176" i="7"/>
  <c r="S9175" i="7"/>
  <c r="O9046" i="7"/>
  <c r="L9045" i="7"/>
  <c r="S9045" i="7"/>
  <c r="L5944" i="7"/>
  <c r="S5944" i="7"/>
  <c r="P5944" i="7"/>
  <c r="Q5944" i="7"/>
  <c r="R5944" i="7"/>
  <c r="N5945" i="7"/>
  <c r="P1397" i="7"/>
  <c r="Q1397" i="7"/>
  <c r="R1397" i="7"/>
  <c r="P3989" i="7"/>
  <c r="Q3989" i="7"/>
  <c r="N3990" i="7"/>
  <c r="S3990" i="7" s="1"/>
  <c r="L3989" i="7"/>
  <c r="R3989" i="7"/>
  <c r="N1398" i="7"/>
  <c r="S1398" i="7" s="1"/>
  <c r="L1397" i="7"/>
  <c r="Q9176" i="7" l="1"/>
  <c r="P9176" i="7"/>
  <c r="S9176" i="7"/>
  <c r="L9176" i="7"/>
  <c r="R9176" i="7"/>
  <c r="N9177" i="7"/>
  <c r="O9047" i="7"/>
  <c r="L9046" i="7"/>
  <c r="S9046" i="7"/>
  <c r="L5945" i="7"/>
  <c r="R5945" i="7"/>
  <c r="S5945" i="7"/>
  <c r="Q5945" i="7"/>
  <c r="P5945" i="7"/>
  <c r="N5946" i="7"/>
  <c r="Q1398" i="7"/>
  <c r="R1398" i="7"/>
  <c r="P1398" i="7"/>
  <c r="P3990" i="7"/>
  <c r="R3990" i="7"/>
  <c r="L3990" i="7"/>
  <c r="N3991" i="7"/>
  <c r="S3991" i="7" s="1"/>
  <c r="Q3990" i="7"/>
  <c r="N1399" i="7"/>
  <c r="S1399" i="7" s="1"/>
  <c r="L1398" i="7"/>
  <c r="Q9177" i="7" l="1"/>
  <c r="P9177" i="7"/>
  <c r="L9177" i="7"/>
  <c r="R9177" i="7"/>
  <c r="N9178" i="7"/>
  <c r="S9177" i="7"/>
  <c r="O9048" i="7"/>
  <c r="S9047" i="7"/>
  <c r="L9047" i="7"/>
  <c r="L5946" i="7"/>
  <c r="Q5946" i="7"/>
  <c r="N5947" i="7"/>
  <c r="S5946" i="7"/>
  <c r="P5946" i="7"/>
  <c r="R5946" i="7"/>
  <c r="P1399" i="7"/>
  <c r="Q1399" i="7"/>
  <c r="R1399" i="7"/>
  <c r="P3991" i="7"/>
  <c r="N3992" i="7"/>
  <c r="S3992" i="7" s="1"/>
  <c r="L3991" i="7"/>
  <c r="Q3991" i="7"/>
  <c r="R3991" i="7"/>
  <c r="N1400" i="7"/>
  <c r="S1400" i="7" s="1"/>
  <c r="L1399" i="7"/>
  <c r="Q9178" i="7" l="1"/>
  <c r="P9178" i="7"/>
  <c r="N9179" i="7"/>
  <c r="L9178" i="7"/>
  <c r="S9178" i="7"/>
  <c r="R9178" i="7"/>
  <c r="O9049" i="7"/>
  <c r="L9048" i="7"/>
  <c r="S9048" i="7"/>
  <c r="L5947" i="7"/>
  <c r="S5947" i="7"/>
  <c r="R5947" i="7"/>
  <c r="Q5947" i="7"/>
  <c r="P5947" i="7"/>
  <c r="N5948" i="7"/>
  <c r="P1400" i="7"/>
  <c r="Q1400" i="7"/>
  <c r="R1400" i="7"/>
  <c r="P3992" i="7"/>
  <c r="N3993" i="7"/>
  <c r="S3993" i="7" s="1"/>
  <c r="Q3992" i="7"/>
  <c r="R3992" i="7"/>
  <c r="L3992" i="7"/>
  <c r="N1401" i="7"/>
  <c r="S1401" i="7" s="1"/>
  <c r="L1400" i="7"/>
  <c r="Q9179" i="7" l="1"/>
  <c r="L9179" i="7"/>
  <c r="R9179" i="7"/>
  <c r="N9180" i="7"/>
  <c r="P9179" i="7"/>
  <c r="S9179" i="7"/>
  <c r="O9050" i="7"/>
  <c r="L9049" i="7"/>
  <c r="S9049" i="7"/>
  <c r="L5948" i="7"/>
  <c r="R5948" i="7"/>
  <c r="Q5948" i="7"/>
  <c r="P5948" i="7"/>
  <c r="N5949" i="7"/>
  <c r="S5948" i="7"/>
  <c r="P1401" i="7"/>
  <c r="Q1401" i="7"/>
  <c r="R1401" i="7"/>
  <c r="P3993" i="7"/>
  <c r="Q3993" i="7"/>
  <c r="R3993" i="7"/>
  <c r="N3994" i="7"/>
  <c r="S3994" i="7" s="1"/>
  <c r="L3993" i="7"/>
  <c r="N1402" i="7"/>
  <c r="S1402" i="7" s="1"/>
  <c r="L1401" i="7"/>
  <c r="Q9180" i="7" l="1"/>
  <c r="N9181" i="7"/>
  <c r="R9180" i="7"/>
  <c r="P9180" i="7"/>
  <c r="L9180" i="7"/>
  <c r="S9180" i="7"/>
  <c r="O9051" i="7"/>
  <c r="L9050" i="7"/>
  <c r="S9050" i="7"/>
  <c r="L5949" i="7"/>
  <c r="P5949" i="7"/>
  <c r="S5949" i="7"/>
  <c r="Q5949" i="7"/>
  <c r="R5949" i="7"/>
  <c r="N5950" i="7"/>
  <c r="P1402" i="7"/>
  <c r="Q1402" i="7"/>
  <c r="R1402" i="7"/>
  <c r="P3994" i="7"/>
  <c r="R3994" i="7"/>
  <c r="N3995" i="7"/>
  <c r="S3995" i="7" s="1"/>
  <c r="L3994" i="7"/>
  <c r="Q3994" i="7"/>
  <c r="N1403" i="7"/>
  <c r="S1403" i="7" s="1"/>
  <c r="L1402" i="7"/>
  <c r="Q9181" i="7" l="1"/>
  <c r="R9181" i="7"/>
  <c r="P9181" i="7"/>
  <c r="L9181" i="7"/>
  <c r="N9182" i="7"/>
  <c r="S9181" i="7"/>
  <c r="O9052" i="7"/>
  <c r="S9051" i="7"/>
  <c r="L9051" i="7"/>
  <c r="L5950" i="7"/>
  <c r="R5950" i="7"/>
  <c r="Q5950" i="7"/>
  <c r="P5950" i="7"/>
  <c r="S5950" i="7"/>
  <c r="N5951" i="7"/>
  <c r="R1403" i="7"/>
  <c r="P1403" i="7"/>
  <c r="Q1403" i="7"/>
  <c r="P3995" i="7"/>
  <c r="N3996" i="7"/>
  <c r="S3996" i="7" s="1"/>
  <c r="L3995" i="7"/>
  <c r="Q3995" i="7"/>
  <c r="R3995" i="7"/>
  <c r="N1404" i="7"/>
  <c r="S1404" i="7" s="1"/>
  <c r="L1403" i="7"/>
  <c r="Q9182" i="7" l="1"/>
  <c r="P9182" i="7"/>
  <c r="L9182" i="7"/>
  <c r="N9183" i="7"/>
  <c r="S9182" i="7"/>
  <c r="R9182" i="7"/>
  <c r="O9053" i="7"/>
  <c r="L9052" i="7"/>
  <c r="S9052" i="7"/>
  <c r="L5951" i="7"/>
  <c r="S5951" i="7"/>
  <c r="R5951" i="7"/>
  <c r="P5951" i="7"/>
  <c r="Q5951" i="7"/>
  <c r="N5952" i="7"/>
  <c r="P1404" i="7"/>
  <c r="Q1404" i="7"/>
  <c r="R1404" i="7"/>
  <c r="P3996" i="7"/>
  <c r="N3997" i="7"/>
  <c r="S3997" i="7" s="1"/>
  <c r="Q3996" i="7"/>
  <c r="R3996" i="7"/>
  <c r="L3996" i="7"/>
  <c r="N1405" i="7"/>
  <c r="S1405" i="7" s="1"/>
  <c r="L1404" i="7"/>
  <c r="Q9183" i="7" l="1"/>
  <c r="L9183" i="7"/>
  <c r="P9183" i="7"/>
  <c r="S9183" i="7"/>
  <c r="R9183" i="7"/>
  <c r="O9054" i="7"/>
  <c r="S9053" i="7"/>
  <c r="L9053" i="7"/>
  <c r="L5952" i="7"/>
  <c r="N5953" i="7"/>
  <c r="S5952" i="7"/>
  <c r="R5952" i="7"/>
  <c r="P5952" i="7"/>
  <c r="Q5952" i="7"/>
  <c r="P1405" i="7"/>
  <c r="Q1405" i="7"/>
  <c r="R1405" i="7"/>
  <c r="P3997" i="7"/>
  <c r="N3998" i="7"/>
  <c r="S3998" i="7" s="1"/>
  <c r="L3997" i="7"/>
  <c r="R3997" i="7"/>
  <c r="Q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R5953" i="7"/>
  <c r="P5953" i="7"/>
  <c r="S5953" i="7"/>
  <c r="Q5953" i="7"/>
  <c r="N5954" i="7"/>
  <c r="Q1406" i="7"/>
  <c r="R1406" i="7"/>
  <c r="P1406" i="7"/>
  <c r="P3998" i="7"/>
  <c r="R3998" i="7"/>
  <c r="L3998" i="7"/>
  <c r="N3999" i="7"/>
  <c r="S3999" i="7" s="1"/>
  <c r="Q3998" i="7"/>
  <c r="N1407" i="7"/>
  <c r="S1407" i="7" s="1"/>
  <c r="L1406" i="7"/>
  <c r="L9185" i="7" l="1"/>
  <c r="N9186" i="7"/>
  <c r="S9185" i="7"/>
  <c r="P9185" i="7"/>
  <c r="R9185" i="7"/>
  <c r="Q9185" i="7"/>
  <c r="O9056" i="7"/>
  <c r="S9055" i="7"/>
  <c r="L9055" i="7"/>
  <c r="L5954" i="7"/>
  <c r="R5954" i="7"/>
  <c r="Q5954" i="7"/>
  <c r="P5954" i="7"/>
  <c r="N5955" i="7"/>
  <c r="S5954" i="7"/>
  <c r="P1407" i="7"/>
  <c r="Q1407" i="7"/>
  <c r="R1407" i="7"/>
  <c r="P3999" i="7"/>
  <c r="R3999" i="7"/>
  <c r="N4000" i="7"/>
  <c r="S4000" i="7" s="1"/>
  <c r="Q3999" i="7"/>
  <c r="L3999" i="7"/>
  <c r="N1408" i="7"/>
  <c r="S1408" i="7" s="1"/>
  <c r="L1407" i="7"/>
  <c r="L9186" i="7" l="1"/>
  <c r="R9186" i="7"/>
  <c r="S9186" i="7"/>
  <c r="P9186" i="7"/>
  <c r="Q9186" i="7"/>
  <c r="O9057" i="7"/>
  <c r="L9056" i="7"/>
  <c r="S9056" i="7"/>
  <c r="L5955" i="7"/>
  <c r="P5955" i="7"/>
  <c r="N5956" i="7"/>
  <c r="S5955" i="7"/>
  <c r="R5955" i="7"/>
  <c r="Q5955" i="7"/>
  <c r="P1408" i="7"/>
  <c r="Q1408" i="7"/>
  <c r="R1408" i="7"/>
  <c r="P4000" i="7"/>
  <c r="R4000" i="7"/>
  <c r="N4001" i="7"/>
  <c r="S4001" i="7" s="1"/>
  <c r="L4000" i="7"/>
  <c r="Q4000" i="7"/>
  <c r="N1409" i="7"/>
  <c r="S1409" i="7" s="1"/>
  <c r="L1408" i="7"/>
  <c r="L9187" i="7" l="1"/>
  <c r="S9187" i="7"/>
  <c r="Q9187" i="7"/>
  <c r="P9187" i="7"/>
  <c r="R9187" i="7"/>
  <c r="O9058" i="7"/>
  <c r="S9057" i="7"/>
  <c r="L9057" i="7"/>
  <c r="L5956" i="7"/>
  <c r="S5956" i="7"/>
  <c r="R5956" i="7"/>
  <c r="Q5956" i="7"/>
  <c r="P5956" i="7"/>
  <c r="N5957" i="7"/>
  <c r="P1409" i="7"/>
  <c r="Q1409" i="7"/>
  <c r="R1409" i="7"/>
  <c r="P4001" i="7"/>
  <c r="Q4001" i="7"/>
  <c r="L4001" i="7"/>
  <c r="N4002" i="7"/>
  <c r="S4002" i="7" s="1"/>
  <c r="R4001" i="7"/>
  <c r="N1410" i="7"/>
  <c r="S1410" i="7" s="1"/>
  <c r="L1409" i="7"/>
  <c r="L9188" i="7" l="1"/>
  <c r="N9189" i="7"/>
  <c r="S9188" i="7"/>
  <c r="Q9188" i="7"/>
  <c r="P9188" i="7"/>
  <c r="R9188" i="7"/>
  <c r="O9059" i="7"/>
  <c r="S9058" i="7"/>
  <c r="L9058" i="7"/>
  <c r="L5957" i="7"/>
  <c r="R5957" i="7"/>
  <c r="P5957" i="7"/>
  <c r="S5957" i="7"/>
  <c r="Q5957" i="7"/>
  <c r="N5958" i="7"/>
  <c r="P1410" i="7"/>
  <c r="Q1410" i="7"/>
  <c r="R1410" i="7"/>
  <c r="P4002" i="7"/>
  <c r="R4002" i="7"/>
  <c r="N4003" i="7"/>
  <c r="S4003" i="7" s="1"/>
  <c r="L4002" i="7"/>
  <c r="Q4002" i="7"/>
  <c r="L1410" i="7"/>
  <c r="L9189" i="7" l="1"/>
  <c r="N9190" i="7"/>
  <c r="S9189" i="7"/>
  <c r="P9189" i="7"/>
  <c r="R9189" i="7"/>
  <c r="Q9189" i="7"/>
  <c r="O9060" i="7"/>
  <c r="S9059" i="7"/>
  <c r="L9059" i="7"/>
  <c r="L5958" i="7"/>
  <c r="P5958" i="7"/>
  <c r="S5958" i="7"/>
  <c r="R5958" i="7"/>
  <c r="Q5958" i="7"/>
  <c r="N5959" i="7"/>
  <c r="P4003" i="7"/>
  <c r="R4003" i="7"/>
  <c r="N4004" i="7"/>
  <c r="S4004" i="7" s="1"/>
  <c r="L4003" i="7"/>
  <c r="Q4003" i="7"/>
  <c r="N1412" i="7"/>
  <c r="S1412" i="7" s="1"/>
  <c r="L1411" i="7"/>
  <c r="L9190" i="7" l="1"/>
  <c r="N9191" i="7"/>
  <c r="S9190" i="7"/>
  <c r="P9190" i="7"/>
  <c r="R9190" i="7"/>
  <c r="Q9190" i="7"/>
  <c r="O9061" i="7"/>
  <c r="S9060" i="7"/>
  <c r="L9060" i="7"/>
  <c r="L5959" i="7"/>
  <c r="P5959" i="7"/>
  <c r="S5959" i="7"/>
  <c r="R5959" i="7"/>
  <c r="Q5959" i="7"/>
  <c r="P1412" i="7"/>
  <c r="Q1412" i="7"/>
  <c r="R1412" i="7"/>
  <c r="P4004" i="7"/>
  <c r="N4005" i="7"/>
  <c r="S4005" i="7" s="1"/>
  <c r="Q4004" i="7"/>
  <c r="R4004" i="7"/>
  <c r="L4004" i="7"/>
  <c r="N1413" i="7"/>
  <c r="S1413" i="7" s="1"/>
  <c r="L1412" i="7"/>
  <c r="L9191" i="7" l="1"/>
  <c r="N9192" i="7"/>
  <c r="Q9191" i="7"/>
  <c r="S9191" i="7"/>
  <c r="R9191" i="7"/>
  <c r="P9191" i="7"/>
  <c r="O9062" i="7"/>
  <c r="S9061" i="7"/>
  <c r="L9061" i="7"/>
  <c r="L5960" i="7"/>
  <c r="R5960" i="7"/>
  <c r="Q5960" i="7"/>
  <c r="S5960" i="7"/>
  <c r="P5960" i="7"/>
  <c r="P1413" i="7"/>
  <c r="Q1413" i="7"/>
  <c r="R1413" i="7"/>
  <c r="P4005" i="7"/>
  <c r="Q4005" i="7"/>
  <c r="L4005" i="7"/>
  <c r="N4006" i="7"/>
  <c r="S4006" i="7" s="1"/>
  <c r="R4005" i="7"/>
  <c r="N1414" i="7"/>
  <c r="S1414" i="7" s="1"/>
  <c r="L1413" i="7"/>
  <c r="L9192" i="7" l="1"/>
  <c r="S9192" i="7"/>
  <c r="P9192" i="7"/>
  <c r="N9193" i="7"/>
  <c r="R9192" i="7"/>
  <c r="Q9192" i="7"/>
  <c r="O9063" i="7"/>
  <c r="S9062" i="7"/>
  <c r="L9062" i="7"/>
  <c r="L5961" i="7"/>
  <c r="R5961" i="7"/>
  <c r="S5961" i="7"/>
  <c r="Q5961" i="7"/>
  <c r="P5961" i="7"/>
  <c r="N5962" i="7"/>
  <c r="Q1414" i="7"/>
  <c r="R1414" i="7"/>
  <c r="P1414" i="7"/>
  <c r="P4006" i="7"/>
  <c r="R4006" i="7"/>
  <c r="L4006" i="7"/>
  <c r="Q4006" i="7"/>
  <c r="L1414" i="7"/>
  <c r="L9193" i="7" l="1"/>
  <c r="S9193" i="7"/>
  <c r="P9193" i="7"/>
  <c r="N9194" i="7"/>
  <c r="R9193" i="7"/>
  <c r="Q9193" i="7"/>
  <c r="O9064" i="7"/>
  <c r="S9063" i="7"/>
  <c r="L9063" i="7"/>
  <c r="L5962" i="7"/>
  <c r="S5962" i="7"/>
  <c r="R5962" i="7"/>
  <c r="Q5962" i="7"/>
  <c r="P5962" i="7"/>
  <c r="N5963" i="7"/>
  <c r="P4007" i="7"/>
  <c r="L4007" i="7"/>
  <c r="Q4007" i="7"/>
  <c r="N4008" i="7"/>
  <c r="S4008" i="7" s="1"/>
  <c r="R4007" i="7"/>
  <c r="N1416" i="7"/>
  <c r="S1416" i="7" s="1"/>
  <c r="L1415" i="7"/>
  <c r="L9194" i="7" l="1"/>
  <c r="S9194" i="7"/>
  <c r="P9194" i="7"/>
  <c r="R9194" i="7"/>
  <c r="N9195" i="7"/>
  <c r="Q9194" i="7"/>
  <c r="O9065" i="7"/>
  <c r="S9064" i="7"/>
  <c r="L9064" i="7"/>
  <c r="L5963" i="7"/>
  <c r="S5963" i="7"/>
  <c r="R5963" i="7"/>
  <c r="Q5963" i="7"/>
  <c r="N5964" i="7"/>
  <c r="P5963" i="7"/>
  <c r="P1416" i="7"/>
  <c r="Q1416" i="7"/>
  <c r="R1416" i="7"/>
  <c r="P4008" i="7"/>
  <c r="R4008" i="7"/>
  <c r="N4009" i="7"/>
  <c r="S4009" i="7" s="1"/>
  <c r="L4008" i="7"/>
  <c r="Q4008" i="7"/>
  <c r="N1417" i="7"/>
  <c r="S1417" i="7" s="1"/>
  <c r="L1416" i="7"/>
  <c r="L9195" i="7" l="1"/>
  <c r="S9195" i="7"/>
  <c r="P9195" i="7"/>
  <c r="R9195" i="7"/>
  <c r="Q9195" i="7"/>
  <c r="O9066" i="7"/>
  <c r="S9065" i="7"/>
  <c r="L9065" i="7"/>
  <c r="L5964" i="7"/>
  <c r="R5964" i="7"/>
  <c r="P5964" i="7"/>
  <c r="S5964" i="7"/>
  <c r="N5965" i="7"/>
  <c r="Q5964" i="7"/>
  <c r="P1417" i="7"/>
  <c r="Q1417" i="7"/>
  <c r="R1417" i="7"/>
  <c r="P4009" i="7"/>
  <c r="Q4009" i="7"/>
  <c r="N4010" i="7"/>
  <c r="S4010" i="7" s="1"/>
  <c r="R4009" i="7"/>
  <c r="L4009" i="7"/>
  <c r="N1418" i="7"/>
  <c r="S1418" i="7" s="1"/>
  <c r="L1417" i="7"/>
  <c r="L9196" i="7" l="1"/>
  <c r="Q9196" i="7"/>
  <c r="S9196" i="7"/>
  <c r="R9196" i="7"/>
  <c r="P9196" i="7"/>
  <c r="N9197" i="7"/>
  <c r="O9067" i="7"/>
  <c r="S9066" i="7"/>
  <c r="L9066" i="7"/>
  <c r="L5965" i="7"/>
  <c r="S5965" i="7"/>
  <c r="R5965" i="7"/>
  <c r="Q5965" i="7"/>
  <c r="P5965" i="7"/>
  <c r="P1418" i="7"/>
  <c r="Q1418" i="7"/>
  <c r="R1418" i="7"/>
  <c r="P4010" i="7"/>
  <c r="R4010" i="7"/>
  <c r="N4011" i="7"/>
  <c r="S4011" i="7" s="1"/>
  <c r="Q4010" i="7"/>
  <c r="L4010" i="7"/>
  <c r="N1419" i="7"/>
  <c r="S1419" i="7" s="1"/>
  <c r="L1418" i="7"/>
  <c r="P9197" i="7" l="1"/>
  <c r="L9197" i="7"/>
  <c r="N9198" i="7"/>
  <c r="S9197" i="7"/>
  <c r="R9197" i="7"/>
  <c r="Q9197" i="7"/>
  <c r="O9068" i="7"/>
  <c r="L9067" i="7"/>
  <c r="S9067" i="7"/>
  <c r="L5966" i="7"/>
  <c r="S5966" i="7"/>
  <c r="R5966" i="7"/>
  <c r="Q5966" i="7"/>
  <c r="P5966" i="7"/>
  <c r="N5967" i="7"/>
  <c r="R1419" i="7"/>
  <c r="P1419" i="7"/>
  <c r="Q1419" i="7"/>
  <c r="P4011" i="7"/>
  <c r="R4011" i="7"/>
  <c r="N4012" i="7"/>
  <c r="S4012" i="7" s="1"/>
  <c r="L4011" i="7"/>
  <c r="Q4011" i="7"/>
  <c r="N1420" i="7"/>
  <c r="S1420" i="7" s="1"/>
  <c r="L1419" i="7"/>
  <c r="L9198" i="7" l="1"/>
  <c r="S9198" i="7"/>
  <c r="P9198" i="7"/>
  <c r="N9199" i="7"/>
  <c r="R9198" i="7"/>
  <c r="Q9198" i="7"/>
  <c r="O9069" i="7"/>
  <c r="S9068" i="7"/>
  <c r="L9068" i="7"/>
  <c r="L5967" i="7"/>
  <c r="N5968" i="7"/>
  <c r="S5967" i="7"/>
  <c r="R5967" i="7"/>
  <c r="Q5967" i="7"/>
  <c r="P5967" i="7"/>
  <c r="P1420" i="7"/>
  <c r="Q1420" i="7"/>
  <c r="R1420" i="7"/>
  <c r="P4012" i="7"/>
  <c r="R4012" i="7"/>
  <c r="L4012" i="7"/>
  <c r="N4013" i="7"/>
  <c r="S4013" i="7" s="1"/>
  <c r="Q4012" i="7"/>
  <c r="N1421" i="7"/>
  <c r="S1421" i="7" s="1"/>
  <c r="L1420" i="7"/>
  <c r="L9199" i="7" l="1"/>
  <c r="N9200" i="7"/>
  <c r="Q9199" i="7"/>
  <c r="S9199" i="7"/>
  <c r="R9199" i="7"/>
  <c r="P9199" i="7"/>
  <c r="O9070" i="7"/>
  <c r="L9069" i="7"/>
  <c r="S9069" i="7"/>
  <c r="L5968" i="7"/>
  <c r="S5968" i="7"/>
  <c r="R5968" i="7"/>
  <c r="Q5968" i="7"/>
  <c r="P5968" i="7"/>
  <c r="P1421" i="7"/>
  <c r="Q1421" i="7"/>
  <c r="R1421" i="7"/>
  <c r="P4013" i="7"/>
  <c r="N4014" i="7"/>
  <c r="S4014" i="7" s="1"/>
  <c r="L4013" i="7"/>
  <c r="Q4013" i="7"/>
  <c r="R4013" i="7"/>
  <c r="N1422" i="7"/>
  <c r="S1422" i="7" s="1"/>
  <c r="L1421" i="7"/>
  <c r="L9200" i="7" l="1"/>
  <c r="S9200" i="7"/>
  <c r="Q9200" i="7"/>
  <c r="P9200" i="7"/>
  <c r="N9201" i="7"/>
  <c r="R9200" i="7"/>
  <c r="O9071" i="7"/>
  <c r="L9070" i="7"/>
  <c r="S9070" i="7"/>
  <c r="L5969" i="7"/>
  <c r="S5969" i="7"/>
  <c r="R5969" i="7"/>
  <c r="Q5969" i="7"/>
  <c r="P5969" i="7"/>
  <c r="N5970" i="7"/>
  <c r="Q1422" i="7"/>
  <c r="R1422" i="7"/>
  <c r="P1422" i="7"/>
  <c r="P4014" i="7"/>
  <c r="R4014" i="7"/>
  <c r="L4014" i="7"/>
  <c r="Q4014" i="7"/>
  <c r="N1423" i="7"/>
  <c r="S1423" i="7" s="1"/>
  <c r="L1422" i="7"/>
  <c r="L9201" i="7" l="1"/>
  <c r="N9202" i="7"/>
  <c r="S9201" i="7"/>
  <c r="R9201" i="7"/>
  <c r="P9201" i="7"/>
  <c r="Q9201" i="7"/>
  <c r="O9072" i="7"/>
  <c r="S9071" i="7"/>
  <c r="L9071" i="7"/>
  <c r="L5970" i="7"/>
  <c r="S5970" i="7"/>
  <c r="R5970" i="7"/>
  <c r="Q5970" i="7"/>
  <c r="P5970" i="7"/>
  <c r="P1423" i="7"/>
  <c r="Q1423" i="7"/>
  <c r="R1423" i="7"/>
  <c r="P4015" i="7"/>
  <c r="R4015" i="7"/>
  <c r="L4015" i="7"/>
  <c r="Q4015" i="7"/>
  <c r="N4016" i="7"/>
  <c r="S4016" i="7" s="1"/>
  <c r="N1424" i="7"/>
  <c r="S1424" i="7" s="1"/>
  <c r="L1423" i="7"/>
  <c r="L9202" i="7" l="1"/>
  <c r="S9202" i="7"/>
  <c r="P9202" i="7"/>
  <c r="R9202" i="7"/>
  <c r="N9203" i="7"/>
  <c r="Q9202" i="7"/>
  <c r="O9073" i="7"/>
  <c r="S9072" i="7"/>
  <c r="L9072" i="7"/>
  <c r="L5971" i="7"/>
  <c r="S5971" i="7"/>
  <c r="R5971" i="7"/>
  <c r="Q5971" i="7"/>
  <c r="P5971" i="7"/>
  <c r="N5972" i="7"/>
  <c r="P1424" i="7"/>
  <c r="Q1424" i="7"/>
  <c r="R1424" i="7"/>
  <c r="P4016" i="7"/>
  <c r="R4016" i="7"/>
  <c r="N4017" i="7"/>
  <c r="S4017" i="7" s="1"/>
  <c r="L4016" i="7"/>
  <c r="Q4016" i="7"/>
  <c r="L1424" i="7"/>
  <c r="L9203" i="7" l="1"/>
  <c r="S9203" i="7"/>
  <c r="R9203" i="7"/>
  <c r="Q9203" i="7"/>
  <c r="P9203" i="7"/>
  <c r="O9074" i="7"/>
  <c r="L9073" i="7"/>
  <c r="S9073" i="7"/>
  <c r="R5972" i="7"/>
  <c r="Q5972" i="7"/>
  <c r="P5972" i="7"/>
  <c r="L5972" i="7"/>
  <c r="S5972" i="7"/>
  <c r="P4017" i="7"/>
  <c r="L4017" i="7"/>
  <c r="N4018" i="7"/>
  <c r="S4018" i="7" s="1"/>
  <c r="R4017" i="7"/>
  <c r="Q4017" i="7"/>
  <c r="N1426" i="7"/>
  <c r="S1426" i="7" s="1"/>
  <c r="L1425" i="7"/>
  <c r="L9204" i="7" l="1"/>
  <c r="Q9204" i="7"/>
  <c r="S9204" i="7"/>
  <c r="R9204" i="7"/>
  <c r="P9204" i="7"/>
  <c r="O9075" i="7"/>
  <c r="S9074" i="7"/>
  <c r="L9074" i="7"/>
  <c r="R5973" i="7"/>
  <c r="Q5973" i="7"/>
  <c r="P5973" i="7"/>
  <c r="N5974" i="7"/>
  <c r="L5973" i="7"/>
  <c r="S5973" i="7"/>
  <c r="P1426" i="7"/>
  <c r="Q1426" i="7"/>
  <c r="R1426" i="7"/>
  <c r="P4018" i="7"/>
  <c r="N4019" i="7"/>
  <c r="S4019" i="7" s="1"/>
  <c r="L4018" i="7"/>
  <c r="Q4018" i="7"/>
  <c r="R4018" i="7"/>
  <c r="N1427" i="7"/>
  <c r="S1427" i="7" s="1"/>
  <c r="L1426" i="7"/>
  <c r="L9205" i="7" l="1"/>
  <c r="S9205" i="7"/>
  <c r="N9206" i="7"/>
  <c r="P9205" i="7"/>
  <c r="R9205" i="7"/>
  <c r="Q9205" i="7"/>
  <c r="O9076" i="7"/>
  <c r="S9075" i="7"/>
  <c r="L9075" i="7"/>
  <c r="R5974" i="7"/>
  <c r="Q5974" i="7"/>
  <c r="P5974" i="7"/>
  <c r="L5974" i="7"/>
  <c r="N5975" i="7"/>
  <c r="S5974" i="7"/>
  <c r="R1427" i="7"/>
  <c r="P1427" i="7"/>
  <c r="Q1427" i="7"/>
  <c r="P4019" i="7"/>
  <c r="Q4019" i="7"/>
  <c r="N4020" i="7"/>
  <c r="S4020" i="7" s="1"/>
  <c r="L4019" i="7"/>
  <c r="R4019" i="7"/>
  <c r="N1428" i="7"/>
  <c r="S1428" i="7" s="1"/>
  <c r="L1427" i="7"/>
  <c r="L9206" i="7" l="1"/>
  <c r="S9206" i="7"/>
  <c r="R9206" i="7"/>
  <c r="Q9206" i="7"/>
  <c r="P9206" i="7"/>
  <c r="O9077" i="7"/>
  <c r="S9076" i="7"/>
  <c r="L9076" i="7"/>
  <c r="Q5975" i="7"/>
  <c r="P5975" i="7"/>
  <c r="N5976" i="7"/>
  <c r="R5975" i="7"/>
  <c r="L5975" i="7"/>
  <c r="S5975" i="7"/>
  <c r="P1428" i="7"/>
  <c r="Q1428" i="7"/>
  <c r="R1428" i="7"/>
  <c r="P4020" i="7"/>
  <c r="N4021" i="7"/>
  <c r="S4021" i="7" s="1"/>
  <c r="L4020" i="7"/>
  <c r="R4020" i="7"/>
  <c r="Q4020" i="7"/>
  <c r="N1429" i="7"/>
  <c r="S1429" i="7" s="1"/>
  <c r="L1428" i="7"/>
  <c r="L9207" i="7" l="1"/>
  <c r="S9207" i="7"/>
  <c r="P9207" i="7"/>
  <c r="Q9207" i="7"/>
  <c r="R9207" i="7"/>
  <c r="O9078" i="7"/>
  <c r="S9077" i="7"/>
  <c r="L9077" i="7"/>
  <c r="R5976" i="7"/>
  <c r="Q5976" i="7"/>
  <c r="P5976" i="7"/>
  <c r="S5976" i="7"/>
  <c r="N5977" i="7"/>
  <c r="L5976" i="7"/>
  <c r="P1429" i="7"/>
  <c r="Q1429" i="7"/>
  <c r="R1429" i="7"/>
  <c r="P4021" i="7"/>
  <c r="N4022" i="7"/>
  <c r="S4022" i="7" s="1"/>
  <c r="L4021" i="7"/>
  <c r="R4021" i="7"/>
  <c r="Q4021" i="7"/>
  <c r="N1430" i="7"/>
  <c r="S1430" i="7" s="1"/>
  <c r="L1429" i="7"/>
  <c r="L9208" i="7" l="1"/>
  <c r="S9208" i="7"/>
  <c r="P9208" i="7"/>
  <c r="Q9208" i="7"/>
  <c r="R9208" i="7"/>
  <c r="O9079" i="7"/>
  <c r="S9078" i="7"/>
  <c r="L9078" i="7"/>
  <c r="R5977" i="7"/>
  <c r="P5977" i="7"/>
  <c r="N5978" i="7"/>
  <c r="Q5977" i="7"/>
  <c r="S5977" i="7"/>
  <c r="L5977" i="7"/>
  <c r="Q1430" i="7"/>
  <c r="R1430" i="7"/>
  <c r="P1430" i="7"/>
  <c r="P4022" i="7"/>
  <c r="R4022" i="7"/>
  <c r="N4023" i="7"/>
  <c r="S4023" i="7" s="1"/>
  <c r="L4022" i="7"/>
  <c r="Q4022" i="7"/>
  <c r="N1431" i="7"/>
  <c r="S1431" i="7" s="1"/>
  <c r="L1430" i="7"/>
  <c r="L9209" i="7" l="1"/>
  <c r="S9209" i="7"/>
  <c r="R9209" i="7"/>
  <c r="P9209" i="7"/>
  <c r="Q9209" i="7"/>
  <c r="N9210" i="7"/>
  <c r="O9080" i="7"/>
  <c r="S9079" i="7"/>
  <c r="L9079" i="7"/>
  <c r="R5978" i="7"/>
  <c r="Q5978" i="7"/>
  <c r="L5978" i="7"/>
  <c r="P5978" i="7"/>
  <c r="N5979" i="7"/>
  <c r="S5978" i="7"/>
  <c r="P1431" i="7"/>
  <c r="Q1431" i="7"/>
  <c r="R1431" i="7"/>
  <c r="P4023" i="7"/>
  <c r="R4023" i="7"/>
  <c r="L4023" i="7"/>
  <c r="N4024" i="7"/>
  <c r="S4024" i="7" s="1"/>
  <c r="Q4023" i="7"/>
  <c r="N1432" i="7"/>
  <c r="S1432" i="7" s="1"/>
  <c r="L1431" i="7"/>
  <c r="S9210" i="7" l="1"/>
  <c r="P9210" i="7"/>
  <c r="Q9210" i="7"/>
  <c r="L9210" i="7"/>
  <c r="N9211" i="7"/>
  <c r="R9210" i="7"/>
  <c r="O9081" i="7"/>
  <c r="L9080" i="7"/>
  <c r="S9080" i="7"/>
  <c r="R5979" i="7"/>
  <c r="Q5979" i="7"/>
  <c r="P5979" i="7"/>
  <c r="N5980" i="7"/>
  <c r="L5979" i="7"/>
  <c r="S5979" i="7"/>
  <c r="P1432" i="7"/>
  <c r="Q1432" i="7"/>
  <c r="R1432" i="7"/>
  <c r="P4024" i="7"/>
  <c r="R4024" i="7"/>
  <c r="L4024" i="7"/>
  <c r="N4025" i="7"/>
  <c r="S4025" i="7" s="1"/>
  <c r="Q4024" i="7"/>
  <c r="N1433" i="7"/>
  <c r="S1433" i="7" s="1"/>
  <c r="L1432" i="7"/>
  <c r="L9211" i="7" l="1"/>
  <c r="S9211" i="7"/>
  <c r="Q9211" i="7"/>
  <c r="P9211" i="7"/>
  <c r="R9211" i="7"/>
  <c r="N9212" i="7"/>
  <c r="O9082" i="7"/>
  <c r="L9081" i="7"/>
  <c r="S9081" i="7"/>
  <c r="R5980" i="7"/>
  <c r="Q5980" i="7"/>
  <c r="P5980" i="7"/>
  <c r="N5981" i="7"/>
  <c r="L5980" i="7"/>
  <c r="S5980" i="7"/>
  <c r="P1433" i="7"/>
  <c r="Q1433" i="7"/>
  <c r="R1433" i="7"/>
  <c r="P4025" i="7"/>
  <c r="N4026" i="7"/>
  <c r="S4026" i="7" s="1"/>
  <c r="R4025" i="7"/>
  <c r="Q4025" i="7"/>
  <c r="L4025" i="7"/>
  <c r="L1433" i="7"/>
  <c r="L9212" i="7" l="1"/>
  <c r="S9212" i="7"/>
  <c r="P9212" i="7"/>
  <c r="N9213" i="7"/>
  <c r="R9212" i="7"/>
  <c r="Q9212" i="7"/>
  <c r="O9083" i="7"/>
  <c r="S9082" i="7"/>
  <c r="L9082" i="7"/>
  <c r="R5981" i="7"/>
  <c r="Q5981" i="7"/>
  <c r="N5982" i="7"/>
  <c r="S5981" i="7"/>
  <c r="P5981" i="7"/>
  <c r="L5981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P9213" i="7"/>
  <c r="Q9213" i="7"/>
  <c r="N9214" i="7"/>
  <c r="R9213" i="7"/>
  <c r="O9084" i="7"/>
  <c r="S9083" i="7"/>
  <c r="L9083" i="7"/>
  <c r="R5982" i="7"/>
  <c r="Q5982" i="7"/>
  <c r="N5983" i="7"/>
  <c r="L5982" i="7"/>
  <c r="S5982" i="7"/>
  <c r="P5982" i="7"/>
  <c r="R1435" i="7"/>
  <c r="P1435" i="7"/>
  <c r="Q1435" i="7"/>
  <c r="P4027" i="7"/>
  <c r="R4027" i="7"/>
  <c r="L4027" i="7"/>
  <c r="Q4027" i="7"/>
  <c r="N1436" i="7"/>
  <c r="S1436" i="7" s="1"/>
  <c r="L1435" i="7"/>
  <c r="L9214" i="7" l="1"/>
  <c r="S9214" i="7"/>
  <c r="P9214" i="7"/>
  <c r="N9215" i="7"/>
  <c r="Q9214" i="7"/>
  <c r="R9214" i="7"/>
  <c r="O9085" i="7"/>
  <c r="S9084" i="7"/>
  <c r="L9084" i="7"/>
  <c r="R5983" i="7"/>
  <c r="Q5983" i="7"/>
  <c r="P5983" i="7"/>
  <c r="L5983" i="7"/>
  <c r="S5983" i="7"/>
  <c r="P1436" i="7"/>
  <c r="Q1436" i="7"/>
  <c r="R1436" i="7"/>
  <c r="P4028" i="7"/>
  <c r="N4029" i="7"/>
  <c r="S4029" i="7" s="1"/>
  <c r="L4028" i="7"/>
  <c r="Q4028" i="7"/>
  <c r="R4028" i="7"/>
  <c r="N1437" i="7"/>
  <c r="S1437" i="7" s="1"/>
  <c r="L1436" i="7"/>
  <c r="L9215" i="7" l="1"/>
  <c r="S9215" i="7"/>
  <c r="R9215" i="7"/>
  <c r="P9215" i="7"/>
  <c r="N9216" i="7"/>
  <c r="Q9215" i="7"/>
  <c r="S9085" i="7"/>
  <c r="L9085" i="7"/>
  <c r="P5984" i="7"/>
  <c r="S5984" i="7"/>
  <c r="N5985" i="7"/>
  <c r="R5984" i="7"/>
  <c r="Q5984" i="7"/>
  <c r="L5984" i="7"/>
  <c r="P1437" i="7"/>
  <c r="Q1437" i="7"/>
  <c r="R1437" i="7"/>
  <c r="P4029" i="7"/>
  <c r="Q4029" i="7"/>
  <c r="L4029" i="7"/>
  <c r="R4029" i="7"/>
  <c r="N4030" i="7"/>
  <c r="S4030" i="7" s="1"/>
  <c r="L1437" i="7"/>
  <c r="L9216" i="7" l="1"/>
  <c r="S9216" i="7"/>
  <c r="P9216" i="7"/>
  <c r="Q9216" i="7"/>
  <c r="N9217" i="7"/>
  <c r="R9216" i="7"/>
  <c r="N5986" i="7"/>
  <c r="L5985" i="7"/>
  <c r="S5985" i="7"/>
  <c r="R5985" i="7"/>
  <c r="Q5985" i="7"/>
  <c r="P5985" i="7"/>
  <c r="P4030" i="7"/>
  <c r="R4030" i="7"/>
  <c r="N4031" i="7"/>
  <c r="S4031" i="7" s="1"/>
  <c r="L4030" i="7"/>
  <c r="Q4030" i="7"/>
  <c r="N1439" i="7"/>
  <c r="S1439" i="7" s="1"/>
  <c r="L1438" i="7"/>
  <c r="L9217" i="7" l="1"/>
  <c r="S9217" i="7"/>
  <c r="P9217" i="7"/>
  <c r="Q9217" i="7"/>
  <c r="N9218" i="7"/>
  <c r="R9217" i="7"/>
  <c r="R5986" i="7"/>
  <c r="Q5986" i="7"/>
  <c r="P5986" i="7"/>
  <c r="N5987" i="7"/>
  <c r="S5986" i="7"/>
  <c r="L5986" i="7"/>
  <c r="P1439" i="7"/>
  <c r="Q1439" i="7"/>
  <c r="R1439" i="7"/>
  <c r="P4031" i="7"/>
  <c r="N4032" i="7"/>
  <c r="S4032" i="7" s="1"/>
  <c r="L4031" i="7"/>
  <c r="Q4031" i="7"/>
  <c r="R4031" i="7"/>
  <c r="N1440" i="7"/>
  <c r="S1440" i="7" s="1"/>
  <c r="L1439" i="7"/>
  <c r="L9218" i="7" l="1"/>
  <c r="N9219" i="7"/>
  <c r="R9218" i="7"/>
  <c r="Q9218" i="7"/>
  <c r="S9218" i="7"/>
  <c r="P9218" i="7"/>
  <c r="R5987" i="7"/>
  <c r="Q5987" i="7"/>
  <c r="N5988" i="7"/>
  <c r="P5987" i="7"/>
  <c r="L5987" i="7"/>
  <c r="S5987" i="7"/>
  <c r="P1440" i="7"/>
  <c r="Q1440" i="7"/>
  <c r="R1440" i="7"/>
  <c r="P4032" i="7"/>
  <c r="N4033" i="7"/>
  <c r="S4033" i="7" s="1"/>
  <c r="L4032" i="7"/>
  <c r="R4032" i="7"/>
  <c r="Q4032" i="7"/>
  <c r="N1441" i="7"/>
  <c r="S1441" i="7" s="1"/>
  <c r="L1440" i="7"/>
  <c r="L9219" i="7" l="1"/>
  <c r="Q9219" i="7"/>
  <c r="S9219" i="7"/>
  <c r="P9219" i="7"/>
  <c r="R9219" i="7"/>
  <c r="R5988" i="7"/>
  <c r="Q5988" i="7"/>
  <c r="P5988" i="7"/>
  <c r="S5988" i="7"/>
  <c r="L5988" i="7"/>
  <c r="P1441" i="7"/>
  <c r="Q1441" i="7"/>
  <c r="R1441" i="7"/>
  <c r="P4033" i="7"/>
  <c r="Q4033" i="7"/>
  <c r="L4033" i="7"/>
  <c r="N4034" i="7"/>
  <c r="S4034" i="7" s="1"/>
  <c r="R4033" i="7"/>
  <c r="N1442" i="7"/>
  <c r="S1442" i="7" s="1"/>
  <c r="L1441" i="7"/>
  <c r="L9220" i="7" l="1"/>
  <c r="S9220" i="7"/>
  <c r="Q9220" i="7"/>
  <c r="P9220" i="7"/>
  <c r="N9221" i="7"/>
  <c r="R9220" i="7"/>
  <c r="R5989" i="7"/>
  <c r="N5990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Q9221" i="7"/>
  <c r="S9221" i="7"/>
  <c r="P9221" i="7"/>
  <c r="R9221" i="7"/>
  <c r="R5990" i="7"/>
  <c r="Q5990" i="7"/>
  <c r="N5991" i="7"/>
  <c r="S5990" i="7"/>
  <c r="P5990" i="7"/>
  <c r="L5990" i="7"/>
  <c r="R1443" i="7"/>
  <c r="P1443" i="7"/>
  <c r="Q1443" i="7"/>
  <c r="P4035" i="7"/>
  <c r="L4035" i="7"/>
  <c r="Q4035" i="7"/>
  <c r="R4035" i="7"/>
  <c r="N4036" i="7"/>
  <c r="S4036" i="7" s="1"/>
  <c r="N1444" i="7"/>
  <c r="S1444" i="7" s="1"/>
  <c r="L1443" i="7"/>
  <c r="S9222" i="7" l="1"/>
  <c r="Q9222" i="7"/>
  <c r="P9222" i="7"/>
  <c r="L9222" i="7"/>
  <c r="R9222" i="7"/>
  <c r="R5991" i="7"/>
  <c r="Q5991" i="7"/>
  <c r="P5991" i="7"/>
  <c r="L5991" i="7"/>
  <c r="S5991" i="7"/>
  <c r="P1444" i="7"/>
  <c r="Q1444" i="7"/>
  <c r="R1444" i="7"/>
  <c r="P4036" i="7"/>
  <c r="R4036" i="7"/>
  <c r="N4037" i="7"/>
  <c r="S4037" i="7" s="1"/>
  <c r="Q4036" i="7"/>
  <c r="L4036" i="7"/>
  <c r="N1445" i="7"/>
  <c r="S1445" i="7" s="1"/>
  <c r="L1444" i="7"/>
  <c r="L9223" i="7" l="1"/>
  <c r="N9224" i="7"/>
  <c r="Q9223" i="7"/>
  <c r="S9223" i="7"/>
  <c r="P9223" i="7"/>
  <c r="R9223" i="7"/>
  <c r="R5992" i="7"/>
  <c r="Q5992" i="7"/>
  <c r="P5992" i="7"/>
  <c r="N5993" i="7"/>
  <c r="L5992" i="7"/>
  <c r="S5992" i="7"/>
  <c r="P1445" i="7"/>
  <c r="Q1445" i="7"/>
  <c r="R1445" i="7"/>
  <c r="P4037" i="7"/>
  <c r="Q4037" i="7"/>
  <c r="N4038" i="7"/>
  <c r="S4038" i="7" s="1"/>
  <c r="R4037" i="7"/>
  <c r="L4037" i="7"/>
  <c r="N1446" i="7"/>
  <c r="S1446" i="7" s="1"/>
  <c r="L1445" i="7"/>
  <c r="L9224" i="7" l="1"/>
  <c r="S9224" i="7"/>
  <c r="P9224" i="7"/>
  <c r="Q9224" i="7"/>
  <c r="N9225" i="7"/>
  <c r="R9224" i="7"/>
  <c r="R5993" i="7"/>
  <c r="N5994" i="7"/>
  <c r="Q5993" i="7"/>
  <c r="P5993" i="7"/>
  <c r="L5993" i="7"/>
  <c r="S5993" i="7"/>
  <c r="Q1446" i="7"/>
  <c r="R1446" i="7"/>
  <c r="P1446" i="7"/>
  <c r="P4038" i="7"/>
  <c r="R4038" i="7"/>
  <c r="N4039" i="7"/>
  <c r="S4039" i="7" s="1"/>
  <c r="L4038" i="7"/>
  <c r="Q4038" i="7"/>
  <c r="N1447" i="7"/>
  <c r="S1447" i="7" s="1"/>
  <c r="L1446" i="7"/>
  <c r="R9225" i="7" l="1"/>
  <c r="L9225" i="7"/>
  <c r="S9225" i="7"/>
  <c r="N9226" i="7"/>
  <c r="Q9225" i="7"/>
  <c r="P9225" i="7"/>
  <c r="N5995" i="7"/>
  <c r="L5994" i="7"/>
  <c r="S5994" i="7"/>
  <c r="Q5994" i="7"/>
  <c r="P5994" i="7"/>
  <c r="R5994" i="7"/>
  <c r="P1447" i="7"/>
  <c r="Q1447" i="7"/>
  <c r="R1447" i="7"/>
  <c r="P4039" i="7"/>
  <c r="N4040" i="7"/>
  <c r="S4040" i="7" s="1"/>
  <c r="L4039" i="7"/>
  <c r="Q4039" i="7"/>
  <c r="R4039" i="7"/>
  <c r="N1448" i="7"/>
  <c r="S1448" i="7" s="1"/>
  <c r="L1447" i="7"/>
  <c r="R9226" i="7" l="1"/>
  <c r="Q9226" i="7"/>
  <c r="N9227" i="7"/>
  <c r="L9226" i="7"/>
  <c r="S9226" i="7"/>
  <c r="P9226" i="7"/>
  <c r="R5995" i="7"/>
  <c r="Q5995" i="7"/>
  <c r="P5995" i="7"/>
  <c r="S5995" i="7"/>
  <c r="N5996" i="7"/>
  <c r="L5995" i="7"/>
  <c r="P1448" i="7"/>
  <c r="Q1448" i="7"/>
  <c r="R1448" i="7"/>
  <c r="P4040" i="7"/>
  <c r="R4040" i="7"/>
  <c r="N4041" i="7"/>
  <c r="S4041" i="7" s="1"/>
  <c r="L4040" i="7"/>
  <c r="Q4040" i="7"/>
  <c r="N1449" i="7"/>
  <c r="S1449" i="7" s="1"/>
  <c r="L1448" i="7"/>
  <c r="R9227" i="7" l="1"/>
  <c r="N9228" i="7"/>
  <c r="S9227" i="7"/>
  <c r="Q9227" i="7"/>
  <c r="L9227" i="7"/>
  <c r="P9227" i="7"/>
  <c r="R5996" i="7"/>
  <c r="Q5996" i="7"/>
  <c r="P5996" i="7"/>
  <c r="N5997" i="7"/>
  <c r="L5996" i="7"/>
  <c r="S5996" i="7"/>
  <c r="P1449" i="7"/>
  <c r="Q1449" i="7"/>
  <c r="R1449" i="7"/>
  <c r="P4041" i="7"/>
  <c r="Q4041" i="7"/>
  <c r="N4042" i="7"/>
  <c r="S4042" i="7" s="1"/>
  <c r="L4041" i="7"/>
  <c r="R4041" i="7"/>
  <c r="N1450" i="7"/>
  <c r="S1450" i="7" s="1"/>
  <c r="L1449" i="7"/>
  <c r="R9228" i="7" l="1"/>
  <c r="S9228" i="7"/>
  <c r="N9229" i="7"/>
  <c r="L9228" i="7"/>
  <c r="Q9228" i="7"/>
  <c r="P9228" i="7"/>
  <c r="Q5997" i="7"/>
  <c r="P5997" i="7"/>
  <c r="N5998" i="7"/>
  <c r="L5997" i="7"/>
  <c r="S5997" i="7"/>
  <c r="R5997" i="7"/>
  <c r="P1450" i="7"/>
  <c r="Q1450" i="7"/>
  <c r="R1450" i="7"/>
  <c r="P4042" i="7"/>
  <c r="N4043" i="7"/>
  <c r="S4043" i="7" s="1"/>
  <c r="L4042" i="7"/>
  <c r="R4042" i="7"/>
  <c r="Q4042" i="7"/>
  <c r="N1451" i="7"/>
  <c r="S1451" i="7" s="1"/>
  <c r="L1450" i="7"/>
  <c r="R9229" i="7" l="1"/>
  <c r="Q9229" i="7"/>
  <c r="P9229" i="7"/>
  <c r="S9229" i="7"/>
  <c r="L9229" i="7"/>
  <c r="N9230" i="7"/>
  <c r="R5998" i="7"/>
  <c r="Q5998" i="7"/>
  <c r="N5999" i="7"/>
  <c r="P5998" i="7"/>
  <c r="L5998" i="7"/>
  <c r="S5998" i="7"/>
  <c r="R1451" i="7"/>
  <c r="P1451" i="7"/>
  <c r="Q1451" i="7"/>
  <c r="P4043" i="7"/>
  <c r="R4043" i="7"/>
  <c r="N4044" i="7"/>
  <c r="S4044" i="7" s="1"/>
  <c r="L4043" i="7"/>
  <c r="Q4043" i="7"/>
  <c r="N1452" i="7"/>
  <c r="S1452" i="7" s="1"/>
  <c r="L1451" i="7"/>
  <c r="R9230" i="7" l="1"/>
  <c r="S9230" i="7"/>
  <c r="P9230" i="7"/>
  <c r="Q9230" i="7"/>
  <c r="L9230" i="7"/>
  <c r="N9231" i="7"/>
  <c r="R5999" i="7"/>
  <c r="Q5999" i="7"/>
  <c r="N6000" i="7"/>
  <c r="P5999" i="7"/>
  <c r="L5999" i="7"/>
  <c r="S5999" i="7"/>
  <c r="P1452" i="7"/>
  <c r="Q1452" i="7"/>
  <c r="R1452" i="7"/>
  <c r="P4044" i="7"/>
  <c r="R4044" i="7"/>
  <c r="N4045" i="7"/>
  <c r="S4045" i="7" s="1"/>
  <c r="Q4044" i="7"/>
  <c r="L4044" i="7"/>
  <c r="N1453" i="7"/>
  <c r="S1453" i="7" s="1"/>
  <c r="L1452" i="7"/>
  <c r="R9231" i="7" l="1"/>
  <c r="Q9231" i="7"/>
  <c r="L9231" i="7"/>
  <c r="P9231" i="7"/>
  <c r="S9231" i="7"/>
  <c r="N9232" i="7"/>
  <c r="R6000" i="7"/>
  <c r="Q6000" i="7"/>
  <c r="P6000" i="7"/>
  <c r="N6001" i="7"/>
  <c r="S6000" i="7"/>
  <c r="L6000" i="7"/>
  <c r="P1453" i="7"/>
  <c r="Q1453" i="7"/>
  <c r="R1453" i="7"/>
  <c r="P4045" i="7"/>
  <c r="Q4045" i="7"/>
  <c r="N4046" i="7"/>
  <c r="S4046" i="7" s="1"/>
  <c r="L4045" i="7"/>
  <c r="R4045" i="7"/>
  <c r="N1454" i="7"/>
  <c r="S1454" i="7" s="1"/>
  <c r="L1453" i="7"/>
  <c r="R9232" i="7" l="1"/>
  <c r="S9232" i="7"/>
  <c r="N9233" i="7"/>
  <c r="L9232" i="7"/>
  <c r="P9232" i="7"/>
  <c r="Q9232" i="7"/>
  <c r="R6001" i="7"/>
  <c r="Q6001" i="7"/>
  <c r="N6002" i="7"/>
  <c r="P6001" i="7"/>
  <c r="L6001" i="7"/>
  <c r="S6001" i="7"/>
  <c r="Q1454" i="7"/>
  <c r="R1454" i="7"/>
  <c r="P1454" i="7"/>
  <c r="P4046" i="7"/>
  <c r="R4046" i="7"/>
  <c r="Q4046" i="7"/>
  <c r="N4047" i="7"/>
  <c r="S4047" i="7" s="1"/>
  <c r="L4046" i="7"/>
  <c r="L1454" i="7"/>
  <c r="R9233" i="7" l="1"/>
  <c r="L9233" i="7"/>
  <c r="N9234" i="7"/>
  <c r="Q9233" i="7"/>
  <c r="P9233" i="7"/>
  <c r="S9233" i="7"/>
  <c r="Q6002" i="7"/>
  <c r="P6002" i="7"/>
  <c r="N6003" i="7"/>
  <c r="R6002" i="7"/>
  <c r="L6002" i="7"/>
  <c r="S6002" i="7"/>
  <c r="P4047" i="7"/>
  <c r="R4047" i="7"/>
  <c r="N4048" i="7"/>
  <c r="S4048" i="7" s="1"/>
  <c r="L4047" i="7"/>
  <c r="Q4047" i="7"/>
  <c r="N1456" i="7"/>
  <c r="S1456" i="7" s="1"/>
  <c r="L1455" i="7"/>
  <c r="R9234" i="7" l="1"/>
  <c r="S9234" i="7"/>
  <c r="L9234" i="7"/>
  <c r="Q9234" i="7"/>
  <c r="P9234" i="7"/>
  <c r="N9235" i="7"/>
  <c r="R6003" i="7"/>
  <c r="Q6003" i="7"/>
  <c r="N6004" i="7"/>
  <c r="S6003" i="7"/>
  <c r="L6003" i="7"/>
  <c r="P6003" i="7"/>
  <c r="P1456" i="7"/>
  <c r="Q1456" i="7"/>
  <c r="R1456" i="7"/>
  <c r="P4048" i="7"/>
  <c r="Q4048" i="7"/>
  <c r="N4049" i="7"/>
  <c r="S4049" i="7" s="1"/>
  <c r="L4048" i="7"/>
  <c r="R4048" i="7"/>
  <c r="N1457" i="7"/>
  <c r="S1457" i="7" s="1"/>
  <c r="L1456" i="7"/>
  <c r="R9235" i="7" l="1"/>
  <c r="L9235" i="7"/>
  <c r="N9236" i="7"/>
  <c r="Q9235" i="7"/>
  <c r="P9235" i="7"/>
  <c r="S9235" i="7"/>
  <c r="R6004" i="7"/>
  <c r="Q6004" i="7"/>
  <c r="P6004" i="7"/>
  <c r="N6005" i="7"/>
  <c r="S6004" i="7"/>
  <c r="L6004" i="7"/>
  <c r="P1457" i="7"/>
  <c r="Q1457" i="7"/>
  <c r="R1457" i="7"/>
  <c r="P4049" i="7"/>
  <c r="Q4049" i="7"/>
  <c r="L4049" i="7"/>
  <c r="N4050" i="7"/>
  <c r="S4050" i="7" s="1"/>
  <c r="R4049" i="7"/>
  <c r="N1458" i="7"/>
  <c r="S1458" i="7" s="1"/>
  <c r="L1457" i="7"/>
  <c r="R9236" i="7" l="1"/>
  <c r="S9236" i="7"/>
  <c r="N9237" i="7"/>
  <c r="Q9236" i="7"/>
  <c r="P9236" i="7"/>
  <c r="L9236" i="7"/>
  <c r="R6005" i="7"/>
  <c r="Q6005" i="7"/>
  <c r="P6005" i="7"/>
  <c r="L6005" i="7"/>
  <c r="S6005" i="7"/>
  <c r="N6006" i="7"/>
  <c r="P1458" i="7"/>
  <c r="Q1458" i="7"/>
  <c r="R1458" i="7"/>
  <c r="P4050" i="7"/>
  <c r="R4050" i="7"/>
  <c r="Q4050" i="7"/>
  <c r="N4051" i="7"/>
  <c r="S4051" i="7" s="1"/>
  <c r="L4050" i="7"/>
  <c r="N1459" i="7"/>
  <c r="S1459" i="7" s="1"/>
  <c r="L1458" i="7"/>
  <c r="R9237" i="7" l="1"/>
  <c r="L9237" i="7"/>
  <c r="S9237" i="7"/>
  <c r="N9238" i="7"/>
  <c r="Q9237" i="7"/>
  <c r="P9237" i="7"/>
  <c r="R6006" i="7"/>
  <c r="Q6006" i="7"/>
  <c r="P6006" i="7"/>
  <c r="N6007" i="7"/>
  <c r="L6006" i="7"/>
  <c r="S6006" i="7"/>
  <c r="R1459" i="7"/>
  <c r="P1459" i="7"/>
  <c r="Q1459" i="7"/>
  <c r="P4051" i="7"/>
  <c r="L4051" i="7"/>
  <c r="R4051" i="7"/>
  <c r="N4052" i="7"/>
  <c r="S4052" i="7" s="1"/>
  <c r="Q4051" i="7"/>
  <c r="N1460" i="7"/>
  <c r="S1460" i="7" s="1"/>
  <c r="L1459" i="7"/>
  <c r="R9238" i="7" l="1"/>
  <c r="P9238" i="7"/>
  <c r="L9238" i="7"/>
  <c r="N9239" i="7"/>
  <c r="S9238" i="7"/>
  <c r="Q9238" i="7"/>
  <c r="R6007" i="7"/>
  <c r="L6007" i="7"/>
  <c r="Q6007" i="7"/>
  <c r="P6007" i="7"/>
  <c r="S6007" i="7"/>
  <c r="N6008" i="7"/>
  <c r="P1460" i="7"/>
  <c r="Q1460" i="7"/>
  <c r="R1460" i="7"/>
  <c r="P4052" i="7"/>
  <c r="Q4052" i="7"/>
  <c r="R4052" i="7"/>
  <c r="L4052" i="7"/>
  <c r="N1461" i="7"/>
  <c r="S1461" i="7" s="1"/>
  <c r="L1460" i="7"/>
  <c r="R9239" i="7" l="1"/>
  <c r="S9239" i="7"/>
  <c r="P9239" i="7"/>
  <c r="L9239" i="7"/>
  <c r="Q9239" i="7"/>
  <c r="N9240" i="7"/>
  <c r="R6008" i="7"/>
  <c r="Q6008" i="7"/>
  <c r="L6008" i="7"/>
  <c r="S6008" i="7"/>
  <c r="P6008" i="7"/>
  <c r="P1461" i="7"/>
  <c r="Q1461" i="7"/>
  <c r="R1461" i="7"/>
  <c r="P4053" i="7"/>
  <c r="Q4053" i="7"/>
  <c r="N4054" i="7"/>
  <c r="S4054" i="7" s="1"/>
  <c r="L4053" i="7"/>
  <c r="R4053" i="7"/>
  <c r="N1462" i="7"/>
  <c r="S1462" i="7" s="1"/>
  <c r="L1461" i="7"/>
  <c r="R9240" i="7" l="1"/>
  <c r="Q9240" i="7"/>
  <c r="S9240" i="7"/>
  <c r="P9240" i="7"/>
  <c r="N9241" i="7"/>
  <c r="L9240" i="7"/>
  <c r="R6009" i="7"/>
  <c r="Q6009" i="7"/>
  <c r="P6009" i="7"/>
  <c r="L6009" i="7"/>
  <c r="N6010" i="7"/>
  <c r="S6009" i="7"/>
  <c r="Q1462" i="7"/>
  <c r="R1462" i="7"/>
  <c r="P1462" i="7"/>
  <c r="P4054" i="7"/>
  <c r="R4054" i="7"/>
  <c r="L4054" i="7"/>
  <c r="N4055" i="7"/>
  <c r="S4055" i="7" s="1"/>
  <c r="Q4054" i="7"/>
  <c r="N1463" i="7"/>
  <c r="S1463" i="7" s="1"/>
  <c r="L1462" i="7"/>
  <c r="R9241" i="7" l="1"/>
  <c r="Q9241" i="7"/>
  <c r="S9241" i="7"/>
  <c r="P9241" i="7"/>
  <c r="L9241" i="7"/>
  <c r="N9242" i="7"/>
  <c r="R6010" i="7"/>
  <c r="N6011" i="7"/>
  <c r="L6010" i="7"/>
  <c r="S6010" i="7"/>
  <c r="Q6010" i="7"/>
  <c r="P6010" i="7"/>
  <c r="P1463" i="7"/>
  <c r="Q1463" i="7"/>
  <c r="R1463" i="7"/>
  <c r="P4055" i="7"/>
  <c r="L4055" i="7"/>
  <c r="R4055" i="7"/>
  <c r="N4056" i="7"/>
  <c r="S4056" i="7" s="1"/>
  <c r="Q4055" i="7"/>
  <c r="N1464" i="7"/>
  <c r="S1464" i="7" s="1"/>
  <c r="L1463" i="7"/>
  <c r="R9242" i="7" l="1"/>
  <c r="L9242" i="7"/>
  <c r="N9243" i="7"/>
  <c r="Q9242" i="7"/>
  <c r="P9242" i="7"/>
  <c r="S9242" i="7"/>
  <c r="R6011" i="7"/>
  <c r="Q6011" i="7"/>
  <c r="P6011" i="7"/>
  <c r="N6012" i="7"/>
  <c r="L6011" i="7"/>
  <c r="S6011" i="7"/>
  <c r="P1464" i="7"/>
  <c r="Q1464" i="7"/>
  <c r="R1464" i="7"/>
  <c r="P4056" i="7"/>
  <c r="Q4056" i="7"/>
  <c r="N4057" i="7"/>
  <c r="S4057" i="7" s="1"/>
  <c r="L4056" i="7"/>
  <c r="R4056" i="7"/>
  <c r="N1465" i="7"/>
  <c r="S1465" i="7" s="1"/>
  <c r="L1464" i="7"/>
  <c r="R9243" i="7" l="1"/>
  <c r="L9243" i="7"/>
  <c r="Q9243" i="7"/>
  <c r="S9243" i="7"/>
  <c r="N9244" i="7"/>
  <c r="P9243" i="7"/>
  <c r="R6012" i="7"/>
  <c r="Q6012" i="7"/>
  <c r="P6012" i="7"/>
  <c r="N6013" i="7"/>
  <c r="S6012" i="7"/>
  <c r="L6012" i="7"/>
  <c r="P1465" i="7"/>
  <c r="Q1465" i="7"/>
  <c r="R1465" i="7"/>
  <c r="P4057" i="7"/>
  <c r="N4058" i="7"/>
  <c r="S4058" i="7" s="1"/>
  <c r="L4057" i="7"/>
  <c r="Q4057" i="7"/>
  <c r="R4057" i="7"/>
  <c r="N1466" i="7"/>
  <c r="S1466" i="7" s="1"/>
  <c r="L1465" i="7"/>
  <c r="R9244" i="7" l="1"/>
  <c r="S9244" i="7"/>
  <c r="Q9244" i="7"/>
  <c r="L9244" i="7"/>
  <c r="P9244" i="7"/>
  <c r="N9245" i="7"/>
  <c r="R6013" i="7"/>
  <c r="Q6013" i="7"/>
  <c r="P6013" i="7"/>
  <c r="N6014" i="7"/>
  <c r="L6013" i="7"/>
  <c r="S6013" i="7"/>
  <c r="P1466" i="7"/>
  <c r="Q1466" i="7"/>
  <c r="R1466" i="7"/>
  <c r="P4058" i="7"/>
  <c r="R4058" i="7"/>
  <c r="N4059" i="7"/>
  <c r="S4059" i="7" s="1"/>
  <c r="Q4058" i="7"/>
  <c r="L4058" i="7"/>
  <c r="N1467" i="7"/>
  <c r="S1467" i="7" s="1"/>
  <c r="L1466" i="7"/>
  <c r="R9245" i="7" l="1"/>
  <c r="Q9245" i="7"/>
  <c r="N9246" i="7"/>
  <c r="L9245" i="7"/>
  <c r="S9245" i="7"/>
  <c r="P9245" i="7"/>
  <c r="Q6014" i="7"/>
  <c r="S6014" i="7"/>
  <c r="R6014" i="7"/>
  <c r="P6014" i="7"/>
  <c r="L6014" i="7"/>
  <c r="N6015" i="7"/>
  <c r="R1467" i="7"/>
  <c r="P1467" i="7"/>
  <c r="Q1467" i="7"/>
  <c r="P4059" i="7"/>
  <c r="R4059" i="7"/>
  <c r="N4060" i="7"/>
  <c r="S4060" i="7" s="1"/>
  <c r="L4059" i="7"/>
  <c r="Q4059" i="7"/>
  <c r="N1468" i="7"/>
  <c r="S1468" i="7" s="1"/>
  <c r="L1467" i="7"/>
  <c r="R9246" i="7" l="1"/>
  <c r="Q9246" i="7"/>
  <c r="L9246" i="7"/>
  <c r="P9246" i="7"/>
  <c r="N9247" i="7"/>
  <c r="S9246" i="7"/>
  <c r="R6015" i="7"/>
  <c r="P6015" i="7"/>
  <c r="L6015" i="7"/>
  <c r="S6015" i="7"/>
  <c r="Q6015" i="7"/>
  <c r="P1468" i="7"/>
  <c r="Q1468" i="7"/>
  <c r="R1468" i="7"/>
  <c r="P4060" i="7"/>
  <c r="Q4060" i="7"/>
  <c r="L4060" i="7"/>
  <c r="N4061" i="7"/>
  <c r="S4061" i="7" s="1"/>
  <c r="R4060" i="7"/>
  <c r="N1469" i="7"/>
  <c r="S1469" i="7" s="1"/>
  <c r="L1468" i="7"/>
  <c r="Q9247" i="7" l="1"/>
  <c r="L9247" i="7"/>
  <c r="R9247" i="7"/>
  <c r="S9247" i="7"/>
  <c r="P9247" i="7"/>
  <c r="N9248" i="7"/>
  <c r="R6016" i="7"/>
  <c r="Q6016" i="7"/>
  <c r="P6016" i="7"/>
  <c r="N6017" i="7"/>
  <c r="L6016" i="7"/>
  <c r="S6016" i="7"/>
  <c r="P1469" i="7"/>
  <c r="Q1469" i="7"/>
  <c r="R1469" i="7"/>
  <c r="P4061" i="7"/>
  <c r="Q4061" i="7"/>
  <c r="R4061" i="7"/>
  <c r="N4062" i="7"/>
  <c r="S4062" i="7" s="1"/>
  <c r="L4061" i="7"/>
  <c r="N1470" i="7"/>
  <c r="S1470" i="7" s="1"/>
  <c r="L1469" i="7"/>
  <c r="R9248" i="7" l="1"/>
  <c r="Q9248" i="7"/>
  <c r="N9249" i="7"/>
  <c r="S9248" i="7"/>
  <c r="L9248" i="7"/>
  <c r="P9248" i="7"/>
  <c r="R6017" i="7"/>
  <c r="Q6017" i="7"/>
  <c r="P6017" i="7"/>
  <c r="N6018" i="7"/>
  <c r="L6017" i="7"/>
  <c r="S6017" i="7"/>
  <c r="Q1470" i="7"/>
  <c r="R1470" i="7"/>
  <c r="P1470" i="7"/>
  <c r="P4062" i="7"/>
  <c r="N4063" i="7"/>
  <c r="S4063" i="7" s="1"/>
  <c r="L4062" i="7"/>
  <c r="R4062" i="7"/>
  <c r="Q4062" i="7"/>
  <c r="L1470" i="7"/>
  <c r="R9249" i="7" l="1"/>
  <c r="Q9249" i="7"/>
  <c r="N9250" i="7"/>
  <c r="L9249" i="7"/>
  <c r="S9249" i="7"/>
  <c r="P9249" i="7"/>
  <c r="R6018" i="7"/>
  <c r="Q6018" i="7"/>
  <c r="P6018" i="7"/>
  <c r="N6019" i="7"/>
  <c r="S6018" i="7"/>
  <c r="L6018" i="7"/>
  <c r="P4063" i="7"/>
  <c r="R4063" i="7"/>
  <c r="L4063" i="7"/>
  <c r="Q4063" i="7"/>
  <c r="N4064" i="7"/>
  <c r="S4064" i="7" s="1"/>
  <c r="N1472" i="7"/>
  <c r="S1472" i="7" s="1"/>
  <c r="L1471" i="7"/>
  <c r="R9250" i="7" l="1"/>
  <c r="Q9250" i="7"/>
  <c r="S9250" i="7"/>
  <c r="N9251" i="7"/>
  <c r="P9250" i="7"/>
  <c r="L9250" i="7"/>
  <c r="Q6019" i="7"/>
  <c r="P6019" i="7"/>
  <c r="N6020" i="7"/>
  <c r="L6019" i="7"/>
  <c r="S6019" i="7"/>
  <c r="R6019" i="7"/>
  <c r="P1472" i="7"/>
  <c r="Q1472" i="7"/>
  <c r="R1472" i="7"/>
  <c r="P4064" i="7"/>
  <c r="N4065" i="7"/>
  <c r="S4065" i="7" s="1"/>
  <c r="L4064" i="7"/>
  <c r="R4064" i="7"/>
  <c r="Q4064" i="7"/>
  <c r="N1473" i="7"/>
  <c r="S1473" i="7" s="1"/>
  <c r="L1472" i="7"/>
  <c r="R9251" i="7" l="1"/>
  <c r="Q9251" i="7"/>
  <c r="S9251" i="7"/>
  <c r="L9251" i="7"/>
  <c r="P9251" i="7"/>
  <c r="R6020" i="7"/>
  <c r="Q6020" i="7"/>
  <c r="P6020" i="7"/>
  <c r="N6021" i="7"/>
  <c r="S6020" i="7"/>
  <c r="L6020" i="7"/>
  <c r="P1473" i="7"/>
  <c r="Q1473" i="7"/>
  <c r="R1473" i="7"/>
  <c r="P4065" i="7"/>
  <c r="Q4065" i="7"/>
  <c r="N4066" i="7"/>
  <c r="S4066" i="7" s="1"/>
  <c r="R4065" i="7"/>
  <c r="L4065" i="7"/>
  <c r="N1474" i="7"/>
  <c r="S1474" i="7" s="1"/>
  <c r="L1473" i="7"/>
  <c r="R9252" i="7" l="1"/>
  <c r="Q9252" i="7"/>
  <c r="L9252" i="7"/>
  <c r="N9253" i="7"/>
  <c r="S9252" i="7"/>
  <c r="P9252" i="7"/>
  <c r="R6021" i="7"/>
  <c r="Q6021" i="7"/>
  <c r="P6021" i="7"/>
  <c r="N6022" i="7"/>
  <c r="L6021" i="7"/>
  <c r="S6021" i="7"/>
  <c r="P1474" i="7"/>
  <c r="Q1474" i="7"/>
  <c r="R1474" i="7"/>
  <c r="P4066" i="7"/>
  <c r="R4066" i="7"/>
  <c r="N4067" i="7"/>
  <c r="S4067" i="7" s="1"/>
  <c r="L4066" i="7"/>
  <c r="Q4066" i="7"/>
  <c r="N1475" i="7"/>
  <c r="S1475" i="7" s="1"/>
  <c r="L1474" i="7"/>
  <c r="R9253" i="7" l="1"/>
  <c r="P9253" i="7"/>
  <c r="S9253" i="7"/>
  <c r="Q9253" i="7"/>
  <c r="N9254" i="7"/>
  <c r="L9253" i="7"/>
  <c r="R6022" i="7"/>
  <c r="Q6022" i="7"/>
  <c r="P6022" i="7"/>
  <c r="L6022" i="7"/>
  <c r="S6022" i="7"/>
  <c r="R1475" i="7"/>
  <c r="P1475" i="7"/>
  <c r="Q1475" i="7"/>
  <c r="P4067" i="7"/>
  <c r="N4068" i="7"/>
  <c r="S4068" i="7" s="1"/>
  <c r="R4067" i="7"/>
  <c r="L4067" i="7"/>
  <c r="Q4067" i="7"/>
  <c r="N1476" i="7"/>
  <c r="S1476" i="7" s="1"/>
  <c r="L1475" i="7"/>
  <c r="Q9254" i="7" l="1"/>
  <c r="N9255" i="7"/>
  <c r="P9254" i="7"/>
  <c r="S9254" i="7"/>
  <c r="L9254" i="7"/>
  <c r="R9254" i="7"/>
  <c r="R6023" i="7"/>
  <c r="Q6023" i="7"/>
  <c r="P6023" i="7"/>
  <c r="N6024" i="7"/>
  <c r="L6023" i="7"/>
  <c r="S6023" i="7"/>
  <c r="P1476" i="7"/>
  <c r="Q1476" i="7"/>
  <c r="R1476" i="7"/>
  <c r="P4068" i="7"/>
  <c r="N4069" i="7"/>
  <c r="S4069" i="7" s="1"/>
  <c r="L4068" i="7"/>
  <c r="R4068" i="7"/>
  <c r="Q4068" i="7"/>
  <c r="L1476" i="7"/>
  <c r="R9255" i="7" l="1"/>
  <c r="Q9255" i="7"/>
  <c r="N9256" i="7"/>
  <c r="L9255" i="7"/>
  <c r="P9255" i="7"/>
  <c r="S9255" i="7"/>
  <c r="R6024" i="7"/>
  <c r="Q6024" i="7"/>
  <c r="P6024" i="7"/>
  <c r="N6025" i="7"/>
  <c r="S6024" i="7"/>
  <c r="L6024" i="7"/>
  <c r="P4069" i="7"/>
  <c r="Q4069" i="7"/>
  <c r="N4070" i="7"/>
  <c r="S4070" i="7" s="1"/>
  <c r="R4069" i="7"/>
  <c r="L4069" i="7"/>
  <c r="N1478" i="7"/>
  <c r="S1478" i="7" s="1"/>
  <c r="L1477" i="7"/>
  <c r="R9256" i="7" l="1"/>
  <c r="S9256" i="7"/>
  <c r="L9256" i="7"/>
  <c r="Q9256" i="7"/>
  <c r="P9256" i="7"/>
  <c r="R6025" i="7"/>
  <c r="Q6025" i="7"/>
  <c r="P6025" i="7"/>
  <c r="L6025" i="7"/>
  <c r="S6025" i="7"/>
  <c r="Q1478" i="7"/>
  <c r="R1478" i="7"/>
  <c r="P1478" i="7"/>
  <c r="P4070" i="7"/>
  <c r="R4070" i="7"/>
  <c r="Q4070" i="7"/>
  <c r="L4070" i="7"/>
  <c r="N1479" i="7"/>
  <c r="S1479" i="7" s="1"/>
  <c r="L1478" i="7"/>
  <c r="R9257" i="7" l="1"/>
  <c r="N9258" i="7"/>
  <c r="Q9257" i="7"/>
  <c r="P9257" i="7"/>
  <c r="L9257" i="7"/>
  <c r="S9257" i="7"/>
  <c r="R6026" i="7"/>
  <c r="Q6026" i="7"/>
  <c r="P6026" i="7"/>
  <c r="N6027" i="7"/>
  <c r="L6026" i="7"/>
  <c r="S6026" i="7"/>
  <c r="P1479" i="7"/>
  <c r="Q1479" i="7"/>
  <c r="R1479" i="7"/>
  <c r="P4071" i="7"/>
  <c r="R4071" i="7"/>
  <c r="N4072" i="7"/>
  <c r="S4072" i="7" s="1"/>
  <c r="L4071" i="7"/>
  <c r="Q4071" i="7"/>
  <c r="N1480" i="7"/>
  <c r="S1480" i="7" s="1"/>
  <c r="L1479" i="7"/>
  <c r="R9258" i="7" l="1"/>
  <c r="N9259" i="7"/>
  <c r="S9258" i="7"/>
  <c r="L9258" i="7"/>
  <c r="Q9258" i="7"/>
  <c r="P9258" i="7"/>
  <c r="N6028" i="7"/>
  <c r="L6027" i="7"/>
  <c r="S6027" i="7"/>
  <c r="R6027" i="7"/>
  <c r="Q6027" i="7"/>
  <c r="P6027" i="7"/>
  <c r="P1480" i="7"/>
  <c r="Q1480" i="7"/>
  <c r="R1480" i="7"/>
  <c r="P4072" i="7"/>
  <c r="Q4072" i="7"/>
  <c r="L4072" i="7"/>
  <c r="R4072" i="7"/>
  <c r="N4073" i="7"/>
  <c r="S4073" i="7" s="1"/>
  <c r="N1481" i="7"/>
  <c r="S1481" i="7" s="1"/>
  <c r="L1480" i="7"/>
  <c r="R9259" i="7" l="1"/>
  <c r="S9259" i="7"/>
  <c r="L9259" i="7"/>
  <c r="Q9259" i="7"/>
  <c r="P9259" i="7"/>
  <c r="R6028" i="7"/>
  <c r="Q6028" i="7"/>
  <c r="P6028" i="7"/>
  <c r="N6029" i="7"/>
  <c r="L6028" i="7"/>
  <c r="S6028" i="7"/>
  <c r="P1481" i="7"/>
  <c r="Q1481" i="7"/>
  <c r="R1481" i="7"/>
  <c r="P4073" i="7"/>
  <c r="Q4073" i="7"/>
  <c r="N4074" i="7"/>
  <c r="S4074" i="7" s="1"/>
  <c r="L4073" i="7"/>
  <c r="R4073" i="7"/>
  <c r="N1482" i="7"/>
  <c r="S1482" i="7" s="1"/>
  <c r="L1481" i="7"/>
  <c r="R9260" i="7" l="1"/>
  <c r="N9261" i="7"/>
  <c r="S9260" i="7"/>
  <c r="Q9260" i="7"/>
  <c r="P9260" i="7"/>
  <c r="L9260" i="7"/>
  <c r="R6029" i="7"/>
  <c r="Q6029" i="7"/>
  <c r="P6029" i="7"/>
  <c r="N6030" i="7"/>
  <c r="L6029" i="7"/>
  <c r="S6029" i="7"/>
  <c r="P1482" i="7"/>
  <c r="Q1482" i="7"/>
  <c r="R1482" i="7"/>
  <c r="P4074" i="7"/>
  <c r="R4074" i="7"/>
  <c r="N4075" i="7"/>
  <c r="S4075" i="7" s="1"/>
  <c r="L4074" i="7"/>
  <c r="Q4074" i="7"/>
  <c r="N1483" i="7"/>
  <c r="S1483" i="7" s="1"/>
  <c r="L1482" i="7"/>
  <c r="R9261" i="7" l="1"/>
  <c r="P9261" i="7"/>
  <c r="S9261" i="7"/>
  <c r="Q9261" i="7"/>
  <c r="N9262" i="7"/>
  <c r="L9261" i="7"/>
  <c r="R6030" i="7"/>
  <c r="Q6030" i="7"/>
  <c r="P6030" i="7"/>
  <c r="N6031" i="7"/>
  <c r="L6030" i="7"/>
  <c r="S6030" i="7"/>
  <c r="R1483" i="7"/>
  <c r="P1483" i="7"/>
  <c r="Q1483" i="7"/>
  <c r="P4075" i="7"/>
  <c r="N4076" i="7"/>
  <c r="S4076" i="7" s="1"/>
  <c r="L4075" i="7"/>
  <c r="R4075" i="7"/>
  <c r="Q4075" i="7"/>
  <c r="N1484" i="7"/>
  <c r="S1484" i="7" s="1"/>
  <c r="L1483" i="7"/>
  <c r="R9262" i="7" l="1"/>
  <c r="N9263" i="7"/>
  <c r="Q9262" i="7"/>
  <c r="S9262" i="7"/>
  <c r="P9262" i="7"/>
  <c r="L9262" i="7"/>
  <c r="R6031" i="7"/>
  <c r="Q6031" i="7"/>
  <c r="P6031" i="7"/>
  <c r="S6031" i="7"/>
  <c r="N6032" i="7"/>
  <c r="L6031" i="7"/>
  <c r="P1484" i="7"/>
  <c r="Q1484" i="7"/>
  <c r="R1484" i="7"/>
  <c r="P4076" i="7"/>
  <c r="Q4076" i="7"/>
  <c r="N4077" i="7"/>
  <c r="S4077" i="7" s="1"/>
  <c r="L4076" i="7"/>
  <c r="R4076" i="7"/>
  <c r="N1485" i="7"/>
  <c r="S1485" i="7" s="1"/>
  <c r="L1484" i="7"/>
  <c r="R9263" i="7" l="1"/>
  <c r="P9263" i="7"/>
  <c r="Q9263" i="7"/>
  <c r="N9264" i="7"/>
  <c r="S9263" i="7"/>
  <c r="L9263" i="7"/>
  <c r="R6032" i="7"/>
  <c r="Q6032" i="7"/>
  <c r="P6032" i="7"/>
  <c r="N6033" i="7"/>
  <c r="S6032" i="7"/>
  <c r="L6032" i="7"/>
  <c r="P1485" i="7"/>
  <c r="Q1485" i="7"/>
  <c r="R1485" i="7"/>
  <c r="P4077" i="7"/>
  <c r="Q4077" i="7"/>
  <c r="N4078" i="7"/>
  <c r="S4078" i="7" s="1"/>
  <c r="L4077" i="7"/>
  <c r="R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S6033" i="7"/>
  <c r="L6033" i="7"/>
  <c r="Q1486" i="7"/>
  <c r="R1486" i="7"/>
  <c r="P1486" i="7"/>
  <c r="P4078" i="7"/>
  <c r="R4078" i="7"/>
  <c r="N4079" i="7"/>
  <c r="S4079" i="7" s="1"/>
  <c r="L4078" i="7"/>
  <c r="Q4078" i="7"/>
  <c r="L1486" i="7"/>
  <c r="R9265" i="7" l="1"/>
  <c r="S9265" i="7"/>
  <c r="Q9265" i="7"/>
  <c r="P9265" i="7"/>
  <c r="L9265" i="7"/>
  <c r="R6034" i="7"/>
  <c r="Q6034" i="7"/>
  <c r="P6034" i="7"/>
  <c r="N6035" i="7"/>
  <c r="L6034" i="7"/>
  <c r="S6034" i="7"/>
  <c r="P4079" i="7"/>
  <c r="N4080" i="7"/>
  <c r="S4080" i="7" s="1"/>
  <c r="Q4079" i="7"/>
  <c r="R4079" i="7"/>
  <c r="L4079" i="7"/>
  <c r="N1488" i="7"/>
  <c r="S1488" i="7" s="1"/>
  <c r="L1487" i="7"/>
  <c r="R9266" i="7" l="1"/>
  <c r="N9267" i="7"/>
  <c r="S9266" i="7"/>
  <c r="Q9266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Q4080" i="7"/>
  <c r="N4081" i="7"/>
  <c r="S4081" i="7" s="1"/>
  <c r="L4080" i="7"/>
  <c r="R4080" i="7"/>
  <c r="N1489" i="7"/>
  <c r="S1489" i="7" s="1"/>
  <c r="L1488" i="7"/>
  <c r="R9267" i="7" l="1"/>
  <c r="N9268" i="7"/>
  <c r="P9267" i="7"/>
  <c r="L9267" i="7"/>
  <c r="Q9267" i="7"/>
  <c r="S9267" i="7"/>
  <c r="R6036" i="7"/>
  <c r="Q6036" i="7"/>
  <c r="P6036" i="7"/>
  <c r="N6037" i="7"/>
  <c r="L6036" i="7"/>
  <c r="S6036" i="7"/>
  <c r="P1489" i="7"/>
  <c r="Q1489" i="7"/>
  <c r="R1489" i="7"/>
  <c r="P4081" i="7"/>
  <c r="Q4081" i="7"/>
  <c r="N4082" i="7"/>
  <c r="S4082" i="7" s="1"/>
  <c r="L4081" i="7"/>
  <c r="R4081" i="7"/>
  <c r="N1490" i="7"/>
  <c r="S1490" i="7" s="1"/>
  <c r="L1489" i="7"/>
  <c r="R9268" i="7" l="1"/>
  <c r="S9268" i="7"/>
  <c r="Q9268" i="7"/>
  <c r="N9269" i="7"/>
  <c r="P9268" i="7"/>
  <c r="L9268" i="7"/>
  <c r="R6037" i="7"/>
  <c r="Q6037" i="7"/>
  <c r="P6037" i="7"/>
  <c r="N6038" i="7"/>
  <c r="L6037" i="7"/>
  <c r="S6037" i="7"/>
  <c r="P1490" i="7"/>
  <c r="Q1490" i="7"/>
  <c r="R1490" i="7"/>
  <c r="P4082" i="7"/>
  <c r="R4082" i="7"/>
  <c r="N4083" i="7"/>
  <c r="S4083" i="7" s="1"/>
  <c r="L4082" i="7"/>
  <c r="Q4082" i="7"/>
  <c r="N1491" i="7"/>
  <c r="S1491" i="7" s="1"/>
  <c r="L1490" i="7"/>
  <c r="R9269" i="7" l="1"/>
  <c r="N9270" i="7"/>
  <c r="L9269" i="7"/>
  <c r="S9269" i="7"/>
  <c r="Q9269" i="7"/>
  <c r="P9269" i="7"/>
  <c r="R6038" i="7"/>
  <c r="Q6038" i="7"/>
  <c r="P6038" i="7"/>
  <c r="N6039" i="7"/>
  <c r="L6038" i="7"/>
  <c r="S6038" i="7"/>
  <c r="R1491" i="7"/>
  <c r="P1491" i="7"/>
  <c r="Q1491" i="7"/>
  <c r="P4083" i="7"/>
  <c r="R4083" i="7"/>
  <c r="N4084" i="7"/>
  <c r="S4084" i="7" s="1"/>
  <c r="Q4083" i="7"/>
  <c r="L4083" i="7"/>
  <c r="N1492" i="7"/>
  <c r="S1492" i="7" s="1"/>
  <c r="L1491" i="7"/>
  <c r="R9270" i="7" l="1"/>
  <c r="N9271" i="7"/>
  <c r="S9270" i="7"/>
  <c r="P9270" i="7"/>
  <c r="L9270" i="7"/>
  <c r="Q9270" i="7"/>
  <c r="R6039" i="7"/>
  <c r="S6039" i="7"/>
  <c r="N6040" i="7"/>
  <c r="P6039" i="7"/>
  <c r="L6039" i="7"/>
  <c r="Q6039" i="7"/>
  <c r="P1492" i="7"/>
  <c r="Q1492" i="7"/>
  <c r="R1492" i="7"/>
  <c r="P4084" i="7"/>
  <c r="Q4084" i="7"/>
  <c r="L4084" i="7"/>
  <c r="R4084" i="7"/>
  <c r="N4085" i="7"/>
  <c r="S4085" i="7" s="1"/>
  <c r="N1493" i="7"/>
  <c r="S1493" i="7" s="1"/>
  <c r="L1492" i="7"/>
  <c r="R9271" i="7" l="1"/>
  <c r="Q9271" i="7"/>
  <c r="P9271" i="7"/>
  <c r="S9271" i="7"/>
  <c r="L9271" i="7"/>
  <c r="N9272" i="7"/>
  <c r="R6040" i="7"/>
  <c r="Q6040" i="7"/>
  <c r="P6040" i="7"/>
  <c r="N6041" i="7"/>
  <c r="L6040" i="7"/>
  <c r="S6040" i="7"/>
  <c r="P1493" i="7"/>
  <c r="Q1493" i="7"/>
  <c r="R1493" i="7"/>
  <c r="P4085" i="7"/>
  <c r="Q4085" i="7"/>
  <c r="L4085" i="7"/>
  <c r="N4086" i="7"/>
  <c r="S4086" i="7" s="1"/>
  <c r="R4085" i="7"/>
  <c r="L1493" i="7"/>
  <c r="R9272" i="7" l="1"/>
  <c r="N9273" i="7"/>
  <c r="Q9272" i="7"/>
  <c r="S9272" i="7"/>
  <c r="P9272" i="7"/>
  <c r="L9272" i="7"/>
  <c r="R6041" i="7"/>
  <c r="P6041" i="7"/>
  <c r="Q6041" i="7"/>
  <c r="L6041" i="7"/>
  <c r="S6041" i="7"/>
  <c r="P4086" i="7"/>
  <c r="R4086" i="7"/>
  <c r="Q4086" i="7"/>
  <c r="N4087" i="7"/>
  <c r="S4087" i="7" s="1"/>
  <c r="L4086" i="7"/>
  <c r="N1495" i="7"/>
  <c r="S1495" i="7" s="1"/>
  <c r="L1494" i="7"/>
  <c r="R9273" i="7" l="1"/>
  <c r="N9274" i="7"/>
  <c r="Q9273" i="7"/>
  <c r="P9273" i="7"/>
  <c r="L9273" i="7"/>
  <c r="S9273" i="7"/>
  <c r="R6042" i="7"/>
  <c r="Q6042" i="7"/>
  <c r="P6042" i="7"/>
  <c r="N6043" i="7"/>
  <c r="L6042" i="7"/>
  <c r="S6042" i="7"/>
  <c r="P1495" i="7"/>
  <c r="Q1495" i="7"/>
  <c r="R1495" i="7"/>
  <c r="P4087" i="7"/>
  <c r="R4087" i="7"/>
  <c r="Q4087" i="7"/>
  <c r="N4088" i="7"/>
  <c r="S4088" i="7" s="1"/>
  <c r="L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N6044" i="7"/>
  <c r="L6043" i="7"/>
  <c r="S6043" i="7"/>
  <c r="P1496" i="7"/>
  <c r="Q1496" i="7"/>
  <c r="R1496" i="7"/>
  <c r="P4088" i="7"/>
  <c r="Q4088" i="7"/>
  <c r="N4089" i="7"/>
  <c r="S4089" i="7" s="1"/>
  <c r="R4088" i="7"/>
  <c r="L4088" i="7"/>
  <c r="N1497" i="7"/>
  <c r="S1497" i="7" s="1"/>
  <c r="L1496" i="7"/>
  <c r="R9275" i="7" l="1"/>
  <c r="Q9275" i="7"/>
  <c r="P9275" i="7"/>
  <c r="S9275" i="7"/>
  <c r="L9275" i="7"/>
  <c r="N9276" i="7"/>
  <c r="R6044" i="7"/>
  <c r="Q6044" i="7"/>
  <c r="P6044" i="7"/>
  <c r="N6045" i="7"/>
  <c r="L6044" i="7"/>
  <c r="S6044" i="7"/>
  <c r="P1497" i="7"/>
  <c r="Q1497" i="7"/>
  <c r="R1497" i="7"/>
  <c r="P4089" i="7"/>
  <c r="Q4089" i="7"/>
  <c r="N4090" i="7"/>
  <c r="S4090" i="7" s="1"/>
  <c r="L4089" i="7"/>
  <c r="R4089" i="7"/>
  <c r="N1498" i="7"/>
  <c r="S1498" i="7" s="1"/>
  <c r="L1497" i="7"/>
  <c r="R9276" i="7" l="1"/>
  <c r="N9277" i="7"/>
  <c r="Q9276" i="7"/>
  <c r="S9276" i="7"/>
  <c r="P9276" i="7"/>
  <c r="L9276" i="7"/>
  <c r="R6045" i="7"/>
  <c r="Q6045" i="7"/>
  <c r="P6045" i="7"/>
  <c r="S6045" i="7"/>
  <c r="L6045" i="7"/>
  <c r="P1498" i="7"/>
  <c r="Q1498" i="7"/>
  <c r="R1498" i="7"/>
  <c r="P4090" i="7"/>
  <c r="R4090" i="7"/>
  <c r="Q4090" i="7"/>
  <c r="N4091" i="7"/>
  <c r="S4091" i="7" s="1"/>
  <c r="L4090" i="7"/>
  <c r="N1499" i="7"/>
  <c r="S1499" i="7" s="1"/>
  <c r="L1498" i="7"/>
  <c r="R9277" i="7" l="1"/>
  <c r="N9278" i="7"/>
  <c r="Q9277" i="7"/>
  <c r="P9277" i="7"/>
  <c r="L9277" i="7"/>
  <c r="S9277" i="7"/>
  <c r="R6046" i="7"/>
  <c r="Q6046" i="7"/>
  <c r="N6047" i="7"/>
  <c r="P6046" i="7"/>
  <c r="L6046" i="7"/>
  <c r="S6046" i="7"/>
  <c r="R1499" i="7"/>
  <c r="P1499" i="7"/>
  <c r="Q1499" i="7"/>
  <c r="P4091" i="7"/>
  <c r="R4091" i="7"/>
  <c r="L4091" i="7"/>
  <c r="N4092" i="7"/>
  <c r="S4092" i="7" s="1"/>
  <c r="Q4091" i="7"/>
  <c r="N1500" i="7"/>
  <c r="S1500" i="7" s="1"/>
  <c r="L1499" i="7"/>
  <c r="R9278" i="7" l="1"/>
  <c r="N9279" i="7"/>
  <c r="S9278" i="7"/>
  <c r="L9278" i="7"/>
  <c r="Q9278" i="7"/>
  <c r="P9278" i="7"/>
  <c r="R6047" i="7"/>
  <c r="Q6047" i="7"/>
  <c r="N6048" i="7"/>
  <c r="S6047" i="7"/>
  <c r="P6047" i="7"/>
  <c r="L6047" i="7"/>
  <c r="P1500" i="7"/>
  <c r="Q1500" i="7"/>
  <c r="R1500" i="7"/>
  <c r="P4092" i="7"/>
  <c r="Q4092" i="7"/>
  <c r="N4093" i="7"/>
  <c r="S4093" i="7" s="1"/>
  <c r="R4092" i="7"/>
  <c r="L4092" i="7"/>
  <c r="N1501" i="7"/>
  <c r="S1501" i="7" s="1"/>
  <c r="L1500" i="7"/>
  <c r="R9279" i="7" l="1"/>
  <c r="N9280" i="7"/>
  <c r="Q9279" i="7"/>
  <c r="P9279" i="7"/>
  <c r="S9279" i="7"/>
  <c r="L9279" i="7"/>
  <c r="R6048" i="7"/>
  <c r="Q6048" i="7"/>
  <c r="P6048" i="7"/>
  <c r="N6049" i="7"/>
  <c r="S6048" i="7"/>
  <c r="L6048" i="7"/>
  <c r="P1501" i="7"/>
  <c r="Q1501" i="7"/>
  <c r="R1501" i="7"/>
  <c r="P4093" i="7"/>
  <c r="Q4093" i="7"/>
  <c r="L4093" i="7"/>
  <c r="N4094" i="7"/>
  <c r="S4094" i="7" s="1"/>
  <c r="R4093" i="7"/>
  <c r="N1502" i="7"/>
  <c r="S1502" i="7" s="1"/>
  <c r="L1501" i="7"/>
  <c r="R9280" i="7" l="1"/>
  <c r="S9280" i="7"/>
  <c r="L9280" i="7"/>
  <c r="Q9280" i="7"/>
  <c r="N9281" i="7"/>
  <c r="P9280" i="7"/>
  <c r="R6049" i="7"/>
  <c r="P6049" i="7"/>
  <c r="Q6049" i="7"/>
  <c r="N6050" i="7"/>
  <c r="S6049" i="7"/>
  <c r="L6049" i="7"/>
  <c r="Q1502" i="7"/>
  <c r="R1502" i="7"/>
  <c r="P1502" i="7"/>
  <c r="P4094" i="7"/>
  <c r="R4094" i="7"/>
  <c r="N4095" i="7"/>
  <c r="S4095" i="7" s="1"/>
  <c r="L4094" i="7"/>
  <c r="Q4094" i="7"/>
  <c r="N1503" i="7"/>
  <c r="S1503" i="7" s="1"/>
  <c r="L1502" i="7"/>
  <c r="R9281" i="7" l="1"/>
  <c r="Q9281" i="7"/>
  <c r="P9281" i="7"/>
  <c r="L9281" i="7"/>
  <c r="N9282" i="7"/>
  <c r="S9281" i="7"/>
  <c r="R6050" i="7"/>
  <c r="Q6050" i="7"/>
  <c r="P6050" i="7"/>
  <c r="N6051" i="7"/>
  <c r="L6050" i="7"/>
  <c r="S6050" i="7"/>
  <c r="P1503" i="7"/>
  <c r="Q1503" i="7"/>
  <c r="R1503" i="7"/>
  <c r="P4095" i="7"/>
  <c r="R4095" i="7"/>
  <c r="N4096" i="7"/>
  <c r="S4096" i="7" s="1"/>
  <c r="Q4095" i="7"/>
  <c r="L4095" i="7"/>
  <c r="N1504" i="7"/>
  <c r="S1504" i="7" s="1"/>
  <c r="L1503" i="7"/>
  <c r="R9282" i="7" l="1"/>
  <c r="N9283" i="7"/>
  <c r="S9282" i="7"/>
  <c r="Q9282" i="7"/>
  <c r="P9282" i="7"/>
  <c r="L9282" i="7"/>
  <c r="R6051" i="7"/>
  <c r="S6051" i="7"/>
  <c r="Q6051" i="7"/>
  <c r="N6052" i="7"/>
  <c r="P6051" i="7"/>
  <c r="L6051" i="7"/>
  <c r="P1504" i="7"/>
  <c r="Q1504" i="7"/>
  <c r="R1504" i="7"/>
  <c r="P4096" i="7"/>
  <c r="N4097" i="7"/>
  <c r="S4097" i="7" s="1"/>
  <c r="L4096" i="7"/>
  <c r="Q4096" i="7"/>
  <c r="R4096" i="7"/>
  <c r="N1505" i="7"/>
  <c r="S1505" i="7" s="1"/>
  <c r="L1504" i="7"/>
  <c r="R9283" i="7" l="1"/>
  <c r="L9283" i="7"/>
  <c r="Q9283" i="7"/>
  <c r="P9283" i="7"/>
  <c r="N9284" i="7"/>
  <c r="S9283" i="7"/>
  <c r="R6052" i="7"/>
  <c r="P6052" i="7"/>
  <c r="Q6052" i="7"/>
  <c r="L6052" i="7"/>
  <c r="S6052" i="7"/>
  <c r="P1505" i="7"/>
  <c r="Q1505" i="7"/>
  <c r="R1505" i="7"/>
  <c r="P4097" i="7"/>
  <c r="Q4097" i="7"/>
  <c r="L4097" i="7"/>
  <c r="N4098" i="7"/>
  <c r="S4098" i="7" s="1"/>
  <c r="R4097" i="7"/>
  <c r="N1506" i="7"/>
  <c r="S1506" i="7" s="1"/>
  <c r="L1505" i="7"/>
  <c r="R9284" i="7" l="1"/>
  <c r="N9285" i="7"/>
  <c r="S9284" i="7"/>
  <c r="L9284" i="7"/>
  <c r="Q9284" i="7"/>
  <c r="P9284" i="7"/>
  <c r="Q6053" i="7"/>
  <c r="P6053" i="7"/>
  <c r="N6054" i="7"/>
  <c r="R6053" i="7"/>
  <c r="L6053" i="7"/>
  <c r="S6053" i="7"/>
  <c r="P1506" i="7"/>
  <c r="Q1506" i="7"/>
  <c r="R1506" i="7"/>
  <c r="P4098" i="7"/>
  <c r="R4098" i="7"/>
  <c r="N4099" i="7"/>
  <c r="S4099" i="7" s="1"/>
  <c r="Q4098" i="7"/>
  <c r="L4098" i="7"/>
  <c r="N1507" i="7"/>
  <c r="S1507" i="7" s="1"/>
  <c r="L1506" i="7"/>
  <c r="R9285" i="7" l="1"/>
  <c r="N9286" i="7"/>
  <c r="L9285" i="7"/>
  <c r="Q9285" i="7"/>
  <c r="P9285" i="7"/>
  <c r="S9285" i="7"/>
  <c r="R6054" i="7"/>
  <c r="P6054" i="7"/>
  <c r="N6055" i="7"/>
  <c r="L6054" i="7"/>
  <c r="S6054" i="7"/>
  <c r="Q6054" i="7"/>
  <c r="R1507" i="7"/>
  <c r="P1507" i="7"/>
  <c r="Q1507" i="7"/>
  <c r="P4099" i="7"/>
  <c r="N4100" i="7"/>
  <c r="S4100" i="7" s="1"/>
  <c r="L4099" i="7"/>
  <c r="R4099" i="7"/>
  <c r="Q4099" i="7"/>
  <c r="N1508" i="7"/>
  <c r="S1508" i="7" s="1"/>
  <c r="L1507" i="7"/>
  <c r="R9286" i="7" l="1"/>
  <c r="N9287" i="7"/>
  <c r="S9286" i="7"/>
  <c r="P9286" i="7"/>
  <c r="L9286" i="7"/>
  <c r="Q9286" i="7"/>
  <c r="R6055" i="7"/>
  <c r="Q6055" i="7"/>
  <c r="N6056" i="7"/>
  <c r="P6055" i="7"/>
  <c r="L6055" i="7"/>
  <c r="S6055" i="7"/>
  <c r="P1508" i="7"/>
  <c r="Q1508" i="7"/>
  <c r="R1508" i="7"/>
  <c r="P4100" i="7"/>
  <c r="Q4100" i="7"/>
  <c r="N4101" i="7"/>
  <c r="S4101" i="7" s="1"/>
  <c r="L4100" i="7"/>
  <c r="R4100" i="7"/>
  <c r="N1509" i="7"/>
  <c r="S1509" i="7" s="1"/>
  <c r="L1508" i="7"/>
  <c r="R9287" i="7" l="1"/>
  <c r="N9288" i="7"/>
  <c r="P9287" i="7"/>
  <c r="S9287" i="7"/>
  <c r="L9287" i="7"/>
  <c r="Q9287" i="7"/>
  <c r="R6056" i="7"/>
  <c r="Q6056" i="7"/>
  <c r="P6056" i="7"/>
  <c r="N6057" i="7"/>
  <c r="L6056" i="7"/>
  <c r="S6056" i="7"/>
  <c r="P1509" i="7"/>
  <c r="Q1509" i="7"/>
  <c r="R1509" i="7"/>
  <c r="P4101" i="7"/>
  <c r="Q4101" i="7"/>
  <c r="N4102" i="7"/>
  <c r="S4102" i="7" s="1"/>
  <c r="R4101" i="7"/>
  <c r="L4101" i="7"/>
  <c r="N1510" i="7"/>
  <c r="S1510" i="7" s="1"/>
  <c r="L1509" i="7"/>
  <c r="R9288" i="7" l="1"/>
  <c r="N9289" i="7"/>
  <c r="S9288" i="7"/>
  <c r="P9288" i="7"/>
  <c r="Q9288" i="7"/>
  <c r="L9288" i="7"/>
  <c r="R6057" i="7"/>
  <c r="Q6057" i="7"/>
  <c r="P6057" i="7"/>
  <c r="L6057" i="7"/>
  <c r="S6057" i="7"/>
  <c r="Q1510" i="7"/>
  <c r="R1510" i="7"/>
  <c r="P1510" i="7"/>
  <c r="P4102" i="7"/>
  <c r="R4102" i="7"/>
  <c r="N4103" i="7"/>
  <c r="S4103" i="7" s="1"/>
  <c r="L4102" i="7"/>
  <c r="Q4102" i="7"/>
  <c r="N1511" i="7"/>
  <c r="S1511" i="7" s="1"/>
  <c r="L1510" i="7"/>
  <c r="R9289" i="7" l="1"/>
  <c r="N9290" i="7"/>
  <c r="Q9289" i="7"/>
  <c r="P9289" i="7"/>
  <c r="L9289" i="7"/>
  <c r="S9289" i="7"/>
  <c r="R6058" i="7"/>
  <c r="Q6058" i="7"/>
  <c r="P6058" i="7"/>
  <c r="L6058" i="7"/>
  <c r="S6058" i="7"/>
  <c r="P1511" i="7"/>
  <c r="Q1511" i="7"/>
  <c r="R1511" i="7"/>
  <c r="P4103" i="7"/>
  <c r="R4103" i="7"/>
  <c r="L4103" i="7"/>
  <c r="N4104" i="7"/>
  <c r="S4104" i="7" s="1"/>
  <c r="Q4103" i="7"/>
  <c r="N1512" i="7"/>
  <c r="S1512" i="7" s="1"/>
  <c r="L1511" i="7"/>
  <c r="R9290" i="7" l="1"/>
  <c r="N9291" i="7"/>
  <c r="P9290" i="7"/>
  <c r="L9290" i="7"/>
  <c r="Q9290" i="7"/>
  <c r="S9290" i="7"/>
  <c r="R6059" i="7"/>
  <c r="Q6059" i="7"/>
  <c r="P6059" i="7"/>
  <c r="N6060" i="7"/>
  <c r="L6059" i="7"/>
  <c r="S6059" i="7"/>
  <c r="P1512" i="7"/>
  <c r="Q1512" i="7"/>
  <c r="R1512" i="7"/>
  <c r="P4104" i="7"/>
  <c r="N4105" i="7"/>
  <c r="S4105" i="7" s="1"/>
  <c r="L4104" i="7"/>
  <c r="R4104" i="7"/>
  <c r="Q4104" i="7"/>
  <c r="N1513" i="7"/>
  <c r="S1513" i="7" s="1"/>
  <c r="L1512" i="7"/>
  <c r="R9291" i="7" l="1"/>
  <c r="P9291" i="7"/>
  <c r="S9291" i="7"/>
  <c r="L9291" i="7"/>
  <c r="Q9291" i="7"/>
  <c r="R6060" i="7"/>
  <c r="Q6060" i="7"/>
  <c r="S6060" i="7"/>
  <c r="P6060" i="7"/>
  <c r="L6060" i="7"/>
  <c r="N6061" i="7"/>
  <c r="P1513" i="7"/>
  <c r="Q1513" i="7"/>
  <c r="R1513" i="7"/>
  <c r="P4105" i="7"/>
  <c r="Q4105" i="7"/>
  <c r="N4106" i="7"/>
  <c r="S4106" i="7" s="1"/>
  <c r="L4105" i="7"/>
  <c r="R4105" i="7"/>
  <c r="N1514" i="7"/>
  <c r="S1514" i="7" s="1"/>
  <c r="L1513" i="7"/>
  <c r="R9292" i="7" l="1"/>
  <c r="N9293" i="7"/>
  <c r="Q9292" i="7"/>
  <c r="S9292" i="7"/>
  <c r="P9292" i="7"/>
  <c r="L9292" i="7"/>
  <c r="R6061" i="7"/>
  <c r="Q6061" i="7"/>
  <c r="P6061" i="7"/>
  <c r="N6062" i="7"/>
  <c r="L6061" i="7"/>
  <c r="S6061" i="7"/>
  <c r="P1514" i="7"/>
  <c r="Q1514" i="7"/>
  <c r="R1514" i="7"/>
  <c r="P4106" i="7"/>
  <c r="R4106" i="7"/>
  <c r="N4107" i="7"/>
  <c r="S4107" i="7" s="1"/>
  <c r="L4106" i="7"/>
  <c r="Q4106" i="7"/>
  <c r="L1514" i="7"/>
  <c r="R9293" i="7" l="1"/>
  <c r="N9294" i="7"/>
  <c r="P9293" i="7"/>
  <c r="S9293" i="7"/>
  <c r="Q9293" i="7"/>
  <c r="L9293" i="7"/>
  <c r="R6062" i="7"/>
  <c r="Q6062" i="7"/>
  <c r="N6063" i="7"/>
  <c r="P6062" i="7"/>
  <c r="S6062" i="7"/>
  <c r="L6062" i="7"/>
  <c r="P4107" i="7"/>
  <c r="R4107" i="7"/>
  <c r="L4107" i="7"/>
  <c r="N4108" i="7"/>
  <c r="S4108" i="7" s="1"/>
  <c r="Q4107" i="7"/>
  <c r="N1516" i="7"/>
  <c r="S1516" i="7" s="1"/>
  <c r="L1515" i="7"/>
  <c r="R9294" i="7" l="1"/>
  <c r="N9295" i="7"/>
  <c r="Q9294" i="7"/>
  <c r="S9294" i="7"/>
  <c r="P9294" i="7"/>
  <c r="L9294" i="7"/>
  <c r="R6063" i="7"/>
  <c r="P6063" i="7"/>
  <c r="N6064" i="7"/>
  <c r="L6063" i="7"/>
  <c r="S6063" i="7"/>
  <c r="Q6063" i="7"/>
  <c r="P1516" i="7"/>
  <c r="Q1516" i="7"/>
  <c r="R1516" i="7"/>
  <c r="P4108" i="7"/>
  <c r="Q4108" i="7"/>
  <c r="N4109" i="7"/>
  <c r="S4109" i="7" s="1"/>
  <c r="L4108" i="7"/>
  <c r="R4108" i="7"/>
  <c r="N1517" i="7"/>
  <c r="S1517" i="7" s="1"/>
  <c r="L1516" i="7"/>
  <c r="S9295" i="7" l="1"/>
  <c r="Q9295" i="7"/>
  <c r="P9295" i="7"/>
  <c r="R9295" i="7"/>
  <c r="L9295" i="7"/>
  <c r="R6064" i="7"/>
  <c r="N6065" i="7"/>
  <c r="Q6064" i="7"/>
  <c r="P6064" i="7"/>
  <c r="L6064" i="7"/>
  <c r="S6064" i="7"/>
  <c r="P1517" i="7"/>
  <c r="Q1517" i="7"/>
  <c r="R1517" i="7"/>
  <c r="P4109" i="7"/>
  <c r="Q4109" i="7"/>
  <c r="N4110" i="7"/>
  <c r="S4110" i="7" s="1"/>
  <c r="R4109" i="7"/>
  <c r="L4109" i="7"/>
  <c r="N1518" i="7"/>
  <c r="S1518" i="7" s="1"/>
  <c r="L1517" i="7"/>
  <c r="S9296" i="7" l="1"/>
  <c r="Q9296" i="7"/>
  <c r="P9296" i="7"/>
  <c r="R9296" i="7"/>
  <c r="N9297" i="7"/>
  <c r="L9296" i="7"/>
  <c r="R6065" i="7"/>
  <c r="Q6065" i="7"/>
  <c r="P6065" i="7"/>
  <c r="N6066" i="7"/>
  <c r="L6065" i="7"/>
  <c r="S6065" i="7"/>
  <c r="Q1518" i="7"/>
  <c r="R1518" i="7"/>
  <c r="P1518" i="7"/>
  <c r="P4110" i="7"/>
  <c r="N4111" i="7"/>
  <c r="S4111" i="7" s="1"/>
  <c r="R4110" i="7"/>
  <c r="L4110" i="7"/>
  <c r="Q4110" i="7"/>
  <c r="N1519" i="7"/>
  <c r="S1519" i="7" s="1"/>
  <c r="L1518" i="7"/>
  <c r="S9297" i="7" l="1"/>
  <c r="Q9297" i="7"/>
  <c r="R9297" i="7"/>
  <c r="P9297" i="7"/>
  <c r="N9298" i="7"/>
  <c r="L9297" i="7"/>
  <c r="R6066" i="7"/>
  <c r="Q6066" i="7"/>
  <c r="P6066" i="7"/>
  <c r="N6067" i="7"/>
  <c r="L6066" i="7"/>
  <c r="S6066" i="7"/>
  <c r="P1519" i="7"/>
  <c r="Q1519" i="7"/>
  <c r="R1519" i="7"/>
  <c r="P4111" i="7"/>
  <c r="R4111" i="7"/>
  <c r="N4112" i="7"/>
  <c r="S4112" i="7" s="1"/>
  <c r="L4111" i="7"/>
  <c r="Q4111" i="7"/>
  <c r="N1520" i="7"/>
  <c r="S1520" i="7" s="1"/>
  <c r="L1519" i="7"/>
  <c r="S9298" i="7" l="1"/>
  <c r="Q9298" i="7"/>
  <c r="P9298" i="7"/>
  <c r="L9298" i="7"/>
  <c r="R9298" i="7"/>
  <c r="N9299" i="7"/>
  <c r="R6067" i="7"/>
  <c r="P6067" i="7"/>
  <c r="Q6067" i="7"/>
  <c r="N6068" i="7"/>
  <c r="S6067" i="7"/>
  <c r="L6067" i="7"/>
  <c r="P1520" i="7"/>
  <c r="Q1520" i="7"/>
  <c r="R1520" i="7"/>
  <c r="P4112" i="7"/>
  <c r="Q4112" i="7"/>
  <c r="N4113" i="7"/>
  <c r="S4113" i="7" s="1"/>
  <c r="L4112" i="7"/>
  <c r="R4112" i="7"/>
  <c r="N1521" i="7"/>
  <c r="S1521" i="7" s="1"/>
  <c r="L1520" i="7"/>
  <c r="S9299" i="7" l="1"/>
  <c r="P9299" i="7"/>
  <c r="L9299" i="7"/>
  <c r="R9299" i="7"/>
  <c r="Q9299" i="7"/>
  <c r="N9300" i="7"/>
  <c r="Q6068" i="7"/>
  <c r="P6068" i="7"/>
  <c r="N6069" i="7"/>
  <c r="L6068" i="7"/>
  <c r="S6068" i="7"/>
  <c r="R6068" i="7"/>
  <c r="P1521" i="7"/>
  <c r="Q1521" i="7"/>
  <c r="R1521" i="7"/>
  <c r="P4113" i="7"/>
  <c r="N4114" i="7"/>
  <c r="S4114" i="7" s="1"/>
  <c r="L4113" i="7"/>
  <c r="Q4113" i="7"/>
  <c r="R4113" i="7"/>
  <c r="N1522" i="7"/>
  <c r="S1522" i="7" s="1"/>
  <c r="L1521" i="7"/>
  <c r="S9300" i="7" l="1"/>
  <c r="L9300" i="7"/>
  <c r="R9300" i="7"/>
  <c r="P9300" i="7"/>
  <c r="N9301" i="7"/>
  <c r="Q9300" i="7"/>
  <c r="R6069" i="7"/>
  <c r="Q6069" i="7"/>
  <c r="P6069" i="7"/>
  <c r="N6070" i="7"/>
  <c r="L6069" i="7"/>
  <c r="S6069" i="7"/>
  <c r="P1522" i="7"/>
  <c r="Q1522" i="7"/>
  <c r="R1522" i="7"/>
  <c r="P4114" i="7"/>
  <c r="R4114" i="7"/>
  <c r="L4114" i="7"/>
  <c r="N4115" i="7"/>
  <c r="S4115" i="7" s="1"/>
  <c r="Q4114" i="7"/>
  <c r="N1523" i="7"/>
  <c r="S1523" i="7" s="1"/>
  <c r="L1522" i="7"/>
  <c r="S9301" i="7" l="1"/>
  <c r="Q9301" i="7"/>
  <c r="P9301" i="7"/>
  <c r="R9301" i="7"/>
  <c r="N9302" i="7"/>
  <c r="L9301" i="7"/>
  <c r="R6070" i="7"/>
  <c r="Q6070" i="7"/>
  <c r="P6070" i="7"/>
  <c r="N6071" i="7"/>
  <c r="S6070" i="7"/>
  <c r="L6070" i="7"/>
  <c r="R1523" i="7"/>
  <c r="P1523" i="7"/>
  <c r="Q1523" i="7"/>
  <c r="P4115" i="7"/>
  <c r="R4115" i="7"/>
  <c r="N4116" i="7"/>
  <c r="S4116" i="7" s="1"/>
  <c r="L4115" i="7"/>
  <c r="Q4115" i="7"/>
  <c r="N1524" i="7"/>
  <c r="S1524" i="7" s="1"/>
  <c r="L1523" i="7"/>
  <c r="S9302" i="7" l="1"/>
  <c r="Q9302" i="7"/>
  <c r="P9302" i="7"/>
  <c r="L9302" i="7"/>
  <c r="R9302" i="7"/>
  <c r="N9303" i="7"/>
  <c r="R6071" i="7"/>
  <c r="Q6071" i="7"/>
  <c r="P6071" i="7"/>
  <c r="S6071" i="7"/>
  <c r="N6072" i="7"/>
  <c r="L6071" i="7"/>
  <c r="P1524" i="7"/>
  <c r="Q1524" i="7"/>
  <c r="R1524" i="7"/>
  <c r="P4116" i="7"/>
  <c r="Q4116" i="7"/>
  <c r="N4117" i="7"/>
  <c r="S4117" i="7" s="1"/>
  <c r="L4116" i="7"/>
  <c r="R4116" i="7"/>
  <c r="N1525" i="7"/>
  <c r="S1525" i="7" s="1"/>
  <c r="L1524" i="7"/>
  <c r="S9303" i="7" l="1"/>
  <c r="Q9303" i="7"/>
  <c r="P9303" i="7"/>
  <c r="N9304" i="7"/>
  <c r="L9303" i="7"/>
  <c r="R9303" i="7"/>
  <c r="R6072" i="7"/>
  <c r="Q6072" i="7"/>
  <c r="N6073" i="7"/>
  <c r="L6072" i="7"/>
  <c r="S6072" i="7"/>
  <c r="P6072" i="7"/>
  <c r="P1525" i="7"/>
  <c r="Q1525" i="7"/>
  <c r="R1525" i="7"/>
  <c r="P4117" i="7"/>
  <c r="Q4117" i="7"/>
  <c r="L4117" i="7"/>
  <c r="N4118" i="7"/>
  <c r="S4118" i="7" s="1"/>
  <c r="R4117" i="7"/>
  <c r="N1526" i="7"/>
  <c r="S1526" i="7" s="1"/>
  <c r="L1525" i="7"/>
  <c r="S9304" i="7" l="1"/>
  <c r="L9304" i="7"/>
  <c r="R9304" i="7"/>
  <c r="Q9304" i="7"/>
  <c r="P9304" i="7"/>
  <c r="N9305" i="7"/>
  <c r="Q6073" i="7"/>
  <c r="P6073" i="7"/>
  <c r="N6074" i="7"/>
  <c r="L6073" i="7"/>
  <c r="R6073" i="7"/>
  <c r="S6073" i="7"/>
  <c r="Q1526" i="7"/>
  <c r="R1526" i="7"/>
  <c r="P1526" i="7"/>
  <c r="P4118" i="7"/>
  <c r="R4118" i="7"/>
  <c r="N4119" i="7"/>
  <c r="S4119" i="7" s="1"/>
  <c r="L4118" i="7"/>
  <c r="Q4118" i="7"/>
  <c r="N1527" i="7"/>
  <c r="S1527" i="7" s="1"/>
  <c r="L1526" i="7"/>
  <c r="S9305" i="7" l="1"/>
  <c r="Q9305" i="7"/>
  <c r="L9305" i="7"/>
  <c r="R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R4119" i="7"/>
  <c r="N4120" i="7"/>
  <c r="S4120" i="7" s="1"/>
  <c r="L4119" i="7"/>
  <c r="Q4119" i="7"/>
  <c r="N1528" i="7"/>
  <c r="S1528" i="7" s="1"/>
  <c r="L1527" i="7"/>
  <c r="R9306" i="7" l="1"/>
  <c r="P9306" i="7"/>
  <c r="L9306" i="7"/>
  <c r="Q9306" i="7"/>
  <c r="N9307" i="7"/>
  <c r="S9306" i="7"/>
  <c r="R6075" i="7"/>
  <c r="N6076" i="7"/>
  <c r="Q6075" i="7"/>
  <c r="P6075" i="7"/>
  <c r="L6075" i="7"/>
  <c r="S6075" i="7"/>
  <c r="P1528" i="7"/>
  <c r="Q1528" i="7"/>
  <c r="R1528" i="7"/>
  <c r="P4120" i="7"/>
  <c r="Q4120" i="7"/>
  <c r="N4121" i="7"/>
  <c r="S4121" i="7" s="1"/>
  <c r="L4120" i="7"/>
  <c r="R4120" i="7"/>
  <c r="N1529" i="7"/>
  <c r="S1529" i="7" s="1"/>
  <c r="L1528" i="7"/>
  <c r="S9307" i="7" l="1"/>
  <c r="R9307" i="7"/>
  <c r="Q9307" i="7"/>
  <c r="L9307" i="7"/>
  <c r="P9307" i="7"/>
  <c r="N9308" i="7"/>
  <c r="R6076" i="7"/>
  <c r="Q6076" i="7"/>
  <c r="P6076" i="7"/>
  <c r="N6077" i="7"/>
  <c r="L6076" i="7"/>
  <c r="S6076" i="7"/>
  <c r="P1529" i="7"/>
  <c r="Q1529" i="7"/>
  <c r="R1529" i="7"/>
  <c r="P4121" i="7"/>
  <c r="Q4121" i="7"/>
  <c r="L4121" i="7"/>
  <c r="N4122" i="7"/>
  <c r="S4122" i="7" s="1"/>
  <c r="R4121" i="7"/>
  <c r="N1530" i="7"/>
  <c r="S1530" i="7" s="1"/>
  <c r="L1529" i="7"/>
  <c r="S9308" i="7" l="1"/>
  <c r="N9309" i="7"/>
  <c r="R9308" i="7"/>
  <c r="P9308" i="7"/>
  <c r="L9308" i="7"/>
  <c r="Q9308" i="7"/>
  <c r="R6077" i="7"/>
  <c r="Q6077" i="7"/>
  <c r="P6077" i="7"/>
  <c r="N6078" i="7"/>
  <c r="L6077" i="7"/>
  <c r="S6077" i="7"/>
  <c r="P1530" i="7"/>
  <c r="Q1530" i="7"/>
  <c r="R1530" i="7"/>
  <c r="P4122" i="7"/>
  <c r="R4122" i="7"/>
  <c r="Q4122" i="7"/>
  <c r="N4123" i="7"/>
  <c r="S4123" i="7" s="1"/>
  <c r="L4122" i="7"/>
  <c r="L1530" i="7"/>
  <c r="S9309" i="7" l="1"/>
  <c r="Q9309" i="7"/>
  <c r="R9309" i="7"/>
  <c r="P9309" i="7"/>
  <c r="L9309" i="7"/>
  <c r="R6078" i="7"/>
  <c r="Q6078" i="7"/>
  <c r="P6078" i="7"/>
  <c r="L6078" i="7"/>
  <c r="N6079" i="7"/>
  <c r="S6078" i="7"/>
  <c r="P4123" i="7"/>
  <c r="R4123" i="7"/>
  <c r="L4123" i="7"/>
  <c r="N4124" i="7"/>
  <c r="S4124" i="7" s="1"/>
  <c r="Q4123" i="7"/>
  <c r="N1532" i="7"/>
  <c r="S1532" i="7" s="1"/>
  <c r="L1531" i="7"/>
  <c r="R6079" i="7" l="1"/>
  <c r="S6079" i="7"/>
  <c r="Q6079" i="7"/>
  <c r="P6079" i="7"/>
  <c r="L6079" i="7"/>
  <c r="N6080" i="7"/>
  <c r="P1532" i="7"/>
  <c r="Q1532" i="7"/>
  <c r="R1532" i="7"/>
  <c r="P4124" i="7"/>
  <c r="Q4124" i="7"/>
  <c r="L4124" i="7"/>
  <c r="N4125" i="7"/>
  <c r="S4125" i="7" s="1"/>
  <c r="R4124" i="7"/>
  <c r="N1533" i="7"/>
  <c r="S1533" i="7" s="1"/>
  <c r="L1532" i="7"/>
  <c r="R6080" i="7" l="1"/>
  <c r="Q6080" i="7"/>
  <c r="P6080" i="7"/>
  <c r="N6081" i="7"/>
  <c r="L6080" i="7"/>
  <c r="S6080" i="7"/>
  <c r="P1533" i="7"/>
  <c r="Q1533" i="7"/>
  <c r="R1533" i="7"/>
  <c r="P4125" i="7"/>
  <c r="Q4125" i="7"/>
  <c r="N4126" i="7"/>
  <c r="S4126" i="7" s="1"/>
  <c r="L4125" i="7"/>
  <c r="R4125" i="7"/>
  <c r="N1534" i="7"/>
  <c r="S1534" i="7" s="1"/>
  <c r="L1533" i="7"/>
  <c r="R6081" i="7" l="1"/>
  <c r="Q6081" i="7"/>
  <c r="P6081" i="7"/>
  <c r="N6082" i="7"/>
  <c r="L6081" i="7"/>
  <c r="S6081" i="7"/>
  <c r="Q1534" i="7"/>
  <c r="R1534" i="7"/>
  <c r="P1534" i="7"/>
  <c r="P4126" i="7"/>
  <c r="R4126" i="7"/>
  <c r="N4127" i="7"/>
  <c r="S4127" i="7" s="1"/>
  <c r="L4126" i="7"/>
  <c r="Q4126" i="7"/>
  <c r="N1535" i="7"/>
  <c r="S1535" i="7" s="1"/>
  <c r="L1534" i="7"/>
  <c r="R6082" i="7" l="1"/>
  <c r="Q6082" i="7"/>
  <c r="P6082" i="7"/>
  <c r="N6083" i="7"/>
  <c r="S6082" i="7"/>
  <c r="L6082" i="7"/>
  <c r="P1535" i="7"/>
  <c r="Q1535" i="7"/>
  <c r="R1535" i="7"/>
  <c r="P4127" i="7"/>
  <c r="R4127" i="7"/>
  <c r="N4128" i="7"/>
  <c r="S4128" i="7" s="1"/>
  <c r="L4127" i="7"/>
  <c r="Q4127" i="7"/>
  <c r="N1536" i="7"/>
  <c r="S1536" i="7" s="1"/>
  <c r="L1535" i="7"/>
  <c r="R6083" i="7" l="1"/>
  <c r="N6084" i="7"/>
  <c r="S6083" i="7"/>
  <c r="Q6083" i="7"/>
  <c r="P6083" i="7"/>
  <c r="L6083" i="7"/>
  <c r="P1536" i="7"/>
  <c r="Q1536" i="7"/>
  <c r="R1536" i="7"/>
  <c r="P4128" i="7"/>
  <c r="Q4128" i="7"/>
  <c r="N4129" i="7"/>
  <c r="S4129" i="7" s="1"/>
  <c r="R4128" i="7"/>
  <c r="L4128" i="7"/>
  <c r="N1537" i="7"/>
  <c r="S1537" i="7" s="1"/>
  <c r="L1536" i="7"/>
  <c r="R6084" i="7" l="1"/>
  <c r="Q6084" i="7"/>
  <c r="P6084" i="7"/>
  <c r="N6085" i="7"/>
  <c r="L6084" i="7"/>
  <c r="S6084" i="7"/>
  <c r="P1537" i="7"/>
  <c r="Q1537" i="7"/>
  <c r="R1537" i="7"/>
  <c r="P4129" i="7"/>
  <c r="Q4129" i="7"/>
  <c r="N4130" i="7"/>
  <c r="S4130" i="7" s="1"/>
  <c r="L4129" i="7"/>
  <c r="R4129" i="7"/>
  <c r="N1538" i="7"/>
  <c r="S1538" i="7" s="1"/>
  <c r="L1537" i="7"/>
  <c r="R6085" i="7" l="1"/>
  <c r="Q6085" i="7"/>
  <c r="P6085" i="7"/>
  <c r="N6086" i="7"/>
  <c r="S6085" i="7"/>
  <c r="L6085" i="7"/>
  <c r="P1538" i="7"/>
  <c r="Q1538" i="7"/>
  <c r="R1538" i="7"/>
  <c r="P4130" i="7"/>
  <c r="R4130" i="7"/>
  <c r="L4130" i="7"/>
  <c r="N4131" i="7"/>
  <c r="S4131" i="7" s="1"/>
  <c r="Q4130" i="7"/>
  <c r="N1539" i="7"/>
  <c r="S1539" i="7" s="1"/>
  <c r="L1538" i="7"/>
  <c r="R6086" i="7" l="1"/>
  <c r="Q6086" i="7"/>
  <c r="P6086" i="7"/>
  <c r="N6087" i="7"/>
  <c r="L6086" i="7"/>
  <c r="S6086" i="7"/>
  <c r="R1539" i="7"/>
  <c r="P1539" i="7"/>
  <c r="Q1539" i="7"/>
  <c r="P4131" i="7"/>
  <c r="N4132" i="7"/>
  <c r="S4132" i="7" s="1"/>
  <c r="Q4131" i="7"/>
  <c r="L4131" i="7"/>
  <c r="R4131" i="7"/>
  <c r="N1540" i="7"/>
  <c r="S1540" i="7" s="1"/>
  <c r="L1539" i="7"/>
  <c r="R6087" i="7" l="1"/>
  <c r="Q6087" i="7"/>
  <c r="P6087" i="7"/>
  <c r="N6088" i="7"/>
  <c r="L6087" i="7"/>
  <c r="S6087" i="7"/>
  <c r="P1540" i="7"/>
  <c r="Q1540" i="7"/>
  <c r="R1540" i="7"/>
  <c r="P4132" i="7"/>
  <c r="R4132" i="7"/>
  <c r="N4133" i="7"/>
  <c r="S4133" i="7" s="1"/>
  <c r="L4132" i="7"/>
  <c r="Q4132" i="7"/>
  <c r="L1540" i="7"/>
  <c r="R6088" i="7" l="1"/>
  <c r="Q6088" i="7"/>
  <c r="P6088" i="7"/>
  <c r="N6089" i="7"/>
  <c r="L6088" i="7"/>
  <c r="S6088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Q1542" i="7"/>
  <c r="R1542" i="7"/>
  <c r="P1542" i="7"/>
  <c r="P4134" i="7"/>
  <c r="R4134" i="7"/>
  <c r="N4135" i="7"/>
  <c r="S4135" i="7" s="1"/>
  <c r="L4134" i="7"/>
  <c r="Q4134" i="7"/>
  <c r="N1543" i="7"/>
  <c r="S1543" i="7" s="1"/>
  <c r="L1542" i="7"/>
  <c r="R6090" i="7" l="1"/>
  <c r="Q6090" i="7"/>
  <c r="P6090" i="7"/>
  <c r="N6091" i="7"/>
  <c r="L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Q6091" i="7"/>
  <c r="P6091" i="7"/>
  <c r="N6092" i="7"/>
  <c r="S6091" i="7"/>
  <c r="L6091" i="7"/>
  <c r="P1544" i="7"/>
  <c r="Q1544" i="7"/>
  <c r="R1544" i="7"/>
  <c r="P4136" i="7"/>
  <c r="Q4136" i="7"/>
  <c r="N4137" i="7"/>
  <c r="S4137" i="7" s="1"/>
  <c r="L4136" i="7"/>
  <c r="R4136" i="7"/>
  <c r="L1544" i="7"/>
  <c r="N1545" i="7"/>
  <c r="S1545" i="7" s="1"/>
  <c r="R6092" i="7" l="1"/>
  <c r="Q6092" i="7"/>
  <c r="L6092" i="7"/>
  <c r="P6092" i="7"/>
  <c r="S6092" i="7"/>
  <c r="P1545" i="7"/>
  <c r="Q1545" i="7"/>
  <c r="R1545" i="7"/>
  <c r="P4137" i="7"/>
  <c r="Q4137" i="7"/>
  <c r="N4138" i="7"/>
  <c r="S4138" i="7" s="1"/>
  <c r="L4137" i="7"/>
  <c r="R4137" i="7"/>
  <c r="N1546" i="7"/>
  <c r="S1546" i="7" s="1"/>
  <c r="L1545" i="7"/>
  <c r="R6093" i="7" l="1"/>
  <c r="S6093" i="7"/>
  <c r="Q6093" i="7"/>
  <c r="P6093" i="7"/>
  <c r="N6094" i="7"/>
  <c r="L6093" i="7"/>
  <c r="P1546" i="7"/>
  <c r="Q1546" i="7"/>
  <c r="R1546" i="7"/>
  <c r="P4138" i="7"/>
  <c r="L4138" i="7"/>
  <c r="R4138" i="7"/>
  <c r="N4139" i="7"/>
  <c r="S4139" i="7" s="1"/>
  <c r="Q4138" i="7"/>
  <c r="L1546" i="7"/>
  <c r="N1547" i="7"/>
  <c r="S1547" i="7" s="1"/>
  <c r="R6094" i="7" l="1"/>
  <c r="Q6094" i="7"/>
  <c r="P6094" i="7"/>
  <c r="N6095" i="7"/>
  <c r="S6094" i="7"/>
  <c r="L6094" i="7"/>
  <c r="L1547" i="7"/>
  <c r="R1547" i="7"/>
  <c r="P1547" i="7"/>
  <c r="Q1547" i="7"/>
  <c r="P4139" i="7"/>
  <c r="N4140" i="7"/>
  <c r="S4140" i="7" s="1"/>
  <c r="R4139" i="7"/>
  <c r="L4139" i="7"/>
  <c r="Q4139" i="7"/>
  <c r="R6095" i="7" l="1"/>
  <c r="Q6095" i="7"/>
  <c r="P6095" i="7"/>
  <c r="S6095" i="7"/>
  <c r="N6096" i="7"/>
  <c r="L6095" i="7"/>
  <c r="P4140" i="7"/>
  <c r="R4140" i="7"/>
  <c r="L4140" i="7"/>
  <c r="N4141" i="7"/>
  <c r="S4141" i="7" s="1"/>
  <c r="Q4140" i="7"/>
  <c r="R6096" i="7" l="1"/>
  <c r="Q6096" i="7"/>
  <c r="P6096" i="7"/>
  <c r="N6097" i="7"/>
  <c r="L6096" i="7"/>
  <c r="S6096" i="7"/>
  <c r="P4141" i="7"/>
  <c r="Q4141" i="7"/>
  <c r="L4141" i="7"/>
  <c r="N4142" i="7"/>
  <c r="S4142" i="7" s="1"/>
  <c r="R4141" i="7"/>
  <c r="R6097" i="7" l="1"/>
  <c r="S6097" i="7"/>
  <c r="Q6097" i="7"/>
  <c r="P6097" i="7"/>
  <c r="N6098" i="7"/>
  <c r="L6097" i="7"/>
  <c r="P4142" i="7"/>
  <c r="R4142" i="7"/>
  <c r="N4143" i="7"/>
  <c r="S4143" i="7" s="1"/>
  <c r="L4142" i="7"/>
  <c r="Q4142" i="7"/>
  <c r="R6098" i="7" l="1"/>
  <c r="Q6098" i="7"/>
  <c r="P6098" i="7"/>
  <c r="S6098" i="7"/>
  <c r="L6098" i="7"/>
  <c r="P4143" i="7"/>
  <c r="L4143" i="7"/>
  <c r="R4143" i="7"/>
  <c r="N4144" i="7"/>
  <c r="S4144" i="7" s="1"/>
  <c r="Q4143" i="7"/>
  <c r="R6099" i="7" l="1"/>
  <c r="Q6099" i="7"/>
  <c r="P6099" i="7"/>
  <c r="N6100" i="7"/>
  <c r="L6099" i="7"/>
  <c r="S6099" i="7"/>
  <c r="P4144" i="7"/>
  <c r="R4144" i="7"/>
  <c r="Q4144" i="7"/>
  <c r="N4145" i="7"/>
  <c r="S4145" i="7" s="1"/>
  <c r="L4144" i="7"/>
  <c r="R6100" i="7" l="1"/>
  <c r="N6101" i="7"/>
  <c r="P6100" i="7"/>
  <c r="Q6100" i="7"/>
  <c r="L6100" i="7"/>
  <c r="S6100" i="7"/>
  <c r="P4145" i="7"/>
  <c r="Q4145" i="7"/>
  <c r="N4146" i="7"/>
  <c r="S4146" i="7" s="1"/>
  <c r="L4145" i="7"/>
  <c r="R4145" i="7"/>
  <c r="R6101" i="7" l="1"/>
  <c r="Q6101" i="7"/>
  <c r="P6101" i="7"/>
  <c r="N6102" i="7"/>
  <c r="L6101" i="7"/>
  <c r="S6101" i="7"/>
  <c r="P4146" i="7"/>
  <c r="R4146" i="7"/>
  <c r="L4146" i="7"/>
  <c r="N4147" i="7"/>
  <c r="S4147" i="7" s="1"/>
  <c r="Q4146" i="7"/>
  <c r="R6102" i="7" l="1"/>
  <c r="P6102" i="7"/>
  <c r="L6102" i="7"/>
  <c r="S6102" i="7"/>
  <c r="Q6102" i="7"/>
  <c r="P4147" i="7"/>
  <c r="N4148" i="7"/>
  <c r="S4148" i="7" s="1"/>
  <c r="L4147" i="7"/>
  <c r="Q4147" i="7"/>
  <c r="R4147" i="7"/>
  <c r="R6103" i="7" l="1"/>
  <c r="Q6103" i="7"/>
  <c r="P6103" i="7"/>
  <c r="S6103" i="7"/>
  <c r="L6103" i="7"/>
  <c r="P4148" i="7"/>
  <c r="R4148" i="7"/>
  <c r="N4149" i="7"/>
  <c r="S4149" i="7" s="1"/>
  <c r="L4148" i="7"/>
  <c r="Q4148" i="7"/>
  <c r="R6104" i="7" l="1"/>
  <c r="Q6104" i="7"/>
  <c r="P6104" i="7"/>
  <c r="N6105" i="7"/>
  <c r="L6104" i="7"/>
  <c r="S6104" i="7"/>
  <c r="P4149" i="7"/>
  <c r="Q4149" i="7"/>
  <c r="R4149" i="7"/>
  <c r="N4150" i="7"/>
  <c r="S4150" i="7" s="1"/>
  <c r="L4149" i="7"/>
  <c r="R6105" i="7" l="1"/>
  <c r="Q6105" i="7"/>
  <c r="P6105" i="7"/>
  <c r="N6106" i="7"/>
  <c r="L6105" i="7"/>
  <c r="S6105" i="7"/>
  <c r="P4150" i="7"/>
  <c r="N4151" i="7"/>
  <c r="S4151" i="7" s="1"/>
  <c r="R4150" i="7"/>
  <c r="Q4150" i="7"/>
  <c r="L4150" i="7"/>
  <c r="R6106" i="7" l="1"/>
  <c r="Q6106" i="7"/>
  <c r="P6106" i="7"/>
  <c r="N6107" i="7"/>
  <c r="L6106" i="7"/>
  <c r="S6106" i="7"/>
  <c r="P4151" i="7"/>
  <c r="L4151" i="7"/>
  <c r="N4152" i="7"/>
  <c r="S4152" i="7" s="1"/>
  <c r="R4151" i="7"/>
  <c r="Q4151" i="7"/>
  <c r="R6107" i="7" l="1"/>
  <c r="Q6107" i="7"/>
  <c r="N6108" i="7"/>
  <c r="L6107" i="7"/>
  <c r="P6107" i="7"/>
  <c r="S6107" i="7"/>
  <c r="P4152" i="7"/>
  <c r="R4152" i="7"/>
  <c r="Q4152" i="7"/>
  <c r="N4153" i="7"/>
  <c r="S4153" i="7" s="1"/>
  <c r="L4152" i="7"/>
  <c r="R6108" i="7" l="1"/>
  <c r="Q6108" i="7"/>
  <c r="P6108" i="7"/>
  <c r="L6108" i="7"/>
  <c r="S6108" i="7"/>
  <c r="N6109" i="7"/>
  <c r="P4153" i="7"/>
  <c r="L4153" i="7"/>
  <c r="Q4153" i="7"/>
  <c r="N4154" i="7"/>
  <c r="S4154" i="7" s="1"/>
  <c r="R4153" i="7"/>
  <c r="R6109" i="7" l="1"/>
  <c r="Q6109" i="7"/>
  <c r="P6109" i="7"/>
  <c r="N6110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R4155" i="7"/>
  <c r="N4156" i="7"/>
  <c r="S4156" i="7" s="1"/>
  <c r="L4155" i="7"/>
  <c r="Q4155" i="7"/>
  <c r="R6111" i="7" l="1"/>
  <c r="Q6111" i="7"/>
  <c r="N6112" i="7"/>
  <c r="P6111" i="7"/>
  <c r="L6111" i="7"/>
  <c r="S6111" i="7"/>
  <c r="P4156" i="7"/>
  <c r="R4156" i="7"/>
  <c r="Q4156" i="7"/>
  <c r="N4157" i="7"/>
  <c r="S4157" i="7" s="1"/>
  <c r="L4156" i="7"/>
  <c r="R6112" i="7" l="1"/>
  <c r="Q6112" i="7"/>
  <c r="P6112" i="7"/>
  <c r="N6113" i="7"/>
  <c r="L6112" i="7"/>
  <c r="S6112" i="7"/>
  <c r="P4157" i="7"/>
  <c r="Q4157" i="7"/>
  <c r="N4158" i="7"/>
  <c r="S4158" i="7" s="1"/>
  <c r="L4157" i="7"/>
  <c r="R4157" i="7"/>
  <c r="R6113" i="7" l="1"/>
  <c r="N6114" i="7"/>
  <c r="Q6113" i="7"/>
  <c r="P6113" i="7"/>
  <c r="L6113" i="7"/>
  <c r="S6113" i="7"/>
  <c r="P4158" i="7"/>
  <c r="R4158" i="7"/>
  <c r="Q4158" i="7"/>
  <c r="N4159" i="7"/>
  <c r="S4159" i="7" s="1"/>
  <c r="L4158" i="7"/>
  <c r="R6114" i="7" l="1"/>
  <c r="P6114" i="7"/>
  <c r="N6115" i="7"/>
  <c r="L6114" i="7"/>
  <c r="S6114" i="7"/>
  <c r="Q6114" i="7"/>
  <c r="P4159" i="7"/>
  <c r="R4159" i="7"/>
  <c r="N4160" i="7"/>
  <c r="S4160" i="7" s="1"/>
  <c r="L4159" i="7"/>
  <c r="Q4159" i="7"/>
  <c r="R6115" i="7" l="1"/>
  <c r="Q6115" i="7"/>
  <c r="P6115" i="7"/>
  <c r="L6115" i="7"/>
  <c r="S6115" i="7"/>
  <c r="P4160" i="7"/>
  <c r="N4161" i="7"/>
  <c r="S4161" i="7" s="1"/>
  <c r="L4160" i="7"/>
  <c r="Q4160" i="7"/>
  <c r="R4160" i="7"/>
  <c r="R6116" i="7" l="1"/>
  <c r="Q6116" i="7"/>
  <c r="P6116" i="7"/>
  <c r="N6117" i="7"/>
  <c r="L6116" i="7"/>
  <c r="S6116" i="7"/>
  <c r="P4161" i="7"/>
  <c r="Q4161" i="7"/>
  <c r="L4161" i="7"/>
  <c r="N4162" i="7"/>
  <c r="S4162" i="7" s="1"/>
  <c r="R4161" i="7"/>
  <c r="R6117" i="7" l="1"/>
  <c r="Q6117" i="7"/>
  <c r="P6117" i="7"/>
  <c r="N6118" i="7"/>
  <c r="L6117" i="7"/>
  <c r="S6117" i="7"/>
  <c r="P4162" i="7"/>
  <c r="R4162" i="7"/>
  <c r="L4162" i="7"/>
  <c r="N4163" i="7"/>
  <c r="S4163" i="7" s="1"/>
  <c r="Q4162" i="7"/>
  <c r="R6118" i="7" l="1"/>
  <c r="Q6118" i="7"/>
  <c r="P6118" i="7"/>
  <c r="N6119" i="7"/>
  <c r="S6118" i="7"/>
  <c r="L6118" i="7"/>
  <c r="P4163" i="7"/>
  <c r="R4163" i="7"/>
  <c r="Q4163" i="7"/>
  <c r="N4164" i="7"/>
  <c r="S4164" i="7" s="1"/>
  <c r="L4163" i="7"/>
  <c r="R6119" i="7" l="1"/>
  <c r="P6119" i="7"/>
  <c r="Q6119" i="7"/>
  <c r="L6119" i="7"/>
  <c r="N6120" i="7"/>
  <c r="S6119" i="7"/>
  <c r="P4164" i="7"/>
  <c r="R4164" i="7"/>
  <c r="Q4164" i="7"/>
  <c r="N4165" i="7"/>
  <c r="S4165" i="7" s="1"/>
  <c r="L4164" i="7"/>
  <c r="R6120" i="7" l="1"/>
  <c r="Q6120" i="7"/>
  <c r="P6120" i="7"/>
  <c r="L6120" i="7"/>
  <c r="S6120" i="7"/>
  <c r="P4165" i="7"/>
  <c r="Q4165" i="7"/>
  <c r="N4166" i="7"/>
  <c r="S4166" i="7" s="1"/>
  <c r="L4165" i="7"/>
  <c r="R4165" i="7"/>
  <c r="R6121" i="7" l="1"/>
  <c r="P6121" i="7"/>
  <c r="L6121" i="7"/>
  <c r="S6121" i="7"/>
  <c r="Q6121" i="7"/>
  <c r="P4166" i="7"/>
  <c r="Q4166" i="7"/>
  <c r="N4167" i="7"/>
  <c r="S4167" i="7" s="1"/>
  <c r="L4166" i="7"/>
  <c r="R4166" i="7"/>
  <c r="R6122" i="7" l="1"/>
  <c r="P6122" i="7"/>
  <c r="N6123" i="7"/>
  <c r="L6122" i="7"/>
  <c r="S6122" i="7"/>
  <c r="Q6122" i="7"/>
  <c r="P4167" i="7"/>
  <c r="R4167" i="7"/>
  <c r="N4168" i="7"/>
  <c r="S4168" i="7" s="1"/>
  <c r="L4167" i="7"/>
  <c r="Q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L6124" i="7"/>
  <c r="P6124" i="7"/>
  <c r="N6125" i="7"/>
  <c r="S6124" i="7"/>
  <c r="P4169" i="7"/>
  <c r="Q4169" i="7"/>
  <c r="N4170" i="7"/>
  <c r="S4170" i="7" s="1"/>
  <c r="R4169" i="7"/>
  <c r="L4169" i="7"/>
  <c r="R6125" i="7" l="1"/>
  <c r="Q6125" i="7"/>
  <c r="P6125" i="7"/>
  <c r="N6126" i="7"/>
  <c r="L6125" i="7"/>
  <c r="S6125" i="7"/>
  <c r="P4170" i="7"/>
  <c r="R4170" i="7"/>
  <c r="N4171" i="7"/>
  <c r="S4171" i="7" s="1"/>
  <c r="L4170" i="7"/>
  <c r="Q4170" i="7"/>
  <c r="R6126" i="7" l="1"/>
  <c r="Q6126" i="7"/>
  <c r="P6126" i="7"/>
  <c r="N6127" i="7"/>
  <c r="S6126" i="7"/>
  <c r="L6126" i="7"/>
  <c r="P4171" i="7"/>
  <c r="R4171" i="7"/>
  <c r="Q4171" i="7"/>
  <c r="N4172" i="7"/>
  <c r="S4172" i="7" s="1"/>
  <c r="L4171" i="7"/>
  <c r="R6127" i="7" l="1"/>
  <c r="Q6127" i="7"/>
  <c r="P6127" i="7"/>
  <c r="N6128" i="7"/>
  <c r="L6127" i="7"/>
  <c r="S6127" i="7"/>
  <c r="P4172" i="7"/>
  <c r="R4172" i="7"/>
  <c r="Q4172" i="7"/>
  <c r="N4173" i="7"/>
  <c r="S4173" i="7" s="1"/>
  <c r="L4172" i="7"/>
  <c r="R6128" i="7" l="1"/>
  <c r="Q6128" i="7"/>
  <c r="N6129" i="7"/>
  <c r="P6128" i="7"/>
  <c r="L6128" i="7"/>
  <c r="S6128" i="7"/>
  <c r="P4173" i="7"/>
  <c r="Q4173" i="7"/>
  <c r="N4174" i="7"/>
  <c r="S4174" i="7" s="1"/>
  <c r="L4173" i="7"/>
  <c r="R4173" i="7"/>
  <c r="R6129" i="7" l="1"/>
  <c r="Q6129" i="7"/>
  <c r="P6129" i="7"/>
  <c r="N6130" i="7"/>
  <c r="S6129" i="7"/>
  <c r="L6129" i="7"/>
  <c r="P4174" i="7"/>
  <c r="R4174" i="7"/>
  <c r="Q4174" i="7"/>
  <c r="N4175" i="7"/>
  <c r="S4175" i="7" s="1"/>
  <c r="L4174" i="7"/>
  <c r="R6130" i="7" l="1"/>
  <c r="P6130" i="7"/>
  <c r="N6131" i="7"/>
  <c r="Q6130" i="7"/>
  <c r="L6130" i="7"/>
  <c r="S6130" i="7"/>
  <c r="P4175" i="7"/>
  <c r="R4175" i="7"/>
  <c r="Q4175" i="7"/>
  <c r="N4176" i="7"/>
  <c r="S4176" i="7" s="1"/>
  <c r="L4175" i="7"/>
  <c r="R6131" i="7" l="1"/>
  <c r="Q6131" i="7"/>
  <c r="P6131" i="7"/>
  <c r="N6132" i="7"/>
  <c r="L6131" i="7"/>
  <c r="S6131" i="7"/>
  <c r="P4176" i="7"/>
  <c r="N4177" i="7"/>
  <c r="S4177" i="7" s="1"/>
  <c r="L4176" i="7"/>
  <c r="Q4176" i="7"/>
  <c r="R4176" i="7"/>
  <c r="R6132" i="7" l="1"/>
  <c r="P6132" i="7"/>
  <c r="S6132" i="7"/>
  <c r="Q6132" i="7"/>
  <c r="L6132" i="7"/>
  <c r="P4177" i="7"/>
  <c r="N4178" i="7"/>
  <c r="S4178" i="7" s="1"/>
  <c r="Q4177" i="7"/>
  <c r="L4177" i="7"/>
  <c r="R4177" i="7"/>
  <c r="R6133" i="7" l="1"/>
  <c r="Q6133" i="7"/>
  <c r="P6133" i="7"/>
  <c r="N6134" i="7"/>
  <c r="S6133" i="7"/>
  <c r="L6133" i="7"/>
  <c r="P4178" i="7"/>
  <c r="R4178" i="7"/>
  <c r="L4178" i="7"/>
  <c r="N4179" i="7"/>
  <c r="S4179" i="7" s="1"/>
  <c r="Q4178" i="7"/>
  <c r="R6134" i="7" l="1"/>
  <c r="Q6134" i="7"/>
  <c r="P6134" i="7"/>
  <c r="N6135" i="7"/>
  <c r="L6134" i="7"/>
  <c r="S6134" i="7"/>
  <c r="P4179" i="7"/>
  <c r="R4179" i="7"/>
  <c r="L4179" i="7"/>
  <c r="N4180" i="7"/>
  <c r="S4180" i="7" s="1"/>
  <c r="Q4179" i="7"/>
  <c r="R6135" i="7" l="1"/>
  <c r="Q6135" i="7"/>
  <c r="P6135" i="7"/>
  <c r="N6136" i="7"/>
  <c r="L6135" i="7"/>
  <c r="S6135" i="7"/>
  <c r="P4180" i="7"/>
  <c r="N4181" i="7"/>
  <c r="S4181" i="7" s="1"/>
  <c r="Q4180" i="7"/>
  <c r="L4180" i="7"/>
  <c r="R4180" i="7"/>
  <c r="R6136" i="7" l="1"/>
  <c r="Q6136" i="7"/>
  <c r="P6136" i="7"/>
  <c r="N6137" i="7"/>
  <c r="L6136" i="7"/>
  <c r="S6136" i="7"/>
  <c r="P4181" i="7"/>
  <c r="Q4181" i="7"/>
  <c r="N4182" i="7"/>
  <c r="S4182" i="7" s="1"/>
  <c r="L4181" i="7"/>
  <c r="R4181" i="7"/>
  <c r="R6137" i="7" l="1"/>
  <c r="P6137" i="7"/>
  <c r="N6138" i="7"/>
  <c r="S6137" i="7"/>
  <c r="L6137" i="7"/>
  <c r="Q6137" i="7"/>
  <c r="P4182" i="7"/>
  <c r="Q4182" i="7"/>
  <c r="N4183" i="7"/>
  <c r="S4183" i="7" s="1"/>
  <c r="L4182" i="7"/>
  <c r="R4182" i="7"/>
  <c r="R6138" i="7" l="1"/>
  <c r="Q6138" i="7"/>
  <c r="P6138" i="7"/>
  <c r="S6138" i="7"/>
  <c r="L6138" i="7"/>
  <c r="P4183" i="7"/>
  <c r="Q4183" i="7"/>
  <c r="N4184" i="7"/>
  <c r="S4184" i="7" s="1"/>
  <c r="L4183" i="7"/>
  <c r="R4183" i="7"/>
  <c r="R6139" i="7" l="1"/>
  <c r="Q6139" i="7"/>
  <c r="N6140" i="7"/>
  <c r="P6139" i="7"/>
  <c r="S6139" i="7"/>
  <c r="L6139" i="7"/>
  <c r="P4184" i="7"/>
  <c r="N4185" i="7"/>
  <c r="S4185" i="7" s="1"/>
  <c r="Q4184" i="7"/>
  <c r="L4184" i="7"/>
  <c r="R4184" i="7"/>
  <c r="Q6140" i="7" l="1"/>
  <c r="S6140" i="7"/>
  <c r="R6140" i="7"/>
  <c r="P6140" i="7"/>
  <c r="L6140" i="7"/>
  <c r="P4185" i="7"/>
  <c r="N4186" i="7"/>
  <c r="S4186" i="7" s="1"/>
  <c r="Q4185" i="7"/>
  <c r="L4185" i="7"/>
  <c r="R4185" i="7"/>
  <c r="R6141" i="7" l="1"/>
  <c r="Q6141" i="7"/>
  <c r="P6141" i="7"/>
  <c r="L6141" i="7"/>
  <c r="N6142" i="7"/>
  <c r="S6141" i="7"/>
  <c r="P4186" i="7"/>
  <c r="R4186" i="7"/>
  <c r="L4186" i="7"/>
  <c r="N4187" i="7"/>
  <c r="S4187" i="7" s="1"/>
  <c r="Q4186" i="7"/>
  <c r="R6142" i="7" l="1"/>
  <c r="Q6142" i="7"/>
  <c r="P6142" i="7"/>
  <c r="S6142" i="7"/>
  <c r="N6143" i="7"/>
  <c r="L6142" i="7"/>
  <c r="P4187" i="7"/>
  <c r="N4188" i="7"/>
  <c r="S4188" i="7" s="1"/>
  <c r="L4187" i="7"/>
  <c r="Q4187" i="7"/>
  <c r="R4187" i="7"/>
  <c r="R6143" i="7" l="1"/>
  <c r="N6144" i="7"/>
  <c r="Q6143" i="7"/>
  <c r="P6143" i="7"/>
  <c r="L6143" i="7"/>
  <c r="S6143" i="7"/>
  <c r="P4188" i="7"/>
  <c r="N4189" i="7"/>
  <c r="S4189" i="7" s="1"/>
  <c r="Q4188" i="7"/>
  <c r="R4188" i="7"/>
  <c r="L4188" i="7"/>
  <c r="R6144" i="7" l="1"/>
  <c r="Q6144" i="7"/>
  <c r="P6144" i="7"/>
  <c r="N6145" i="7"/>
  <c r="S6144" i="7"/>
  <c r="L6144" i="7"/>
  <c r="P4189" i="7"/>
  <c r="Q4189" i="7"/>
  <c r="L4189" i="7"/>
  <c r="N4190" i="7"/>
  <c r="S4190" i="7" s="1"/>
  <c r="R4189" i="7"/>
  <c r="R6145" i="7" l="1"/>
  <c r="P6145" i="7"/>
  <c r="L6145" i="7"/>
  <c r="Q6145" i="7"/>
  <c r="S6145" i="7"/>
  <c r="P4190" i="7"/>
  <c r="L4190" i="7"/>
  <c r="R4190" i="7"/>
  <c r="N4191" i="7"/>
  <c r="S4191" i="7" s="1"/>
  <c r="Q4190" i="7"/>
  <c r="R6146" i="7" l="1"/>
  <c r="P6146" i="7"/>
  <c r="N6147" i="7"/>
  <c r="S6146" i="7"/>
  <c r="Q6146" i="7"/>
  <c r="L6146" i="7"/>
  <c r="P4191" i="7"/>
  <c r="R4191" i="7"/>
  <c r="N4192" i="7"/>
  <c r="S4192" i="7" s="1"/>
  <c r="Q4191" i="7"/>
  <c r="L4191" i="7"/>
  <c r="R6147" i="7" l="1"/>
  <c r="Q6147" i="7"/>
  <c r="P6147" i="7"/>
  <c r="N6148" i="7"/>
  <c r="L6147" i="7"/>
  <c r="S6147" i="7"/>
  <c r="P4192" i="7"/>
  <c r="Q4192" i="7"/>
  <c r="R4192" i="7"/>
  <c r="N4193" i="7"/>
  <c r="S4193" i="7" s="1"/>
  <c r="L4192" i="7"/>
  <c r="R6148" i="7" l="1"/>
  <c r="Q6148" i="7"/>
  <c r="P6148" i="7"/>
  <c r="L6148" i="7"/>
  <c r="S6148" i="7"/>
  <c r="N6149" i="7"/>
  <c r="P4193" i="7"/>
  <c r="Q4193" i="7"/>
  <c r="L4193" i="7"/>
  <c r="N4194" i="7"/>
  <c r="S4194" i="7" s="1"/>
  <c r="R4193" i="7"/>
  <c r="R6149" i="7" l="1"/>
  <c r="Q6149" i="7"/>
  <c r="P6149" i="7"/>
  <c r="N6150" i="7"/>
  <c r="S6149" i="7"/>
  <c r="L6149" i="7"/>
  <c r="P4194" i="7"/>
  <c r="R4194" i="7"/>
  <c r="L4194" i="7"/>
  <c r="N4195" i="7"/>
  <c r="S4195" i="7" s="1"/>
  <c r="Q4194" i="7"/>
  <c r="R6150" i="7" l="1"/>
  <c r="Q6150" i="7"/>
  <c r="P6150" i="7"/>
  <c r="N6151" i="7"/>
  <c r="L6150" i="7"/>
  <c r="S6150" i="7"/>
  <c r="P4195" i="7"/>
  <c r="R4195" i="7"/>
  <c r="L4195" i="7"/>
  <c r="N4196" i="7"/>
  <c r="S4196" i="7" s="1"/>
  <c r="Q4195" i="7"/>
  <c r="R6151" i="7" l="1"/>
  <c r="Q6151" i="7"/>
  <c r="P6151" i="7"/>
  <c r="N6152" i="7"/>
  <c r="L6151" i="7"/>
  <c r="S6151" i="7"/>
  <c r="P4196" i="7"/>
  <c r="R4196" i="7"/>
  <c r="N4197" i="7"/>
  <c r="S4197" i="7" s="1"/>
  <c r="L4196" i="7"/>
  <c r="Q4196" i="7"/>
  <c r="R6152" i="7" l="1"/>
  <c r="Q6152" i="7"/>
  <c r="N6153" i="7"/>
  <c r="L6152" i="7"/>
  <c r="P6152" i="7"/>
  <c r="S6152" i="7"/>
  <c r="P4197" i="7"/>
  <c r="R4197" i="7"/>
  <c r="Q4197" i="7"/>
  <c r="L4197" i="7"/>
  <c r="R6153" i="7" l="1"/>
  <c r="Q6153" i="7"/>
  <c r="P6153" i="7"/>
  <c r="N6154" i="7"/>
  <c r="L6153" i="7"/>
  <c r="S6153" i="7"/>
  <c r="P4198" i="7"/>
  <c r="R4198" i="7"/>
  <c r="N4199" i="7"/>
  <c r="S4199" i="7" s="1"/>
  <c r="Q4198" i="7"/>
  <c r="L4198" i="7"/>
  <c r="R6154" i="7" l="1"/>
  <c r="P6154" i="7"/>
  <c r="Q6154" i="7"/>
  <c r="N6155" i="7"/>
  <c r="L6154" i="7"/>
  <c r="S6154" i="7"/>
  <c r="P4199" i="7"/>
  <c r="R4199" i="7"/>
  <c r="Q4199" i="7"/>
  <c r="N4200" i="7"/>
  <c r="S4200" i="7" s="1"/>
  <c r="L4199" i="7"/>
  <c r="R6155" i="7" l="1"/>
  <c r="Q6155" i="7"/>
  <c r="P6155" i="7"/>
  <c r="N6156" i="7"/>
  <c r="L6155" i="7"/>
  <c r="S6155" i="7"/>
  <c r="P4200" i="7"/>
  <c r="R4200" i="7"/>
  <c r="N4201" i="7"/>
  <c r="S4201" i="7" s="1"/>
  <c r="L4200" i="7"/>
  <c r="Q4200" i="7"/>
  <c r="L6156" i="7" l="1"/>
  <c r="S6156" i="7"/>
  <c r="Q6156" i="7"/>
  <c r="P6156" i="7"/>
  <c r="R6156" i="7"/>
  <c r="N6157" i="7"/>
  <c r="P4201" i="7"/>
  <c r="R4201" i="7"/>
  <c r="Q4201" i="7"/>
  <c r="N4202" i="7"/>
  <c r="S4202" i="7" s="1"/>
  <c r="L4201" i="7"/>
  <c r="L6157" i="7" l="1"/>
  <c r="S6157" i="7"/>
  <c r="Q6157" i="7"/>
  <c r="P6157" i="7"/>
  <c r="R6157" i="7"/>
  <c r="N6158" i="7"/>
  <c r="P4202" i="7"/>
  <c r="R4202" i="7"/>
  <c r="N4203" i="7"/>
  <c r="S4203" i="7" s="1"/>
  <c r="L4202" i="7"/>
  <c r="Q4202" i="7"/>
  <c r="P6158" i="7" l="1"/>
  <c r="L6158" i="7"/>
  <c r="Q6158" i="7"/>
  <c r="S6158" i="7"/>
  <c r="R6158" i="7"/>
  <c r="N6159" i="7"/>
  <c r="P4203" i="7"/>
  <c r="R4203" i="7"/>
  <c r="N4204" i="7"/>
  <c r="S4204" i="7" s="1"/>
  <c r="L4203" i="7"/>
  <c r="Q4203" i="7"/>
  <c r="S6159" i="7" l="1"/>
  <c r="Q6159" i="7"/>
  <c r="L6159" i="7"/>
  <c r="P6159" i="7"/>
  <c r="R6159" i="7"/>
  <c r="N6160" i="7"/>
  <c r="P4204" i="7"/>
  <c r="R4204" i="7"/>
  <c r="N4205" i="7"/>
  <c r="S4205" i="7" s="1"/>
  <c r="L4204" i="7"/>
  <c r="Q4204" i="7"/>
  <c r="S6160" i="7" l="1"/>
  <c r="Q6160" i="7"/>
  <c r="P6160" i="7"/>
  <c r="R6160" i="7"/>
  <c r="L6160" i="7"/>
  <c r="N6161" i="7"/>
  <c r="P4205" i="7"/>
  <c r="N4206" i="7"/>
  <c r="S4206" i="7" s="1"/>
  <c r="R4205" i="7"/>
  <c r="Q4205" i="7"/>
  <c r="L4205" i="7"/>
  <c r="L6161" i="7" l="1"/>
  <c r="S6161" i="7"/>
  <c r="P6161" i="7"/>
  <c r="R6161" i="7"/>
  <c r="Q6161" i="7"/>
  <c r="N6162" i="7"/>
  <c r="P4206" i="7"/>
  <c r="N4207" i="7"/>
  <c r="S4207" i="7" s="1"/>
  <c r="L4206" i="7"/>
  <c r="Q4206" i="7"/>
  <c r="R4206" i="7"/>
  <c r="P6162" i="7" l="1"/>
  <c r="L6162" i="7"/>
  <c r="Q6162" i="7"/>
  <c r="S6162" i="7"/>
  <c r="R6162" i="7"/>
  <c r="N6163" i="7"/>
  <c r="P4207" i="7"/>
  <c r="R4207" i="7"/>
  <c r="N4208" i="7"/>
  <c r="S4208" i="7" s="1"/>
  <c r="L4207" i="7"/>
  <c r="Q4207" i="7"/>
  <c r="S6163" i="7" l="1"/>
  <c r="Q6163" i="7"/>
  <c r="P6163" i="7"/>
  <c r="L6163" i="7"/>
  <c r="N6164" i="7"/>
  <c r="R6163" i="7"/>
  <c r="P4208" i="7"/>
  <c r="Q4208" i="7"/>
  <c r="N4209" i="7"/>
  <c r="S4209" i="7" s="1"/>
  <c r="L4208" i="7"/>
  <c r="R4208" i="7"/>
  <c r="S6164" i="7" l="1"/>
  <c r="Q6164" i="7"/>
  <c r="L6164" i="7"/>
  <c r="P6164" i="7"/>
  <c r="N6165" i="7"/>
  <c r="R6164" i="7"/>
  <c r="P4209" i="7"/>
  <c r="Q4209" i="7"/>
  <c r="N4210" i="7"/>
  <c r="S4210" i="7" s="1"/>
  <c r="L4209" i="7"/>
  <c r="R4209" i="7"/>
  <c r="S6165" i="7" l="1"/>
  <c r="L6165" i="7"/>
  <c r="P6165" i="7"/>
  <c r="Q6165" i="7"/>
  <c r="R6165" i="7"/>
  <c r="N6166" i="7"/>
  <c r="P4210" i="7"/>
  <c r="N4211" i="7"/>
  <c r="S4211" i="7" s="1"/>
  <c r="L4210" i="7"/>
  <c r="Q4210" i="7"/>
  <c r="R4210" i="7"/>
  <c r="S6166" i="7" l="1"/>
  <c r="Q6166" i="7"/>
  <c r="P6166" i="7"/>
  <c r="L6166" i="7"/>
  <c r="R6166" i="7"/>
  <c r="N6167" i="7"/>
  <c r="P4211" i="7"/>
  <c r="R4211" i="7"/>
  <c r="Q4211" i="7"/>
  <c r="N4212" i="7"/>
  <c r="S4212" i="7" s="1"/>
  <c r="L4211" i="7"/>
  <c r="S6167" i="7" l="1"/>
  <c r="L6167" i="7"/>
  <c r="P6167" i="7"/>
  <c r="Q6167" i="7"/>
  <c r="R6167" i="7"/>
  <c r="N6168" i="7"/>
  <c r="P4212" i="7"/>
  <c r="R4212" i="7"/>
  <c r="N4213" i="7"/>
  <c r="S4213" i="7" s="1"/>
  <c r="L4212" i="7"/>
  <c r="Q4212" i="7"/>
  <c r="N6169" i="7" l="1"/>
  <c r="S6168" i="7"/>
  <c r="L6168" i="7"/>
  <c r="P6168" i="7"/>
  <c r="Q6168" i="7"/>
  <c r="R6168" i="7"/>
  <c r="P4213" i="7"/>
  <c r="Q4213" i="7"/>
  <c r="N4214" i="7"/>
  <c r="S4214" i="7" s="1"/>
  <c r="L4213" i="7"/>
  <c r="R4213" i="7"/>
  <c r="N6170" i="7" l="1"/>
  <c r="S6169" i="7"/>
  <c r="L6169" i="7"/>
  <c r="Q6169" i="7"/>
  <c r="R6169" i="7"/>
  <c r="P6169" i="7"/>
  <c r="P4214" i="7"/>
  <c r="N4215" i="7"/>
  <c r="S4215" i="7" s="1"/>
  <c r="Q4214" i="7"/>
  <c r="L4214" i="7"/>
  <c r="R4214" i="7"/>
  <c r="N6171" i="7" l="1"/>
  <c r="L6170" i="7"/>
  <c r="Q6170" i="7"/>
  <c r="R6170" i="7"/>
  <c r="P6170" i="7"/>
  <c r="S6170" i="7"/>
  <c r="P4215" i="7"/>
  <c r="R4215" i="7"/>
  <c r="N4216" i="7"/>
  <c r="S4216" i="7" s="1"/>
  <c r="Q4215" i="7"/>
  <c r="L4215" i="7"/>
  <c r="N6172" i="7" l="1"/>
  <c r="S6171" i="7"/>
  <c r="Q6171" i="7"/>
  <c r="L6171" i="7"/>
  <c r="P6171" i="7"/>
  <c r="R6171" i="7"/>
  <c r="P4216" i="7"/>
  <c r="R4216" i="7"/>
  <c r="Q4216" i="7"/>
  <c r="N4217" i="7"/>
  <c r="S4217" i="7" s="1"/>
  <c r="L4216" i="7"/>
  <c r="S6172" i="7" l="1"/>
  <c r="L6172" i="7"/>
  <c r="R6172" i="7"/>
  <c r="P6172" i="7"/>
  <c r="Q6172" i="7"/>
  <c r="P4217" i="7"/>
  <c r="N4218" i="7"/>
  <c r="S4218" i="7" s="1"/>
  <c r="R4217" i="7"/>
  <c r="L4217" i="7"/>
  <c r="Q4217" i="7"/>
  <c r="N6174" i="7" l="1"/>
  <c r="S6173" i="7"/>
  <c r="L6173" i="7"/>
  <c r="Q6173" i="7"/>
  <c r="R6173" i="7"/>
  <c r="P6173" i="7"/>
  <c r="P4218" i="7"/>
  <c r="R4218" i="7"/>
  <c r="N4219" i="7"/>
  <c r="S4219" i="7" s="1"/>
  <c r="L4218" i="7"/>
  <c r="Q4218" i="7"/>
  <c r="N6175" i="7" l="1"/>
  <c r="S6174" i="7"/>
  <c r="L6174" i="7"/>
  <c r="Q6174" i="7"/>
  <c r="P6174" i="7"/>
  <c r="R6174" i="7"/>
  <c r="P4219" i="7"/>
  <c r="L4219" i="7"/>
  <c r="R4219" i="7"/>
  <c r="N4220" i="7"/>
  <c r="S4220" i="7" s="1"/>
  <c r="Q4219" i="7"/>
  <c r="S6175" i="7" l="1"/>
  <c r="Q6175" i="7"/>
  <c r="L6175" i="7"/>
  <c r="R6175" i="7"/>
  <c r="P6175" i="7"/>
  <c r="P4220" i="7"/>
  <c r="N4221" i="7"/>
  <c r="S4221" i="7" s="1"/>
  <c r="L4220" i="7"/>
  <c r="Q4220" i="7"/>
  <c r="R4220" i="7"/>
  <c r="N6177" i="7" l="1"/>
  <c r="S6176" i="7"/>
  <c r="Q6176" i="7"/>
  <c r="L6176" i="7"/>
  <c r="R6176" i="7"/>
  <c r="P6176" i="7"/>
  <c r="P4221" i="7"/>
  <c r="N4222" i="7"/>
  <c r="S4222" i="7" s="1"/>
  <c r="R4221" i="7"/>
  <c r="Q4221" i="7"/>
  <c r="L4221" i="7"/>
  <c r="S6177" i="7" l="1"/>
  <c r="Q6177" i="7"/>
  <c r="L6177" i="7"/>
  <c r="P6177" i="7"/>
  <c r="R6177" i="7"/>
  <c r="P4222" i="7"/>
  <c r="R4222" i="7"/>
  <c r="N4223" i="7"/>
  <c r="S4223" i="7" s="1"/>
  <c r="L4222" i="7"/>
  <c r="Q4222" i="7"/>
  <c r="P6178" i="7" l="1"/>
  <c r="N6179" i="7"/>
  <c r="S6178" i="7"/>
  <c r="L6178" i="7"/>
  <c r="R6178" i="7"/>
  <c r="Q6178" i="7"/>
  <c r="P4223" i="7"/>
  <c r="R4223" i="7"/>
  <c r="Q4223" i="7"/>
  <c r="N4224" i="7"/>
  <c r="S4224" i="7" s="1"/>
  <c r="L4223" i="7"/>
  <c r="P6179" i="7" l="1"/>
  <c r="S6179" i="7"/>
  <c r="L6179" i="7"/>
  <c r="N6180" i="7"/>
  <c r="R6179" i="7"/>
  <c r="Q6179" i="7"/>
  <c r="P4224" i="7"/>
  <c r="R4224" i="7"/>
  <c r="Q4224" i="7"/>
  <c r="N4225" i="7"/>
  <c r="S4225" i="7" s="1"/>
  <c r="L4224" i="7"/>
  <c r="P6180" i="7" l="1"/>
  <c r="N6181" i="7"/>
  <c r="S6180" i="7"/>
  <c r="L6180" i="7"/>
  <c r="R6180" i="7"/>
  <c r="Q6180" i="7"/>
  <c r="P4225" i="7"/>
  <c r="Q4225" i="7"/>
  <c r="N4226" i="7"/>
  <c r="S4226" i="7" s="1"/>
  <c r="R4225" i="7"/>
  <c r="L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Q4227" i="7"/>
  <c r="R4227" i="7"/>
  <c r="P6183" i="7" l="1"/>
  <c r="N6184" i="7"/>
  <c r="S6183" i="7"/>
  <c r="L6183" i="7"/>
  <c r="R6183" i="7"/>
  <c r="Q6183" i="7"/>
  <c r="P4228" i="7"/>
  <c r="R4228" i="7"/>
  <c r="N4229" i="7"/>
  <c r="S4229" i="7" s="1"/>
  <c r="L4228" i="7"/>
  <c r="Q4228" i="7"/>
  <c r="P6184" i="7" l="1"/>
  <c r="N6185" i="7"/>
  <c r="S6184" i="7"/>
  <c r="L6184" i="7"/>
  <c r="R6184" i="7"/>
  <c r="Q6184" i="7"/>
  <c r="P4229" i="7"/>
  <c r="N4230" i="7"/>
  <c r="S4230" i="7" s="1"/>
  <c r="L4229" i="7"/>
  <c r="R4229" i="7"/>
  <c r="Q4229" i="7"/>
  <c r="P6185" i="7" l="1"/>
  <c r="N6186" i="7"/>
  <c r="S6185" i="7"/>
  <c r="L6185" i="7"/>
  <c r="R6185" i="7"/>
  <c r="Q6185" i="7"/>
  <c r="P4230" i="7"/>
  <c r="R4230" i="7"/>
  <c r="L4230" i="7"/>
  <c r="N4231" i="7"/>
  <c r="S4231" i="7" s="1"/>
  <c r="Q4230" i="7"/>
  <c r="P6186" i="7" l="1"/>
  <c r="N6187" i="7"/>
  <c r="S6186" i="7"/>
  <c r="L6186" i="7"/>
  <c r="Q6186" i="7"/>
  <c r="R6186" i="7"/>
  <c r="P4231" i="7"/>
  <c r="R4231" i="7"/>
  <c r="L4231" i="7"/>
  <c r="Q4231" i="7"/>
  <c r="P6187" i="7" l="1"/>
  <c r="S6187" i="7"/>
  <c r="L6187" i="7"/>
  <c r="Q6187" i="7"/>
  <c r="N6188" i="7"/>
  <c r="R6187" i="7"/>
  <c r="P4232" i="7"/>
  <c r="R4232" i="7"/>
  <c r="N4233" i="7"/>
  <c r="S4233" i="7" s="1"/>
  <c r="L4232" i="7"/>
  <c r="Q4232" i="7"/>
  <c r="P6188" i="7" l="1"/>
  <c r="L6188" i="7"/>
  <c r="S6188" i="7"/>
  <c r="R6188" i="7"/>
  <c r="Q6188" i="7"/>
  <c r="P4233" i="7"/>
  <c r="Q4233" i="7"/>
  <c r="R4233" i="7"/>
  <c r="N4234" i="7"/>
  <c r="S4234" i="7" s="1"/>
  <c r="L4233" i="7"/>
  <c r="P6189" i="7" l="1"/>
  <c r="N6190" i="7"/>
  <c r="S6189" i="7"/>
  <c r="L6189" i="7"/>
  <c r="R6189" i="7"/>
  <c r="Q6189" i="7"/>
  <c r="P4234" i="7"/>
  <c r="N4235" i="7"/>
  <c r="S4235" i="7" s="1"/>
  <c r="L4234" i="7"/>
  <c r="R4234" i="7"/>
  <c r="Q4234" i="7"/>
  <c r="P6190" i="7" l="1"/>
  <c r="N6191" i="7"/>
  <c r="S6190" i="7"/>
  <c r="L6190" i="7"/>
  <c r="Q6190" i="7"/>
  <c r="R6190" i="7"/>
  <c r="P4235" i="7"/>
  <c r="R4235" i="7"/>
  <c r="N4236" i="7"/>
  <c r="S4236" i="7" s="1"/>
  <c r="Q4235" i="7"/>
  <c r="L4235" i="7"/>
  <c r="P6191" i="7" l="1"/>
  <c r="S6191" i="7"/>
  <c r="R6191" i="7"/>
  <c r="L6191" i="7"/>
  <c r="Q6191" i="7"/>
  <c r="P4236" i="7"/>
  <c r="R4236" i="7"/>
  <c r="N4237" i="7"/>
  <c r="S4237" i="7" s="1"/>
  <c r="L4236" i="7"/>
  <c r="Q4236" i="7"/>
  <c r="P6192" i="7" l="1"/>
  <c r="Q6192" i="7"/>
  <c r="N6193" i="7"/>
  <c r="S6192" i="7"/>
  <c r="L6192" i="7"/>
  <c r="R6192" i="7"/>
  <c r="P4237" i="7"/>
  <c r="N4238" i="7"/>
  <c r="S4238" i="7" s="1"/>
  <c r="Q4237" i="7"/>
  <c r="L4237" i="7"/>
  <c r="R4237" i="7"/>
  <c r="P6193" i="7" l="1"/>
  <c r="N6194" i="7"/>
  <c r="S6193" i="7"/>
  <c r="L6193" i="7"/>
  <c r="R6193" i="7"/>
  <c r="Q6193" i="7"/>
  <c r="P4238" i="7"/>
  <c r="R4238" i="7"/>
  <c r="L4238" i="7"/>
  <c r="N4239" i="7"/>
  <c r="S4239" i="7" s="1"/>
  <c r="Q4238" i="7"/>
  <c r="P6194" i="7" l="1"/>
  <c r="N6195" i="7"/>
  <c r="L6194" i="7"/>
  <c r="S6194" i="7"/>
  <c r="Q6194" i="7"/>
  <c r="R6194" i="7"/>
  <c r="P4239" i="7"/>
  <c r="R4239" i="7"/>
  <c r="N4240" i="7"/>
  <c r="S4240" i="7" s="1"/>
  <c r="L4239" i="7"/>
  <c r="Q4239" i="7"/>
  <c r="P6195" i="7" l="1"/>
  <c r="S6195" i="7"/>
  <c r="L6195" i="7"/>
  <c r="R6195" i="7"/>
  <c r="Q6195" i="7"/>
  <c r="N6196" i="7"/>
  <c r="P4240" i="7"/>
  <c r="R4240" i="7"/>
  <c r="L4240" i="7"/>
  <c r="N4241" i="7"/>
  <c r="S4241" i="7" s="1"/>
  <c r="Q4240" i="7"/>
  <c r="P6196" i="7" l="1"/>
  <c r="N6197" i="7"/>
  <c r="S6196" i="7"/>
  <c r="L6196" i="7"/>
  <c r="R6196" i="7"/>
  <c r="Q6196" i="7"/>
  <c r="P4241" i="7"/>
  <c r="Q4241" i="7"/>
  <c r="R4241" i="7"/>
  <c r="N4242" i="7"/>
  <c r="S4242" i="7" s="1"/>
  <c r="L4241" i="7"/>
  <c r="P6197" i="7" l="1"/>
  <c r="N6198" i="7"/>
  <c r="S6197" i="7"/>
  <c r="L6197" i="7"/>
  <c r="R6197" i="7"/>
  <c r="Q6197" i="7"/>
  <c r="P4242" i="7"/>
  <c r="R4242" i="7"/>
  <c r="N4243" i="7"/>
  <c r="S4243" i="7" s="1"/>
  <c r="L4242" i="7"/>
  <c r="Q4242" i="7"/>
  <c r="S6198" i="7" l="1"/>
  <c r="L6198" i="7"/>
  <c r="P6198" i="7"/>
  <c r="N6199" i="7"/>
  <c r="R6198" i="7"/>
  <c r="Q6198" i="7"/>
  <c r="P4243" i="7"/>
  <c r="R4243" i="7"/>
  <c r="L4243" i="7"/>
  <c r="N4244" i="7"/>
  <c r="S4244" i="7" s="1"/>
  <c r="Q4243" i="7"/>
  <c r="P6199" i="7" l="1"/>
  <c r="Q6199" i="7"/>
  <c r="N6200" i="7"/>
  <c r="S6199" i="7"/>
  <c r="L6199" i="7"/>
  <c r="R6199" i="7"/>
  <c r="P4244" i="7"/>
  <c r="R4244" i="7"/>
  <c r="N4245" i="7"/>
  <c r="S4245" i="7" s="1"/>
  <c r="L4244" i="7"/>
  <c r="Q4244" i="7"/>
  <c r="P6200" i="7" l="1"/>
  <c r="N6201" i="7"/>
  <c r="L6200" i="7"/>
  <c r="S6200" i="7"/>
  <c r="R6200" i="7"/>
  <c r="Q6200" i="7"/>
  <c r="P4245" i="7"/>
  <c r="Q4245" i="7"/>
  <c r="R4245" i="7"/>
  <c r="N4246" i="7"/>
  <c r="S4246" i="7" s="1"/>
  <c r="L4245" i="7"/>
  <c r="P6201" i="7" l="1"/>
  <c r="N6202" i="7"/>
  <c r="S6201" i="7"/>
  <c r="Q6201" i="7"/>
  <c r="L6201" i="7"/>
  <c r="R6201" i="7"/>
  <c r="P4246" i="7"/>
  <c r="R4246" i="7"/>
  <c r="Q4246" i="7"/>
  <c r="N4247" i="7"/>
  <c r="S4247" i="7" s="1"/>
  <c r="L4246" i="7"/>
  <c r="P6202" i="7" l="1"/>
  <c r="S6202" i="7"/>
  <c r="L6202" i="7"/>
  <c r="R6202" i="7"/>
  <c r="Q6202" i="7"/>
  <c r="P4247" i="7"/>
  <c r="N4248" i="7"/>
  <c r="S4248" i="7" s="1"/>
  <c r="L4247" i="7"/>
  <c r="R4247" i="7"/>
  <c r="Q4247" i="7"/>
  <c r="P6203" i="7" l="1"/>
  <c r="N6204" i="7"/>
  <c r="S6203" i="7"/>
  <c r="L6203" i="7"/>
  <c r="R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Q6204" i="7"/>
  <c r="R6204" i="7"/>
  <c r="P4249" i="7"/>
  <c r="Q4249" i="7"/>
  <c r="N4250" i="7"/>
  <c r="S4250" i="7" s="1"/>
  <c r="L4249" i="7"/>
  <c r="R4249" i="7"/>
  <c r="P6205" i="7" l="1"/>
  <c r="N6206" i="7"/>
  <c r="S6205" i="7"/>
  <c r="R6205" i="7"/>
  <c r="L6205" i="7"/>
  <c r="Q6205" i="7"/>
  <c r="P4250" i="7"/>
  <c r="R4250" i="7"/>
  <c r="N4251" i="7"/>
  <c r="S4251" i="7" s="1"/>
  <c r="L4250" i="7"/>
  <c r="Q4250" i="7"/>
  <c r="P6206" i="7" l="1"/>
  <c r="N6207" i="7"/>
  <c r="S6206" i="7"/>
  <c r="L6206" i="7"/>
  <c r="R6206" i="7"/>
  <c r="Q6206" i="7"/>
  <c r="P4251" i="7"/>
  <c r="N4252" i="7"/>
  <c r="S4252" i="7" s="1"/>
  <c r="R4251" i="7"/>
  <c r="Q4251" i="7"/>
  <c r="L4251" i="7"/>
  <c r="P6207" i="7" l="1"/>
  <c r="Q6207" i="7"/>
  <c r="S6207" i="7"/>
  <c r="L6207" i="7"/>
  <c r="R6207" i="7"/>
  <c r="P4252" i="7"/>
  <c r="R4252" i="7"/>
  <c r="N4253" i="7"/>
  <c r="S4253" i="7" s="1"/>
  <c r="L4252" i="7"/>
  <c r="Q4252" i="7"/>
  <c r="P6208" i="7" l="1"/>
  <c r="N6209" i="7"/>
  <c r="R6208" i="7"/>
  <c r="S6208" i="7"/>
  <c r="L6208" i="7"/>
  <c r="Q6208" i="7"/>
  <c r="P4253" i="7"/>
  <c r="Q4253" i="7"/>
  <c r="N4254" i="7"/>
  <c r="S4254" i="7" s="1"/>
  <c r="L4253" i="7"/>
  <c r="R4253" i="7"/>
  <c r="P6209" i="7" l="1"/>
  <c r="N6210" i="7"/>
  <c r="S6209" i="7"/>
  <c r="L6209" i="7"/>
  <c r="Q6209" i="7"/>
  <c r="R6209" i="7"/>
  <c r="P4254" i="7"/>
  <c r="R4254" i="7"/>
  <c r="N4255" i="7"/>
  <c r="S4255" i="7" s="1"/>
  <c r="Q4254" i="7"/>
  <c r="L4254" i="7"/>
  <c r="P6210" i="7" l="1"/>
  <c r="N6211" i="7"/>
  <c r="S6210" i="7"/>
  <c r="L6210" i="7"/>
  <c r="Q6210" i="7"/>
  <c r="R6210" i="7"/>
  <c r="P4255" i="7"/>
  <c r="L4255" i="7"/>
  <c r="N4256" i="7"/>
  <c r="S4256" i="7" s="1"/>
  <c r="Q4255" i="7"/>
  <c r="R4255" i="7"/>
  <c r="P6211" i="7" l="1"/>
  <c r="N6212" i="7"/>
  <c r="S6211" i="7"/>
  <c r="L6211" i="7"/>
  <c r="R6211" i="7"/>
  <c r="Q6211" i="7"/>
  <c r="P4256" i="7"/>
  <c r="R4256" i="7"/>
  <c r="N4257" i="7"/>
  <c r="S4257" i="7" s="1"/>
  <c r="L4256" i="7"/>
  <c r="Q4256" i="7"/>
  <c r="P6212" i="7" l="1"/>
  <c r="S6212" i="7"/>
  <c r="Q6212" i="7"/>
  <c r="L6212" i="7"/>
  <c r="R6212" i="7"/>
  <c r="P4257" i="7"/>
  <c r="L4257" i="7"/>
  <c r="R4257" i="7"/>
  <c r="N4258" i="7"/>
  <c r="S4258" i="7" s="1"/>
  <c r="Q4257" i="7"/>
  <c r="P6213" i="7" l="1"/>
  <c r="N6214" i="7"/>
  <c r="S6213" i="7"/>
  <c r="L6213" i="7"/>
  <c r="Q6213" i="7"/>
  <c r="R6213" i="7"/>
  <c r="P4258" i="7"/>
  <c r="N4259" i="7"/>
  <c r="S4259" i="7" s="1"/>
  <c r="L4258" i="7"/>
  <c r="Q4258" i="7"/>
  <c r="R4258" i="7"/>
  <c r="P6214" i="7" l="1"/>
  <c r="N6215" i="7"/>
  <c r="S6214" i="7"/>
  <c r="L6214" i="7"/>
  <c r="Q6214" i="7"/>
  <c r="R6214" i="7"/>
  <c r="P4259" i="7"/>
  <c r="R4259" i="7"/>
  <c r="Q4259" i="7"/>
  <c r="L4259" i="7"/>
  <c r="N4260" i="7"/>
  <c r="S4260" i="7" s="1"/>
  <c r="P6215" i="7" l="1"/>
  <c r="S6215" i="7"/>
  <c r="L6215" i="7"/>
  <c r="R6215" i="7"/>
  <c r="Q6215" i="7"/>
  <c r="P4260" i="7"/>
  <c r="R4260" i="7"/>
  <c r="L4260" i="7"/>
  <c r="Q4260" i="7"/>
  <c r="N4261" i="7"/>
  <c r="S4261" i="7" s="1"/>
  <c r="P6216" i="7" l="1"/>
  <c r="N6217" i="7"/>
  <c r="S6216" i="7"/>
  <c r="L6216" i="7"/>
  <c r="R6216" i="7"/>
  <c r="Q6216" i="7"/>
  <c r="P4261" i="7"/>
  <c r="L4261" i="7"/>
  <c r="Q4261" i="7"/>
  <c r="N4262" i="7"/>
  <c r="S4262" i="7" s="1"/>
  <c r="R4261" i="7"/>
  <c r="P6217" i="7" l="1"/>
  <c r="N6218" i="7"/>
  <c r="S6217" i="7"/>
  <c r="L6217" i="7"/>
  <c r="Q6217" i="7"/>
  <c r="R6217" i="7"/>
  <c r="P4262" i="7"/>
  <c r="N4263" i="7"/>
  <c r="S4263" i="7" s="1"/>
  <c r="R4262" i="7"/>
  <c r="L4262" i="7"/>
  <c r="Q4262" i="7"/>
  <c r="P6218" i="7" l="1"/>
  <c r="S6218" i="7"/>
  <c r="L6218" i="7"/>
  <c r="Q6218" i="7"/>
  <c r="N6219" i="7"/>
  <c r="R6218" i="7"/>
  <c r="P4263" i="7"/>
  <c r="R4263" i="7"/>
  <c r="N4264" i="7"/>
  <c r="S4264" i="7" s="1"/>
  <c r="L4263" i="7"/>
  <c r="Q4263" i="7"/>
  <c r="P6219" i="7" l="1"/>
  <c r="S6219" i="7"/>
  <c r="L6219" i="7"/>
  <c r="Q6219" i="7"/>
  <c r="R6219" i="7"/>
  <c r="P4264" i="7"/>
  <c r="R4264" i="7"/>
  <c r="Q4264" i="7"/>
  <c r="N4265" i="7"/>
  <c r="S4265" i="7" s="1"/>
  <c r="L4264" i="7"/>
  <c r="P6220" i="7" l="1"/>
  <c r="N6221" i="7"/>
  <c r="L6220" i="7"/>
  <c r="S6220" i="7"/>
  <c r="R6220" i="7"/>
  <c r="Q6220" i="7"/>
  <c r="P4265" i="7"/>
  <c r="N4266" i="7"/>
  <c r="S4266" i="7" s="1"/>
  <c r="L4265" i="7"/>
  <c r="R4265" i="7"/>
  <c r="Q4265" i="7"/>
  <c r="P6221" i="7" l="1"/>
  <c r="N6222" i="7"/>
  <c r="S6221" i="7"/>
  <c r="R6221" i="7"/>
  <c r="L6221" i="7"/>
  <c r="Q6221" i="7"/>
  <c r="P4266" i="7"/>
  <c r="R4266" i="7"/>
  <c r="N4267" i="7"/>
  <c r="S4267" i="7" s="1"/>
  <c r="L4266" i="7"/>
  <c r="Q4266" i="7"/>
  <c r="P6222" i="7" l="1"/>
  <c r="N6223" i="7"/>
  <c r="S6222" i="7"/>
  <c r="Q6222" i="7"/>
  <c r="L6222" i="7"/>
  <c r="R6222" i="7"/>
  <c r="P4267" i="7"/>
  <c r="R4267" i="7"/>
  <c r="L4267" i="7"/>
  <c r="N4268" i="7"/>
  <c r="S4268" i="7" s="1"/>
  <c r="Q4267" i="7"/>
  <c r="P6223" i="7" l="1"/>
  <c r="S6223" i="7"/>
  <c r="Q6223" i="7"/>
  <c r="L6223" i="7"/>
  <c r="R6223" i="7"/>
  <c r="P4268" i="7"/>
  <c r="R4268" i="7"/>
  <c r="Q4268" i="7"/>
  <c r="L4268" i="7"/>
  <c r="N4269" i="7"/>
  <c r="S4269" i="7" s="1"/>
  <c r="P6224" i="7" l="1"/>
  <c r="N6225" i="7"/>
  <c r="S6224" i="7"/>
  <c r="L6224" i="7"/>
  <c r="R6224" i="7"/>
  <c r="Q6224" i="7"/>
  <c r="P4269" i="7"/>
  <c r="N4270" i="7"/>
  <c r="S4270" i="7" s="1"/>
  <c r="L4269" i="7"/>
  <c r="R4269" i="7"/>
  <c r="Q4269" i="7"/>
  <c r="P6225" i="7" l="1"/>
  <c r="N6226" i="7"/>
  <c r="S6225" i="7"/>
  <c r="L6225" i="7"/>
  <c r="R6225" i="7"/>
  <c r="Q6225" i="7"/>
  <c r="P4270" i="7"/>
  <c r="R4270" i="7"/>
  <c r="Q4270" i="7"/>
  <c r="N4271" i="7"/>
  <c r="S4271" i="7" s="1"/>
  <c r="L4270" i="7"/>
  <c r="P6226" i="7" l="1"/>
  <c r="L6226" i="7"/>
  <c r="N6227" i="7"/>
  <c r="S6226" i="7"/>
  <c r="Q6226" i="7"/>
  <c r="R6226" i="7"/>
  <c r="P4271" i="7"/>
  <c r="L4271" i="7"/>
  <c r="N4272" i="7"/>
  <c r="S4272" i="7" s="1"/>
  <c r="Q4271" i="7"/>
  <c r="R4271" i="7"/>
  <c r="P6227" i="7" l="1"/>
  <c r="N6228" i="7"/>
  <c r="S6227" i="7"/>
  <c r="L6227" i="7"/>
  <c r="R6227" i="7"/>
  <c r="Q6227" i="7"/>
  <c r="P4272" i="7"/>
  <c r="L4272" i="7"/>
  <c r="Q4272" i="7"/>
  <c r="N4273" i="7"/>
  <c r="S4273" i="7" s="1"/>
  <c r="R4272" i="7"/>
  <c r="P6228" i="7" l="1"/>
  <c r="N6229" i="7"/>
  <c r="S6228" i="7"/>
  <c r="L6228" i="7"/>
  <c r="R6228" i="7"/>
  <c r="Q6228" i="7"/>
  <c r="P4273" i="7"/>
  <c r="N4274" i="7"/>
  <c r="S4274" i="7" s="1"/>
  <c r="R4273" i="7"/>
  <c r="Q4273" i="7"/>
  <c r="L4273" i="7"/>
  <c r="P6229" i="7" l="1"/>
  <c r="N6230" i="7"/>
  <c r="S6229" i="7"/>
  <c r="L6229" i="7"/>
  <c r="Q6229" i="7"/>
  <c r="R6229" i="7"/>
  <c r="P4274" i="7"/>
  <c r="N4275" i="7"/>
  <c r="S4275" i="7" s="1"/>
  <c r="L4274" i="7"/>
  <c r="Q4274" i="7"/>
  <c r="R4274" i="7"/>
  <c r="P6230" i="7" l="1"/>
  <c r="N6231" i="7"/>
  <c r="S6230" i="7"/>
  <c r="L6230" i="7"/>
  <c r="R6230" i="7"/>
  <c r="Q6230" i="7"/>
  <c r="P4275" i="7"/>
  <c r="R4275" i="7"/>
  <c r="Q4275" i="7"/>
  <c r="L4275" i="7"/>
  <c r="N4276" i="7"/>
  <c r="S4276" i="7" s="1"/>
  <c r="P6231" i="7" l="1"/>
  <c r="N6232" i="7"/>
  <c r="L6231" i="7"/>
  <c r="S6231" i="7"/>
  <c r="R6231" i="7"/>
  <c r="Q6231" i="7"/>
  <c r="P4276" i="7"/>
  <c r="N4277" i="7"/>
  <c r="S4277" i="7" s="1"/>
  <c r="L4276" i="7"/>
  <c r="Q4276" i="7"/>
  <c r="R4276" i="7"/>
  <c r="P6232" i="7" l="1"/>
  <c r="N6233" i="7"/>
  <c r="S6232" i="7"/>
  <c r="L6232" i="7"/>
  <c r="Q6232" i="7"/>
  <c r="R6232" i="7"/>
  <c r="P4277" i="7"/>
  <c r="Q4277" i="7"/>
  <c r="N4278" i="7"/>
  <c r="S4278" i="7" s="1"/>
  <c r="R4277" i="7"/>
  <c r="L4277" i="7"/>
  <c r="P6233" i="7" l="1"/>
  <c r="N6234" i="7"/>
  <c r="S6233" i="7"/>
  <c r="L6233" i="7"/>
  <c r="R6233" i="7"/>
  <c r="Q6233" i="7"/>
  <c r="P4278" i="7"/>
  <c r="R4278" i="7"/>
  <c r="Q4278" i="7"/>
  <c r="L4278" i="7"/>
  <c r="N4279" i="7"/>
  <c r="S4279" i="7" s="1"/>
  <c r="P6234" i="7" l="1"/>
  <c r="N6235" i="7"/>
  <c r="S6234" i="7"/>
  <c r="L6234" i="7"/>
  <c r="R6234" i="7"/>
  <c r="Q6234" i="7"/>
  <c r="P4279" i="7"/>
  <c r="N4280" i="7"/>
  <c r="S4280" i="7" s="1"/>
  <c r="L4279" i="7"/>
  <c r="R4279" i="7"/>
  <c r="Q4279" i="7"/>
  <c r="P6235" i="7" l="1"/>
  <c r="S6235" i="7"/>
  <c r="L6235" i="7"/>
  <c r="R6235" i="7"/>
  <c r="Q6235" i="7"/>
  <c r="P4280" i="7"/>
  <c r="N4281" i="7"/>
  <c r="S4281" i="7" s="1"/>
  <c r="L4280" i="7"/>
  <c r="Q4280" i="7"/>
  <c r="R4280" i="7"/>
  <c r="P6236" i="7" l="1"/>
  <c r="S6236" i="7"/>
  <c r="L6236" i="7"/>
  <c r="N6237" i="7"/>
  <c r="R6236" i="7"/>
  <c r="Q6236" i="7"/>
  <c r="P4281" i="7"/>
  <c r="Q4281" i="7"/>
  <c r="L4281" i="7"/>
  <c r="N4282" i="7"/>
  <c r="S4282" i="7" s="1"/>
  <c r="R4281" i="7"/>
  <c r="P6237" i="7" l="1"/>
  <c r="N6238" i="7"/>
  <c r="S6237" i="7"/>
  <c r="L6237" i="7"/>
  <c r="Q6237" i="7"/>
  <c r="R6237" i="7"/>
  <c r="P4282" i="7"/>
  <c r="N4283" i="7"/>
  <c r="S4283" i="7" s="1"/>
  <c r="L4282" i="7"/>
  <c r="Q4282" i="7"/>
  <c r="R4282" i="7"/>
  <c r="P6238" i="7" l="1"/>
  <c r="N6239" i="7"/>
  <c r="S6238" i="7"/>
  <c r="L6238" i="7"/>
  <c r="R6238" i="7"/>
  <c r="Q6238" i="7"/>
  <c r="P4283" i="7"/>
  <c r="R4283" i="7"/>
  <c r="N4284" i="7"/>
  <c r="S4284" i="7" s="1"/>
  <c r="L4283" i="7"/>
  <c r="Q4283" i="7"/>
  <c r="P6239" i="7" l="1"/>
  <c r="N6240" i="7"/>
  <c r="S6239" i="7"/>
  <c r="L6239" i="7"/>
  <c r="R6239" i="7"/>
  <c r="Q6239" i="7"/>
  <c r="P4284" i="7"/>
  <c r="R4284" i="7"/>
  <c r="N4285" i="7"/>
  <c r="S4285" i="7" s="1"/>
  <c r="L4284" i="7"/>
  <c r="Q4284" i="7"/>
  <c r="P6240" i="7" l="1"/>
  <c r="N6241" i="7"/>
  <c r="L6240" i="7"/>
  <c r="S6240" i="7"/>
  <c r="R6240" i="7"/>
  <c r="Q6240" i="7"/>
  <c r="P4285" i="7"/>
  <c r="N4286" i="7"/>
  <c r="S4286" i="7" s="1"/>
  <c r="Q4285" i="7"/>
  <c r="L4285" i="7"/>
  <c r="R4285" i="7"/>
  <c r="P6241" i="7" l="1"/>
  <c r="L6241" i="7"/>
  <c r="N6242" i="7"/>
  <c r="S6241" i="7"/>
  <c r="R6241" i="7"/>
  <c r="Q6241" i="7"/>
  <c r="P4286" i="7"/>
  <c r="R4286" i="7"/>
  <c r="N4287" i="7"/>
  <c r="S4287" i="7" s="1"/>
  <c r="L4286" i="7"/>
  <c r="Q4286" i="7"/>
  <c r="P6242" i="7" l="1"/>
  <c r="N6243" i="7"/>
  <c r="S6242" i="7"/>
  <c r="L6242" i="7"/>
  <c r="R6242" i="7"/>
  <c r="Q6242" i="7"/>
  <c r="P4287" i="7"/>
  <c r="R4287" i="7"/>
  <c r="N4288" i="7"/>
  <c r="S4288" i="7" s="1"/>
  <c r="L4287" i="7"/>
  <c r="Q4287" i="7"/>
  <c r="P6243" i="7" l="1"/>
  <c r="S6243" i="7"/>
  <c r="L6243" i="7"/>
  <c r="Q6243" i="7"/>
  <c r="R6243" i="7"/>
  <c r="N6244" i="7"/>
  <c r="P4288" i="7"/>
  <c r="N4289" i="7"/>
  <c r="S4289" i="7" s="1"/>
  <c r="Q4288" i="7"/>
  <c r="R4288" i="7"/>
  <c r="L4288" i="7"/>
  <c r="P6244" i="7" l="1"/>
  <c r="S6244" i="7"/>
  <c r="L6244" i="7"/>
  <c r="Q6244" i="7"/>
  <c r="R6244" i="7"/>
  <c r="N6245" i="7"/>
  <c r="P4289" i="7"/>
  <c r="Q4289" i="7"/>
  <c r="N4290" i="7"/>
  <c r="S4290" i="7" s="1"/>
  <c r="L4289" i="7"/>
  <c r="R4289" i="7"/>
  <c r="P6245" i="7" l="1"/>
  <c r="S6245" i="7"/>
  <c r="L6245" i="7"/>
  <c r="R6245" i="7"/>
  <c r="Q6245" i="7"/>
  <c r="P4290" i="7"/>
  <c r="R4290" i="7"/>
  <c r="N4291" i="7"/>
  <c r="S4291" i="7" s="1"/>
  <c r="L4290" i="7"/>
  <c r="Q4290" i="7"/>
  <c r="P6246" i="7" l="1"/>
  <c r="N6247" i="7"/>
  <c r="L6246" i="7"/>
  <c r="S6246" i="7"/>
  <c r="Q6246" i="7"/>
  <c r="R6246" i="7"/>
  <c r="P4291" i="7"/>
  <c r="N4292" i="7"/>
  <c r="S4292" i="7" s="1"/>
  <c r="R4291" i="7"/>
  <c r="Q4291" i="7"/>
  <c r="L4291" i="7"/>
  <c r="P6247" i="7" l="1"/>
  <c r="N6248" i="7"/>
  <c r="S6247" i="7"/>
  <c r="L6247" i="7"/>
  <c r="R6247" i="7"/>
  <c r="Q6247" i="7"/>
  <c r="P4292" i="7"/>
  <c r="N4293" i="7"/>
  <c r="S4293" i="7" s="1"/>
  <c r="R4292" i="7"/>
  <c r="L4292" i="7"/>
  <c r="Q4292" i="7"/>
  <c r="P6248" i="7" l="1"/>
  <c r="N6249" i="7"/>
  <c r="S6248" i="7"/>
  <c r="L6248" i="7"/>
  <c r="R6248" i="7"/>
  <c r="Q6248" i="7"/>
  <c r="P4293" i="7"/>
  <c r="Q4293" i="7"/>
  <c r="N4294" i="7"/>
  <c r="S4294" i="7" s="1"/>
  <c r="L4293" i="7"/>
  <c r="R4293" i="7"/>
  <c r="S6249" i="7" l="1"/>
  <c r="L6249" i="7"/>
  <c r="R6249" i="7"/>
  <c r="Q6249" i="7"/>
  <c r="P6249" i="7"/>
  <c r="P4294" i="7"/>
  <c r="L4294" i="7"/>
  <c r="Q4294" i="7"/>
  <c r="N4295" i="7"/>
  <c r="S4295" i="7" s="1"/>
  <c r="R4294" i="7"/>
  <c r="P6250" i="7" l="1"/>
  <c r="N6251" i="7"/>
  <c r="S6250" i="7"/>
  <c r="L6250" i="7"/>
  <c r="R6250" i="7"/>
  <c r="Q6250" i="7"/>
  <c r="P4295" i="7"/>
  <c r="N4296" i="7"/>
  <c r="S4296" i="7" s="1"/>
  <c r="L4295" i="7"/>
  <c r="Q4295" i="7"/>
  <c r="R4295" i="7"/>
  <c r="P6251" i="7" l="1"/>
  <c r="N6252" i="7"/>
  <c r="L6251" i="7"/>
  <c r="S6251" i="7"/>
  <c r="R6251" i="7"/>
  <c r="Q6251" i="7"/>
  <c r="P4296" i="7"/>
  <c r="R4296" i="7"/>
  <c r="Q4296" i="7"/>
  <c r="N4297" i="7"/>
  <c r="S4297" i="7" s="1"/>
  <c r="L4296" i="7"/>
  <c r="P6252" i="7" l="1"/>
  <c r="N6253" i="7"/>
  <c r="L6252" i="7"/>
  <c r="R6252" i="7"/>
  <c r="S6252" i="7"/>
  <c r="Q6252" i="7"/>
  <c r="P4297" i="7"/>
  <c r="N4298" i="7"/>
  <c r="S4298" i="7" s="1"/>
  <c r="R4297" i="7"/>
  <c r="Q4297" i="7"/>
  <c r="L4297" i="7"/>
  <c r="R6253" i="7" l="1"/>
  <c r="Q6253" i="7"/>
  <c r="P6253" i="7"/>
  <c r="L6253" i="7"/>
  <c r="S6253" i="7"/>
  <c r="N6254" i="7"/>
  <c r="P4298" i="7"/>
  <c r="Q4298" i="7"/>
  <c r="R4298" i="7"/>
  <c r="N4299" i="7"/>
  <c r="S4299" i="7" s="1"/>
  <c r="L4298" i="7"/>
  <c r="R6254" i="7" l="1"/>
  <c r="S6254" i="7"/>
  <c r="L6254" i="7"/>
  <c r="P6254" i="7"/>
  <c r="Q6254" i="7"/>
  <c r="N6255" i="7"/>
  <c r="P4299" i="7"/>
  <c r="N4300" i="7"/>
  <c r="S4300" i="7" s="1"/>
  <c r="Q4299" i="7"/>
  <c r="L4299" i="7"/>
  <c r="R4299" i="7"/>
  <c r="N6256" i="7" l="1"/>
  <c r="R6255" i="7"/>
  <c r="S6255" i="7"/>
  <c r="L6255" i="7"/>
  <c r="Q6255" i="7"/>
  <c r="P6255" i="7"/>
  <c r="P4300" i="7"/>
  <c r="R4300" i="7"/>
  <c r="N4301" i="7"/>
  <c r="S4301" i="7" s="1"/>
  <c r="L4300" i="7"/>
  <c r="Q4300" i="7"/>
  <c r="N6257" i="7" l="1"/>
  <c r="R6256" i="7"/>
  <c r="S6256" i="7"/>
  <c r="L6256" i="7"/>
  <c r="Q6256" i="7"/>
  <c r="P6256" i="7"/>
  <c r="P4301" i="7"/>
  <c r="L4301" i="7"/>
  <c r="N4302" i="7"/>
  <c r="S4302" i="7" s="1"/>
  <c r="R4301" i="7"/>
  <c r="Q4301" i="7"/>
  <c r="N6258" i="7" l="1"/>
  <c r="R6257" i="7"/>
  <c r="S6257" i="7"/>
  <c r="L6257" i="7"/>
  <c r="P6257" i="7"/>
  <c r="Q6257" i="7"/>
  <c r="P4302" i="7"/>
  <c r="N4303" i="7"/>
  <c r="S4303" i="7" s="1"/>
  <c r="L4302" i="7"/>
  <c r="Q4302" i="7"/>
  <c r="R4302" i="7"/>
  <c r="N6259" i="7" l="1"/>
  <c r="S6258" i="7"/>
  <c r="L6258" i="7"/>
  <c r="P6258" i="7"/>
  <c r="R6258" i="7"/>
  <c r="Q6258" i="7"/>
  <c r="P4303" i="7"/>
  <c r="N4304" i="7"/>
  <c r="S4304" i="7" s="1"/>
  <c r="R4303" i="7"/>
  <c r="L4303" i="7"/>
  <c r="Q4303" i="7"/>
  <c r="N6260" i="7" l="1"/>
  <c r="L6259" i="7"/>
  <c r="Q6259" i="7"/>
  <c r="R6259" i="7"/>
  <c r="S6259" i="7"/>
  <c r="P6259" i="7"/>
  <c r="P4304" i="7"/>
  <c r="R4304" i="7"/>
  <c r="L4304" i="7"/>
  <c r="N4305" i="7"/>
  <c r="S4305" i="7" s="1"/>
  <c r="Q4304" i="7"/>
  <c r="N6261" i="7" l="1"/>
  <c r="S6260" i="7"/>
  <c r="R6260" i="7"/>
  <c r="L6260" i="7"/>
  <c r="Q6260" i="7"/>
  <c r="P6260" i="7"/>
  <c r="P4305" i="7"/>
  <c r="Q4305" i="7"/>
  <c r="R4305" i="7"/>
  <c r="N4306" i="7"/>
  <c r="S4306" i="7" s="1"/>
  <c r="L4305" i="7"/>
  <c r="N6262" i="7" l="1"/>
  <c r="L6261" i="7"/>
  <c r="P6261" i="7"/>
  <c r="R6261" i="7"/>
  <c r="S6261" i="7"/>
  <c r="Q6261" i="7"/>
  <c r="P4306" i="7"/>
  <c r="R4306" i="7"/>
  <c r="N4307" i="7"/>
  <c r="S4307" i="7" s="1"/>
  <c r="L4306" i="7"/>
  <c r="Q4306" i="7"/>
  <c r="N6263" i="7" l="1"/>
  <c r="L6262" i="7"/>
  <c r="R6262" i="7"/>
  <c r="S6262" i="7"/>
  <c r="P6262" i="7"/>
  <c r="Q6262" i="7"/>
  <c r="P4307" i="7"/>
  <c r="Q4307" i="7"/>
  <c r="N4308" i="7"/>
  <c r="S4308" i="7" s="1"/>
  <c r="L4307" i="7"/>
  <c r="R4307" i="7"/>
  <c r="N6264" i="7" l="1"/>
  <c r="L6263" i="7"/>
  <c r="R6263" i="7"/>
  <c r="S6263" i="7"/>
  <c r="Q6263" i="7"/>
  <c r="P6263" i="7"/>
  <c r="P4308" i="7"/>
  <c r="R4308" i="7"/>
  <c r="L4308" i="7"/>
  <c r="Q4308" i="7"/>
  <c r="N4309" i="7"/>
  <c r="S4309" i="7" s="1"/>
  <c r="N6265" i="7" l="1"/>
  <c r="S6264" i="7"/>
  <c r="R6264" i="7"/>
  <c r="Q6264" i="7"/>
  <c r="L6264" i="7"/>
  <c r="P6264" i="7"/>
  <c r="P4309" i="7"/>
  <c r="Q4309" i="7"/>
  <c r="R4309" i="7"/>
  <c r="N4310" i="7"/>
  <c r="S4310" i="7" s="1"/>
  <c r="L4309" i="7"/>
  <c r="N6266" i="7" l="1"/>
  <c r="L6265" i="7"/>
  <c r="Q6265" i="7"/>
  <c r="R6265" i="7"/>
  <c r="P6265" i="7"/>
  <c r="S6265" i="7"/>
  <c r="P4310" i="7"/>
  <c r="R4310" i="7"/>
  <c r="N4311" i="7"/>
  <c r="S4311" i="7" s="1"/>
  <c r="L4310" i="7"/>
  <c r="Q4310" i="7"/>
  <c r="N6267" i="7" l="1"/>
  <c r="S6266" i="7"/>
  <c r="P6266" i="7"/>
  <c r="R6266" i="7"/>
  <c r="L6266" i="7"/>
  <c r="Q6266" i="7"/>
  <c r="P4311" i="7"/>
  <c r="R4311" i="7"/>
  <c r="N4312" i="7"/>
  <c r="S4312" i="7" s="1"/>
  <c r="L4311" i="7"/>
  <c r="Q4311" i="7"/>
  <c r="N6268" i="7" l="1"/>
  <c r="R6267" i="7"/>
  <c r="S6267" i="7"/>
  <c r="L6267" i="7"/>
  <c r="P6267" i="7"/>
  <c r="Q6267" i="7"/>
  <c r="P4312" i="7"/>
  <c r="R4312" i="7"/>
  <c r="N4313" i="7"/>
  <c r="S4313" i="7" s="1"/>
  <c r="L4312" i="7"/>
  <c r="Q4312" i="7"/>
  <c r="N6269" i="7" l="1"/>
  <c r="L6268" i="7"/>
  <c r="Q6268" i="7"/>
  <c r="R6268" i="7"/>
  <c r="S6268" i="7"/>
  <c r="P6268" i="7"/>
  <c r="P4313" i="7"/>
  <c r="N4314" i="7"/>
  <c r="S4314" i="7" s="1"/>
  <c r="L4313" i="7"/>
  <c r="Q4313" i="7"/>
  <c r="R4313" i="7"/>
  <c r="N6270" i="7" l="1"/>
  <c r="S6269" i="7"/>
  <c r="P6269" i="7"/>
  <c r="R6269" i="7"/>
  <c r="L6269" i="7"/>
  <c r="Q6269" i="7"/>
  <c r="P4314" i="7"/>
  <c r="Q4314" i="7"/>
  <c r="R4314" i="7"/>
  <c r="N4315" i="7"/>
  <c r="S4315" i="7" s="1"/>
  <c r="L4314" i="7"/>
  <c r="N6271" i="7" l="1"/>
  <c r="L6270" i="7"/>
  <c r="R6270" i="7"/>
  <c r="S6270" i="7"/>
  <c r="Q6270" i="7"/>
  <c r="P6270" i="7"/>
  <c r="P4315" i="7"/>
  <c r="R4315" i="7"/>
  <c r="N4316" i="7"/>
  <c r="S4316" i="7" s="1"/>
  <c r="L4315" i="7"/>
  <c r="Q4315" i="7"/>
  <c r="N6272" i="7" l="1"/>
  <c r="L6271" i="7"/>
  <c r="Q6271" i="7"/>
  <c r="R6271" i="7"/>
  <c r="S6271" i="7"/>
  <c r="P6271" i="7"/>
  <c r="P4316" i="7"/>
  <c r="R4316" i="7"/>
  <c r="L4316" i="7"/>
  <c r="N4317" i="7"/>
  <c r="S4317" i="7" s="1"/>
  <c r="Q4316" i="7"/>
  <c r="N6273" i="7" l="1"/>
  <c r="R6272" i="7"/>
  <c r="S6272" i="7"/>
  <c r="L6272" i="7"/>
  <c r="P6272" i="7"/>
  <c r="Q6272" i="7"/>
  <c r="P4317" i="7"/>
  <c r="Q4317" i="7"/>
  <c r="L4317" i="7"/>
  <c r="N4318" i="7"/>
  <c r="S4318" i="7" s="1"/>
  <c r="R4317" i="7"/>
  <c r="N6274" i="7" l="1"/>
  <c r="R6273" i="7"/>
  <c r="L6273" i="7"/>
  <c r="S6273" i="7"/>
  <c r="P6273" i="7"/>
  <c r="Q6273" i="7"/>
  <c r="P4318" i="7"/>
  <c r="N4319" i="7"/>
  <c r="S4319" i="7" s="1"/>
  <c r="L4318" i="7"/>
  <c r="Q4318" i="7"/>
  <c r="R4318" i="7"/>
  <c r="N6275" i="7" l="1"/>
  <c r="R6274" i="7"/>
  <c r="S6274" i="7"/>
  <c r="L6274" i="7"/>
  <c r="Q6274" i="7"/>
  <c r="P6274" i="7"/>
  <c r="P4319" i="7"/>
  <c r="N4320" i="7"/>
  <c r="S4320" i="7" s="1"/>
  <c r="Q4319" i="7"/>
  <c r="L4319" i="7"/>
  <c r="R4319" i="7"/>
  <c r="N6276" i="7" l="1"/>
  <c r="R6275" i="7"/>
  <c r="L6275" i="7"/>
  <c r="S6275" i="7"/>
  <c r="P6275" i="7"/>
  <c r="Q6275" i="7"/>
  <c r="P4320" i="7"/>
  <c r="R4320" i="7"/>
  <c r="N4321" i="7"/>
  <c r="S4321" i="7" s="1"/>
  <c r="L4320" i="7"/>
  <c r="Q4320" i="7"/>
  <c r="N6277" i="7" l="1"/>
  <c r="R6276" i="7"/>
  <c r="S6276" i="7"/>
  <c r="L6276" i="7"/>
  <c r="Q6276" i="7"/>
  <c r="P6276" i="7"/>
  <c r="P4321" i="7"/>
  <c r="N4322" i="7"/>
  <c r="S4322" i="7" s="1"/>
  <c r="R4321" i="7"/>
  <c r="Q4321" i="7"/>
  <c r="L4321" i="7"/>
  <c r="N6278" i="7" l="1"/>
  <c r="R6277" i="7"/>
  <c r="L6277" i="7"/>
  <c r="P6277" i="7"/>
  <c r="S6277" i="7"/>
  <c r="Q6277" i="7"/>
  <c r="P4322" i="7"/>
  <c r="R4322" i="7"/>
  <c r="N4323" i="7"/>
  <c r="S4323" i="7" s="1"/>
  <c r="L4322" i="7"/>
  <c r="Q4322" i="7"/>
  <c r="N6279" i="7" l="1"/>
  <c r="L6278" i="7"/>
  <c r="P6278" i="7"/>
  <c r="R6278" i="7"/>
  <c r="S6278" i="7"/>
  <c r="Q6278" i="7"/>
  <c r="P4323" i="7"/>
  <c r="R4323" i="7"/>
  <c r="N4324" i="7"/>
  <c r="S4324" i="7" s="1"/>
  <c r="L4323" i="7"/>
  <c r="Q4323" i="7"/>
  <c r="N6280" i="7" l="1"/>
  <c r="S6279" i="7"/>
  <c r="L6279" i="7"/>
  <c r="R6279" i="7"/>
  <c r="Q6279" i="7"/>
  <c r="P6279" i="7"/>
  <c r="P4324" i="7"/>
  <c r="R4324" i="7"/>
  <c r="Q4324" i="7"/>
  <c r="N4325" i="7"/>
  <c r="S4325" i="7" s="1"/>
  <c r="L4324" i="7"/>
  <c r="N6281" i="7" l="1"/>
  <c r="R6280" i="7"/>
  <c r="L6280" i="7"/>
  <c r="S6280" i="7"/>
  <c r="Q6280" i="7"/>
  <c r="P6280" i="7"/>
  <c r="P4325" i="7"/>
  <c r="Q4325" i="7"/>
  <c r="N4326" i="7"/>
  <c r="S4326" i="7" s="1"/>
  <c r="L4325" i="7"/>
  <c r="R4325" i="7"/>
  <c r="N6282" i="7" l="1"/>
  <c r="R6281" i="7"/>
  <c r="S6281" i="7"/>
  <c r="Q6281" i="7"/>
  <c r="L6281" i="7"/>
  <c r="P6281" i="7"/>
  <c r="P4326" i="7"/>
  <c r="R4326" i="7"/>
  <c r="N4327" i="7"/>
  <c r="S4327" i="7" s="1"/>
  <c r="L4326" i="7"/>
  <c r="Q4326" i="7"/>
  <c r="N6283" i="7" l="1"/>
  <c r="R6282" i="7"/>
  <c r="S6282" i="7"/>
  <c r="L6282" i="7"/>
  <c r="Q6282" i="7"/>
  <c r="P6282" i="7"/>
  <c r="P4327" i="7"/>
  <c r="R4327" i="7"/>
  <c r="N4328" i="7"/>
  <c r="S4328" i="7" s="1"/>
  <c r="L4327" i="7"/>
  <c r="Q4327" i="7"/>
  <c r="N6284" i="7" l="1"/>
  <c r="R6283" i="7"/>
  <c r="S6283" i="7"/>
  <c r="P6283" i="7"/>
  <c r="L6283" i="7"/>
  <c r="Q6283" i="7"/>
  <c r="P4328" i="7"/>
  <c r="N4329" i="7"/>
  <c r="S4329" i="7" s="1"/>
  <c r="L4328" i="7"/>
  <c r="Q4328" i="7"/>
  <c r="R4328" i="7"/>
  <c r="N6285" i="7" l="1"/>
  <c r="R6284" i="7"/>
  <c r="S6284" i="7"/>
  <c r="L6284" i="7"/>
  <c r="Q6284" i="7"/>
  <c r="P6284" i="7"/>
  <c r="P4329" i="7"/>
  <c r="Q4329" i="7"/>
  <c r="N4330" i="7"/>
  <c r="S4330" i="7" s="1"/>
  <c r="L4329" i="7"/>
  <c r="R4329" i="7"/>
  <c r="N6286" i="7" l="1"/>
  <c r="R6285" i="7"/>
  <c r="L6285" i="7"/>
  <c r="S6285" i="7"/>
  <c r="Q6285" i="7"/>
  <c r="P6285" i="7"/>
  <c r="P4330" i="7"/>
  <c r="R4330" i="7"/>
  <c r="N4331" i="7"/>
  <c r="S4331" i="7" s="1"/>
  <c r="L4330" i="7"/>
  <c r="Q4330" i="7"/>
  <c r="N6287" i="7" l="1"/>
  <c r="L6286" i="7"/>
  <c r="R6286" i="7"/>
  <c r="S6286" i="7"/>
  <c r="Q6286" i="7"/>
  <c r="P6286" i="7"/>
  <c r="P4331" i="7"/>
  <c r="R4331" i="7"/>
  <c r="L4331" i="7"/>
  <c r="N4332" i="7"/>
  <c r="S4332" i="7" s="1"/>
  <c r="Q4331" i="7"/>
  <c r="N6288" i="7" l="1"/>
  <c r="L6287" i="7"/>
  <c r="P6287" i="7"/>
  <c r="R6287" i="7"/>
  <c r="S6287" i="7"/>
  <c r="Q6287" i="7"/>
  <c r="P4332" i="7"/>
  <c r="Q4332" i="7"/>
  <c r="N4333" i="7"/>
  <c r="S4333" i="7" s="1"/>
  <c r="L4332" i="7"/>
  <c r="R4332" i="7"/>
  <c r="N6289" i="7" l="1"/>
  <c r="R6288" i="7"/>
  <c r="S6288" i="7"/>
  <c r="L6288" i="7"/>
  <c r="Q6288" i="7"/>
  <c r="P6288" i="7"/>
  <c r="P4333" i="7"/>
  <c r="L4333" i="7"/>
  <c r="N4334" i="7"/>
  <c r="S4334" i="7" s="1"/>
  <c r="R4333" i="7"/>
  <c r="Q4333" i="7"/>
  <c r="N6290" i="7" l="1"/>
  <c r="R6289" i="7"/>
  <c r="L6289" i="7"/>
  <c r="S6289" i="7"/>
  <c r="P6289" i="7"/>
  <c r="Q6289" i="7"/>
  <c r="P4334" i="7"/>
  <c r="N4335" i="7"/>
  <c r="S4335" i="7" s="1"/>
  <c r="L4334" i="7"/>
  <c r="Q4334" i="7"/>
  <c r="R4334" i="7"/>
  <c r="N6291" i="7" l="1"/>
  <c r="R6290" i="7"/>
  <c r="S6290" i="7"/>
  <c r="P6290" i="7"/>
  <c r="L6290" i="7"/>
  <c r="Q6290" i="7"/>
  <c r="P4335" i="7"/>
  <c r="R4335" i="7"/>
  <c r="Q4335" i="7"/>
  <c r="N4336" i="7"/>
  <c r="S4336" i="7" s="1"/>
  <c r="L4335" i="7"/>
  <c r="R6291" i="7" l="1"/>
  <c r="L6291" i="7"/>
  <c r="N6292" i="7"/>
  <c r="S6291" i="7"/>
  <c r="Q6291" i="7"/>
  <c r="P6291" i="7"/>
  <c r="P4336" i="7"/>
  <c r="N4337" i="7"/>
  <c r="S4337" i="7" s="1"/>
  <c r="R4336" i="7"/>
  <c r="L4336" i="7"/>
  <c r="Q4336" i="7"/>
  <c r="N6293" i="7" l="1"/>
  <c r="S6292" i="7"/>
  <c r="R6292" i="7"/>
  <c r="L6292" i="7"/>
  <c r="P6292" i="7"/>
  <c r="Q6292" i="7"/>
  <c r="P4337" i="7"/>
  <c r="Q4337" i="7"/>
  <c r="R4337" i="7"/>
  <c r="N4338" i="7"/>
  <c r="S4338" i="7" s="1"/>
  <c r="L4337" i="7"/>
  <c r="N6294" i="7" l="1"/>
  <c r="R6293" i="7"/>
  <c r="S6293" i="7"/>
  <c r="Q6293" i="7"/>
  <c r="P6293" i="7"/>
  <c r="L6293" i="7"/>
  <c r="P4338" i="7"/>
  <c r="R4338" i="7"/>
  <c r="N4339" i="7"/>
  <c r="S4339" i="7" s="1"/>
  <c r="Q4338" i="7"/>
  <c r="L4338" i="7"/>
  <c r="N6295" i="7" l="1"/>
  <c r="R6294" i="7"/>
  <c r="S6294" i="7"/>
  <c r="L6294" i="7"/>
  <c r="P6294" i="7"/>
  <c r="Q6294" i="7"/>
  <c r="P4339" i="7"/>
  <c r="R4339" i="7"/>
  <c r="L4339" i="7"/>
  <c r="Q4339" i="7"/>
  <c r="N4340" i="7"/>
  <c r="S4340" i="7" s="1"/>
  <c r="N6296" i="7" l="1"/>
  <c r="R6295" i="7"/>
  <c r="S6295" i="7"/>
  <c r="L6295" i="7"/>
  <c r="Q6295" i="7"/>
  <c r="P6295" i="7"/>
  <c r="P4340" i="7"/>
  <c r="N4341" i="7"/>
  <c r="S4341" i="7" s="1"/>
  <c r="L4340" i="7"/>
  <c r="Q4340" i="7"/>
  <c r="R4340" i="7"/>
  <c r="N6297" i="7" l="1"/>
  <c r="S6296" i="7"/>
  <c r="R6296" i="7"/>
  <c r="L6296" i="7"/>
  <c r="Q6296" i="7"/>
  <c r="P6296" i="7"/>
  <c r="P4341" i="7"/>
  <c r="Q4341" i="7"/>
  <c r="N4342" i="7"/>
  <c r="S4342" i="7" s="1"/>
  <c r="L4341" i="7"/>
  <c r="R4341" i="7"/>
  <c r="N6298" i="7" l="1"/>
  <c r="R6297" i="7"/>
  <c r="L6297" i="7"/>
  <c r="S6297" i="7"/>
  <c r="Q6297" i="7"/>
  <c r="P6297" i="7"/>
  <c r="P4342" i="7"/>
  <c r="R4342" i="7"/>
  <c r="L4342" i="7"/>
  <c r="N4343" i="7"/>
  <c r="S4343" i="7" s="1"/>
  <c r="Q4342" i="7"/>
  <c r="N6299" i="7" l="1"/>
  <c r="S6298" i="7"/>
  <c r="L6298" i="7"/>
  <c r="Q6298" i="7"/>
  <c r="P6298" i="7"/>
  <c r="R6298" i="7"/>
  <c r="P4343" i="7"/>
  <c r="N4344" i="7"/>
  <c r="S4344" i="7" s="1"/>
  <c r="L4343" i="7"/>
  <c r="R4343" i="7"/>
  <c r="Q4343" i="7"/>
  <c r="N6300" i="7" l="1"/>
  <c r="R6299" i="7"/>
  <c r="S6299" i="7"/>
  <c r="L6299" i="7"/>
  <c r="Q6299" i="7"/>
  <c r="P6299" i="7"/>
  <c r="P4344" i="7"/>
  <c r="N4345" i="7"/>
  <c r="S4345" i="7" s="1"/>
  <c r="L4344" i="7"/>
  <c r="Q4344" i="7"/>
  <c r="R4344" i="7"/>
  <c r="N6301" i="7" l="1"/>
  <c r="R6300" i="7"/>
  <c r="S6300" i="7"/>
  <c r="L6300" i="7"/>
  <c r="Q6300" i="7"/>
  <c r="P6300" i="7"/>
  <c r="P4345" i="7"/>
  <c r="R4345" i="7"/>
  <c r="N4346" i="7"/>
  <c r="S4346" i="7" s="1"/>
  <c r="L4345" i="7"/>
  <c r="Q4345" i="7"/>
  <c r="N6302" i="7" l="1"/>
  <c r="R6301" i="7"/>
  <c r="L6301" i="7"/>
  <c r="S6301" i="7"/>
  <c r="P6301" i="7"/>
  <c r="Q6301" i="7"/>
  <c r="P4346" i="7"/>
  <c r="R4346" i="7"/>
  <c r="N4347" i="7"/>
  <c r="S4347" i="7" s="1"/>
  <c r="L4346" i="7"/>
  <c r="Q4346" i="7"/>
  <c r="N6303" i="7" l="1"/>
  <c r="R6302" i="7"/>
  <c r="S6302" i="7"/>
  <c r="L6302" i="7"/>
  <c r="P6302" i="7"/>
  <c r="Q6302" i="7"/>
  <c r="P4347" i="7"/>
  <c r="R4347" i="7"/>
  <c r="L4347" i="7"/>
  <c r="Q4347" i="7"/>
  <c r="N4348" i="7"/>
  <c r="S4348" i="7" s="1"/>
  <c r="N6304" i="7" l="1"/>
  <c r="L6303" i="7"/>
  <c r="R6303" i="7"/>
  <c r="S6303" i="7"/>
  <c r="Q6303" i="7"/>
  <c r="P6303" i="7"/>
  <c r="P4348" i="7"/>
  <c r="L4348" i="7"/>
  <c r="R4348" i="7"/>
  <c r="N4349" i="7"/>
  <c r="S4349" i="7" s="1"/>
  <c r="Q4348" i="7"/>
  <c r="N6305" i="7" l="1"/>
  <c r="L6304" i="7"/>
  <c r="R6304" i="7"/>
  <c r="S6304" i="7"/>
  <c r="Q6304" i="7"/>
  <c r="P6304" i="7"/>
  <c r="P4349" i="7"/>
  <c r="Q4349" i="7"/>
  <c r="N4350" i="7"/>
  <c r="S4350" i="7" s="1"/>
  <c r="L4349" i="7"/>
  <c r="R4349" i="7"/>
  <c r="N6306" i="7" l="1"/>
  <c r="R6305" i="7"/>
  <c r="L6305" i="7"/>
  <c r="S6305" i="7"/>
  <c r="Q6305" i="7"/>
  <c r="P6305" i="7"/>
  <c r="P4350" i="7"/>
  <c r="N4351" i="7"/>
  <c r="S4351" i="7" s="1"/>
  <c r="L4350" i="7"/>
  <c r="Q4350" i="7"/>
  <c r="R4350" i="7"/>
  <c r="N6307" i="7" l="1"/>
  <c r="R6306" i="7"/>
  <c r="S6306" i="7"/>
  <c r="L6306" i="7"/>
  <c r="P6306" i="7"/>
  <c r="Q6306" i="7"/>
  <c r="P4351" i="7"/>
  <c r="N4352" i="7"/>
  <c r="S4352" i="7" s="1"/>
  <c r="L4351" i="7"/>
  <c r="Q4351" i="7"/>
  <c r="R4351" i="7"/>
  <c r="N6308" i="7" l="1"/>
  <c r="R6307" i="7"/>
  <c r="S6307" i="7"/>
  <c r="P6307" i="7"/>
  <c r="L6307" i="7"/>
  <c r="Q6307" i="7"/>
  <c r="P4352" i="7"/>
  <c r="N4353" i="7"/>
  <c r="S4353" i="7" s="1"/>
  <c r="L4352" i="7"/>
  <c r="Q4352" i="7"/>
  <c r="R4352" i="7"/>
  <c r="N6309" i="7" l="1"/>
  <c r="L6308" i="7"/>
  <c r="R6308" i="7"/>
  <c r="S6308" i="7"/>
  <c r="Q6308" i="7"/>
  <c r="P6308" i="7"/>
  <c r="P4353" i="7"/>
  <c r="Q4353" i="7"/>
  <c r="N4354" i="7"/>
  <c r="S4354" i="7" s="1"/>
  <c r="L4353" i="7"/>
  <c r="R4353" i="7"/>
  <c r="L6309" i="7" l="1"/>
  <c r="S6309" i="7"/>
  <c r="R6309" i="7"/>
  <c r="Q6309" i="7"/>
  <c r="P6309" i="7"/>
  <c r="P4354" i="7"/>
  <c r="N4355" i="7"/>
  <c r="S4355" i="7" s="1"/>
  <c r="R4354" i="7"/>
  <c r="L4354" i="7"/>
  <c r="Q4354" i="7"/>
  <c r="N6311" i="7" l="1"/>
  <c r="S6310" i="7"/>
  <c r="R6310" i="7"/>
  <c r="L6310" i="7"/>
  <c r="Q6310" i="7"/>
  <c r="P6310" i="7"/>
  <c r="P4355" i="7"/>
  <c r="N4356" i="7"/>
  <c r="S4356" i="7" s="1"/>
  <c r="L4355" i="7"/>
  <c r="R4355" i="7"/>
  <c r="Q4355" i="7"/>
  <c r="R6311" i="7" l="1"/>
  <c r="L6311" i="7"/>
  <c r="Q6311" i="7"/>
  <c r="P6311" i="7"/>
  <c r="S6311" i="7"/>
  <c r="P4356" i="7"/>
  <c r="R4356" i="7"/>
  <c r="L4356" i="7"/>
  <c r="Q4356" i="7"/>
  <c r="N4357" i="7"/>
  <c r="S4357" i="7" s="1"/>
  <c r="R6312" i="7" l="1"/>
  <c r="S6312" i="7"/>
  <c r="L6312" i="7"/>
  <c r="P6312" i="7"/>
  <c r="Q6312" i="7"/>
  <c r="P4357" i="7"/>
  <c r="N4358" i="7"/>
  <c r="S4358" i="7" s="1"/>
  <c r="L4357" i="7"/>
  <c r="R4357" i="7"/>
  <c r="Q4357" i="7"/>
  <c r="N6314" i="7" l="1"/>
  <c r="R6313" i="7"/>
  <c r="L6313" i="7"/>
  <c r="S6313" i="7"/>
  <c r="P6313" i="7"/>
  <c r="Q6313" i="7"/>
  <c r="P4358" i="7"/>
  <c r="N4359" i="7"/>
  <c r="S4359" i="7" s="1"/>
  <c r="L4358" i="7"/>
  <c r="Q4358" i="7"/>
  <c r="R4358" i="7"/>
  <c r="N6315" i="7" l="1"/>
  <c r="R6314" i="7"/>
  <c r="S6314" i="7"/>
  <c r="Q6314" i="7"/>
  <c r="P6314" i="7"/>
  <c r="L6314" i="7"/>
  <c r="P4359" i="7"/>
  <c r="N4360" i="7"/>
  <c r="S4360" i="7" s="1"/>
  <c r="L4359" i="7"/>
  <c r="Q4359" i="7"/>
  <c r="R4359" i="7"/>
  <c r="N6316" i="7" l="1"/>
  <c r="Q6315" i="7"/>
  <c r="R6315" i="7"/>
  <c r="S6315" i="7"/>
  <c r="P6315" i="7"/>
  <c r="L6315" i="7"/>
  <c r="P4360" i="7"/>
  <c r="R4360" i="7"/>
  <c r="L4360" i="7"/>
  <c r="Q4360" i="7"/>
  <c r="N4361" i="7"/>
  <c r="S4361" i="7" s="1"/>
  <c r="N6317" i="7" l="1"/>
  <c r="R6316" i="7"/>
  <c r="Q6316" i="7"/>
  <c r="S6316" i="7"/>
  <c r="L6316" i="7"/>
  <c r="P6316" i="7"/>
  <c r="P4361" i="7"/>
  <c r="N4362" i="7"/>
  <c r="S4362" i="7" s="1"/>
  <c r="L4361" i="7"/>
  <c r="R4361" i="7"/>
  <c r="Q4361" i="7"/>
  <c r="N6318" i="7" l="1"/>
  <c r="R6317" i="7"/>
  <c r="L6317" i="7"/>
  <c r="S6317" i="7"/>
  <c r="Q6317" i="7"/>
  <c r="P6317" i="7"/>
  <c r="P4362" i="7"/>
  <c r="N4363" i="7"/>
  <c r="S4363" i="7" s="1"/>
  <c r="L4362" i="7"/>
  <c r="Q4362" i="7"/>
  <c r="R4362" i="7"/>
  <c r="L6318" i="7" l="1"/>
  <c r="Q6318" i="7"/>
  <c r="R6318" i="7"/>
  <c r="S6318" i="7"/>
  <c r="P6318" i="7"/>
  <c r="P4363" i="7"/>
  <c r="N4364" i="7"/>
  <c r="S4364" i="7" s="1"/>
  <c r="L4363" i="7"/>
  <c r="R4363" i="7"/>
  <c r="Q4363" i="7"/>
  <c r="N6320" i="7" l="1"/>
  <c r="S6319" i="7"/>
  <c r="L6319" i="7"/>
  <c r="R6319" i="7"/>
  <c r="Q6319" i="7"/>
  <c r="P6319" i="7"/>
  <c r="P4364" i="7"/>
  <c r="R4364" i="7"/>
  <c r="N4365" i="7"/>
  <c r="S4365" i="7" s="1"/>
  <c r="L4364" i="7"/>
  <c r="Q4364" i="7"/>
  <c r="R6320" i="7" l="1"/>
  <c r="L6320" i="7"/>
  <c r="S6320" i="7"/>
  <c r="Q6320" i="7"/>
  <c r="P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N4367" i="7"/>
  <c r="S4367" i="7" s="1"/>
  <c r="L4366" i="7"/>
  <c r="Q4366" i="7"/>
  <c r="R4366" i="7"/>
  <c r="N6323" i="7" l="1"/>
  <c r="R6322" i="7"/>
  <c r="L6322" i="7"/>
  <c r="P6322" i="7"/>
  <c r="S6322" i="7"/>
  <c r="Q6322" i="7"/>
  <c r="P4367" i="7"/>
  <c r="Q4367" i="7"/>
  <c r="N4368" i="7"/>
  <c r="S4368" i="7" s="1"/>
  <c r="L4367" i="7"/>
  <c r="R4367" i="7"/>
  <c r="N6324" i="7" l="1"/>
  <c r="R6323" i="7"/>
  <c r="L6323" i="7"/>
  <c r="S6323" i="7"/>
  <c r="Q6323" i="7"/>
  <c r="P6323" i="7"/>
  <c r="P4368" i="7"/>
  <c r="R4368" i="7"/>
  <c r="Q4368" i="7"/>
  <c r="L4368" i="7"/>
  <c r="N4369" i="7"/>
  <c r="S4369" i="7" s="1"/>
  <c r="N6325" i="7" l="1"/>
  <c r="R6324" i="7"/>
  <c r="S6324" i="7"/>
  <c r="L6324" i="7"/>
  <c r="P6324" i="7"/>
  <c r="Q6324" i="7"/>
  <c r="P4369" i="7"/>
  <c r="Q4369" i="7"/>
  <c r="N4370" i="7"/>
  <c r="S4370" i="7" s="1"/>
  <c r="R4369" i="7"/>
  <c r="L4369" i="7"/>
  <c r="N6326" i="7" l="1"/>
  <c r="R6325" i="7"/>
  <c r="L6325" i="7"/>
  <c r="S6325" i="7"/>
  <c r="Q6325" i="7"/>
  <c r="P6325" i="7"/>
  <c r="P4370" i="7"/>
  <c r="N4371" i="7"/>
  <c r="S4371" i="7" s="1"/>
  <c r="L4370" i="7"/>
  <c r="Q4370" i="7"/>
  <c r="R4370" i="7"/>
  <c r="N6327" i="7" l="1"/>
  <c r="S6326" i="7"/>
  <c r="R6326" i="7"/>
  <c r="L6326" i="7"/>
  <c r="P6326" i="7"/>
  <c r="Q6326" i="7"/>
  <c r="P4371" i="7"/>
  <c r="Q4371" i="7"/>
  <c r="R4371" i="7"/>
  <c r="N4372" i="7"/>
  <c r="S4372" i="7" s="1"/>
  <c r="L4371" i="7"/>
  <c r="N6328" i="7" l="1"/>
  <c r="R6327" i="7"/>
  <c r="S6327" i="7"/>
  <c r="L6327" i="7"/>
  <c r="Q6327" i="7"/>
  <c r="P6327" i="7"/>
  <c r="P4372" i="7"/>
  <c r="R4372" i="7"/>
  <c r="N4373" i="7"/>
  <c r="S4373" i="7" s="1"/>
  <c r="L4372" i="7"/>
  <c r="Q4372" i="7"/>
  <c r="N6329" i="7" l="1"/>
  <c r="R6328" i="7"/>
  <c r="S6328" i="7"/>
  <c r="L6328" i="7"/>
  <c r="P6328" i="7"/>
  <c r="Q6328" i="7"/>
  <c r="P4373" i="7"/>
  <c r="Q4373" i="7"/>
  <c r="R4373" i="7"/>
  <c r="N4374" i="7"/>
  <c r="S4374" i="7" s="1"/>
  <c r="L4373" i="7"/>
  <c r="L6329" i="7" l="1"/>
  <c r="S6329" i="7"/>
  <c r="Q6329" i="7"/>
  <c r="P6329" i="7"/>
  <c r="N6330" i="7"/>
  <c r="R6329" i="7"/>
  <c r="P4374" i="7"/>
  <c r="N4375" i="7"/>
  <c r="S4375" i="7" s="1"/>
  <c r="L4374" i="7"/>
  <c r="Q4374" i="7"/>
  <c r="R4374" i="7"/>
  <c r="N6331" i="7" l="1"/>
  <c r="R6330" i="7"/>
  <c r="S6330" i="7"/>
  <c r="L6330" i="7"/>
  <c r="Q6330" i="7"/>
  <c r="P6330" i="7"/>
  <c r="P4375" i="7"/>
  <c r="N4376" i="7"/>
  <c r="S4376" i="7" s="1"/>
  <c r="L4375" i="7"/>
  <c r="Q4375" i="7"/>
  <c r="R4375" i="7"/>
  <c r="N6332" i="7" l="1"/>
  <c r="R6331" i="7"/>
  <c r="S6331" i="7"/>
  <c r="L6331" i="7"/>
  <c r="Q6331" i="7"/>
  <c r="P6331" i="7"/>
  <c r="P4376" i="7"/>
  <c r="R4376" i="7"/>
  <c r="N4377" i="7"/>
  <c r="S4377" i="7" s="1"/>
  <c r="Q4376" i="7"/>
  <c r="L4376" i="7"/>
  <c r="R6332" i="7" l="1"/>
  <c r="S6332" i="7"/>
  <c r="L6332" i="7"/>
  <c r="Q6332" i="7"/>
  <c r="P6332" i="7"/>
  <c r="P4377" i="7"/>
  <c r="R4377" i="7"/>
  <c r="N4378" i="7"/>
  <c r="S4378" i="7" s="1"/>
  <c r="L4377" i="7"/>
  <c r="Q4377" i="7"/>
  <c r="R6333" i="7" l="1"/>
  <c r="L6333" i="7"/>
  <c r="S6333" i="7"/>
  <c r="P6333" i="7"/>
  <c r="Q6333" i="7"/>
  <c r="P4378" i="7"/>
  <c r="N4379" i="7"/>
  <c r="S4379" i="7" s="1"/>
  <c r="L4378" i="7"/>
  <c r="R4378" i="7"/>
  <c r="Q4378" i="7"/>
  <c r="N6335" i="7" l="1"/>
  <c r="S6334" i="7"/>
  <c r="R6334" i="7"/>
  <c r="L6334" i="7"/>
  <c r="Q6334" i="7"/>
  <c r="P6334" i="7"/>
  <c r="P4379" i="7"/>
  <c r="R4379" i="7"/>
  <c r="N4380" i="7"/>
  <c r="S4380" i="7" s="1"/>
  <c r="L4379" i="7"/>
  <c r="Q4379" i="7"/>
  <c r="N6336" i="7" l="1"/>
  <c r="L6335" i="7"/>
  <c r="P6335" i="7"/>
  <c r="R6335" i="7"/>
  <c r="S6335" i="7"/>
  <c r="Q6335" i="7"/>
  <c r="P4380" i="7"/>
  <c r="L4380" i="7"/>
  <c r="N4381" i="7"/>
  <c r="S4381" i="7" s="1"/>
  <c r="R4380" i="7"/>
  <c r="Q4380" i="7"/>
  <c r="N6337" i="7" l="1"/>
  <c r="R6336" i="7"/>
  <c r="S6336" i="7"/>
  <c r="L6336" i="7"/>
  <c r="Q6336" i="7"/>
  <c r="P6336" i="7"/>
  <c r="P4381" i="7"/>
  <c r="L4381" i="7"/>
  <c r="N4382" i="7"/>
  <c r="S4382" i="7" s="1"/>
  <c r="R4381" i="7"/>
  <c r="Q4381" i="7"/>
  <c r="N6338" i="7" l="1"/>
  <c r="R6337" i="7"/>
  <c r="L6337" i="7"/>
  <c r="S6337" i="7"/>
  <c r="Q6337" i="7"/>
  <c r="P6337" i="7"/>
  <c r="P4382" i="7"/>
  <c r="N4383" i="7"/>
  <c r="S4383" i="7" s="1"/>
  <c r="L4382" i="7"/>
  <c r="R4382" i="7"/>
  <c r="Q4382" i="7"/>
  <c r="R6338" i="7" l="1"/>
  <c r="L6338" i="7"/>
  <c r="Q6338" i="7"/>
  <c r="S6338" i="7"/>
  <c r="P6338" i="7"/>
  <c r="P4383" i="7"/>
  <c r="R4383" i="7"/>
  <c r="N4384" i="7"/>
  <c r="S4384" i="7" s="1"/>
  <c r="L4383" i="7"/>
  <c r="Q4383" i="7"/>
  <c r="N6340" i="7" l="1"/>
  <c r="L6339" i="7"/>
  <c r="Q6339" i="7"/>
  <c r="P6339" i="7"/>
  <c r="R6339" i="7"/>
  <c r="S6339" i="7"/>
  <c r="P4384" i="7"/>
  <c r="N4385" i="7"/>
  <c r="S4385" i="7" s="1"/>
  <c r="Q4384" i="7"/>
  <c r="L4384" i="7"/>
  <c r="R4384" i="7"/>
  <c r="N6341" i="7" l="1"/>
  <c r="R6340" i="7"/>
  <c r="S6340" i="7"/>
  <c r="Q6340" i="7"/>
  <c r="P6340" i="7"/>
  <c r="L6340" i="7"/>
  <c r="P4385" i="7"/>
  <c r="Q4385" i="7"/>
  <c r="L4385" i="7"/>
  <c r="R4385" i="7"/>
  <c r="N6342" i="7" l="1"/>
  <c r="R6341" i="7"/>
  <c r="L6341" i="7"/>
  <c r="Q6341" i="7"/>
  <c r="S6341" i="7"/>
  <c r="P6341" i="7"/>
  <c r="P4386" i="7"/>
  <c r="R4386" i="7"/>
  <c r="N4387" i="7"/>
  <c r="S4387" i="7" s="1"/>
  <c r="Q4386" i="7"/>
  <c r="L4386" i="7"/>
  <c r="P6342" i="7" l="1"/>
  <c r="R6342" i="7"/>
  <c r="S6342" i="7"/>
  <c r="L6342" i="7"/>
  <c r="Q6342" i="7"/>
  <c r="P4387" i="7"/>
  <c r="N4388" i="7"/>
  <c r="S4388" i="7" s="1"/>
  <c r="Q4387" i="7"/>
  <c r="R4387" i="7"/>
  <c r="L4387" i="7"/>
  <c r="R6343" i="7" l="1"/>
  <c r="S6343" i="7"/>
  <c r="L6343" i="7"/>
  <c r="Q6343" i="7"/>
  <c r="P6343" i="7"/>
  <c r="P4388" i="7"/>
  <c r="Q4388" i="7"/>
  <c r="N4389" i="7"/>
  <c r="S4389" i="7" s="1"/>
  <c r="L4388" i="7"/>
  <c r="R4388" i="7"/>
  <c r="N6345" i="7" l="1"/>
  <c r="R6344" i="7"/>
  <c r="L6344" i="7"/>
  <c r="P6344" i="7"/>
  <c r="Q6344" i="7"/>
  <c r="S6344" i="7"/>
  <c r="P4389" i="7"/>
  <c r="Q4389" i="7"/>
  <c r="L4389" i="7"/>
  <c r="R4389" i="7"/>
  <c r="N6346" i="7" l="1"/>
  <c r="R6345" i="7"/>
  <c r="Q6345" i="7"/>
  <c r="L6345" i="7"/>
  <c r="S6345" i="7"/>
  <c r="P6345" i="7"/>
  <c r="P4390" i="7"/>
  <c r="N4391" i="7"/>
  <c r="S4391" i="7" s="1"/>
  <c r="R4390" i="7"/>
  <c r="L4390" i="7"/>
  <c r="Q4390" i="7"/>
  <c r="S6346" i="7" l="1"/>
  <c r="L6346" i="7"/>
  <c r="P6346" i="7"/>
  <c r="N6347" i="7"/>
  <c r="R6346" i="7"/>
  <c r="Q6346" i="7"/>
  <c r="P4391" i="7"/>
  <c r="N4392" i="7"/>
  <c r="S4392" i="7" s="1"/>
  <c r="L4391" i="7"/>
  <c r="R4391" i="7"/>
  <c r="Q4391" i="7"/>
  <c r="N6348" i="7" l="1"/>
  <c r="R6347" i="7"/>
  <c r="S6347" i="7"/>
  <c r="L6347" i="7"/>
  <c r="Q6347" i="7"/>
  <c r="P6347" i="7"/>
  <c r="P4392" i="7"/>
  <c r="N4393" i="7"/>
  <c r="S4393" i="7" s="1"/>
  <c r="Q4392" i="7"/>
  <c r="L4392" i="7"/>
  <c r="R4392" i="7"/>
  <c r="S6348" i="7" l="1"/>
  <c r="Q6348" i="7"/>
  <c r="P6348" i="7"/>
  <c r="N6349" i="7"/>
  <c r="R6348" i="7"/>
  <c r="L6348" i="7"/>
  <c r="P4393" i="7"/>
  <c r="Q4393" i="7"/>
  <c r="N4394" i="7"/>
  <c r="S4394" i="7" s="1"/>
  <c r="L4393" i="7"/>
  <c r="R4393" i="7"/>
  <c r="L6349" i="7" l="1"/>
  <c r="Q6349" i="7"/>
  <c r="P6349" i="7"/>
  <c r="R6349" i="7"/>
  <c r="S6349" i="7"/>
  <c r="P4394" i="7"/>
  <c r="N4395" i="7"/>
  <c r="S4395" i="7" s="1"/>
  <c r="R4394" i="7"/>
  <c r="L4394" i="7"/>
  <c r="Q4394" i="7"/>
  <c r="N6351" i="7" l="1"/>
  <c r="R6350" i="7"/>
  <c r="L6350" i="7"/>
  <c r="Q6350" i="7"/>
  <c r="P6350" i="7"/>
  <c r="S6350" i="7"/>
  <c r="P4395" i="7"/>
  <c r="N4396" i="7"/>
  <c r="S4396" i="7" s="1"/>
  <c r="R4395" i="7"/>
  <c r="L4395" i="7"/>
  <c r="Q4395" i="7"/>
  <c r="N6352" i="7" l="1"/>
  <c r="R6351" i="7"/>
  <c r="S6351" i="7"/>
  <c r="L6351" i="7"/>
  <c r="Q6351" i="7"/>
  <c r="P6351" i="7"/>
  <c r="P4396" i="7"/>
  <c r="R4396" i="7"/>
  <c r="L4396" i="7"/>
  <c r="N4397" i="7"/>
  <c r="S4397" i="7" s="1"/>
  <c r="Q4396" i="7"/>
  <c r="N6353" i="7" l="1"/>
  <c r="R6352" i="7"/>
  <c r="S6352" i="7"/>
  <c r="L6352" i="7"/>
  <c r="Q6352" i="7"/>
  <c r="P6352" i="7"/>
  <c r="P4397" i="7"/>
  <c r="Q4397" i="7"/>
  <c r="L4397" i="7"/>
  <c r="N4398" i="7"/>
  <c r="S4398" i="7" s="1"/>
  <c r="R4397" i="7"/>
  <c r="N6354" i="7" l="1"/>
  <c r="R6353" i="7"/>
  <c r="L6353" i="7"/>
  <c r="S6353" i="7"/>
  <c r="P6353" i="7"/>
  <c r="Q6353" i="7"/>
  <c r="P4398" i="7"/>
  <c r="R4398" i="7"/>
  <c r="N4399" i="7"/>
  <c r="S4399" i="7" s="1"/>
  <c r="Q4398" i="7"/>
  <c r="L4398" i="7"/>
  <c r="N6355" i="7" l="1"/>
  <c r="S6354" i="7"/>
  <c r="R6354" i="7"/>
  <c r="L6354" i="7"/>
  <c r="Q6354" i="7"/>
  <c r="P6354" i="7"/>
  <c r="P4399" i="7"/>
  <c r="R4399" i="7"/>
  <c r="L4399" i="7"/>
  <c r="N4400" i="7"/>
  <c r="S4400" i="7" s="1"/>
  <c r="Q4399" i="7"/>
  <c r="R6355" i="7" l="1"/>
  <c r="S6355" i="7"/>
  <c r="Q6355" i="7"/>
  <c r="L6355" i="7"/>
  <c r="P6355" i="7"/>
  <c r="P4400" i="7"/>
  <c r="R4400" i="7"/>
  <c r="L4400" i="7"/>
  <c r="N4401" i="7"/>
  <c r="S4401" i="7" s="1"/>
  <c r="Q4400" i="7"/>
  <c r="N6357" i="7" l="1"/>
  <c r="R6356" i="7"/>
  <c r="S6356" i="7"/>
  <c r="L6356" i="7"/>
  <c r="Q6356" i="7"/>
  <c r="P6356" i="7"/>
  <c r="P4401" i="7"/>
  <c r="Q4401" i="7"/>
  <c r="L4401" i="7"/>
  <c r="R4401" i="7"/>
  <c r="N6358" i="7" l="1"/>
  <c r="L6357" i="7"/>
  <c r="S6357" i="7"/>
  <c r="R6357" i="7"/>
  <c r="P6357" i="7"/>
  <c r="Q6357" i="7"/>
  <c r="P4402" i="7"/>
  <c r="N4403" i="7"/>
  <c r="S4403" i="7" s="1"/>
  <c r="R4402" i="7"/>
  <c r="L4402" i="7"/>
  <c r="Q4402" i="7"/>
  <c r="N6359" i="7" l="1"/>
  <c r="S6358" i="7"/>
  <c r="R6358" i="7"/>
  <c r="Q6358" i="7"/>
  <c r="L6358" i="7"/>
  <c r="P6358" i="7"/>
  <c r="P4403" i="7"/>
  <c r="R4403" i="7"/>
  <c r="Q4403" i="7"/>
  <c r="N4404" i="7"/>
  <c r="S4404" i="7" s="1"/>
  <c r="L4403" i="7"/>
  <c r="N6360" i="7" l="1"/>
  <c r="R6359" i="7"/>
  <c r="S6359" i="7"/>
  <c r="L6359" i="7"/>
  <c r="Q6359" i="7"/>
  <c r="P6359" i="7"/>
  <c r="P4404" i="7"/>
  <c r="R4404" i="7"/>
  <c r="N4405" i="7"/>
  <c r="S4405" i="7" s="1"/>
  <c r="L4404" i="7"/>
  <c r="Q4404" i="7"/>
  <c r="N6361" i="7" l="1"/>
  <c r="R6360" i="7"/>
  <c r="S6360" i="7"/>
  <c r="L6360" i="7"/>
  <c r="P6360" i="7"/>
  <c r="Q6360" i="7"/>
  <c r="P4405" i="7"/>
  <c r="L4405" i="7"/>
  <c r="Q4405" i="7"/>
  <c r="N4406" i="7"/>
  <c r="S4406" i="7" s="1"/>
  <c r="R4405" i="7"/>
  <c r="N6362" i="7" l="1"/>
  <c r="R6361" i="7"/>
  <c r="L6361" i="7"/>
  <c r="P6361" i="7"/>
  <c r="S6361" i="7"/>
  <c r="Q6361" i="7"/>
  <c r="P4406" i="7"/>
  <c r="R4406" i="7"/>
  <c r="L4406" i="7"/>
  <c r="N4407" i="7"/>
  <c r="S4407" i="7" s="1"/>
  <c r="Q4406" i="7"/>
  <c r="S6362" i="7" l="1"/>
  <c r="L6362" i="7"/>
  <c r="R6362" i="7"/>
  <c r="P6362" i="7"/>
  <c r="Q6362" i="7"/>
  <c r="P4407" i="7"/>
  <c r="N4408" i="7"/>
  <c r="S4408" i="7" s="1"/>
  <c r="Q4407" i="7"/>
  <c r="L4407" i="7"/>
  <c r="R4407" i="7"/>
  <c r="N6364" i="7" l="1"/>
  <c r="R6363" i="7"/>
  <c r="S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S6364" i="7"/>
  <c r="L6364" i="7"/>
  <c r="P6364" i="7"/>
  <c r="Q6364" i="7"/>
  <c r="P4409" i="7"/>
  <c r="N4410" i="7"/>
  <c r="S4410" i="7" s="1"/>
  <c r="Q4409" i="7"/>
  <c r="R4409" i="7"/>
  <c r="L4409" i="7"/>
  <c r="N6366" i="7" l="1"/>
  <c r="S6365" i="7"/>
  <c r="R6365" i="7"/>
  <c r="L6365" i="7"/>
  <c r="P6365" i="7"/>
  <c r="Q6365" i="7"/>
  <c r="P4410" i="7"/>
  <c r="R4410" i="7"/>
  <c r="N4411" i="7"/>
  <c r="S4411" i="7" s="1"/>
  <c r="L4410" i="7"/>
  <c r="Q4410" i="7"/>
  <c r="N6367" i="7" l="1"/>
  <c r="R6366" i="7"/>
  <c r="P6366" i="7"/>
  <c r="S6366" i="7"/>
  <c r="L6366" i="7"/>
  <c r="Q6366" i="7"/>
  <c r="P4411" i="7"/>
  <c r="L4411" i="7"/>
  <c r="R4411" i="7"/>
  <c r="N4412" i="7"/>
  <c r="S4412" i="7" s="1"/>
  <c r="Q4411" i="7"/>
  <c r="N6368" i="7" l="1"/>
  <c r="R6367" i="7"/>
  <c r="S6367" i="7"/>
  <c r="L6367" i="7"/>
  <c r="P6367" i="7"/>
  <c r="Q6367" i="7"/>
  <c r="P4412" i="7"/>
  <c r="R4412" i="7"/>
  <c r="N4413" i="7"/>
  <c r="S4413" i="7" s="1"/>
  <c r="L4412" i="7"/>
  <c r="Q4412" i="7"/>
  <c r="S6368" i="7" l="1"/>
  <c r="L6368" i="7"/>
  <c r="R6368" i="7"/>
  <c r="Q6368" i="7"/>
  <c r="N6369" i="7"/>
  <c r="P6368" i="7"/>
  <c r="P4413" i="7"/>
  <c r="Q4413" i="7"/>
  <c r="L4413" i="7"/>
  <c r="N4414" i="7"/>
  <c r="S4414" i="7" s="1"/>
  <c r="R4413" i="7"/>
  <c r="N6370" i="7" l="1"/>
  <c r="R6369" i="7"/>
  <c r="L6369" i="7"/>
  <c r="S6369" i="7"/>
  <c r="Q6369" i="7"/>
  <c r="P6369" i="7"/>
  <c r="P4414" i="7"/>
  <c r="Q4414" i="7"/>
  <c r="L4414" i="7"/>
  <c r="N4415" i="7"/>
  <c r="S4415" i="7" s="1"/>
  <c r="R4414" i="7"/>
  <c r="R6370" i="7" l="1"/>
  <c r="S6370" i="7"/>
  <c r="Q6370" i="7"/>
  <c r="L6370" i="7"/>
  <c r="P6370" i="7"/>
  <c r="P4415" i="7"/>
  <c r="R4415" i="7"/>
  <c r="N4416" i="7"/>
  <c r="S4416" i="7" s="1"/>
  <c r="L4415" i="7"/>
  <c r="Q4415" i="7"/>
  <c r="N6372" i="7" l="1"/>
  <c r="R6371" i="7"/>
  <c r="S6371" i="7"/>
  <c r="L6371" i="7"/>
  <c r="Q6371" i="7"/>
  <c r="P6371" i="7"/>
  <c r="P4416" i="7"/>
  <c r="N4417" i="7"/>
  <c r="S4417" i="7" s="1"/>
  <c r="Q4416" i="7"/>
  <c r="L4416" i="7"/>
  <c r="R4416" i="7"/>
  <c r="N6373" i="7" l="1"/>
  <c r="R6372" i="7"/>
  <c r="S6372" i="7"/>
  <c r="L6372" i="7"/>
  <c r="Q6372" i="7"/>
  <c r="P6372" i="7"/>
  <c r="P4417" i="7"/>
  <c r="L4417" i="7"/>
  <c r="Q4417" i="7"/>
  <c r="R4417" i="7"/>
  <c r="N6374" i="7" l="1"/>
  <c r="R6373" i="7"/>
  <c r="L6373" i="7"/>
  <c r="S6373" i="7"/>
  <c r="P6373" i="7"/>
  <c r="Q6373" i="7"/>
  <c r="P4418" i="7"/>
  <c r="N4419" i="7"/>
  <c r="S4419" i="7" s="1"/>
  <c r="R4418" i="7"/>
  <c r="L4418" i="7"/>
  <c r="Q4418" i="7"/>
  <c r="N6375" i="7" l="1"/>
  <c r="R6374" i="7"/>
  <c r="S6374" i="7"/>
  <c r="L6374" i="7"/>
  <c r="Q6374" i="7"/>
  <c r="P6374" i="7"/>
  <c r="P4419" i="7"/>
  <c r="N4420" i="7"/>
  <c r="S4420" i="7" s="1"/>
  <c r="Q4419" i="7"/>
  <c r="L4419" i="7"/>
  <c r="R4419" i="7"/>
  <c r="N6376" i="7" l="1"/>
  <c r="R6375" i="7"/>
  <c r="S6375" i="7"/>
  <c r="L6375" i="7"/>
  <c r="Q6375" i="7"/>
  <c r="P6375" i="7"/>
  <c r="P4420" i="7"/>
  <c r="R4420" i="7"/>
  <c r="N4421" i="7"/>
  <c r="S4421" i="7" s="1"/>
  <c r="L4420" i="7"/>
  <c r="Q4420" i="7"/>
  <c r="N6377" i="7" l="1"/>
  <c r="R6376" i="7"/>
  <c r="Q6376" i="7"/>
  <c r="S6376" i="7"/>
  <c r="L6376" i="7"/>
  <c r="P6376" i="7"/>
  <c r="P4421" i="7"/>
  <c r="Q4421" i="7"/>
  <c r="R4421" i="7"/>
  <c r="N4422" i="7"/>
  <c r="S4422" i="7" s="1"/>
  <c r="L4421" i="7"/>
  <c r="R6377" i="7" l="1"/>
  <c r="Q6377" i="7"/>
  <c r="L6377" i="7"/>
  <c r="S6377" i="7"/>
  <c r="P6377" i="7"/>
  <c r="P4422" i="7"/>
  <c r="R4422" i="7"/>
  <c r="L4422" i="7"/>
  <c r="Q4422" i="7"/>
  <c r="N6379" i="7" l="1"/>
  <c r="R6378" i="7"/>
  <c r="Q6378" i="7"/>
  <c r="S6378" i="7"/>
  <c r="L6378" i="7"/>
  <c r="P6378" i="7"/>
  <c r="P4423" i="7"/>
  <c r="R4423" i="7"/>
  <c r="N4424" i="7"/>
  <c r="S4424" i="7" s="1"/>
  <c r="L4423" i="7"/>
  <c r="Q4423" i="7"/>
  <c r="N6380" i="7" l="1"/>
  <c r="S6379" i="7"/>
  <c r="L6379" i="7"/>
  <c r="P6379" i="7"/>
  <c r="Q6379" i="7"/>
  <c r="R6379" i="7"/>
  <c r="P4424" i="7"/>
  <c r="N4425" i="7"/>
  <c r="S4425" i="7" s="1"/>
  <c r="L4424" i="7"/>
  <c r="Q4424" i="7"/>
  <c r="R4424" i="7"/>
  <c r="N6381" i="7" l="1"/>
  <c r="R6380" i="7"/>
  <c r="L6380" i="7"/>
  <c r="S6380" i="7"/>
  <c r="Q6380" i="7"/>
  <c r="P6380" i="7"/>
  <c r="P4425" i="7"/>
  <c r="N4426" i="7"/>
  <c r="S4426" i="7" s="1"/>
  <c r="R4425" i="7"/>
  <c r="Q4425" i="7"/>
  <c r="L4425" i="7"/>
  <c r="N6382" i="7" l="1"/>
  <c r="R6381" i="7"/>
  <c r="L6381" i="7"/>
  <c r="S6381" i="7"/>
  <c r="Q6381" i="7"/>
  <c r="P6381" i="7"/>
  <c r="P4426" i="7"/>
  <c r="R4426" i="7"/>
  <c r="Q4426" i="7"/>
  <c r="L4426" i="7"/>
  <c r="N6383" i="7" l="1"/>
  <c r="R6382" i="7"/>
  <c r="S6382" i="7"/>
  <c r="P6382" i="7"/>
  <c r="L6382" i="7"/>
  <c r="Q6382" i="7"/>
  <c r="P4427" i="7"/>
  <c r="N4428" i="7"/>
  <c r="S4428" i="7" s="1"/>
  <c r="L4427" i="7"/>
  <c r="R4427" i="7"/>
  <c r="Q4427" i="7"/>
  <c r="R6383" i="7" l="1"/>
  <c r="S6383" i="7"/>
  <c r="L6383" i="7"/>
  <c r="Q6383" i="7"/>
  <c r="P6383" i="7"/>
  <c r="P4428" i="7"/>
  <c r="R4428" i="7"/>
  <c r="Q4428" i="7"/>
  <c r="N4429" i="7"/>
  <c r="S4429" i="7" s="1"/>
  <c r="L4428" i="7"/>
  <c r="N6385" i="7" l="1"/>
  <c r="R6384" i="7"/>
  <c r="Q6384" i="7"/>
  <c r="P6384" i="7"/>
  <c r="S6384" i="7"/>
  <c r="L6384" i="7"/>
  <c r="P4429" i="7"/>
  <c r="Q4429" i="7"/>
  <c r="L4429" i="7"/>
  <c r="N4430" i="7"/>
  <c r="S4430" i="7" s="1"/>
  <c r="R4429" i="7"/>
  <c r="N6386" i="7" l="1"/>
  <c r="R6385" i="7"/>
  <c r="L6385" i="7"/>
  <c r="S6385" i="7"/>
  <c r="P6385" i="7"/>
  <c r="Q6385" i="7"/>
  <c r="P4430" i="7"/>
  <c r="R4430" i="7"/>
  <c r="N4431" i="7"/>
  <c r="S4431" i="7" s="1"/>
  <c r="Q4430" i="7"/>
  <c r="L4430" i="7"/>
  <c r="N6387" i="7" l="1"/>
  <c r="R6386" i="7"/>
  <c r="S6386" i="7"/>
  <c r="L6386" i="7"/>
  <c r="Q6386" i="7"/>
  <c r="P6386" i="7"/>
  <c r="P4431" i="7"/>
  <c r="R4431" i="7"/>
  <c r="N4432" i="7"/>
  <c r="S4432" i="7" s="1"/>
  <c r="L4431" i="7"/>
  <c r="Q4431" i="7"/>
  <c r="R6387" i="7" l="1"/>
  <c r="S6387" i="7"/>
  <c r="L6387" i="7"/>
  <c r="P6387" i="7"/>
  <c r="Q6387" i="7"/>
  <c r="P4432" i="7"/>
  <c r="R4432" i="7"/>
  <c r="L4432" i="7"/>
  <c r="Q4432" i="7"/>
  <c r="N6389" i="7" l="1"/>
  <c r="R6388" i="7"/>
  <c r="P6388" i="7"/>
  <c r="S6388" i="7"/>
  <c r="L6388" i="7"/>
  <c r="Q6388" i="7"/>
  <c r="P4433" i="7"/>
  <c r="L4433" i="7"/>
  <c r="Q4433" i="7"/>
  <c r="N4434" i="7"/>
  <c r="S4434" i="7" s="1"/>
  <c r="R4433" i="7"/>
  <c r="N6390" i="7" l="1"/>
  <c r="L6389" i="7"/>
  <c r="S6389" i="7"/>
  <c r="Q6389" i="7"/>
  <c r="P6389" i="7"/>
  <c r="R6389" i="7"/>
  <c r="P4434" i="7"/>
  <c r="N4435" i="7"/>
  <c r="S4435" i="7" s="1"/>
  <c r="L4434" i="7"/>
  <c r="Q4434" i="7"/>
  <c r="R4434" i="7"/>
  <c r="N6391" i="7" l="1"/>
  <c r="S6390" i="7"/>
  <c r="Q6390" i="7"/>
  <c r="R6390" i="7"/>
  <c r="P6390" i="7"/>
  <c r="L6390" i="7"/>
  <c r="P4435" i="7"/>
  <c r="R4435" i="7"/>
  <c r="L4435" i="7"/>
  <c r="Q4435" i="7"/>
  <c r="N4436" i="7"/>
  <c r="S4436" i="7" s="1"/>
  <c r="N6392" i="7" l="1"/>
  <c r="R6391" i="7"/>
  <c r="S6391" i="7"/>
  <c r="L6391" i="7"/>
  <c r="P6391" i="7"/>
  <c r="Q6391" i="7"/>
  <c r="P4436" i="7"/>
  <c r="R4436" i="7"/>
  <c r="N4437" i="7"/>
  <c r="S4437" i="7" s="1"/>
  <c r="L4436" i="7"/>
  <c r="Q4436" i="7"/>
  <c r="N6393" i="7" l="1"/>
  <c r="R6392" i="7"/>
  <c r="S6392" i="7"/>
  <c r="L6392" i="7"/>
  <c r="Q6392" i="7"/>
  <c r="P6392" i="7"/>
  <c r="P4437" i="7"/>
  <c r="Q4437" i="7"/>
  <c r="R4437" i="7"/>
  <c r="N4438" i="7"/>
  <c r="S4438" i="7" s="1"/>
  <c r="L4437" i="7"/>
  <c r="N6394" i="7" l="1"/>
  <c r="R6393" i="7"/>
  <c r="L6393" i="7"/>
  <c r="S6393" i="7"/>
  <c r="Q6393" i="7"/>
  <c r="P6393" i="7"/>
  <c r="P4438" i="7"/>
  <c r="N4439" i="7"/>
  <c r="S4439" i="7" s="1"/>
  <c r="L4438" i="7"/>
  <c r="R4438" i="7"/>
  <c r="Q4438" i="7"/>
  <c r="L6394" i="7" l="1"/>
  <c r="P6394" i="7"/>
  <c r="R6394" i="7"/>
  <c r="S6394" i="7"/>
  <c r="Q6394" i="7"/>
  <c r="P4439" i="7"/>
  <c r="N4440" i="7"/>
  <c r="S4440" i="7" s="1"/>
  <c r="Q4439" i="7"/>
  <c r="R4439" i="7"/>
  <c r="L4439" i="7"/>
  <c r="N6396" i="7" l="1"/>
  <c r="S6395" i="7"/>
  <c r="P6395" i="7"/>
  <c r="R6395" i="7"/>
  <c r="L6395" i="7"/>
  <c r="Q6395" i="7"/>
  <c r="P4440" i="7"/>
  <c r="Q4440" i="7"/>
  <c r="N4441" i="7"/>
  <c r="S4441" i="7" s="1"/>
  <c r="L4440" i="7"/>
  <c r="R4440" i="7"/>
  <c r="N6397" i="7" l="1"/>
  <c r="R6396" i="7"/>
  <c r="S6396" i="7"/>
  <c r="Q6396" i="7"/>
  <c r="L6396" i="7"/>
  <c r="P6396" i="7"/>
  <c r="P4441" i="7"/>
  <c r="Q4441" i="7"/>
  <c r="N4442" i="7"/>
  <c r="S4442" i="7" s="1"/>
  <c r="L4441" i="7"/>
  <c r="R4441" i="7"/>
  <c r="N6398" i="7" l="1"/>
  <c r="R6397" i="7"/>
  <c r="L6397" i="7"/>
  <c r="S6397" i="7"/>
  <c r="Q6397" i="7"/>
  <c r="P6397" i="7"/>
  <c r="P4442" i="7"/>
  <c r="R4442" i="7"/>
  <c r="L4442" i="7"/>
  <c r="Q4442" i="7"/>
  <c r="N4443" i="7"/>
  <c r="S4443" i="7" s="1"/>
  <c r="N6399" i="7" l="1"/>
  <c r="L6398" i="7"/>
  <c r="R6398" i="7"/>
  <c r="S6398" i="7"/>
  <c r="Q6398" i="7"/>
  <c r="P6398" i="7"/>
  <c r="P4443" i="7"/>
  <c r="R4443" i="7"/>
  <c r="N4444" i="7"/>
  <c r="S4444" i="7" s="1"/>
  <c r="L4443" i="7"/>
  <c r="Q4443" i="7"/>
  <c r="N6400" i="7" l="1"/>
  <c r="R6399" i="7"/>
  <c r="S6399" i="7"/>
  <c r="Q6399" i="7"/>
  <c r="L6399" i="7"/>
  <c r="P6399" i="7"/>
  <c r="P4444" i="7"/>
  <c r="N4445" i="7"/>
  <c r="S4445" i="7" s="1"/>
  <c r="L4444" i="7"/>
  <c r="Q4444" i="7"/>
  <c r="R4444" i="7"/>
  <c r="R6400" i="7" l="1"/>
  <c r="S6400" i="7"/>
  <c r="L6400" i="7"/>
  <c r="N6401" i="7"/>
  <c r="Q6400" i="7"/>
  <c r="P6400" i="7"/>
  <c r="P4445" i="7"/>
  <c r="R4445" i="7"/>
  <c r="N4446" i="7"/>
  <c r="S4446" i="7" s="1"/>
  <c r="L4445" i="7"/>
  <c r="Q4445" i="7"/>
  <c r="N6402" i="7" l="1"/>
  <c r="L6401" i="7"/>
  <c r="S6401" i="7"/>
  <c r="P6401" i="7"/>
  <c r="R6401" i="7"/>
  <c r="Q6401" i="7"/>
  <c r="P4446" i="7"/>
  <c r="N4447" i="7"/>
  <c r="S4447" i="7" s="1"/>
  <c r="Q4446" i="7"/>
  <c r="L4446" i="7"/>
  <c r="R4446" i="7"/>
  <c r="N6403" i="7" l="1"/>
  <c r="R6402" i="7"/>
  <c r="S6402" i="7"/>
  <c r="Q6402" i="7"/>
  <c r="P6402" i="7"/>
  <c r="L6402" i="7"/>
  <c r="P4447" i="7"/>
  <c r="R4447" i="7"/>
  <c r="L4447" i="7"/>
  <c r="N4448" i="7"/>
  <c r="S4448" i="7" s="1"/>
  <c r="Q4447" i="7"/>
  <c r="N6404" i="7" l="1"/>
  <c r="R6403" i="7"/>
  <c r="S6403" i="7"/>
  <c r="Q6403" i="7"/>
  <c r="P6403" i="7"/>
  <c r="L6403" i="7"/>
  <c r="P4448" i="7"/>
  <c r="R4448" i="7"/>
  <c r="N4449" i="7"/>
  <c r="S4449" i="7" s="1"/>
  <c r="Q4448" i="7"/>
  <c r="L4448" i="7"/>
  <c r="N6405" i="7" l="1"/>
  <c r="R6404" i="7"/>
  <c r="S6404" i="7"/>
  <c r="L6404" i="7"/>
  <c r="P6404" i="7"/>
  <c r="Q6404" i="7"/>
  <c r="P4449" i="7"/>
  <c r="Q4449" i="7"/>
  <c r="R4449" i="7"/>
  <c r="N4450" i="7"/>
  <c r="S4450" i="7" s="1"/>
  <c r="L4449" i="7"/>
  <c r="N6406" i="7" l="1"/>
  <c r="R6405" i="7"/>
  <c r="L6405" i="7"/>
  <c r="S6405" i="7"/>
  <c r="Q6405" i="7"/>
  <c r="P6405" i="7"/>
  <c r="P4450" i="7"/>
  <c r="R4450" i="7"/>
  <c r="N4451" i="7"/>
  <c r="S4451" i="7" s="1"/>
  <c r="L4450" i="7"/>
  <c r="Q4450" i="7"/>
  <c r="N6407" i="7" l="1"/>
  <c r="R6406" i="7"/>
  <c r="S6406" i="7"/>
  <c r="Q6406" i="7"/>
  <c r="L6406" i="7"/>
  <c r="P6406" i="7"/>
  <c r="P4451" i="7"/>
  <c r="R4451" i="7"/>
  <c r="Q4451" i="7"/>
  <c r="N4452" i="7"/>
  <c r="S4452" i="7" s="1"/>
  <c r="L4451" i="7"/>
  <c r="N6408" i="7" l="1"/>
  <c r="R6407" i="7"/>
  <c r="S6407" i="7"/>
  <c r="L6407" i="7"/>
  <c r="P6407" i="7"/>
  <c r="Q6407" i="7"/>
  <c r="P4452" i="7"/>
  <c r="N4453" i="7"/>
  <c r="S4453" i="7" s="1"/>
  <c r="L4452" i="7"/>
  <c r="Q4452" i="7"/>
  <c r="R4452" i="7"/>
  <c r="N6409" i="7" l="1"/>
  <c r="R6408" i="7"/>
  <c r="S6408" i="7"/>
  <c r="L6408" i="7"/>
  <c r="P6408" i="7"/>
  <c r="Q6408" i="7"/>
  <c r="P4453" i="7"/>
  <c r="N4454" i="7"/>
  <c r="S4454" i="7" s="1"/>
  <c r="L4453" i="7"/>
  <c r="Q4453" i="7"/>
  <c r="R4453" i="7"/>
  <c r="N6410" i="7" l="1"/>
  <c r="R6409" i="7"/>
  <c r="L6409" i="7"/>
  <c r="S6409" i="7"/>
  <c r="P6409" i="7"/>
  <c r="Q6409" i="7"/>
  <c r="P4454" i="7"/>
  <c r="Q4454" i="7"/>
  <c r="N4455" i="7"/>
  <c r="S4455" i="7" s="1"/>
  <c r="L4454" i="7"/>
  <c r="R4454" i="7"/>
  <c r="N6411" i="7" l="1"/>
  <c r="R6410" i="7"/>
  <c r="S6410" i="7"/>
  <c r="L6410" i="7"/>
  <c r="Q6410" i="7"/>
  <c r="P6410" i="7"/>
  <c r="P4455" i="7"/>
  <c r="N4456" i="7"/>
  <c r="S4456" i="7" s="1"/>
  <c r="R4455" i="7"/>
  <c r="Q4455" i="7"/>
  <c r="L4455" i="7"/>
  <c r="N6412" i="7" l="1"/>
  <c r="L6411" i="7"/>
  <c r="R6411" i="7"/>
  <c r="S6411" i="7"/>
  <c r="P6411" i="7"/>
  <c r="Q6411" i="7"/>
  <c r="P4456" i="7"/>
  <c r="N4457" i="7"/>
  <c r="S4457" i="7" s="1"/>
  <c r="Q4456" i="7"/>
  <c r="L4456" i="7"/>
  <c r="R4456" i="7"/>
  <c r="N6413" i="7" l="1"/>
  <c r="R6412" i="7"/>
  <c r="S6412" i="7"/>
  <c r="L6412" i="7"/>
  <c r="P6412" i="7"/>
  <c r="Q6412" i="7"/>
  <c r="P4457" i="7"/>
  <c r="Q4457" i="7"/>
  <c r="L4457" i="7"/>
  <c r="N4458" i="7"/>
  <c r="S4458" i="7" s="1"/>
  <c r="R4457" i="7"/>
  <c r="N6414" i="7" l="1"/>
  <c r="R6413" i="7"/>
  <c r="S6413" i="7"/>
  <c r="L6413" i="7"/>
  <c r="P6413" i="7"/>
  <c r="Q6413" i="7"/>
  <c r="P4458" i="7"/>
  <c r="R4458" i="7"/>
  <c r="L4458" i="7"/>
  <c r="N4459" i="7"/>
  <c r="S4459" i="7" s="1"/>
  <c r="Q4458" i="7"/>
  <c r="N6415" i="7" l="1"/>
  <c r="R6414" i="7"/>
  <c r="S6414" i="7"/>
  <c r="L6414" i="7"/>
  <c r="Q6414" i="7"/>
  <c r="P6414" i="7"/>
  <c r="P4459" i="7"/>
  <c r="N4460" i="7"/>
  <c r="S4460" i="7" s="1"/>
  <c r="L4459" i="7"/>
  <c r="Q4459" i="7"/>
  <c r="R4459" i="7"/>
  <c r="N6416" i="7" l="1"/>
  <c r="R6415" i="7"/>
  <c r="S6415" i="7"/>
  <c r="L6415" i="7"/>
  <c r="Q6415" i="7"/>
  <c r="P6415" i="7"/>
  <c r="P4460" i="7"/>
  <c r="R4460" i="7"/>
  <c r="L4460" i="7"/>
  <c r="Q4460" i="7"/>
  <c r="N4461" i="7"/>
  <c r="S4461" i="7" s="1"/>
  <c r="N6417" i="7" l="1"/>
  <c r="R6416" i="7"/>
  <c r="S6416" i="7"/>
  <c r="L6416" i="7"/>
  <c r="P6416" i="7"/>
  <c r="Q6416" i="7"/>
  <c r="P4461" i="7"/>
  <c r="L4461" i="7"/>
  <c r="R4461" i="7"/>
  <c r="Q4461" i="7"/>
  <c r="N6418" i="7" l="1"/>
  <c r="R6417" i="7"/>
  <c r="L6417" i="7"/>
  <c r="S6417" i="7"/>
  <c r="P6417" i="7"/>
  <c r="Q6417" i="7"/>
  <c r="P4462" i="7"/>
  <c r="N4463" i="7"/>
  <c r="S4463" i="7" s="1"/>
  <c r="L4462" i="7"/>
  <c r="Q4462" i="7"/>
  <c r="R4462" i="7"/>
  <c r="N6419" i="7" l="1"/>
  <c r="R6418" i="7"/>
  <c r="S6418" i="7"/>
  <c r="L6418" i="7"/>
  <c r="P6418" i="7"/>
  <c r="Q6418" i="7"/>
  <c r="P4463" i="7"/>
  <c r="R4463" i="7"/>
  <c r="L4463" i="7"/>
  <c r="N4464" i="7"/>
  <c r="S4464" i="7" s="1"/>
  <c r="Q4463" i="7"/>
  <c r="N6420" i="7" l="1"/>
  <c r="R6419" i="7"/>
  <c r="P6419" i="7"/>
  <c r="S6419" i="7"/>
  <c r="L6419" i="7"/>
  <c r="Q6419" i="7"/>
  <c r="P4464" i="7"/>
  <c r="R4464" i="7"/>
  <c r="N4465" i="7"/>
  <c r="S4465" i="7" s="1"/>
  <c r="L4464" i="7"/>
  <c r="Q4464" i="7"/>
  <c r="N6421" i="7" l="1"/>
  <c r="R6420" i="7"/>
  <c r="S6420" i="7"/>
  <c r="L6420" i="7"/>
  <c r="Q6420" i="7"/>
  <c r="P6420" i="7"/>
  <c r="P4465" i="7"/>
  <c r="Q4465" i="7"/>
  <c r="N4466" i="7"/>
  <c r="S4466" i="7" s="1"/>
  <c r="L4465" i="7"/>
  <c r="R4465" i="7"/>
  <c r="N6422" i="7" l="1"/>
  <c r="R6421" i="7"/>
  <c r="L6421" i="7"/>
  <c r="S6421" i="7"/>
  <c r="P6421" i="7"/>
  <c r="Q6421" i="7"/>
  <c r="P4466" i="7"/>
  <c r="R4466" i="7"/>
  <c r="Q4466" i="7"/>
  <c r="N4467" i="7"/>
  <c r="S4467" i="7" s="1"/>
  <c r="L4466" i="7"/>
  <c r="N6423" i="7" l="1"/>
  <c r="R6422" i="7"/>
  <c r="S6422" i="7"/>
  <c r="L6422" i="7"/>
  <c r="P6422" i="7"/>
  <c r="Q6422" i="7"/>
  <c r="P4467" i="7"/>
  <c r="R4467" i="7"/>
  <c r="L4467" i="7"/>
  <c r="N4468" i="7"/>
  <c r="S4468" i="7" s="1"/>
  <c r="Q4467" i="7"/>
  <c r="N6424" i="7" l="1"/>
  <c r="R6423" i="7"/>
  <c r="S6423" i="7"/>
  <c r="P6423" i="7"/>
  <c r="L6423" i="7"/>
  <c r="Q6423" i="7"/>
  <c r="P4468" i="7"/>
  <c r="R4468" i="7"/>
  <c r="L4468" i="7"/>
  <c r="N4469" i="7"/>
  <c r="S4469" i="7" s="1"/>
  <c r="Q4468" i="7"/>
  <c r="N6425" i="7" l="1"/>
  <c r="R6424" i="7"/>
  <c r="S6424" i="7"/>
  <c r="L6424" i="7"/>
  <c r="P6424" i="7"/>
  <c r="Q6424" i="7"/>
  <c r="P4469" i="7"/>
  <c r="Q4469" i="7"/>
  <c r="N4470" i="7"/>
  <c r="S4470" i="7" s="1"/>
  <c r="R4469" i="7"/>
  <c r="L4469" i="7"/>
  <c r="N6426" i="7" l="1"/>
  <c r="R6425" i="7"/>
  <c r="L6425" i="7"/>
  <c r="S6425" i="7"/>
  <c r="Q6425" i="7"/>
  <c r="P6425" i="7"/>
  <c r="P4470" i="7"/>
  <c r="N4471" i="7"/>
  <c r="S4471" i="7" s="1"/>
  <c r="Q4470" i="7"/>
  <c r="L4470" i="7"/>
  <c r="R4470" i="7"/>
  <c r="N6427" i="7" l="1"/>
  <c r="R6426" i="7"/>
  <c r="Q6426" i="7"/>
  <c r="S6426" i="7"/>
  <c r="L6426" i="7"/>
  <c r="P6426" i="7"/>
  <c r="P4471" i="7"/>
  <c r="R4471" i="7"/>
  <c r="N4472" i="7"/>
  <c r="S4472" i="7" s="1"/>
  <c r="Q4471" i="7"/>
  <c r="L4471" i="7"/>
  <c r="N6428" i="7" l="1"/>
  <c r="R6427" i="7"/>
  <c r="S6427" i="7"/>
  <c r="L6427" i="7"/>
  <c r="P6427" i="7"/>
  <c r="Q6427" i="7"/>
  <c r="P4472" i="7"/>
  <c r="N4473" i="7"/>
  <c r="S4473" i="7" s="1"/>
  <c r="R4472" i="7"/>
  <c r="Q4472" i="7"/>
  <c r="L4472" i="7"/>
  <c r="N6429" i="7" l="1"/>
  <c r="R6428" i="7"/>
  <c r="L6428" i="7"/>
  <c r="S6428" i="7"/>
  <c r="Q6428" i="7"/>
  <c r="P6428" i="7"/>
  <c r="P4473" i="7"/>
  <c r="N4474" i="7"/>
  <c r="S4474" i="7" s="1"/>
  <c r="L4473" i="7"/>
  <c r="R4473" i="7"/>
  <c r="Q4473" i="7"/>
  <c r="N6430" i="7" l="1"/>
  <c r="R6429" i="7"/>
  <c r="S6429" i="7"/>
  <c r="Q6429" i="7"/>
  <c r="P6429" i="7"/>
  <c r="L6429" i="7"/>
  <c r="P4474" i="7"/>
  <c r="R4474" i="7"/>
  <c r="L4474" i="7"/>
  <c r="N4475" i="7"/>
  <c r="S4475" i="7" s="1"/>
  <c r="Q4474" i="7"/>
  <c r="N6431" i="7" l="1"/>
  <c r="R6430" i="7"/>
  <c r="S6430" i="7"/>
  <c r="L6430" i="7"/>
  <c r="P6430" i="7"/>
  <c r="Q6430" i="7"/>
  <c r="P4475" i="7"/>
  <c r="N4476" i="7"/>
  <c r="S4476" i="7" s="1"/>
  <c r="L4475" i="7"/>
  <c r="R4475" i="7"/>
  <c r="Q4475" i="7"/>
  <c r="N6432" i="7" l="1"/>
  <c r="S6431" i="7"/>
  <c r="L6431" i="7"/>
  <c r="Q6431" i="7"/>
  <c r="P6431" i="7"/>
  <c r="R6431" i="7"/>
  <c r="P4476" i="7"/>
  <c r="R4476" i="7"/>
  <c r="N4477" i="7"/>
  <c r="S4477" i="7" s="1"/>
  <c r="L4476" i="7"/>
  <c r="Q4476" i="7"/>
  <c r="N6433" i="7" l="1"/>
  <c r="R6432" i="7"/>
  <c r="S6432" i="7"/>
  <c r="L6432" i="7"/>
  <c r="Q6432" i="7"/>
  <c r="P6432" i="7"/>
  <c r="P4477" i="7"/>
  <c r="Q4477" i="7"/>
  <c r="R4477" i="7"/>
  <c r="N4478" i="7"/>
  <c r="S4478" i="7" s="1"/>
  <c r="L4477" i="7"/>
  <c r="N6434" i="7" l="1"/>
  <c r="S6433" i="7"/>
  <c r="R6433" i="7"/>
  <c r="L6433" i="7"/>
  <c r="P6433" i="7"/>
  <c r="Q6433" i="7"/>
  <c r="P4478" i="7"/>
  <c r="R4478" i="7"/>
  <c r="Q4478" i="7"/>
  <c r="N4479" i="7"/>
  <c r="S4479" i="7" s="1"/>
  <c r="L4478" i="7"/>
  <c r="N6435" i="7" l="1"/>
  <c r="R6434" i="7"/>
  <c r="S6434" i="7"/>
  <c r="L6434" i="7"/>
  <c r="P6434" i="7"/>
  <c r="Q6434" i="7"/>
  <c r="P4479" i="7"/>
  <c r="N4480" i="7"/>
  <c r="S4480" i="7" s="1"/>
  <c r="L4479" i="7"/>
  <c r="Q4479" i="7"/>
  <c r="R4479" i="7"/>
  <c r="N6436" i="7" l="1"/>
  <c r="R6435" i="7"/>
  <c r="S6435" i="7"/>
  <c r="Q6435" i="7"/>
  <c r="L6435" i="7"/>
  <c r="P6435" i="7"/>
  <c r="P4480" i="7"/>
  <c r="N4481" i="7"/>
  <c r="S4481" i="7" s="1"/>
  <c r="R4480" i="7"/>
  <c r="L4480" i="7"/>
  <c r="Q4480" i="7"/>
  <c r="N6437" i="7" l="1"/>
  <c r="L6436" i="7"/>
  <c r="Q6436" i="7"/>
  <c r="R6436" i="7"/>
  <c r="S6436" i="7"/>
  <c r="P6436" i="7"/>
  <c r="P4481" i="7"/>
  <c r="N4482" i="7"/>
  <c r="S4482" i="7" s="1"/>
  <c r="R4481" i="7"/>
  <c r="L4481" i="7"/>
  <c r="Q4481" i="7"/>
  <c r="N6438" i="7" l="1"/>
  <c r="R6437" i="7"/>
  <c r="L6437" i="7"/>
  <c r="S6437" i="7"/>
  <c r="Q6437" i="7"/>
  <c r="P6437" i="7"/>
  <c r="P4482" i="7"/>
  <c r="L4482" i="7"/>
  <c r="R4482" i="7"/>
  <c r="N4483" i="7"/>
  <c r="S4483" i="7" s="1"/>
  <c r="Q4482" i="7"/>
  <c r="N6439" i="7" l="1"/>
  <c r="R6438" i="7"/>
  <c r="S6438" i="7"/>
  <c r="L6438" i="7"/>
  <c r="P6438" i="7"/>
  <c r="Q6438" i="7"/>
  <c r="P4483" i="7"/>
  <c r="N4484" i="7"/>
  <c r="S4484" i="7" s="1"/>
  <c r="L4483" i="7"/>
  <c r="Q4483" i="7"/>
  <c r="R4483" i="7"/>
  <c r="N6440" i="7" l="1"/>
  <c r="R6439" i="7"/>
  <c r="S6439" i="7"/>
  <c r="L6439" i="7"/>
  <c r="Q6439" i="7"/>
  <c r="P6439" i="7"/>
  <c r="P4484" i="7"/>
  <c r="Q4484" i="7"/>
  <c r="R4484" i="7"/>
  <c r="N4485" i="7"/>
  <c r="S4485" i="7" s="1"/>
  <c r="L4484" i="7"/>
  <c r="N6441" i="7" l="1"/>
  <c r="R6440" i="7"/>
  <c r="S6440" i="7"/>
  <c r="L6440" i="7"/>
  <c r="Q6440" i="7"/>
  <c r="P6440" i="7"/>
  <c r="P4485" i="7"/>
  <c r="N4486" i="7"/>
  <c r="S4486" i="7" s="1"/>
  <c r="L4485" i="7"/>
  <c r="R4485" i="7"/>
  <c r="Q4485" i="7"/>
  <c r="N6442" i="7" l="1"/>
  <c r="R6441" i="7"/>
  <c r="L6441" i="7"/>
  <c r="Q6441" i="7"/>
  <c r="S6441" i="7"/>
  <c r="P6441" i="7"/>
  <c r="P4486" i="7"/>
  <c r="L4486" i="7"/>
  <c r="N4487" i="7"/>
  <c r="S4487" i="7" s="1"/>
  <c r="Q4486" i="7"/>
  <c r="R4486" i="7"/>
  <c r="N6443" i="7" l="1"/>
  <c r="R6442" i="7"/>
  <c r="S6442" i="7"/>
  <c r="L6442" i="7"/>
  <c r="Q6442" i="7"/>
  <c r="P6442" i="7"/>
  <c r="P4487" i="7"/>
  <c r="R4487" i="7"/>
  <c r="N4488" i="7"/>
  <c r="S4488" i="7" s="1"/>
  <c r="Q4487" i="7"/>
  <c r="L4487" i="7"/>
  <c r="N6444" i="7" l="1"/>
  <c r="R6443" i="7"/>
  <c r="S6443" i="7"/>
  <c r="L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N4490" i="7"/>
  <c r="S4490" i="7" s="1"/>
  <c r="R4489" i="7"/>
  <c r="L4489" i="7"/>
  <c r="Q4489" i="7"/>
  <c r="N6446" i="7" l="1"/>
  <c r="R6445" i="7"/>
  <c r="L6445" i="7"/>
  <c r="S6445" i="7"/>
  <c r="Q6445" i="7"/>
  <c r="P6445" i="7"/>
  <c r="P4490" i="7"/>
  <c r="R4490" i="7"/>
  <c r="N4491" i="7"/>
  <c r="S4491" i="7" s="1"/>
  <c r="L4490" i="7"/>
  <c r="Q4490" i="7"/>
  <c r="N6447" i="7" l="1"/>
  <c r="R6446" i="7"/>
  <c r="S6446" i="7"/>
  <c r="L6446" i="7"/>
  <c r="Q6446" i="7"/>
  <c r="P6446" i="7"/>
  <c r="P4491" i="7"/>
  <c r="R4491" i="7"/>
  <c r="N4492" i="7"/>
  <c r="S4492" i="7" s="1"/>
  <c r="L4491" i="7"/>
  <c r="Q4491" i="7"/>
  <c r="N6448" i="7" l="1"/>
  <c r="R6447" i="7"/>
  <c r="S6447" i="7"/>
  <c r="L6447" i="7"/>
  <c r="Q6447" i="7"/>
  <c r="P6447" i="7"/>
  <c r="P4492" i="7"/>
  <c r="N4493" i="7"/>
  <c r="S4493" i="7" s="1"/>
  <c r="Q4492" i="7"/>
  <c r="L4492" i="7"/>
  <c r="R4492" i="7"/>
  <c r="N6449" i="7" l="1"/>
  <c r="R6448" i="7"/>
  <c r="L6448" i="7"/>
  <c r="S6448" i="7"/>
  <c r="Q6448" i="7"/>
  <c r="P6448" i="7"/>
  <c r="P4493" i="7"/>
  <c r="Q4493" i="7"/>
  <c r="N4494" i="7"/>
  <c r="S4494" i="7" s="1"/>
  <c r="L4493" i="7"/>
  <c r="R4493" i="7"/>
  <c r="N6450" i="7" l="1"/>
  <c r="S6449" i="7"/>
  <c r="L6449" i="7"/>
  <c r="Q6449" i="7"/>
  <c r="P6449" i="7"/>
  <c r="R6449" i="7"/>
  <c r="P4494" i="7"/>
  <c r="R4494" i="7"/>
  <c r="N4495" i="7"/>
  <c r="S4495" i="7" s="1"/>
  <c r="Q4494" i="7"/>
  <c r="L4494" i="7"/>
  <c r="N6451" i="7" l="1"/>
  <c r="R6450" i="7"/>
  <c r="S6450" i="7"/>
  <c r="L6450" i="7"/>
  <c r="Q6450" i="7"/>
  <c r="P6450" i="7"/>
  <c r="P4495" i="7"/>
  <c r="R4495" i="7"/>
  <c r="Q4495" i="7"/>
  <c r="N4496" i="7"/>
  <c r="S4496" i="7" s="1"/>
  <c r="L4495" i="7"/>
  <c r="N6452" i="7" l="1"/>
  <c r="R6451" i="7"/>
  <c r="L6451" i="7"/>
  <c r="S6451" i="7"/>
  <c r="Q6451" i="7"/>
  <c r="P6451" i="7"/>
  <c r="P4496" i="7"/>
  <c r="R4496" i="7"/>
  <c r="N4497" i="7"/>
  <c r="S4497" i="7" s="1"/>
  <c r="Q4496" i="7"/>
  <c r="L4496" i="7"/>
  <c r="N6453" i="7" l="1"/>
  <c r="R6452" i="7"/>
  <c r="S6452" i="7"/>
  <c r="L6452" i="7"/>
  <c r="P6452" i="7"/>
  <c r="Q6452" i="7"/>
  <c r="P4497" i="7"/>
  <c r="Q4497" i="7"/>
  <c r="N4498" i="7"/>
  <c r="S4498" i="7" s="1"/>
  <c r="L4497" i="7"/>
  <c r="R4497" i="7"/>
  <c r="N6454" i="7" l="1"/>
  <c r="R6453" i="7"/>
  <c r="L6453" i="7"/>
  <c r="S6453" i="7"/>
  <c r="P6453" i="7"/>
  <c r="Q6453" i="7"/>
  <c r="P4498" i="7"/>
  <c r="N4499" i="7"/>
  <c r="S4499" i="7" s="1"/>
  <c r="Q4498" i="7"/>
  <c r="L4498" i="7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R6455" i="7" l="1"/>
  <c r="S6455" i="7"/>
  <c r="P6455" i="7"/>
  <c r="L6455" i="7"/>
  <c r="Q6455" i="7"/>
  <c r="P4500" i="7"/>
  <c r="Q4500" i="7"/>
  <c r="L4500" i="7"/>
  <c r="N4501" i="7"/>
  <c r="S4501" i="7" s="1"/>
  <c r="R4500" i="7"/>
  <c r="N6457" i="7" l="1"/>
  <c r="R6456" i="7"/>
  <c r="S6456" i="7"/>
  <c r="L6456" i="7"/>
  <c r="Q6456" i="7"/>
  <c r="P6456" i="7"/>
  <c r="P4501" i="7"/>
  <c r="Q4501" i="7"/>
  <c r="N4502" i="7"/>
  <c r="S4502" i="7" s="1"/>
  <c r="L4501" i="7"/>
  <c r="R4501" i="7"/>
  <c r="N6458" i="7" l="1"/>
  <c r="R6457" i="7"/>
  <c r="L6457" i="7"/>
  <c r="S6457" i="7"/>
  <c r="Q6457" i="7"/>
  <c r="P6457" i="7"/>
  <c r="P4502" i="7"/>
  <c r="N4503" i="7"/>
  <c r="S4503" i="7" s="1"/>
  <c r="R4502" i="7"/>
  <c r="L4502" i="7"/>
  <c r="Q4502" i="7"/>
  <c r="N6459" i="7" l="1"/>
  <c r="R6458" i="7"/>
  <c r="Q6458" i="7"/>
  <c r="S6458" i="7"/>
  <c r="L6458" i="7"/>
  <c r="P6458" i="7"/>
  <c r="P4503" i="7"/>
  <c r="R4503" i="7"/>
  <c r="Q4503" i="7"/>
  <c r="N4504" i="7"/>
  <c r="S4504" i="7" s="1"/>
  <c r="L4503" i="7"/>
  <c r="N6460" i="7" l="1"/>
  <c r="R6459" i="7"/>
  <c r="S6459" i="7"/>
  <c r="L6459" i="7"/>
  <c r="Q6459" i="7"/>
  <c r="P6459" i="7"/>
  <c r="P4504" i="7"/>
  <c r="R4504" i="7"/>
  <c r="N4505" i="7"/>
  <c r="S4505" i="7" s="1"/>
  <c r="L4504" i="7"/>
  <c r="Q4504" i="7"/>
  <c r="N6461" i="7" l="1"/>
  <c r="S6460" i="7"/>
  <c r="L6460" i="7"/>
  <c r="Q6460" i="7"/>
  <c r="R6460" i="7"/>
  <c r="P6460" i="7"/>
  <c r="P4505" i="7"/>
  <c r="R4505" i="7"/>
  <c r="L4505" i="7"/>
  <c r="N4506" i="7"/>
  <c r="S4506" i="7" s="1"/>
  <c r="Q4505" i="7"/>
  <c r="R6461" i="7" l="1"/>
  <c r="L6461" i="7"/>
  <c r="S6461" i="7"/>
  <c r="P6461" i="7"/>
  <c r="Q6461" i="7"/>
  <c r="P4506" i="7"/>
  <c r="R4506" i="7"/>
  <c r="N4507" i="7"/>
  <c r="S4507" i="7" s="1"/>
  <c r="Q4506" i="7"/>
  <c r="L4506" i="7"/>
  <c r="N6463" i="7" l="1"/>
  <c r="R6462" i="7"/>
  <c r="S6462" i="7"/>
  <c r="L6462" i="7"/>
  <c r="Q6462" i="7"/>
  <c r="P6462" i="7"/>
  <c r="P4507" i="7"/>
  <c r="N4508" i="7"/>
  <c r="S4508" i="7" s="1"/>
  <c r="Q4507" i="7"/>
  <c r="L4507" i="7"/>
  <c r="R4507" i="7"/>
  <c r="N6464" i="7" l="1"/>
  <c r="R6463" i="7"/>
  <c r="S6463" i="7"/>
  <c r="L6463" i="7"/>
  <c r="P6463" i="7"/>
  <c r="Q6463" i="7"/>
  <c r="P4508" i="7"/>
  <c r="R4508" i="7"/>
  <c r="N4509" i="7"/>
  <c r="S4509" i="7" s="1"/>
  <c r="L4508" i="7"/>
  <c r="Q4508" i="7"/>
  <c r="N6465" i="7" l="1"/>
  <c r="L6464" i="7"/>
  <c r="P6464" i="7"/>
  <c r="R6464" i="7"/>
  <c r="Q6464" i="7"/>
  <c r="S6464" i="7"/>
  <c r="P4509" i="7"/>
  <c r="N4510" i="7"/>
  <c r="S4510" i="7" s="1"/>
  <c r="Q4509" i="7"/>
  <c r="L4509" i="7"/>
  <c r="R4509" i="7"/>
  <c r="N6466" i="7" l="1"/>
  <c r="R6465" i="7"/>
  <c r="S6465" i="7"/>
  <c r="L6465" i="7"/>
  <c r="Q6465" i="7"/>
  <c r="P6465" i="7"/>
  <c r="P4510" i="7"/>
  <c r="Q4510" i="7"/>
  <c r="R4510" i="7"/>
  <c r="N4511" i="7"/>
  <c r="S4511" i="7" s="1"/>
  <c r="L4510" i="7"/>
  <c r="N6467" i="7" l="1"/>
  <c r="S6466" i="7"/>
  <c r="Q6466" i="7"/>
  <c r="R6466" i="7"/>
  <c r="L6466" i="7"/>
  <c r="P6466" i="7"/>
  <c r="P4511" i="7"/>
  <c r="R4511" i="7"/>
  <c r="N4512" i="7"/>
  <c r="S4512" i="7" s="1"/>
  <c r="L4511" i="7"/>
  <c r="Q4511" i="7"/>
  <c r="N6468" i="7" l="1"/>
  <c r="R6467" i="7"/>
  <c r="S6467" i="7"/>
  <c r="L6467" i="7"/>
  <c r="P6467" i="7"/>
  <c r="Q6467" i="7"/>
  <c r="P4512" i="7"/>
  <c r="Q4512" i="7"/>
  <c r="N4513" i="7"/>
  <c r="S4513" i="7" s="1"/>
  <c r="L4512" i="7"/>
  <c r="R4512" i="7"/>
  <c r="R6468" i="7" l="1"/>
  <c r="S6468" i="7"/>
  <c r="L6468" i="7"/>
  <c r="Q6468" i="7"/>
  <c r="P6468" i="7"/>
  <c r="P4513" i="7"/>
  <c r="Q4513" i="7"/>
  <c r="N4514" i="7"/>
  <c r="S4514" i="7" s="1"/>
  <c r="R4513" i="7"/>
  <c r="L4513" i="7"/>
  <c r="N6470" i="7" l="1"/>
  <c r="R6469" i="7"/>
  <c r="L6469" i="7"/>
  <c r="P6469" i="7"/>
  <c r="Q6469" i="7"/>
  <c r="S6469" i="7"/>
  <c r="P4514" i="7"/>
  <c r="R4514" i="7"/>
  <c r="L4514" i="7"/>
  <c r="N4515" i="7"/>
  <c r="S4515" i="7" s="1"/>
  <c r="Q4514" i="7"/>
  <c r="N6471" i="7" l="1"/>
  <c r="L6470" i="7"/>
  <c r="R6470" i="7"/>
  <c r="S6470" i="7"/>
  <c r="Q6470" i="7"/>
  <c r="P6470" i="7"/>
  <c r="P4515" i="7"/>
  <c r="R4515" i="7"/>
  <c r="Q4515" i="7"/>
  <c r="N4516" i="7"/>
  <c r="S4516" i="7" s="1"/>
  <c r="L4515" i="7"/>
  <c r="N6472" i="7" l="1"/>
  <c r="R6471" i="7"/>
  <c r="S6471" i="7"/>
  <c r="Q6471" i="7"/>
  <c r="P6471" i="7"/>
  <c r="L6471" i="7"/>
  <c r="P4516" i="7"/>
  <c r="R4516" i="7"/>
  <c r="N4517" i="7"/>
  <c r="S4517" i="7" s="1"/>
  <c r="L4516" i="7"/>
  <c r="Q4516" i="7"/>
  <c r="N6473" i="7" l="1"/>
  <c r="R6472" i="7"/>
  <c r="P6472" i="7"/>
  <c r="S6472" i="7"/>
  <c r="L6472" i="7"/>
  <c r="Q6472" i="7"/>
  <c r="P4517" i="7"/>
  <c r="N4518" i="7"/>
  <c r="S4518" i="7" s="1"/>
  <c r="Q4517" i="7"/>
  <c r="R4517" i="7"/>
  <c r="L4517" i="7"/>
  <c r="N6474" i="7" l="1"/>
  <c r="R6473" i="7"/>
  <c r="L6473" i="7"/>
  <c r="S6473" i="7"/>
  <c r="Q6473" i="7"/>
  <c r="P6473" i="7"/>
  <c r="P4518" i="7"/>
  <c r="N4519" i="7"/>
  <c r="S4519" i="7" s="1"/>
  <c r="L4518" i="7"/>
  <c r="R4518" i="7"/>
  <c r="Q4518" i="7"/>
  <c r="N6475" i="7" l="1"/>
  <c r="R6474" i="7"/>
  <c r="S6474" i="7"/>
  <c r="P6474" i="7"/>
  <c r="Q6474" i="7"/>
  <c r="L6474" i="7"/>
  <c r="P4519" i="7"/>
  <c r="N4520" i="7"/>
  <c r="L4519" i="7"/>
  <c r="Q4519" i="7"/>
  <c r="R4519" i="7"/>
  <c r="N6476" i="7" l="1"/>
  <c r="R6475" i="7"/>
  <c r="L6475" i="7"/>
  <c r="Q6475" i="7"/>
  <c r="P6475" i="7"/>
  <c r="S6475" i="7"/>
  <c r="N4521" i="7"/>
  <c r="S4521" i="7" s="1"/>
  <c r="S4520" i="7"/>
  <c r="P4520" i="7"/>
  <c r="Q4520" i="7"/>
  <c r="L4520" i="7"/>
  <c r="R4520" i="7"/>
  <c r="N6477" i="7" l="1"/>
  <c r="R6476" i="7"/>
  <c r="S6476" i="7"/>
  <c r="L6476" i="7"/>
  <c r="P6476" i="7"/>
  <c r="Q6476" i="7"/>
  <c r="N4522" i="7"/>
  <c r="S4522" i="7" s="1"/>
  <c r="R4521" i="7"/>
  <c r="Q4521" i="7"/>
  <c r="P4521" i="7"/>
  <c r="L4521" i="7"/>
  <c r="Q4522" i="7"/>
  <c r="R4522" i="7"/>
  <c r="L4522" i="7"/>
  <c r="N4523" i="7"/>
  <c r="S4523" i="7" s="1"/>
  <c r="P4522" i="7"/>
  <c r="N6478" i="7" l="1"/>
  <c r="R6477" i="7"/>
  <c r="L6477" i="7"/>
  <c r="S6477" i="7"/>
  <c r="Q6477" i="7"/>
  <c r="P6477" i="7"/>
  <c r="Q4523" i="7"/>
  <c r="R4523" i="7"/>
  <c r="N4524" i="7"/>
  <c r="S4524" i="7" s="1"/>
  <c r="P4523" i="7"/>
  <c r="L4523" i="7"/>
  <c r="N6479" i="7" l="1"/>
  <c r="R6478" i="7"/>
  <c r="S6478" i="7"/>
  <c r="Q6478" i="7"/>
  <c r="P6478" i="7"/>
  <c r="L6478" i="7"/>
  <c r="L4524" i="7"/>
  <c r="R4524" i="7"/>
  <c r="Q4524" i="7"/>
  <c r="N4525" i="7"/>
  <c r="S4525" i="7" s="1"/>
  <c r="P4524" i="7"/>
  <c r="N6480" i="7" l="1"/>
  <c r="R6479" i="7"/>
  <c r="P6479" i="7"/>
  <c r="S6479" i="7"/>
  <c r="L6479" i="7"/>
  <c r="Q6479" i="7"/>
  <c r="R4525" i="7"/>
  <c r="L4525" i="7"/>
  <c r="Q4525" i="7"/>
  <c r="N4526" i="7"/>
  <c r="S4526" i="7" s="1"/>
  <c r="P4525" i="7"/>
  <c r="N6481" i="7" l="1"/>
  <c r="R6480" i="7"/>
  <c r="S6480" i="7"/>
  <c r="L6480" i="7"/>
  <c r="P6480" i="7"/>
  <c r="Q6480" i="7"/>
  <c r="P4526" i="7"/>
  <c r="Q4526" i="7"/>
  <c r="L4526" i="7"/>
  <c r="R4526" i="7"/>
  <c r="N4527" i="7"/>
  <c r="S4527" i="7" s="1"/>
  <c r="N6482" i="7" l="1"/>
  <c r="R6481" i="7"/>
  <c r="L6481" i="7"/>
  <c r="S6481" i="7"/>
  <c r="Q6481" i="7"/>
  <c r="P6481" i="7"/>
  <c r="Q4527" i="7"/>
  <c r="L4527" i="7"/>
  <c r="P4527" i="7"/>
  <c r="N4528" i="7"/>
  <c r="S4528" i="7" s="1"/>
  <c r="R4527" i="7"/>
  <c r="N6483" i="7" l="1"/>
  <c r="R6482" i="7"/>
  <c r="S6482" i="7"/>
  <c r="P6482" i="7"/>
  <c r="L6482" i="7"/>
  <c r="Q6482" i="7"/>
  <c r="L4528" i="7"/>
  <c r="N4529" i="7"/>
  <c r="S4529" i="7" s="1"/>
  <c r="Q4528" i="7"/>
  <c r="P4528" i="7"/>
  <c r="R4528" i="7"/>
  <c r="N6484" i="7" l="1"/>
  <c r="L6483" i="7"/>
  <c r="R6483" i="7"/>
  <c r="S6483" i="7"/>
  <c r="P6483" i="7"/>
  <c r="Q6483" i="7"/>
  <c r="R4529" i="7"/>
  <c r="L4529" i="7"/>
  <c r="N4530" i="7"/>
  <c r="S4530" i="7" s="1"/>
  <c r="Q4529" i="7"/>
  <c r="P4529" i="7"/>
  <c r="N6485" i="7" l="1"/>
  <c r="S6484" i="7"/>
  <c r="R6484" i="7"/>
  <c r="L6484" i="7"/>
  <c r="P6484" i="7"/>
  <c r="Q6484" i="7"/>
  <c r="R4530" i="7"/>
  <c r="P4530" i="7"/>
  <c r="Q4530" i="7"/>
  <c r="L4530" i="7"/>
  <c r="N4531" i="7"/>
  <c r="S4531" i="7" s="1"/>
  <c r="N6486" i="7" l="1"/>
  <c r="R6485" i="7"/>
  <c r="L6485" i="7"/>
  <c r="S6485" i="7"/>
  <c r="Q6485" i="7"/>
  <c r="P6485" i="7"/>
  <c r="R4531" i="7"/>
  <c r="P4531" i="7"/>
  <c r="Q4531" i="7"/>
  <c r="L4531" i="7"/>
  <c r="N4532" i="7"/>
  <c r="S4532" i="7" s="1"/>
  <c r="N6487" i="7" l="1"/>
  <c r="R6486" i="7"/>
  <c r="S6486" i="7"/>
  <c r="L6486" i="7"/>
  <c r="P6486" i="7"/>
  <c r="Q6486" i="7"/>
  <c r="L4532" i="7"/>
  <c r="N4533" i="7"/>
  <c r="S4533" i="7" s="1"/>
  <c r="P4532" i="7"/>
  <c r="Q4532" i="7"/>
  <c r="R4532" i="7"/>
  <c r="N6488" i="7" l="1"/>
  <c r="R6487" i="7"/>
  <c r="S6487" i="7"/>
  <c r="L6487" i="7"/>
  <c r="Q6487" i="7"/>
  <c r="P6487" i="7"/>
  <c r="L4533" i="7"/>
  <c r="N4534" i="7"/>
  <c r="S4534" i="7" s="1"/>
  <c r="P4533" i="7"/>
  <c r="R4533" i="7"/>
  <c r="Q4533" i="7"/>
  <c r="N6489" i="7" l="1"/>
  <c r="R6488" i="7"/>
  <c r="S6488" i="7"/>
  <c r="L6488" i="7"/>
  <c r="Q6488" i="7"/>
  <c r="P6488" i="7"/>
  <c r="R4534" i="7"/>
  <c r="P4534" i="7"/>
  <c r="Q4534" i="7"/>
  <c r="L4534" i="7"/>
  <c r="N4535" i="7"/>
  <c r="S4535" i="7" s="1"/>
  <c r="N6490" i="7" l="1"/>
  <c r="R6489" i="7"/>
  <c r="S6489" i="7"/>
  <c r="L6489" i="7"/>
  <c r="Q6489" i="7"/>
  <c r="P6489" i="7"/>
  <c r="N4536" i="7"/>
  <c r="S4536" i="7" s="1"/>
  <c r="Q4535" i="7"/>
  <c r="R4535" i="7"/>
  <c r="L4535" i="7"/>
  <c r="P4535" i="7"/>
  <c r="N6491" i="7" l="1"/>
  <c r="R6490" i="7"/>
  <c r="S6490" i="7"/>
  <c r="Q6490" i="7"/>
  <c r="P6490" i="7"/>
  <c r="L6490" i="7"/>
  <c r="N4537" i="7"/>
  <c r="S4537" i="7" s="1"/>
  <c r="Q4536" i="7"/>
  <c r="P4536" i="7"/>
  <c r="R4536" i="7"/>
  <c r="L4536" i="7"/>
  <c r="N6492" i="7" l="1"/>
  <c r="R6491" i="7"/>
  <c r="S6491" i="7"/>
  <c r="P6491" i="7"/>
  <c r="L6491" i="7"/>
  <c r="Q6491" i="7"/>
  <c r="L4537" i="7"/>
  <c r="R4537" i="7"/>
  <c r="Q4537" i="7"/>
  <c r="P4537" i="7"/>
  <c r="N4538" i="7"/>
  <c r="S4538" i="7" s="1"/>
  <c r="N6493" i="7" l="1"/>
  <c r="R6492" i="7"/>
  <c r="S6492" i="7"/>
  <c r="L6492" i="7"/>
  <c r="Q6492" i="7"/>
  <c r="P6492" i="7"/>
  <c r="N4539" i="7"/>
  <c r="S4539" i="7" s="1"/>
  <c r="R4538" i="7"/>
  <c r="L4538" i="7"/>
  <c r="Q4538" i="7"/>
  <c r="P4538" i="7"/>
  <c r="N6494" i="7" l="1"/>
  <c r="R6493" i="7"/>
  <c r="L6493" i="7"/>
  <c r="S6493" i="7"/>
  <c r="P6493" i="7"/>
  <c r="Q6493" i="7"/>
  <c r="N4540" i="7"/>
  <c r="S4540" i="7" s="1"/>
  <c r="L4539" i="7"/>
  <c r="R4539" i="7"/>
  <c r="P4539" i="7"/>
  <c r="Q4539" i="7"/>
  <c r="N6495" i="7" l="1"/>
  <c r="R6494" i="7"/>
  <c r="S6494" i="7"/>
  <c r="Q6494" i="7"/>
  <c r="L6494" i="7"/>
  <c r="P6494" i="7"/>
  <c r="N4541" i="7"/>
  <c r="S4541" i="7" s="1"/>
  <c r="L4540" i="7"/>
  <c r="Q4540" i="7"/>
  <c r="P4540" i="7"/>
  <c r="R4540" i="7"/>
  <c r="N6496" i="7" l="1"/>
  <c r="S6495" i="7"/>
  <c r="Q6495" i="7"/>
  <c r="R6495" i="7"/>
  <c r="L6495" i="7"/>
  <c r="P6495" i="7"/>
  <c r="Q4541" i="7"/>
  <c r="L4541" i="7"/>
  <c r="P4541" i="7"/>
  <c r="N4542" i="7"/>
  <c r="S4542" i="7" s="1"/>
  <c r="R4541" i="7"/>
  <c r="N6497" i="7" l="1"/>
  <c r="S6496" i="7"/>
  <c r="R6496" i="7"/>
  <c r="L6496" i="7"/>
  <c r="Q6496" i="7"/>
  <c r="P6496" i="7"/>
  <c r="P4542" i="7"/>
  <c r="L4542" i="7"/>
  <c r="N4543" i="7"/>
  <c r="S4543" i="7" s="1"/>
  <c r="Q4542" i="7"/>
  <c r="R4542" i="7"/>
  <c r="N6498" i="7" l="1"/>
  <c r="R6497" i="7"/>
  <c r="S6497" i="7"/>
  <c r="L6497" i="7"/>
  <c r="Q6497" i="7"/>
  <c r="P6497" i="7"/>
  <c r="R4543" i="7"/>
  <c r="P4543" i="7"/>
  <c r="Q4543" i="7"/>
  <c r="N4544" i="7"/>
  <c r="S4544" i="7" s="1"/>
  <c r="L4543" i="7"/>
  <c r="N6499" i="7" l="1"/>
  <c r="R6498" i="7"/>
  <c r="S6498" i="7"/>
  <c r="L6498" i="7"/>
  <c r="Q6498" i="7"/>
  <c r="P6498" i="7"/>
  <c r="R4544" i="7"/>
  <c r="L4544" i="7"/>
  <c r="P4544" i="7"/>
  <c r="Q4544" i="7"/>
  <c r="N6500" i="7" l="1"/>
  <c r="R6499" i="7"/>
  <c r="S6499" i="7"/>
  <c r="L6499" i="7"/>
  <c r="P6499" i="7"/>
  <c r="Q6499" i="7"/>
  <c r="N6501" i="7" l="1"/>
  <c r="R6500" i="7"/>
  <c r="S6500" i="7"/>
  <c r="L6500" i="7"/>
  <c r="Q6500" i="7"/>
  <c r="P6500" i="7"/>
  <c r="N6502" i="7" l="1"/>
  <c r="R6501" i="7"/>
  <c r="S6501" i="7"/>
  <c r="L6501" i="7"/>
  <c r="Q6501" i="7"/>
  <c r="P6501" i="7"/>
  <c r="N6503" i="7" l="1"/>
  <c r="R6502" i="7"/>
  <c r="S6502" i="7"/>
  <c r="L6502" i="7"/>
  <c r="P6502" i="7"/>
  <c r="Q6502" i="7"/>
  <c r="N6504" i="7" l="1"/>
  <c r="R6503" i="7"/>
  <c r="S6503" i="7"/>
  <c r="Q6503" i="7"/>
  <c r="L6503" i="7"/>
  <c r="P6503" i="7"/>
  <c r="N6505" i="7" l="1"/>
  <c r="R6504" i="7"/>
  <c r="S6504" i="7"/>
  <c r="P6504" i="7"/>
  <c r="L6504" i="7"/>
  <c r="Q6504" i="7"/>
  <c r="N6506" i="7" l="1"/>
  <c r="R6505" i="7"/>
  <c r="L6505" i="7"/>
  <c r="Q6505" i="7"/>
  <c r="S6505" i="7"/>
  <c r="P6505" i="7"/>
  <c r="N6507" i="7" l="1"/>
  <c r="R6506" i="7"/>
  <c r="L6506" i="7"/>
  <c r="P6506" i="7"/>
  <c r="S6506" i="7"/>
  <c r="Q6506" i="7"/>
  <c r="N6508" i="7" l="1"/>
  <c r="R6507" i="7"/>
  <c r="S6507" i="7"/>
  <c r="L6507" i="7"/>
  <c r="Q6507" i="7"/>
  <c r="P6507" i="7"/>
  <c r="N6509" i="7" l="1"/>
  <c r="R6508" i="7"/>
  <c r="S6508" i="7"/>
  <c r="P6508" i="7"/>
  <c r="Q6508" i="7"/>
  <c r="L6508" i="7"/>
  <c r="N6510" i="7" l="1"/>
  <c r="R6509" i="7"/>
  <c r="L6509" i="7"/>
  <c r="S6509" i="7"/>
  <c r="Q6509" i="7"/>
  <c r="P6509" i="7"/>
  <c r="N6511" i="7" l="1"/>
  <c r="R6510" i="7"/>
  <c r="S6510" i="7"/>
  <c r="L6510" i="7"/>
  <c r="Q6510" i="7"/>
  <c r="P6510" i="7"/>
  <c r="N6512" i="7" l="1"/>
  <c r="R6511" i="7"/>
  <c r="S6511" i="7"/>
  <c r="L6511" i="7"/>
  <c r="Q6511" i="7"/>
  <c r="P6511" i="7"/>
  <c r="N6513" i="7" l="1"/>
  <c r="S6512" i="7"/>
  <c r="R6512" i="7"/>
  <c r="L6512" i="7"/>
  <c r="Q6512" i="7"/>
  <c r="P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P6516" i="7"/>
  <c r="Q6516" i="7"/>
  <c r="N6518" i="7" l="1"/>
  <c r="R6517" i="7"/>
  <c r="L6517" i="7"/>
  <c r="S6517" i="7"/>
  <c r="Q6517" i="7"/>
  <c r="P6517" i="7"/>
  <c r="N6519" i="7" l="1"/>
  <c r="R6518" i="7"/>
  <c r="S6518" i="7"/>
  <c r="L6518" i="7"/>
  <c r="Q6518" i="7"/>
  <c r="P6518" i="7"/>
  <c r="N6520" i="7" l="1"/>
  <c r="L6519" i="7"/>
  <c r="Q6519" i="7"/>
  <c r="P6519" i="7"/>
  <c r="R6519" i="7"/>
  <c r="S6519" i="7"/>
  <c r="N6521" i="7" l="1"/>
  <c r="R6520" i="7"/>
  <c r="L6520" i="7"/>
  <c r="S6520" i="7"/>
  <c r="P6520" i="7"/>
  <c r="Q6520" i="7"/>
  <c r="N6522" i="7" l="1"/>
  <c r="R6521" i="7"/>
  <c r="L6521" i="7"/>
  <c r="S6521" i="7"/>
  <c r="Q6521" i="7"/>
  <c r="P6521" i="7"/>
  <c r="N6523" i="7" l="1"/>
  <c r="L6522" i="7"/>
  <c r="R6522" i="7"/>
  <c r="S6522" i="7"/>
  <c r="P6522" i="7"/>
  <c r="Q6522" i="7"/>
  <c r="N6524" i="7" l="1"/>
  <c r="Q6523" i="7"/>
  <c r="R6523" i="7"/>
  <c r="S6523" i="7"/>
  <c r="L6523" i="7"/>
  <c r="P6523" i="7"/>
  <c r="N6525" i="7" l="1"/>
  <c r="R6524" i="7"/>
  <c r="S6524" i="7"/>
  <c r="L6524" i="7"/>
  <c r="P6524" i="7"/>
  <c r="Q6524" i="7"/>
  <c r="N6526" i="7" l="1"/>
  <c r="R6525" i="7"/>
  <c r="L6525" i="7"/>
  <c r="S6525" i="7"/>
  <c r="Q6525" i="7"/>
  <c r="P6525" i="7"/>
  <c r="N6527" i="7" l="1"/>
  <c r="R6526" i="7"/>
  <c r="S6526" i="7"/>
  <c r="Q6526" i="7"/>
  <c r="P6526" i="7"/>
  <c r="L6526" i="7"/>
  <c r="N6528" i="7" l="1"/>
  <c r="R6527" i="7"/>
  <c r="S6527" i="7"/>
  <c r="L6527" i="7"/>
  <c r="Q6527" i="7"/>
  <c r="P6527" i="7"/>
  <c r="N6529" i="7" l="1"/>
  <c r="R6528" i="7"/>
  <c r="L6528" i="7"/>
  <c r="S6528" i="7"/>
  <c r="Q6528" i="7"/>
  <c r="P6528" i="7"/>
  <c r="N6530" i="7" l="1"/>
  <c r="R6529" i="7"/>
  <c r="L6529" i="7"/>
  <c r="S6529" i="7"/>
  <c r="Q6529" i="7"/>
  <c r="P6529" i="7"/>
  <c r="N6531" i="7" l="1"/>
  <c r="R6530" i="7"/>
  <c r="L6530" i="7"/>
  <c r="Q6530" i="7"/>
  <c r="P6530" i="7"/>
  <c r="S6530" i="7"/>
  <c r="N6532" i="7" l="1"/>
  <c r="R6531" i="7"/>
  <c r="S6531" i="7"/>
  <c r="L6531" i="7"/>
  <c r="P6531" i="7"/>
  <c r="Q6531" i="7"/>
  <c r="N6533" i="7" l="1"/>
  <c r="R6532" i="7"/>
  <c r="S6532" i="7"/>
  <c r="L6532" i="7"/>
  <c r="Q6532" i="7"/>
  <c r="P6532" i="7"/>
  <c r="N6534" i="7" l="1"/>
  <c r="R6533" i="7"/>
  <c r="L6533" i="7"/>
  <c r="S6533" i="7"/>
  <c r="Q6533" i="7"/>
  <c r="P6533" i="7"/>
  <c r="N6535" i="7" l="1"/>
  <c r="Q6534" i="7"/>
  <c r="R6534" i="7"/>
  <c r="S6534" i="7"/>
  <c r="L6534" i="7"/>
  <c r="P6534" i="7"/>
  <c r="N6536" i="7" l="1"/>
  <c r="R6535" i="7"/>
  <c r="L6535" i="7"/>
  <c r="S6535" i="7"/>
  <c r="Q6535" i="7"/>
  <c r="P6535" i="7"/>
  <c r="N6537" i="7" l="1"/>
  <c r="S6536" i="7"/>
  <c r="R6536" i="7"/>
  <c r="L6536" i="7"/>
  <c r="Q6536" i="7"/>
  <c r="P6536" i="7"/>
  <c r="N6538" i="7" l="1"/>
  <c r="S6537" i="7"/>
  <c r="R6537" i="7"/>
  <c r="L6537" i="7"/>
  <c r="Q6537" i="7"/>
  <c r="P6537" i="7"/>
  <c r="N6539" i="7" l="1"/>
  <c r="R6538" i="7"/>
  <c r="S6538" i="7"/>
  <c r="L6538" i="7"/>
  <c r="Q6538" i="7"/>
  <c r="P6538" i="7"/>
  <c r="N6540" i="7" l="1"/>
  <c r="S6539" i="7"/>
  <c r="R6539" i="7"/>
  <c r="Q6539" i="7"/>
  <c r="P6539" i="7"/>
  <c r="L6539" i="7"/>
  <c r="L6540" i="7" l="1"/>
  <c r="Q6540" i="7"/>
  <c r="R6540" i="7"/>
  <c r="S6540" i="7"/>
  <c r="P6540" i="7"/>
  <c r="N6542" i="7" l="1"/>
  <c r="R6541" i="7"/>
  <c r="L6541" i="7"/>
  <c r="S6541" i="7"/>
  <c r="Q6541" i="7"/>
  <c r="P6541" i="7"/>
  <c r="N6543" i="7" l="1"/>
  <c r="S6542" i="7"/>
  <c r="R6542" i="7"/>
  <c r="Q6542" i="7"/>
  <c r="L6542" i="7"/>
  <c r="P6542" i="7"/>
  <c r="N6544" i="7" l="1"/>
  <c r="S6543" i="7"/>
  <c r="P6543" i="7"/>
  <c r="R6543" i="7"/>
  <c r="L6543" i="7"/>
  <c r="Q6543" i="7"/>
  <c r="R6544" i="7" l="1"/>
  <c r="S6544" i="7"/>
  <c r="L6544" i="7"/>
  <c r="Q6544" i="7"/>
  <c r="P6544" i="7"/>
  <c r="R6545" i="7" l="1"/>
  <c r="L6545" i="7"/>
  <c r="S6545" i="7"/>
  <c r="Q6545" i="7"/>
  <c r="P6545" i="7"/>
  <c r="N6547" i="7" l="1"/>
  <c r="R6546" i="7"/>
  <c r="Q6546" i="7"/>
  <c r="S6546" i="7"/>
  <c r="L6546" i="7"/>
  <c r="P6546" i="7"/>
  <c r="N6548" i="7" l="1"/>
  <c r="R6547" i="7"/>
  <c r="S6547" i="7"/>
  <c r="L6547" i="7"/>
  <c r="Q6547" i="7"/>
  <c r="P6547" i="7"/>
  <c r="N6549" i="7" l="1"/>
  <c r="R6548" i="7"/>
  <c r="S6548" i="7"/>
  <c r="L6548" i="7"/>
  <c r="Q6548" i="7"/>
  <c r="P6548" i="7"/>
  <c r="N6550" i="7" l="1"/>
  <c r="S6549" i="7"/>
  <c r="R6549" i="7"/>
  <c r="L6549" i="7"/>
  <c r="Q6549" i="7"/>
  <c r="P6549" i="7"/>
  <c r="N6551" i="7" l="1"/>
  <c r="R6550" i="7"/>
  <c r="L6550" i="7"/>
  <c r="P6550" i="7"/>
  <c r="S6550" i="7"/>
  <c r="Q6550" i="7"/>
  <c r="N6552" i="7" l="1"/>
  <c r="R6551" i="7"/>
  <c r="S6551" i="7"/>
  <c r="L6551" i="7"/>
  <c r="Q6551" i="7"/>
  <c r="P6551" i="7"/>
  <c r="N6553" i="7" l="1"/>
  <c r="L6552" i="7"/>
  <c r="R6552" i="7"/>
  <c r="S6552" i="7"/>
  <c r="Q6552" i="7"/>
  <c r="P6552" i="7"/>
  <c r="N6554" i="7" l="1"/>
  <c r="L6553" i="7"/>
  <c r="P6553" i="7"/>
  <c r="R6553" i="7"/>
  <c r="S6553" i="7"/>
  <c r="Q6553" i="7"/>
  <c r="N6555" i="7" l="1"/>
  <c r="R6554" i="7"/>
  <c r="L6554" i="7"/>
  <c r="S6554" i="7"/>
  <c r="Q6554" i="7"/>
  <c r="P6554" i="7"/>
  <c r="N6556" i="7" l="1"/>
  <c r="R6555" i="7"/>
  <c r="S6555" i="7"/>
  <c r="L6555" i="7"/>
  <c r="Q6555" i="7"/>
  <c r="P6555" i="7"/>
  <c r="N6557" i="7" l="1"/>
  <c r="R6556" i="7"/>
  <c r="S6556" i="7"/>
  <c r="P6556" i="7"/>
  <c r="L6556" i="7"/>
  <c r="Q6556" i="7"/>
  <c r="Q6557" i="7" l="1"/>
  <c r="L6557" i="7"/>
  <c r="S6557" i="7"/>
  <c r="R6557" i="7"/>
  <c r="P6557" i="7"/>
  <c r="N6558" i="7"/>
  <c r="R6558" i="7" l="1"/>
  <c r="Q6558" i="7"/>
  <c r="L6558" i="7"/>
  <c r="P6558" i="7"/>
  <c r="N6559" i="7"/>
  <c r="S6558" i="7"/>
  <c r="S6559" i="7" l="1"/>
  <c r="P6559" i="7"/>
  <c r="Q6559" i="7"/>
  <c r="R6559" i="7"/>
  <c r="N6560" i="7"/>
  <c r="L6559" i="7"/>
  <c r="L6560" i="7" l="1"/>
  <c r="N6561" i="7"/>
  <c r="R6560" i="7"/>
  <c r="S6560" i="7"/>
  <c r="Q6560" i="7"/>
  <c r="P6560" i="7"/>
  <c r="Q6561" i="7" l="1"/>
  <c r="P6561" i="7"/>
  <c r="S6561" i="7"/>
  <c r="R6561" i="7"/>
  <c r="L6561" i="7"/>
  <c r="R6562" i="7" l="1"/>
  <c r="Q6562" i="7"/>
  <c r="P6562" i="7"/>
  <c r="L6562" i="7"/>
  <c r="S6562" i="7"/>
  <c r="N6563" i="7"/>
  <c r="S6563" i="7" l="1"/>
  <c r="P6563" i="7"/>
  <c r="Q6563" i="7"/>
  <c r="R6563" i="7"/>
  <c r="N6564" i="7"/>
  <c r="L6563" i="7"/>
  <c r="L6564" i="7" l="1"/>
  <c r="N6565" i="7"/>
  <c r="R6564" i="7"/>
  <c r="S6564" i="7"/>
  <c r="P6564" i="7"/>
  <c r="Q6564" i="7"/>
  <c r="Q6565" i="7" l="1"/>
  <c r="P6565" i="7"/>
  <c r="N6566" i="7"/>
  <c r="L6565" i="7"/>
  <c r="R6565" i="7"/>
  <c r="S6565" i="7"/>
  <c r="R6566" i="7" l="1"/>
  <c r="S6566" i="7"/>
  <c r="Q6566" i="7"/>
  <c r="L6566" i="7"/>
  <c r="P6566" i="7"/>
  <c r="N6567" i="7"/>
  <c r="S6567" i="7" l="1"/>
  <c r="P6567" i="7"/>
  <c r="R6567" i="7"/>
  <c r="L6567" i="7"/>
  <c r="Q6567" i="7"/>
  <c r="N6568" i="7"/>
  <c r="L6568" i="7" l="1"/>
  <c r="N6569" i="7"/>
  <c r="S6568" i="7"/>
  <c r="P6568" i="7"/>
  <c r="R6568" i="7"/>
  <c r="Q6568" i="7"/>
  <c r="Q6569" i="7" l="1"/>
  <c r="P6569" i="7"/>
  <c r="N6570" i="7"/>
  <c r="S6569" i="7"/>
  <c r="R6569" i="7"/>
  <c r="L6569" i="7"/>
  <c r="R6570" i="7" l="1"/>
  <c r="Q6570" i="7"/>
  <c r="L6570" i="7"/>
  <c r="P6570" i="7"/>
  <c r="N6571" i="7"/>
  <c r="S6570" i="7"/>
  <c r="S6571" i="7" l="1"/>
  <c r="Q6571" i="7"/>
  <c r="P6571" i="7"/>
  <c r="R6571" i="7"/>
  <c r="N6572" i="7"/>
  <c r="L6571" i="7"/>
  <c r="R6572" i="7" l="1"/>
  <c r="Q6572" i="7"/>
  <c r="P6572" i="7"/>
  <c r="S6572" i="7"/>
  <c r="L6572" i="7"/>
  <c r="N6573" i="7"/>
  <c r="S6573" i="7" l="1"/>
  <c r="R6573" i="7"/>
  <c r="Q6573" i="7"/>
  <c r="P6573" i="7"/>
  <c r="N6574" i="7"/>
  <c r="L6573" i="7"/>
  <c r="R6574" i="7" l="1"/>
  <c r="Q6574" i="7"/>
  <c r="L6574" i="7"/>
  <c r="P6574" i="7"/>
  <c r="S6574" i="7"/>
  <c r="N6575" i="7"/>
  <c r="S6575" i="7" l="1"/>
  <c r="R6575" i="7"/>
  <c r="Q6575" i="7"/>
  <c r="N6576" i="7"/>
  <c r="L6575" i="7"/>
  <c r="P6575" i="7"/>
  <c r="S6576" i="7" l="1"/>
  <c r="R6576" i="7"/>
  <c r="N6577" i="7"/>
  <c r="Q6576" i="7"/>
  <c r="P6576" i="7"/>
  <c r="L6576" i="7"/>
  <c r="S6577" i="7" l="1"/>
  <c r="R6577" i="7"/>
  <c r="N6578" i="7"/>
  <c r="P6577" i="7"/>
  <c r="Q6577" i="7"/>
  <c r="L6577" i="7"/>
  <c r="S6578" i="7" l="1"/>
  <c r="P6578" i="7"/>
  <c r="L6578" i="7"/>
  <c r="R6578" i="7"/>
  <c r="Q6578" i="7"/>
  <c r="N6579" i="7"/>
  <c r="S6579" i="7" l="1"/>
  <c r="R6579" i="7"/>
  <c r="P6579" i="7"/>
  <c r="L6579" i="7"/>
  <c r="Q6579" i="7"/>
  <c r="S6580" i="7" l="1"/>
  <c r="P6580" i="7"/>
  <c r="Q6580" i="7"/>
  <c r="R6580" i="7"/>
  <c r="N6581" i="7"/>
  <c r="L6580" i="7"/>
  <c r="S6581" i="7" l="1"/>
  <c r="N6582" i="7"/>
  <c r="P6581" i="7"/>
  <c r="R6581" i="7"/>
  <c r="Q6581" i="7"/>
  <c r="L6581" i="7"/>
  <c r="S6582" i="7" l="1"/>
  <c r="P6582" i="7"/>
  <c r="Q6582" i="7"/>
  <c r="L6582" i="7"/>
  <c r="R6582" i="7"/>
  <c r="S6583" i="7" l="1"/>
  <c r="P6583" i="7"/>
  <c r="Q6583" i="7"/>
  <c r="R6583" i="7"/>
  <c r="L6583" i="7"/>
  <c r="S6584" i="7" l="1"/>
  <c r="R6584" i="7"/>
  <c r="P6584" i="7"/>
  <c r="Q6584" i="7"/>
  <c r="L6584" i="7"/>
  <c r="N6585" i="7"/>
  <c r="S6585" i="7" l="1"/>
  <c r="R6585" i="7"/>
  <c r="P6585" i="7"/>
  <c r="N6586" i="7"/>
  <c r="Q6585" i="7"/>
  <c r="L6585" i="7"/>
  <c r="S6586" i="7" l="1"/>
  <c r="R6586" i="7"/>
  <c r="P6586" i="7"/>
  <c r="Q6586" i="7"/>
  <c r="N6587" i="7"/>
  <c r="L6586" i="7"/>
  <c r="S6587" i="7" l="1"/>
  <c r="R6587" i="7"/>
  <c r="P6587" i="7"/>
  <c r="Q6587" i="7"/>
  <c r="N6588" i="7"/>
  <c r="L6587" i="7"/>
  <c r="S6588" i="7" l="1"/>
  <c r="R6588" i="7"/>
  <c r="P6588" i="7"/>
  <c r="Q6588" i="7"/>
  <c r="N6589" i="7"/>
  <c r="L6588" i="7"/>
  <c r="S6589" i="7" l="1"/>
  <c r="R6589" i="7"/>
  <c r="Q6589" i="7"/>
  <c r="P6589" i="7"/>
  <c r="N6590" i="7"/>
  <c r="L6589" i="7"/>
  <c r="S6590" i="7" l="1"/>
  <c r="R6590" i="7"/>
  <c r="P6590" i="7"/>
  <c r="Q6590" i="7"/>
  <c r="L6590" i="7"/>
  <c r="S6591" i="7" l="1"/>
  <c r="R6591" i="7"/>
  <c r="Q6591" i="7"/>
  <c r="P6591" i="7"/>
  <c r="N6592" i="7"/>
  <c r="L6591" i="7"/>
  <c r="S6592" i="7" l="1"/>
  <c r="R6592" i="7"/>
  <c r="Q6592" i="7"/>
  <c r="P6592" i="7"/>
  <c r="N6593" i="7"/>
  <c r="L6592" i="7"/>
  <c r="S6593" i="7" l="1"/>
  <c r="R6593" i="7"/>
  <c r="P6593" i="7"/>
  <c r="Q6593" i="7"/>
  <c r="N6594" i="7"/>
  <c r="L6593" i="7"/>
  <c r="S6594" i="7" l="1"/>
  <c r="R6594" i="7"/>
  <c r="P6594" i="7"/>
  <c r="Q6594" i="7"/>
  <c r="L6594" i="7"/>
  <c r="N6595" i="7"/>
  <c r="S6595" i="7" l="1"/>
  <c r="R6595" i="7"/>
  <c r="P6595" i="7"/>
  <c r="Q6595" i="7"/>
  <c r="L6595" i="7"/>
  <c r="S6596" i="7" l="1"/>
  <c r="R6596" i="7"/>
  <c r="P6596" i="7"/>
  <c r="N6597" i="7"/>
  <c r="L6596" i="7"/>
  <c r="Q6596" i="7"/>
  <c r="S6597" i="7" l="1"/>
  <c r="R6597" i="7"/>
  <c r="P6597" i="7"/>
  <c r="Q6597" i="7"/>
  <c r="N6598" i="7"/>
  <c r="L6597" i="7"/>
  <c r="S6598" i="7" l="1"/>
  <c r="R6598" i="7"/>
  <c r="P6598" i="7"/>
  <c r="Q6598" i="7"/>
  <c r="L6598" i="7"/>
  <c r="N6599" i="7"/>
  <c r="S6599" i="7" l="1"/>
  <c r="R6599" i="7"/>
  <c r="P6599" i="7"/>
  <c r="Q6599" i="7"/>
  <c r="N6600" i="7"/>
  <c r="L6599" i="7"/>
  <c r="S6600" i="7" l="1"/>
  <c r="R6600" i="7"/>
  <c r="P6600" i="7"/>
  <c r="Q6600" i="7"/>
  <c r="N6601" i="7"/>
  <c r="L6600" i="7"/>
  <c r="S6601" i="7" l="1"/>
  <c r="R6601" i="7"/>
  <c r="P6601" i="7"/>
  <c r="Q6601" i="7"/>
  <c r="L6601" i="7"/>
  <c r="R6602" i="7" l="1"/>
  <c r="P6602" i="7"/>
  <c r="Q6602" i="7"/>
  <c r="N6603" i="7"/>
  <c r="S6602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N6605" i="7"/>
  <c r="L6604" i="7"/>
  <c r="S6605" i="7" l="1"/>
  <c r="R6605" i="7"/>
  <c r="P6605" i="7"/>
  <c r="Q6605" i="7"/>
  <c r="N6606" i="7"/>
  <c r="L6605" i="7"/>
  <c r="S6606" i="7" l="1"/>
  <c r="R6606" i="7"/>
  <c r="P6606" i="7"/>
  <c r="Q6606" i="7"/>
  <c r="L6606" i="7"/>
  <c r="N6607" i="7"/>
  <c r="S6607" i="7" l="1"/>
  <c r="R6607" i="7"/>
  <c r="L6607" i="7"/>
  <c r="P6607" i="7"/>
  <c r="Q6607" i="7"/>
  <c r="N6608" i="7"/>
  <c r="S6608" i="7" l="1"/>
  <c r="R6608" i="7"/>
  <c r="P6608" i="7"/>
  <c r="Q6608" i="7"/>
  <c r="N6609" i="7"/>
  <c r="L6608" i="7"/>
  <c r="S6609" i="7" l="1"/>
  <c r="P6609" i="7"/>
  <c r="N6610" i="7"/>
  <c r="R6609" i="7"/>
  <c r="Q6609" i="7"/>
  <c r="L6609" i="7"/>
  <c r="S6610" i="7" l="1"/>
  <c r="R6610" i="7"/>
  <c r="P6610" i="7"/>
  <c r="Q6610" i="7"/>
  <c r="N6611" i="7"/>
  <c r="L6610" i="7"/>
  <c r="S6611" i="7" l="1"/>
  <c r="P6611" i="7"/>
  <c r="R6611" i="7"/>
  <c r="Q6611" i="7"/>
  <c r="N6612" i="7"/>
  <c r="L6611" i="7"/>
  <c r="S6612" i="7" l="1"/>
  <c r="R6612" i="7"/>
  <c r="P6612" i="7"/>
  <c r="N6613" i="7"/>
  <c r="Q6612" i="7"/>
  <c r="L6612" i="7"/>
  <c r="S6613" i="7" l="1"/>
  <c r="P6613" i="7"/>
  <c r="Q6613" i="7"/>
  <c r="R6613" i="7"/>
  <c r="L6613" i="7"/>
  <c r="N6614" i="7"/>
  <c r="S6614" i="7" l="1"/>
  <c r="R6614" i="7"/>
  <c r="P6614" i="7"/>
  <c r="Q6614" i="7"/>
  <c r="N6615" i="7"/>
  <c r="L6614" i="7"/>
  <c r="S6615" i="7" l="1"/>
  <c r="R6615" i="7"/>
  <c r="P6615" i="7"/>
  <c r="Q6615" i="7"/>
  <c r="N6616" i="7"/>
  <c r="L6615" i="7"/>
  <c r="S6616" i="7" l="1"/>
  <c r="R6616" i="7"/>
  <c r="P6616" i="7"/>
  <c r="Q6616" i="7"/>
  <c r="N6617" i="7"/>
  <c r="L6616" i="7"/>
  <c r="S6617" i="7" l="1"/>
  <c r="P6617" i="7"/>
  <c r="R6617" i="7"/>
  <c r="Q6617" i="7"/>
  <c r="L6617" i="7"/>
  <c r="S6618" i="7" l="1"/>
  <c r="R6618" i="7"/>
  <c r="P6618" i="7"/>
  <c r="Q6618" i="7"/>
  <c r="L6618" i="7"/>
  <c r="S6619" i="7" l="1"/>
  <c r="R6619" i="7"/>
  <c r="P6619" i="7"/>
  <c r="Q6619" i="7"/>
  <c r="N6620" i="7"/>
  <c r="L6619" i="7"/>
  <c r="S6620" i="7" l="1"/>
  <c r="L6620" i="7"/>
  <c r="R6620" i="7"/>
  <c r="P6620" i="7"/>
  <c r="Q6620" i="7"/>
  <c r="N6621" i="7"/>
  <c r="S6621" i="7" l="1"/>
  <c r="R6621" i="7"/>
  <c r="P6621" i="7"/>
  <c r="N6622" i="7"/>
  <c r="L6621" i="7"/>
  <c r="Q6621" i="7"/>
  <c r="S6622" i="7" l="1"/>
  <c r="R6622" i="7"/>
  <c r="P6622" i="7"/>
  <c r="Q6622" i="7"/>
  <c r="N6623" i="7"/>
  <c r="L6622" i="7"/>
  <c r="S6623" i="7" l="1"/>
  <c r="R6623" i="7"/>
  <c r="P6623" i="7"/>
  <c r="Q6623" i="7"/>
  <c r="N6624" i="7"/>
  <c r="L6623" i="7"/>
  <c r="S6624" i="7" l="1"/>
  <c r="P6624" i="7"/>
  <c r="Q6624" i="7"/>
  <c r="N6625" i="7"/>
  <c r="L6624" i="7"/>
  <c r="R6624" i="7"/>
  <c r="S6625" i="7" l="1"/>
  <c r="P6625" i="7"/>
  <c r="Q6625" i="7"/>
  <c r="R6625" i="7"/>
  <c r="L6625" i="7"/>
  <c r="N6626" i="7"/>
  <c r="S6626" i="7" l="1"/>
  <c r="R6626" i="7"/>
  <c r="P6626" i="7"/>
  <c r="Q6626" i="7"/>
  <c r="L6626" i="7"/>
  <c r="R6627" i="7" l="1"/>
  <c r="P6627" i="7"/>
  <c r="Q6627" i="7"/>
  <c r="N6628" i="7"/>
  <c r="L6627" i="7"/>
  <c r="S6627" i="7"/>
  <c r="S6628" i="7" l="1"/>
  <c r="R6628" i="7"/>
  <c r="P6628" i="7"/>
  <c r="Q6628" i="7"/>
  <c r="L6628" i="7"/>
  <c r="N6629" i="7"/>
  <c r="S6629" i="7" l="1"/>
  <c r="R6629" i="7"/>
  <c r="P6629" i="7"/>
  <c r="Q6629" i="7"/>
  <c r="N6630" i="7"/>
  <c r="L6629" i="7"/>
  <c r="S6630" i="7" l="1"/>
  <c r="R6630" i="7"/>
  <c r="P6630" i="7"/>
  <c r="Q6630" i="7"/>
  <c r="N6631" i="7"/>
  <c r="L6630" i="7"/>
  <c r="S6631" i="7" l="1"/>
  <c r="R6631" i="7"/>
  <c r="Q6631" i="7"/>
  <c r="P6631" i="7"/>
  <c r="L6631" i="7"/>
  <c r="N6632" i="7"/>
  <c r="S6632" i="7" l="1"/>
  <c r="R6632" i="7"/>
  <c r="P6632" i="7"/>
  <c r="Q6632" i="7"/>
  <c r="L6632" i="7"/>
  <c r="S6633" i="7" l="1"/>
  <c r="P6633" i="7"/>
  <c r="Q6633" i="7"/>
  <c r="R6633" i="7"/>
  <c r="L6633" i="7"/>
  <c r="N6634" i="7"/>
  <c r="S6634" i="7" l="1"/>
  <c r="R6634" i="7"/>
  <c r="Q6634" i="7"/>
  <c r="L6634" i="7"/>
  <c r="P6634" i="7"/>
  <c r="N6635" i="7"/>
  <c r="S6635" i="7" l="1"/>
  <c r="R6635" i="7"/>
  <c r="P6635" i="7"/>
  <c r="Q6635" i="7"/>
  <c r="N6636" i="7"/>
  <c r="L6635" i="7"/>
  <c r="S6636" i="7" l="1"/>
  <c r="R6636" i="7"/>
  <c r="P6636" i="7"/>
  <c r="Q6636" i="7"/>
  <c r="L6636" i="7"/>
  <c r="N6637" i="7"/>
  <c r="S6637" i="7" l="1"/>
  <c r="P6637" i="7"/>
  <c r="R6637" i="7"/>
  <c r="N6638" i="7"/>
  <c r="L6637" i="7"/>
  <c r="Q6637" i="7"/>
  <c r="S6638" i="7" l="1"/>
  <c r="R6638" i="7"/>
  <c r="P6638" i="7"/>
  <c r="Q6638" i="7"/>
  <c r="L6638" i="7"/>
  <c r="N6639" i="7"/>
  <c r="S6639" i="7" l="1"/>
  <c r="R6639" i="7"/>
  <c r="P6639" i="7"/>
  <c r="Q6639" i="7"/>
  <c r="N6640" i="7"/>
  <c r="L6639" i="7"/>
  <c r="S6640" i="7" l="1"/>
  <c r="P6640" i="7"/>
  <c r="Q6640" i="7"/>
  <c r="L6640" i="7"/>
  <c r="R6640" i="7"/>
  <c r="N6641" i="7"/>
  <c r="S6641" i="7" l="1"/>
  <c r="R6641" i="7"/>
  <c r="P6641" i="7"/>
  <c r="Q6641" i="7"/>
  <c r="N6642" i="7"/>
  <c r="L6641" i="7"/>
  <c r="S6642" i="7" l="1"/>
  <c r="Q6642" i="7"/>
  <c r="N6643" i="7"/>
  <c r="L6642" i="7"/>
  <c r="R6642" i="7"/>
  <c r="P6642" i="7"/>
  <c r="S6643" i="7" l="1"/>
  <c r="Q6643" i="7"/>
  <c r="L6643" i="7"/>
  <c r="R6643" i="7"/>
  <c r="P6643" i="7"/>
  <c r="N6644" i="7"/>
  <c r="S6644" i="7" l="1"/>
  <c r="R6644" i="7"/>
  <c r="Q6644" i="7"/>
  <c r="P6644" i="7"/>
  <c r="N6645" i="7"/>
  <c r="L6644" i="7"/>
  <c r="S6645" i="7" l="1"/>
  <c r="R6645" i="7"/>
  <c r="P6645" i="7"/>
  <c r="Q6645" i="7"/>
  <c r="N6646" i="7"/>
  <c r="L6645" i="7"/>
  <c r="S6646" i="7" l="1"/>
  <c r="R6646" i="7"/>
  <c r="P6646" i="7"/>
  <c r="Q6646" i="7"/>
  <c r="N6647" i="7"/>
  <c r="L6646" i="7"/>
  <c r="S6647" i="7" l="1"/>
  <c r="R6647" i="7"/>
  <c r="P6647" i="7"/>
  <c r="L6647" i="7"/>
  <c r="Q6647" i="7"/>
  <c r="N6648" i="7"/>
  <c r="S6648" i="7" l="1"/>
  <c r="R6648" i="7"/>
  <c r="P6648" i="7"/>
  <c r="Q6648" i="7"/>
  <c r="L6648" i="7"/>
  <c r="N6649" i="7"/>
  <c r="S6649" i="7" l="1"/>
  <c r="R6649" i="7"/>
  <c r="Q6649" i="7"/>
  <c r="P6649" i="7"/>
  <c r="L6649" i="7"/>
  <c r="N6650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N6653" i="7"/>
  <c r="L6652" i="7"/>
  <c r="S6653" i="7" l="1"/>
  <c r="R6653" i="7"/>
  <c r="P6653" i="7"/>
  <c r="Q6653" i="7"/>
  <c r="N6654" i="7"/>
  <c r="L6653" i="7"/>
  <c r="S6654" i="7" l="1"/>
  <c r="R6654" i="7"/>
  <c r="P6654" i="7"/>
  <c r="Q6654" i="7"/>
  <c r="L6654" i="7"/>
  <c r="S6655" i="7" l="1"/>
  <c r="R6655" i="7"/>
  <c r="P6655" i="7"/>
  <c r="Q6655" i="7"/>
  <c r="N6656" i="7"/>
  <c r="L6655" i="7"/>
  <c r="S6656" i="7" l="1"/>
  <c r="R6656" i="7"/>
  <c r="Q6656" i="7"/>
  <c r="N6657" i="7"/>
  <c r="L6656" i="7"/>
  <c r="P6656" i="7"/>
  <c r="S6657" i="7" l="1"/>
  <c r="R6657" i="7"/>
  <c r="P6657" i="7"/>
  <c r="Q6657" i="7"/>
  <c r="N6658" i="7"/>
  <c r="L6657" i="7"/>
  <c r="S6658" i="7" l="1"/>
  <c r="R6658" i="7"/>
  <c r="P6658" i="7"/>
  <c r="Q6658" i="7"/>
  <c r="L6658" i="7"/>
  <c r="N6659" i="7"/>
  <c r="S6659" i="7" l="1"/>
  <c r="R6659" i="7"/>
  <c r="P6659" i="7"/>
  <c r="Q6659" i="7"/>
  <c r="L6659" i="7"/>
  <c r="N6660" i="7"/>
  <c r="S6660" i="7" l="1"/>
  <c r="R6660" i="7"/>
  <c r="P6660" i="7"/>
  <c r="Q6660" i="7"/>
  <c r="N6661" i="7"/>
  <c r="L6660" i="7"/>
  <c r="S6661" i="7" l="1"/>
  <c r="Q6661" i="7"/>
  <c r="N6662" i="7"/>
  <c r="R6661" i="7"/>
  <c r="P6661" i="7"/>
  <c r="L6661" i="7"/>
  <c r="S6662" i="7" l="1"/>
  <c r="P6662" i="7"/>
  <c r="Q6662" i="7"/>
  <c r="N6663" i="7"/>
  <c r="R6662" i="7"/>
  <c r="L6662" i="7"/>
  <c r="S6663" i="7" l="1"/>
  <c r="R6663" i="7"/>
  <c r="Q6663" i="7"/>
  <c r="L6663" i="7"/>
  <c r="P6663" i="7"/>
  <c r="S6664" i="7" l="1"/>
  <c r="R6664" i="7"/>
  <c r="P6664" i="7"/>
  <c r="Q6664" i="7"/>
  <c r="L6664" i="7"/>
  <c r="S6665" i="7" l="1"/>
  <c r="R6665" i="7"/>
  <c r="P6665" i="7"/>
  <c r="Q6665" i="7"/>
  <c r="L6665" i="7"/>
  <c r="S6666" i="7" l="1"/>
  <c r="R6666" i="7"/>
  <c r="P6666" i="7"/>
  <c r="Q6666" i="7"/>
  <c r="N6667" i="7"/>
  <c r="L6666" i="7"/>
  <c r="S6667" i="7" l="1"/>
  <c r="R6667" i="7"/>
  <c r="P6667" i="7"/>
  <c r="Q6667" i="7"/>
  <c r="L6667" i="7"/>
  <c r="S6668" i="7" l="1"/>
  <c r="R6668" i="7"/>
  <c r="P6668" i="7"/>
  <c r="Q6668" i="7"/>
  <c r="L6668" i="7"/>
  <c r="S6669" i="7" l="1"/>
  <c r="R6669" i="7"/>
  <c r="P6669" i="7"/>
  <c r="Q6669" i="7"/>
  <c r="L6669" i="7"/>
  <c r="N6670" i="7"/>
  <c r="S6670" i="7" l="1"/>
  <c r="R6670" i="7"/>
  <c r="P6670" i="7"/>
  <c r="L6670" i="7"/>
  <c r="Q6670" i="7"/>
  <c r="N6671" i="7"/>
  <c r="S6671" i="7" l="1"/>
  <c r="R6671" i="7"/>
  <c r="P6671" i="7"/>
  <c r="Q6671" i="7"/>
  <c r="N6672" i="7"/>
  <c r="L6671" i="7"/>
  <c r="S6672" i="7" l="1"/>
  <c r="Q6672" i="7"/>
  <c r="R6672" i="7"/>
  <c r="P6672" i="7"/>
  <c r="N6673" i="7"/>
  <c r="L6672" i="7"/>
  <c r="S6673" i="7" l="1"/>
  <c r="P6673" i="7"/>
  <c r="Q6673" i="7"/>
  <c r="R6673" i="7"/>
  <c r="L6673" i="7"/>
  <c r="N6674" i="7"/>
  <c r="S6674" i="7" l="1"/>
  <c r="R6674" i="7"/>
  <c r="P6674" i="7"/>
  <c r="Q6674" i="7"/>
  <c r="L6674" i="7"/>
  <c r="S6675" i="7" l="1"/>
  <c r="R6675" i="7"/>
  <c r="Q6675" i="7"/>
  <c r="N6676" i="7"/>
  <c r="P6675" i="7"/>
  <c r="L6675" i="7"/>
  <c r="S6676" i="7" l="1"/>
  <c r="Q6676" i="7"/>
  <c r="R6676" i="7"/>
  <c r="P6676" i="7"/>
  <c r="L6676" i="7"/>
  <c r="S6677" i="7" l="1"/>
  <c r="Q6677" i="7"/>
  <c r="N6678" i="7"/>
  <c r="R6677" i="7"/>
  <c r="P6677" i="7"/>
  <c r="L6677" i="7"/>
  <c r="S6678" i="7" l="1"/>
  <c r="R6678" i="7"/>
  <c r="P6678" i="7"/>
  <c r="Q6678" i="7"/>
  <c r="L6678" i="7"/>
  <c r="N6679" i="7"/>
  <c r="S6679" i="7" l="1"/>
  <c r="R6679" i="7"/>
  <c r="P6679" i="7"/>
  <c r="Q6679" i="7"/>
  <c r="L6679" i="7"/>
  <c r="S6680" i="7" l="1"/>
  <c r="Q6680" i="7"/>
  <c r="R6680" i="7"/>
  <c r="P6680" i="7"/>
  <c r="N6681" i="7"/>
  <c r="L6680" i="7"/>
  <c r="S6681" i="7" l="1"/>
  <c r="R6681" i="7"/>
  <c r="P6681" i="7"/>
  <c r="Q6681" i="7"/>
  <c r="L6681" i="7"/>
  <c r="N6682" i="7"/>
  <c r="S6682" i="7" l="1"/>
  <c r="R6682" i="7"/>
  <c r="P6682" i="7"/>
  <c r="Q6682" i="7"/>
  <c r="L6682" i="7"/>
  <c r="N6683" i="7"/>
  <c r="R6683" i="7" l="1"/>
  <c r="Q6683" i="7"/>
  <c r="P6683" i="7"/>
  <c r="N6684" i="7"/>
  <c r="S6683" i="7"/>
  <c r="L6683" i="7"/>
  <c r="S6684" i="7" l="1"/>
  <c r="R6684" i="7"/>
  <c r="P6684" i="7"/>
  <c r="Q6684" i="7"/>
  <c r="N6685" i="7"/>
  <c r="L6684" i="7"/>
  <c r="S6685" i="7" l="1"/>
  <c r="R6685" i="7"/>
  <c r="L6685" i="7"/>
  <c r="P6685" i="7"/>
  <c r="Q6685" i="7"/>
  <c r="N6686" i="7"/>
  <c r="S6686" i="7" l="1"/>
  <c r="P6686" i="7"/>
  <c r="R6686" i="7"/>
  <c r="Q6686" i="7"/>
  <c r="N6687" i="7"/>
  <c r="L6686" i="7"/>
  <c r="P6687" i="7" l="1"/>
  <c r="Q6687" i="7"/>
  <c r="S6687" i="7"/>
  <c r="N6688" i="7"/>
  <c r="L6687" i="7"/>
  <c r="R6687" i="7"/>
  <c r="R6688" i="7" l="1"/>
  <c r="P6688" i="7"/>
  <c r="N6689" i="7"/>
  <c r="L6688" i="7"/>
  <c r="S6688" i="7"/>
  <c r="Q6688" i="7"/>
  <c r="S6689" i="7" l="1"/>
  <c r="R6689" i="7"/>
  <c r="N6690" i="7"/>
  <c r="P6689" i="7"/>
  <c r="Q6689" i="7"/>
  <c r="L6689" i="7"/>
  <c r="S6690" i="7" l="1"/>
  <c r="P6690" i="7"/>
  <c r="Q6690" i="7"/>
  <c r="L6690" i="7"/>
  <c r="R6690" i="7"/>
  <c r="N6691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N6694" i="7"/>
  <c r="L6693" i="7"/>
  <c r="S6694" i="7" l="1"/>
  <c r="R6694" i="7"/>
  <c r="P6694" i="7"/>
  <c r="Q6694" i="7"/>
  <c r="N6695" i="7"/>
  <c r="L6694" i="7"/>
  <c r="S6695" i="7" l="1"/>
  <c r="R6695" i="7"/>
  <c r="P6695" i="7"/>
  <c r="Q6695" i="7"/>
  <c r="L6695" i="7"/>
  <c r="N6696" i="7"/>
  <c r="R6696" i="7" l="1"/>
  <c r="P6696" i="7"/>
  <c r="Q6696" i="7"/>
  <c r="S6696" i="7"/>
  <c r="N6697" i="7"/>
  <c r="L6696" i="7"/>
  <c r="S6697" i="7" l="1"/>
  <c r="R6697" i="7"/>
  <c r="Q6697" i="7"/>
  <c r="P6697" i="7"/>
  <c r="N6698" i="7"/>
  <c r="L6697" i="7"/>
  <c r="S6698" i="7" l="1"/>
  <c r="L6698" i="7"/>
  <c r="R6698" i="7"/>
  <c r="P6698" i="7"/>
  <c r="Q6698" i="7"/>
  <c r="N6699" i="7"/>
  <c r="S6699" i="7" l="1"/>
  <c r="R6699" i="7"/>
  <c r="P6699" i="7"/>
  <c r="Q6699" i="7"/>
  <c r="L6699" i="7"/>
  <c r="N6700" i="7"/>
  <c r="P6700" i="7" l="1"/>
  <c r="Q6700" i="7"/>
  <c r="S6700" i="7"/>
  <c r="R6700" i="7"/>
  <c r="N6701" i="7"/>
  <c r="L6700" i="7"/>
  <c r="S6701" i="7" l="1"/>
  <c r="Q6701" i="7"/>
  <c r="R6701" i="7"/>
  <c r="P6701" i="7"/>
  <c r="N6702" i="7"/>
  <c r="L6701" i="7"/>
  <c r="S6702" i="7" l="1"/>
  <c r="R6702" i="7"/>
  <c r="Q6702" i="7"/>
  <c r="P6702" i="7"/>
  <c r="L6702" i="7"/>
  <c r="N6703" i="7"/>
  <c r="N6704" i="7" l="1"/>
  <c r="R6703" i="7"/>
  <c r="S6703" i="7"/>
  <c r="L6703" i="7"/>
  <c r="Q6703" i="7"/>
  <c r="P6703" i="7"/>
  <c r="R6704" i="7" l="1"/>
  <c r="N6705" i="7"/>
  <c r="P6704" i="7"/>
  <c r="L6704" i="7"/>
  <c r="Q6704" i="7"/>
  <c r="S6704" i="7"/>
  <c r="S6705" i="7" l="1"/>
  <c r="R6705" i="7"/>
  <c r="P6705" i="7"/>
  <c r="L6705" i="7"/>
  <c r="Q6705" i="7"/>
  <c r="N6706" i="7"/>
  <c r="R6706" i="7" l="1"/>
  <c r="Q6706" i="7"/>
  <c r="N6707" i="7"/>
  <c r="L6706" i="7"/>
  <c r="S6706" i="7"/>
  <c r="P6706" i="7"/>
  <c r="S6707" i="7" l="1"/>
  <c r="R6707" i="7"/>
  <c r="N6708" i="7"/>
  <c r="P6707" i="7"/>
  <c r="L6707" i="7"/>
  <c r="Q6707" i="7"/>
  <c r="S6708" i="7" l="1"/>
  <c r="R6708" i="7"/>
  <c r="P6708" i="7"/>
  <c r="Q6708" i="7"/>
  <c r="L6708" i="7"/>
  <c r="N6709" i="7"/>
  <c r="L6709" i="7" l="1"/>
  <c r="Q6709" i="7"/>
  <c r="N6710" i="7"/>
  <c r="R6709" i="7"/>
  <c r="P6709" i="7"/>
  <c r="S6709" i="7"/>
  <c r="R6710" i="7" l="1"/>
  <c r="S6710" i="7"/>
  <c r="P6710" i="7"/>
  <c r="L6710" i="7"/>
  <c r="Q6710" i="7"/>
  <c r="N6711" i="7"/>
  <c r="P6711" i="7" l="1"/>
  <c r="L6711" i="7"/>
  <c r="S6711" i="7"/>
  <c r="N6712" i="7"/>
  <c r="R6711" i="7"/>
  <c r="Q6711" i="7"/>
  <c r="R6712" i="7" l="1"/>
  <c r="S6712" i="7"/>
  <c r="P6712" i="7"/>
  <c r="L6712" i="7"/>
  <c r="Q6712" i="7"/>
  <c r="N6713" i="7"/>
  <c r="R6713" i="7" l="1"/>
  <c r="Q6713" i="7"/>
  <c r="P6713" i="7"/>
  <c r="L6713" i="7"/>
  <c r="S6713" i="7"/>
  <c r="N6714" i="7"/>
  <c r="R6714" i="7" l="1"/>
  <c r="S6714" i="7"/>
  <c r="L6714" i="7"/>
  <c r="Q6714" i="7"/>
  <c r="N6715" i="7"/>
  <c r="P6714" i="7"/>
  <c r="R6715" i="7" l="1"/>
  <c r="L6715" i="7"/>
  <c r="P6715" i="7"/>
  <c r="S6715" i="7"/>
  <c r="Q6715" i="7"/>
  <c r="S6716" i="7" l="1"/>
  <c r="L6716" i="7"/>
  <c r="Q6716" i="7"/>
  <c r="N6717" i="7"/>
  <c r="R6716" i="7"/>
  <c r="P6716" i="7"/>
  <c r="R6717" i="7" l="1"/>
  <c r="P6717" i="7"/>
  <c r="L6717" i="7"/>
  <c r="S6717" i="7"/>
  <c r="N6718" i="7"/>
  <c r="Q6717" i="7"/>
  <c r="N6719" i="7" l="1"/>
  <c r="S6718" i="7"/>
  <c r="L6718" i="7"/>
  <c r="P6718" i="7"/>
  <c r="R6718" i="7"/>
  <c r="Q6718" i="7"/>
  <c r="S6719" i="7" l="1"/>
  <c r="L6719" i="7"/>
  <c r="R6719" i="7"/>
  <c r="Q6719" i="7"/>
  <c r="P6719" i="7"/>
  <c r="R6720" i="7" l="1"/>
  <c r="L6720" i="7"/>
  <c r="S6720" i="7"/>
  <c r="N6721" i="7"/>
  <c r="Q6720" i="7"/>
  <c r="P6720" i="7"/>
  <c r="N6722" i="7" l="1"/>
  <c r="S6721" i="7"/>
  <c r="L6721" i="7"/>
  <c r="Q6721" i="7"/>
  <c r="P6721" i="7"/>
  <c r="R6721" i="7"/>
  <c r="N6723" i="7" l="1"/>
  <c r="S6722" i="7"/>
  <c r="R6722" i="7"/>
  <c r="L6722" i="7"/>
  <c r="Q6722" i="7"/>
  <c r="P6722" i="7"/>
  <c r="R6723" i="7" l="1"/>
  <c r="L6723" i="7"/>
  <c r="S6723" i="7"/>
  <c r="Q6723" i="7"/>
  <c r="P6723" i="7"/>
  <c r="R6724" i="7" l="1"/>
  <c r="S6724" i="7"/>
  <c r="L6724" i="7"/>
  <c r="Q6724" i="7"/>
  <c r="P6724" i="7"/>
  <c r="N6726" i="7" l="1"/>
  <c r="R6725" i="7"/>
  <c r="S6725" i="7"/>
  <c r="L6725" i="7"/>
  <c r="Q6725" i="7"/>
  <c r="P6725" i="7"/>
  <c r="N6727" i="7" l="1"/>
  <c r="L6726" i="7"/>
  <c r="R6726" i="7"/>
  <c r="S6726" i="7"/>
  <c r="Q6726" i="7"/>
  <c r="P6726" i="7"/>
  <c r="N6728" i="7" l="1"/>
  <c r="R6727" i="7"/>
  <c r="S6727" i="7"/>
  <c r="Q6727" i="7"/>
  <c r="P6727" i="7"/>
  <c r="L6727" i="7"/>
  <c r="L6728" i="7" l="1"/>
  <c r="R6728" i="7"/>
  <c r="S6728" i="7"/>
  <c r="Q6728" i="7"/>
  <c r="N6729" i="7"/>
  <c r="P6728" i="7"/>
  <c r="N6730" i="7" l="1"/>
  <c r="S6729" i="7"/>
  <c r="L6729" i="7"/>
  <c r="Q6729" i="7"/>
  <c r="R6729" i="7"/>
  <c r="P6729" i="7"/>
  <c r="N6731" i="7" l="1"/>
  <c r="L6730" i="7"/>
  <c r="S6730" i="7"/>
  <c r="Q6730" i="7"/>
  <c r="P6730" i="7"/>
  <c r="R6730" i="7"/>
  <c r="N6732" i="7" l="1"/>
  <c r="R6731" i="7"/>
  <c r="L6731" i="7"/>
  <c r="S6731" i="7"/>
  <c r="Q6731" i="7"/>
  <c r="P6731" i="7"/>
  <c r="N6733" i="7" l="1"/>
  <c r="R6732" i="7"/>
  <c r="S6732" i="7"/>
  <c r="L6732" i="7"/>
  <c r="Q6732" i="7"/>
  <c r="P6732" i="7"/>
  <c r="N6734" i="7" l="1"/>
  <c r="L6733" i="7"/>
  <c r="S6733" i="7"/>
  <c r="Q6733" i="7"/>
  <c r="P6733" i="7"/>
  <c r="R6733" i="7"/>
  <c r="N6735" i="7" l="1"/>
  <c r="L6734" i="7"/>
  <c r="R6734" i="7"/>
  <c r="Q6734" i="7"/>
  <c r="S6734" i="7"/>
  <c r="P6734" i="7"/>
  <c r="N6736" i="7" l="1"/>
  <c r="R6735" i="7"/>
  <c r="S6735" i="7"/>
  <c r="L6735" i="7"/>
  <c r="Q6735" i="7"/>
  <c r="P6735" i="7"/>
  <c r="R6736" i="7" l="1"/>
  <c r="L6736" i="7"/>
  <c r="Q6736" i="7"/>
  <c r="P6736" i="7"/>
  <c r="S6736" i="7"/>
  <c r="N6738" i="7" l="1"/>
  <c r="R6737" i="7"/>
  <c r="S6737" i="7"/>
  <c r="L6737" i="7"/>
  <c r="P6737" i="7"/>
  <c r="Q6737" i="7"/>
  <c r="N6739" i="7" l="1"/>
  <c r="R6738" i="7"/>
  <c r="Q6738" i="7"/>
  <c r="S6738" i="7"/>
  <c r="L6738" i="7"/>
  <c r="P6738" i="7"/>
  <c r="R6739" i="7" l="1"/>
  <c r="Q6739" i="7"/>
  <c r="L6739" i="7"/>
  <c r="S6739" i="7"/>
  <c r="P6739" i="7"/>
  <c r="N6741" i="7" l="1"/>
  <c r="R6740" i="7"/>
  <c r="S6740" i="7"/>
  <c r="L6740" i="7"/>
  <c r="Q6740" i="7"/>
  <c r="P6740" i="7"/>
  <c r="N6742" i="7" l="1"/>
  <c r="R6741" i="7"/>
  <c r="S6741" i="7"/>
  <c r="L6741" i="7"/>
  <c r="Q6741" i="7"/>
  <c r="P6741" i="7"/>
  <c r="N6743" i="7" l="1"/>
  <c r="L6742" i="7"/>
  <c r="S6742" i="7"/>
  <c r="Q6742" i="7"/>
  <c r="P6742" i="7"/>
  <c r="R6742" i="7"/>
  <c r="R6743" i="7" l="1"/>
  <c r="L6743" i="7"/>
  <c r="S6743" i="7"/>
  <c r="Q6743" i="7"/>
  <c r="N6744" i="7"/>
  <c r="P6743" i="7"/>
  <c r="R6744" i="7" l="1"/>
  <c r="S6744" i="7"/>
  <c r="L6744" i="7"/>
  <c r="Q6744" i="7"/>
  <c r="P6744" i="7"/>
  <c r="Q6745" i="7" l="1"/>
  <c r="R6745" i="7"/>
  <c r="S6745" i="7"/>
  <c r="L6745" i="7"/>
  <c r="P6745" i="7"/>
  <c r="N6747" i="7" l="1"/>
  <c r="L6746" i="7"/>
  <c r="Q6746" i="7"/>
  <c r="S6746" i="7"/>
  <c r="P6746" i="7"/>
  <c r="R6746" i="7"/>
  <c r="N6748" i="7" l="1"/>
  <c r="L6747" i="7"/>
  <c r="R6747" i="7"/>
  <c r="S6747" i="7"/>
  <c r="P6747" i="7"/>
  <c r="Q6747" i="7"/>
  <c r="N6749" i="7" l="1"/>
  <c r="R6748" i="7"/>
  <c r="S6748" i="7"/>
  <c r="L6748" i="7"/>
  <c r="Q6748" i="7"/>
  <c r="P6748" i="7"/>
  <c r="N6750" i="7" l="1"/>
  <c r="R6749" i="7"/>
  <c r="Q6749" i="7"/>
  <c r="S6749" i="7"/>
  <c r="L6749" i="7"/>
  <c r="P6749" i="7"/>
  <c r="R6750" i="7" l="1"/>
  <c r="L6750" i="7"/>
  <c r="S6750" i="7"/>
  <c r="Q6750" i="7"/>
  <c r="P6750" i="7"/>
  <c r="L6751" i="7" l="1"/>
  <c r="S6751" i="7"/>
  <c r="R6751" i="7"/>
  <c r="Q6751" i="7"/>
  <c r="P6751" i="7"/>
  <c r="L6752" i="7" l="1"/>
  <c r="Q6752" i="7"/>
  <c r="P6752" i="7"/>
  <c r="N6753" i="7"/>
  <c r="R6752" i="7"/>
  <c r="S6752" i="7"/>
  <c r="R6753" i="7" l="1"/>
  <c r="S6753" i="7"/>
  <c r="L6753" i="7"/>
  <c r="P6753" i="7"/>
  <c r="Q6753" i="7"/>
  <c r="N6754" i="7"/>
  <c r="S6754" i="7" l="1"/>
  <c r="L6754" i="7"/>
  <c r="Q6754" i="7"/>
  <c r="P6754" i="7"/>
  <c r="N6755" i="7"/>
  <c r="R6754" i="7"/>
  <c r="R6755" i="7" l="1"/>
  <c r="L6755" i="7"/>
  <c r="S6755" i="7"/>
  <c r="Q6755" i="7"/>
  <c r="P6755" i="7"/>
  <c r="S6756" i="7" l="1"/>
  <c r="Q6756" i="7"/>
  <c r="P6756" i="7"/>
  <c r="N6757" i="7"/>
  <c r="R6756" i="7"/>
  <c r="L6756" i="7"/>
  <c r="R6757" i="7" l="1"/>
  <c r="S6757" i="7"/>
  <c r="Q6757" i="7"/>
  <c r="P6757" i="7"/>
  <c r="L6757" i="7"/>
  <c r="N6759" i="7" l="1"/>
  <c r="R6758" i="7"/>
  <c r="S6758" i="7"/>
  <c r="L6758" i="7"/>
  <c r="Q6758" i="7"/>
  <c r="P6758" i="7"/>
  <c r="N6760" i="7" l="1"/>
  <c r="R6759" i="7"/>
  <c r="L6759" i="7"/>
  <c r="Q6759" i="7"/>
  <c r="S6759" i="7"/>
  <c r="P6759" i="7"/>
  <c r="N6761" i="7" l="1"/>
  <c r="R6760" i="7"/>
  <c r="S6760" i="7"/>
  <c r="Q6760" i="7"/>
  <c r="L6760" i="7"/>
  <c r="P6760" i="7"/>
  <c r="N6762" i="7" l="1"/>
  <c r="R6761" i="7"/>
  <c r="S6761" i="7"/>
  <c r="Q6761" i="7"/>
  <c r="L6761" i="7"/>
  <c r="P6761" i="7"/>
  <c r="N6763" i="7" l="1"/>
  <c r="R6762" i="7"/>
  <c r="S6762" i="7"/>
  <c r="Q6762" i="7"/>
  <c r="L6762" i="7"/>
  <c r="P6762" i="7"/>
  <c r="N6764" i="7" l="1"/>
  <c r="R6763" i="7"/>
  <c r="L6763" i="7"/>
  <c r="S6763" i="7"/>
  <c r="Q6763" i="7"/>
  <c r="P6763" i="7"/>
  <c r="S6764" i="7" l="1"/>
  <c r="L6764" i="7"/>
  <c r="P6764" i="7"/>
  <c r="Q6764" i="7"/>
  <c r="R6764" i="7"/>
  <c r="N6766" i="7" l="1"/>
  <c r="R6765" i="7"/>
  <c r="S6765" i="7"/>
  <c r="L6765" i="7"/>
  <c r="P6765" i="7"/>
  <c r="Q6765" i="7"/>
  <c r="N6767" i="7" l="1"/>
  <c r="R6766" i="7"/>
  <c r="L6766" i="7"/>
  <c r="S6766" i="7"/>
  <c r="P6766" i="7"/>
  <c r="Q6766" i="7"/>
  <c r="R6767" i="7" l="1"/>
  <c r="S6767" i="7"/>
  <c r="P6767" i="7"/>
  <c r="L6767" i="7"/>
  <c r="Q6767" i="7"/>
  <c r="R6768" i="7" l="1"/>
  <c r="L6768" i="7"/>
  <c r="S6768" i="7"/>
  <c r="N6769" i="7"/>
  <c r="Q6768" i="7"/>
  <c r="P6768" i="7"/>
  <c r="N6770" i="7" l="1"/>
  <c r="R6769" i="7"/>
  <c r="S6769" i="7"/>
  <c r="L6769" i="7"/>
  <c r="Q6769" i="7"/>
  <c r="P6769" i="7"/>
  <c r="S6770" i="7" l="1"/>
  <c r="R6770" i="7"/>
  <c r="L6770" i="7"/>
  <c r="Q6770" i="7"/>
  <c r="N6771" i="7"/>
  <c r="P6770" i="7"/>
  <c r="N6772" i="7" l="1"/>
  <c r="S6771" i="7"/>
  <c r="R6771" i="7"/>
  <c r="L6771" i="7"/>
  <c r="Q6771" i="7"/>
  <c r="P6771" i="7"/>
  <c r="R6772" i="7" l="1"/>
  <c r="S6772" i="7"/>
  <c r="L6772" i="7"/>
  <c r="Q6772" i="7"/>
  <c r="P6772" i="7"/>
  <c r="N6774" i="7" l="1"/>
  <c r="R6773" i="7"/>
  <c r="S6773" i="7"/>
  <c r="Q6773" i="7"/>
  <c r="L6773" i="7"/>
  <c r="P6773" i="7"/>
  <c r="R6774" i="7" l="1"/>
  <c r="S6774" i="7"/>
  <c r="L6774" i="7"/>
  <c r="N6775" i="7"/>
  <c r="Q6774" i="7"/>
  <c r="P6774" i="7"/>
  <c r="Q6775" i="7" l="1"/>
  <c r="R6775" i="7"/>
  <c r="L6775" i="7"/>
  <c r="S6775" i="7"/>
  <c r="P6775" i="7"/>
  <c r="N6777" i="7" l="1"/>
  <c r="R6776" i="7"/>
  <c r="S6776" i="7"/>
  <c r="L6776" i="7"/>
  <c r="Q6776" i="7"/>
  <c r="P6776" i="7"/>
  <c r="N6778" i="7" l="1"/>
  <c r="Q6777" i="7"/>
  <c r="R6777" i="7"/>
  <c r="S6777" i="7"/>
  <c r="L6777" i="7"/>
  <c r="P6777" i="7"/>
  <c r="R6778" i="7" l="1"/>
  <c r="S6778" i="7"/>
  <c r="L6778" i="7"/>
  <c r="Q6778" i="7"/>
  <c r="P6778" i="7"/>
  <c r="N6780" i="7" l="1"/>
  <c r="Q6779" i="7"/>
  <c r="R6779" i="7"/>
  <c r="L6779" i="7"/>
  <c r="S6779" i="7"/>
  <c r="P6779" i="7"/>
  <c r="N6781" i="7" l="1"/>
  <c r="Q6780" i="7"/>
  <c r="R6780" i="7"/>
  <c r="S6780" i="7"/>
  <c r="L6780" i="7"/>
  <c r="P6780" i="7"/>
  <c r="N6782" i="7" l="1"/>
  <c r="R6781" i="7"/>
  <c r="Q6781" i="7"/>
  <c r="S6781" i="7"/>
  <c r="L6781" i="7"/>
  <c r="P6781" i="7"/>
  <c r="N6783" i="7" l="1"/>
  <c r="R6782" i="7"/>
  <c r="S6782" i="7"/>
  <c r="L6782" i="7"/>
  <c r="Q6782" i="7"/>
  <c r="P6782" i="7"/>
  <c r="N6784" i="7" l="1"/>
  <c r="R6783" i="7"/>
  <c r="L6783" i="7"/>
  <c r="S6783" i="7"/>
  <c r="Q6783" i="7"/>
  <c r="P6783" i="7"/>
  <c r="N6785" i="7" l="1"/>
  <c r="R6784" i="7"/>
  <c r="S6784" i="7"/>
  <c r="L6784" i="7"/>
  <c r="Q6784" i="7"/>
  <c r="P6784" i="7"/>
  <c r="N6786" i="7" l="1"/>
  <c r="R6785" i="7"/>
  <c r="S6785" i="7"/>
  <c r="L6785" i="7"/>
  <c r="Q6785" i="7"/>
  <c r="P6785" i="7"/>
  <c r="N6787" i="7" l="1"/>
  <c r="Q6786" i="7"/>
  <c r="R6786" i="7"/>
  <c r="S6786" i="7"/>
  <c r="L6786" i="7"/>
  <c r="P6786" i="7"/>
  <c r="N6788" i="7" l="1"/>
  <c r="R6787" i="7"/>
  <c r="L6787" i="7"/>
  <c r="Q6787" i="7"/>
  <c r="S6787" i="7"/>
  <c r="P6787" i="7"/>
  <c r="N6789" i="7" l="1"/>
  <c r="R6788" i="7"/>
  <c r="S6788" i="7"/>
  <c r="L6788" i="7"/>
  <c r="Q6788" i="7"/>
  <c r="P6788" i="7"/>
  <c r="N6790" i="7" l="1"/>
  <c r="R6789" i="7"/>
  <c r="S6789" i="7"/>
  <c r="L6789" i="7"/>
  <c r="Q6789" i="7"/>
  <c r="P6789" i="7"/>
  <c r="R6790" i="7" l="1"/>
  <c r="S6790" i="7"/>
  <c r="L6790" i="7"/>
  <c r="Q6790" i="7"/>
  <c r="P6790" i="7"/>
  <c r="N6792" i="7" l="1"/>
  <c r="S6791" i="7"/>
  <c r="L6791" i="7"/>
  <c r="Q6791" i="7"/>
  <c r="P6791" i="7"/>
  <c r="R6791" i="7"/>
  <c r="R6792" i="7" l="1"/>
  <c r="L6792" i="7"/>
  <c r="Q6792" i="7"/>
  <c r="P6792" i="7"/>
  <c r="S6792" i="7"/>
  <c r="R6793" i="7" l="1"/>
  <c r="S6793" i="7"/>
  <c r="L6793" i="7"/>
  <c r="Q6793" i="7"/>
  <c r="P6793" i="7"/>
  <c r="N6795" i="7" l="1"/>
  <c r="R6794" i="7"/>
  <c r="S6794" i="7"/>
  <c r="L6794" i="7"/>
  <c r="Q6794" i="7"/>
  <c r="P6794" i="7"/>
  <c r="N6796" i="7" l="1"/>
  <c r="R6795" i="7"/>
  <c r="S6795" i="7"/>
  <c r="P6795" i="7"/>
  <c r="L6795" i="7"/>
  <c r="Q6795" i="7"/>
  <c r="N6797" i="7" l="1"/>
  <c r="S6796" i="7"/>
  <c r="L6796" i="7"/>
  <c r="P6796" i="7"/>
  <c r="R6796" i="7"/>
  <c r="Q6796" i="7"/>
  <c r="N6798" i="7" l="1"/>
  <c r="R6797" i="7"/>
  <c r="L6797" i="7"/>
  <c r="Q6797" i="7"/>
  <c r="S6797" i="7"/>
  <c r="P6797" i="7"/>
  <c r="R6798" i="7" l="1"/>
  <c r="S6798" i="7"/>
  <c r="L6798" i="7"/>
  <c r="Q6798" i="7"/>
  <c r="P6798" i="7"/>
  <c r="N6799" i="7"/>
  <c r="N6800" i="7" l="1"/>
  <c r="R6799" i="7"/>
  <c r="L6799" i="7"/>
  <c r="S6799" i="7"/>
  <c r="Q6799" i="7"/>
  <c r="P6799" i="7"/>
  <c r="N6801" i="7" l="1"/>
  <c r="R6800" i="7"/>
  <c r="Q6800" i="7"/>
  <c r="S6800" i="7"/>
  <c r="L6800" i="7"/>
  <c r="P6800" i="7"/>
  <c r="R6801" i="7" l="1"/>
  <c r="S6801" i="7"/>
  <c r="L6801" i="7"/>
  <c r="Q6801" i="7"/>
  <c r="P6801" i="7"/>
  <c r="N6803" i="7" l="1"/>
  <c r="S6802" i="7"/>
  <c r="R6802" i="7"/>
  <c r="L6802" i="7"/>
  <c r="Q6802" i="7"/>
  <c r="P6802" i="7"/>
  <c r="N6804" i="7" l="1"/>
  <c r="R6803" i="7"/>
  <c r="L6803" i="7"/>
  <c r="S6803" i="7"/>
  <c r="Q6803" i="7"/>
  <c r="P6803" i="7"/>
  <c r="R6804" i="7" l="1"/>
  <c r="S6804" i="7"/>
  <c r="L6804" i="7"/>
  <c r="P6804" i="7"/>
  <c r="Q6804" i="7"/>
  <c r="L6805" i="7" l="1"/>
  <c r="Q6805" i="7"/>
  <c r="R6805" i="7"/>
  <c r="P6805" i="7"/>
  <c r="S6805" i="7"/>
  <c r="R6806" i="7" l="1"/>
  <c r="L6806" i="7"/>
  <c r="Q6806" i="7"/>
  <c r="P6806" i="7"/>
  <c r="S6806" i="7"/>
  <c r="R6807" i="7" l="1"/>
  <c r="L6807" i="7"/>
  <c r="S6807" i="7"/>
  <c r="Q6807" i="7"/>
  <c r="N6808" i="7"/>
  <c r="P6807" i="7"/>
  <c r="L6808" i="7" l="1"/>
  <c r="Q6808" i="7"/>
  <c r="P6808" i="7"/>
  <c r="N6809" i="7"/>
  <c r="R6808" i="7"/>
  <c r="S6808" i="7"/>
  <c r="L6809" i="7" l="1"/>
  <c r="Q6809" i="7"/>
  <c r="S6809" i="7"/>
  <c r="P6809" i="7"/>
  <c r="N6810" i="7"/>
  <c r="R6809" i="7"/>
  <c r="N6811" i="7" l="1"/>
  <c r="R6810" i="7"/>
  <c r="S6810" i="7"/>
  <c r="L6810" i="7"/>
  <c r="P6810" i="7"/>
  <c r="Q6810" i="7"/>
  <c r="N6812" i="7" l="1"/>
  <c r="R6811" i="7"/>
  <c r="L6811" i="7"/>
  <c r="Q6811" i="7"/>
  <c r="S6811" i="7"/>
  <c r="P6811" i="7"/>
  <c r="N6813" i="7" l="1"/>
  <c r="R6812" i="7"/>
  <c r="S6812" i="7"/>
  <c r="Q6812" i="7"/>
  <c r="P6812" i="7"/>
  <c r="L6812" i="7"/>
  <c r="N6814" i="7" l="1"/>
  <c r="R6813" i="7"/>
  <c r="S6813" i="7"/>
  <c r="L6813" i="7"/>
  <c r="Q6813" i="7"/>
  <c r="P6813" i="7"/>
  <c r="R6814" i="7" l="1"/>
  <c r="S6814" i="7"/>
  <c r="L6814" i="7"/>
  <c r="Q6814" i="7"/>
  <c r="P6814" i="7"/>
  <c r="N6816" i="7" l="1"/>
  <c r="S6815" i="7"/>
  <c r="Q6815" i="7"/>
  <c r="R6815" i="7"/>
  <c r="P6815" i="7"/>
  <c r="L6815" i="7"/>
  <c r="R6816" i="7" l="1"/>
  <c r="L6816" i="7"/>
  <c r="Q6816" i="7"/>
  <c r="P6816" i="7"/>
  <c r="N6817" i="7"/>
  <c r="S6816" i="7"/>
  <c r="N6818" i="7" l="1"/>
  <c r="R6817" i="7"/>
  <c r="S6817" i="7"/>
  <c r="L6817" i="7"/>
  <c r="Q6817" i="7"/>
  <c r="P6817" i="7"/>
  <c r="N6819" i="7" l="1"/>
  <c r="L6818" i="7"/>
  <c r="P6818" i="7"/>
  <c r="R6818" i="7"/>
  <c r="Q6818" i="7"/>
  <c r="S6818" i="7"/>
  <c r="R6819" i="7" l="1"/>
  <c r="S6819" i="7"/>
  <c r="N6820" i="7"/>
  <c r="P6819" i="7"/>
  <c r="Q6819" i="7"/>
  <c r="L6819" i="7"/>
  <c r="N6821" i="7" l="1"/>
  <c r="R6820" i="7"/>
  <c r="S6820" i="7"/>
  <c r="L6820" i="7"/>
  <c r="Q6820" i="7"/>
  <c r="P6820" i="7"/>
  <c r="N6822" i="7" l="1"/>
  <c r="Q6821" i="7"/>
  <c r="R6821" i="7"/>
  <c r="S6821" i="7"/>
  <c r="L6821" i="7"/>
  <c r="P6821" i="7"/>
  <c r="S6822" i="7" l="1"/>
  <c r="R6822" i="7"/>
  <c r="L6822" i="7"/>
  <c r="P6822" i="7"/>
  <c r="Q6822" i="7"/>
  <c r="P6823" i="7" l="1"/>
  <c r="N6824" i="7"/>
  <c r="S6823" i="7"/>
  <c r="L6823" i="7"/>
  <c r="R6823" i="7"/>
  <c r="Q6823" i="7"/>
  <c r="Q6824" i="7" l="1"/>
  <c r="S6824" i="7"/>
  <c r="P6824" i="7"/>
  <c r="L6824" i="7"/>
  <c r="R6824" i="7"/>
  <c r="P6825" i="7" l="1"/>
  <c r="L6825" i="7"/>
  <c r="N6826" i="7"/>
  <c r="S6825" i="7"/>
  <c r="Q6825" i="7"/>
  <c r="R6825" i="7"/>
  <c r="R6826" i="7" l="1"/>
  <c r="P6826" i="7"/>
  <c r="Q6826" i="7"/>
  <c r="L6826" i="7"/>
  <c r="N6827" i="7"/>
  <c r="S6826" i="7"/>
  <c r="L6827" i="7" l="1"/>
  <c r="S6827" i="7"/>
  <c r="R6827" i="7"/>
  <c r="Q6827" i="7"/>
  <c r="P6827" i="7"/>
  <c r="N6828" i="7"/>
  <c r="N6829" i="7" l="1"/>
  <c r="L6828" i="7"/>
  <c r="Q6828" i="7"/>
  <c r="R6828" i="7"/>
  <c r="S6828" i="7"/>
  <c r="P6828" i="7"/>
  <c r="S6829" i="7" l="1"/>
  <c r="Q6829" i="7"/>
  <c r="R6829" i="7"/>
  <c r="N6830" i="7"/>
  <c r="L6829" i="7"/>
  <c r="P6829" i="7"/>
  <c r="L6830" i="7" l="1"/>
  <c r="S6830" i="7"/>
  <c r="Q6830" i="7"/>
  <c r="R6830" i="7"/>
  <c r="P6830" i="7"/>
  <c r="R6831" i="7" l="1"/>
  <c r="L6831" i="7"/>
  <c r="N6832" i="7"/>
  <c r="S6831" i="7"/>
  <c r="Q6831" i="7"/>
  <c r="P6831" i="7"/>
  <c r="R6832" i="7" l="1"/>
  <c r="N6833" i="7"/>
  <c r="L6832" i="7"/>
  <c r="Q6832" i="7"/>
  <c r="P6832" i="7"/>
  <c r="S6832" i="7"/>
  <c r="N6834" i="7" l="1"/>
  <c r="R6833" i="7"/>
  <c r="S6833" i="7"/>
  <c r="Q6833" i="7"/>
  <c r="P6833" i="7"/>
  <c r="L6833" i="7"/>
  <c r="S6834" i="7" l="1"/>
  <c r="N6835" i="7"/>
  <c r="R6834" i="7"/>
  <c r="L6834" i="7"/>
  <c r="Q6834" i="7"/>
  <c r="P6834" i="7"/>
  <c r="R6835" i="7" l="1"/>
  <c r="L6835" i="7"/>
  <c r="S6835" i="7"/>
  <c r="Q6835" i="7"/>
  <c r="P6835" i="7"/>
  <c r="R6836" i="7" l="1"/>
  <c r="S6836" i="7"/>
  <c r="L6836" i="7"/>
  <c r="Q6836" i="7"/>
  <c r="P6836" i="7"/>
  <c r="N6837" i="7"/>
  <c r="L6837" i="7" l="1"/>
  <c r="N6838" i="7"/>
  <c r="R6837" i="7"/>
  <c r="S6837" i="7"/>
  <c r="Q6837" i="7"/>
  <c r="P6837" i="7"/>
  <c r="L6838" i="7" l="1"/>
  <c r="S6838" i="7"/>
  <c r="R6838" i="7"/>
  <c r="Q6838" i="7"/>
  <c r="P6838" i="7"/>
  <c r="R6839" i="7" l="1"/>
  <c r="L6839" i="7"/>
  <c r="N6840" i="7"/>
  <c r="S6839" i="7"/>
  <c r="Q6839" i="7"/>
  <c r="P6839" i="7"/>
  <c r="S6840" i="7" l="1"/>
  <c r="N6841" i="7"/>
  <c r="R6840" i="7"/>
  <c r="L6840" i="7"/>
  <c r="Q6840" i="7"/>
  <c r="P6840" i="7"/>
  <c r="R6841" i="7" l="1"/>
  <c r="L6841" i="7"/>
  <c r="N6842" i="7"/>
  <c r="S6841" i="7"/>
  <c r="Q6841" i="7"/>
  <c r="P6841" i="7"/>
  <c r="R6842" i="7" l="1"/>
  <c r="N6843" i="7"/>
  <c r="S6842" i="7"/>
  <c r="L6842" i="7"/>
  <c r="Q6842" i="7"/>
  <c r="P6842" i="7"/>
  <c r="R6843" i="7" l="1"/>
  <c r="N6844" i="7"/>
  <c r="S6843" i="7"/>
  <c r="L6843" i="7"/>
  <c r="Q6843" i="7"/>
  <c r="P6843" i="7"/>
  <c r="N6845" i="7" l="1"/>
  <c r="L6844" i="7"/>
  <c r="Q6844" i="7"/>
  <c r="P6844" i="7"/>
  <c r="R6844" i="7"/>
  <c r="S6844" i="7"/>
  <c r="S6845" i="7" l="1"/>
  <c r="N6846" i="7"/>
  <c r="Q6845" i="7"/>
  <c r="R6845" i="7"/>
  <c r="P6845" i="7"/>
  <c r="L6845" i="7"/>
  <c r="R6846" i="7" l="1"/>
  <c r="N6847" i="7"/>
  <c r="L6846" i="7"/>
  <c r="S6846" i="7"/>
  <c r="Q6846" i="7"/>
  <c r="P6846" i="7"/>
  <c r="R6847" i="7" l="1"/>
  <c r="P6847" i="7"/>
  <c r="N6848" i="7"/>
  <c r="S6847" i="7"/>
  <c r="L6847" i="7"/>
  <c r="Q6847" i="7"/>
  <c r="R6848" i="7" l="1"/>
  <c r="L6848" i="7"/>
  <c r="S6848" i="7"/>
  <c r="N6849" i="7"/>
  <c r="Q6848" i="7"/>
  <c r="P6848" i="7"/>
  <c r="S6849" i="7" l="1"/>
  <c r="L6849" i="7"/>
  <c r="P6849" i="7"/>
  <c r="R6849" i="7"/>
  <c r="Q6849" i="7"/>
  <c r="N6850" i="7"/>
  <c r="N6851" i="7" l="1"/>
  <c r="R6850" i="7"/>
  <c r="L6850" i="7"/>
  <c r="S6850" i="7"/>
  <c r="Q6850" i="7"/>
  <c r="P6850" i="7"/>
  <c r="L6851" i="7" l="1"/>
  <c r="S6851" i="7"/>
  <c r="P6851" i="7"/>
  <c r="R6851" i="7"/>
  <c r="Q6851" i="7"/>
  <c r="N6852" i="7"/>
  <c r="R6852" i="7" l="1"/>
  <c r="L6852" i="7"/>
  <c r="S6852" i="7"/>
  <c r="P6852" i="7"/>
  <c r="Q6852" i="7"/>
  <c r="N6853" i="7"/>
  <c r="R6853" i="7" l="1"/>
  <c r="S6853" i="7"/>
  <c r="L6853" i="7"/>
  <c r="Q6853" i="7"/>
  <c r="P6853" i="7"/>
  <c r="N6854" i="7"/>
  <c r="L6854" i="7" l="1"/>
  <c r="P6854" i="7"/>
  <c r="R6854" i="7"/>
  <c r="Q6854" i="7"/>
  <c r="N6855" i="7"/>
  <c r="S6854" i="7"/>
  <c r="L6855" i="7" l="1"/>
  <c r="S6855" i="7"/>
  <c r="N6856" i="7"/>
  <c r="Q6855" i="7"/>
  <c r="R6855" i="7"/>
  <c r="P6855" i="7"/>
  <c r="S6856" i="7" l="1"/>
  <c r="L6856" i="7"/>
  <c r="P6856" i="7"/>
  <c r="R6856" i="7"/>
  <c r="Q6856" i="7"/>
  <c r="N6857" i="7"/>
  <c r="R6857" i="7" l="1"/>
  <c r="L6857" i="7"/>
  <c r="Q6857" i="7"/>
  <c r="P6857" i="7"/>
  <c r="N6858" i="7"/>
  <c r="S6857" i="7"/>
  <c r="N6859" i="7" l="1"/>
  <c r="Q6858" i="7"/>
  <c r="R6858" i="7"/>
  <c r="S6858" i="7"/>
  <c r="L6858" i="7"/>
  <c r="P6858" i="7"/>
  <c r="N6860" i="7" l="1"/>
  <c r="L6859" i="7"/>
  <c r="R6859" i="7"/>
  <c r="Q6859" i="7"/>
  <c r="S6859" i="7"/>
  <c r="P6859" i="7"/>
  <c r="S6860" i="7" l="1"/>
  <c r="Q6860" i="7"/>
  <c r="R6860" i="7"/>
  <c r="P6860" i="7"/>
  <c r="L6860" i="7"/>
  <c r="N6861" i="7"/>
  <c r="L6861" i="7" l="1"/>
  <c r="R6861" i="7"/>
  <c r="Q6861" i="7"/>
  <c r="S6861" i="7"/>
  <c r="P6861" i="7"/>
  <c r="N6863" i="7" l="1"/>
  <c r="S6862" i="7"/>
  <c r="R6862" i="7"/>
  <c r="L6862" i="7"/>
  <c r="Q6862" i="7"/>
  <c r="P6862" i="7"/>
  <c r="L6863" i="7" l="1"/>
  <c r="R6863" i="7"/>
  <c r="S6863" i="7"/>
  <c r="Q6863" i="7"/>
  <c r="P6863" i="7"/>
  <c r="R6864" i="7" l="1"/>
  <c r="L6864" i="7"/>
  <c r="Q6864" i="7"/>
  <c r="S6864" i="7"/>
  <c r="P6864" i="7"/>
  <c r="Q6865" i="7" l="1"/>
  <c r="P6865" i="7"/>
  <c r="N6866" i="7"/>
  <c r="R6865" i="7"/>
  <c r="S6865" i="7"/>
  <c r="L6865" i="7"/>
  <c r="N6867" i="7" l="1"/>
  <c r="R6866" i="7"/>
  <c r="S6866" i="7"/>
  <c r="P6866" i="7"/>
  <c r="L6866" i="7"/>
  <c r="Q6866" i="7"/>
  <c r="N6868" i="7" l="1"/>
  <c r="R6867" i="7"/>
  <c r="L6867" i="7"/>
  <c r="Q6867" i="7"/>
  <c r="P6867" i="7"/>
  <c r="S6867" i="7"/>
  <c r="R6868" i="7" l="1"/>
  <c r="S6868" i="7"/>
  <c r="L6868" i="7"/>
  <c r="Q6868" i="7"/>
  <c r="P6868" i="7"/>
  <c r="N6870" i="7" l="1"/>
  <c r="R6869" i="7"/>
  <c r="L6869" i="7"/>
  <c r="Q6869" i="7"/>
  <c r="S6869" i="7"/>
  <c r="P6869" i="7"/>
  <c r="N6871" i="7" l="1"/>
  <c r="R6870" i="7"/>
  <c r="S6870" i="7"/>
  <c r="L6870" i="7"/>
  <c r="Q6870" i="7"/>
  <c r="P6870" i="7"/>
  <c r="N6872" i="7" l="1"/>
  <c r="R6871" i="7"/>
  <c r="L6871" i="7"/>
  <c r="Q6871" i="7"/>
  <c r="P6871" i="7"/>
  <c r="S6871" i="7"/>
  <c r="R6872" i="7" l="1"/>
  <c r="S6872" i="7"/>
  <c r="L6872" i="7"/>
  <c r="Q6872" i="7"/>
  <c r="P6872" i="7"/>
  <c r="N6874" i="7" l="1"/>
  <c r="R6873" i="7"/>
  <c r="S6873" i="7"/>
  <c r="L6873" i="7"/>
  <c r="Q6873" i="7"/>
  <c r="P6873" i="7"/>
  <c r="N6875" i="7" l="1"/>
  <c r="R6874" i="7"/>
  <c r="S6874" i="7"/>
  <c r="L6874" i="7"/>
  <c r="Q6874" i="7"/>
  <c r="P6874" i="7"/>
  <c r="N6876" i="7" l="1"/>
  <c r="R6875" i="7"/>
  <c r="L6875" i="7"/>
  <c r="S6875" i="7"/>
  <c r="Q6875" i="7"/>
  <c r="P6875" i="7"/>
  <c r="N6877" i="7" l="1"/>
  <c r="R6876" i="7"/>
  <c r="L6876" i="7"/>
  <c r="S6876" i="7"/>
  <c r="Q6876" i="7"/>
  <c r="P6876" i="7"/>
  <c r="N6878" i="7" l="1"/>
  <c r="R6877" i="7"/>
  <c r="S6877" i="7"/>
  <c r="L6877" i="7"/>
  <c r="Q6877" i="7"/>
  <c r="P6877" i="7"/>
  <c r="N6879" i="7" l="1"/>
  <c r="R6878" i="7"/>
  <c r="S6878" i="7"/>
  <c r="L6878" i="7"/>
  <c r="Q6878" i="7"/>
  <c r="P6878" i="7"/>
  <c r="N6880" i="7" l="1"/>
  <c r="R6879" i="7"/>
  <c r="L6879" i="7"/>
  <c r="S6879" i="7"/>
  <c r="Q6879" i="7"/>
  <c r="P6879" i="7"/>
  <c r="N6881" i="7" l="1"/>
  <c r="R6880" i="7"/>
  <c r="S6880" i="7"/>
  <c r="L6880" i="7"/>
  <c r="P6880" i="7"/>
  <c r="Q6880" i="7"/>
  <c r="N6882" i="7" l="1"/>
  <c r="R6881" i="7"/>
  <c r="S6881" i="7"/>
  <c r="L6881" i="7"/>
  <c r="P6881" i="7"/>
  <c r="Q6881" i="7"/>
  <c r="N6883" i="7" l="1"/>
  <c r="R6882" i="7"/>
  <c r="S6882" i="7"/>
  <c r="L6882" i="7"/>
  <c r="Q6882" i="7"/>
  <c r="P6882" i="7"/>
  <c r="R6883" i="7" l="1"/>
  <c r="L6883" i="7"/>
  <c r="S6883" i="7"/>
  <c r="Q6883" i="7"/>
  <c r="P6883" i="7"/>
  <c r="N6885" i="7" l="1"/>
  <c r="R6884" i="7"/>
  <c r="S6884" i="7"/>
  <c r="P6884" i="7"/>
  <c r="L6884" i="7"/>
  <c r="Q6884" i="7"/>
  <c r="N6886" i="7" l="1"/>
  <c r="R6885" i="7"/>
  <c r="S6885" i="7"/>
  <c r="L6885" i="7"/>
  <c r="Q6885" i="7"/>
  <c r="P6885" i="7"/>
  <c r="N6887" i="7" l="1"/>
  <c r="R6886" i="7"/>
  <c r="S6886" i="7"/>
  <c r="Q6886" i="7"/>
  <c r="L6886" i="7"/>
  <c r="P6886" i="7"/>
  <c r="N6888" i="7" l="1"/>
  <c r="R6887" i="7"/>
  <c r="L6887" i="7"/>
  <c r="S6887" i="7"/>
  <c r="P6887" i="7"/>
  <c r="Q6887" i="7"/>
  <c r="N6889" i="7" l="1"/>
  <c r="R6888" i="7"/>
  <c r="S6888" i="7"/>
  <c r="L6888" i="7"/>
  <c r="Q6888" i="7"/>
  <c r="P6888" i="7"/>
  <c r="N6890" i="7" l="1"/>
  <c r="R6889" i="7"/>
  <c r="S6889" i="7"/>
  <c r="L6889" i="7"/>
  <c r="Q6889" i="7"/>
  <c r="P6889" i="7"/>
  <c r="N6891" i="7" l="1"/>
  <c r="R6890" i="7"/>
  <c r="S6890" i="7"/>
  <c r="L6890" i="7"/>
  <c r="Q6890" i="7"/>
  <c r="P6890" i="7"/>
  <c r="N6892" i="7" l="1"/>
  <c r="R6891" i="7"/>
  <c r="L6891" i="7"/>
  <c r="S6891" i="7"/>
  <c r="P6891" i="7"/>
  <c r="Q6891" i="7"/>
  <c r="N6893" i="7" l="1"/>
  <c r="R6892" i="7"/>
  <c r="L6892" i="7"/>
  <c r="S6892" i="7"/>
  <c r="Q6892" i="7"/>
  <c r="P6892" i="7"/>
  <c r="N6894" i="7" l="1"/>
  <c r="R6893" i="7"/>
  <c r="S6893" i="7"/>
  <c r="L6893" i="7"/>
  <c r="P6893" i="7"/>
  <c r="Q6893" i="7"/>
  <c r="N6895" i="7" l="1"/>
  <c r="R6894" i="7"/>
  <c r="S6894" i="7"/>
  <c r="L6894" i="7"/>
  <c r="Q6894" i="7"/>
  <c r="P6894" i="7"/>
  <c r="N6896" i="7" l="1"/>
  <c r="R6895" i="7"/>
  <c r="L6895" i="7"/>
  <c r="S6895" i="7"/>
  <c r="Q6895" i="7"/>
  <c r="P6895" i="7"/>
  <c r="N6897" i="7" l="1"/>
  <c r="R6896" i="7"/>
  <c r="S6896" i="7"/>
  <c r="L6896" i="7"/>
  <c r="P6896" i="7"/>
  <c r="Q6896" i="7"/>
  <c r="N6898" i="7" l="1"/>
  <c r="R6897" i="7"/>
  <c r="L6897" i="7"/>
  <c r="P6897" i="7"/>
  <c r="S6897" i="7"/>
  <c r="Q6897" i="7"/>
  <c r="N6899" i="7" l="1"/>
  <c r="R6898" i="7"/>
  <c r="S6898" i="7"/>
  <c r="L6898" i="7"/>
  <c r="Q6898" i="7"/>
  <c r="P6898" i="7"/>
  <c r="N6900" i="7" l="1"/>
  <c r="R6899" i="7"/>
  <c r="L6899" i="7"/>
  <c r="S6899" i="7"/>
  <c r="Q6899" i="7"/>
  <c r="P6899" i="7"/>
  <c r="R6900" i="7" l="1"/>
  <c r="S6900" i="7"/>
  <c r="L6900" i="7"/>
  <c r="P6900" i="7"/>
  <c r="Q6900" i="7"/>
  <c r="R6901" i="7" l="1"/>
  <c r="S6901" i="7"/>
  <c r="L6901" i="7"/>
  <c r="Q6901" i="7"/>
  <c r="P6901" i="7"/>
  <c r="N6902" i="7"/>
  <c r="S6902" i="7" l="1"/>
  <c r="L6902" i="7"/>
  <c r="Q6902" i="7"/>
  <c r="R6902" i="7"/>
  <c r="P6902" i="7"/>
  <c r="R6903" i="7" l="1"/>
  <c r="L6903" i="7"/>
  <c r="S6903" i="7"/>
  <c r="Q6903" i="7"/>
  <c r="P6903" i="7"/>
  <c r="N6904" i="7"/>
  <c r="R6904" i="7" l="1"/>
  <c r="S6904" i="7"/>
  <c r="L6904" i="7"/>
  <c r="Q6904" i="7"/>
  <c r="P6904" i="7"/>
  <c r="N6905" i="7"/>
  <c r="N6906" i="7" l="1"/>
  <c r="R6905" i="7"/>
  <c r="S6905" i="7"/>
  <c r="L6905" i="7"/>
  <c r="Q6905" i="7"/>
  <c r="P6905" i="7"/>
  <c r="N6907" i="7" l="1"/>
  <c r="R6906" i="7"/>
  <c r="S6906" i="7"/>
  <c r="L6906" i="7"/>
  <c r="Q6906" i="7"/>
  <c r="P6906" i="7"/>
  <c r="R6907" i="7" l="1"/>
  <c r="L6907" i="7"/>
  <c r="S6907" i="7"/>
  <c r="P6907" i="7"/>
  <c r="Q6907" i="7"/>
  <c r="N6909" i="7" l="1"/>
  <c r="L6908" i="7"/>
  <c r="R6908" i="7"/>
  <c r="P6908" i="7"/>
  <c r="S6908" i="7"/>
  <c r="Q6908" i="7"/>
  <c r="N6910" i="7" l="1"/>
  <c r="R6909" i="7"/>
  <c r="S6909" i="7"/>
  <c r="L6909" i="7"/>
  <c r="Q6909" i="7"/>
  <c r="P6909" i="7"/>
  <c r="N6911" i="7" l="1"/>
  <c r="R6910" i="7"/>
  <c r="S6910" i="7"/>
  <c r="L6910" i="7"/>
  <c r="P6910" i="7"/>
  <c r="Q6910" i="7"/>
  <c r="R6911" i="7" l="1"/>
  <c r="L6911" i="7"/>
  <c r="Q6911" i="7"/>
  <c r="S6911" i="7"/>
  <c r="P6911" i="7"/>
  <c r="N6913" i="7" l="1"/>
  <c r="R6912" i="7"/>
  <c r="S6912" i="7"/>
  <c r="L6912" i="7"/>
  <c r="Q6912" i="7"/>
  <c r="P6912" i="7"/>
  <c r="N6914" i="7" l="1"/>
  <c r="R6913" i="7"/>
  <c r="S6913" i="7"/>
  <c r="L6913" i="7"/>
  <c r="Q6913" i="7"/>
  <c r="P6913" i="7"/>
  <c r="R6914" i="7" l="1"/>
  <c r="S6914" i="7"/>
  <c r="L6914" i="7"/>
  <c r="Q6914" i="7"/>
  <c r="P6914" i="7"/>
  <c r="P6915" i="7" l="1"/>
  <c r="R6915" i="7"/>
  <c r="L6915" i="7"/>
  <c r="Q6915" i="7"/>
  <c r="S6915" i="7"/>
  <c r="R6916" i="7" l="1"/>
  <c r="S6916" i="7"/>
  <c r="L6916" i="7"/>
  <c r="Q6916" i="7"/>
  <c r="P6916" i="7"/>
  <c r="N6918" i="7" l="1"/>
  <c r="R6917" i="7"/>
  <c r="S6917" i="7"/>
  <c r="L6917" i="7"/>
  <c r="Q6917" i="7"/>
  <c r="P6917" i="7"/>
  <c r="R6918" i="7" l="1"/>
  <c r="S6918" i="7"/>
  <c r="L6918" i="7"/>
  <c r="N6919" i="7"/>
  <c r="Q6918" i="7"/>
  <c r="P6918" i="7"/>
  <c r="N6920" i="7" l="1"/>
  <c r="R6919" i="7"/>
  <c r="L6919" i="7"/>
  <c r="S6919" i="7"/>
  <c r="Q6919" i="7"/>
  <c r="P6919" i="7"/>
  <c r="R6920" i="7" l="1"/>
  <c r="S6920" i="7"/>
  <c r="L6920" i="7"/>
  <c r="Q6920" i="7"/>
  <c r="P6920" i="7"/>
  <c r="N6921" i="7"/>
  <c r="R6921" i="7" l="1"/>
  <c r="S6921" i="7"/>
  <c r="L6921" i="7"/>
  <c r="P6921" i="7"/>
  <c r="N6922" i="7"/>
  <c r="Q6921" i="7"/>
  <c r="N6923" i="7" l="1"/>
  <c r="R6922" i="7"/>
  <c r="S6922" i="7"/>
  <c r="L6922" i="7"/>
  <c r="Q6922" i="7"/>
  <c r="P6922" i="7"/>
  <c r="N6924" i="7" l="1"/>
  <c r="R6923" i="7"/>
  <c r="L6923" i="7"/>
  <c r="S6923" i="7"/>
  <c r="P6923" i="7"/>
  <c r="Q6923" i="7"/>
  <c r="R6924" i="7" l="1"/>
  <c r="L6924" i="7"/>
  <c r="N6925" i="7"/>
  <c r="S6924" i="7"/>
  <c r="Q6924" i="7"/>
  <c r="P6924" i="7"/>
  <c r="R6925" i="7" l="1"/>
  <c r="S6925" i="7"/>
  <c r="L6925" i="7"/>
  <c r="Q6925" i="7"/>
  <c r="P6925" i="7"/>
  <c r="N6926" i="7"/>
  <c r="N6927" i="7" l="1"/>
  <c r="R6926" i="7"/>
  <c r="S6926" i="7"/>
  <c r="L6926" i="7"/>
  <c r="P6926" i="7"/>
  <c r="Q6926" i="7"/>
  <c r="R6927" i="7" l="1"/>
  <c r="S6927" i="7"/>
  <c r="L6927" i="7"/>
  <c r="P6927" i="7"/>
  <c r="Q6927" i="7"/>
  <c r="R6928" i="7" l="1"/>
  <c r="S6928" i="7"/>
  <c r="L6928" i="7"/>
  <c r="Q6928" i="7"/>
  <c r="P6928" i="7"/>
  <c r="N6930" i="7" l="1"/>
  <c r="R6929" i="7"/>
  <c r="S6929" i="7"/>
  <c r="L6929" i="7"/>
  <c r="Q6929" i="7"/>
  <c r="P6929" i="7"/>
  <c r="N6931" i="7" l="1"/>
  <c r="R6930" i="7"/>
  <c r="S6930" i="7"/>
  <c r="L6930" i="7"/>
  <c r="Q6930" i="7"/>
  <c r="P6930" i="7"/>
  <c r="N6932" i="7" l="1"/>
  <c r="R6931" i="7"/>
  <c r="L6931" i="7"/>
  <c r="S6931" i="7"/>
  <c r="Q6931" i="7"/>
  <c r="P6931" i="7"/>
  <c r="R6932" i="7" l="1"/>
  <c r="L6932" i="7"/>
  <c r="N6933" i="7"/>
  <c r="S6932" i="7"/>
  <c r="Q6932" i="7"/>
  <c r="P6932" i="7"/>
  <c r="N6934" i="7" l="1"/>
  <c r="L6933" i="7"/>
  <c r="P6933" i="7"/>
  <c r="Q6933" i="7"/>
  <c r="R6933" i="7"/>
  <c r="S6933" i="7"/>
  <c r="R6934" i="7" l="1"/>
  <c r="S6934" i="7"/>
  <c r="L6934" i="7"/>
  <c r="Q6934" i="7"/>
  <c r="N6935" i="7"/>
  <c r="P6934" i="7"/>
  <c r="R6935" i="7" l="1"/>
  <c r="L6935" i="7"/>
  <c r="S6935" i="7"/>
  <c r="N6936" i="7"/>
  <c r="Q6935" i="7"/>
  <c r="P6935" i="7"/>
  <c r="R6936" i="7" l="1"/>
  <c r="S6936" i="7"/>
  <c r="L6936" i="7"/>
  <c r="P6936" i="7"/>
  <c r="Q6936" i="7"/>
  <c r="R6937" i="7" l="1"/>
  <c r="S6937" i="7"/>
  <c r="L6937" i="7"/>
  <c r="P6937" i="7"/>
  <c r="N6938" i="7"/>
  <c r="Q6937" i="7"/>
  <c r="R6938" i="7" l="1"/>
  <c r="S6938" i="7"/>
  <c r="L6938" i="7"/>
  <c r="N6939" i="7"/>
  <c r="Q6938" i="7"/>
  <c r="P6938" i="7"/>
  <c r="N6940" i="7" l="1"/>
  <c r="L6939" i="7"/>
  <c r="Q6939" i="7"/>
  <c r="P6939" i="7"/>
  <c r="R6939" i="7"/>
  <c r="S6939" i="7"/>
  <c r="N6941" i="7" l="1"/>
  <c r="R6940" i="7"/>
  <c r="L6940" i="7"/>
  <c r="S6940" i="7"/>
  <c r="Q6940" i="7"/>
  <c r="P6940" i="7"/>
  <c r="R6941" i="7" l="1"/>
  <c r="S6941" i="7"/>
  <c r="L6941" i="7"/>
  <c r="P6941" i="7"/>
  <c r="Q6941" i="7"/>
  <c r="N6942" i="7"/>
  <c r="N6943" i="7" l="1"/>
  <c r="R6942" i="7"/>
  <c r="S6942" i="7"/>
  <c r="L6942" i="7"/>
  <c r="P6942" i="7"/>
  <c r="Q6942" i="7"/>
  <c r="R6943" i="7" l="1"/>
  <c r="Q6943" i="7"/>
  <c r="P6943" i="7"/>
  <c r="L6943" i="7"/>
  <c r="N6944" i="7"/>
  <c r="S6943" i="7"/>
  <c r="N6945" i="7" l="1"/>
  <c r="R6944" i="7"/>
  <c r="S6944" i="7"/>
  <c r="L6944" i="7"/>
  <c r="Q6944" i="7"/>
  <c r="P6944" i="7"/>
  <c r="N6946" i="7" l="1"/>
  <c r="R6945" i="7"/>
  <c r="S6945" i="7"/>
  <c r="L6945" i="7"/>
  <c r="Q6945" i="7"/>
  <c r="P6945" i="7"/>
  <c r="R6946" i="7" l="1"/>
  <c r="S6946" i="7"/>
  <c r="L6946" i="7"/>
  <c r="Q6946" i="7"/>
  <c r="P6946" i="7"/>
  <c r="N6947" i="7"/>
  <c r="N6948" i="7" l="1"/>
  <c r="R6947" i="7"/>
  <c r="L6947" i="7"/>
  <c r="S6947" i="7"/>
  <c r="P6947" i="7"/>
  <c r="Q6947" i="7"/>
  <c r="R6948" i="7" l="1"/>
  <c r="L6948" i="7"/>
  <c r="S6948" i="7"/>
  <c r="Q6948" i="7"/>
  <c r="P6948" i="7"/>
  <c r="N6949" i="7"/>
  <c r="N6950" i="7" l="1"/>
  <c r="R6949" i="7"/>
  <c r="S6949" i="7"/>
  <c r="L6949" i="7"/>
  <c r="P6949" i="7"/>
  <c r="Q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S6952" i="7"/>
  <c r="L6952" i="7"/>
  <c r="Q6952" i="7"/>
  <c r="P6952" i="7"/>
  <c r="N6954" i="7" l="1"/>
  <c r="R6953" i="7"/>
  <c r="S6953" i="7"/>
  <c r="L6953" i="7"/>
  <c r="Q6953" i="7"/>
  <c r="P6953" i="7"/>
  <c r="N6955" i="7" l="1"/>
  <c r="R6954" i="7"/>
  <c r="L6954" i="7"/>
  <c r="Q6954" i="7"/>
  <c r="S6954" i="7"/>
  <c r="P6954" i="7"/>
  <c r="R6955" i="7" l="1"/>
  <c r="L6955" i="7"/>
  <c r="S6955" i="7"/>
  <c r="Q6955" i="7"/>
  <c r="P6955" i="7"/>
  <c r="N6956" i="7"/>
  <c r="N6957" i="7" l="1"/>
  <c r="R6956" i="7"/>
  <c r="L6956" i="7"/>
  <c r="S6956" i="7"/>
  <c r="Q6956" i="7"/>
  <c r="P6956" i="7"/>
  <c r="N6958" i="7" l="1"/>
  <c r="R6957" i="7"/>
  <c r="S6957" i="7"/>
  <c r="L6957" i="7"/>
  <c r="Q6957" i="7"/>
  <c r="P6957" i="7"/>
  <c r="N6959" i="7" l="1"/>
  <c r="R6958" i="7"/>
  <c r="S6958" i="7"/>
  <c r="L6958" i="7"/>
  <c r="P6958" i="7"/>
  <c r="Q6958" i="7"/>
  <c r="N6960" i="7" l="1"/>
  <c r="R6959" i="7"/>
  <c r="L6959" i="7"/>
  <c r="S6959" i="7"/>
  <c r="Q6959" i="7"/>
  <c r="P6959" i="7"/>
  <c r="P6960" i="7" l="1"/>
  <c r="R6960" i="7"/>
  <c r="S6960" i="7"/>
  <c r="L6960" i="7"/>
  <c r="Q6960" i="7"/>
  <c r="N6961" i="7"/>
  <c r="Q6961" i="7" l="1"/>
  <c r="N6962" i="7"/>
  <c r="P6961" i="7"/>
  <c r="L6961" i="7"/>
  <c r="S6961" i="7"/>
  <c r="R6961" i="7"/>
  <c r="R6962" i="7" l="1"/>
  <c r="Q6962" i="7"/>
  <c r="N6963" i="7"/>
  <c r="P6962" i="7"/>
  <c r="L6962" i="7"/>
  <c r="S6962" i="7"/>
  <c r="Q6963" i="7" l="1"/>
  <c r="P6963" i="7"/>
  <c r="N6964" i="7"/>
  <c r="L6963" i="7"/>
  <c r="R6963" i="7"/>
  <c r="S6963" i="7"/>
  <c r="Q6964" i="7" l="1"/>
  <c r="N6965" i="7"/>
  <c r="P6964" i="7"/>
  <c r="L6964" i="7"/>
  <c r="S6964" i="7"/>
  <c r="R6964" i="7"/>
  <c r="R6965" i="7" l="1"/>
  <c r="Q6965" i="7"/>
  <c r="N6966" i="7"/>
  <c r="P6965" i="7"/>
  <c r="L6965" i="7"/>
  <c r="S6965" i="7"/>
  <c r="R6966" i="7" l="1"/>
  <c r="Q6966" i="7"/>
  <c r="N6967" i="7"/>
  <c r="P6966" i="7"/>
  <c r="S6966" i="7"/>
  <c r="L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L6972" i="7"/>
  <c r="S6972" i="7"/>
  <c r="R6973" i="7" l="1"/>
  <c r="Q6973" i="7"/>
  <c r="N6974" i="7"/>
  <c r="P6973" i="7"/>
  <c r="L6973" i="7"/>
  <c r="S6973" i="7"/>
  <c r="R6974" i="7" l="1"/>
  <c r="Q6974" i="7"/>
  <c r="N6975" i="7"/>
  <c r="P6974" i="7"/>
  <c r="S6974" i="7"/>
  <c r="L6974" i="7"/>
  <c r="R6975" i="7" l="1"/>
  <c r="Q6975" i="7"/>
  <c r="N6976" i="7"/>
  <c r="P6975" i="7"/>
  <c r="S6975" i="7"/>
  <c r="L6975" i="7"/>
  <c r="R6976" i="7" l="1"/>
  <c r="Q6976" i="7"/>
  <c r="N6977" i="7"/>
  <c r="L6976" i="7"/>
  <c r="P6976" i="7"/>
  <c r="S6976" i="7"/>
  <c r="R6977" i="7" l="1"/>
  <c r="Q6977" i="7"/>
  <c r="N6978" i="7"/>
  <c r="P6977" i="7"/>
  <c r="S6977" i="7"/>
  <c r="L6977" i="7"/>
  <c r="R6978" i="7" l="1"/>
  <c r="N6979" i="7"/>
  <c r="P6978" i="7"/>
  <c r="L6978" i="7"/>
  <c r="S6978" i="7"/>
  <c r="Q6978" i="7"/>
  <c r="R6979" i="7" l="1"/>
  <c r="Q6979" i="7"/>
  <c r="P6979" i="7"/>
  <c r="L6979" i="7"/>
  <c r="N6980" i="7"/>
  <c r="S6979" i="7"/>
  <c r="R6980" i="7" l="1"/>
  <c r="N6981" i="7"/>
  <c r="P6980" i="7"/>
  <c r="Q6980" i="7"/>
  <c r="L6980" i="7"/>
  <c r="S6980" i="7"/>
  <c r="R6981" i="7" l="1"/>
  <c r="Q6981" i="7"/>
  <c r="N6982" i="7"/>
  <c r="P6981" i="7"/>
  <c r="S6981" i="7"/>
  <c r="L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L6984" i="7"/>
  <c r="S6984" i="7"/>
  <c r="R6985" i="7" l="1"/>
  <c r="Q6985" i="7"/>
  <c r="P6985" i="7"/>
  <c r="L6985" i="7"/>
  <c r="S6985" i="7"/>
  <c r="R6986" i="7" l="1"/>
  <c r="Q6986" i="7"/>
  <c r="N6987" i="7"/>
  <c r="P6986" i="7"/>
  <c r="S6986" i="7"/>
  <c r="L6986" i="7"/>
  <c r="R6987" i="7" l="1"/>
  <c r="Q6987" i="7"/>
  <c r="N6988" i="7"/>
  <c r="P6987" i="7"/>
  <c r="S6987" i="7"/>
  <c r="L6987" i="7"/>
  <c r="R6988" i="7" l="1"/>
  <c r="Q6988" i="7"/>
  <c r="N6989" i="7"/>
  <c r="P6988" i="7"/>
  <c r="S6988" i="7"/>
  <c r="L6988" i="7"/>
  <c r="R6989" i="7" l="1"/>
  <c r="Q6989" i="7"/>
  <c r="P6989" i="7"/>
  <c r="S6989" i="7"/>
  <c r="L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N6994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P6995" i="7"/>
  <c r="L6995" i="7"/>
  <c r="S6995" i="7"/>
  <c r="R6996" i="7" l="1"/>
  <c r="Q6996" i="7"/>
  <c r="N6997" i="7"/>
  <c r="P6996" i="7"/>
  <c r="L6996" i="7"/>
  <c r="S6996" i="7"/>
  <c r="R6997" i="7" l="1"/>
  <c r="Q6997" i="7"/>
  <c r="N6998" i="7"/>
  <c r="P6997" i="7"/>
  <c r="S6997" i="7"/>
  <c r="L6997" i="7"/>
  <c r="R6998" i="7" l="1"/>
  <c r="N6999" i="7"/>
  <c r="Q6998" i="7"/>
  <c r="P6998" i="7"/>
  <c r="S6998" i="7"/>
  <c r="L6998" i="7"/>
  <c r="R6999" i="7" l="1"/>
  <c r="Q6999" i="7"/>
  <c r="N7000" i="7"/>
  <c r="L6999" i="7"/>
  <c r="P6999" i="7"/>
  <c r="S6999" i="7"/>
  <c r="R7000" i="7" l="1"/>
  <c r="Q7000" i="7"/>
  <c r="P7000" i="7"/>
  <c r="L7000" i="7"/>
  <c r="S7000" i="7"/>
  <c r="R7001" i="7" l="1"/>
  <c r="Q7001" i="7"/>
  <c r="N7002" i="7"/>
  <c r="P7001" i="7"/>
  <c r="S7001" i="7"/>
  <c r="L7001" i="7"/>
  <c r="R7002" i="7" l="1"/>
  <c r="Q7002" i="7"/>
  <c r="N7003" i="7"/>
  <c r="S7002" i="7"/>
  <c r="P7002" i="7"/>
  <c r="L7002" i="7"/>
  <c r="R7003" i="7" l="1"/>
  <c r="Q7003" i="7"/>
  <c r="N7004" i="7"/>
  <c r="P7003" i="7"/>
  <c r="L7003" i="7"/>
  <c r="S7003" i="7"/>
  <c r="R7004" i="7" l="1"/>
  <c r="Q7004" i="7"/>
  <c r="P7004" i="7"/>
  <c r="S7004" i="7"/>
  <c r="L7004" i="7"/>
  <c r="R7005" i="7" l="1"/>
  <c r="Q7005" i="7"/>
  <c r="N7006" i="7"/>
  <c r="P7005" i="7"/>
  <c r="L7005" i="7"/>
  <c r="S7005" i="7"/>
  <c r="R7006" i="7" l="1"/>
  <c r="P7006" i="7"/>
  <c r="Q7006" i="7"/>
  <c r="N7007" i="7"/>
  <c r="L7006" i="7"/>
  <c r="S7006" i="7"/>
  <c r="R7007" i="7" l="1"/>
  <c r="P7007" i="7"/>
  <c r="L7007" i="7"/>
  <c r="S7007" i="7"/>
  <c r="Q7007" i="7"/>
  <c r="R7008" i="7" l="1"/>
  <c r="Q7008" i="7"/>
  <c r="N7009" i="7"/>
  <c r="P7008" i="7"/>
  <c r="L7008" i="7"/>
  <c r="S7008" i="7"/>
  <c r="R7009" i="7" l="1"/>
  <c r="Q7009" i="7"/>
  <c r="N7010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S7012" i="7"/>
  <c r="L7012" i="7"/>
  <c r="R7013" i="7" l="1"/>
  <c r="Q7013" i="7"/>
  <c r="P7013" i="7"/>
  <c r="L7013" i="7"/>
  <c r="S7013" i="7"/>
  <c r="R7014" i="7" l="1"/>
  <c r="Q7014" i="7"/>
  <c r="N7015" i="7"/>
  <c r="P7014" i="7"/>
  <c r="L7014" i="7"/>
  <c r="S7014" i="7"/>
  <c r="R7015" i="7" l="1"/>
  <c r="Q7015" i="7"/>
  <c r="N7016" i="7"/>
  <c r="S7015" i="7"/>
  <c r="P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S7017" i="7"/>
  <c r="L7017" i="7"/>
  <c r="R7018" i="7" l="1"/>
  <c r="Q7018" i="7"/>
  <c r="N7019" i="7"/>
  <c r="P7018" i="7"/>
  <c r="L7018" i="7"/>
  <c r="S7018" i="7"/>
  <c r="R7019" i="7" l="1"/>
  <c r="Q7019" i="7"/>
  <c r="N7020" i="7"/>
  <c r="P7019" i="7"/>
  <c r="L7019" i="7"/>
  <c r="S7019" i="7"/>
  <c r="R7020" i="7" l="1"/>
  <c r="Q7020" i="7"/>
  <c r="N7021" i="7"/>
  <c r="P7020" i="7"/>
  <c r="L7020" i="7"/>
  <c r="S7020" i="7"/>
  <c r="R7021" i="7" l="1"/>
  <c r="Q7021" i="7"/>
  <c r="L7021" i="7"/>
  <c r="S7021" i="7"/>
  <c r="P7021" i="7"/>
  <c r="R7022" i="7" l="1"/>
  <c r="Q7022" i="7"/>
  <c r="N7023" i="7"/>
  <c r="P7022" i="7"/>
  <c r="S7022" i="7"/>
  <c r="L7022" i="7"/>
  <c r="R7023" i="7" l="1"/>
  <c r="Q7023" i="7"/>
  <c r="L7023" i="7"/>
  <c r="N7024" i="7"/>
  <c r="P7023" i="7"/>
  <c r="S7023" i="7"/>
  <c r="R7024" i="7" l="1"/>
  <c r="Q7024" i="7"/>
  <c r="P7024" i="7"/>
  <c r="L7024" i="7"/>
  <c r="S7024" i="7"/>
  <c r="R7025" i="7" l="1"/>
  <c r="Q7025" i="7"/>
  <c r="N7026" i="7"/>
  <c r="P7025" i="7"/>
  <c r="L7025" i="7"/>
  <c r="S7025" i="7"/>
  <c r="R7026" i="7" l="1"/>
  <c r="Q7026" i="7"/>
  <c r="N7027" i="7"/>
  <c r="P7026" i="7"/>
  <c r="S7026" i="7"/>
  <c r="L7026" i="7"/>
  <c r="R7027" i="7" l="1"/>
  <c r="Q7027" i="7"/>
  <c r="N7028" i="7"/>
  <c r="P7027" i="7"/>
  <c r="L7027" i="7"/>
  <c r="S7027" i="7"/>
  <c r="R7028" i="7" l="1"/>
  <c r="N7029" i="7"/>
  <c r="L7028" i="7"/>
  <c r="Q7028" i="7"/>
  <c r="P7028" i="7"/>
  <c r="S7028" i="7"/>
  <c r="R7029" i="7" l="1"/>
  <c r="Q7029" i="7"/>
  <c r="N7030" i="7"/>
  <c r="P7029" i="7"/>
  <c r="L7029" i="7"/>
  <c r="S7029" i="7"/>
  <c r="R7030" i="7" l="1"/>
  <c r="Q7030" i="7"/>
  <c r="P7030" i="7"/>
  <c r="S7030" i="7"/>
  <c r="N7031" i="7"/>
  <c r="L7030" i="7"/>
  <c r="R7031" i="7" l="1"/>
  <c r="Q7031" i="7"/>
  <c r="N7032" i="7"/>
  <c r="P7031" i="7"/>
  <c r="L7031" i="7"/>
  <c r="S7031" i="7"/>
  <c r="R7032" i="7" l="1"/>
  <c r="Q7032" i="7"/>
  <c r="P7032" i="7"/>
  <c r="N7033" i="7"/>
  <c r="S7032" i="7"/>
  <c r="L7032" i="7"/>
  <c r="R7033" i="7" l="1"/>
  <c r="Q7033" i="7"/>
  <c r="P7033" i="7"/>
  <c r="L7033" i="7"/>
  <c r="S7033" i="7"/>
  <c r="R7034" i="7" l="1"/>
  <c r="Q7034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N7037" i="7"/>
  <c r="P7036" i="7"/>
  <c r="L7036" i="7"/>
  <c r="S7036" i="7"/>
  <c r="R7037" i="7" l="1"/>
  <c r="Q7037" i="7"/>
  <c r="N7038" i="7"/>
  <c r="P7037" i="7"/>
  <c r="L7037" i="7"/>
  <c r="S7037" i="7"/>
  <c r="R7038" i="7" l="1"/>
  <c r="Q7038" i="7"/>
  <c r="S7038" i="7"/>
  <c r="P7038" i="7"/>
  <c r="L7038" i="7"/>
  <c r="R7039" i="7" l="1"/>
  <c r="Q7039" i="7"/>
  <c r="P7039" i="7"/>
  <c r="L7039" i="7"/>
  <c r="S7039" i="7"/>
  <c r="R7040" i="7" l="1"/>
  <c r="Q7040" i="7"/>
  <c r="N7041" i="7"/>
  <c r="P7040" i="7"/>
  <c r="L7040" i="7"/>
  <c r="S7040" i="7"/>
  <c r="R7041" i="7" l="1"/>
  <c r="Q7041" i="7"/>
  <c r="N7042" i="7"/>
  <c r="L7041" i="7"/>
  <c r="P7041" i="7"/>
  <c r="S7041" i="7"/>
  <c r="R7042" i="7" l="1"/>
  <c r="Q7042" i="7"/>
  <c r="N7043" i="7"/>
  <c r="L7042" i="7"/>
  <c r="P7042" i="7"/>
  <c r="S7042" i="7"/>
  <c r="R7043" i="7" l="1"/>
  <c r="Q7043" i="7"/>
  <c r="N7044" i="7"/>
  <c r="P7043" i="7"/>
  <c r="S7043" i="7"/>
  <c r="L7043" i="7"/>
  <c r="R7044" i="7" l="1"/>
  <c r="Q7044" i="7"/>
  <c r="P7044" i="7"/>
  <c r="N7045" i="7"/>
  <c r="L7044" i="7"/>
  <c r="S7044" i="7"/>
  <c r="R7045" i="7" l="1"/>
  <c r="Q7045" i="7"/>
  <c r="P7045" i="7"/>
  <c r="S7045" i="7"/>
  <c r="L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S7050" i="7"/>
  <c r="L7050" i="7"/>
  <c r="R7051" i="7" l="1"/>
  <c r="Q7051" i="7"/>
  <c r="N7052" i="7"/>
  <c r="P7051" i="7"/>
  <c r="L7051" i="7"/>
  <c r="S7051" i="7"/>
  <c r="R7052" i="7" l="1"/>
  <c r="Q7052" i="7"/>
  <c r="N7053" i="7"/>
  <c r="P7052" i="7"/>
  <c r="L7052" i="7"/>
  <c r="S7052" i="7"/>
  <c r="R7053" i="7" l="1"/>
  <c r="Q7053" i="7"/>
  <c r="L7053" i="7"/>
  <c r="S7053" i="7"/>
  <c r="P7053" i="7"/>
  <c r="R7054" i="7" l="1"/>
  <c r="Q7054" i="7"/>
  <c r="N7055" i="7"/>
  <c r="P7054" i="7"/>
  <c r="L7054" i="7"/>
  <c r="S7054" i="7"/>
  <c r="R7055" i="7" l="1"/>
  <c r="Q7055" i="7"/>
  <c r="N7056" i="7"/>
  <c r="S7055" i="7"/>
  <c r="P7055" i="7"/>
  <c r="L7055" i="7"/>
  <c r="R7056" i="7" l="1"/>
  <c r="S7056" i="7"/>
  <c r="Q7056" i="7"/>
  <c r="P7056" i="7"/>
  <c r="L7056" i="7"/>
  <c r="R7057" i="7" l="1"/>
  <c r="Q7057" i="7"/>
  <c r="N7058" i="7"/>
  <c r="P7057" i="7"/>
  <c r="L7057" i="7"/>
  <c r="S7057" i="7"/>
  <c r="R7058" i="7" l="1"/>
  <c r="Q7058" i="7"/>
  <c r="N7059" i="7"/>
  <c r="L7058" i="7"/>
  <c r="S7058" i="7"/>
  <c r="P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L7063" i="7"/>
  <c r="S7063" i="7"/>
  <c r="R7064" i="7" l="1"/>
  <c r="Q7064" i="7"/>
  <c r="N7065" i="7"/>
  <c r="P7064" i="7"/>
  <c r="L7064" i="7"/>
  <c r="S7064" i="7"/>
  <c r="R7065" i="7" l="1"/>
  <c r="Q7065" i="7"/>
  <c r="N7066" i="7"/>
  <c r="P7065" i="7"/>
  <c r="S7065" i="7"/>
  <c r="L7065" i="7"/>
  <c r="R7066" i="7" l="1"/>
  <c r="Q7066" i="7"/>
  <c r="N7067" i="7"/>
  <c r="P7066" i="7"/>
  <c r="S7066" i="7"/>
  <c r="L7066" i="7"/>
  <c r="R7067" i="7" l="1"/>
  <c r="Q7067" i="7"/>
  <c r="N7068" i="7"/>
  <c r="S7067" i="7"/>
  <c r="P7067" i="7"/>
  <c r="L7067" i="7"/>
  <c r="R7068" i="7" l="1"/>
  <c r="Q7068" i="7"/>
  <c r="N7069" i="7"/>
  <c r="P7068" i="7"/>
  <c r="L7068" i="7"/>
  <c r="S7068" i="7"/>
  <c r="R7069" i="7" l="1"/>
  <c r="Q7069" i="7"/>
  <c r="P7069" i="7"/>
  <c r="N7070" i="7"/>
  <c r="L7069" i="7"/>
  <c r="S7069" i="7"/>
  <c r="R7070" i="7" l="1"/>
  <c r="Q7070" i="7"/>
  <c r="N7071" i="7"/>
  <c r="S7070" i="7"/>
  <c r="P7070" i="7"/>
  <c r="L7070" i="7"/>
  <c r="R7071" i="7" l="1"/>
  <c r="Q7071" i="7"/>
  <c r="P7071" i="7"/>
  <c r="L7071" i="7"/>
  <c r="S7071" i="7"/>
  <c r="N7072" i="7"/>
  <c r="R7072" i="7" l="1"/>
  <c r="Q7072" i="7"/>
  <c r="N7073" i="7"/>
  <c r="P7072" i="7"/>
  <c r="S7072" i="7"/>
  <c r="L7072" i="7"/>
  <c r="R7073" i="7" l="1"/>
  <c r="Q7073" i="7"/>
  <c r="N7074" i="7"/>
  <c r="L7073" i="7"/>
  <c r="P7073" i="7"/>
  <c r="S7073" i="7"/>
  <c r="R7074" i="7" l="1"/>
  <c r="N7075" i="7"/>
  <c r="Q7074" i="7"/>
  <c r="L7074" i="7"/>
  <c r="S7074" i="7"/>
  <c r="P7074" i="7"/>
  <c r="R7075" i="7" l="1"/>
  <c r="Q7075" i="7"/>
  <c r="N7076" i="7"/>
  <c r="L7075" i="7"/>
  <c r="P7075" i="7"/>
  <c r="S7075" i="7"/>
  <c r="R7076" i="7" l="1"/>
  <c r="Q7076" i="7"/>
  <c r="N7077" i="7"/>
  <c r="P7076" i="7"/>
  <c r="L7076" i="7"/>
  <c r="S7076" i="7"/>
  <c r="R7077" i="7" l="1"/>
  <c r="Q7077" i="7"/>
  <c r="N7078" i="7"/>
  <c r="P7077" i="7"/>
  <c r="L7077" i="7"/>
  <c r="S7077" i="7"/>
  <c r="R7078" i="7" l="1"/>
  <c r="P7078" i="7"/>
  <c r="S7078" i="7"/>
  <c r="Q7078" i="7"/>
  <c r="N7079" i="7"/>
  <c r="L7078" i="7"/>
  <c r="R7079" i="7" l="1"/>
  <c r="Q7079" i="7"/>
  <c r="N7080" i="7"/>
  <c r="P7079" i="7"/>
  <c r="L7079" i="7"/>
  <c r="S7079" i="7"/>
  <c r="R7080" i="7" l="1"/>
  <c r="Q7080" i="7"/>
  <c r="N7081" i="7"/>
  <c r="P7080" i="7"/>
  <c r="S7080" i="7"/>
  <c r="L7080" i="7"/>
  <c r="R7081" i="7" l="1"/>
  <c r="Q7081" i="7"/>
  <c r="N7082" i="7"/>
  <c r="L7081" i="7"/>
  <c r="S7081" i="7"/>
  <c r="P7081" i="7"/>
  <c r="R7082" i="7" l="1"/>
  <c r="Q7082" i="7"/>
  <c r="N7083" i="7"/>
  <c r="P7082" i="7"/>
  <c r="L7082" i="7"/>
  <c r="S7082" i="7"/>
  <c r="R7083" i="7" l="1"/>
  <c r="Q7083" i="7"/>
  <c r="N7084" i="7"/>
  <c r="P7083" i="7"/>
  <c r="L7083" i="7"/>
  <c r="S7083" i="7"/>
  <c r="R7084" i="7" l="1"/>
  <c r="Q7084" i="7"/>
  <c r="N7085" i="7"/>
  <c r="P7084" i="7"/>
  <c r="L7084" i="7"/>
  <c r="S7084" i="7"/>
  <c r="R7085" i="7" l="1"/>
  <c r="Q7085" i="7"/>
  <c r="N7086" i="7"/>
  <c r="L7085" i="7"/>
  <c r="S7085" i="7"/>
  <c r="P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P7088" i="7"/>
  <c r="L7088" i="7"/>
  <c r="S7088" i="7"/>
  <c r="R7089" i="7" l="1"/>
  <c r="Q7089" i="7"/>
  <c r="N7090" i="7"/>
  <c r="P7089" i="7"/>
  <c r="L7089" i="7"/>
  <c r="S7089" i="7"/>
  <c r="R7090" i="7" l="1"/>
  <c r="Q7090" i="7"/>
  <c r="N7091" i="7"/>
  <c r="L7090" i="7"/>
  <c r="P7090" i="7"/>
  <c r="S7090" i="7"/>
  <c r="R7091" i="7" l="1"/>
  <c r="Q7091" i="7"/>
  <c r="N7092" i="7"/>
  <c r="P7091" i="7"/>
  <c r="L7091" i="7"/>
  <c r="S7091" i="7"/>
  <c r="R7092" i="7" l="1"/>
  <c r="Q7092" i="7"/>
  <c r="N7093" i="7"/>
  <c r="P7092" i="7"/>
  <c r="L7092" i="7"/>
  <c r="S7092" i="7"/>
  <c r="R7093" i="7" l="1"/>
  <c r="Q7093" i="7"/>
  <c r="P7093" i="7"/>
  <c r="S7093" i="7"/>
  <c r="L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N7097" i="7"/>
  <c r="P7096" i="7"/>
  <c r="L7096" i="7"/>
  <c r="S7096" i="7"/>
  <c r="R7097" i="7" l="1"/>
  <c r="Q7097" i="7"/>
  <c r="N7098" i="7"/>
  <c r="P7097" i="7"/>
  <c r="L7097" i="7"/>
  <c r="S7097" i="7"/>
  <c r="R7098" i="7" l="1"/>
  <c r="Q7098" i="7"/>
  <c r="P7098" i="7"/>
  <c r="L7098" i="7"/>
  <c r="S7098" i="7"/>
  <c r="R7099" i="7" l="1"/>
  <c r="N7100" i="7"/>
  <c r="P7099" i="7"/>
  <c r="Q7099" i="7"/>
  <c r="L7099" i="7"/>
  <c r="S7099" i="7"/>
  <c r="R7100" i="7" l="1"/>
  <c r="Q7100" i="7"/>
  <c r="N7101" i="7"/>
  <c r="L7100" i="7"/>
  <c r="S7100" i="7"/>
  <c r="P7100" i="7"/>
  <c r="S7101" i="7" l="1"/>
  <c r="R7101" i="7"/>
  <c r="Q7101" i="7"/>
  <c r="P7101" i="7"/>
  <c r="L7101" i="7"/>
  <c r="S7102" i="7" l="1"/>
  <c r="R7102" i="7"/>
  <c r="Q7102" i="7"/>
  <c r="P7102" i="7"/>
  <c r="L7102" i="7"/>
  <c r="N7103" i="7"/>
  <c r="N7104" i="7" l="1"/>
  <c r="P7103" i="7"/>
  <c r="Q7103" i="7"/>
  <c r="R7103" i="7"/>
  <c r="S7103" i="7"/>
  <c r="L7103" i="7"/>
  <c r="R7104" i="7" l="1"/>
  <c r="P7104" i="7"/>
  <c r="L7104" i="7"/>
  <c r="Q7104" i="7"/>
  <c r="S7104" i="7"/>
  <c r="N7106" i="7" l="1"/>
  <c r="R7105" i="7"/>
  <c r="Q7105" i="7"/>
  <c r="P7105" i="7"/>
  <c r="L7105" i="7"/>
  <c r="S7105" i="7"/>
  <c r="P7106" i="7" l="1"/>
  <c r="N7107" i="7"/>
  <c r="R7106" i="7"/>
  <c r="L7106" i="7"/>
  <c r="S7106" i="7"/>
  <c r="Q7106" i="7"/>
  <c r="R7107" i="7" l="1"/>
  <c r="Q7107" i="7"/>
  <c r="P7107" i="7"/>
  <c r="N7108" i="7"/>
  <c r="L7107" i="7"/>
  <c r="S7107" i="7"/>
  <c r="N7109" i="7" l="1"/>
  <c r="Q7108" i="7"/>
  <c r="P7108" i="7"/>
  <c r="R7108" i="7"/>
  <c r="S7108" i="7"/>
  <c r="L7108" i="7"/>
  <c r="Q7109" i="7" l="1"/>
  <c r="P7109" i="7"/>
  <c r="R7109" i="7"/>
  <c r="N7110" i="7"/>
  <c r="S7109" i="7"/>
  <c r="L7109" i="7"/>
  <c r="R7110" i="7" l="1"/>
  <c r="Q7110" i="7"/>
  <c r="P7110" i="7"/>
  <c r="L7110" i="7"/>
  <c r="S7110" i="7"/>
  <c r="N7111" i="7"/>
  <c r="N7112" i="7" l="1"/>
  <c r="P7111" i="7"/>
  <c r="R7111" i="7"/>
  <c r="Q7111" i="7"/>
  <c r="L7111" i="7"/>
  <c r="S7111" i="7"/>
  <c r="R7112" i="7" l="1"/>
  <c r="Q7112" i="7"/>
  <c r="P7112" i="7"/>
  <c r="N7113" i="7"/>
  <c r="L7112" i="7"/>
  <c r="S7112" i="7"/>
  <c r="R7113" i="7" l="1"/>
  <c r="Q7113" i="7"/>
  <c r="P7113" i="7"/>
  <c r="S7113" i="7"/>
  <c r="L7113" i="7"/>
  <c r="P7114" i="7" l="1"/>
  <c r="N7115" i="7"/>
  <c r="Q7114" i="7"/>
  <c r="R7114" i="7"/>
  <c r="S7114" i="7"/>
  <c r="L7114" i="7"/>
  <c r="N7116" i="7" l="1"/>
  <c r="R7115" i="7"/>
  <c r="Q7115" i="7"/>
  <c r="P7115" i="7"/>
  <c r="S7115" i="7"/>
  <c r="L7115" i="7"/>
  <c r="N7117" i="7" l="1"/>
  <c r="P7116" i="7"/>
  <c r="Q7116" i="7"/>
  <c r="R7116" i="7"/>
  <c r="S7116" i="7"/>
  <c r="L7116" i="7"/>
  <c r="R7117" i="7" l="1"/>
  <c r="Q7117" i="7"/>
  <c r="P7117" i="7"/>
  <c r="L7117" i="7"/>
  <c r="S7117" i="7"/>
  <c r="N7118" i="7"/>
  <c r="R7118" i="7" l="1"/>
  <c r="Q7118" i="7"/>
  <c r="P7118" i="7"/>
  <c r="N7119" i="7"/>
  <c r="L7118" i="7"/>
  <c r="S7118" i="7"/>
  <c r="R7119" i="7" l="1"/>
  <c r="Q7119" i="7"/>
  <c r="P7119" i="7"/>
  <c r="N7120" i="7"/>
  <c r="L7119" i="7"/>
  <c r="S7119" i="7"/>
  <c r="R7120" i="7" l="1"/>
  <c r="Q7120" i="7"/>
  <c r="P7120" i="7"/>
  <c r="N7121" i="7"/>
  <c r="L7120" i="7"/>
  <c r="S7120" i="7"/>
  <c r="R7121" i="7" l="1"/>
  <c r="Q7121" i="7"/>
  <c r="P7121" i="7"/>
  <c r="L7121" i="7"/>
  <c r="S7121" i="7"/>
  <c r="N7122" i="7"/>
  <c r="R7122" i="7" l="1"/>
  <c r="Q7122" i="7"/>
  <c r="P7122" i="7"/>
  <c r="N7123" i="7"/>
  <c r="L7122" i="7"/>
  <c r="S7122" i="7"/>
  <c r="R7123" i="7" l="1"/>
  <c r="Q7123" i="7"/>
  <c r="N7124" i="7"/>
  <c r="P7123" i="7"/>
  <c r="L7123" i="7"/>
  <c r="S7123" i="7"/>
  <c r="R7124" i="7" l="1"/>
  <c r="Q7124" i="7"/>
  <c r="P7124" i="7"/>
  <c r="N7125" i="7"/>
  <c r="L7124" i="7"/>
  <c r="S7124" i="7"/>
  <c r="R7125" i="7" l="1"/>
  <c r="Q7125" i="7"/>
  <c r="S7125" i="7"/>
  <c r="P7125" i="7"/>
  <c r="N7126" i="7"/>
  <c r="L7125" i="7"/>
  <c r="R7126" i="7" l="1"/>
  <c r="Q7126" i="7"/>
  <c r="P7126" i="7"/>
  <c r="N7127" i="7"/>
  <c r="L7126" i="7"/>
  <c r="S7126" i="7"/>
  <c r="R7127" i="7" l="1"/>
  <c r="Q7127" i="7"/>
  <c r="P7127" i="7"/>
  <c r="N7128" i="7"/>
  <c r="L7127" i="7"/>
  <c r="S7127" i="7"/>
  <c r="R7128" i="7" l="1"/>
  <c r="Q7128" i="7"/>
  <c r="P7128" i="7"/>
  <c r="N7129" i="7"/>
  <c r="L7128" i="7"/>
  <c r="S7128" i="7"/>
  <c r="R7129" i="7" l="1"/>
  <c r="Q7129" i="7"/>
  <c r="P7129" i="7"/>
  <c r="N7130" i="7"/>
  <c r="S7129" i="7"/>
  <c r="L7129" i="7"/>
  <c r="R7130" i="7" l="1"/>
  <c r="Q7130" i="7"/>
  <c r="L7130" i="7"/>
  <c r="P7130" i="7"/>
  <c r="N7131" i="7"/>
  <c r="S7130" i="7"/>
  <c r="R7131" i="7" l="1"/>
  <c r="Q7131" i="7"/>
  <c r="P7131" i="7"/>
  <c r="N7132" i="7"/>
  <c r="L7131" i="7"/>
  <c r="S7131" i="7"/>
  <c r="R7132" i="7" l="1"/>
  <c r="Q7132" i="7"/>
  <c r="P7132" i="7"/>
  <c r="N7133" i="7"/>
  <c r="S7132" i="7"/>
  <c r="L7132" i="7"/>
  <c r="R7133" i="7" l="1"/>
  <c r="Q7133" i="7"/>
  <c r="P7133" i="7"/>
  <c r="N7134" i="7"/>
  <c r="L7133" i="7"/>
  <c r="S7133" i="7"/>
  <c r="R7134" i="7" l="1"/>
  <c r="Q7134" i="7"/>
  <c r="S7134" i="7"/>
  <c r="P7134" i="7"/>
  <c r="N7135" i="7"/>
  <c r="L7134" i="7"/>
  <c r="R7135" i="7" l="1"/>
  <c r="Q7135" i="7"/>
  <c r="N7136" i="7"/>
  <c r="S7135" i="7"/>
  <c r="P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P7143" i="7"/>
  <c r="N7144" i="7"/>
  <c r="S7143" i="7"/>
  <c r="L7143" i="7"/>
  <c r="R7144" i="7" l="1"/>
  <c r="Q7144" i="7"/>
  <c r="P7144" i="7"/>
  <c r="N7145" i="7"/>
  <c r="L7144" i="7"/>
  <c r="S7144" i="7"/>
  <c r="R7145" i="7" l="1"/>
  <c r="Q7145" i="7"/>
  <c r="N7146" i="7"/>
  <c r="P7145" i="7"/>
  <c r="L7145" i="7"/>
  <c r="S7145" i="7"/>
  <c r="R7146" i="7" l="1"/>
  <c r="Q7146" i="7"/>
  <c r="P7146" i="7"/>
  <c r="N7147" i="7"/>
  <c r="L7146" i="7"/>
  <c r="S7146" i="7"/>
  <c r="R7147" i="7" l="1"/>
  <c r="Q7147" i="7"/>
  <c r="N7148" i="7"/>
  <c r="P7147" i="7"/>
  <c r="S7147" i="7"/>
  <c r="L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Q7153" i="7"/>
  <c r="P7153" i="7"/>
  <c r="N7154" i="7"/>
  <c r="L7153" i="7"/>
  <c r="S7153" i="7"/>
  <c r="R7154" i="7" l="1"/>
  <c r="Q7154" i="7"/>
  <c r="P7154" i="7"/>
  <c r="N7155" i="7"/>
  <c r="L7154" i="7"/>
  <c r="S7154" i="7"/>
  <c r="R7155" i="7" l="1"/>
  <c r="P7155" i="7"/>
  <c r="L7155" i="7"/>
  <c r="S7155" i="7"/>
  <c r="Q7155" i="7"/>
  <c r="R7156" i="7" l="1"/>
  <c r="Q7156" i="7"/>
  <c r="P7156" i="7"/>
  <c r="N7157" i="7"/>
  <c r="S7156" i="7"/>
  <c r="L7156" i="7"/>
  <c r="R7157" i="7" l="1"/>
  <c r="Q7157" i="7"/>
  <c r="P7157" i="7"/>
  <c r="S7157" i="7"/>
  <c r="L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N7161" i="7"/>
  <c r="L7160" i="7"/>
  <c r="S7160" i="7"/>
  <c r="R7161" i="7" l="1"/>
  <c r="Q7161" i="7"/>
  <c r="P7161" i="7"/>
  <c r="N7162" i="7"/>
  <c r="L7161" i="7"/>
  <c r="S7161" i="7"/>
  <c r="R7162" i="7" l="1"/>
  <c r="Q7162" i="7"/>
  <c r="P7162" i="7"/>
  <c r="S7162" i="7"/>
  <c r="L7162" i="7"/>
  <c r="R7163" i="7" l="1"/>
  <c r="Q7163" i="7"/>
  <c r="N7164" i="7"/>
  <c r="P7163" i="7"/>
  <c r="S7163" i="7"/>
  <c r="L7163" i="7"/>
  <c r="R7164" i="7" l="1"/>
  <c r="Q7164" i="7"/>
  <c r="P7164" i="7"/>
  <c r="N7165" i="7"/>
  <c r="L7164" i="7"/>
  <c r="S7164" i="7"/>
  <c r="R7165" i="7" l="1"/>
  <c r="Q7165" i="7"/>
  <c r="P7165" i="7"/>
  <c r="N7166" i="7"/>
  <c r="L7165" i="7"/>
  <c r="S7165" i="7"/>
  <c r="R7166" i="7" l="1"/>
  <c r="Q7166" i="7"/>
  <c r="P7166" i="7"/>
  <c r="N7167" i="7"/>
  <c r="S7166" i="7"/>
  <c r="L7166" i="7"/>
  <c r="R7167" i="7" l="1"/>
  <c r="Q7167" i="7"/>
  <c r="P7167" i="7"/>
  <c r="N7168" i="7"/>
  <c r="L7167" i="7"/>
  <c r="S7167" i="7"/>
  <c r="R7168" i="7" l="1"/>
  <c r="Q7168" i="7"/>
  <c r="P7168" i="7"/>
  <c r="N7169" i="7"/>
  <c r="L7168" i="7"/>
  <c r="S7168" i="7"/>
  <c r="R7169" i="7" l="1"/>
  <c r="Q7169" i="7"/>
  <c r="P7169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L7171" i="7"/>
  <c r="S7171" i="7"/>
  <c r="R7172" i="7" l="1"/>
  <c r="Q7172" i="7"/>
  <c r="P7172" i="7"/>
  <c r="N7173" i="7"/>
  <c r="S7172" i="7"/>
  <c r="L7172" i="7"/>
  <c r="R7173" i="7" l="1"/>
  <c r="Q7173" i="7"/>
  <c r="P7173" i="7"/>
  <c r="N7174" i="7"/>
  <c r="S7173" i="7"/>
  <c r="L7173" i="7"/>
  <c r="R7174" i="7" l="1"/>
  <c r="Q7174" i="7"/>
  <c r="P7174" i="7"/>
  <c r="N7175" i="7"/>
  <c r="S7174" i="7"/>
  <c r="L7174" i="7"/>
  <c r="Q7175" i="7" l="1"/>
  <c r="P7175" i="7"/>
  <c r="R7175" i="7"/>
  <c r="N7176" i="7"/>
  <c r="L7175" i="7"/>
  <c r="S7175" i="7"/>
  <c r="R7176" i="7" l="1"/>
  <c r="Q7176" i="7"/>
  <c r="P7176" i="7"/>
  <c r="N7177" i="7"/>
  <c r="S7176" i="7"/>
  <c r="L7176" i="7"/>
  <c r="R7177" i="7" l="1"/>
  <c r="Q7177" i="7"/>
  <c r="N7178" i="7"/>
  <c r="S7177" i="7"/>
  <c r="P7177" i="7"/>
  <c r="L7177" i="7"/>
  <c r="R7178" i="7" l="1"/>
  <c r="Q7178" i="7"/>
  <c r="P7178" i="7"/>
  <c r="S7178" i="7"/>
  <c r="N7179" i="7"/>
  <c r="L7178" i="7"/>
  <c r="R7179" i="7" l="1"/>
  <c r="Q7179" i="7"/>
  <c r="P7179" i="7"/>
  <c r="L7179" i="7"/>
  <c r="S7179" i="7"/>
  <c r="R7180" i="7" l="1"/>
  <c r="N7181" i="7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N7184" i="7"/>
  <c r="L7183" i="7"/>
  <c r="S7183" i="7"/>
  <c r="R7184" i="7" l="1"/>
  <c r="Q7184" i="7"/>
  <c r="P7184" i="7"/>
  <c r="L7184" i="7"/>
  <c r="S7184" i="7"/>
  <c r="R7185" i="7" l="1"/>
  <c r="Q7185" i="7"/>
  <c r="P7185" i="7"/>
  <c r="L7185" i="7"/>
  <c r="S7185" i="7"/>
  <c r="R7186" i="7" l="1"/>
  <c r="Q7186" i="7"/>
  <c r="P7186" i="7"/>
  <c r="N7187" i="7"/>
  <c r="L7186" i="7"/>
  <c r="S7186" i="7"/>
  <c r="R7187" i="7" l="1"/>
  <c r="Q7187" i="7"/>
  <c r="N7188" i="7"/>
  <c r="L7187" i="7"/>
  <c r="S7187" i="7"/>
  <c r="P7187" i="7"/>
  <c r="R7188" i="7" l="1"/>
  <c r="Q7188" i="7"/>
  <c r="P7188" i="7"/>
  <c r="N7189" i="7"/>
  <c r="L7188" i="7"/>
  <c r="S7188" i="7"/>
  <c r="R7189" i="7" l="1"/>
  <c r="Q7189" i="7"/>
  <c r="P7189" i="7"/>
  <c r="L7189" i="7"/>
  <c r="S7189" i="7"/>
  <c r="R7190" i="7" l="1"/>
  <c r="Q7190" i="7"/>
  <c r="P7190" i="7"/>
  <c r="N7191" i="7"/>
  <c r="S7190" i="7"/>
  <c r="L7190" i="7"/>
  <c r="R7191" i="7" l="1"/>
  <c r="Q7191" i="7"/>
  <c r="N7192" i="7"/>
  <c r="L7191" i="7"/>
  <c r="S7191" i="7"/>
  <c r="P7191" i="7"/>
  <c r="R7192" i="7" l="1"/>
  <c r="Q7192" i="7"/>
  <c r="P7192" i="7"/>
  <c r="N7193" i="7"/>
  <c r="L7192" i="7"/>
  <c r="S7192" i="7"/>
  <c r="R7193" i="7" l="1"/>
  <c r="Q7193" i="7"/>
  <c r="P7193" i="7"/>
  <c r="N7194" i="7"/>
  <c r="L7193" i="7"/>
  <c r="S7193" i="7"/>
  <c r="R7194" i="7" l="1"/>
  <c r="P7194" i="7"/>
  <c r="Q7194" i="7"/>
  <c r="S7194" i="7"/>
  <c r="N7195" i="7"/>
  <c r="L7194" i="7"/>
  <c r="R7195" i="7" l="1"/>
  <c r="Q7195" i="7"/>
  <c r="N7196" i="7"/>
  <c r="L7195" i="7"/>
  <c r="S7195" i="7"/>
  <c r="P7195" i="7"/>
  <c r="R7196" i="7" l="1"/>
  <c r="Q7196" i="7"/>
  <c r="P7196" i="7"/>
  <c r="N7197" i="7"/>
  <c r="L7196" i="7"/>
  <c r="S7196" i="7"/>
  <c r="R7197" i="7" l="1"/>
  <c r="Q7197" i="7"/>
  <c r="P7197" i="7"/>
  <c r="N7198" i="7"/>
  <c r="L7197" i="7"/>
  <c r="S7197" i="7"/>
  <c r="R7198" i="7" l="1"/>
  <c r="Q7198" i="7"/>
  <c r="P7198" i="7"/>
  <c r="N7199" i="7"/>
  <c r="S7198" i="7"/>
  <c r="L7198" i="7"/>
  <c r="R7199" i="7" l="1"/>
  <c r="Q7199" i="7"/>
  <c r="P7199" i="7"/>
  <c r="N7200" i="7"/>
  <c r="S7199" i="7"/>
  <c r="L7199" i="7"/>
  <c r="R7200" i="7" l="1"/>
  <c r="Q7200" i="7"/>
  <c r="P7200" i="7"/>
  <c r="N7201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S7202" i="7"/>
  <c r="L7202" i="7"/>
  <c r="R7203" i="7" l="1"/>
  <c r="Q7203" i="7"/>
  <c r="P7203" i="7"/>
  <c r="N7204" i="7"/>
  <c r="L7203" i="7"/>
  <c r="S7203" i="7"/>
  <c r="R7204" i="7" l="1"/>
  <c r="Q7204" i="7"/>
  <c r="P7204" i="7"/>
  <c r="N7205" i="7"/>
  <c r="L7204" i="7"/>
  <c r="S7204" i="7"/>
  <c r="R7205" i="7" l="1"/>
  <c r="N7206" i="7"/>
  <c r="Q7205" i="7"/>
  <c r="P7205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L7208" i="7"/>
  <c r="S7208" i="7"/>
  <c r="R7209" i="7" l="1"/>
  <c r="Q7209" i="7"/>
  <c r="P7209" i="7"/>
  <c r="N7210" i="7"/>
  <c r="L7209" i="7"/>
  <c r="S7209" i="7"/>
  <c r="R7210" i="7" l="1"/>
  <c r="Q7210" i="7"/>
  <c r="P7210" i="7"/>
  <c r="N7211" i="7"/>
  <c r="S7210" i="7"/>
  <c r="L7210" i="7"/>
  <c r="R7211" i="7" l="1"/>
  <c r="Q7211" i="7"/>
  <c r="P7211" i="7"/>
  <c r="N7212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L7213" i="7"/>
  <c r="S7213" i="7"/>
  <c r="R7214" i="7" l="1"/>
  <c r="Q7214" i="7"/>
  <c r="P7214" i="7"/>
  <c r="N7215" i="7"/>
  <c r="L7214" i="7"/>
  <c r="S7214" i="7"/>
  <c r="R7215" i="7" l="1"/>
  <c r="Q7215" i="7"/>
  <c r="P7215" i="7"/>
  <c r="N7216" i="7"/>
  <c r="S7215" i="7"/>
  <c r="L7215" i="7"/>
  <c r="R7216" i="7" l="1"/>
  <c r="Q7216" i="7"/>
  <c r="P7216" i="7"/>
  <c r="N7217" i="7"/>
  <c r="L7216" i="7"/>
  <c r="S7216" i="7"/>
  <c r="R7217" i="7" l="1"/>
  <c r="Q7217" i="7"/>
  <c r="P7217" i="7"/>
  <c r="L7217" i="7"/>
  <c r="S7217" i="7"/>
  <c r="R7218" i="7" l="1"/>
  <c r="Q7218" i="7"/>
  <c r="P7218" i="7"/>
  <c r="L7218" i="7"/>
  <c r="S7218" i="7"/>
  <c r="R7219" i="7" l="1"/>
  <c r="Q7219" i="7"/>
  <c r="P7219" i="7"/>
  <c r="N7220" i="7"/>
  <c r="L7219" i="7"/>
  <c r="S7219" i="7"/>
  <c r="R7220" i="7" l="1"/>
  <c r="Q7220" i="7"/>
  <c r="P7220" i="7"/>
  <c r="N7221" i="7"/>
  <c r="S7220" i="7"/>
  <c r="L7220" i="7"/>
  <c r="R7221" i="7" l="1"/>
  <c r="Q7221" i="7"/>
  <c r="P7221" i="7"/>
  <c r="N7222" i="7"/>
  <c r="L7221" i="7"/>
  <c r="S7221" i="7"/>
  <c r="R7222" i="7" l="1"/>
  <c r="Q7222" i="7"/>
  <c r="P7222" i="7"/>
  <c r="N7223" i="7"/>
  <c r="L7222" i="7"/>
  <c r="S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S7225" i="7"/>
  <c r="L7225" i="7"/>
  <c r="R7226" i="7" l="1"/>
  <c r="Q7226" i="7"/>
  <c r="P7226" i="7"/>
  <c r="N7227" i="7"/>
  <c r="S7226" i="7"/>
  <c r="L7226" i="7"/>
  <c r="R7227" i="7" l="1"/>
  <c r="Q7227" i="7"/>
  <c r="P7227" i="7"/>
  <c r="N7228" i="7"/>
  <c r="L7227" i="7"/>
  <c r="S7227" i="7"/>
  <c r="R7228" i="7" l="1"/>
  <c r="Q7228" i="7"/>
  <c r="P7228" i="7"/>
  <c r="S7228" i="7"/>
  <c r="N7229" i="7"/>
  <c r="L7228" i="7"/>
  <c r="R7229" i="7" l="1"/>
  <c r="P7229" i="7"/>
  <c r="Q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L7231" i="7"/>
  <c r="S7231" i="7"/>
  <c r="R7232" i="7" l="1"/>
  <c r="Q7232" i="7"/>
  <c r="P7232" i="7"/>
  <c r="N7233" i="7"/>
  <c r="S7232" i="7"/>
  <c r="L7232" i="7"/>
  <c r="R7233" i="7" l="1"/>
  <c r="Q7233" i="7"/>
  <c r="P7233" i="7"/>
  <c r="N7234" i="7"/>
  <c r="S7233" i="7"/>
  <c r="L7233" i="7"/>
  <c r="R7234" i="7" l="1"/>
  <c r="Q7234" i="7"/>
  <c r="P7234" i="7"/>
  <c r="N7235" i="7"/>
  <c r="S7234" i="7"/>
  <c r="L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L7237" i="7"/>
  <c r="S7237" i="7"/>
  <c r="R7238" i="7" l="1"/>
  <c r="Q7238" i="7"/>
  <c r="P7238" i="7"/>
  <c r="N7239" i="7"/>
  <c r="L7238" i="7"/>
  <c r="S7238" i="7"/>
  <c r="R7239" i="7" l="1"/>
  <c r="Q7239" i="7"/>
  <c r="P7239" i="7"/>
  <c r="N7240" i="7"/>
  <c r="S7239" i="7"/>
  <c r="L7239" i="7"/>
  <c r="R7240" i="7" l="1"/>
  <c r="Q7240" i="7"/>
  <c r="P7240" i="7"/>
  <c r="S7240" i="7"/>
  <c r="L7240" i="7"/>
  <c r="R7241" i="7" l="1"/>
  <c r="Q7241" i="7"/>
  <c r="P7241" i="7"/>
  <c r="N7242" i="7"/>
  <c r="L7241" i="7"/>
  <c r="S7241" i="7"/>
  <c r="R7242" i="7" l="1"/>
  <c r="Q7242" i="7"/>
  <c r="P7242" i="7"/>
  <c r="N7243" i="7"/>
  <c r="L7242" i="7"/>
  <c r="S7242" i="7"/>
  <c r="R7243" i="7" l="1"/>
  <c r="Q7243" i="7"/>
  <c r="P7243" i="7"/>
  <c r="N7244" i="7"/>
  <c r="S7243" i="7"/>
  <c r="L7243" i="7"/>
  <c r="Q7244" i="7" l="1"/>
  <c r="N7245" i="7"/>
  <c r="L7244" i="7"/>
  <c r="S7244" i="7"/>
  <c r="R7244" i="7"/>
  <c r="P7244" i="7"/>
  <c r="R7245" i="7" l="1"/>
  <c r="Q7245" i="7"/>
  <c r="P7245" i="7"/>
  <c r="N7246" i="7"/>
  <c r="L7245" i="7"/>
  <c r="S7245" i="7"/>
  <c r="R7246" i="7" l="1"/>
  <c r="Q7246" i="7"/>
  <c r="P7246" i="7"/>
  <c r="N7247" i="7"/>
  <c r="S7246" i="7"/>
  <c r="L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L7250" i="7"/>
  <c r="S7250" i="7"/>
  <c r="R7251" i="7" l="1"/>
  <c r="Q7251" i="7"/>
  <c r="P7251" i="7"/>
  <c r="N7252" i="7"/>
  <c r="L7251" i="7"/>
  <c r="S7251" i="7"/>
  <c r="R7252" i="7" l="1"/>
  <c r="Q7252" i="7"/>
  <c r="P7252" i="7"/>
  <c r="N7253" i="7"/>
  <c r="S7252" i="7"/>
  <c r="L7252" i="7"/>
  <c r="R7253" i="7" l="1"/>
  <c r="Q7253" i="7"/>
  <c r="P7253" i="7"/>
  <c r="N7254" i="7"/>
  <c r="L7253" i="7"/>
  <c r="S7253" i="7"/>
  <c r="R7254" i="7" l="1"/>
  <c r="Q7254" i="7"/>
  <c r="P7254" i="7"/>
  <c r="N7255" i="7"/>
  <c r="L7254" i="7"/>
  <c r="S7254" i="7"/>
  <c r="R7255" i="7" l="1"/>
  <c r="Q7255" i="7"/>
  <c r="N7256" i="7"/>
  <c r="P7255" i="7"/>
  <c r="L7255" i="7"/>
  <c r="S7255" i="7"/>
  <c r="L7256" i="7" l="1"/>
  <c r="R7256" i="7"/>
  <c r="Q7256" i="7"/>
  <c r="P7256" i="7"/>
  <c r="N7257" i="7"/>
  <c r="S7256" i="7"/>
  <c r="L7257" i="7" l="1"/>
  <c r="R7257" i="7"/>
  <c r="Q7257" i="7"/>
  <c r="P7257" i="7"/>
  <c r="N7258" i="7"/>
  <c r="S7257" i="7"/>
  <c r="L7258" i="7" l="1"/>
  <c r="S7258" i="7"/>
  <c r="R7258" i="7"/>
  <c r="Q7258" i="7"/>
  <c r="P7258" i="7"/>
  <c r="N7259" i="7"/>
  <c r="L7259" i="7" l="1"/>
  <c r="S7259" i="7"/>
  <c r="Q7259" i="7"/>
  <c r="R7259" i="7"/>
  <c r="P7259" i="7"/>
  <c r="N7260" i="7"/>
  <c r="L7260" i="7" l="1"/>
  <c r="S7260" i="7"/>
  <c r="R7260" i="7"/>
  <c r="Q7260" i="7"/>
  <c r="N7261" i="7"/>
  <c r="P7260" i="7"/>
  <c r="L7261" i="7" l="1"/>
  <c r="S7261" i="7"/>
  <c r="R7261" i="7"/>
  <c r="N7262" i="7"/>
  <c r="Q7261" i="7"/>
  <c r="P7261" i="7"/>
  <c r="L7262" i="7" l="1"/>
  <c r="S7262" i="7"/>
  <c r="R7262" i="7"/>
  <c r="Q7262" i="7"/>
  <c r="P7262" i="7"/>
  <c r="N7263" i="7"/>
  <c r="L7263" i="7" l="1"/>
  <c r="S7263" i="7"/>
  <c r="R7263" i="7"/>
  <c r="P7263" i="7"/>
  <c r="Q7263" i="7"/>
  <c r="N7264" i="7"/>
  <c r="L7264" i="7" l="1"/>
  <c r="S7264" i="7"/>
  <c r="Q7264" i="7"/>
  <c r="R7264" i="7"/>
  <c r="P7264" i="7"/>
  <c r="L7265" i="7" l="1"/>
  <c r="S7265" i="7"/>
  <c r="R7265" i="7"/>
  <c r="Q7265" i="7"/>
  <c r="P7265" i="7"/>
  <c r="N7266" i="7"/>
  <c r="L7266" i="7" l="1"/>
  <c r="S7266" i="7"/>
  <c r="R7266" i="7"/>
  <c r="Q7266" i="7"/>
  <c r="P7266" i="7"/>
  <c r="N7267" i="7"/>
  <c r="L7267" i="7" l="1"/>
  <c r="S7267" i="7"/>
  <c r="Q7267" i="7"/>
  <c r="R7267" i="7"/>
  <c r="P7267" i="7"/>
  <c r="L7268" i="7" l="1"/>
  <c r="P7268" i="7"/>
  <c r="S7268" i="7"/>
  <c r="R7268" i="7"/>
  <c r="N7269" i="7"/>
  <c r="Q7268" i="7"/>
  <c r="L7269" i="7" l="1"/>
  <c r="S7269" i="7"/>
  <c r="Q7269" i="7"/>
  <c r="R7269" i="7"/>
  <c r="P7269" i="7"/>
  <c r="L7270" i="7" l="1"/>
  <c r="S7270" i="7"/>
  <c r="R7270" i="7"/>
  <c r="N7271" i="7"/>
  <c r="Q7270" i="7"/>
  <c r="P7270" i="7"/>
  <c r="L7271" i="7" l="1"/>
  <c r="S7271" i="7"/>
  <c r="Q7271" i="7"/>
  <c r="R7271" i="7"/>
  <c r="N7272" i="7"/>
  <c r="P7271" i="7"/>
  <c r="L7272" i="7" l="1"/>
  <c r="R7272" i="7"/>
  <c r="P7272" i="7"/>
  <c r="S7272" i="7"/>
  <c r="Q7272" i="7"/>
  <c r="N7273" i="7"/>
  <c r="L7273" i="7" l="1"/>
  <c r="S7273" i="7"/>
  <c r="Q7273" i="7"/>
  <c r="R7273" i="7"/>
  <c r="P7273" i="7"/>
  <c r="L7274" i="7" l="1"/>
  <c r="S7274" i="7"/>
  <c r="Q7274" i="7"/>
  <c r="P7274" i="7"/>
  <c r="R7274" i="7"/>
  <c r="N7275" i="7"/>
  <c r="L7275" i="7" l="1"/>
  <c r="Q7275" i="7"/>
  <c r="R7275" i="7"/>
  <c r="N7276" i="7"/>
  <c r="S7275" i="7"/>
  <c r="P7275" i="7"/>
  <c r="L7276" i="7" l="1"/>
  <c r="S7276" i="7"/>
  <c r="Q7276" i="7"/>
  <c r="N7277" i="7"/>
  <c r="R7276" i="7"/>
  <c r="P7276" i="7"/>
  <c r="L7277" i="7" l="1"/>
  <c r="S7277" i="7"/>
  <c r="Q7277" i="7"/>
  <c r="R7277" i="7"/>
  <c r="P7277" i="7"/>
  <c r="N7278" i="7"/>
  <c r="L7278" i="7" l="1"/>
  <c r="P7278" i="7"/>
  <c r="S7278" i="7"/>
  <c r="Q7278" i="7"/>
  <c r="R7278" i="7"/>
  <c r="L7279" i="7" l="1"/>
  <c r="P7279" i="7"/>
  <c r="S7279" i="7"/>
  <c r="Q7279" i="7"/>
  <c r="R7279" i="7"/>
  <c r="Q7280" i="7" l="1"/>
  <c r="R7280" i="7"/>
  <c r="P7280" i="7"/>
  <c r="N7281" i="7"/>
  <c r="L7280" i="7"/>
  <c r="S7280" i="7"/>
  <c r="L7281" i="7" l="1"/>
  <c r="S7281" i="7"/>
  <c r="Q7281" i="7"/>
  <c r="R7281" i="7"/>
  <c r="P7281" i="7"/>
  <c r="N7282" i="7"/>
  <c r="S7282" i="7" l="1"/>
  <c r="R7282" i="7"/>
  <c r="Q7282" i="7"/>
  <c r="P7282" i="7"/>
  <c r="L7282" i="7"/>
  <c r="N7283" i="7"/>
  <c r="L7283" i="7" l="1"/>
  <c r="S7283" i="7"/>
  <c r="Q7283" i="7"/>
  <c r="R7283" i="7"/>
  <c r="N7284" i="7"/>
  <c r="P7283" i="7"/>
  <c r="L7284" i="7" l="1"/>
  <c r="S7284" i="7"/>
  <c r="Q7284" i="7"/>
  <c r="R7284" i="7"/>
  <c r="P7284" i="7"/>
  <c r="L7285" i="7" l="1"/>
  <c r="S7285" i="7"/>
  <c r="Q7285" i="7"/>
  <c r="R7285" i="7"/>
  <c r="N7286" i="7"/>
  <c r="P7285" i="7"/>
  <c r="L7286" i="7" l="1"/>
  <c r="S7286" i="7"/>
  <c r="P7286" i="7"/>
  <c r="N7287" i="7"/>
  <c r="Q7286" i="7"/>
  <c r="R7286" i="7"/>
  <c r="L7287" i="7" l="1"/>
  <c r="S7287" i="7"/>
  <c r="Q7287" i="7"/>
  <c r="N7288" i="7"/>
  <c r="R7287" i="7"/>
  <c r="P7287" i="7"/>
  <c r="L7288" i="7" l="1"/>
  <c r="S7288" i="7"/>
  <c r="R7288" i="7"/>
  <c r="N7289" i="7"/>
  <c r="P7288" i="7"/>
  <c r="Q7288" i="7"/>
  <c r="L7289" i="7" l="1"/>
  <c r="S7289" i="7"/>
  <c r="Q7289" i="7"/>
  <c r="R7289" i="7"/>
  <c r="P7289" i="7"/>
  <c r="N7290" i="7"/>
  <c r="L7290" i="7" l="1"/>
  <c r="S7290" i="7"/>
  <c r="Q7290" i="7"/>
  <c r="R7290" i="7"/>
  <c r="P7290" i="7"/>
  <c r="N7291" i="7"/>
  <c r="L7291" i="7" l="1"/>
  <c r="R7291" i="7"/>
  <c r="S7291" i="7"/>
  <c r="Q7291" i="7"/>
  <c r="N7292" i="7"/>
  <c r="P7291" i="7"/>
  <c r="L7292" i="7" l="1"/>
  <c r="S7292" i="7"/>
  <c r="Q7292" i="7"/>
  <c r="R7292" i="7"/>
  <c r="P7292" i="7"/>
  <c r="N7293" i="7"/>
  <c r="L7293" i="7" l="1"/>
  <c r="S7293" i="7"/>
  <c r="Q7293" i="7"/>
  <c r="R7293" i="7"/>
  <c r="N7294" i="7"/>
  <c r="P7293" i="7"/>
  <c r="L7294" i="7" l="1"/>
  <c r="S7294" i="7"/>
  <c r="Q7294" i="7"/>
  <c r="R7294" i="7"/>
  <c r="N7295" i="7"/>
  <c r="P7294" i="7"/>
  <c r="L7295" i="7" l="1"/>
  <c r="S7295" i="7"/>
  <c r="Q7295" i="7"/>
  <c r="N7296" i="7"/>
  <c r="R7295" i="7"/>
  <c r="P7295" i="7"/>
  <c r="L7296" i="7" l="1"/>
  <c r="S7296" i="7"/>
  <c r="Q7296" i="7"/>
  <c r="N7297" i="7"/>
  <c r="P7296" i="7"/>
  <c r="R7296" i="7"/>
  <c r="L7297" i="7" l="1"/>
  <c r="S7297" i="7"/>
  <c r="Q7297" i="7"/>
  <c r="R7297" i="7"/>
  <c r="N7298" i="7"/>
  <c r="P7297" i="7"/>
  <c r="L7298" i="7" l="1"/>
  <c r="S7298" i="7"/>
  <c r="Q7298" i="7"/>
  <c r="R7298" i="7"/>
  <c r="P7298" i="7"/>
  <c r="N7299" i="7"/>
  <c r="L7299" i="7" l="1"/>
  <c r="S7299" i="7"/>
  <c r="Q7299" i="7"/>
  <c r="R7299" i="7"/>
  <c r="P7299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N7304" i="7"/>
  <c r="L7304" i="7" l="1"/>
  <c r="S7304" i="7"/>
  <c r="Q7304" i="7"/>
  <c r="R7304" i="7"/>
  <c r="N7305" i="7"/>
  <c r="P7304" i="7"/>
  <c r="L7305" i="7" l="1"/>
  <c r="S7305" i="7"/>
  <c r="Q7305" i="7"/>
  <c r="R7305" i="7"/>
  <c r="P7305" i="7"/>
  <c r="L7306" i="7" l="1"/>
  <c r="S7306" i="7"/>
  <c r="Q7306" i="7"/>
  <c r="R7306" i="7"/>
  <c r="P7306" i="7"/>
  <c r="N7307" i="7"/>
  <c r="L7307" i="7" l="1"/>
  <c r="S7307" i="7"/>
  <c r="Q7307" i="7"/>
  <c r="R7307" i="7"/>
  <c r="P7307" i="7"/>
  <c r="N7308" i="7"/>
  <c r="L7308" i="7" l="1"/>
  <c r="S7308" i="7"/>
  <c r="Q7308" i="7"/>
  <c r="R7308" i="7"/>
  <c r="N7309" i="7"/>
  <c r="P7308" i="7"/>
  <c r="L7309" i="7" l="1"/>
  <c r="S7309" i="7"/>
  <c r="Q7309" i="7"/>
  <c r="R7309" i="7"/>
  <c r="P7309" i="7"/>
  <c r="L7310" i="7" l="1"/>
  <c r="S7310" i="7"/>
  <c r="Q7310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N7313" i="7"/>
  <c r="R7312" i="7"/>
  <c r="P7312" i="7"/>
  <c r="L7313" i="7" l="1"/>
  <c r="S7313" i="7"/>
  <c r="Q7313" i="7"/>
  <c r="R7313" i="7"/>
  <c r="N7314" i="7"/>
  <c r="P7313" i="7"/>
  <c r="L7314" i="7" l="1"/>
  <c r="S7314" i="7"/>
  <c r="Q7314" i="7"/>
  <c r="R7314" i="7"/>
  <c r="P7314" i="7"/>
  <c r="N7315" i="7"/>
  <c r="L7315" i="7" l="1"/>
  <c r="S7315" i="7"/>
  <c r="Q7315" i="7"/>
  <c r="R7315" i="7"/>
  <c r="P7315" i="7"/>
  <c r="N7316" i="7"/>
  <c r="L7316" i="7" l="1"/>
  <c r="S7316" i="7"/>
  <c r="Q7316" i="7"/>
  <c r="R7316" i="7"/>
  <c r="P7316" i="7"/>
  <c r="N7317" i="7"/>
  <c r="L7317" i="7" l="1"/>
  <c r="S7317" i="7"/>
  <c r="R7317" i="7"/>
  <c r="P7317" i="7"/>
  <c r="Q7317" i="7"/>
  <c r="N7318" i="7"/>
  <c r="L7318" i="7" l="1"/>
  <c r="S7318" i="7"/>
  <c r="Q7318" i="7"/>
  <c r="R7318" i="7"/>
  <c r="P7318" i="7"/>
  <c r="L7319" i="7" l="1"/>
  <c r="S7319" i="7"/>
  <c r="Q7319" i="7"/>
  <c r="R7319" i="7"/>
  <c r="N7320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L7324" i="7" l="1"/>
  <c r="S7324" i="7"/>
  <c r="Q7324" i="7"/>
  <c r="R7324" i="7"/>
  <c r="P7324" i="7"/>
  <c r="N7325" i="7"/>
  <c r="L7325" i="7" l="1"/>
  <c r="S7325" i="7"/>
  <c r="Q7325" i="7"/>
  <c r="R7325" i="7"/>
  <c r="P7325" i="7"/>
  <c r="N7326" i="7"/>
  <c r="L7326" i="7" l="1"/>
  <c r="S7326" i="7"/>
  <c r="Q7326" i="7"/>
  <c r="R7326" i="7"/>
  <c r="P7326" i="7"/>
  <c r="N7327" i="7"/>
  <c r="L7327" i="7" l="1"/>
  <c r="S7327" i="7"/>
  <c r="Q7327" i="7"/>
  <c r="N7328" i="7"/>
  <c r="R7327" i="7"/>
  <c r="P7327" i="7"/>
  <c r="L7328" i="7" l="1"/>
  <c r="S7328" i="7"/>
  <c r="R7328" i="7"/>
  <c r="Q7328" i="7"/>
  <c r="P7328" i="7"/>
  <c r="L7329" i="7" l="1"/>
  <c r="S7329" i="7"/>
  <c r="Q7329" i="7"/>
  <c r="R7329" i="7"/>
  <c r="P7329" i="7"/>
  <c r="L7330" i="7" l="1"/>
  <c r="Q7330" i="7"/>
  <c r="S7330" i="7"/>
  <c r="R7330" i="7"/>
  <c r="P7330" i="7"/>
  <c r="N7331" i="7"/>
  <c r="L7331" i="7" l="1"/>
  <c r="S7331" i="7"/>
  <c r="Q7331" i="7"/>
  <c r="R7331" i="7"/>
  <c r="P7331" i="7"/>
  <c r="N7332" i="7"/>
  <c r="L7332" i="7" l="1"/>
  <c r="S7332" i="7"/>
  <c r="Q7332" i="7"/>
  <c r="R7332" i="7"/>
  <c r="P7332" i="7"/>
  <c r="N7333" i="7"/>
  <c r="L7333" i="7" l="1"/>
  <c r="S7333" i="7"/>
  <c r="Q7333" i="7"/>
  <c r="R7333" i="7"/>
  <c r="P7333" i="7"/>
  <c r="L7334" i="7" l="1"/>
  <c r="S7334" i="7"/>
  <c r="Q7334" i="7"/>
  <c r="R7334" i="7"/>
  <c r="N7335" i="7"/>
  <c r="P7334" i="7"/>
  <c r="L7335" i="7" l="1"/>
  <c r="S7335" i="7"/>
  <c r="Q7335" i="7"/>
  <c r="R7335" i="7"/>
  <c r="P7335" i="7"/>
  <c r="L7336" i="7" l="1"/>
  <c r="S7336" i="7"/>
  <c r="Q7336" i="7"/>
  <c r="R7336" i="7"/>
  <c r="P7336" i="7"/>
  <c r="N7337" i="7"/>
  <c r="R7337" i="7" l="1"/>
  <c r="L7337" i="7"/>
  <c r="P7337" i="7"/>
  <c r="S7337" i="7"/>
  <c r="N7338" i="7"/>
  <c r="Q7337" i="7"/>
  <c r="N7339" i="7" l="1"/>
  <c r="L7338" i="7"/>
  <c r="Q7338" i="7"/>
  <c r="R7338" i="7"/>
  <c r="S7338" i="7"/>
  <c r="P7338" i="7"/>
  <c r="P7339" i="7" l="1"/>
  <c r="N7340" i="7"/>
  <c r="L7339" i="7"/>
  <c r="R7339" i="7"/>
  <c r="S7339" i="7"/>
  <c r="Q7339" i="7"/>
  <c r="Q7340" i="7" l="1"/>
  <c r="P7340" i="7"/>
  <c r="N7341" i="7"/>
  <c r="L7340" i="7"/>
  <c r="S7340" i="7"/>
  <c r="R7340" i="7"/>
  <c r="N7342" i="7" l="1"/>
  <c r="R7341" i="7"/>
  <c r="Q7341" i="7"/>
  <c r="P7341" i="7"/>
  <c r="S7341" i="7"/>
  <c r="L7341" i="7"/>
  <c r="Q7342" i="7" l="1"/>
  <c r="P7342" i="7"/>
  <c r="N7343" i="7"/>
  <c r="R7342" i="7"/>
  <c r="S7342" i="7"/>
  <c r="L7342" i="7"/>
  <c r="N7344" i="7" l="1"/>
  <c r="R7343" i="7"/>
  <c r="Q7343" i="7"/>
  <c r="P7343" i="7"/>
  <c r="L7343" i="7"/>
  <c r="S7343" i="7"/>
  <c r="N7345" i="7" l="1"/>
  <c r="R7344" i="7"/>
  <c r="P7344" i="7"/>
  <c r="Q7344" i="7"/>
  <c r="S7344" i="7"/>
  <c r="L7344" i="7"/>
  <c r="R7345" i="7" l="1"/>
  <c r="Q7345" i="7"/>
  <c r="P7345" i="7"/>
  <c r="N7346" i="7"/>
  <c r="L7345" i="7"/>
  <c r="S7345" i="7"/>
  <c r="N7347" i="7" l="1"/>
  <c r="R7346" i="7"/>
  <c r="Q7346" i="7"/>
  <c r="P7346" i="7"/>
  <c r="L7346" i="7"/>
  <c r="S7346" i="7"/>
  <c r="R7347" i="7" l="1"/>
  <c r="P7347" i="7"/>
  <c r="Q7347" i="7"/>
  <c r="L7347" i="7"/>
  <c r="N7348" i="7"/>
  <c r="S7347" i="7"/>
  <c r="R7348" i="7" l="1"/>
  <c r="Q7348" i="7"/>
  <c r="N7349" i="7"/>
  <c r="P7348" i="7"/>
  <c r="L7348" i="7"/>
  <c r="S7348" i="7"/>
  <c r="R7349" i="7" l="1"/>
  <c r="Q7349" i="7"/>
  <c r="P7349" i="7"/>
  <c r="N7350" i="7"/>
  <c r="L7349" i="7"/>
  <c r="S7349" i="7"/>
  <c r="R7350" i="7" l="1"/>
  <c r="Q7350" i="7"/>
  <c r="P7350" i="7"/>
  <c r="N7351" i="7"/>
  <c r="S7350" i="7"/>
  <c r="L7350" i="7"/>
  <c r="R7351" i="7" l="1"/>
  <c r="Q7351" i="7"/>
  <c r="P7351" i="7"/>
  <c r="N7352" i="7"/>
  <c r="L7351" i="7"/>
  <c r="S7351" i="7"/>
  <c r="R7352" i="7" l="1"/>
  <c r="Q7352" i="7"/>
  <c r="N7353" i="7"/>
  <c r="S7352" i="7"/>
  <c r="P7352" i="7"/>
  <c r="L7352" i="7"/>
  <c r="R7353" i="7" l="1"/>
  <c r="Q7353" i="7"/>
  <c r="N7354" i="7"/>
  <c r="S7353" i="7"/>
  <c r="L7353" i="7"/>
  <c r="P7353" i="7"/>
  <c r="R7354" i="7" l="1"/>
  <c r="Q7354" i="7"/>
  <c r="P7354" i="7"/>
  <c r="N7355" i="7"/>
  <c r="L7354" i="7"/>
  <c r="S7354" i="7"/>
  <c r="R7355" i="7" l="1"/>
  <c r="Q7355" i="7"/>
  <c r="P7355" i="7"/>
  <c r="L7355" i="7"/>
  <c r="S7355" i="7"/>
  <c r="R7356" i="7" l="1"/>
  <c r="Q7356" i="7"/>
  <c r="P7356" i="7"/>
  <c r="N7357" i="7"/>
  <c r="S7356" i="7"/>
  <c r="L7356" i="7"/>
  <c r="R7357" i="7" l="1"/>
  <c r="Q7357" i="7"/>
  <c r="P7357" i="7"/>
  <c r="N7358" i="7"/>
  <c r="S7357" i="7"/>
  <c r="L7357" i="7"/>
  <c r="R7358" i="7" l="1"/>
  <c r="Q7358" i="7"/>
  <c r="P7358" i="7"/>
  <c r="N7359" i="7"/>
  <c r="L7358" i="7"/>
  <c r="S7358" i="7"/>
  <c r="R7359" i="7" l="1"/>
  <c r="Q7359" i="7"/>
  <c r="P7359" i="7"/>
  <c r="N7360" i="7"/>
  <c r="L7359" i="7"/>
  <c r="S7359" i="7"/>
  <c r="R7360" i="7" l="1"/>
  <c r="Q7360" i="7"/>
  <c r="P7360" i="7"/>
  <c r="N7361" i="7"/>
  <c r="S7360" i="7"/>
  <c r="L7360" i="7"/>
  <c r="R7361" i="7" l="1"/>
  <c r="Q7361" i="7"/>
  <c r="P7361" i="7"/>
  <c r="N7362" i="7"/>
  <c r="S7361" i="7"/>
  <c r="L7361" i="7"/>
  <c r="R7362" i="7" l="1"/>
  <c r="Q7362" i="7"/>
  <c r="P7362" i="7"/>
  <c r="N7363" i="7"/>
  <c r="L7362" i="7"/>
  <c r="S7362" i="7"/>
  <c r="R7363" i="7" l="1"/>
  <c r="Q7363" i="7"/>
  <c r="P7363" i="7"/>
  <c r="N7364" i="7"/>
  <c r="S7363" i="7"/>
  <c r="L7363" i="7"/>
  <c r="R7364" i="7" l="1"/>
  <c r="Q7364" i="7"/>
  <c r="P7364" i="7"/>
  <c r="S7364" i="7"/>
  <c r="L7364" i="7"/>
  <c r="R7365" i="7" l="1"/>
  <c r="Q7365" i="7"/>
  <c r="P7365" i="7"/>
  <c r="N7366" i="7"/>
  <c r="L7365" i="7"/>
  <c r="S7365" i="7"/>
  <c r="R7366" i="7" l="1"/>
  <c r="Q7366" i="7"/>
  <c r="P7366" i="7"/>
  <c r="N7367" i="7"/>
  <c r="S7366" i="7"/>
  <c r="L7366" i="7"/>
  <c r="R7367" i="7" l="1"/>
  <c r="Q7367" i="7"/>
  <c r="P7367" i="7"/>
  <c r="L7367" i="7"/>
  <c r="S7367" i="7"/>
  <c r="R7368" i="7" l="1"/>
  <c r="Q7368" i="7"/>
  <c r="P7368" i="7"/>
  <c r="S7368" i="7"/>
  <c r="L7368" i="7"/>
  <c r="R7369" i="7" l="1"/>
  <c r="Q7369" i="7"/>
  <c r="P7369" i="7"/>
  <c r="N7370" i="7"/>
  <c r="S7369" i="7"/>
  <c r="L7369" i="7"/>
  <c r="R7370" i="7" l="1"/>
  <c r="Q7370" i="7"/>
  <c r="P7370" i="7"/>
  <c r="L7370" i="7"/>
  <c r="S7370" i="7"/>
  <c r="R7371" i="7" l="1"/>
  <c r="Q7371" i="7"/>
  <c r="N7372" i="7"/>
  <c r="P7371" i="7"/>
  <c r="L7371" i="7"/>
  <c r="S7371" i="7"/>
  <c r="R7372" i="7" l="1"/>
  <c r="Q7372" i="7"/>
  <c r="P7372" i="7"/>
  <c r="N7373" i="7"/>
  <c r="S7372" i="7"/>
  <c r="L7372" i="7"/>
  <c r="R7373" i="7" l="1"/>
  <c r="Q7373" i="7"/>
  <c r="P7373" i="7"/>
  <c r="L7373" i="7"/>
  <c r="S7373" i="7"/>
  <c r="R7374" i="7" l="1"/>
  <c r="Q7374" i="7"/>
  <c r="P7374" i="7"/>
  <c r="S7374" i="7"/>
  <c r="L7374" i="7"/>
  <c r="R7375" i="7" l="1"/>
  <c r="Q7375" i="7"/>
  <c r="P7375" i="7"/>
  <c r="N7376" i="7"/>
  <c r="L7375" i="7"/>
  <c r="S7375" i="7"/>
  <c r="R7376" i="7" l="1"/>
  <c r="Q7376" i="7"/>
  <c r="P7376" i="7"/>
  <c r="N7377" i="7"/>
  <c r="L7376" i="7"/>
  <c r="S7376" i="7"/>
  <c r="R7377" i="7" l="1"/>
  <c r="Q7377" i="7"/>
  <c r="P7377" i="7"/>
  <c r="N7378" i="7"/>
  <c r="L7377" i="7"/>
  <c r="S7377" i="7"/>
  <c r="R7378" i="7" l="1"/>
  <c r="Q7378" i="7"/>
  <c r="P7378" i="7"/>
  <c r="N7379" i="7"/>
  <c r="S7378" i="7"/>
  <c r="L7378" i="7"/>
  <c r="R7379" i="7" l="1"/>
  <c r="Q7379" i="7"/>
  <c r="P7379" i="7"/>
  <c r="N7380" i="7"/>
  <c r="S7379" i="7"/>
  <c r="L7379" i="7"/>
  <c r="R7380" i="7" l="1"/>
  <c r="Q7380" i="7"/>
  <c r="P7380" i="7"/>
  <c r="L7380" i="7"/>
  <c r="N7381" i="7"/>
  <c r="S7380" i="7"/>
  <c r="R7381" i="7" l="1"/>
  <c r="Q7381" i="7"/>
  <c r="P7381" i="7"/>
  <c r="N7382" i="7"/>
  <c r="L7381" i="7"/>
  <c r="S7381" i="7"/>
  <c r="R7382" i="7" l="1"/>
  <c r="Q7382" i="7"/>
  <c r="P7382" i="7"/>
  <c r="S7382" i="7"/>
  <c r="L7382" i="7"/>
  <c r="R7383" i="7" l="1"/>
  <c r="Q7383" i="7"/>
  <c r="P7383" i="7"/>
  <c r="N7384" i="7"/>
  <c r="S7383" i="7"/>
  <c r="L7383" i="7"/>
  <c r="R7384" i="7" l="1"/>
  <c r="Q7384" i="7"/>
  <c r="P7384" i="7"/>
  <c r="S7384" i="7"/>
  <c r="N7385" i="7"/>
  <c r="L7384" i="7"/>
  <c r="R7385" i="7" l="1"/>
  <c r="Q7385" i="7"/>
  <c r="P7385" i="7"/>
  <c r="N7386" i="7"/>
  <c r="L7385" i="7"/>
  <c r="S7385" i="7"/>
  <c r="R7386" i="7" l="1"/>
  <c r="Q7386" i="7"/>
  <c r="P7386" i="7"/>
  <c r="N7387" i="7"/>
  <c r="S7386" i="7"/>
  <c r="L7386" i="7"/>
  <c r="R7387" i="7" l="1"/>
  <c r="Q7387" i="7"/>
  <c r="L7387" i="7"/>
  <c r="P7387" i="7"/>
  <c r="N7388" i="7"/>
  <c r="S7387" i="7"/>
  <c r="R7388" i="7" l="1"/>
  <c r="Q7388" i="7"/>
  <c r="P7388" i="7"/>
  <c r="N7389" i="7"/>
  <c r="S7388" i="7"/>
  <c r="L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R7391" i="7" l="1"/>
  <c r="Q7391" i="7"/>
  <c r="P7391" i="7"/>
  <c r="N7392" i="7"/>
  <c r="L7391" i="7"/>
  <c r="S7391" i="7"/>
  <c r="R7392" i="7" l="1"/>
  <c r="Q7392" i="7"/>
  <c r="P7392" i="7"/>
  <c r="N7393" i="7"/>
  <c r="L7392" i="7"/>
  <c r="S7392" i="7"/>
  <c r="Q7393" i="7" l="1"/>
  <c r="P7393" i="7"/>
  <c r="N7394" i="7"/>
  <c r="S7393" i="7"/>
  <c r="L7393" i="7"/>
  <c r="R7393" i="7"/>
  <c r="R7394" i="7" l="1"/>
  <c r="Q7394" i="7"/>
  <c r="P7394" i="7"/>
  <c r="N7395" i="7"/>
  <c r="L7394" i="7"/>
  <c r="S7394" i="7"/>
  <c r="R7395" i="7" l="1"/>
  <c r="Q7395" i="7"/>
  <c r="P7395" i="7"/>
  <c r="N7396" i="7"/>
  <c r="L7395" i="7"/>
  <c r="S7395" i="7"/>
  <c r="R7396" i="7" l="1"/>
  <c r="Q7396" i="7"/>
  <c r="P7396" i="7"/>
  <c r="N7397" i="7"/>
  <c r="L7396" i="7"/>
  <c r="S7396" i="7"/>
  <c r="Q7397" i="7" l="1"/>
  <c r="P7397" i="7"/>
  <c r="N7398" i="7"/>
  <c r="S7397" i="7"/>
  <c r="L7397" i="7"/>
  <c r="R7397" i="7"/>
  <c r="R7398" i="7" l="1"/>
  <c r="Q7398" i="7"/>
  <c r="P7398" i="7"/>
  <c r="N7399" i="7"/>
  <c r="L7398" i="7"/>
  <c r="S7398" i="7"/>
  <c r="R7399" i="7" l="1"/>
  <c r="Q7399" i="7"/>
  <c r="N7400" i="7"/>
  <c r="L7399" i="7"/>
  <c r="P7399" i="7"/>
  <c r="S7399" i="7"/>
  <c r="R7400" i="7" l="1"/>
  <c r="Q7400" i="7"/>
  <c r="P7400" i="7"/>
  <c r="N7401" i="7"/>
  <c r="S7400" i="7"/>
  <c r="L7400" i="7"/>
  <c r="R7401" i="7" l="1"/>
  <c r="Q7401" i="7"/>
  <c r="P7401" i="7"/>
  <c r="N7402" i="7"/>
  <c r="L7401" i="7"/>
  <c r="S7401" i="7"/>
  <c r="R7402" i="7" l="1"/>
  <c r="Q7402" i="7"/>
  <c r="P7402" i="7"/>
  <c r="L7402" i="7"/>
  <c r="N7403" i="7"/>
  <c r="S7402" i="7"/>
  <c r="R7403" i="7" l="1"/>
  <c r="Q7403" i="7"/>
  <c r="P7403" i="7"/>
  <c r="N7404" i="7"/>
  <c r="L7403" i="7"/>
  <c r="S7403" i="7"/>
  <c r="R7404" i="7" l="1"/>
  <c r="Q7404" i="7"/>
  <c r="P7404" i="7"/>
  <c r="N7405" i="7"/>
  <c r="S7404" i="7"/>
  <c r="L7404" i="7"/>
  <c r="R7405" i="7" l="1"/>
  <c r="Q7405" i="7"/>
  <c r="P7405" i="7"/>
  <c r="S7405" i="7"/>
  <c r="L7405" i="7"/>
  <c r="P7406" i="7" l="1"/>
  <c r="N7407" i="7"/>
  <c r="R7406" i="7"/>
  <c r="L7406" i="7"/>
  <c r="Q7406" i="7"/>
  <c r="S7406" i="7"/>
  <c r="R7407" i="7" l="1"/>
  <c r="Q7407" i="7"/>
  <c r="P7407" i="7"/>
  <c r="N7408" i="7"/>
  <c r="L7407" i="7"/>
  <c r="S7407" i="7"/>
  <c r="R7408" i="7" l="1"/>
  <c r="Q7408" i="7"/>
  <c r="P7408" i="7"/>
  <c r="L7408" i="7"/>
  <c r="S7408" i="7"/>
  <c r="N7409" i="7"/>
  <c r="R7409" i="7" l="1"/>
  <c r="Q7409" i="7"/>
  <c r="P7409" i="7"/>
  <c r="N7410" i="7"/>
  <c r="L7409" i="7"/>
  <c r="S7409" i="7"/>
  <c r="R7410" i="7" l="1"/>
  <c r="Q7410" i="7"/>
  <c r="S7410" i="7"/>
  <c r="P7410" i="7"/>
  <c r="N7411" i="7"/>
  <c r="L7410" i="7"/>
  <c r="S7411" i="7" l="1"/>
  <c r="R7411" i="7"/>
  <c r="Q7411" i="7"/>
  <c r="P7411" i="7"/>
  <c r="L7411" i="7"/>
  <c r="N7412" i="7"/>
  <c r="S7412" i="7" l="1"/>
  <c r="R7412" i="7"/>
  <c r="P7412" i="7"/>
  <c r="Q7412" i="7"/>
  <c r="N7413" i="7"/>
  <c r="L7412" i="7"/>
  <c r="R7413" i="7" l="1"/>
  <c r="S7413" i="7"/>
  <c r="Q7413" i="7"/>
  <c r="L7413" i="7"/>
  <c r="P7413" i="7"/>
  <c r="R7414" i="7" l="1"/>
  <c r="P7414" i="7"/>
  <c r="S7414" i="7"/>
  <c r="N7415" i="7"/>
  <c r="Q7414" i="7"/>
  <c r="L7414" i="7"/>
  <c r="R7415" i="7" l="1"/>
  <c r="S7415" i="7"/>
  <c r="Q7415" i="7"/>
  <c r="P7415" i="7"/>
  <c r="L7415" i="7"/>
  <c r="N7416" i="7"/>
  <c r="R7416" i="7" l="1"/>
  <c r="Q7416" i="7"/>
  <c r="P7416" i="7"/>
  <c r="L7416" i="7"/>
  <c r="N7417" i="7"/>
  <c r="S7416" i="7"/>
  <c r="R7417" i="7" l="1"/>
  <c r="S7417" i="7"/>
  <c r="P7417" i="7"/>
  <c r="Q7417" i="7"/>
  <c r="L7417" i="7"/>
  <c r="N7418" i="7"/>
  <c r="R7418" i="7" l="1"/>
  <c r="S7418" i="7"/>
  <c r="Q7418" i="7"/>
  <c r="P7418" i="7"/>
  <c r="L7418" i="7"/>
  <c r="N7419" i="7"/>
  <c r="R7419" i="7" l="1"/>
  <c r="Q7419" i="7"/>
  <c r="S7419" i="7"/>
  <c r="N7420" i="7"/>
  <c r="P7419" i="7"/>
  <c r="L7419" i="7"/>
  <c r="R7420" i="7" l="1"/>
  <c r="S7420" i="7"/>
  <c r="Q7420" i="7"/>
  <c r="L7420" i="7"/>
  <c r="P7420" i="7"/>
  <c r="N7421" i="7"/>
  <c r="R7421" i="7" l="1"/>
  <c r="P7421" i="7"/>
  <c r="Q7421" i="7"/>
  <c r="L7421" i="7"/>
  <c r="S7421" i="7"/>
  <c r="S7422" i="7" l="1"/>
  <c r="R7422" i="7"/>
  <c r="P7422" i="7"/>
  <c r="L7422" i="7"/>
  <c r="Q7422" i="7"/>
  <c r="N7423" i="7"/>
  <c r="S7423" i="7" l="1"/>
  <c r="R7423" i="7"/>
  <c r="P7423" i="7"/>
  <c r="Q7423" i="7"/>
  <c r="L7423" i="7"/>
  <c r="S7424" i="7" l="1"/>
  <c r="R7424" i="7"/>
  <c r="Q7424" i="7"/>
  <c r="P7424" i="7"/>
  <c r="L7424" i="7"/>
  <c r="S7425" i="7" l="1"/>
  <c r="R7425" i="7"/>
  <c r="P7425" i="7"/>
  <c r="Q7425" i="7"/>
  <c r="L7425" i="7"/>
  <c r="N7426" i="7"/>
  <c r="S7426" i="7" l="1"/>
  <c r="R7426" i="7"/>
  <c r="P7426" i="7"/>
  <c r="N7427" i="7"/>
  <c r="Q7426" i="7"/>
  <c r="L7426" i="7"/>
  <c r="R7427" i="7" l="1"/>
  <c r="P7427" i="7"/>
  <c r="Q7427" i="7"/>
  <c r="S7427" i="7"/>
  <c r="N7428" i="7"/>
  <c r="L7427" i="7"/>
  <c r="S7428" i="7" l="1"/>
  <c r="R7428" i="7"/>
  <c r="P7428" i="7"/>
  <c r="L7428" i="7"/>
  <c r="Q7428" i="7"/>
  <c r="N7429" i="7"/>
  <c r="S7429" i="7" l="1"/>
  <c r="R7429" i="7"/>
  <c r="P7429" i="7"/>
  <c r="Q7429" i="7"/>
  <c r="L7429" i="7"/>
  <c r="N7430" i="7"/>
  <c r="S7430" i="7" l="1"/>
  <c r="R7430" i="7"/>
  <c r="P7430" i="7"/>
  <c r="L7430" i="7"/>
  <c r="Q7430" i="7"/>
  <c r="N7431" i="7"/>
  <c r="S7431" i="7" l="1"/>
  <c r="R7431" i="7"/>
  <c r="P7431" i="7"/>
  <c r="N7432" i="7"/>
  <c r="Q7431" i="7"/>
  <c r="L7431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N7434" i="7"/>
  <c r="S7434" i="7" l="1"/>
  <c r="R7434" i="7"/>
  <c r="P7434" i="7"/>
  <c r="Q7434" i="7"/>
  <c r="L7434" i="7"/>
  <c r="N7435" i="7"/>
  <c r="S7435" i="7" l="1"/>
  <c r="R7435" i="7"/>
  <c r="P7435" i="7"/>
  <c r="Q7435" i="7"/>
  <c r="L7435" i="7"/>
  <c r="S7436" i="7" l="1"/>
  <c r="P7436" i="7"/>
  <c r="Q7436" i="7"/>
  <c r="R7436" i="7"/>
  <c r="L7436" i="7"/>
  <c r="N7437" i="7"/>
  <c r="S7437" i="7" l="1"/>
  <c r="R7437" i="7"/>
  <c r="P7437" i="7"/>
  <c r="Q7437" i="7"/>
  <c r="N7438" i="7"/>
  <c r="L7437" i="7"/>
  <c r="S7438" i="7" l="1"/>
  <c r="R7438" i="7"/>
  <c r="P7438" i="7"/>
  <c r="Q7438" i="7"/>
  <c r="L7438" i="7"/>
  <c r="S7439" i="7" l="1"/>
  <c r="R7439" i="7"/>
  <c r="Q7439" i="7"/>
  <c r="L7439" i="7"/>
  <c r="N7440" i="7"/>
  <c r="P7439" i="7"/>
  <c r="S7440" i="7" l="1"/>
  <c r="R7440" i="7"/>
  <c r="P7440" i="7"/>
  <c r="Q7440" i="7"/>
  <c r="N7441" i="7"/>
  <c r="L7440" i="7"/>
  <c r="S7441" i="7" l="1"/>
  <c r="R7441" i="7"/>
  <c r="P7441" i="7"/>
  <c r="Q7441" i="7"/>
  <c r="L7441" i="7"/>
  <c r="N7442" i="7"/>
  <c r="S7442" i="7" l="1"/>
  <c r="R7442" i="7"/>
  <c r="P7442" i="7"/>
  <c r="Q7442" i="7"/>
  <c r="N7443" i="7"/>
  <c r="L7442" i="7"/>
  <c r="S7443" i="7" l="1"/>
  <c r="P7443" i="7"/>
  <c r="Q7443" i="7"/>
  <c r="N7444" i="7"/>
  <c r="R7443" i="7"/>
  <c r="L7443" i="7"/>
  <c r="S7444" i="7" l="1"/>
  <c r="R7444" i="7"/>
  <c r="P7444" i="7"/>
  <c r="L7444" i="7"/>
  <c r="Q7444" i="7"/>
  <c r="N7445" i="7"/>
  <c r="S7445" i="7" l="1"/>
  <c r="R7445" i="7"/>
  <c r="P7445" i="7"/>
  <c r="Q7445" i="7"/>
  <c r="L7445" i="7"/>
  <c r="N7446" i="7"/>
  <c r="S7446" i="7" l="1"/>
  <c r="R7446" i="7"/>
  <c r="P7446" i="7"/>
  <c r="Q7446" i="7"/>
  <c r="L7446" i="7"/>
  <c r="N7447" i="7"/>
  <c r="S7447" i="7" l="1"/>
  <c r="R7447" i="7"/>
  <c r="Q7447" i="7"/>
  <c r="N7448" i="7"/>
  <c r="L7447" i="7"/>
  <c r="P7447" i="7"/>
  <c r="S7448" i="7" l="1"/>
  <c r="R7448" i="7"/>
  <c r="P7448" i="7"/>
  <c r="Q7448" i="7"/>
  <c r="N7449" i="7"/>
  <c r="L7448" i="7"/>
  <c r="S7449" i="7" l="1"/>
  <c r="R7449" i="7"/>
  <c r="P7449" i="7"/>
  <c r="Q7449" i="7"/>
  <c r="N7450" i="7"/>
  <c r="L7449" i="7"/>
  <c r="S7450" i="7" l="1"/>
  <c r="R7450" i="7"/>
  <c r="P7450" i="7"/>
  <c r="Q7450" i="7"/>
  <c r="N7451" i="7"/>
  <c r="L7450" i="7"/>
  <c r="S7451" i="7" l="1"/>
  <c r="R7451" i="7"/>
  <c r="P7451" i="7"/>
  <c r="L7451" i="7"/>
  <c r="Q7451" i="7"/>
  <c r="N7452" i="7"/>
  <c r="S7452" i="7" l="1"/>
  <c r="P7452" i="7"/>
  <c r="Q7452" i="7"/>
  <c r="N7453" i="7"/>
  <c r="L7452" i="7"/>
  <c r="R7452" i="7"/>
  <c r="R7453" i="7" l="1"/>
  <c r="P7453" i="7"/>
  <c r="N7454" i="7"/>
  <c r="L7453" i="7"/>
  <c r="Q7453" i="7"/>
  <c r="S7453" i="7"/>
  <c r="S7454" i="7" l="1"/>
  <c r="R7454" i="7"/>
  <c r="P7454" i="7"/>
  <c r="Q7454" i="7"/>
  <c r="L7454" i="7"/>
  <c r="N7455" i="7"/>
  <c r="S7455" i="7" l="1"/>
  <c r="R7455" i="7"/>
  <c r="P7455" i="7"/>
  <c r="Q7455" i="7"/>
  <c r="N7456" i="7"/>
  <c r="L7455" i="7"/>
  <c r="S7456" i="7" l="1"/>
  <c r="L7456" i="7"/>
  <c r="R7456" i="7"/>
  <c r="P7456" i="7"/>
  <c r="Q7456" i="7"/>
  <c r="N7457" i="7"/>
  <c r="R7457" i="7" l="1"/>
  <c r="P7457" i="7"/>
  <c r="Q7457" i="7"/>
  <c r="N7458" i="7"/>
  <c r="L7457" i="7"/>
  <c r="S7457" i="7"/>
  <c r="S7458" i="7" l="1"/>
  <c r="R7458" i="7"/>
  <c r="P7458" i="7"/>
  <c r="N7459" i="7"/>
  <c r="Q7458" i="7"/>
  <c r="L7458" i="7"/>
  <c r="S7459" i="7" l="1"/>
  <c r="R7459" i="7"/>
  <c r="P7459" i="7"/>
  <c r="Q7459" i="7"/>
  <c r="N7460" i="7"/>
  <c r="L7459" i="7"/>
  <c r="S7460" i="7" l="1"/>
  <c r="R7460" i="7"/>
  <c r="P7460" i="7"/>
  <c r="Q7460" i="7"/>
  <c r="N7461" i="7"/>
  <c r="L7460" i="7"/>
  <c r="S7461" i="7" l="1"/>
  <c r="N7462" i="7"/>
  <c r="L7461" i="7"/>
  <c r="R7461" i="7"/>
  <c r="P7461" i="7"/>
  <c r="Q7461" i="7"/>
  <c r="S7462" i="7" l="1"/>
  <c r="R7462" i="7"/>
  <c r="Q7462" i="7"/>
  <c r="N7463" i="7"/>
  <c r="L7462" i="7"/>
  <c r="P7462" i="7"/>
  <c r="R7463" i="7" l="1"/>
  <c r="P7463" i="7"/>
  <c r="Q7463" i="7"/>
  <c r="N7464" i="7"/>
  <c r="L7463" i="7"/>
  <c r="S7463" i="7"/>
  <c r="S7464" i="7" l="1"/>
  <c r="R7464" i="7"/>
  <c r="P7464" i="7"/>
  <c r="Q7464" i="7"/>
  <c r="L7464" i="7"/>
  <c r="N7465" i="7"/>
  <c r="S7465" i="7" l="1"/>
  <c r="R7465" i="7"/>
  <c r="P7465" i="7"/>
  <c r="Q7465" i="7"/>
  <c r="N7466" i="7"/>
  <c r="L7465" i="7"/>
  <c r="S7466" i="7" l="1"/>
  <c r="R7466" i="7"/>
  <c r="P7466" i="7"/>
  <c r="N7467" i="7"/>
  <c r="Q7466" i="7"/>
  <c r="L7466" i="7"/>
  <c r="S7467" i="7" l="1"/>
  <c r="R7467" i="7"/>
  <c r="P7467" i="7"/>
  <c r="Q7467" i="7"/>
  <c r="L7467" i="7"/>
  <c r="N7468" i="7"/>
  <c r="S7468" i="7" l="1"/>
  <c r="R7468" i="7"/>
  <c r="Q7468" i="7"/>
  <c r="N7469" i="7"/>
  <c r="L7468" i="7"/>
  <c r="P7468" i="7"/>
  <c r="S7469" i="7" l="1"/>
  <c r="R7469" i="7"/>
  <c r="P7469" i="7"/>
  <c r="Q7469" i="7"/>
  <c r="N7470" i="7"/>
  <c r="L7469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L7473" i="7"/>
  <c r="N7474" i="7"/>
  <c r="S7474" i="7" l="1"/>
  <c r="R7474" i="7"/>
  <c r="P7474" i="7"/>
  <c r="Q7474" i="7"/>
  <c r="N7475" i="7"/>
  <c r="L7474" i="7"/>
  <c r="S7475" i="7" l="1"/>
  <c r="R7475" i="7"/>
  <c r="P7475" i="7"/>
  <c r="Q7475" i="7"/>
  <c r="N7476" i="7"/>
  <c r="L7475" i="7"/>
  <c r="S7476" i="7" l="1"/>
  <c r="R7476" i="7"/>
  <c r="P7476" i="7"/>
  <c r="Q7476" i="7"/>
  <c r="N7477" i="7"/>
  <c r="L7476" i="7"/>
  <c r="S7477" i="7" l="1"/>
  <c r="R7477" i="7"/>
  <c r="P7477" i="7"/>
  <c r="Q7477" i="7"/>
  <c r="L7477" i="7"/>
  <c r="N7478" i="7"/>
  <c r="S7478" i="7" l="1"/>
  <c r="R7478" i="7"/>
  <c r="P7478" i="7"/>
  <c r="L7478" i="7"/>
  <c r="Q7478" i="7"/>
  <c r="N7479" i="7"/>
  <c r="S7479" i="7" l="1"/>
  <c r="R7479" i="7"/>
  <c r="P7479" i="7"/>
  <c r="Q7479" i="7"/>
  <c r="N7480" i="7"/>
  <c r="L7479" i="7"/>
  <c r="S7480" i="7" l="1"/>
  <c r="R7480" i="7"/>
  <c r="Q7480" i="7"/>
  <c r="L7480" i="7"/>
  <c r="P7480" i="7"/>
  <c r="N7481" i="7"/>
  <c r="S7481" i="7" l="1"/>
  <c r="R7481" i="7"/>
  <c r="P7481" i="7"/>
  <c r="Q7481" i="7"/>
  <c r="N7482" i="7"/>
  <c r="L7481" i="7"/>
  <c r="S7482" i="7" l="1"/>
  <c r="R7482" i="7"/>
  <c r="P7482" i="7"/>
  <c r="Q7482" i="7"/>
  <c r="N7483" i="7"/>
  <c r="L7482" i="7"/>
  <c r="S7483" i="7" l="1"/>
  <c r="R7483" i="7"/>
  <c r="P7483" i="7"/>
  <c r="Q7483" i="7"/>
  <c r="N7484" i="7"/>
  <c r="L7483" i="7"/>
  <c r="S7484" i="7" l="1"/>
  <c r="P7484" i="7"/>
  <c r="Q7484" i="7"/>
  <c r="L7484" i="7"/>
  <c r="R7484" i="7"/>
  <c r="N7485" i="7"/>
  <c r="R7485" i="7" l="1"/>
  <c r="P7485" i="7"/>
  <c r="N7486" i="7"/>
  <c r="Q7485" i="7"/>
  <c r="S7485" i="7"/>
  <c r="L7485" i="7"/>
  <c r="R7486" i="7" l="1"/>
  <c r="P7486" i="7"/>
  <c r="N7487" i="7"/>
  <c r="L7486" i="7"/>
  <c r="S7486" i="7"/>
  <c r="Q7486" i="7"/>
  <c r="R7487" i="7" l="1"/>
  <c r="P7487" i="7"/>
  <c r="N7488" i="7"/>
  <c r="Q7487" i="7"/>
  <c r="L7487" i="7"/>
  <c r="S7487" i="7"/>
  <c r="R7488" i="7" l="1"/>
  <c r="P7488" i="7"/>
  <c r="Q7488" i="7"/>
  <c r="L7488" i="7"/>
  <c r="S7488" i="7"/>
  <c r="N7489" i="7"/>
  <c r="R7489" i="7" l="1"/>
  <c r="P7489" i="7"/>
  <c r="Q7489" i="7"/>
  <c r="L7489" i="7"/>
  <c r="S7489" i="7"/>
  <c r="N7490" i="7"/>
  <c r="R7490" i="7" l="1"/>
  <c r="N7491" i="7"/>
  <c r="L7490" i="7"/>
  <c r="P7490" i="7"/>
  <c r="S7490" i="7"/>
  <c r="Q7490" i="7"/>
  <c r="R7491" i="7" l="1"/>
  <c r="P7491" i="7"/>
  <c r="Q7491" i="7"/>
  <c r="N7492" i="7"/>
  <c r="L7491" i="7"/>
  <c r="S7491" i="7"/>
  <c r="R7492" i="7" l="1"/>
  <c r="N7493" i="7"/>
  <c r="Q7492" i="7"/>
  <c r="P7492" i="7"/>
  <c r="L7492" i="7"/>
  <c r="S7492" i="7"/>
  <c r="R7493" i="7" l="1"/>
  <c r="Q7493" i="7"/>
  <c r="P7493" i="7"/>
  <c r="S7493" i="7"/>
  <c r="N7494" i="7"/>
  <c r="L7493" i="7"/>
  <c r="R7494" i="7" l="1"/>
  <c r="Q7494" i="7"/>
  <c r="P7494" i="7"/>
  <c r="S7494" i="7"/>
  <c r="N7495" i="7"/>
  <c r="L7494" i="7"/>
  <c r="R7495" i="7" l="1"/>
  <c r="Q7495" i="7"/>
  <c r="P7495" i="7"/>
  <c r="N7496" i="7"/>
  <c r="S7495" i="7"/>
  <c r="L7495" i="7"/>
  <c r="R7496" i="7" l="1"/>
  <c r="Q7496" i="7"/>
  <c r="P7496" i="7"/>
  <c r="N7497" i="7"/>
  <c r="L7496" i="7"/>
  <c r="S7496" i="7"/>
  <c r="R7497" i="7" l="1"/>
  <c r="Q7497" i="7"/>
  <c r="N7498" i="7"/>
  <c r="L7497" i="7"/>
  <c r="P7497" i="7"/>
  <c r="S7497" i="7"/>
  <c r="R7498" i="7" l="1"/>
  <c r="Q7498" i="7"/>
  <c r="P7498" i="7"/>
  <c r="N7499" i="7"/>
  <c r="S7498" i="7"/>
  <c r="L7498" i="7"/>
  <c r="R7499" i="7" l="1"/>
  <c r="Q7499" i="7"/>
  <c r="P7499" i="7"/>
  <c r="S7499" i="7"/>
  <c r="L7499" i="7"/>
  <c r="R7500" i="7" l="1"/>
  <c r="Q7500" i="7"/>
  <c r="P7500" i="7"/>
  <c r="N7501" i="7"/>
  <c r="S7500" i="7"/>
  <c r="L7500" i="7"/>
  <c r="R7501" i="7" l="1"/>
  <c r="Q7501" i="7"/>
  <c r="P7501" i="7"/>
  <c r="N7502" i="7"/>
  <c r="L7501" i="7"/>
  <c r="S7501" i="7"/>
  <c r="R7502" i="7" l="1"/>
  <c r="Q7502" i="7"/>
  <c r="P7502" i="7"/>
  <c r="N7503" i="7"/>
  <c r="S7502" i="7"/>
  <c r="L7502" i="7"/>
  <c r="Q7503" i="7" l="1"/>
  <c r="P7503" i="7"/>
  <c r="N7504" i="7"/>
  <c r="L7503" i="7"/>
  <c r="R7503" i="7"/>
  <c r="S7503" i="7"/>
  <c r="R7504" i="7" l="1"/>
  <c r="Q7504" i="7"/>
  <c r="P7504" i="7"/>
  <c r="N7505" i="7"/>
  <c r="S7504" i="7"/>
  <c r="L7504" i="7"/>
  <c r="R7505" i="7" l="1"/>
  <c r="Q7505" i="7"/>
  <c r="P7505" i="7"/>
  <c r="L7505" i="7"/>
  <c r="S7505" i="7"/>
  <c r="R7506" i="7" l="1"/>
  <c r="Q7506" i="7"/>
  <c r="P7506" i="7"/>
  <c r="L7506" i="7"/>
  <c r="S7506" i="7"/>
  <c r="R7507" i="7" l="1"/>
  <c r="Q7507" i="7"/>
  <c r="P7507" i="7"/>
  <c r="S7507" i="7"/>
  <c r="L7507" i="7"/>
  <c r="R7508" i="7" l="1"/>
  <c r="S7508" i="7"/>
  <c r="Q7508" i="7"/>
  <c r="N7509" i="7"/>
  <c r="P7508" i="7"/>
  <c r="L7508" i="7"/>
  <c r="R7509" i="7" l="1"/>
  <c r="Q7509" i="7"/>
  <c r="P7509" i="7"/>
  <c r="L7509" i="7"/>
  <c r="S7509" i="7"/>
  <c r="R7510" i="7" l="1"/>
  <c r="Q7510" i="7"/>
  <c r="P7510" i="7"/>
  <c r="N7511" i="7"/>
  <c r="S7510" i="7"/>
  <c r="L7510" i="7"/>
  <c r="R7511" i="7" l="1"/>
  <c r="Q7511" i="7"/>
  <c r="P7511" i="7"/>
  <c r="N7512" i="7"/>
  <c r="S7511" i="7"/>
  <c r="L7511" i="7"/>
  <c r="R7512" i="7" l="1"/>
  <c r="Q7512" i="7"/>
  <c r="P7512" i="7"/>
  <c r="N7513" i="7"/>
  <c r="L7512" i="7"/>
  <c r="S7512" i="7"/>
  <c r="R7513" i="7" l="1"/>
  <c r="Q7513" i="7"/>
  <c r="P7513" i="7"/>
  <c r="N7514" i="7"/>
  <c r="L7513" i="7"/>
  <c r="S7513" i="7"/>
  <c r="R7514" i="7" l="1"/>
  <c r="Q7514" i="7"/>
  <c r="P7514" i="7"/>
  <c r="N7515" i="7"/>
  <c r="L7514" i="7"/>
  <c r="S7514" i="7"/>
  <c r="R7515" i="7" l="1"/>
  <c r="L7515" i="7"/>
  <c r="S7515" i="7"/>
  <c r="Q7515" i="7"/>
  <c r="P7515" i="7"/>
  <c r="N7516" i="7"/>
  <c r="Q7516" i="7" l="1"/>
  <c r="P7516" i="7"/>
  <c r="N7517" i="7"/>
  <c r="L7516" i="7"/>
  <c r="S7516" i="7"/>
  <c r="R7516" i="7"/>
  <c r="Q7517" i="7" l="1"/>
  <c r="N7518" i="7"/>
  <c r="S7517" i="7"/>
  <c r="R7517" i="7"/>
  <c r="P7517" i="7"/>
  <c r="L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L7523" i="7"/>
  <c r="S7523" i="7"/>
  <c r="R7524" i="7" l="1"/>
  <c r="Q7524" i="7"/>
  <c r="P7524" i="7"/>
  <c r="N7525" i="7"/>
  <c r="L7524" i="7"/>
  <c r="S7524" i="7"/>
  <c r="R7525" i="7" l="1"/>
  <c r="Q7525" i="7"/>
  <c r="P7525" i="7"/>
  <c r="N7526" i="7"/>
  <c r="S7525" i="7"/>
  <c r="L7525" i="7"/>
  <c r="R7526" i="7" l="1"/>
  <c r="Q7526" i="7"/>
  <c r="N7527" i="7"/>
  <c r="L7526" i="7"/>
  <c r="P7526" i="7"/>
  <c r="S7526" i="7"/>
  <c r="R7527" i="7" l="1"/>
  <c r="Q7527" i="7"/>
  <c r="P7527" i="7"/>
  <c r="N7528" i="7"/>
  <c r="L7527" i="7"/>
  <c r="S7527" i="7"/>
  <c r="R7528" i="7" l="1"/>
  <c r="Q7528" i="7"/>
  <c r="P7528" i="7"/>
  <c r="N7529" i="7"/>
  <c r="L7528" i="7"/>
  <c r="S7528" i="7"/>
  <c r="Q7529" i="7" l="1"/>
  <c r="P7529" i="7"/>
  <c r="N7530" i="7"/>
  <c r="L7529" i="7"/>
  <c r="S7529" i="7"/>
  <c r="R7529" i="7"/>
  <c r="R7530" i="7" l="1"/>
  <c r="Q7530" i="7"/>
  <c r="P7530" i="7"/>
  <c r="N7531" i="7"/>
  <c r="S7530" i="7"/>
  <c r="L7530" i="7"/>
  <c r="R7531" i="7" l="1"/>
  <c r="Q7531" i="7"/>
  <c r="P7531" i="7"/>
  <c r="N7532" i="7"/>
  <c r="S7531" i="7"/>
  <c r="L7531" i="7"/>
  <c r="R7532" i="7" l="1"/>
  <c r="Q7532" i="7"/>
  <c r="P7532" i="7"/>
  <c r="N7533" i="7"/>
  <c r="L7532" i="7"/>
  <c r="S7532" i="7"/>
  <c r="R7533" i="7" l="1"/>
  <c r="Q7533" i="7"/>
  <c r="P7533" i="7"/>
  <c r="N7534" i="7"/>
  <c r="S7533" i="7"/>
  <c r="L7533" i="7"/>
  <c r="R7534" i="7" l="1"/>
  <c r="N7535" i="7"/>
  <c r="Q7534" i="7"/>
  <c r="S7534" i="7"/>
  <c r="L7534" i="7"/>
  <c r="P7534" i="7"/>
  <c r="R7535" i="7" l="1"/>
  <c r="Q7535" i="7"/>
  <c r="P7535" i="7"/>
  <c r="S7535" i="7"/>
  <c r="N7536" i="7"/>
  <c r="L7535" i="7"/>
  <c r="R7536" i="7" l="1"/>
  <c r="Q7536" i="7"/>
  <c r="N7537" i="7"/>
  <c r="P7536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L7538" i="7"/>
  <c r="S7538" i="7"/>
  <c r="R7539" i="7" l="1"/>
  <c r="Q7539" i="7"/>
  <c r="P7539" i="7"/>
  <c r="N7540" i="7"/>
  <c r="L7539" i="7"/>
  <c r="S7539" i="7"/>
  <c r="R7540" i="7" l="1"/>
  <c r="P7540" i="7"/>
  <c r="Q7540" i="7"/>
  <c r="N7541" i="7"/>
  <c r="S7540" i="7"/>
  <c r="L7540" i="7"/>
  <c r="Q7541" i="7" l="1"/>
  <c r="P7541" i="7"/>
  <c r="N7542" i="7"/>
  <c r="S7541" i="7"/>
  <c r="R7541" i="7"/>
  <c r="L7541" i="7"/>
  <c r="Q7542" i="7" l="1"/>
  <c r="N7543" i="7"/>
  <c r="L7542" i="7"/>
  <c r="S7542" i="7"/>
  <c r="R7542" i="7"/>
  <c r="P7542" i="7"/>
  <c r="R7543" i="7" l="1"/>
  <c r="Q7543" i="7"/>
  <c r="P7543" i="7"/>
  <c r="N7544" i="7"/>
  <c r="L7543" i="7"/>
  <c r="S7543" i="7"/>
  <c r="R7544" i="7" l="1"/>
  <c r="P7544" i="7"/>
  <c r="S7544" i="7"/>
  <c r="Q7544" i="7"/>
  <c r="N7545" i="7"/>
  <c r="L7544" i="7"/>
  <c r="R7545" i="7" l="1"/>
  <c r="Q7545" i="7"/>
  <c r="P7545" i="7"/>
  <c r="N7546" i="7"/>
  <c r="S7545" i="7"/>
  <c r="L7545" i="7"/>
  <c r="Q7546" i="7" l="1"/>
  <c r="P7546" i="7"/>
  <c r="L7546" i="7"/>
  <c r="R7546" i="7"/>
  <c r="S7546" i="7"/>
  <c r="R7547" i="7" l="1"/>
  <c r="Q7547" i="7"/>
  <c r="P7547" i="7"/>
  <c r="N7548" i="7"/>
  <c r="L7547" i="7"/>
  <c r="S7547" i="7"/>
  <c r="R7548" i="7" l="1"/>
  <c r="P7548" i="7"/>
  <c r="N7549" i="7"/>
  <c r="S7548" i="7"/>
  <c r="Q7548" i="7"/>
  <c r="L7548" i="7"/>
  <c r="R7549" i="7" l="1"/>
  <c r="Q7549" i="7"/>
  <c r="P7549" i="7"/>
  <c r="N7550" i="7"/>
  <c r="L7549" i="7"/>
  <c r="S7549" i="7"/>
  <c r="R7550" i="7" l="1"/>
  <c r="L7550" i="7"/>
  <c r="S7550" i="7"/>
  <c r="Q7550" i="7"/>
  <c r="P7550" i="7"/>
  <c r="N7551" i="7"/>
  <c r="Q7551" i="7" l="1"/>
  <c r="P7551" i="7"/>
  <c r="N7552" i="7"/>
  <c r="R7551" i="7"/>
  <c r="S7551" i="7"/>
  <c r="L7551" i="7"/>
  <c r="R7552" i="7" l="1"/>
  <c r="Q7552" i="7"/>
  <c r="S7552" i="7"/>
  <c r="P7552" i="7"/>
  <c r="N7553" i="7"/>
  <c r="L7552" i="7"/>
  <c r="Q7553" i="7" l="1"/>
  <c r="R7553" i="7"/>
  <c r="P7553" i="7"/>
  <c r="N7554" i="7"/>
  <c r="L7553" i="7"/>
  <c r="S7553" i="7"/>
  <c r="L7554" i="7" l="1"/>
  <c r="R7554" i="7"/>
  <c r="Q7554" i="7"/>
  <c r="P7554" i="7"/>
  <c r="S7554" i="7"/>
  <c r="N7555" i="7"/>
  <c r="L7555" i="7" l="1"/>
  <c r="Q7555" i="7"/>
  <c r="P7555" i="7"/>
  <c r="R7555" i="7"/>
  <c r="N7556" i="7"/>
  <c r="S7555" i="7"/>
  <c r="P7556" i="7" l="1"/>
  <c r="L7556" i="7"/>
  <c r="N7557" i="7"/>
  <c r="Q7556" i="7"/>
  <c r="R7556" i="7"/>
  <c r="S7556" i="7"/>
  <c r="P7557" i="7" l="1"/>
  <c r="N7558" i="7"/>
  <c r="L7557" i="7"/>
  <c r="R7557" i="7"/>
  <c r="S7557" i="7"/>
  <c r="Q7557" i="7"/>
  <c r="L7558" i="7" l="1"/>
  <c r="N7559" i="7"/>
  <c r="Q7558" i="7"/>
  <c r="P7558" i="7"/>
  <c r="R7558" i="7"/>
  <c r="S7558" i="7"/>
  <c r="Q7559" i="7" l="1"/>
  <c r="P7559" i="7"/>
  <c r="L7559" i="7"/>
  <c r="S7559" i="7"/>
  <c r="R7559" i="7"/>
  <c r="Q7560" i="7" l="1"/>
  <c r="P7560" i="7"/>
  <c r="L7560" i="7"/>
  <c r="S7560" i="7"/>
  <c r="R7560" i="7"/>
  <c r="Q7561" i="7" l="1"/>
  <c r="P7561" i="7"/>
  <c r="S7561" i="7"/>
  <c r="L7561" i="7"/>
  <c r="N7562" i="7"/>
  <c r="R7561" i="7"/>
  <c r="Q7562" i="7" l="1"/>
  <c r="L7562" i="7"/>
  <c r="P7562" i="7"/>
  <c r="R7562" i="7"/>
  <c r="S7562" i="7"/>
  <c r="Q7563" i="7" l="1"/>
  <c r="S7563" i="7"/>
  <c r="R7563" i="7"/>
  <c r="P7563" i="7"/>
  <c r="L7563" i="7"/>
  <c r="Q7564" i="7" l="1"/>
  <c r="P7564" i="7"/>
  <c r="N7565" i="7"/>
  <c r="L7564" i="7"/>
  <c r="S7564" i="7"/>
  <c r="R7564" i="7"/>
  <c r="Q7565" i="7" l="1"/>
  <c r="P7565" i="7"/>
  <c r="L7565" i="7"/>
  <c r="S7565" i="7"/>
  <c r="R7565" i="7"/>
  <c r="Q7566" i="7" l="1"/>
  <c r="N7567" i="7"/>
  <c r="L7566" i="7"/>
  <c r="S7566" i="7"/>
  <c r="P7566" i="7"/>
  <c r="R7566" i="7"/>
  <c r="P7567" i="7" l="1"/>
  <c r="N7568" i="7"/>
  <c r="L7567" i="7"/>
  <c r="S7567" i="7"/>
  <c r="R7567" i="7"/>
  <c r="Q7567" i="7"/>
  <c r="Q7568" i="7" l="1"/>
  <c r="P7568" i="7"/>
  <c r="N7569" i="7"/>
  <c r="L7568" i="7"/>
  <c r="S7568" i="7"/>
  <c r="R7568" i="7"/>
  <c r="Q7569" i="7" l="1"/>
  <c r="P7569" i="7"/>
  <c r="N7570" i="7"/>
  <c r="L7569" i="7"/>
  <c r="S7569" i="7"/>
  <c r="R7569" i="7"/>
  <c r="Q7570" i="7" l="1"/>
  <c r="P7570" i="7"/>
  <c r="N7571" i="7"/>
  <c r="L7570" i="7"/>
  <c r="R7570" i="7"/>
  <c r="S7570" i="7"/>
  <c r="Q7571" i="7" l="1"/>
  <c r="N7572" i="7"/>
  <c r="P7571" i="7"/>
  <c r="L7571" i="7"/>
  <c r="R7571" i="7"/>
  <c r="S7571" i="7"/>
  <c r="Q7572" i="7" l="1"/>
  <c r="N7573" i="7"/>
  <c r="L7572" i="7"/>
  <c r="S7572" i="7"/>
  <c r="P7572" i="7"/>
  <c r="R7572" i="7"/>
  <c r="Q7573" i="7" l="1"/>
  <c r="P7573" i="7"/>
  <c r="N7574" i="7"/>
  <c r="L7573" i="7"/>
  <c r="R7573" i="7"/>
  <c r="S7573" i="7"/>
  <c r="Q7574" i="7" l="1"/>
  <c r="P7574" i="7"/>
  <c r="N7575" i="7"/>
  <c r="L7574" i="7"/>
  <c r="S7574" i="7"/>
  <c r="R7574" i="7"/>
  <c r="Q7575" i="7" l="1"/>
  <c r="P7575" i="7"/>
  <c r="N7576" i="7"/>
  <c r="L7575" i="7"/>
  <c r="S7575" i="7"/>
  <c r="R7575" i="7"/>
  <c r="Q7576" i="7" l="1"/>
  <c r="P7576" i="7"/>
  <c r="N7577" i="7"/>
  <c r="S7576" i="7"/>
  <c r="L7576" i="7"/>
  <c r="R7576" i="7"/>
  <c r="Q7577" i="7" l="1"/>
  <c r="P7577" i="7"/>
  <c r="N7578" i="7"/>
  <c r="L7577" i="7"/>
  <c r="S7577" i="7"/>
  <c r="R7577" i="7"/>
  <c r="P7578" i="7" l="1"/>
  <c r="L7578" i="7"/>
  <c r="S7578" i="7"/>
  <c r="Q7578" i="7"/>
  <c r="N7579" i="7"/>
  <c r="R7578" i="7"/>
  <c r="Q7579" i="7" l="1"/>
  <c r="P7579" i="7"/>
  <c r="N7580" i="7"/>
  <c r="L7579" i="7"/>
  <c r="S7579" i="7"/>
  <c r="R7579" i="7"/>
  <c r="Q7580" i="7" l="1"/>
  <c r="P7580" i="7"/>
  <c r="N7581" i="7"/>
  <c r="L7580" i="7"/>
  <c r="S7580" i="7"/>
  <c r="R7580" i="7"/>
  <c r="Q7581" i="7" l="1"/>
  <c r="P7581" i="7"/>
  <c r="N7582" i="7"/>
  <c r="L7581" i="7"/>
  <c r="S7581" i="7"/>
  <c r="R7581" i="7"/>
  <c r="Q7582" i="7" l="1"/>
  <c r="P7582" i="7"/>
  <c r="N7583" i="7"/>
  <c r="S7582" i="7"/>
  <c r="L7582" i="7"/>
  <c r="R7582" i="7"/>
  <c r="Q7583" i="7" l="1"/>
  <c r="P7583" i="7"/>
  <c r="N7584" i="7"/>
  <c r="L7583" i="7"/>
  <c r="S7583" i="7"/>
  <c r="R7583" i="7"/>
  <c r="Q7584" i="7" l="1"/>
  <c r="P7584" i="7"/>
  <c r="N7585" i="7"/>
  <c r="L7584" i="7"/>
  <c r="S7584" i="7"/>
  <c r="R7584" i="7"/>
  <c r="Q7585" i="7" l="1"/>
  <c r="P7585" i="7"/>
  <c r="L7585" i="7"/>
  <c r="R7585" i="7"/>
  <c r="S7585" i="7"/>
  <c r="Q7586" i="7" l="1"/>
  <c r="P7586" i="7"/>
  <c r="L7586" i="7"/>
  <c r="S7586" i="7"/>
  <c r="R7586" i="7"/>
  <c r="Q7587" i="7" l="1"/>
  <c r="P7587" i="7"/>
  <c r="N7588" i="7"/>
  <c r="L7587" i="7"/>
  <c r="S7587" i="7"/>
  <c r="R7587" i="7"/>
  <c r="Q7588" i="7" l="1"/>
  <c r="P7588" i="7"/>
  <c r="N7589" i="7"/>
  <c r="L7588" i="7"/>
  <c r="S7588" i="7"/>
  <c r="R7588" i="7"/>
  <c r="Q7589" i="7" l="1"/>
  <c r="P7589" i="7"/>
  <c r="N7590" i="7"/>
  <c r="S7589" i="7"/>
  <c r="L7589" i="7"/>
  <c r="R7589" i="7"/>
  <c r="Q7590" i="7" l="1"/>
  <c r="P7590" i="7"/>
  <c r="N7591" i="7"/>
  <c r="R7590" i="7"/>
  <c r="L7590" i="7"/>
  <c r="S7590" i="7"/>
  <c r="Q7591" i="7" l="1"/>
  <c r="P7591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R7593" i="7"/>
  <c r="S7593" i="7"/>
  <c r="Q7594" i="7" l="1"/>
  <c r="P7594" i="7"/>
  <c r="N7595" i="7"/>
  <c r="L7594" i="7"/>
  <c r="S7594" i="7"/>
  <c r="R7594" i="7"/>
  <c r="Q7595" i="7" l="1"/>
  <c r="P7595" i="7"/>
  <c r="N7596" i="7"/>
  <c r="L7595" i="7"/>
  <c r="S7595" i="7"/>
  <c r="R7595" i="7"/>
  <c r="Q7596" i="7" l="1"/>
  <c r="P7596" i="7"/>
  <c r="N7597" i="7"/>
  <c r="R7596" i="7"/>
  <c r="L7596" i="7"/>
  <c r="S7596" i="7"/>
  <c r="Q7597" i="7" l="1"/>
  <c r="P7597" i="7"/>
  <c r="N7598" i="7"/>
  <c r="L7597" i="7"/>
  <c r="R7597" i="7"/>
  <c r="S7597" i="7"/>
  <c r="Q7598" i="7" l="1"/>
  <c r="P7598" i="7"/>
  <c r="N7599" i="7"/>
  <c r="R7598" i="7"/>
  <c r="S7598" i="7"/>
  <c r="L7598" i="7"/>
  <c r="Q7599" i="7" l="1"/>
  <c r="P7599" i="7"/>
  <c r="N7600" i="7"/>
  <c r="L7599" i="7"/>
  <c r="R7599" i="7"/>
  <c r="S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S7605" i="7"/>
  <c r="R7605" i="7"/>
  <c r="Q7606" i="7" l="1"/>
  <c r="P7606" i="7"/>
  <c r="N7607" i="7"/>
  <c r="L7606" i="7"/>
  <c r="S7606" i="7"/>
  <c r="R7606" i="7"/>
  <c r="Q7607" i="7" l="1"/>
  <c r="P7607" i="7"/>
  <c r="N7608" i="7"/>
  <c r="L7607" i="7"/>
  <c r="R7607" i="7"/>
  <c r="S7607" i="7"/>
  <c r="Q7608" i="7" l="1"/>
  <c r="P7608" i="7"/>
  <c r="N7609" i="7"/>
  <c r="L7608" i="7"/>
  <c r="R7608" i="7"/>
  <c r="S7608" i="7"/>
  <c r="Q7609" i="7" l="1"/>
  <c r="P7609" i="7"/>
  <c r="N7610" i="7"/>
  <c r="L7609" i="7"/>
  <c r="S7609" i="7"/>
  <c r="R7609" i="7"/>
  <c r="Q7610" i="7" l="1"/>
  <c r="P7610" i="7"/>
  <c r="N7611" i="7"/>
  <c r="L7610" i="7"/>
  <c r="S7610" i="7"/>
  <c r="R7610" i="7"/>
  <c r="P7611" i="7" l="1"/>
  <c r="L7611" i="7"/>
  <c r="N7612" i="7"/>
  <c r="Q7611" i="7"/>
  <c r="S7611" i="7"/>
  <c r="R7611" i="7"/>
  <c r="Q7612" i="7" l="1"/>
  <c r="P7612" i="7"/>
  <c r="N7613" i="7"/>
  <c r="L7612" i="7"/>
  <c r="R7612" i="7"/>
  <c r="S7612" i="7"/>
  <c r="Q7613" i="7" l="1"/>
  <c r="P7613" i="7"/>
  <c r="N7614" i="7"/>
  <c r="S7613" i="7"/>
  <c r="L7613" i="7"/>
  <c r="R7613" i="7"/>
  <c r="P7614" i="7" l="1"/>
  <c r="L7614" i="7"/>
  <c r="N7615" i="7"/>
  <c r="S7614" i="7"/>
  <c r="Q7614" i="7"/>
  <c r="R7614" i="7"/>
  <c r="Q7615" i="7" l="1"/>
  <c r="P7615" i="7"/>
  <c r="N7616" i="7"/>
  <c r="L7615" i="7"/>
  <c r="S7615" i="7"/>
  <c r="R7615" i="7"/>
  <c r="Q7616" i="7" l="1"/>
  <c r="P7616" i="7"/>
  <c r="N7617" i="7"/>
  <c r="L7616" i="7"/>
  <c r="S7616" i="7"/>
  <c r="R7616" i="7"/>
  <c r="P7617" i="7" l="1"/>
  <c r="L7617" i="7"/>
  <c r="N7618" i="7"/>
  <c r="S7617" i="7"/>
  <c r="R7617" i="7"/>
  <c r="Q7617" i="7"/>
  <c r="Q7618" i="7" l="1"/>
  <c r="P7618" i="7"/>
  <c r="N7619" i="7"/>
  <c r="L7618" i="7"/>
  <c r="S7618" i="7"/>
  <c r="R7618" i="7"/>
  <c r="Q7619" i="7" l="1"/>
  <c r="P7619" i="7"/>
  <c r="N7620" i="7"/>
  <c r="R7619" i="7"/>
  <c r="L7619" i="7"/>
  <c r="S7619" i="7"/>
  <c r="Q7620" i="7" l="1"/>
  <c r="P7620" i="7"/>
  <c r="N7621" i="7"/>
  <c r="L7620" i="7"/>
  <c r="R7620" i="7"/>
  <c r="S7620" i="7"/>
  <c r="Q7621" i="7" l="1"/>
  <c r="P7621" i="7"/>
  <c r="N7622" i="7"/>
  <c r="L7621" i="7"/>
  <c r="S7621" i="7"/>
  <c r="R7621" i="7"/>
  <c r="Q7622" i="7" l="1"/>
  <c r="P7622" i="7"/>
  <c r="N7623" i="7"/>
  <c r="R7622" i="7"/>
  <c r="L7622" i="7"/>
  <c r="S7622" i="7"/>
  <c r="Q7623" i="7" l="1"/>
  <c r="P7623" i="7"/>
  <c r="L7623" i="7"/>
  <c r="N7624" i="7"/>
  <c r="S7623" i="7"/>
  <c r="R7623" i="7"/>
  <c r="R7624" i="7" l="1"/>
  <c r="Q7624" i="7"/>
  <c r="P7624" i="7"/>
  <c r="N7625" i="7"/>
  <c r="L7624" i="7"/>
  <c r="S7624" i="7"/>
  <c r="S7625" i="7" l="1"/>
  <c r="R7625" i="7"/>
  <c r="Q7625" i="7"/>
  <c r="P7625" i="7"/>
  <c r="L7625" i="7"/>
  <c r="N7626" i="7"/>
  <c r="S7626" i="7" l="1"/>
  <c r="R7626" i="7"/>
  <c r="Q7626" i="7"/>
  <c r="P7626" i="7"/>
  <c r="N7627" i="7"/>
  <c r="L7626" i="7"/>
  <c r="N7628" i="7" l="1"/>
  <c r="S7627" i="7"/>
  <c r="Q7627" i="7"/>
  <c r="R7627" i="7"/>
  <c r="L7627" i="7"/>
  <c r="P7627" i="7"/>
  <c r="Q7628" i="7" l="1"/>
  <c r="N7629" i="7"/>
  <c r="P7628" i="7"/>
  <c r="S7628" i="7"/>
  <c r="R7628" i="7"/>
  <c r="L7628" i="7"/>
  <c r="L7629" i="7" l="1"/>
  <c r="S7629" i="7"/>
  <c r="Q7629" i="7"/>
  <c r="R7629" i="7"/>
  <c r="P7629" i="7"/>
  <c r="N7630" i="7"/>
  <c r="S7630" i="7" l="1"/>
  <c r="Q7630" i="7"/>
  <c r="L7630" i="7"/>
  <c r="R7630" i="7"/>
  <c r="P7630" i="7"/>
  <c r="N7631" i="7"/>
  <c r="L7631" i="7" l="1"/>
  <c r="S7631" i="7"/>
  <c r="P7631" i="7"/>
  <c r="R7631" i="7"/>
  <c r="Q7631" i="7"/>
  <c r="N7632" i="7"/>
  <c r="L7632" i="7" l="1"/>
  <c r="S7632" i="7"/>
  <c r="R7632" i="7"/>
  <c r="Q7632" i="7"/>
  <c r="P7632" i="7"/>
  <c r="N7633" i="7"/>
  <c r="L7633" i="7" l="1"/>
  <c r="S7633" i="7"/>
  <c r="R7633" i="7"/>
  <c r="N7634" i="7"/>
  <c r="P7633" i="7"/>
  <c r="Q7633" i="7"/>
  <c r="S7634" i="7" l="1"/>
  <c r="Q7634" i="7"/>
  <c r="N7635" i="7"/>
  <c r="R7634" i="7"/>
  <c r="L7634" i="7"/>
  <c r="P7634" i="7"/>
  <c r="S7635" i="7" l="1"/>
  <c r="Q7635" i="7"/>
  <c r="P7635" i="7"/>
  <c r="N7636" i="7"/>
  <c r="L7635" i="7"/>
  <c r="R7635" i="7"/>
  <c r="L7636" i="7" l="1"/>
  <c r="S7636" i="7"/>
  <c r="R7636" i="7"/>
  <c r="Q7636" i="7"/>
  <c r="P7636" i="7"/>
  <c r="N7637" i="7"/>
  <c r="L7637" i="7" l="1"/>
  <c r="S7637" i="7"/>
  <c r="R7637" i="7"/>
  <c r="Q7637" i="7"/>
  <c r="P7637" i="7"/>
  <c r="N7638" i="7"/>
  <c r="S7638" i="7" l="1"/>
  <c r="R7638" i="7"/>
  <c r="P7638" i="7"/>
  <c r="N7639" i="7"/>
  <c r="L7638" i="7"/>
  <c r="Q7638" i="7"/>
  <c r="L7639" i="7" l="1"/>
  <c r="S7639" i="7"/>
  <c r="R7639" i="7"/>
  <c r="Q7639" i="7"/>
  <c r="P7639" i="7"/>
  <c r="N7640" i="7"/>
  <c r="L7640" i="7" l="1"/>
  <c r="S7640" i="7"/>
  <c r="R7640" i="7"/>
  <c r="N7641" i="7"/>
  <c r="Q7640" i="7"/>
  <c r="P7640" i="7"/>
  <c r="L7641" i="7" l="1"/>
  <c r="S7641" i="7"/>
  <c r="R7641" i="7"/>
  <c r="Q7641" i="7"/>
  <c r="P7641" i="7"/>
  <c r="N7642" i="7"/>
  <c r="S7642" i="7" l="1"/>
  <c r="Q7642" i="7"/>
  <c r="P7642" i="7"/>
  <c r="L7642" i="7"/>
  <c r="R7642" i="7"/>
  <c r="N7643" i="7"/>
  <c r="L7643" i="7" l="1"/>
  <c r="S7643" i="7"/>
  <c r="R7643" i="7"/>
  <c r="Q7643" i="7"/>
  <c r="N7644" i="7"/>
  <c r="P7643" i="7"/>
  <c r="L7644" i="7" l="1"/>
  <c r="S7644" i="7"/>
  <c r="Q7644" i="7"/>
  <c r="P7644" i="7"/>
  <c r="R7644" i="7"/>
  <c r="N7645" i="7"/>
  <c r="S7645" i="7" l="1"/>
  <c r="R7645" i="7"/>
  <c r="Q7645" i="7"/>
  <c r="N7646" i="7"/>
  <c r="P7645" i="7"/>
  <c r="L7645" i="7"/>
  <c r="L7646" i="7" l="1"/>
  <c r="S7646" i="7"/>
  <c r="R7646" i="7"/>
  <c r="Q7646" i="7"/>
  <c r="P7646" i="7"/>
  <c r="N7647" i="7"/>
  <c r="S7647" i="7" l="1"/>
  <c r="R7647" i="7"/>
  <c r="Q7647" i="7"/>
  <c r="N7648" i="7"/>
  <c r="L7647" i="7"/>
  <c r="P7647" i="7"/>
  <c r="S7648" i="7" l="1"/>
  <c r="P7648" i="7"/>
  <c r="L7648" i="7"/>
  <c r="R7648" i="7"/>
  <c r="N7649" i="7"/>
  <c r="Q7648" i="7"/>
  <c r="L7649" i="7" l="1"/>
  <c r="S7649" i="7"/>
  <c r="R7649" i="7"/>
  <c r="N7650" i="7"/>
  <c r="Q7649" i="7"/>
  <c r="P7649" i="7"/>
  <c r="L7650" i="7" l="1"/>
  <c r="S7650" i="7"/>
  <c r="R7650" i="7"/>
  <c r="Q7650" i="7"/>
  <c r="P7650" i="7"/>
  <c r="N7651" i="7"/>
  <c r="S7651" i="7" l="1"/>
  <c r="R7651" i="7"/>
  <c r="P7651" i="7"/>
  <c r="N7652" i="7"/>
  <c r="L7651" i="7"/>
  <c r="Q7651" i="7"/>
  <c r="L7652" i="7" l="1"/>
  <c r="S7652" i="7"/>
  <c r="R7652" i="7"/>
  <c r="Q7652" i="7"/>
  <c r="N7653" i="7"/>
  <c r="P7652" i="7"/>
  <c r="L7653" i="7" l="1"/>
  <c r="S7653" i="7"/>
  <c r="Q7653" i="7"/>
  <c r="P7653" i="7"/>
  <c r="R7653" i="7"/>
  <c r="N7654" i="7"/>
  <c r="L7654" i="7" l="1"/>
  <c r="S7654" i="7"/>
  <c r="R7654" i="7"/>
  <c r="N7655" i="7"/>
  <c r="P7654" i="7"/>
  <c r="Q7654" i="7"/>
  <c r="L7655" i="7" l="1"/>
  <c r="S7655" i="7"/>
  <c r="Q7655" i="7"/>
  <c r="P7655" i="7"/>
  <c r="N7656" i="7"/>
  <c r="R7655" i="7"/>
  <c r="S7656" i="7" l="1"/>
  <c r="Q7656" i="7"/>
  <c r="P7656" i="7"/>
  <c r="N7657" i="7"/>
  <c r="R7656" i="7"/>
  <c r="L7656" i="7"/>
  <c r="L7657" i="7" l="1"/>
  <c r="S7657" i="7"/>
  <c r="R7657" i="7"/>
  <c r="Q7657" i="7"/>
  <c r="P7657" i="7"/>
  <c r="N7658" i="7"/>
  <c r="S7658" i="7" l="1"/>
  <c r="P7658" i="7"/>
  <c r="N7659" i="7"/>
  <c r="L7658" i="7"/>
  <c r="R7658" i="7"/>
  <c r="Q7658" i="7"/>
  <c r="L7659" i="7" l="1"/>
  <c r="S7659" i="7"/>
  <c r="R7659" i="7"/>
  <c r="Q7659" i="7"/>
  <c r="N7660" i="7"/>
  <c r="P7659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N7663" i="7"/>
  <c r="L7663" i="7" l="1"/>
  <c r="S7663" i="7"/>
  <c r="R7663" i="7"/>
  <c r="Q7663" i="7"/>
  <c r="P7663" i="7"/>
  <c r="N7664" i="7"/>
  <c r="L7664" i="7" l="1"/>
  <c r="S7664" i="7"/>
  <c r="R7664" i="7"/>
  <c r="Q7664" i="7"/>
  <c r="P7664" i="7"/>
  <c r="S7665" i="7" l="1"/>
  <c r="R7665" i="7"/>
  <c r="Q7665" i="7"/>
  <c r="L7665" i="7"/>
  <c r="N7666" i="7"/>
  <c r="P7665" i="7"/>
  <c r="L7666" i="7" l="1"/>
  <c r="S7666" i="7"/>
  <c r="R7666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L7669" i="7" l="1"/>
  <c r="S7669" i="7"/>
  <c r="R7669" i="7"/>
  <c r="Q7669" i="7"/>
  <c r="P7669" i="7"/>
  <c r="N7670" i="7"/>
  <c r="L7670" i="7" l="1"/>
  <c r="S7670" i="7"/>
  <c r="R7670" i="7"/>
  <c r="N7671" i="7"/>
  <c r="Q7670" i="7"/>
  <c r="P7670" i="7"/>
  <c r="S7671" i="7" l="1"/>
  <c r="R7671" i="7"/>
  <c r="Q7671" i="7"/>
  <c r="P7671" i="7"/>
  <c r="N7672" i="7"/>
  <c r="L7671" i="7"/>
  <c r="L7672" i="7" l="1"/>
  <c r="S7672" i="7"/>
  <c r="R7672" i="7"/>
  <c r="Q7672" i="7"/>
  <c r="N7673" i="7"/>
  <c r="P7672" i="7"/>
  <c r="R7673" i="7" l="1"/>
  <c r="Q7673" i="7"/>
  <c r="L7673" i="7"/>
  <c r="P7673" i="7"/>
  <c r="N7674" i="7"/>
  <c r="S7673" i="7"/>
  <c r="L7674" i="7" l="1"/>
  <c r="S7674" i="7"/>
  <c r="R7674" i="7"/>
  <c r="Q7674" i="7"/>
  <c r="P7674" i="7"/>
  <c r="N7675" i="7"/>
  <c r="R7675" i="7" l="1"/>
  <c r="Q7675" i="7"/>
  <c r="N7676" i="7"/>
  <c r="S7675" i="7"/>
  <c r="P7675" i="7"/>
  <c r="L7675" i="7"/>
  <c r="S7676" i="7" l="1"/>
  <c r="R7676" i="7"/>
  <c r="Q7676" i="7"/>
  <c r="L7676" i="7"/>
  <c r="P7676" i="7"/>
  <c r="N7677" i="7"/>
  <c r="R7677" i="7" l="1"/>
  <c r="Q7677" i="7"/>
  <c r="P7677" i="7"/>
  <c r="N7678" i="7"/>
  <c r="L7677" i="7"/>
  <c r="S7677" i="7"/>
  <c r="S7678" i="7" l="1"/>
  <c r="R7678" i="7"/>
  <c r="Q7678" i="7"/>
  <c r="P7678" i="7"/>
  <c r="N7679" i="7"/>
  <c r="L7678" i="7"/>
  <c r="L7679" i="7" l="1"/>
  <c r="R7679" i="7"/>
  <c r="Q7679" i="7"/>
  <c r="N7680" i="7"/>
  <c r="P7679" i="7"/>
  <c r="S7679" i="7"/>
  <c r="R7680" i="7" l="1"/>
  <c r="Q7680" i="7"/>
  <c r="P7680" i="7"/>
  <c r="N7681" i="7"/>
  <c r="S7680" i="7"/>
  <c r="L7680" i="7"/>
  <c r="L7681" i="7" l="1"/>
  <c r="R7681" i="7"/>
  <c r="Q7681" i="7"/>
  <c r="P7681" i="7"/>
  <c r="N7682" i="7"/>
  <c r="S7681" i="7"/>
  <c r="S7682" i="7" l="1"/>
  <c r="R7682" i="7"/>
  <c r="Q7682" i="7"/>
  <c r="P7682" i="7"/>
  <c r="N7683" i="7"/>
  <c r="L7682" i="7"/>
  <c r="S7683" i="7" l="1"/>
  <c r="R7683" i="7"/>
  <c r="Q7683" i="7"/>
  <c r="N7684" i="7"/>
  <c r="P7683" i="7"/>
  <c r="L7683" i="7"/>
  <c r="R7684" i="7" l="1"/>
  <c r="Q7684" i="7"/>
  <c r="N7685" i="7"/>
  <c r="L7684" i="7"/>
  <c r="S7684" i="7"/>
  <c r="P7684" i="7"/>
  <c r="R7685" i="7" l="1"/>
  <c r="Q7685" i="7"/>
  <c r="L7685" i="7"/>
  <c r="P7685" i="7"/>
  <c r="N7686" i="7"/>
  <c r="S7685" i="7"/>
  <c r="R7686" i="7" l="1"/>
  <c r="Q7686" i="7"/>
  <c r="P7686" i="7"/>
  <c r="N7687" i="7"/>
  <c r="L7686" i="7"/>
  <c r="S7686" i="7"/>
  <c r="L7687" i="7" l="1"/>
  <c r="S7687" i="7"/>
  <c r="R7687" i="7"/>
  <c r="Q7687" i="7"/>
  <c r="N7688" i="7"/>
  <c r="P7687" i="7"/>
  <c r="S7688" i="7" l="1"/>
  <c r="R7688" i="7"/>
  <c r="Q7688" i="7"/>
  <c r="N7689" i="7"/>
  <c r="L7688" i="7"/>
  <c r="P7688" i="7"/>
  <c r="L7689" i="7" l="1"/>
  <c r="S7689" i="7"/>
  <c r="Q7689" i="7"/>
  <c r="R7689" i="7"/>
  <c r="P7689" i="7"/>
  <c r="N7690" i="7"/>
  <c r="L7690" i="7" l="1"/>
  <c r="S7690" i="7"/>
  <c r="R7690" i="7"/>
  <c r="Q7690" i="7"/>
  <c r="P7690" i="7"/>
  <c r="N7691" i="7"/>
  <c r="L7691" i="7" l="1"/>
  <c r="S7691" i="7"/>
  <c r="R7691" i="7"/>
  <c r="Q7691" i="7"/>
  <c r="N7692" i="7"/>
  <c r="P7691" i="7"/>
  <c r="R7692" i="7" l="1"/>
  <c r="Q7692" i="7"/>
  <c r="P7692" i="7"/>
  <c r="N7693" i="7"/>
  <c r="L7692" i="7"/>
  <c r="S7692" i="7"/>
  <c r="R7693" i="7" l="1"/>
  <c r="Q7693" i="7"/>
  <c r="L7693" i="7"/>
  <c r="P7693" i="7"/>
  <c r="N7694" i="7"/>
  <c r="S7693" i="7"/>
  <c r="R7694" i="7" l="1"/>
  <c r="Q7694" i="7"/>
  <c r="L7694" i="7"/>
  <c r="P7694" i="7"/>
  <c r="N7695" i="7"/>
  <c r="S7694" i="7"/>
  <c r="R7695" i="7" l="1"/>
  <c r="Q7695" i="7"/>
  <c r="L7695" i="7"/>
  <c r="P7695" i="7"/>
  <c r="N7696" i="7"/>
  <c r="S7695" i="7"/>
  <c r="L7696" i="7" l="1"/>
  <c r="R7696" i="7"/>
  <c r="Q7696" i="7"/>
  <c r="N7697" i="7"/>
  <c r="P7696" i="7"/>
  <c r="S7696" i="7"/>
  <c r="R7697" i="7" l="1"/>
  <c r="Q7697" i="7"/>
  <c r="P7697" i="7"/>
  <c r="L7697" i="7"/>
  <c r="N7698" i="7"/>
  <c r="S7697" i="7"/>
  <c r="N7699" i="7" l="1"/>
  <c r="L7698" i="7"/>
  <c r="Q7698" i="7"/>
  <c r="S7698" i="7"/>
  <c r="R7698" i="7"/>
  <c r="P7698" i="7"/>
  <c r="P7699" i="7" l="1"/>
  <c r="N7700" i="7"/>
  <c r="L7699" i="7"/>
  <c r="Q7699" i="7"/>
  <c r="S7699" i="7"/>
  <c r="R7699" i="7"/>
  <c r="N7701" i="7" l="1"/>
  <c r="L7700" i="7"/>
  <c r="S7700" i="7"/>
  <c r="R7700" i="7"/>
  <c r="Q7700" i="7"/>
  <c r="P7700" i="7"/>
  <c r="N7702" i="7" l="1"/>
  <c r="L7701" i="7"/>
  <c r="R7701" i="7"/>
  <c r="P7701" i="7"/>
  <c r="S7701" i="7"/>
  <c r="Q7701" i="7"/>
  <c r="N7703" i="7" l="1"/>
  <c r="L7702" i="7"/>
  <c r="P7702" i="7"/>
  <c r="S7702" i="7"/>
  <c r="R7702" i="7"/>
  <c r="Q7702" i="7"/>
  <c r="N7704" i="7" l="1"/>
  <c r="L7703" i="7"/>
  <c r="Q7703" i="7"/>
  <c r="S7703" i="7"/>
  <c r="R7703" i="7"/>
  <c r="P7703" i="7"/>
  <c r="Q7704" i="7" l="1"/>
  <c r="N7705" i="7"/>
  <c r="L7704" i="7"/>
  <c r="R7704" i="7"/>
  <c r="P7704" i="7"/>
  <c r="S7704" i="7"/>
  <c r="N7706" i="7" l="1"/>
  <c r="L7705" i="7"/>
  <c r="P7705" i="7"/>
  <c r="S7705" i="7"/>
  <c r="R7705" i="7"/>
  <c r="Q7705" i="7"/>
  <c r="N7707" i="7" l="1"/>
  <c r="L7706" i="7"/>
  <c r="Q7706" i="7"/>
  <c r="S7706" i="7"/>
  <c r="R7706" i="7"/>
  <c r="P7706" i="7"/>
  <c r="N7708" i="7" l="1"/>
  <c r="L7707" i="7"/>
  <c r="R7707" i="7"/>
  <c r="S7707" i="7"/>
  <c r="Q7707" i="7"/>
  <c r="P7707" i="7"/>
  <c r="P7708" i="7" l="1"/>
  <c r="N7709" i="7"/>
  <c r="L7708" i="7"/>
  <c r="R7708" i="7"/>
  <c r="Q7708" i="7"/>
  <c r="S7708" i="7"/>
  <c r="P7709" i="7" l="1"/>
  <c r="N7710" i="7"/>
  <c r="L7709" i="7"/>
  <c r="Q7709" i="7"/>
  <c r="S7709" i="7"/>
  <c r="R7709" i="7"/>
  <c r="Q7710" i="7" l="1"/>
  <c r="N7711" i="7"/>
  <c r="L7710" i="7"/>
  <c r="S7710" i="7"/>
  <c r="R7710" i="7"/>
  <c r="P7710" i="7"/>
  <c r="Q7711" i="7" l="1"/>
  <c r="N7712" i="7"/>
  <c r="L7711" i="7"/>
  <c r="R7711" i="7"/>
  <c r="S7711" i="7"/>
  <c r="P7711" i="7"/>
  <c r="N7713" i="7" l="1"/>
  <c r="L7712" i="7"/>
  <c r="S7712" i="7"/>
  <c r="R7712" i="7"/>
  <c r="Q7712" i="7"/>
  <c r="P7712" i="7"/>
  <c r="N7714" i="7" l="1"/>
  <c r="L7713" i="7"/>
  <c r="S7713" i="7"/>
  <c r="R7713" i="7"/>
  <c r="Q7713" i="7"/>
  <c r="P7713" i="7"/>
  <c r="N7715" i="7" l="1"/>
  <c r="L7714" i="7"/>
  <c r="Q7714" i="7"/>
  <c r="S7714" i="7"/>
  <c r="R7714" i="7"/>
  <c r="P7714" i="7"/>
  <c r="N7716" i="7" l="1"/>
  <c r="L7715" i="7"/>
  <c r="P7715" i="7"/>
  <c r="S7715" i="7"/>
  <c r="R7715" i="7"/>
  <c r="Q7715" i="7"/>
  <c r="L7716" i="7" l="1"/>
  <c r="S7716" i="7"/>
  <c r="R7716" i="7"/>
  <c r="Q7716" i="7"/>
  <c r="P7716" i="7"/>
  <c r="N7717" i="7"/>
  <c r="P7717" i="7" l="1"/>
  <c r="N7718" i="7"/>
  <c r="L7717" i="7"/>
  <c r="S7717" i="7"/>
  <c r="R7717" i="7"/>
  <c r="Q7717" i="7"/>
  <c r="Q7718" i="7" l="1"/>
  <c r="N7719" i="7"/>
  <c r="L7718" i="7"/>
  <c r="R7718" i="7"/>
  <c r="S7718" i="7"/>
  <c r="P7718" i="7"/>
  <c r="N7720" i="7" l="1"/>
  <c r="L7719" i="7"/>
  <c r="R7719" i="7"/>
  <c r="P7719" i="7"/>
  <c r="S7719" i="7"/>
  <c r="Q7719" i="7"/>
  <c r="P7720" i="7" l="1"/>
  <c r="N7721" i="7"/>
  <c r="L7720" i="7"/>
  <c r="Q7720" i="7"/>
  <c r="S7720" i="7"/>
  <c r="R7720" i="7"/>
  <c r="N7722" i="7" l="1"/>
  <c r="L7721" i="7"/>
  <c r="R7721" i="7"/>
  <c r="P7721" i="7"/>
  <c r="S7721" i="7"/>
  <c r="Q7721" i="7"/>
  <c r="N7723" i="7" l="1"/>
  <c r="L7722" i="7"/>
  <c r="S7722" i="7"/>
  <c r="R7722" i="7"/>
  <c r="Q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N7726" i="7" l="1"/>
  <c r="L7725" i="7"/>
  <c r="P7725" i="7"/>
  <c r="S7725" i="7"/>
  <c r="R7725" i="7"/>
  <c r="Q7725" i="7"/>
  <c r="N7727" i="7" l="1"/>
  <c r="L7726" i="7"/>
  <c r="Q7726" i="7"/>
  <c r="S7726" i="7"/>
  <c r="R7726" i="7"/>
  <c r="P7726" i="7"/>
  <c r="Q7727" i="7" l="1"/>
  <c r="P7727" i="7"/>
  <c r="N7728" i="7"/>
  <c r="L7727" i="7"/>
  <c r="S7727" i="7"/>
  <c r="R7727" i="7"/>
  <c r="N7729" i="7" l="1"/>
  <c r="L7728" i="7"/>
  <c r="S7728" i="7"/>
  <c r="R7728" i="7"/>
  <c r="Q7728" i="7"/>
  <c r="P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N7732" i="7" l="1"/>
  <c r="L7731" i="7"/>
  <c r="Q7731" i="7"/>
  <c r="S7731" i="7"/>
  <c r="R7731" i="7"/>
  <c r="P7731" i="7"/>
  <c r="N7733" i="7" l="1"/>
  <c r="L7732" i="7"/>
  <c r="P7732" i="7"/>
  <c r="S7732" i="7"/>
  <c r="Q7732" i="7"/>
  <c r="R7732" i="7"/>
  <c r="Q7733" i="7" l="1"/>
  <c r="P7733" i="7"/>
  <c r="N7734" i="7"/>
  <c r="L7733" i="7"/>
  <c r="S7733" i="7"/>
  <c r="R7733" i="7"/>
  <c r="Q7734" i="7" l="1"/>
  <c r="P7734" i="7"/>
  <c r="L7734" i="7"/>
  <c r="S7734" i="7"/>
  <c r="N7735" i="7"/>
  <c r="R7734" i="7"/>
  <c r="Q7735" i="7" l="1"/>
  <c r="N7736" i="7"/>
  <c r="L7735" i="7"/>
  <c r="S7735" i="7"/>
  <c r="R7735" i="7"/>
  <c r="P7735" i="7"/>
  <c r="Q7736" i="7" l="1"/>
  <c r="P7736" i="7"/>
  <c r="N7737" i="7"/>
  <c r="L7736" i="7"/>
  <c r="R7736" i="7"/>
  <c r="S7736" i="7"/>
  <c r="N7738" i="7" l="1"/>
  <c r="L7737" i="7"/>
  <c r="Q7737" i="7"/>
  <c r="S7737" i="7"/>
  <c r="R7737" i="7"/>
  <c r="P7737" i="7"/>
  <c r="P7738" i="7" l="1"/>
  <c r="N7739" i="7"/>
  <c r="S7738" i="7"/>
  <c r="R7738" i="7"/>
  <c r="Q7738" i="7"/>
  <c r="L7738" i="7"/>
  <c r="N7740" i="7" l="1"/>
  <c r="L7739" i="7"/>
  <c r="P7739" i="7"/>
  <c r="S7739" i="7"/>
  <c r="R7739" i="7"/>
  <c r="Q7739" i="7"/>
  <c r="P7740" i="7" l="1"/>
  <c r="L7740" i="7"/>
  <c r="Q7740" i="7"/>
  <c r="S7740" i="7"/>
  <c r="N7741" i="7"/>
  <c r="R7740" i="7"/>
  <c r="Q7741" i="7" l="1"/>
  <c r="N7742" i="7"/>
  <c r="L7741" i="7"/>
  <c r="S7741" i="7"/>
  <c r="P7741" i="7"/>
  <c r="R7741" i="7"/>
  <c r="Q7742" i="7" l="1"/>
  <c r="P7742" i="7"/>
  <c r="L7742" i="7"/>
  <c r="N7743" i="7"/>
  <c r="S7742" i="7"/>
  <c r="R7742" i="7"/>
  <c r="N7744" i="7" l="1"/>
  <c r="L7743" i="7"/>
  <c r="Q7743" i="7"/>
  <c r="S7743" i="7"/>
  <c r="R7743" i="7"/>
  <c r="P7743" i="7"/>
  <c r="Q7744" i="7" l="1"/>
  <c r="P7744" i="7"/>
  <c r="N7745" i="7"/>
  <c r="L7744" i="7"/>
  <c r="R7744" i="7"/>
  <c r="S7744" i="7"/>
  <c r="P7745" i="7" l="1"/>
  <c r="N7746" i="7"/>
  <c r="L7745" i="7"/>
  <c r="Q7745" i="7"/>
  <c r="S7745" i="7"/>
  <c r="R7745" i="7"/>
  <c r="N7747" i="7" l="1"/>
  <c r="L7746" i="7"/>
  <c r="P7746" i="7"/>
  <c r="S7746" i="7"/>
  <c r="R7746" i="7"/>
  <c r="Q7746" i="7"/>
  <c r="Q7747" i="7" l="1"/>
  <c r="N7748" i="7"/>
  <c r="L7747" i="7"/>
  <c r="S7747" i="7"/>
  <c r="P7747" i="7"/>
  <c r="R7747" i="7"/>
  <c r="P7748" i="7" l="1"/>
  <c r="N7749" i="7"/>
  <c r="L7748" i="7"/>
  <c r="Q7748" i="7"/>
  <c r="S7748" i="7"/>
  <c r="R7748" i="7"/>
  <c r="N7750" i="7" l="1"/>
  <c r="L7749" i="7"/>
  <c r="P7749" i="7"/>
  <c r="S7749" i="7"/>
  <c r="R7749" i="7"/>
  <c r="Q7749" i="7"/>
  <c r="N7751" i="7" l="1"/>
  <c r="L7750" i="7"/>
  <c r="Q7750" i="7"/>
  <c r="S7750" i="7"/>
  <c r="R7750" i="7"/>
  <c r="P7750" i="7"/>
  <c r="P7751" i="7" l="1"/>
  <c r="N7752" i="7"/>
  <c r="L7751" i="7"/>
  <c r="Q7751" i="7"/>
  <c r="S7751" i="7"/>
  <c r="R7751" i="7"/>
  <c r="Q7752" i="7" l="1"/>
  <c r="P7752" i="7"/>
  <c r="N7753" i="7"/>
  <c r="L7752" i="7"/>
  <c r="S7752" i="7"/>
  <c r="R7752" i="7"/>
  <c r="Q7753" i="7" l="1"/>
  <c r="N7754" i="7"/>
  <c r="L7753" i="7"/>
  <c r="S7753" i="7"/>
  <c r="R7753" i="7"/>
  <c r="P7753" i="7"/>
  <c r="Q7754" i="7" l="1"/>
  <c r="P7754" i="7"/>
  <c r="L7754" i="7"/>
  <c r="N7755" i="7"/>
  <c r="S7754" i="7"/>
  <c r="R7754" i="7"/>
  <c r="N7756" i="7" l="1"/>
  <c r="L7755" i="7"/>
  <c r="P7755" i="7"/>
  <c r="S7755" i="7"/>
  <c r="R7755" i="7"/>
  <c r="Q7755" i="7"/>
  <c r="N7757" i="7" l="1"/>
  <c r="L7756" i="7"/>
  <c r="S7756" i="7"/>
  <c r="Q7756" i="7"/>
  <c r="P7756" i="7"/>
  <c r="R7756" i="7"/>
  <c r="Q7757" i="7" l="1"/>
  <c r="N7758" i="7"/>
  <c r="L7757" i="7"/>
  <c r="S7757" i="7"/>
  <c r="P7757" i="7"/>
  <c r="R7757" i="7"/>
  <c r="Q7758" i="7" l="1"/>
  <c r="P7758" i="7"/>
  <c r="L7758" i="7"/>
  <c r="R7758" i="7"/>
  <c r="S7758" i="7"/>
  <c r="N7760" i="7" l="1"/>
  <c r="L7759" i="7"/>
  <c r="S7759" i="7"/>
  <c r="R7759" i="7"/>
  <c r="Q7759" i="7"/>
  <c r="P7759" i="7"/>
  <c r="N7761" i="7" l="1"/>
  <c r="L7760" i="7"/>
  <c r="Q7760" i="7"/>
  <c r="S7760" i="7"/>
  <c r="R7760" i="7"/>
  <c r="P7760" i="7"/>
  <c r="N7762" i="7" l="1"/>
  <c r="L7761" i="7"/>
  <c r="P7761" i="7"/>
  <c r="S7761" i="7"/>
  <c r="R7761" i="7"/>
  <c r="Q7761" i="7"/>
  <c r="N7763" i="7" l="1"/>
  <c r="L7762" i="7"/>
  <c r="R7762" i="7"/>
  <c r="S7762" i="7"/>
  <c r="Q7762" i="7"/>
  <c r="P7762" i="7"/>
  <c r="S7763" i="7" l="1"/>
  <c r="R7763" i="7"/>
  <c r="Q7763" i="7"/>
  <c r="P7763" i="7"/>
  <c r="L7763" i="7"/>
  <c r="N7765" i="7" l="1"/>
  <c r="L7764" i="7"/>
  <c r="Q7764" i="7"/>
  <c r="S7764" i="7"/>
  <c r="R7764" i="7"/>
  <c r="P7764" i="7"/>
  <c r="N7766" i="7" l="1"/>
  <c r="L7765" i="7"/>
  <c r="R7765" i="7"/>
  <c r="P7765" i="7"/>
  <c r="S7765" i="7"/>
  <c r="Q7765" i="7"/>
  <c r="P7766" i="7" l="1"/>
  <c r="N7767" i="7"/>
  <c r="L7766" i="7"/>
  <c r="S7766" i="7"/>
  <c r="Q7766" i="7"/>
  <c r="R7766" i="7"/>
  <c r="Q7767" i="7" l="1"/>
  <c r="P7767" i="7"/>
  <c r="N7768" i="7"/>
  <c r="L7767" i="7"/>
  <c r="S7767" i="7"/>
  <c r="R7767" i="7"/>
  <c r="Q7768" i="7" l="1"/>
  <c r="P7768" i="7"/>
  <c r="N7769" i="7"/>
  <c r="L7768" i="7"/>
  <c r="S7768" i="7"/>
  <c r="R7768" i="7"/>
  <c r="N7770" i="7" l="1"/>
  <c r="L7769" i="7"/>
  <c r="S7769" i="7"/>
  <c r="R7769" i="7"/>
  <c r="Q7769" i="7"/>
  <c r="P7769" i="7"/>
  <c r="Q7770" i="7" l="1"/>
  <c r="N7771" i="7"/>
  <c r="L7770" i="7"/>
  <c r="P7770" i="7"/>
  <c r="S7770" i="7"/>
  <c r="R7770" i="7"/>
  <c r="N7772" i="7" l="1"/>
  <c r="L7771" i="7"/>
  <c r="P7771" i="7"/>
  <c r="Q7771" i="7"/>
  <c r="S7771" i="7"/>
  <c r="R7771" i="7"/>
  <c r="P7772" i="7" l="1"/>
  <c r="N7773" i="7"/>
  <c r="L7772" i="7"/>
  <c r="Q7772" i="7"/>
  <c r="S7772" i="7"/>
  <c r="R7772" i="7"/>
  <c r="N7774" i="7" l="1"/>
  <c r="L7773" i="7"/>
  <c r="S7773" i="7"/>
  <c r="R7773" i="7"/>
  <c r="Q7773" i="7"/>
  <c r="P7773" i="7"/>
  <c r="N7775" i="7" l="1"/>
  <c r="L7774" i="7"/>
  <c r="S7774" i="7"/>
  <c r="R7774" i="7"/>
  <c r="Q7774" i="7"/>
  <c r="P7774" i="7"/>
  <c r="N7776" i="7" l="1"/>
  <c r="S7775" i="7"/>
  <c r="R7775" i="7"/>
  <c r="Q7775" i="7"/>
  <c r="P7775" i="7"/>
  <c r="L7775" i="7"/>
  <c r="N7777" i="7" l="1"/>
  <c r="L7776" i="7"/>
  <c r="P7776" i="7"/>
  <c r="S7776" i="7"/>
  <c r="R7776" i="7"/>
  <c r="Q7776" i="7"/>
  <c r="P7777" i="7" l="1"/>
  <c r="N7778" i="7"/>
  <c r="L7777" i="7"/>
  <c r="R7777" i="7"/>
  <c r="S7777" i="7"/>
  <c r="Q7777" i="7"/>
  <c r="N7779" i="7" l="1"/>
  <c r="L7778" i="7"/>
  <c r="R7778" i="7"/>
  <c r="P7778" i="7"/>
  <c r="S7778" i="7"/>
  <c r="Q7778" i="7"/>
  <c r="Q7779" i="7" l="1"/>
  <c r="L7779" i="7"/>
  <c r="R7779" i="7"/>
  <c r="N7780" i="7"/>
  <c r="S7779" i="7"/>
  <c r="P7779" i="7"/>
  <c r="Q7780" i="7" l="1"/>
  <c r="P7780" i="7"/>
  <c r="N7781" i="7"/>
  <c r="L7780" i="7"/>
  <c r="S7780" i="7"/>
  <c r="R7780" i="7"/>
  <c r="Q7781" i="7" l="1"/>
  <c r="P7781" i="7"/>
  <c r="S7781" i="7"/>
  <c r="N7782" i="7"/>
  <c r="N7783" i="7" s="1"/>
  <c r="L7781" i="7"/>
  <c r="R7781" i="7"/>
  <c r="P7783" i="7" l="1"/>
  <c r="S7783" i="7"/>
  <c r="R7783" i="7"/>
  <c r="Q7783" i="7"/>
  <c r="L7783" i="7"/>
  <c r="N7784" i="7"/>
  <c r="L7782" i="7"/>
  <c r="P7782" i="7"/>
  <c r="S7782" i="7"/>
  <c r="R7782" i="7"/>
  <c r="Q7782" i="7"/>
  <c r="P7784" i="7" l="1"/>
  <c r="N7785" i="7"/>
  <c r="L7784" i="7"/>
  <c r="R7784" i="7"/>
  <c r="Q7784" i="7"/>
  <c r="S7784" i="7"/>
  <c r="Q7785" i="7" l="1"/>
  <c r="S7785" i="7"/>
  <c r="R7785" i="7"/>
  <c r="P7785" i="7"/>
  <c r="L7785" i="7"/>
  <c r="J185" i="7" l="1"/>
  <c r="J764" i="7"/>
  <c r="J631" i="7"/>
  <c r="J483" i="7"/>
  <c r="J695" i="7"/>
  <c r="J693" i="7"/>
  <c r="J813" i="7"/>
  <c r="J42" i="7"/>
  <c r="J904" i="7"/>
  <c r="J538" i="7"/>
  <c r="J295" i="7"/>
  <c r="J610" i="7"/>
  <c r="J238" i="7"/>
  <c r="J609" i="7"/>
  <c r="J765" i="7"/>
  <c r="J325" i="7"/>
  <c r="J822" i="7"/>
  <c r="J140" i="7"/>
  <c r="J999" i="7"/>
  <c r="J783" i="7"/>
  <c r="J608" i="7"/>
  <c r="J132" i="7"/>
  <c r="J445" i="7"/>
  <c r="J791" i="7"/>
  <c r="J335" i="7"/>
  <c r="J262" i="7"/>
  <c r="J874" i="7"/>
  <c r="J845" i="7"/>
  <c r="J406" i="7"/>
  <c r="J451" i="7"/>
  <c r="J640" i="7"/>
  <c r="J105" i="7"/>
  <c r="J107" i="7"/>
  <c r="J883" i="7"/>
  <c r="J522" i="7"/>
  <c r="J706" i="7"/>
  <c r="J949" i="7"/>
  <c r="J1002" i="7"/>
  <c r="J823" i="7"/>
  <c r="J811" i="7"/>
  <c r="J525" i="7"/>
  <c r="J807" i="7"/>
  <c r="J665" i="7"/>
  <c r="J420" i="7"/>
  <c r="J794" i="7"/>
  <c r="J560" i="7"/>
  <c r="J315" i="7"/>
  <c r="J256" i="7"/>
  <c r="J330" i="7"/>
  <c r="J583" i="7"/>
  <c r="J605" i="7"/>
  <c r="J998" i="7"/>
  <c r="J318" i="7"/>
  <c r="J615" i="7"/>
  <c r="J701" i="7"/>
  <c r="J37" i="7"/>
  <c r="J129" i="7"/>
  <c r="J438" i="7"/>
  <c r="J604" i="7"/>
  <c r="J378" i="7"/>
  <c r="J621" i="7"/>
  <c r="J834" i="7"/>
  <c r="J465" i="7"/>
  <c r="J265" i="7"/>
  <c r="J450" i="7"/>
  <c r="J678" i="7"/>
  <c r="J251" i="7"/>
  <c r="J258" i="7"/>
  <c r="J938" i="7"/>
  <c r="J597" i="7"/>
  <c r="J895" i="7"/>
  <c r="J178" i="7"/>
  <c r="J918" i="7"/>
  <c r="J133" i="7"/>
  <c r="J551" i="7"/>
  <c r="J831" i="7"/>
  <c r="J603" i="7"/>
  <c r="J480" i="7"/>
  <c r="J985" i="7"/>
  <c r="J473" i="7"/>
  <c r="J700" i="7"/>
  <c r="J166" i="7"/>
  <c r="J584" i="7"/>
  <c r="J523" i="7"/>
  <c r="J611" i="7"/>
  <c r="J716" i="7"/>
  <c r="J229" i="7"/>
  <c r="J513" i="7"/>
  <c r="J334" i="7"/>
  <c r="J284" i="7"/>
  <c r="J112" i="7"/>
  <c r="J269" i="7"/>
  <c r="J980" i="7"/>
  <c r="J718" i="7"/>
  <c r="J428" i="7"/>
  <c r="J230" i="7"/>
  <c r="J38" i="7"/>
  <c r="J216" i="7"/>
  <c r="J870" i="7"/>
  <c r="J307" i="7"/>
  <c r="J1008" i="7"/>
  <c r="J857" i="7"/>
  <c r="J802" i="7"/>
  <c r="J1017" i="7"/>
  <c r="J948" i="7"/>
  <c r="J402" i="7"/>
  <c r="J12" i="7"/>
  <c r="J713" i="7"/>
  <c r="J306" i="7"/>
  <c r="J77" i="7"/>
  <c r="J733" i="7"/>
  <c r="J489" i="7"/>
  <c r="J213" i="7"/>
  <c r="J997" i="7"/>
  <c r="J161" i="7"/>
  <c r="J408" i="7"/>
  <c r="J617" i="7"/>
  <c r="J820" i="7"/>
  <c r="J275" i="7"/>
  <c r="J224" i="7"/>
  <c r="J7" i="7"/>
  <c r="J815" i="7"/>
  <c r="J898" i="7"/>
  <c r="J774" i="7"/>
  <c r="J644" i="7"/>
  <c r="J381" i="7"/>
  <c r="J239" i="7"/>
  <c r="J826" i="7"/>
  <c r="J801" i="7"/>
  <c r="J1019" i="7"/>
  <c r="J464" i="7"/>
  <c r="J569" i="7"/>
  <c r="J196" i="7"/>
  <c r="J841" i="7"/>
  <c r="J601" i="7"/>
  <c r="J542" i="7"/>
  <c r="J920" i="7"/>
  <c r="J149" i="7"/>
  <c r="J708" i="7"/>
  <c r="J512" i="7"/>
  <c r="J846" i="7"/>
  <c r="J22" i="7"/>
  <c r="J786" i="7"/>
  <c r="J825" i="7"/>
  <c r="J517" i="7"/>
  <c r="J11" i="7"/>
  <c r="J658" i="7"/>
  <c r="J198" i="7"/>
  <c r="J858" i="7"/>
  <c r="J234" i="7"/>
  <c r="J710" i="7"/>
  <c r="J310" i="7"/>
  <c r="J391" i="7"/>
  <c r="J266" i="7"/>
  <c r="J833" i="7"/>
  <c r="J437" i="7"/>
  <c r="J1006" i="7"/>
  <c r="J590" i="7"/>
  <c r="J837" i="7"/>
  <c r="J805" i="7"/>
  <c r="J533" i="7"/>
  <c r="J894" i="7"/>
  <c r="J113" i="7"/>
  <c r="J207" i="7"/>
  <c r="J670" i="7"/>
  <c r="J703" i="7"/>
  <c r="J844" i="7"/>
  <c r="J892" i="7"/>
  <c r="J916" i="7"/>
  <c r="J226" i="7"/>
  <c r="J439" i="7"/>
  <c r="J567" i="7"/>
  <c r="J8" i="7"/>
  <c r="J526" i="7"/>
  <c r="J370" i="7"/>
  <c r="J158" i="7"/>
  <c r="J636" i="7"/>
  <c r="J41" i="7"/>
  <c r="J886" i="7"/>
  <c r="J94" i="7"/>
  <c r="J272" i="7"/>
  <c r="J92" i="7"/>
  <c r="J612" i="7"/>
  <c r="J128" i="7"/>
  <c r="J436" i="7"/>
  <c r="J64" i="7"/>
  <c r="J653" i="7"/>
  <c r="J763" i="7"/>
  <c r="J73" i="7"/>
  <c r="J769" i="7"/>
  <c r="J1015" i="7"/>
  <c r="J989" i="7"/>
  <c r="J592" i="7"/>
  <c r="J688" i="7"/>
  <c r="J992" i="7"/>
  <c r="J976" i="7"/>
  <c r="J348" i="7"/>
  <c r="J757" i="7"/>
  <c r="J264" i="7"/>
  <c r="J278" i="7"/>
  <c r="J531" i="7"/>
  <c r="J494" i="7"/>
  <c r="J919" i="7"/>
  <c r="J209" i="7"/>
  <c r="J824" i="7"/>
  <c r="J913" i="7"/>
  <c r="J208" i="7"/>
  <c r="J137" i="7"/>
  <c r="J39" i="7"/>
  <c r="J313" i="7"/>
  <c r="J44" i="7"/>
  <c r="J218" i="7"/>
  <c r="J967" i="7"/>
  <c r="J581" i="7"/>
  <c r="J555" i="7"/>
  <c r="J579" i="7"/>
  <c r="J45" i="7"/>
  <c r="J122" i="7"/>
  <c r="J730" i="7"/>
  <c r="J971" i="7"/>
  <c r="J456" i="7"/>
  <c r="J243" i="7"/>
  <c r="J389" i="7"/>
  <c r="J785" i="7"/>
  <c r="J442" i="7"/>
  <c r="J237" i="7"/>
  <c r="J252" i="7"/>
  <c r="J691" i="7"/>
  <c r="J249" i="7"/>
  <c r="J635" i="7"/>
  <c r="J205" i="7"/>
  <c r="J70" i="7"/>
  <c r="J372" i="7"/>
  <c r="J93" i="7"/>
  <c r="J588" i="7"/>
  <c r="J618" i="7"/>
  <c r="J287" i="7"/>
  <c r="J575" i="7"/>
  <c r="J987" i="7"/>
  <c r="J598" i="7"/>
  <c r="J850" i="7"/>
  <c r="J244" i="7"/>
  <c r="J632" i="7"/>
  <c r="J549" i="7"/>
  <c r="J171" i="7"/>
  <c r="J324" i="7"/>
  <c r="J510" i="7"/>
  <c r="J135" i="7"/>
  <c r="J968" i="7"/>
  <c r="J828" i="7"/>
  <c r="J682" i="7"/>
  <c r="J430" i="7"/>
  <c r="J23" i="7"/>
  <c r="J211" i="7"/>
  <c r="J115" i="7"/>
  <c r="J775" i="7"/>
  <c r="J65" i="7"/>
  <c r="J735" i="7"/>
  <c r="J524" i="7"/>
  <c r="J630" i="7"/>
  <c r="J667" i="7"/>
  <c r="J982" i="7"/>
  <c r="J104" i="7"/>
  <c r="J993" i="7"/>
  <c r="J411" i="7"/>
  <c r="J959" i="7"/>
  <c r="J139" i="7"/>
  <c r="J921" i="7"/>
  <c r="J108" i="7"/>
  <c r="J384" i="7"/>
  <c r="J958" i="7"/>
  <c r="J673" i="7"/>
  <c r="J34" i="7"/>
  <c r="J188" i="7"/>
  <c r="J142" i="7"/>
  <c r="J453" i="7"/>
  <c r="J571" i="7"/>
  <c r="J915" i="7"/>
  <c r="J121" i="7"/>
  <c r="J413" i="7"/>
  <c r="J273" i="7"/>
  <c r="J241" i="7"/>
  <c r="J10" i="7"/>
  <c r="J957" i="7"/>
  <c r="J507" i="7"/>
  <c r="J81" i="7"/>
  <c r="J629" i="7"/>
  <c r="J585" i="7"/>
  <c r="J660" i="7"/>
  <c r="J574" i="7"/>
  <c r="J429" i="7"/>
  <c r="J876" i="7"/>
  <c r="J903" i="7"/>
  <c r="J862" i="7"/>
  <c r="J792" i="7"/>
  <c r="J475" i="7"/>
  <c r="J966" i="7"/>
  <c r="J85" i="7"/>
  <c r="J312" i="7"/>
  <c r="J152" i="7"/>
  <c r="J54" i="7"/>
  <c r="J868" i="7"/>
  <c r="J951" i="7"/>
  <c r="J926" i="7"/>
  <c r="J931" i="7"/>
  <c r="J277" i="7"/>
  <c r="J1003" i="7"/>
  <c r="J762" i="7"/>
  <c r="J18" i="7"/>
  <c r="J902" i="7"/>
  <c r="J460" i="7"/>
  <c r="J255" i="7"/>
  <c r="J154" i="7"/>
  <c r="J842" i="7"/>
  <c r="J979" i="7"/>
  <c r="J1022" i="7"/>
  <c r="J477" i="7"/>
  <c r="J889" i="7"/>
  <c r="J963" i="7"/>
  <c r="J401" i="7"/>
  <c r="J245" i="7"/>
  <c r="J871" i="7"/>
  <c r="J647" i="7"/>
  <c r="J383" i="7"/>
  <c r="J683" i="7"/>
  <c r="J40" i="7"/>
  <c r="J308" i="7"/>
  <c r="J1021" i="7"/>
  <c r="J719" i="7"/>
  <c r="J14" i="7"/>
  <c r="J620" i="7"/>
  <c r="J721" i="7"/>
  <c r="J425" i="7"/>
  <c r="J1010" i="7"/>
  <c r="J539" i="7"/>
  <c r="J36" i="7"/>
  <c r="J294" i="7"/>
  <c r="J817" i="7"/>
  <c r="J314" i="7"/>
  <c r="J659" i="7"/>
  <c r="J457" i="7"/>
  <c r="J684" i="7"/>
  <c r="J977" i="7"/>
  <c r="J367" i="7"/>
  <c r="J316" i="7"/>
  <c r="J55" i="7"/>
  <c r="J232" i="7"/>
  <c r="J744" i="7"/>
  <c r="J199" i="7"/>
  <c r="J223" i="7"/>
  <c r="J633" i="7"/>
  <c r="J729" i="7"/>
  <c r="J96" i="7"/>
  <c r="J82" i="7"/>
  <c r="J197" i="7"/>
  <c r="J514" i="7"/>
  <c r="J148" i="7"/>
  <c r="J337" i="7"/>
  <c r="J674" i="7"/>
  <c r="J884" i="7"/>
  <c r="J485" i="7"/>
  <c r="J69" i="7"/>
  <c r="J942" i="7"/>
  <c r="J557" i="7"/>
  <c r="J814" i="7"/>
  <c r="J504" i="7"/>
  <c r="J417" i="7"/>
  <c r="J305" i="7"/>
  <c r="J342" i="7"/>
  <c r="J1020" i="7"/>
  <c r="J321" i="7"/>
  <c r="J885" i="7"/>
  <c r="J415" i="7"/>
  <c r="J136" i="7"/>
  <c r="J616" i="7"/>
  <c r="J702" i="7"/>
  <c r="J506" i="7"/>
  <c r="J444" i="7"/>
  <c r="J233" i="7"/>
  <c r="J1000" i="7"/>
  <c r="J789" i="7"/>
  <c r="J276" i="7"/>
  <c r="J169" i="7"/>
  <c r="J819" i="7"/>
  <c r="J102" i="7"/>
  <c r="J602" i="7"/>
  <c r="J369" i="7"/>
  <c r="J377" i="7"/>
  <c r="J35" i="7"/>
  <c r="J694" i="7"/>
  <c r="J663" i="7"/>
  <c r="J970" i="7"/>
  <c r="J87" i="7"/>
  <c r="J242" i="7"/>
  <c r="J254" i="7"/>
  <c r="J180" i="7"/>
  <c r="J1023" i="7"/>
  <c r="J333" i="7"/>
  <c r="J356" i="7"/>
  <c r="J358" i="7"/>
  <c r="J914" i="7"/>
  <c r="J433" i="7"/>
  <c r="J190" i="7"/>
  <c r="J780" i="7"/>
  <c r="J1016" i="7"/>
  <c r="J746" i="7"/>
  <c r="J1018" i="7"/>
  <c r="J385" i="7"/>
  <c r="J891" i="7"/>
  <c r="J228" i="7"/>
  <c r="J345" i="7"/>
  <c r="J907" i="7"/>
  <c r="J686" i="7"/>
  <c r="J855" i="7"/>
  <c r="J879" i="7"/>
  <c r="J395" i="7"/>
  <c r="J896" i="7"/>
  <c r="J181" i="7"/>
  <c r="J954" i="7"/>
  <c r="J361" i="7"/>
  <c r="J541" i="7"/>
  <c r="J50" i="7"/>
  <c r="J461" i="7"/>
  <c r="J470" i="7"/>
  <c r="J587" i="7"/>
  <c r="J499" i="7"/>
  <c r="J559" i="7"/>
  <c r="J468" i="7"/>
  <c r="J299" i="7"/>
  <c r="J803" i="7"/>
  <c r="J210" i="7"/>
  <c r="J83" i="7"/>
  <c r="J339" i="7"/>
  <c r="J200" i="7"/>
  <c r="J882" i="7"/>
  <c r="J586" i="7"/>
  <c r="J236" i="7"/>
  <c r="J56" i="7"/>
  <c r="J286" i="7"/>
  <c r="J414" i="7"/>
  <c r="J934" i="7"/>
  <c r="J66" i="7"/>
  <c r="J231" i="7"/>
  <c r="J332" i="7"/>
  <c r="J768" i="7"/>
  <c r="J709" i="7"/>
  <c r="J777" i="7"/>
  <c r="J387" i="7"/>
  <c r="J304" i="7"/>
  <c r="J449" i="7"/>
  <c r="J704" i="7"/>
  <c r="J908" i="7"/>
  <c r="J964" i="7"/>
  <c r="J947" i="7"/>
  <c r="J782" i="7"/>
  <c r="J672" i="7"/>
  <c r="J972" i="7"/>
  <c r="J138" i="7"/>
  <c r="J1004" i="7"/>
  <c r="J380" i="7"/>
  <c r="J910" i="7"/>
  <c r="J74" i="7"/>
  <c r="J676" i="7"/>
  <c r="J263" i="7"/>
  <c r="J484" i="7"/>
  <c r="J458" i="7"/>
  <c r="J793" i="7"/>
  <c r="J268" i="7"/>
  <c r="J357" i="7"/>
  <c r="J409" i="7"/>
  <c r="J955" i="7"/>
  <c r="J893" i="7"/>
  <c r="J84" i="7"/>
  <c r="J479" i="7"/>
  <c r="J75" i="7"/>
  <c r="J426" i="7"/>
  <c r="J399" i="7"/>
  <c r="J925" i="7"/>
  <c r="J167" i="7"/>
  <c r="J434" i="7"/>
  <c r="J853" i="7"/>
  <c r="J681" i="7"/>
  <c r="J127" i="7"/>
  <c r="J293" i="7"/>
  <c r="J206" i="7"/>
  <c r="J446" i="7"/>
  <c r="J157" i="7"/>
  <c r="J187" i="7"/>
  <c r="J455" i="7"/>
  <c r="J156" i="7"/>
  <c r="J851" i="7"/>
  <c r="J174" i="7"/>
  <c r="J282" i="7"/>
  <c r="J322" i="7"/>
  <c r="J747" i="7"/>
  <c r="J731" i="7"/>
  <c r="J397" i="7"/>
  <c r="J578" i="7"/>
  <c r="J671" i="7"/>
  <c r="J711" i="7"/>
  <c r="J351" i="7"/>
  <c r="J300" i="7"/>
  <c r="J689" i="7"/>
  <c r="J88" i="7"/>
  <c r="J669" i="7"/>
  <c r="J419" i="7"/>
  <c r="J103" i="7"/>
  <c r="J491" i="7"/>
  <c r="J91" i="7"/>
  <c r="J930" i="7"/>
  <c r="J447" i="7"/>
  <c r="J534" i="7"/>
  <c r="J130" i="7"/>
  <c r="J732" i="7"/>
  <c r="J47" i="7"/>
  <c r="J354" i="7"/>
  <c r="J366" i="7"/>
  <c r="J301" i="7"/>
  <c r="J624" i="7"/>
  <c r="J909" i="7"/>
  <c r="J770" i="7"/>
  <c r="J204" i="7"/>
  <c r="J76" i="7"/>
  <c r="J374" i="7"/>
  <c r="J796" i="7"/>
  <c r="J505" i="7"/>
  <c r="J1009" i="7"/>
  <c r="J99" i="7"/>
  <c r="J651" i="7"/>
  <c r="J690" i="7"/>
  <c r="J393" i="7"/>
  <c r="J646" i="7"/>
  <c r="J767" i="7"/>
  <c r="J680" i="7"/>
  <c r="J478" i="7"/>
  <c r="J933" i="7"/>
  <c r="J150" i="7"/>
  <c r="J410" i="7"/>
  <c r="J452" i="7"/>
  <c r="J474" i="7"/>
  <c r="J427" i="7"/>
  <c r="J95" i="7"/>
  <c r="J267" i="7"/>
  <c r="J435" i="7"/>
  <c r="J296" i="7"/>
  <c r="J521" i="7"/>
  <c r="J329" i="7"/>
  <c r="J771" i="7"/>
  <c r="J638" i="7"/>
  <c r="J743" i="7"/>
  <c r="J280" i="7"/>
  <c r="J423" i="7"/>
  <c r="J897" i="7"/>
  <c r="J863" i="7"/>
  <c r="J974" i="7"/>
  <c r="J118" i="7"/>
  <c r="J717" i="7"/>
  <c r="J643" i="7"/>
  <c r="J576" i="7"/>
  <c r="J311" i="7"/>
  <c r="J836" i="7"/>
  <c r="J661" i="7"/>
  <c r="J758" i="7"/>
  <c r="J214" i="7"/>
  <c r="J536" i="7"/>
  <c r="J176" i="7"/>
  <c r="J71" i="7"/>
  <c r="J648" i="7"/>
  <c r="J546" i="7"/>
  <c r="J664" i="7"/>
  <c r="J98" i="7"/>
  <c r="J29" i="7"/>
  <c r="J515" i="7"/>
  <c r="J144" i="7"/>
  <c r="J829" i="7"/>
  <c r="J111" i="7"/>
  <c r="J939" i="7"/>
  <c r="J697" i="7"/>
  <c r="J737" i="7"/>
  <c r="J854" i="7"/>
  <c r="J498" i="7"/>
  <c r="J535" i="7"/>
  <c r="J613" i="7"/>
  <c r="J79" i="7"/>
  <c r="J424" i="7"/>
  <c r="J440" i="7"/>
  <c r="J172" i="7"/>
  <c r="J72" i="7"/>
  <c r="J589" i="7"/>
  <c r="J577" i="7"/>
  <c r="J309" i="7"/>
  <c r="J986" i="7"/>
  <c r="J86" i="7"/>
  <c r="J163" i="7"/>
  <c r="J641" i="7"/>
  <c r="J642" i="7"/>
  <c r="J548" i="7"/>
  <c r="J657" i="7"/>
  <c r="J192" i="7"/>
  <c r="J827" i="7"/>
  <c r="J707" i="7"/>
  <c r="J59" i="7"/>
  <c r="J875" i="7"/>
  <c r="J867" i="7"/>
  <c r="J622" i="7"/>
  <c r="J528" i="7"/>
  <c r="J816" i="7"/>
  <c r="J564" i="7"/>
  <c r="J818" i="7"/>
  <c r="J159" i="7"/>
  <c r="J359" i="7"/>
  <c r="J887" i="7"/>
  <c r="J821" i="7"/>
  <c r="J302" i="7"/>
  <c r="J403" i="7"/>
  <c r="J872" i="7"/>
  <c r="J362" i="7"/>
  <c r="J572" i="7"/>
  <c r="J917" i="7"/>
  <c r="J217" i="7"/>
  <c r="J797" i="7"/>
  <c r="J487" i="7"/>
  <c r="J742" i="7"/>
  <c r="J290" i="7"/>
  <c r="J492" i="7"/>
  <c r="J368" i="7"/>
  <c r="J849" i="7"/>
  <c r="J486" i="7"/>
  <c r="J101" i="7"/>
  <c r="J956" i="7"/>
  <c r="J194" i="7"/>
  <c r="J748" i="7"/>
  <c r="J573" i="7"/>
  <c r="J350" i="7"/>
  <c r="J953" i="7"/>
  <c r="J141" i="7"/>
  <c r="J443" i="7"/>
  <c r="J123" i="7"/>
  <c r="J441" i="7"/>
  <c r="J394" i="7"/>
  <c r="J1005" i="7"/>
  <c r="J48" i="7"/>
  <c r="J722" i="7"/>
  <c r="J859" i="7"/>
  <c r="J195" i="7"/>
  <c r="J281" i="7"/>
  <c r="J184" i="7"/>
  <c r="J336" i="7"/>
  <c r="J201" i="7"/>
  <c r="J810" i="7"/>
  <c r="J981" i="7"/>
  <c r="J497" i="7"/>
  <c r="J749" i="7"/>
  <c r="J552" i="7"/>
  <c r="J363" i="7"/>
  <c r="J503" i="7"/>
  <c r="J177" i="7"/>
  <c r="J945" i="7"/>
  <c r="J627" i="7"/>
  <c r="J924" i="7"/>
  <c r="J852" i="7"/>
  <c r="J261" i="7"/>
  <c r="J114" i="7"/>
  <c r="J58" i="7"/>
  <c r="J119" i="7"/>
  <c r="J53" i="7"/>
  <c r="J404" i="7"/>
  <c r="J547" i="7"/>
  <c r="J995" i="7"/>
  <c r="J740" i="7"/>
  <c r="J725" i="7"/>
  <c r="J49" i="7"/>
  <c r="J923" i="7"/>
  <c r="J973" i="7"/>
  <c r="J80" i="7"/>
  <c r="J291" i="7"/>
  <c r="J649" i="7"/>
  <c r="J390" i="7"/>
  <c r="J861" i="7"/>
  <c r="J145" i="7"/>
  <c r="J566" i="7"/>
  <c r="J527" i="7"/>
  <c r="J398" i="7"/>
  <c r="J784" i="7"/>
  <c r="J317" i="7"/>
  <c r="J416" i="7"/>
  <c r="J331" i="7"/>
  <c r="J553" i="7"/>
  <c r="J271" i="7"/>
  <c r="J219" i="7"/>
  <c r="J13" i="7"/>
  <c r="J31" i="7"/>
  <c r="J134" i="7"/>
  <c r="J448" i="7"/>
  <c r="J692" i="7"/>
  <c r="J225" i="7"/>
  <c r="J932" i="7"/>
  <c r="J937" i="7"/>
  <c r="J650" i="7"/>
  <c r="J781" i="7"/>
  <c r="J346" i="7"/>
  <c r="J488" i="7"/>
  <c r="J662" i="7"/>
  <c r="J530" i="7"/>
  <c r="J297" i="7"/>
  <c r="J940" i="7"/>
  <c r="J668" i="7"/>
  <c r="J877" i="7"/>
  <c r="J248" i="7"/>
  <c r="J645" i="7"/>
  <c r="J120" i="7"/>
  <c r="J183" i="7"/>
  <c r="J396" i="7"/>
  <c r="J532" i="7"/>
  <c r="J946" i="7"/>
  <c r="J365" i="7"/>
  <c r="J43" i="7"/>
  <c r="J33" i="7"/>
  <c r="J568" i="7"/>
  <c r="J554" i="7"/>
  <c r="J501" i="7"/>
  <c r="J292" i="7"/>
  <c r="J227" i="7"/>
  <c r="J165" i="7"/>
  <c r="J950" i="7"/>
  <c r="J726" i="7"/>
  <c r="J727" i="7"/>
  <c r="J699" i="7"/>
  <c r="J432" i="7"/>
  <c r="J151" i="7"/>
  <c r="J866" i="7"/>
  <c r="J392" i="7"/>
  <c r="J619" i="7"/>
  <c r="J941" i="7"/>
  <c r="J270" i="7"/>
  <c r="J469" i="7"/>
  <c r="J303" i="7"/>
  <c r="J495" i="7"/>
  <c r="J373" i="7"/>
  <c r="J25" i="7"/>
  <c r="J720" i="7"/>
  <c r="J540" i="7"/>
  <c r="J500" i="7"/>
  <c r="J418" i="7"/>
  <c r="J463" i="7"/>
  <c r="J17" i="7"/>
  <c r="J996" i="7"/>
  <c r="J596" i="7"/>
  <c r="J472" i="7"/>
  <c r="J16" i="7"/>
  <c r="J279" i="7"/>
  <c r="J634" i="7"/>
  <c r="J352" i="7"/>
  <c r="J623" i="7"/>
  <c r="J375" i="7"/>
  <c r="J341" i="7"/>
  <c r="J240" i="7"/>
  <c r="J753" i="7"/>
  <c r="J715" i="7"/>
  <c r="J422" i="7"/>
  <c r="J778" i="7"/>
  <c r="J899" i="7"/>
  <c r="J131" i="7"/>
  <c r="J594" i="7"/>
  <c r="J20" i="7"/>
  <c r="J561" i="7"/>
  <c r="J260" i="7"/>
  <c r="J191" i="7"/>
  <c r="J386" i="7"/>
  <c r="J607" i="7"/>
  <c r="J869" i="7"/>
  <c r="J1024" i="7"/>
  <c r="J250" i="7"/>
  <c r="J864" i="7"/>
  <c r="J550" i="7"/>
  <c r="J28" i="7"/>
  <c r="J830" i="7"/>
  <c r="J502" i="7"/>
  <c r="J1013" i="7"/>
  <c r="J246" i="7"/>
  <c r="J745" i="7"/>
  <c r="J189" i="7"/>
  <c r="J193" i="7"/>
  <c r="J772" i="7"/>
  <c r="J454" i="7"/>
  <c r="J221" i="7"/>
  <c r="J162" i="7"/>
  <c r="J19" i="7"/>
  <c r="J812" i="7"/>
  <c r="J990" i="7"/>
  <c r="J431" i="7"/>
  <c r="J565" i="7"/>
  <c r="J493" i="7"/>
  <c r="J400" i="7"/>
  <c r="J593" i="7"/>
  <c r="J808" i="7"/>
  <c r="J289" i="7"/>
  <c r="J179" i="7"/>
  <c r="J220" i="7"/>
  <c r="J124" i="7"/>
  <c r="J466" i="7"/>
  <c r="J328" i="7"/>
  <c r="J860" i="7"/>
  <c r="J755" i="7"/>
  <c r="J147" i="7"/>
  <c r="J62" i="7"/>
  <c r="J595" i="7"/>
  <c r="J186" i="7"/>
  <c r="J806" i="7"/>
  <c r="J61" i="7"/>
  <c r="J146" i="7"/>
  <c r="J116" i="7"/>
  <c r="J750" i="7"/>
  <c r="J637" i="7"/>
  <c r="J929" i="7"/>
  <c r="J323" i="7"/>
  <c r="J847" i="7"/>
  <c r="J320" i="7"/>
  <c r="J804" i="7"/>
  <c r="J126" i="7"/>
  <c r="J173" i="7"/>
  <c r="J67" i="7"/>
  <c r="J117" i="7"/>
  <c r="J326" i="7"/>
  <c r="J30" i="7"/>
  <c r="J935" i="7"/>
  <c r="J880" i="7"/>
  <c r="J766" i="7"/>
  <c r="J991" i="7"/>
  <c r="J654" i="7"/>
  <c r="J761" i="7"/>
  <c r="J787" i="7"/>
  <c r="J338" i="7"/>
  <c r="J343" i="7"/>
  <c r="J100" i="7"/>
  <c r="J835" i="7"/>
  <c r="J388" i="7"/>
  <c r="J1001" i="7"/>
  <c r="J274" i="7"/>
  <c r="J969" i="7"/>
  <c r="J476" i="7"/>
  <c r="J965" i="7"/>
  <c r="J656" i="7"/>
  <c r="J26" i="7"/>
  <c r="J1011" i="7"/>
  <c r="J570" i="7"/>
  <c r="J257" i="7"/>
  <c r="J421" i="7"/>
  <c r="J160" i="7"/>
  <c r="J511" i="7"/>
  <c r="J714" i="7"/>
  <c r="J288" i="7"/>
  <c r="J153" i="7"/>
  <c r="J790" i="7"/>
  <c r="J24" i="7"/>
  <c r="J379" i="7"/>
  <c r="J739" i="7"/>
  <c r="J625" i="7"/>
  <c r="J614" i="7"/>
  <c r="J723" i="7"/>
  <c r="J509" i="7"/>
  <c r="J459" i="7"/>
  <c r="J556" i="7"/>
  <c r="J698" i="7"/>
  <c r="J97" i="7"/>
  <c r="J51" i="7"/>
  <c r="J856" i="7"/>
  <c r="J298" i="7"/>
  <c r="J606" i="7"/>
  <c r="J773" i="7"/>
  <c r="J878" i="7"/>
  <c r="J319" i="7"/>
  <c r="J734" i="7"/>
  <c r="J537" i="7"/>
  <c r="J168" i="7"/>
  <c r="J182" i="7"/>
  <c r="J562" i="7"/>
  <c r="J376" i="7"/>
  <c r="J519" i="7"/>
  <c r="J471" i="7"/>
  <c r="J360" i="7"/>
  <c r="J978" i="7"/>
  <c r="J9" i="7"/>
  <c r="J106" i="7"/>
  <c r="J259" i="7"/>
  <c r="J983" i="7"/>
  <c r="J901" i="7"/>
  <c r="J412" i="7"/>
  <c r="J89" i="7"/>
  <c r="J752" i="7"/>
  <c r="J626" i="7"/>
  <c r="J839" i="7"/>
  <c r="J340" i="7"/>
  <c r="J558" i="7"/>
  <c r="J60" i="7"/>
  <c r="J927" i="7"/>
  <c r="J283" i="7"/>
  <c r="J490" i="7"/>
  <c r="J687" i="7"/>
  <c r="J728" i="7"/>
  <c r="J46" i="7"/>
  <c r="J679" i="7"/>
  <c r="J905" i="7"/>
  <c r="J253" i="7"/>
  <c r="J125" i="7"/>
  <c r="J960" i="7"/>
  <c r="J843" i="7"/>
  <c r="J508" i="7"/>
  <c r="J143" i="7"/>
  <c r="J582" i="7"/>
  <c r="J203" i="7"/>
  <c r="J675" i="7"/>
  <c r="J222" i="7"/>
  <c r="J580" i="7"/>
  <c r="J544" i="7"/>
  <c r="J754" i="7"/>
  <c r="J888" i="7"/>
  <c r="J355" i="7"/>
  <c r="J344" i="7"/>
  <c r="J759" i="7"/>
  <c r="J164" i="7"/>
  <c r="J809" i="7"/>
  <c r="J518" i="7"/>
  <c r="J800" i="7"/>
  <c r="J52" i="7"/>
  <c r="J21" i="7"/>
  <c r="J738" i="7"/>
  <c r="J705" i="7"/>
  <c r="J944" i="7"/>
  <c r="J382" i="7"/>
  <c r="J838" i="7"/>
  <c r="J881" i="7"/>
  <c r="J349" i="7"/>
  <c r="J57" i="7"/>
  <c r="J407" i="7"/>
  <c r="J520" i="7"/>
  <c r="J922" i="7"/>
  <c r="J347" i="7"/>
  <c r="J155" i="7"/>
  <c r="J462" i="7"/>
  <c r="J779" i="7"/>
  <c r="J110" i="7"/>
  <c r="J666" i="7"/>
  <c r="J32" i="7"/>
  <c r="J353" i="7"/>
  <c r="J685" i="7"/>
  <c r="J247" i="7"/>
  <c r="J600" i="7"/>
  <c r="J943" i="7"/>
  <c r="J1007" i="7"/>
  <c r="J78" i="7"/>
  <c r="J109" i="7"/>
  <c r="J496" i="7"/>
  <c r="J15" i="7"/>
  <c r="J788" i="7"/>
  <c r="J652" i="7"/>
  <c r="J677" i="7"/>
  <c r="J865" i="7"/>
  <c r="J873" i="7"/>
  <c r="J655" i="7"/>
  <c r="J516" i="7"/>
  <c r="J543" i="7"/>
  <c r="J906" i="7"/>
  <c r="J1012" i="7"/>
  <c r="J724" i="7"/>
  <c r="J215" i="7"/>
  <c r="J1014" i="7"/>
  <c r="J212" i="7"/>
  <c r="J481" i="7"/>
  <c r="J90" i="7"/>
  <c r="J798" i="7"/>
  <c r="J756" i="7"/>
  <c r="J928" i="7"/>
  <c r="J994" i="7"/>
  <c r="J170" i="7"/>
  <c r="J832" i="7"/>
  <c r="J848" i="7"/>
  <c r="J988" i="7"/>
  <c r="J961" i="7"/>
  <c r="J482" i="7"/>
  <c r="J952" i="7"/>
  <c r="J27" i="7"/>
  <c r="J599" i="7"/>
  <c r="J175" i="7"/>
  <c r="J736" i="7"/>
  <c r="J912" i="7"/>
  <c r="J936" i="7"/>
  <c r="J795" i="7"/>
  <c r="J235" i="7"/>
  <c r="J962" i="7"/>
  <c r="J890" i="7"/>
  <c r="J840" i="7"/>
  <c r="J751" i="7"/>
  <c r="J975" i="7"/>
  <c r="J68" i="7"/>
  <c r="J529" i="7"/>
  <c r="J628" i="7"/>
  <c r="J712" i="7"/>
  <c r="J63" i="7"/>
  <c r="J984" i="7"/>
  <c r="J327" i="7"/>
  <c r="J6" i="7"/>
  <c r="J467" i="7"/>
  <c r="J696" i="7"/>
  <c r="J591" i="7"/>
  <c r="J760" i="7"/>
  <c r="J639" i="7"/>
  <c r="J563" i="7"/>
  <c r="J799" i="7"/>
  <c r="J285" i="7"/>
  <c r="J900" i="7"/>
  <c r="J202" i="7"/>
  <c r="J776" i="7"/>
  <c r="J364" i="7"/>
  <c r="J371" i="7"/>
  <c r="J741" i="7"/>
  <c r="J405" i="7"/>
  <c r="J911" i="7"/>
  <c r="J54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<sst xmlns="http://schemas.openxmlformats.org/spreadsheetml/2006/main" count="20156" uniqueCount="606">
  <si>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</si>
  <si>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</si>
  <si>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</si>
  <si>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</si>
  <si>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</si>
  <si>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</si>
  <si>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</si>
  <si>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</si>
  <si>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</si>
  <si>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</si>
  <si>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</si>
  <si>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</si>
  <si>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</si>
  <si>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</si>
  <si>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</si>
  <si>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</si>
  <si>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</si>
  <si>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</si>
  <si>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</si>
  <si>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</si>
  <si>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</si>
  <si>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</si>
  <si>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</si>
  <si>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</si>
  <si>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</si>
  <si>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</si>
  <si>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</si>
  <si>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</si>
  <si>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</si>
  <si>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</si>
  <si>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</si>
  <si>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</si>
  <si>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</si>
  <si>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</si>
  <si>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</si>
  <si>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</si>
  <si>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</si>
  <si>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</si>
  <si>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</si>
  <si>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</si>
  <si>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</si>
  <si>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</si>
  <si>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</si>
  <si>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</si>
  <si>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</si>
  <si>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</si>
  <si>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</si>
  <si>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</si>
  <si>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</si>
  <si>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</si>
  <si>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</si>
  <si>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</si>
  <si>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</si>
  <si>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</si>
  <si>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</si>
  <si>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</si>
  <si>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</si>
  <si>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</si>
  <si>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</si>
  <si>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</si>
  <si>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</si>
  <si>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</si>
  <si>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</si>
  <si>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</si>
  <si>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</si>
  <si>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</si>
  <si>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</si>
  <si>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</si>
  <si>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</si>
  <si>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</si>
  <si>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</si>
  <si>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</si>
  <si>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</si>
  <si>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</si>
  <si>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</si>
  <si>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</si>
  <si>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</si>
  <si>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</si>
  <si>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</si>
  <si>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</si>
  <si>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</si>
  <si>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</si>
  <si>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</si>
  <si>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</si>
  <si>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</si>
  <si>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</si>
  <si>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</si>
  <si>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</si>
  <si>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</si>
  <si>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</si>
  <si>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</si>
  <si>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</si>
  <si>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</si>
  <si>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</si>
  <si>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</si>
  <si>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</si>
  <si>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</si>
  <si>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</si>
  <si>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</si>
  <si>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</si>
  <si>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</si>
  <si>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</si>
  <si>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</si>
  <si>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</si>
  <si>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</si>
  <si>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</si>
  <si>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</si>
  <si>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</si>
  <si>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</si>
  <si>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</si>
  <si>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</si>
  <si>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</si>
  <si>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</si>
  <si>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</si>
  <si>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</si>
  <si>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</si>
  <si>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</si>
  <si>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</si>
  <si>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</si>
  <si>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</si>
  <si>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</si>
  <si>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</si>
  <si>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</si>
  <si>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</si>
  <si>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</si>
  <si>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</si>
  <si>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</si>
  <si>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</si>
  <si>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</si>
  <si>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</si>
  <si>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</si>
  <si>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</si>
  <si>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</si>
  <si>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</si>
  <si>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</si>
  <si>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</si>
  <si>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</si>
  <si>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</si>
  <si>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</si>
  <si>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</si>
  <si>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</si>
  <si>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</si>
  <si>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</si>
  <si>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</si>
  <si>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</si>
  <si>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</si>
  <si>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</si>
  <si>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</si>
  <si>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</si>
  <si>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</si>
  <si>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</si>
  <si>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</si>
  <si>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</si>
  <si>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</si>
  <si>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</si>
  <si>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</si>
  <si>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</si>
  <si>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</si>
  <si>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</si>
  <si>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</si>
  <si>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</si>
  <si>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</si>
  <si>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</si>
  <si>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</si>
  <si>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</si>
  <si>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</si>
  <si>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</si>
  <si>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</si>
  <si>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</si>
  <si>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</si>
  <si>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</si>
  <si>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</si>
  <si>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</si>
  <si>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</si>
  <si>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</si>
  <si>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</si>
  <si>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</si>
  <si>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</si>
  <si>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</si>
  <si>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</si>
  <si>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</si>
  <si>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</si>
  <si>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</si>
  <si>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</si>
  <si>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</si>
  <si>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</si>
  <si>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</si>
  <si>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</si>
  <si>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</si>
  <si>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</si>
  <si>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</si>
  <si>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</si>
  <si>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</si>
  <si>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</si>
  <si>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</si>
  <si>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</si>
  <si>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</si>
  <si>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</si>
  <si>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</si>
  <si>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</si>
  <si>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</si>
  <si>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</si>
  <si>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</si>
  <si>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</si>
  <si>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</si>
  <si>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</si>
  <si>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</si>
  <si>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</si>
  <si>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</si>
  <si>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</si>
  <si>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</si>
  <si>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</si>
  <si>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</si>
  <si>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</si>
  <si>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</si>
  <si>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</si>
  <si>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</si>
  <si>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</si>
  <si>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</si>
  <si>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</si>
  <si>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</si>
  <si>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</si>
  <si>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</si>
  <si>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</si>
  <si>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</si>
  <si>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</si>
  <si>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</si>
  <si>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</si>
  <si>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</si>
  <si>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</si>
  <si>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</si>
  <si>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</si>
  <si>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</si>
  <si>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</si>
  <si>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</si>
  <si>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</si>
  <si>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</si>
  <si>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</si>
  <si>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</si>
  <si>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</si>
  <si>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</si>
  <si>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</si>
  <si>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</si>
  <si>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</si>
  <si>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</si>
  <si>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</si>
  <si>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</si>
  <si>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</si>
  <si>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</si>
  <si>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</si>
  <si>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</si>
  <si>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</si>
  <si>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</si>
  <si>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</si>
  <si>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</si>
  <si>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</si>
  <si>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</si>
  <si>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</si>
  <si>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</si>
  <si>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</si>
  <si>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</si>
  <si>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</si>
  <si>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</si>
  <si>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</si>
  <si>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</si>
  <si>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</si>
  <si>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</si>
  <si>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</si>
  <si>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</si>
  <si>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</si>
  <si>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</si>
  <si>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</si>
  <si>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</si>
  <si>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</si>
  <si>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</si>
  <si>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</si>
  <si>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</si>
  <si>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</si>
  <si>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</si>
  <si>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</si>
  <si>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</si>
  <si>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</si>
  <si>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</si>
  <si>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</si>
  <si>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</si>
  <si>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</si>
  <si>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</si>
  <si>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</si>
  <si>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</si>
  <si>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</si>
  <si>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</si>
  <si>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</si>
  <si>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</si>
  <si>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</si>
  <si>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</si>
  <si>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</si>
  <si>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</si>
  <si>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</si>
  <si>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</si>
  <si>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</si>
  <si>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</si>
  <si>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</si>
  <si>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</si>
  <si>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</si>
  <si>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</si>
  <si>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</si>
  <si>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</si>
  <si>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</si>
  <si>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</si>
  <si>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</si>
  <si>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</si>
  <si>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</si>
  <si>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</si>
  <si>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</si>
  <si>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</si>
  <si>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</si>
  <si>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</si>
  <si>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</si>
  <si>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</si>
  <si>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</si>
  <si>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</si>
  <si>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</si>
  <si>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</si>
  <si>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</si>
  <si>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</si>
  <si>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</si>
  <si>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</si>
  <si>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</si>
  <si>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</si>
  <si>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</si>
  <si>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</si>
  <si>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</si>
  <si>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</si>
  <si>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</si>
  <si>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</si>
  <si>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</si>
  <si>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</si>
  <si>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</si>
  <si>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</si>
  <si>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</si>
  <si>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</si>
  <si>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</si>
  <si>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</si>
  <si>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</si>
  <si>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</si>
  <si>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</si>
  <si>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</si>
  <si>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</si>
  <si>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</si>
  <si>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</si>
  <si>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</si>
  <si>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</si>
  <si>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</si>
  <si>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</si>
  <si>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</si>
  <si>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</si>
  <si>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</si>
  <si>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</si>
  <si>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</si>
  <si>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</si>
  <si>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</si>
  <si>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</si>
  <si>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</si>
  <si>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</si>
  <si>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</si>
  <si>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</si>
  <si>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</si>
  <si>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</si>
  <si>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</si>
  <si>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</si>
  <si>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</si>
  <si>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</si>
  <si>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</si>
  <si>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</si>
  <si>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</si>
  <si>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</si>
  <si>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</si>
  <si>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</si>
  <si>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</si>
  <si>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</si>
  <si>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</si>
  <si>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</si>
  <si>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</si>
  <si>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</si>
  <si>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</si>
  <si>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</si>
  <si>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</si>
  <si>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</si>
  <si>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</si>
  <si>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</si>
  <si>
    <t>30-mar</t>
  </si>
  <si>
    <t>1-abr</t>
  </si>
  <si>
    <t>3-abr</t>
  </si>
  <si>
    <t>6-abr</t>
  </si>
  <si>
    <t>8-abr</t>
  </si>
  <si>
    <t>10-abr</t>
  </si>
  <si>
    <t>13-abr</t>
  </si>
  <si>
    <t>15-abr</t>
  </si>
  <si>
    <t>17-abr</t>
  </si>
  <si>
    <t>20-abr</t>
  </si>
  <si>
    <t>24-abr</t>
  </si>
  <si>
    <t>27-abr</t>
  </si>
  <si>
    <t>Algarrobo43948</t>
  </si>
  <si>
    <t>Alto Hospicio43945</t>
  </si>
  <si>
    <t>Alto Hospicio43948</t>
  </si>
  <si>
    <t>Ancud43941</t>
  </si>
  <si>
    <t>Angol43945</t>
  </si>
  <si>
    <t>Angol43948</t>
  </si>
  <si>
    <t>Antofagasta43945</t>
  </si>
  <si>
    <t>Antofagasta43948</t>
  </si>
  <si>
    <t>Arica43945</t>
  </si>
  <si>
    <t>Arica43948</t>
  </si>
  <si>
    <t>Bulnes43945</t>
  </si>
  <si>
    <t>Cabildo43941</t>
  </si>
  <si>
    <t>Cabildo43948</t>
  </si>
  <si>
    <t>Cabrero43945</t>
  </si>
  <si>
    <t>Cabrero43948</t>
  </si>
  <si>
    <t>Calama43948</t>
  </si>
  <si>
    <t>Calera43945</t>
  </si>
  <si>
    <t>Cartagena43945</t>
  </si>
  <si>
    <t>Cauquenes43945</t>
  </si>
  <si>
    <t>Cerrillos43945</t>
  </si>
  <si>
    <t>Cerrillos43948</t>
  </si>
  <si>
    <t>Chanco43941</t>
  </si>
  <si>
    <t>Chanco43948</t>
  </si>
  <si>
    <t>Chiguayante43945</t>
  </si>
  <si>
    <t>Chillan43945</t>
  </si>
  <si>
    <t>Coihueco43945</t>
  </si>
  <si>
    <t>Coinco43945</t>
  </si>
  <si>
    <t>Colina43948</t>
  </si>
  <si>
    <t>Collipulli43941</t>
  </si>
  <si>
    <t>Collipulli43948</t>
  </si>
  <si>
    <t>Conchali43945</t>
  </si>
  <si>
    <t>Conchali43948</t>
  </si>
  <si>
    <t>Concon43945</t>
  </si>
  <si>
    <t>Concon43948</t>
  </si>
  <si>
    <t>Constitucion43945</t>
  </si>
  <si>
    <t>Coquimbo43945</t>
  </si>
  <si>
    <t>Coquimbo43948</t>
  </si>
  <si>
    <t>Coronel43948</t>
  </si>
  <si>
    <t>Curacautin43945</t>
  </si>
  <si>
    <t>Curanilahue43945</t>
  </si>
  <si>
    <t>Curepto43941</t>
  </si>
  <si>
    <t>Donihue43945</t>
  </si>
  <si>
    <t>El Bosque43948</t>
  </si>
  <si>
    <t>El Monte43948</t>
  </si>
  <si>
    <t>El Tabo43945</t>
  </si>
  <si>
    <t>Ercilla43945</t>
  </si>
  <si>
    <t>Estacion Central43945</t>
  </si>
  <si>
    <t>Estacion Central43948</t>
  </si>
  <si>
    <t>Freire43945</t>
  </si>
  <si>
    <t>Freirina43948</t>
  </si>
  <si>
    <t>Gorbea43945</t>
  </si>
  <si>
    <t>Graneros43945</t>
  </si>
  <si>
    <t>Hijuelas43941</t>
  </si>
  <si>
    <t>Hualqui43945</t>
  </si>
  <si>
    <t>Huasco43941</t>
  </si>
  <si>
    <t>Huechuraba43945</t>
  </si>
  <si>
    <t>Independencia43945</t>
  </si>
  <si>
    <t>Independencia43948</t>
  </si>
  <si>
    <t>Iquique43945</t>
  </si>
  <si>
    <t>Iquique43948</t>
  </si>
  <si>
    <t>Isla de Maipo43948</t>
  </si>
  <si>
    <t>La Cisterna43948</t>
  </si>
  <si>
    <t>La Florida43945</t>
  </si>
  <si>
    <t>La Florida43948</t>
  </si>
  <si>
    <t>La Granja43948</t>
  </si>
  <si>
    <t>La Pintana43948</t>
  </si>
  <si>
    <t>La Reina43948</t>
  </si>
  <si>
    <t>La Serena43945</t>
  </si>
  <si>
    <t>La Serena43948</t>
  </si>
  <si>
    <t>La Union43948</t>
  </si>
  <si>
    <t>Laja43945</t>
  </si>
  <si>
    <t>Laja43948</t>
  </si>
  <si>
    <t>Lampa43945</t>
  </si>
  <si>
    <t>Lampa43948</t>
  </si>
  <si>
    <t>Las Cabras43945</t>
  </si>
  <si>
    <t>Las Condes43945</t>
  </si>
  <si>
    <t>Lautaro43948</t>
  </si>
  <si>
    <t>Litueche43945</t>
  </si>
  <si>
    <t>Litueche43948</t>
  </si>
  <si>
    <t>Lo Barnechea43948</t>
  </si>
  <si>
    <t>Lo Espejo43948</t>
  </si>
  <si>
    <t>Lo Prado43948</t>
  </si>
  <si>
    <t>Loncoche43948</t>
  </si>
  <si>
    <t>Los Alamos43945</t>
  </si>
  <si>
    <t>Lumaco43948</t>
  </si>
  <si>
    <t>Machali43945</t>
  </si>
  <si>
    <t>Macul43945</t>
  </si>
  <si>
    <t>Macul43948</t>
  </si>
  <si>
    <t>Mafil43945</t>
  </si>
  <si>
    <t>Maipu43948</t>
  </si>
  <si>
    <t>Maria Elena43941</t>
  </si>
  <si>
    <t>Maria Elena43945</t>
  </si>
  <si>
    <t>Maria Elena43948</t>
  </si>
  <si>
    <t>Maule43945</t>
  </si>
  <si>
    <t>Mejillones43945</t>
  </si>
  <si>
    <t>Mejillones43948</t>
  </si>
  <si>
    <t>Melipilla43945</t>
  </si>
  <si>
    <t>Melipilla43948</t>
  </si>
  <si>
    <t>Molina43945</t>
  </si>
  <si>
    <t>Nunoa43945</t>
  </si>
  <si>
    <t>Nunoa43948</t>
  </si>
  <si>
    <t>Padre Hurtado43948</t>
  </si>
  <si>
    <t>Padre Las Casas43948</t>
  </si>
  <si>
    <t>Panguipulli43941</t>
  </si>
  <si>
    <t>Parral43945</t>
  </si>
  <si>
    <t>Pedro Aguirre Cerda43948</t>
  </si>
  <si>
    <t>Penaflor43945</t>
  </si>
  <si>
    <t>Penaflor43948</t>
  </si>
  <si>
    <t>Penalolen43948</t>
  </si>
  <si>
    <t>Pencahue43941</t>
  </si>
  <si>
    <t>Pencahue43945</t>
  </si>
  <si>
    <t>Penco43945</t>
  </si>
  <si>
    <t>Pirque43948</t>
  </si>
  <si>
    <t>Pucon43948</t>
  </si>
  <si>
    <t>Pudahuel43948</t>
  </si>
  <si>
    <t>Puente Alto43945</t>
  </si>
  <si>
    <t>Puente Alto43948</t>
  </si>
  <si>
    <t>Puerto Octay43945</t>
  </si>
  <si>
    <t>Puerto Octay43948</t>
  </si>
  <si>
    <t>Punitaqui43945</t>
  </si>
  <si>
    <t>Putaendo43941</t>
  </si>
  <si>
    <t>Puyehue43948</t>
  </si>
  <si>
    <t>Quilicura43945</t>
  </si>
  <si>
    <t>Quilicura43948</t>
  </si>
  <si>
    <t>Quilleco43941</t>
  </si>
  <si>
    <t>Quillon43948</t>
  </si>
  <si>
    <t>Quintero43945</t>
  </si>
  <si>
    <t>Quintero43948</t>
  </si>
  <si>
    <t>Quirihue43945</t>
  </si>
  <si>
    <t>Rancagua43945</t>
  </si>
  <si>
    <t>Rancagua43948</t>
  </si>
  <si>
    <t>Recoleta43945</t>
  </si>
  <si>
    <t>Recoleta43948</t>
  </si>
  <si>
    <t>Renaico43945</t>
  </si>
  <si>
    <t>Renca43945</t>
  </si>
  <si>
    <t>Renca43948</t>
  </si>
  <si>
    <t>Rengo43945</t>
  </si>
  <si>
    <t>Rengo43948</t>
  </si>
  <si>
    <t>Requinoa43945</t>
  </si>
  <si>
    <t>Requinoa43948</t>
  </si>
  <si>
    <t>Rio Bueno43948</t>
  </si>
  <si>
    <t>Rio Negro43945</t>
  </si>
  <si>
    <t>Romeral43941</t>
  </si>
  <si>
    <t>Romeral43945</t>
  </si>
  <si>
    <t>Saavedra43941</t>
  </si>
  <si>
    <t>Saavedra43945</t>
  </si>
  <si>
    <t>Sagrada Familia43945</t>
  </si>
  <si>
    <t>San Antonio43945</t>
  </si>
  <si>
    <t>San Bernardo43945</t>
  </si>
  <si>
    <t>San Bernardo43948</t>
  </si>
  <si>
    <t>San Carlos43948</t>
  </si>
  <si>
    <t>San Clemente43941</t>
  </si>
  <si>
    <t>San Clemente43945</t>
  </si>
  <si>
    <t>San Esteban43941</t>
  </si>
  <si>
    <t>San Esteban43948</t>
  </si>
  <si>
    <t>San Fabian43945</t>
  </si>
  <si>
    <t>San Ignacio43945</t>
  </si>
  <si>
    <t>San Javier43945</t>
  </si>
  <si>
    <t>San Joaquin43945</t>
  </si>
  <si>
    <t>San Joaquin43948</t>
  </si>
  <si>
    <t>San Jose de Maipo43945</t>
  </si>
  <si>
    <t>San Jose de Maipo43948</t>
  </si>
  <si>
    <t>San Juan de la Costa43945</t>
  </si>
  <si>
    <t>San Juan de la Costa43948</t>
  </si>
  <si>
    <t>San Miguel43948</t>
  </si>
  <si>
    <t>San Pedro43941</t>
  </si>
  <si>
    <t>San Pedro43945</t>
  </si>
  <si>
    <t>San Pedro de la Paz43945</t>
  </si>
  <si>
    <t>San Ramon43945</t>
  </si>
  <si>
    <t>San Ramon43948</t>
  </si>
  <si>
    <t>Santa Cruz43945</t>
  </si>
  <si>
    <t>Santa Juana43945</t>
  </si>
  <si>
    <t>Santiago43945</t>
  </si>
  <si>
    <t>Santiago43948</t>
  </si>
  <si>
    <t>Santo Domingo43945</t>
  </si>
  <si>
    <t>Talagante43945</t>
  </si>
  <si>
    <t>Talca43945</t>
  </si>
  <si>
    <t>Teodoro Schmidt43945</t>
  </si>
  <si>
    <t>Tierra Amarilla43948</t>
  </si>
  <si>
    <t>Tome43945</t>
  </si>
  <si>
    <t>Vallenar43945</t>
  </si>
  <si>
    <t>Vallenar43948</t>
  </si>
  <si>
    <t>Victoria43941</t>
  </si>
  <si>
    <t>Victoria43945</t>
  </si>
  <si>
    <t>Victoria43948</t>
  </si>
  <si>
    <t>Villa Alegre43941</t>
  </si>
  <si>
    <t>Villa Alemana43945</t>
  </si>
  <si>
    <t>Villa Alemana43948</t>
  </si>
  <si>
    <t>Vitacura43948</t>
  </si>
  <si>
    <t>Yerbas Buenas43941</t>
  </si>
  <si>
    <t>Yungay43948</t>
  </si>
  <si>
    <t>Esta tabla se adecua al contenido de la TD. Determina Casos Diarios por Comuna y Fecha</t>
  </si>
  <si>
    <t>1. Se copia como texto la tabla del paso anterior.</t>
  </si>
  <si>
    <t>2. Se ordena por fechas y se eliminan las filas con fechas anteriores.</t>
  </si>
  <si>
    <t>3. Se ordena por Casos Reporte y se eliminan filas con "0"</t>
  </si>
  <si>
    <t>4. Quedarán en la tabla sólo las comunas/Fechas que tengan casos</t>
  </si>
  <si>
    <t>1. En este bloque se encuentran las comunas/fechas con su número de casos que se deben copiar del paso anterior.</t>
  </si>
  <si>
    <t>2. Sólo se requiere copiar la COMUNA y la FECHA</t>
  </si>
  <si>
    <t>3. Con estos datos, se generará el listado de casos por comuna en el bloque de la derecha</t>
  </si>
  <si>
    <t>Esta columna verifica si los casos por comuna son idénticos en ambos bloques</t>
  </si>
  <si>
    <t>1. En este bloque se deben introducir las comunas para la fecha correspondiente</t>
  </si>
  <si>
    <t>2. Se van agregando al final del listado los casos por comuna. Cuando se pone "1" comienza otra comuna</t>
  </si>
  <si>
    <t>3. La fecha se cambia una sola vez y se mantiene hasta un próximo cambio</t>
  </si>
  <si>
    <t>4. Para el ingreso hay que tener a la vista los 2 BLOQUES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</si>
</sst>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14" fontId="4" fillId="7" borderId="0" xfId="0" applyNumberFormat="1" applyFont="1" applyFill="1"/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/>
    </xf>
    <xf numFmtId="0" fontId="7" fillId="8" borderId="0" xfId="0" applyFont="1" applyFill="1" applyAlignment="1">
      <alignment horizontal="center" vertical="top" wrapText="1"/>
    </xf>
    <xf numFmtId="0" fontId="6" fillId="2" borderId="0" xfId="0" applyFont="1" applyFill="1" applyAlignment="1">
      <alignment horizontal="left" vertical="center"/>
    </xf>
  </cellXfs>
  <cellStyles count="2">
    <cellStyle name="Millares" xfId="1" builtinId="3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182880</xdr:colOff>
      <xdr:row>0</xdr:row>
      <xdr:rowOff>53341</xdr:rowOff>
    </xdr:from>
    <xdr:to>
      <xdr:col>12</xdr:col>
      <xdr:colOff>655320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502920</xdr:colOff>
      <xdr:row>9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4E2A6F1C-D34E-4E6E-878E-767EB69A4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563118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 refreshError="1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80358078704" createdVersion="6" refreshedVersion="6" minRefreshableVersion="3" recordCount="4149" xr:uid="{8155D30D-12B1-4505-9F33-5F5D767A9751}">
  <cacheSource type="worksheet">
    <worksheetSource name="Tabla1"/>
  </cacheSource>
  <cacheFields count="10">
    <cacheField name="Region" numFmtId="0">
      <sharedItems containsBlank="1" count="27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s v="Tarapaca"/>
        <s v="Valparaiso"/>
        <s v="Del Libertador General Bernardo O’Higgins"/>
        <s v="Nuble"/>
        <s v="Biobio"/>
        <s v="La Araucania"/>
        <s v="Los Rios"/>
        <s v="Aysen"/>
        <s v="Magallanes y la Antartica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 count="346">
        <s v="Algarrobo"/>
        <s v="Alhue"/>
        <s v="Alto Biobio"/>
        <s v="Alto Hospicio"/>
        <s v="Alto del Carmen"/>
        <s v="Ancud"/>
        <s v="Andacollo"/>
        <s v="Angol"/>
        <s v="Antartica"/>
        <s v="Antofagasta"/>
        <s v="Antuco"/>
        <s v="Arauco"/>
        <s v="Arica"/>
        <s v="Aysen"/>
        <s v="Buin"/>
        <s v="Bulnes"/>
        <s v="Cabildo"/>
        <s v="Cabo de Hornos"/>
        <s v="Cabrero"/>
        <s v="Calama"/>
        <s v="Calbuco"/>
        <s v="Caldera"/>
        <s v="Calera"/>
        <s v="Calera de Tango"/>
        <s v="Calle Larga"/>
        <s v="Camarones"/>
        <s v="Camina"/>
        <s v="Canela"/>
        <s v="Canete"/>
        <s v="Carahue"/>
        <s v="Cartagena"/>
        <s v="Casablanca"/>
        <s v="Castro"/>
        <s v="Catemu"/>
        <s v="Cauquenes"/>
        <s v="Cerrillos"/>
        <s v="Cerro Navia"/>
        <s v="Chaiten"/>
        <s v="Chanaral"/>
        <s v="Chanco"/>
        <s v="Chepica"/>
        <s v="Chiguayante"/>
        <s v="Chile Chico"/>
        <s v="Chillan"/>
        <s v="Chillan Viejo"/>
        <s v="Chimbarongo"/>
        <s v="Cholchol"/>
        <s v="Chonchi"/>
        <s v="Cisnes"/>
        <s v="Cobquecura"/>
        <s v="Cochamo"/>
        <s v="Cochrane"/>
        <s v="Codegua"/>
        <s v="Coelemu"/>
        <s v="Coihueco"/>
        <s v="Coinco"/>
        <s v="Colbun"/>
        <s v="Colchane"/>
        <s v="Colina"/>
        <s v="Collipulli"/>
        <s v="Coltauco"/>
        <s v="Combarbala"/>
        <s v="Concepcion"/>
        <s v="Conchali"/>
        <s v="Concon"/>
        <s v="Constitucion"/>
        <s v="Contulmo"/>
        <s v="Copiapo"/>
        <s v="Coquimbo"/>
        <s v="Coronel"/>
        <s v="Corral"/>
        <s v="Coyhaique"/>
        <s v="Cunco"/>
        <s v="Curacautin"/>
        <s v="Curacavi"/>
        <s v="Curaco de Velez"/>
        <s v="Curanilahue"/>
        <s v="Curarrehue"/>
        <s v="Curepto"/>
        <s v="Curico"/>
        <s v="Dalcahue"/>
        <s v="Diego de Almagro"/>
        <s v="Donihue"/>
        <s v="El Bosque"/>
        <s v="El Carmen"/>
        <s v="El Monte"/>
        <s v="El Quisco"/>
        <s v="El Tabo"/>
        <s v="Empedrado"/>
        <s v="Ercilla"/>
        <s v="Estacion Central"/>
        <s v="Florida"/>
        <s v="Freire"/>
        <s v="Freirina"/>
        <s v="Fresia"/>
        <s v="Frutillar"/>
        <s v="Futaleufu"/>
        <s v="Futrono"/>
        <s v="Galvarino"/>
        <s v="General Lagos"/>
        <s v="Gorbea"/>
        <s v="Graneros"/>
        <s v="Guaitecas"/>
        <s v="Hijuelas"/>
        <s v="Hualaihue"/>
        <s v="Hualane"/>
        <s v="Hualpen"/>
        <s v="Hualqui"/>
        <s v="Huara"/>
        <s v="Huasco"/>
        <s v="Huechuraba"/>
        <s v="Illapel"/>
        <s v="Independencia"/>
        <s v="Iquique"/>
        <s v="Isla de Maipo"/>
        <s v="Isla de Pascua"/>
        <s v="Juan Fernandez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on"/>
        <s v="Lago Ranco"/>
        <s v="Lago Verde"/>
        <s v="Laguna Blanca"/>
        <s v="Laja"/>
        <s v="Lampa"/>
        <s v="Lanco"/>
        <s v="Las Cabras"/>
        <s v="Las Condes"/>
        <s v="Lautaro"/>
        <s v="Lebu"/>
        <s v="Licanten"/>
        <s v="Limache"/>
        <s v="Linares"/>
        <s v="Litueche"/>
        <s v="Llaillay"/>
        <s v="Llanquihue"/>
        <s v="Lo Barnechea"/>
        <s v="Lo Espejo"/>
        <s v="Lo Prado"/>
        <s v="Lolol"/>
        <s v="Loncoche"/>
        <s v="Longavi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i"/>
        <s v="Macul"/>
        <s v="Mafil"/>
        <s v="Maipu"/>
        <s v="Malloa"/>
        <s v="Marchihue"/>
        <s v="Maria Elena"/>
        <s v="Maria Pinto"/>
        <s v="Mariquina"/>
        <s v="Maule"/>
        <s v="Maullin"/>
        <s v="Mejillones"/>
        <s v="Melipeuco"/>
        <s v="Melipilla"/>
        <s v="Molina"/>
        <s v="Monte Patria"/>
        <s v="Mostazal"/>
        <s v="Mulchen"/>
        <s v="Nacimiento"/>
        <s v="Nancagua"/>
        <s v="Natales"/>
        <s v="Navidad"/>
        <s v="Negrete"/>
        <s v="Ninhue"/>
        <s v="Niquen"/>
        <s v="Nogales"/>
        <s v="Nueva Imperial"/>
        <s v="Nunoa"/>
        <s v="OHiggins"/>
        <s v="Olivar"/>
        <s v="Ollague"/>
        <s v="Olmue"/>
        <s v="Osorno"/>
        <s v="Ovalle"/>
        <s v="Padre Hurtado"/>
        <s v="Padre Las Casas"/>
        <s v="Paig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aflor"/>
        <s v="Penalolen"/>
        <s v="Pencahue"/>
        <s v="Penco"/>
        <s v="Peralillo"/>
        <s v="Perquenco"/>
        <s v="Petorca"/>
        <s v="Peumo"/>
        <s v="Pica"/>
        <s v="Pichidegua"/>
        <s v="Pichilemu"/>
        <s v="Pinto"/>
        <s v="Pirque"/>
        <s v="Pitrufquen"/>
        <s v="Placilla"/>
        <s v="Portezuelo"/>
        <s v="Porvenir"/>
        <s v="Pozo Almonte"/>
        <s v="Primavera"/>
        <s v="Providencia"/>
        <s v="Puchuncavi"/>
        <s v="Pucon"/>
        <s v="Pudahuel"/>
        <s v="Puente Alto"/>
        <s v="Puerto Montt"/>
        <s v="Puerto Octay"/>
        <s v="Puerto Varas"/>
        <s v="Pumanque"/>
        <s v="Punitaqui"/>
        <s v="Punta Arenas"/>
        <s v="Puqueldon"/>
        <s v="Puren"/>
        <s v="Purranque"/>
        <s v="Putaendo"/>
        <s v="Putre"/>
        <s v="Puyehue"/>
        <s v="Queilen"/>
        <s v="Quellon"/>
        <s v="Quemchi"/>
        <s v="Quilaco"/>
        <s v="Quilicura"/>
        <s v="Quilleco"/>
        <s v="Quillon"/>
        <s v="Quillota"/>
        <s v="Quilpue"/>
        <s v="Quinchao"/>
        <s v="Quinta Normal"/>
        <s v="Quinta de Tilcoco"/>
        <s v="Quintero"/>
        <s v="Quirihue"/>
        <s v="Rancagua"/>
        <s v="Ranquil"/>
        <s v="Rauco"/>
        <s v="Recoleta"/>
        <s v="Renaico"/>
        <s v="Renca"/>
        <s v="Rengo"/>
        <s v="Requinoa"/>
        <s v="Retiro"/>
        <s v="Rinconada"/>
        <s v="Rio Bueno"/>
        <s v="Rio Claro"/>
        <s v="Rio Hurtado"/>
        <s v="Rio Ibanez"/>
        <s v="Rio Negro"/>
        <s v="Rio Verde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an"/>
        <s v="San Felipe"/>
        <s v="San Fernando"/>
        <s v="San Gregorio"/>
        <s v="San Ignacio"/>
        <s v="San Javier"/>
        <s v="San Joaquin"/>
        <s v="San Jose de Maipo"/>
        <s v="San Juan de la Costa"/>
        <s v="San Miguel"/>
        <s v="San Nicolas"/>
        <s v="San Pablo"/>
        <s v="San Pedro"/>
        <s v="San Pedro de Atacama"/>
        <s v="San Pedro de la Paz"/>
        <s v="San Rafael"/>
        <s v="San Ramon"/>
        <s v="San Rosendo"/>
        <s v="San Vicente"/>
        <s v="Santa Barbara"/>
        <s v="Santa Cruz"/>
        <s v="Santa Juana"/>
        <s v="Santa Maria"/>
        <s v="Santiago"/>
        <s v="Sierra Gorda"/>
        <s v="Talagante"/>
        <s v="Talca"/>
        <s v="Talcahuano"/>
        <s v="Taltal"/>
        <s v="Temuco"/>
        <s v="Teno"/>
        <s v="Teodoro Schmidt"/>
        <s v="Tierra Amarilla"/>
        <s v="Tiltil"/>
        <s v="Timaukel"/>
        <s v="Tirua"/>
        <s v="Tocopilla"/>
        <s v="Tolten"/>
        <s v="Tome"/>
        <s v="Torres del Paine"/>
        <s v="Tortel"/>
        <s v="Traiguen"/>
        <s v="Treguaco"/>
        <s v="Valdivia"/>
        <s v="Vallenar"/>
        <s v="Valparaiso"/>
        <s v="Vichuquen"/>
        <s v="Victoria"/>
        <s v="Vicuna"/>
        <s v="Vilcun"/>
        <s v="Villa Alegre"/>
        <s v="Villa Alemana"/>
        <s v="Vina del Mar"/>
        <s v="Vitacura"/>
        <s v="Yerbas Buenas"/>
        <s v="Yumbel"/>
        <s v="Yungay"/>
        <s v="Zapallar"/>
        <s v="Santo Domingo"/>
        <s v="Tucapel"/>
        <s v="Villarrica"/>
      </sharedItems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28T00:00:00" count="12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  <d v="2020-04-20T00:00:00"/>
        <d v="2020-04-24T00:00:00"/>
        <d v="2020-04-27T00:00:00"/>
      </sharedItems>
      <fieldGroup par="9" base="5">
        <rangePr groupBy="days" startDate="2020-03-30T00:00:00" endDate="2020-04-28T00:00:00"/>
        <groupItems count="368">
          <s v="&lt;30/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8/4/2020"/>
        </groupItems>
      </fieldGroup>
    </cacheField>
    <cacheField name="Informe_Corrido" numFmtId="0">
      <sharedItems containsString="0" containsBlank="1" containsNumber="1" containsInteger="1" minValue="0" maxValue="1"/>
    </cacheField>
    <cacheField name="Días Corridos" numFmtId="0">
      <sharedItems containsString="0" containsBlank="1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  <cacheField name="Meses" numFmtId="0" databaseField="0">
      <fieldGroup base="5">
        <rangePr groupBy="months" startDate="2020-03-30T00:00:00" endDate="2020-04-28T00:00:00"/>
        <groupItems count="14">
          <s v="&lt;30/3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8/4/2020"/>
        </groupItems>
      </fieldGroup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9">
  <r>
    <x v="0"/>
    <n v="5"/>
    <x v="0"/>
    <n v="5602"/>
    <n v="15174"/>
    <x v="0"/>
    <n v="1"/>
    <n v="1"/>
    <n v="7"/>
  </r>
  <r>
    <x v="1"/>
    <n v="13"/>
    <x v="1"/>
    <n v="13502"/>
    <n v="7405"/>
    <x v="0"/>
    <n v="0"/>
    <n v="0"/>
    <n v="0"/>
  </r>
  <r>
    <x v="2"/>
    <n v="8"/>
    <x v="2"/>
    <n v="8314"/>
    <n v="6775"/>
    <x v="0"/>
    <n v="0"/>
    <n v="0"/>
    <n v="0"/>
  </r>
  <r>
    <x v="3"/>
    <n v="1"/>
    <x v="3"/>
    <n v="1107"/>
    <n v="129999"/>
    <x v="0"/>
    <n v="0"/>
    <n v="0"/>
    <n v="0"/>
  </r>
  <r>
    <x v="4"/>
    <n v="3"/>
    <x v="4"/>
    <n v="3302"/>
    <n v="5729"/>
    <x v="0"/>
    <n v="0"/>
    <n v="0"/>
    <n v="0"/>
  </r>
  <r>
    <x v="5"/>
    <n v="10"/>
    <x v="5"/>
    <n v="10202"/>
    <n v="42458"/>
    <x v="0"/>
    <n v="0"/>
    <n v="0"/>
    <n v="0"/>
  </r>
  <r>
    <x v="6"/>
    <n v="4"/>
    <x v="6"/>
    <n v="4103"/>
    <n v="11791"/>
    <x v="0"/>
    <n v="0"/>
    <n v="0"/>
    <n v="0"/>
  </r>
  <r>
    <x v="7"/>
    <n v="9"/>
    <x v="7"/>
    <n v="9201"/>
    <n v="56058"/>
    <x v="0"/>
    <n v="1"/>
    <n v="1"/>
    <n v="7"/>
  </r>
  <r>
    <x v="8"/>
    <n v="12"/>
    <x v="8"/>
    <n v="12202"/>
    <n v="137"/>
    <x v="0"/>
    <n v="0"/>
    <n v="0"/>
    <n v="0"/>
  </r>
  <r>
    <x v="9"/>
    <n v="2"/>
    <x v="9"/>
    <n v="2101"/>
    <n v="425725"/>
    <x v="0"/>
    <n v="1"/>
    <n v="1"/>
    <n v="29"/>
  </r>
  <r>
    <x v="2"/>
    <n v="8"/>
    <x v="10"/>
    <n v="8302"/>
    <n v="4306"/>
    <x v="0"/>
    <n v="0"/>
    <n v="0"/>
    <n v="0"/>
  </r>
  <r>
    <x v="2"/>
    <n v="8"/>
    <x v="11"/>
    <n v="8202"/>
    <n v="38679"/>
    <x v="0"/>
    <n v="0"/>
    <n v="0"/>
    <n v="0"/>
  </r>
  <r>
    <x v="10"/>
    <n v="15"/>
    <x v="12"/>
    <n v="15101"/>
    <n v="247552"/>
    <x v="0"/>
    <n v="1"/>
    <n v="1"/>
    <n v="6"/>
  </r>
  <r>
    <x v="11"/>
    <n v="11"/>
    <x v="13"/>
    <n v="11201"/>
    <n v="25002"/>
    <x v="0"/>
    <n v="0"/>
    <n v="0"/>
    <n v="0"/>
  </r>
  <r>
    <x v="1"/>
    <n v="13"/>
    <x v="14"/>
    <n v="13402"/>
    <n v="109641"/>
    <x v="0"/>
    <n v="1"/>
    <n v="1"/>
    <n v="7"/>
  </r>
  <r>
    <x v="12"/>
    <n v="16"/>
    <x v="15"/>
    <n v="16102"/>
    <n v="22607"/>
    <x v="0"/>
    <n v="1"/>
    <n v="1"/>
    <n v="12"/>
  </r>
  <r>
    <x v="0"/>
    <n v="5"/>
    <x v="16"/>
    <n v="5402"/>
    <n v="20663"/>
    <x v="0"/>
    <n v="0"/>
    <n v="0"/>
    <n v="0"/>
  </r>
  <r>
    <x v="8"/>
    <n v="12"/>
    <x v="17"/>
    <n v="12201"/>
    <n v="1983"/>
    <x v="0"/>
    <n v="1"/>
    <n v="1"/>
    <n v="5"/>
  </r>
  <r>
    <x v="2"/>
    <n v="8"/>
    <x v="18"/>
    <n v="8303"/>
    <n v="30725"/>
    <x v="0"/>
    <n v="0"/>
    <n v="0"/>
    <n v="0"/>
  </r>
  <r>
    <x v="9"/>
    <n v="2"/>
    <x v="19"/>
    <n v="2201"/>
    <n v="190336"/>
    <x v="0"/>
    <n v="0"/>
    <n v="0"/>
    <n v="0"/>
  </r>
  <r>
    <x v="5"/>
    <n v="10"/>
    <x v="20"/>
    <n v="10102"/>
    <n v="36744"/>
    <x v="0"/>
    <n v="1"/>
    <n v="1"/>
    <n v="4"/>
  </r>
  <r>
    <x v="4"/>
    <n v="3"/>
    <x v="21"/>
    <n v="3102"/>
    <n v="19426"/>
    <x v="0"/>
    <n v="0"/>
    <n v="0"/>
    <n v="0"/>
  </r>
  <r>
    <x v="0"/>
    <n v="5"/>
    <x v="22"/>
    <n v="5502"/>
    <n v="53591"/>
    <x v="0"/>
    <n v="1"/>
    <n v="1"/>
    <n v="6"/>
  </r>
  <r>
    <x v="1"/>
    <n v="13"/>
    <x v="23"/>
    <n v="13403"/>
    <n v="28525"/>
    <x v="0"/>
    <n v="1"/>
    <n v="1"/>
    <n v="6"/>
  </r>
  <r>
    <x v="0"/>
    <n v="5"/>
    <x v="24"/>
    <n v="5302"/>
    <n v="16482"/>
    <x v="0"/>
    <n v="0"/>
    <n v="0"/>
    <n v="0"/>
  </r>
  <r>
    <x v="10"/>
    <n v="15"/>
    <x v="25"/>
    <n v="15102"/>
    <n v="1233"/>
    <x v="0"/>
    <n v="0"/>
    <n v="0"/>
    <n v="0"/>
  </r>
  <r>
    <x v="3"/>
    <n v="1"/>
    <x v="26"/>
    <n v="1402"/>
    <n v="1375"/>
    <x v="0"/>
    <n v="0"/>
    <n v="0"/>
    <n v="0"/>
  </r>
  <r>
    <x v="6"/>
    <n v="4"/>
    <x v="27"/>
    <n v="4202"/>
    <n v="9546"/>
    <x v="0"/>
    <n v="0"/>
    <n v="0"/>
    <n v="0"/>
  </r>
  <r>
    <x v="2"/>
    <n v="8"/>
    <x v="28"/>
    <n v="8203"/>
    <n v="37003"/>
    <x v="0"/>
    <n v="0"/>
    <n v="0"/>
    <n v="0"/>
  </r>
  <r>
    <x v="7"/>
    <n v="9"/>
    <x v="29"/>
    <n v="9102"/>
    <n v="25486"/>
    <x v="0"/>
    <n v="0"/>
    <n v="0"/>
    <n v="0"/>
  </r>
  <r>
    <x v="0"/>
    <n v="5"/>
    <x v="30"/>
    <n v="5603"/>
    <n v="25357"/>
    <x v="0"/>
    <n v="0"/>
    <n v="0"/>
    <n v="0"/>
  </r>
  <r>
    <x v="0"/>
    <n v="5"/>
    <x v="31"/>
    <n v="5102"/>
    <n v="29170"/>
    <x v="0"/>
    <n v="0"/>
    <n v="0"/>
    <n v="0"/>
  </r>
  <r>
    <x v="5"/>
    <n v="10"/>
    <x v="32"/>
    <n v="10201"/>
    <n v="47607"/>
    <x v="0"/>
    <n v="0"/>
    <n v="0"/>
    <n v="0"/>
  </r>
  <r>
    <x v="0"/>
    <n v="5"/>
    <x v="33"/>
    <n v="5702"/>
    <n v="15213"/>
    <x v="0"/>
    <n v="0"/>
    <n v="0"/>
    <n v="0"/>
  </r>
  <r>
    <x v="13"/>
    <n v="7"/>
    <x v="34"/>
    <n v="7201"/>
    <n v="44143"/>
    <x v="0"/>
    <n v="0"/>
    <n v="0"/>
    <n v="0"/>
  </r>
  <r>
    <x v="1"/>
    <n v="13"/>
    <x v="35"/>
    <n v="13102"/>
    <n v="88956"/>
    <x v="0"/>
    <n v="0"/>
    <n v="0"/>
    <n v="0"/>
  </r>
  <r>
    <x v="1"/>
    <n v="13"/>
    <x v="36"/>
    <n v="13103"/>
    <n v="142465"/>
    <x v="0"/>
    <n v="1"/>
    <n v="1"/>
    <n v="19"/>
  </r>
  <r>
    <x v="5"/>
    <n v="10"/>
    <x v="37"/>
    <n v="10401"/>
    <n v="5020"/>
    <x v="0"/>
    <n v="0"/>
    <n v="0"/>
    <n v="0"/>
  </r>
  <r>
    <x v="4"/>
    <n v="3"/>
    <x v="38"/>
    <n v="3201"/>
    <n v="13164"/>
    <x v="0"/>
    <n v="0"/>
    <n v="0"/>
    <n v="0"/>
  </r>
  <r>
    <x v="13"/>
    <n v="7"/>
    <x v="39"/>
    <n v="7202"/>
    <n v="9331"/>
    <x v="0"/>
    <n v="0"/>
    <n v="0"/>
    <n v="0"/>
  </r>
  <r>
    <x v="14"/>
    <n v="6"/>
    <x v="40"/>
    <n v="6302"/>
    <n v="15925"/>
    <x v="0"/>
    <n v="0"/>
    <n v="0"/>
    <n v="0"/>
  </r>
  <r>
    <x v="2"/>
    <n v="8"/>
    <x v="41"/>
    <n v="8103"/>
    <n v="91180"/>
    <x v="0"/>
    <n v="1"/>
    <n v="1"/>
    <n v="6"/>
  </r>
  <r>
    <x v="11"/>
    <n v="11"/>
    <x v="42"/>
    <n v="11401"/>
    <n v="5121"/>
    <x v="0"/>
    <n v="0"/>
    <n v="0"/>
    <n v="0"/>
  </r>
  <r>
    <x v="12"/>
    <n v="16"/>
    <x v="43"/>
    <n v="16101"/>
    <n v="198624"/>
    <x v="0"/>
    <n v="1"/>
    <n v="1"/>
    <n v="114"/>
  </r>
  <r>
    <x v="12"/>
    <n v="16"/>
    <x v="44"/>
    <n v="16103"/>
    <n v="33827"/>
    <x v="0"/>
    <n v="1"/>
    <n v="1"/>
    <n v="13"/>
  </r>
  <r>
    <x v="14"/>
    <n v="6"/>
    <x v="45"/>
    <n v="6303"/>
    <n v="37696"/>
    <x v="0"/>
    <n v="0"/>
    <n v="0"/>
    <n v="0"/>
  </r>
  <r>
    <x v="7"/>
    <n v="9"/>
    <x v="46"/>
    <n v="9121"/>
    <n v="12341"/>
    <x v="0"/>
    <n v="0"/>
    <n v="0"/>
    <n v="0"/>
  </r>
  <r>
    <x v="5"/>
    <n v="10"/>
    <x v="47"/>
    <n v="10203"/>
    <n v="16013"/>
    <x v="0"/>
    <n v="0"/>
    <n v="0"/>
    <n v="0"/>
  </r>
  <r>
    <x v="11"/>
    <n v="11"/>
    <x v="48"/>
    <n v="11202"/>
    <n v="5828"/>
    <x v="0"/>
    <n v="0"/>
    <n v="0"/>
    <n v="0"/>
  </r>
  <r>
    <x v="12"/>
    <n v="16"/>
    <x v="49"/>
    <n v="16202"/>
    <n v="5275"/>
    <x v="0"/>
    <n v="0"/>
    <n v="0"/>
    <n v="0"/>
  </r>
  <r>
    <x v="5"/>
    <n v="10"/>
    <x v="50"/>
    <n v="10103"/>
    <n v="4006"/>
    <x v="0"/>
    <n v="0"/>
    <n v="0"/>
    <n v="0"/>
  </r>
  <r>
    <x v="11"/>
    <n v="11"/>
    <x v="51"/>
    <n v="11301"/>
    <n v="3685"/>
    <x v="0"/>
    <n v="0"/>
    <n v="0"/>
    <n v="0"/>
  </r>
  <r>
    <x v="14"/>
    <n v="6"/>
    <x v="52"/>
    <n v="6102"/>
    <n v="14096"/>
    <x v="0"/>
    <n v="0"/>
    <n v="0"/>
    <n v="0"/>
  </r>
  <r>
    <x v="12"/>
    <n v="16"/>
    <x v="53"/>
    <n v="16203"/>
    <n v="16845"/>
    <x v="0"/>
    <n v="0"/>
    <n v="0"/>
    <n v="0"/>
  </r>
  <r>
    <x v="12"/>
    <n v="16"/>
    <x v="54"/>
    <n v="16302"/>
    <n v="28375"/>
    <x v="0"/>
    <n v="0"/>
    <n v="0"/>
    <n v="0"/>
  </r>
  <r>
    <x v="14"/>
    <n v="6"/>
    <x v="55"/>
    <n v="6103"/>
    <n v="7831"/>
    <x v="0"/>
    <n v="0"/>
    <n v="0"/>
    <n v="0"/>
  </r>
  <r>
    <x v="13"/>
    <n v="7"/>
    <x v="56"/>
    <n v="7402"/>
    <n v="22565"/>
    <x v="0"/>
    <n v="0"/>
    <n v="0"/>
    <n v="0"/>
  </r>
  <r>
    <x v="3"/>
    <n v="1"/>
    <x v="57"/>
    <n v="1403"/>
    <n v="1583"/>
    <x v="0"/>
    <n v="0"/>
    <n v="0"/>
    <n v="0"/>
  </r>
  <r>
    <x v="1"/>
    <n v="13"/>
    <x v="58"/>
    <n v="13301"/>
    <n v="180353"/>
    <x v="0"/>
    <n v="1"/>
    <n v="1"/>
    <n v="32"/>
  </r>
  <r>
    <x v="7"/>
    <n v="9"/>
    <x v="59"/>
    <n v="9202"/>
    <n v="26148"/>
    <x v="0"/>
    <n v="0"/>
    <n v="0"/>
    <n v="0"/>
  </r>
  <r>
    <x v="14"/>
    <n v="6"/>
    <x v="60"/>
    <n v="6104"/>
    <n v="21263"/>
    <x v="0"/>
    <n v="0"/>
    <n v="0"/>
    <n v="0"/>
  </r>
  <r>
    <x v="6"/>
    <n v="4"/>
    <x v="61"/>
    <n v="4302"/>
    <n v="13884"/>
    <x v="0"/>
    <n v="0"/>
    <n v="0"/>
    <n v="0"/>
  </r>
  <r>
    <x v="2"/>
    <n v="8"/>
    <x v="62"/>
    <n v="8101"/>
    <n v="238092"/>
    <x v="0"/>
    <n v="1"/>
    <n v="1"/>
    <n v="28"/>
  </r>
  <r>
    <x v="1"/>
    <n v="13"/>
    <x v="63"/>
    <n v="13104"/>
    <n v="139195"/>
    <x v="0"/>
    <n v="1"/>
    <n v="1"/>
    <n v="14"/>
  </r>
  <r>
    <x v="0"/>
    <n v="5"/>
    <x v="64"/>
    <n v="5103"/>
    <n v="45889"/>
    <x v="0"/>
    <n v="0"/>
    <n v="0"/>
    <n v="0"/>
  </r>
  <r>
    <x v="13"/>
    <n v="7"/>
    <x v="65"/>
    <n v="7102"/>
    <n v="50348"/>
    <x v="0"/>
    <n v="0"/>
    <n v="0"/>
    <n v="0"/>
  </r>
  <r>
    <x v="2"/>
    <n v="8"/>
    <x v="66"/>
    <n v="8204"/>
    <n v="6330"/>
    <x v="0"/>
    <n v="0"/>
    <n v="0"/>
    <n v="0"/>
  </r>
  <r>
    <x v="4"/>
    <n v="3"/>
    <x v="67"/>
    <n v="3101"/>
    <n v="171766"/>
    <x v="0"/>
    <n v="0"/>
    <n v="0"/>
    <n v="0"/>
  </r>
  <r>
    <x v="6"/>
    <n v="4"/>
    <x v="68"/>
    <n v="4102"/>
    <n v="256735"/>
    <x v="0"/>
    <n v="1"/>
    <n v="1"/>
    <n v="17"/>
  </r>
  <r>
    <x v="2"/>
    <n v="8"/>
    <x v="69"/>
    <n v="8102"/>
    <n v="125829"/>
    <x v="0"/>
    <n v="0"/>
    <n v="0"/>
    <n v="0"/>
  </r>
  <r>
    <x v="15"/>
    <n v="14"/>
    <x v="70"/>
    <n v="14102"/>
    <n v="5447"/>
    <x v="0"/>
    <n v="0"/>
    <n v="0"/>
    <n v="0"/>
  </r>
  <r>
    <x v="11"/>
    <n v="11"/>
    <x v="71"/>
    <n v="11101"/>
    <n v="61210"/>
    <x v="0"/>
    <n v="0"/>
    <n v="0"/>
    <n v="0"/>
  </r>
  <r>
    <x v="7"/>
    <n v="9"/>
    <x v="72"/>
    <n v="9103"/>
    <n v="18055"/>
    <x v="0"/>
    <n v="0"/>
    <n v="0"/>
    <n v="0"/>
  </r>
  <r>
    <x v="7"/>
    <n v="9"/>
    <x v="73"/>
    <n v="9203"/>
    <n v="18178"/>
    <x v="0"/>
    <n v="0"/>
    <n v="0"/>
    <n v="0"/>
  </r>
  <r>
    <x v="1"/>
    <n v="13"/>
    <x v="74"/>
    <n v="13503"/>
    <n v="36430"/>
    <x v="0"/>
    <n v="1"/>
    <n v="1"/>
    <n v="5"/>
  </r>
  <r>
    <x v="5"/>
    <n v="10"/>
    <x v="75"/>
    <n v="10204"/>
    <n v="4066"/>
    <x v="0"/>
    <n v="0"/>
    <n v="0"/>
    <n v="0"/>
  </r>
  <r>
    <x v="2"/>
    <n v="8"/>
    <x v="76"/>
    <n v="8205"/>
    <n v="33892"/>
    <x v="0"/>
    <n v="0"/>
    <n v="0"/>
    <n v="0"/>
  </r>
  <r>
    <x v="7"/>
    <n v="9"/>
    <x v="77"/>
    <n v="9104"/>
    <n v="7802"/>
    <x v="0"/>
    <n v="0"/>
    <n v="0"/>
    <n v="0"/>
  </r>
  <r>
    <x v="13"/>
    <n v="7"/>
    <x v="78"/>
    <n v="7103"/>
    <n v="9426"/>
    <x v="0"/>
    <n v="0"/>
    <n v="0"/>
    <n v="0"/>
  </r>
  <r>
    <x v="13"/>
    <n v="7"/>
    <x v="79"/>
    <n v="7301"/>
    <n v="163626"/>
    <x v="0"/>
    <n v="1"/>
    <n v="1"/>
    <n v="6"/>
  </r>
  <r>
    <x v="5"/>
    <n v="10"/>
    <x v="80"/>
    <n v="10205"/>
    <n v="15069"/>
    <x v="0"/>
    <n v="0"/>
    <n v="0"/>
    <n v="0"/>
  </r>
  <r>
    <x v="4"/>
    <n v="3"/>
    <x v="81"/>
    <n v="3202"/>
    <n v="14358"/>
    <x v="0"/>
    <n v="0"/>
    <n v="0"/>
    <n v="0"/>
  </r>
  <r>
    <x v="14"/>
    <n v="6"/>
    <x v="82"/>
    <n v="6105"/>
    <n v="22700"/>
    <x v="0"/>
    <n v="0"/>
    <n v="0"/>
    <n v="0"/>
  </r>
  <r>
    <x v="1"/>
    <n v="13"/>
    <x v="83"/>
    <n v="13105"/>
    <n v="172000"/>
    <x v="0"/>
    <n v="1"/>
    <n v="1"/>
    <n v="18"/>
  </r>
  <r>
    <x v="12"/>
    <n v="16"/>
    <x v="84"/>
    <n v="16104"/>
    <n v="12334"/>
    <x v="0"/>
    <n v="0"/>
    <n v="0"/>
    <n v="0"/>
  </r>
  <r>
    <x v="1"/>
    <n v="13"/>
    <x v="85"/>
    <n v="13602"/>
    <n v="40014"/>
    <x v="0"/>
    <n v="0"/>
    <n v="0"/>
    <n v="0"/>
  </r>
  <r>
    <x v="0"/>
    <n v="5"/>
    <x v="86"/>
    <n v="5604"/>
    <n v="17742"/>
    <x v="0"/>
    <n v="0"/>
    <n v="0"/>
    <n v="0"/>
  </r>
  <r>
    <x v="0"/>
    <n v="5"/>
    <x v="87"/>
    <n v="5605"/>
    <n v="14338"/>
    <x v="0"/>
    <n v="0"/>
    <n v="0"/>
    <n v="0"/>
  </r>
  <r>
    <x v="13"/>
    <n v="7"/>
    <x v="88"/>
    <n v="7104"/>
    <n v="4206"/>
    <x v="0"/>
    <n v="0"/>
    <n v="0"/>
    <n v="0"/>
  </r>
  <r>
    <x v="7"/>
    <n v="9"/>
    <x v="89"/>
    <n v="9204"/>
    <n v="8458"/>
    <x v="0"/>
    <n v="0"/>
    <n v="0"/>
    <n v="0"/>
  </r>
  <r>
    <x v="1"/>
    <n v="13"/>
    <x v="90"/>
    <n v="13106"/>
    <n v="206792"/>
    <x v="0"/>
    <n v="1"/>
    <n v="1"/>
    <n v="16"/>
  </r>
  <r>
    <x v="2"/>
    <n v="8"/>
    <x v="91"/>
    <n v="8104"/>
    <n v="11841"/>
    <x v="0"/>
    <n v="0"/>
    <n v="0"/>
    <n v="0"/>
  </r>
  <r>
    <x v="7"/>
    <n v="9"/>
    <x v="92"/>
    <n v="9105"/>
    <n v="25446"/>
    <x v="0"/>
    <n v="0"/>
    <n v="0"/>
    <n v="0"/>
  </r>
  <r>
    <x v="4"/>
    <n v="3"/>
    <x v="93"/>
    <n v="3303"/>
    <n v="7681"/>
    <x v="0"/>
    <n v="0"/>
    <n v="0"/>
    <n v="0"/>
  </r>
  <r>
    <x v="5"/>
    <n v="10"/>
    <x v="94"/>
    <n v="10104"/>
    <n v="12656"/>
    <x v="0"/>
    <n v="0"/>
    <n v="0"/>
    <n v="0"/>
  </r>
  <r>
    <x v="5"/>
    <n v="10"/>
    <x v="95"/>
    <n v="10105"/>
    <n v="20223"/>
    <x v="0"/>
    <n v="0"/>
    <n v="0"/>
    <n v="0"/>
  </r>
  <r>
    <x v="5"/>
    <n v="10"/>
    <x v="96"/>
    <n v="10402"/>
    <n v="2806"/>
    <x v="0"/>
    <n v="0"/>
    <n v="0"/>
    <n v="0"/>
  </r>
  <r>
    <x v="15"/>
    <n v="14"/>
    <x v="97"/>
    <n v="14202"/>
    <n v="15261"/>
    <x v="0"/>
    <n v="0"/>
    <n v="0"/>
    <n v="0"/>
  </r>
  <r>
    <x v="7"/>
    <n v="9"/>
    <x v="98"/>
    <n v="9106"/>
    <n v="12633"/>
    <x v="0"/>
    <n v="0"/>
    <n v="0"/>
    <n v="0"/>
  </r>
  <r>
    <x v="10"/>
    <n v="15"/>
    <x v="99"/>
    <n v="15202"/>
    <n v="810"/>
    <x v="0"/>
    <n v="0"/>
    <n v="0"/>
    <n v="0"/>
  </r>
  <r>
    <x v="7"/>
    <n v="9"/>
    <x v="100"/>
    <n v="9107"/>
    <n v="15148"/>
    <x v="0"/>
    <n v="1"/>
    <n v="1"/>
    <n v="4"/>
  </r>
  <r>
    <x v="14"/>
    <n v="6"/>
    <x v="101"/>
    <n v="6106"/>
    <n v="36504"/>
    <x v="0"/>
    <n v="0"/>
    <n v="0"/>
    <n v="0"/>
  </r>
  <r>
    <x v="11"/>
    <n v="11"/>
    <x v="102"/>
    <n v="11203"/>
    <n v="1599"/>
    <x v="0"/>
    <n v="0"/>
    <n v="0"/>
    <n v="0"/>
  </r>
  <r>
    <x v="0"/>
    <n v="5"/>
    <x v="103"/>
    <n v="5503"/>
    <n v="19099"/>
    <x v="0"/>
    <n v="0"/>
    <n v="0"/>
    <n v="0"/>
  </r>
  <r>
    <x v="5"/>
    <n v="10"/>
    <x v="104"/>
    <n v="10403"/>
    <n v="9525"/>
    <x v="0"/>
    <n v="0"/>
    <n v="0"/>
    <n v="0"/>
  </r>
  <r>
    <x v="13"/>
    <n v="7"/>
    <x v="105"/>
    <n v="7302"/>
    <n v="10222"/>
    <x v="0"/>
    <n v="0"/>
    <n v="0"/>
    <n v="0"/>
  </r>
  <r>
    <x v="2"/>
    <n v="8"/>
    <x v="106"/>
    <n v="8112"/>
    <n v="97273"/>
    <x v="0"/>
    <n v="0"/>
    <n v="0"/>
    <n v="0"/>
  </r>
  <r>
    <x v="2"/>
    <n v="8"/>
    <x v="107"/>
    <n v="8105"/>
    <n v="26201"/>
    <x v="0"/>
    <n v="0"/>
    <n v="0"/>
    <n v="0"/>
  </r>
  <r>
    <x v="3"/>
    <n v="1"/>
    <x v="108"/>
    <n v="1404"/>
    <n v="3000"/>
    <x v="0"/>
    <n v="0"/>
    <n v="0"/>
    <n v="0"/>
  </r>
  <r>
    <x v="4"/>
    <n v="3"/>
    <x v="109"/>
    <n v="3304"/>
    <n v="11264"/>
    <x v="0"/>
    <n v="0"/>
    <n v="0"/>
    <n v="0"/>
  </r>
  <r>
    <x v="1"/>
    <n v="13"/>
    <x v="110"/>
    <n v="13107"/>
    <n v="112528"/>
    <x v="0"/>
    <n v="1"/>
    <n v="1"/>
    <n v="17"/>
  </r>
  <r>
    <x v="6"/>
    <n v="4"/>
    <x v="111"/>
    <n v="4201"/>
    <n v="32801"/>
    <x v="0"/>
    <n v="0"/>
    <n v="0"/>
    <n v="0"/>
  </r>
  <r>
    <x v="1"/>
    <n v="13"/>
    <x v="112"/>
    <n v="13108"/>
    <n v="142065"/>
    <x v="0"/>
    <n v="1"/>
    <n v="1"/>
    <n v="15"/>
  </r>
  <r>
    <x v="3"/>
    <n v="1"/>
    <x v="113"/>
    <n v="1101"/>
    <n v="223463"/>
    <x v="0"/>
    <n v="1"/>
    <n v="1"/>
    <n v="5"/>
  </r>
  <r>
    <x v="1"/>
    <n v="13"/>
    <x v="114"/>
    <n v="13603"/>
    <n v="40171"/>
    <x v="0"/>
    <n v="0"/>
    <n v="0"/>
    <n v="0"/>
  </r>
  <r>
    <x v="0"/>
    <n v="5"/>
    <x v="115"/>
    <n v="5201"/>
    <n v="8277"/>
    <x v="0"/>
    <n v="0"/>
    <n v="0"/>
    <n v="0"/>
  </r>
  <r>
    <x v="0"/>
    <n v="5"/>
    <x v="116"/>
    <n v="5104"/>
    <n v="1033"/>
    <x v="0"/>
    <n v="0"/>
    <n v="0"/>
    <n v="0"/>
  </r>
  <r>
    <x v="1"/>
    <n v="13"/>
    <x v="117"/>
    <n v="13109"/>
    <n v="100434"/>
    <x v="0"/>
    <n v="1"/>
    <n v="1"/>
    <n v="10"/>
  </r>
  <r>
    <x v="0"/>
    <n v="5"/>
    <x v="118"/>
    <n v="5504"/>
    <n v="25321"/>
    <x v="0"/>
    <n v="0"/>
    <n v="0"/>
    <n v="0"/>
  </r>
  <r>
    <x v="14"/>
    <n v="6"/>
    <x v="119"/>
    <n v="6202"/>
    <n v="3114"/>
    <x v="0"/>
    <n v="0"/>
    <n v="0"/>
    <n v="0"/>
  </r>
  <r>
    <x v="1"/>
    <n v="13"/>
    <x v="120"/>
    <n v="13110"/>
    <n v="402433"/>
    <x v="0"/>
    <n v="1"/>
    <n v="1"/>
    <n v="43"/>
  </r>
  <r>
    <x v="1"/>
    <n v="13"/>
    <x v="121"/>
    <n v="13111"/>
    <n v="122557"/>
    <x v="0"/>
    <n v="1"/>
    <n v="1"/>
    <n v="5"/>
  </r>
  <r>
    <x v="6"/>
    <n v="4"/>
    <x v="122"/>
    <n v="4104"/>
    <n v="4450"/>
    <x v="0"/>
    <n v="0"/>
    <n v="0"/>
    <n v="0"/>
  </r>
  <r>
    <x v="0"/>
    <n v="5"/>
    <x v="123"/>
    <n v="5401"/>
    <n v="37739"/>
    <x v="0"/>
    <n v="0"/>
    <n v="0"/>
    <n v="0"/>
  </r>
  <r>
    <x v="1"/>
    <n v="13"/>
    <x v="124"/>
    <n v="13112"/>
    <n v="189335"/>
    <x v="0"/>
    <n v="0"/>
    <n v="0"/>
    <n v="0"/>
  </r>
  <r>
    <x v="1"/>
    <n v="13"/>
    <x v="125"/>
    <n v="13113"/>
    <n v="100252"/>
    <x v="0"/>
    <n v="1"/>
    <n v="1"/>
    <n v="24"/>
  </r>
  <r>
    <x v="6"/>
    <n v="4"/>
    <x v="126"/>
    <n v="4101"/>
    <n v="249656"/>
    <x v="0"/>
    <n v="0"/>
    <n v="0"/>
    <n v="0"/>
  </r>
  <r>
    <x v="15"/>
    <n v="14"/>
    <x v="127"/>
    <n v="14201"/>
    <n v="39538"/>
    <x v="0"/>
    <n v="0"/>
    <n v="0"/>
    <n v="0"/>
  </r>
  <r>
    <x v="15"/>
    <n v="14"/>
    <x v="128"/>
    <n v="14203"/>
    <n v="10292"/>
    <x v="0"/>
    <n v="0"/>
    <n v="0"/>
    <n v="0"/>
  </r>
  <r>
    <x v="11"/>
    <n v="11"/>
    <x v="129"/>
    <n v="11102"/>
    <n v="920"/>
    <x v="0"/>
    <n v="0"/>
    <n v="0"/>
    <n v="0"/>
  </r>
  <r>
    <x v="8"/>
    <n v="12"/>
    <x v="130"/>
    <n v="12102"/>
    <n v="264"/>
    <x v="0"/>
    <n v="0"/>
    <n v="0"/>
    <n v="0"/>
  </r>
  <r>
    <x v="2"/>
    <n v="8"/>
    <x v="131"/>
    <n v="8304"/>
    <n v="23873"/>
    <x v="0"/>
    <n v="0"/>
    <n v="0"/>
    <n v="0"/>
  </r>
  <r>
    <x v="1"/>
    <n v="13"/>
    <x v="132"/>
    <n v="13302"/>
    <n v="126898"/>
    <x v="0"/>
    <n v="1"/>
    <n v="1"/>
    <n v="10"/>
  </r>
  <r>
    <x v="15"/>
    <n v="14"/>
    <x v="133"/>
    <n v="14103"/>
    <n v="17652"/>
    <x v="0"/>
    <n v="0"/>
    <n v="0"/>
    <n v="0"/>
  </r>
  <r>
    <x v="14"/>
    <n v="6"/>
    <x v="134"/>
    <n v="6107"/>
    <n v="26749"/>
    <x v="0"/>
    <n v="0"/>
    <n v="0"/>
    <n v="0"/>
  </r>
  <r>
    <x v="1"/>
    <n v="13"/>
    <x v="135"/>
    <n v="13114"/>
    <n v="330759"/>
    <x v="0"/>
    <n v="1"/>
    <n v="1"/>
    <n v="181"/>
  </r>
  <r>
    <x v="7"/>
    <n v="9"/>
    <x v="136"/>
    <n v="9108"/>
    <n v="40746"/>
    <x v="0"/>
    <n v="0"/>
    <n v="0"/>
    <n v="0"/>
  </r>
  <r>
    <x v="2"/>
    <n v="8"/>
    <x v="137"/>
    <n v="8201"/>
    <n v="27100"/>
    <x v="0"/>
    <n v="0"/>
    <n v="0"/>
    <n v="0"/>
  </r>
  <r>
    <x v="13"/>
    <n v="7"/>
    <x v="138"/>
    <n v="7303"/>
    <n v="6989"/>
    <x v="0"/>
    <n v="0"/>
    <n v="0"/>
    <n v="0"/>
  </r>
  <r>
    <x v="0"/>
    <n v="5"/>
    <x v="139"/>
    <n v="5802"/>
    <n v="49931"/>
    <x v="0"/>
    <n v="0"/>
    <n v="0"/>
    <n v="0"/>
  </r>
  <r>
    <x v="13"/>
    <n v="7"/>
    <x v="140"/>
    <n v="7401"/>
    <n v="101073"/>
    <x v="0"/>
    <n v="1"/>
    <n v="1"/>
    <n v="4"/>
  </r>
  <r>
    <x v="14"/>
    <n v="6"/>
    <x v="141"/>
    <n v="6203"/>
    <n v="6765"/>
    <x v="0"/>
    <n v="0"/>
    <n v="0"/>
    <n v="0"/>
  </r>
  <r>
    <x v="0"/>
    <n v="5"/>
    <x v="142"/>
    <n v="5703"/>
    <n v="26533"/>
    <x v="0"/>
    <n v="0"/>
    <n v="0"/>
    <n v="0"/>
  </r>
  <r>
    <x v="5"/>
    <n v="10"/>
    <x v="143"/>
    <n v="10107"/>
    <n v="18621"/>
    <x v="0"/>
    <n v="0"/>
    <n v="0"/>
    <n v="0"/>
  </r>
  <r>
    <x v="1"/>
    <n v="13"/>
    <x v="144"/>
    <n v="13115"/>
    <n v="124076"/>
    <x v="0"/>
    <n v="1"/>
    <n v="1"/>
    <n v="68"/>
  </r>
  <r>
    <x v="1"/>
    <n v="13"/>
    <x v="145"/>
    <n v="13116"/>
    <n v="103865"/>
    <x v="0"/>
    <n v="1"/>
    <n v="1"/>
    <n v="4"/>
  </r>
  <r>
    <x v="1"/>
    <n v="13"/>
    <x v="146"/>
    <n v="13117"/>
    <n v="104403"/>
    <x v="0"/>
    <n v="1"/>
    <n v="1"/>
    <n v="14"/>
  </r>
  <r>
    <x v="14"/>
    <n v="6"/>
    <x v="147"/>
    <n v="6304"/>
    <n v="7289"/>
    <x v="0"/>
    <n v="0"/>
    <n v="0"/>
    <n v="0"/>
  </r>
  <r>
    <x v="7"/>
    <n v="9"/>
    <x v="148"/>
    <n v="9109"/>
    <n v="24739"/>
    <x v="0"/>
    <n v="0"/>
    <n v="0"/>
    <n v="0"/>
  </r>
  <r>
    <x v="13"/>
    <n v="7"/>
    <x v="149"/>
    <n v="7403"/>
    <n v="32810"/>
    <x v="0"/>
    <n v="0"/>
    <n v="0"/>
    <n v="0"/>
  </r>
  <r>
    <x v="7"/>
    <n v="9"/>
    <x v="150"/>
    <n v="9205"/>
    <n v="11049"/>
    <x v="0"/>
    <n v="0"/>
    <n v="0"/>
    <n v="0"/>
  </r>
  <r>
    <x v="2"/>
    <n v="8"/>
    <x v="151"/>
    <n v="8206"/>
    <n v="22524"/>
    <x v="0"/>
    <n v="0"/>
    <n v="0"/>
    <n v="0"/>
  </r>
  <r>
    <x v="0"/>
    <n v="5"/>
    <x v="152"/>
    <n v="5301"/>
    <n v="68093"/>
    <x v="0"/>
    <n v="0"/>
    <n v="0"/>
    <n v="0"/>
  </r>
  <r>
    <x v="2"/>
    <n v="8"/>
    <x v="153"/>
    <n v="8301"/>
    <n v="218515"/>
    <x v="0"/>
    <n v="1"/>
    <n v="1"/>
    <n v="11"/>
  </r>
  <r>
    <x v="15"/>
    <n v="14"/>
    <x v="154"/>
    <n v="14104"/>
    <n v="20518"/>
    <x v="0"/>
    <n v="0"/>
    <n v="0"/>
    <n v="0"/>
  </r>
  <r>
    <x v="5"/>
    <n v="10"/>
    <x v="155"/>
    <n v="10106"/>
    <n v="17817"/>
    <x v="0"/>
    <n v="0"/>
    <n v="0"/>
    <n v="0"/>
  </r>
  <r>
    <x v="7"/>
    <n v="9"/>
    <x v="156"/>
    <n v="9206"/>
    <n v="7517"/>
    <x v="0"/>
    <n v="0"/>
    <n v="0"/>
    <n v="0"/>
  </r>
  <r>
    <x v="6"/>
    <n v="4"/>
    <x v="157"/>
    <n v="4203"/>
    <n v="23374"/>
    <x v="0"/>
    <n v="0"/>
    <n v="0"/>
    <n v="0"/>
  </r>
  <r>
    <x v="2"/>
    <n v="8"/>
    <x v="158"/>
    <n v="8106"/>
    <n v="45750"/>
    <x v="0"/>
    <n v="0"/>
    <n v="0"/>
    <n v="0"/>
  </r>
  <r>
    <x v="7"/>
    <n v="9"/>
    <x v="159"/>
    <n v="9207"/>
    <n v="10050"/>
    <x v="0"/>
    <n v="0"/>
    <n v="0"/>
    <n v="0"/>
  </r>
  <r>
    <x v="14"/>
    <n v="6"/>
    <x v="160"/>
    <n v="6108"/>
    <n v="59913"/>
    <x v="0"/>
    <n v="0"/>
    <n v="0"/>
    <n v="0"/>
  </r>
  <r>
    <x v="1"/>
    <n v="13"/>
    <x v="161"/>
    <n v="13118"/>
    <n v="134635"/>
    <x v="0"/>
    <n v="1"/>
    <n v="1"/>
    <n v="10"/>
  </r>
  <r>
    <x v="15"/>
    <n v="14"/>
    <x v="162"/>
    <n v="14105"/>
    <n v="7389"/>
    <x v="0"/>
    <n v="0"/>
    <n v="0"/>
    <n v="0"/>
  </r>
  <r>
    <x v="1"/>
    <n v="13"/>
    <x v="163"/>
    <n v="13119"/>
    <n v="578605"/>
    <x v="0"/>
    <n v="1"/>
    <n v="1"/>
    <n v="43"/>
  </r>
  <r>
    <x v="14"/>
    <n v="6"/>
    <x v="164"/>
    <n v="6109"/>
    <n v="14163"/>
    <x v="0"/>
    <n v="0"/>
    <n v="0"/>
    <n v="0"/>
  </r>
  <r>
    <x v="14"/>
    <n v="6"/>
    <x v="165"/>
    <n v="6204"/>
    <n v="7632"/>
    <x v="0"/>
    <n v="0"/>
    <n v="0"/>
    <n v="0"/>
  </r>
  <r>
    <x v="9"/>
    <n v="2"/>
    <x v="166"/>
    <n v="2302"/>
    <n v="6814"/>
    <x v="0"/>
    <n v="0"/>
    <n v="0"/>
    <n v="0"/>
  </r>
  <r>
    <x v="1"/>
    <n v="13"/>
    <x v="167"/>
    <n v="13504"/>
    <n v="14926"/>
    <x v="0"/>
    <n v="0"/>
    <n v="0"/>
    <n v="0"/>
  </r>
  <r>
    <x v="15"/>
    <n v="14"/>
    <x v="168"/>
    <n v="14106"/>
    <n v="23250"/>
    <x v="0"/>
    <n v="0"/>
    <n v="0"/>
    <n v="0"/>
  </r>
  <r>
    <x v="13"/>
    <n v="7"/>
    <x v="169"/>
    <n v="7105"/>
    <n v="60000"/>
    <x v="0"/>
    <n v="0"/>
    <n v="0"/>
    <n v="0"/>
  </r>
  <r>
    <x v="5"/>
    <n v="10"/>
    <x v="170"/>
    <n v="10108"/>
    <n v="14894"/>
    <x v="0"/>
    <n v="0"/>
    <n v="0"/>
    <n v="0"/>
  </r>
  <r>
    <x v="9"/>
    <n v="2"/>
    <x v="171"/>
    <n v="2102"/>
    <n v="14776"/>
    <x v="0"/>
    <n v="0"/>
    <n v="0"/>
    <n v="0"/>
  </r>
  <r>
    <x v="7"/>
    <n v="9"/>
    <x v="172"/>
    <n v="9110"/>
    <n v="6265"/>
    <x v="0"/>
    <n v="0"/>
    <n v="0"/>
    <n v="0"/>
  </r>
  <r>
    <x v="1"/>
    <n v="13"/>
    <x v="173"/>
    <n v="13501"/>
    <n v="141612"/>
    <x v="0"/>
    <n v="1"/>
    <n v="1"/>
    <n v="6"/>
  </r>
  <r>
    <x v="13"/>
    <n v="7"/>
    <x v="174"/>
    <n v="7304"/>
    <n v="49800"/>
    <x v="0"/>
    <n v="0"/>
    <n v="0"/>
    <n v="0"/>
  </r>
  <r>
    <x v="6"/>
    <n v="4"/>
    <x v="175"/>
    <n v="4303"/>
    <n v="32527"/>
    <x v="0"/>
    <n v="0"/>
    <n v="0"/>
    <n v="0"/>
  </r>
  <r>
    <x v="14"/>
    <n v="6"/>
    <x v="176"/>
    <n v="6110"/>
    <n v="27462"/>
    <x v="0"/>
    <n v="0"/>
    <n v="0"/>
    <n v="0"/>
  </r>
  <r>
    <x v="2"/>
    <n v="8"/>
    <x v="177"/>
    <n v="8305"/>
    <n v="31041"/>
    <x v="0"/>
    <n v="0"/>
    <n v="0"/>
    <n v="0"/>
  </r>
  <r>
    <x v="2"/>
    <n v="8"/>
    <x v="178"/>
    <n v="8306"/>
    <n v="27944"/>
    <x v="0"/>
    <n v="0"/>
    <n v="0"/>
    <n v="0"/>
  </r>
  <r>
    <x v="14"/>
    <n v="6"/>
    <x v="179"/>
    <n v="6305"/>
    <n v="19141"/>
    <x v="0"/>
    <n v="0"/>
    <n v="0"/>
    <n v="0"/>
  </r>
  <r>
    <x v="8"/>
    <n v="12"/>
    <x v="180"/>
    <n v="12401"/>
    <n v="23782"/>
    <x v="0"/>
    <n v="0"/>
    <n v="0"/>
    <n v="0"/>
  </r>
  <r>
    <x v="14"/>
    <n v="6"/>
    <x v="181"/>
    <n v="6205"/>
    <n v="6904"/>
    <x v="0"/>
    <n v="0"/>
    <n v="0"/>
    <n v="0"/>
  </r>
  <r>
    <x v="2"/>
    <n v="8"/>
    <x v="182"/>
    <n v="8307"/>
    <n v="10429"/>
    <x v="0"/>
    <n v="0"/>
    <n v="0"/>
    <n v="0"/>
  </r>
  <r>
    <x v="12"/>
    <n v="16"/>
    <x v="183"/>
    <n v="16204"/>
    <n v="5414"/>
    <x v="0"/>
    <n v="0"/>
    <n v="0"/>
    <n v="0"/>
  </r>
  <r>
    <x v="12"/>
    <n v="16"/>
    <x v="184"/>
    <n v="16303"/>
    <n v="11567"/>
    <x v="0"/>
    <n v="0"/>
    <n v="0"/>
    <n v="0"/>
  </r>
  <r>
    <x v="0"/>
    <n v="5"/>
    <x v="185"/>
    <n v="5506"/>
    <n v="23490"/>
    <x v="0"/>
    <n v="0"/>
    <n v="0"/>
    <n v="0"/>
  </r>
  <r>
    <x v="7"/>
    <n v="9"/>
    <x v="186"/>
    <n v="9111"/>
    <n v="33777"/>
    <x v="0"/>
    <n v="0"/>
    <n v="0"/>
    <n v="0"/>
  </r>
  <r>
    <x v="1"/>
    <n v="13"/>
    <x v="187"/>
    <n v="13120"/>
    <n v="250192"/>
    <x v="0"/>
    <n v="1"/>
    <n v="1"/>
    <n v="67"/>
  </r>
  <r>
    <x v="11"/>
    <n v="11"/>
    <x v="188"/>
    <n v="11302"/>
    <n v="661"/>
    <x v="0"/>
    <n v="0"/>
    <n v="0"/>
    <n v="0"/>
  </r>
  <r>
    <x v="14"/>
    <n v="6"/>
    <x v="189"/>
    <n v="6111"/>
    <n v="14624"/>
    <x v="0"/>
    <n v="0"/>
    <n v="0"/>
    <n v="0"/>
  </r>
  <r>
    <x v="9"/>
    <n v="2"/>
    <x v="190"/>
    <n v="2202"/>
    <n v="287"/>
    <x v="0"/>
    <n v="0"/>
    <n v="0"/>
    <n v="0"/>
  </r>
  <r>
    <x v="0"/>
    <n v="5"/>
    <x v="191"/>
    <n v="5803"/>
    <n v="19266"/>
    <x v="0"/>
    <n v="0"/>
    <n v="0"/>
    <n v="0"/>
  </r>
  <r>
    <x v="5"/>
    <n v="10"/>
    <x v="192"/>
    <n v="10301"/>
    <n v="173410"/>
    <x v="0"/>
    <n v="1"/>
    <n v="1"/>
    <n v="66"/>
  </r>
  <r>
    <x v="6"/>
    <n v="4"/>
    <x v="193"/>
    <n v="4301"/>
    <n v="121269"/>
    <x v="0"/>
    <n v="1"/>
    <n v="1"/>
    <n v="4"/>
  </r>
  <r>
    <x v="1"/>
    <n v="13"/>
    <x v="194"/>
    <n v="13604"/>
    <n v="74188"/>
    <x v="0"/>
    <n v="1"/>
    <n v="1"/>
    <n v="10"/>
  </r>
  <r>
    <x v="7"/>
    <n v="9"/>
    <x v="195"/>
    <n v="9112"/>
    <n v="82110"/>
    <x v="0"/>
    <n v="1"/>
    <n v="1"/>
    <n v="9"/>
  </r>
  <r>
    <x v="6"/>
    <n v="4"/>
    <x v="196"/>
    <n v="4105"/>
    <n v="4675"/>
    <x v="0"/>
    <n v="0"/>
    <n v="0"/>
    <n v="0"/>
  </r>
  <r>
    <x v="15"/>
    <n v="14"/>
    <x v="197"/>
    <n v="14107"/>
    <n v="20798"/>
    <x v="0"/>
    <n v="0"/>
    <n v="0"/>
    <n v="0"/>
  </r>
  <r>
    <x v="1"/>
    <n v="13"/>
    <x v="198"/>
    <n v="13404"/>
    <n v="82766"/>
    <x v="0"/>
    <n v="0"/>
    <n v="0"/>
    <n v="0"/>
  </r>
  <r>
    <x v="5"/>
    <n v="10"/>
    <x v="199"/>
    <n v="10404"/>
    <n v="1827"/>
    <x v="0"/>
    <n v="0"/>
    <n v="0"/>
    <n v="0"/>
  </r>
  <r>
    <x v="14"/>
    <n v="6"/>
    <x v="200"/>
    <n v="6306"/>
    <n v="13299"/>
    <x v="0"/>
    <n v="0"/>
    <n v="0"/>
    <n v="0"/>
  </r>
  <r>
    <x v="15"/>
    <n v="14"/>
    <x v="201"/>
    <n v="14108"/>
    <n v="35991"/>
    <x v="0"/>
    <n v="0"/>
    <n v="0"/>
    <n v="0"/>
  </r>
  <r>
    <x v="0"/>
    <n v="5"/>
    <x v="202"/>
    <n v="5704"/>
    <n v="7633"/>
    <x v="0"/>
    <n v="0"/>
    <n v="0"/>
    <n v="0"/>
  </r>
  <r>
    <x v="0"/>
    <n v="5"/>
    <x v="203"/>
    <n v="5403"/>
    <n v="6201"/>
    <x v="0"/>
    <n v="0"/>
    <n v="0"/>
    <n v="0"/>
  </r>
  <r>
    <x v="14"/>
    <n v="6"/>
    <x v="204"/>
    <n v="6206"/>
    <n v="6349"/>
    <x v="0"/>
    <n v="0"/>
    <n v="0"/>
    <n v="0"/>
  </r>
  <r>
    <x v="13"/>
    <n v="7"/>
    <x v="205"/>
    <n v="7404"/>
    <n v="44544"/>
    <x v="0"/>
    <n v="1"/>
    <n v="1"/>
    <n v="4"/>
  </r>
  <r>
    <x v="1"/>
    <n v="13"/>
    <x v="206"/>
    <n v="13121"/>
    <n v="107803"/>
    <x v="0"/>
    <n v="1"/>
    <n v="1"/>
    <n v="7"/>
  </r>
  <r>
    <x v="13"/>
    <n v="7"/>
    <x v="207"/>
    <n v="7106"/>
    <n v="9083"/>
    <x v="0"/>
    <n v="0"/>
    <n v="0"/>
    <n v="0"/>
  </r>
  <r>
    <x v="13"/>
    <n v="7"/>
    <x v="208"/>
    <n v="7203"/>
    <n v="8092"/>
    <x v="0"/>
    <n v="0"/>
    <n v="0"/>
    <n v="0"/>
  </r>
  <r>
    <x v="12"/>
    <n v="16"/>
    <x v="209"/>
    <n v="16105"/>
    <n v="8639"/>
    <x v="0"/>
    <n v="0"/>
    <n v="0"/>
    <n v="0"/>
  </r>
  <r>
    <x v="1"/>
    <n v="13"/>
    <x v="210"/>
    <n v="13605"/>
    <n v="101058"/>
    <x v="0"/>
    <n v="1"/>
    <n v="1"/>
    <n v="10"/>
  </r>
  <r>
    <x v="1"/>
    <n v="13"/>
    <x v="211"/>
    <n v="13122"/>
    <n v="266798"/>
    <x v="0"/>
    <n v="1"/>
    <n v="1"/>
    <n v="31"/>
  </r>
  <r>
    <x v="13"/>
    <n v="7"/>
    <x v="212"/>
    <n v="7107"/>
    <n v="8601"/>
    <x v="0"/>
    <n v="0"/>
    <n v="0"/>
    <n v="0"/>
  </r>
  <r>
    <x v="2"/>
    <n v="8"/>
    <x v="213"/>
    <n v="8107"/>
    <n v="49865"/>
    <x v="0"/>
    <n v="0"/>
    <n v="0"/>
    <n v="0"/>
  </r>
  <r>
    <x v="14"/>
    <n v="6"/>
    <x v="214"/>
    <n v="6307"/>
    <n v="11848"/>
    <x v="0"/>
    <n v="0"/>
    <n v="0"/>
    <n v="0"/>
  </r>
  <r>
    <x v="7"/>
    <n v="9"/>
    <x v="215"/>
    <n v="9113"/>
    <n v="7223"/>
    <x v="0"/>
    <n v="0"/>
    <n v="0"/>
    <n v="0"/>
  </r>
  <r>
    <x v="0"/>
    <n v="5"/>
    <x v="216"/>
    <n v="5404"/>
    <n v="10558"/>
    <x v="0"/>
    <n v="0"/>
    <n v="0"/>
    <n v="0"/>
  </r>
  <r>
    <x v="14"/>
    <n v="6"/>
    <x v="217"/>
    <n v="6112"/>
    <n v="14952"/>
    <x v="0"/>
    <n v="0"/>
    <n v="0"/>
    <n v="0"/>
  </r>
  <r>
    <x v="3"/>
    <n v="1"/>
    <x v="218"/>
    <n v="1405"/>
    <n v="5958"/>
    <x v="0"/>
    <n v="0"/>
    <n v="0"/>
    <n v="0"/>
  </r>
  <r>
    <x v="14"/>
    <n v="6"/>
    <x v="219"/>
    <n v="6113"/>
    <n v="20743"/>
    <x v="0"/>
    <n v="0"/>
    <n v="0"/>
    <n v="0"/>
  </r>
  <r>
    <x v="14"/>
    <n v="6"/>
    <x v="220"/>
    <n v="6201"/>
    <n v="17882"/>
    <x v="0"/>
    <n v="0"/>
    <n v="0"/>
    <n v="0"/>
  </r>
  <r>
    <x v="12"/>
    <n v="16"/>
    <x v="221"/>
    <n v="16106"/>
    <n v="11880"/>
    <x v="0"/>
    <n v="0"/>
    <n v="0"/>
    <n v="0"/>
  </r>
  <r>
    <x v="1"/>
    <n v="13"/>
    <x v="222"/>
    <n v="13202"/>
    <n v="30433"/>
    <x v="0"/>
    <n v="0"/>
    <n v="0"/>
    <n v="0"/>
  </r>
  <r>
    <x v="7"/>
    <n v="9"/>
    <x v="223"/>
    <n v="9114"/>
    <n v="26096"/>
    <x v="0"/>
    <n v="1"/>
    <n v="1"/>
    <n v="4"/>
  </r>
  <r>
    <x v="14"/>
    <n v="6"/>
    <x v="224"/>
    <n v="6308"/>
    <n v="9164"/>
    <x v="0"/>
    <n v="0"/>
    <n v="0"/>
    <n v="0"/>
  </r>
  <r>
    <x v="12"/>
    <n v="16"/>
    <x v="225"/>
    <n v="16205"/>
    <n v="4940"/>
    <x v="0"/>
    <n v="0"/>
    <n v="0"/>
    <n v="0"/>
  </r>
  <r>
    <x v="8"/>
    <n v="12"/>
    <x v="226"/>
    <n v="12301"/>
    <n v="7323"/>
    <x v="0"/>
    <n v="0"/>
    <n v="0"/>
    <n v="0"/>
  </r>
  <r>
    <x v="3"/>
    <n v="1"/>
    <x v="227"/>
    <n v="1401"/>
    <n v="17395"/>
    <x v="0"/>
    <n v="0"/>
    <n v="0"/>
    <n v="0"/>
  </r>
  <r>
    <x v="8"/>
    <n v="12"/>
    <x v="228"/>
    <n v="12302"/>
    <n v="694"/>
    <x v="0"/>
    <n v="0"/>
    <n v="0"/>
    <n v="0"/>
  </r>
  <r>
    <x v="1"/>
    <n v="13"/>
    <x v="229"/>
    <n v="13123"/>
    <n v="157749"/>
    <x v="0"/>
    <n v="1"/>
    <n v="1"/>
    <n v="82"/>
  </r>
  <r>
    <x v="0"/>
    <n v="5"/>
    <x v="230"/>
    <n v="5105"/>
    <n v="20071"/>
    <x v="0"/>
    <n v="0"/>
    <n v="0"/>
    <n v="0"/>
  </r>
  <r>
    <x v="7"/>
    <n v="9"/>
    <x v="231"/>
    <n v="9115"/>
    <n v="29782"/>
    <x v="0"/>
    <n v="0"/>
    <n v="0"/>
    <n v="0"/>
  </r>
  <r>
    <x v="1"/>
    <n v="13"/>
    <x v="232"/>
    <n v="13124"/>
    <n v="253139"/>
    <x v="0"/>
    <n v="1"/>
    <n v="1"/>
    <n v="17"/>
  </r>
  <r>
    <x v="1"/>
    <n v="13"/>
    <x v="233"/>
    <n v="13201"/>
    <n v="645909"/>
    <x v="0"/>
    <n v="1"/>
    <n v="1"/>
    <n v="45"/>
  </r>
  <r>
    <x v="5"/>
    <n v="10"/>
    <x v="234"/>
    <n v="10101"/>
    <n v="269398"/>
    <x v="0"/>
    <n v="1"/>
    <n v="1"/>
    <n v="34"/>
  </r>
  <r>
    <x v="5"/>
    <n v="10"/>
    <x v="235"/>
    <n v="10302"/>
    <n v="9192"/>
    <x v="0"/>
    <n v="0"/>
    <n v="0"/>
    <n v="0"/>
  </r>
  <r>
    <x v="5"/>
    <n v="10"/>
    <x v="236"/>
    <n v="10109"/>
    <n v="48620"/>
    <x v="0"/>
    <n v="0"/>
    <n v="0"/>
    <n v="0"/>
  </r>
  <r>
    <x v="14"/>
    <n v="6"/>
    <x v="237"/>
    <n v="6309"/>
    <n v="3531"/>
    <x v="0"/>
    <n v="0"/>
    <n v="0"/>
    <n v="0"/>
  </r>
  <r>
    <x v="6"/>
    <n v="4"/>
    <x v="238"/>
    <n v="4304"/>
    <n v="12165"/>
    <x v="0"/>
    <n v="0"/>
    <n v="0"/>
    <n v="0"/>
  </r>
  <r>
    <x v="8"/>
    <n v="12"/>
    <x v="239"/>
    <n v="12101"/>
    <n v="141984"/>
    <x v="0"/>
    <n v="1"/>
    <n v="1"/>
    <n v="29"/>
  </r>
  <r>
    <x v="5"/>
    <n v="10"/>
    <x v="240"/>
    <n v="10206"/>
    <n v="4201"/>
    <x v="0"/>
    <n v="0"/>
    <n v="0"/>
    <n v="0"/>
  </r>
  <r>
    <x v="7"/>
    <n v="9"/>
    <x v="241"/>
    <n v="9208"/>
    <n v="12188"/>
    <x v="0"/>
    <n v="0"/>
    <n v="0"/>
    <n v="0"/>
  </r>
  <r>
    <x v="5"/>
    <n v="10"/>
    <x v="242"/>
    <n v="10303"/>
    <n v="21080"/>
    <x v="0"/>
    <n v="0"/>
    <n v="0"/>
    <n v="0"/>
  </r>
  <r>
    <x v="0"/>
    <n v="5"/>
    <x v="243"/>
    <n v="5705"/>
    <n v="17645"/>
    <x v="0"/>
    <n v="0"/>
    <n v="0"/>
    <n v="0"/>
  </r>
  <r>
    <x v="10"/>
    <n v="15"/>
    <x v="244"/>
    <n v="15201"/>
    <n v="2515"/>
    <x v="0"/>
    <n v="0"/>
    <n v="0"/>
    <n v="0"/>
  </r>
  <r>
    <x v="5"/>
    <n v="10"/>
    <x v="245"/>
    <n v="10304"/>
    <n v="11787"/>
    <x v="0"/>
    <n v="0"/>
    <n v="0"/>
    <n v="0"/>
  </r>
  <r>
    <x v="5"/>
    <n v="10"/>
    <x v="246"/>
    <n v="10207"/>
    <n v="5543"/>
    <x v="0"/>
    <n v="0"/>
    <n v="0"/>
    <n v="0"/>
  </r>
  <r>
    <x v="5"/>
    <n v="10"/>
    <x v="247"/>
    <n v="10208"/>
    <n v="29309"/>
    <x v="0"/>
    <n v="0"/>
    <n v="0"/>
    <n v="0"/>
  </r>
  <r>
    <x v="5"/>
    <n v="10"/>
    <x v="248"/>
    <n v="10209"/>
    <n v="8783"/>
    <x v="0"/>
    <n v="0"/>
    <n v="0"/>
    <n v="0"/>
  </r>
  <r>
    <x v="2"/>
    <n v="8"/>
    <x v="249"/>
    <n v="8308"/>
    <n v="4179"/>
    <x v="0"/>
    <n v="0"/>
    <n v="0"/>
    <n v="0"/>
  </r>
  <r>
    <x v="1"/>
    <n v="13"/>
    <x v="250"/>
    <n v="13125"/>
    <n v="254694"/>
    <x v="0"/>
    <n v="1"/>
    <n v="1"/>
    <n v="17"/>
  </r>
  <r>
    <x v="2"/>
    <n v="8"/>
    <x v="251"/>
    <n v="8309"/>
    <n v="10032"/>
    <x v="0"/>
    <n v="0"/>
    <n v="0"/>
    <n v="0"/>
  </r>
  <r>
    <x v="12"/>
    <n v="16"/>
    <x v="252"/>
    <n v="16107"/>
    <n v="18777"/>
    <x v="0"/>
    <n v="1"/>
    <n v="1"/>
    <n v="4"/>
  </r>
  <r>
    <x v="0"/>
    <n v="5"/>
    <x v="253"/>
    <n v="5501"/>
    <n v="97572"/>
    <x v="0"/>
    <n v="1"/>
    <n v="1"/>
    <n v="6"/>
  </r>
  <r>
    <x v="0"/>
    <n v="5"/>
    <x v="254"/>
    <n v="5801"/>
    <n v="167085"/>
    <x v="0"/>
    <n v="1"/>
    <n v="1"/>
    <n v="11"/>
  </r>
  <r>
    <x v="5"/>
    <n v="10"/>
    <x v="255"/>
    <n v="10210"/>
    <n v="8298"/>
    <x v="0"/>
    <n v="0"/>
    <n v="0"/>
    <n v="0"/>
  </r>
  <r>
    <x v="1"/>
    <n v="13"/>
    <x v="256"/>
    <n v="13126"/>
    <n v="136368"/>
    <x v="0"/>
    <n v="1"/>
    <n v="1"/>
    <n v="21"/>
  </r>
  <r>
    <x v="14"/>
    <n v="6"/>
    <x v="257"/>
    <n v="6114"/>
    <n v="13877"/>
    <x v="0"/>
    <n v="0"/>
    <n v="0"/>
    <n v="0"/>
  </r>
  <r>
    <x v="0"/>
    <n v="5"/>
    <x v="258"/>
    <n v="5107"/>
    <n v="36135"/>
    <x v="0"/>
    <n v="0"/>
    <n v="0"/>
    <n v="0"/>
  </r>
  <r>
    <x v="12"/>
    <n v="16"/>
    <x v="259"/>
    <n v="16201"/>
    <n v="12192"/>
    <x v="0"/>
    <n v="0"/>
    <n v="0"/>
    <n v="0"/>
  </r>
  <r>
    <x v="14"/>
    <n v="6"/>
    <x v="260"/>
    <n v="6101"/>
    <n v="265211"/>
    <x v="0"/>
    <n v="1"/>
    <n v="1"/>
    <n v="7"/>
  </r>
  <r>
    <x v="12"/>
    <n v="16"/>
    <x v="261"/>
    <n v="16206"/>
    <n v="6261"/>
    <x v="0"/>
    <n v="0"/>
    <n v="0"/>
    <n v="0"/>
  </r>
  <r>
    <x v="13"/>
    <n v="7"/>
    <x v="262"/>
    <n v="7305"/>
    <n v="11248"/>
    <x v="0"/>
    <n v="0"/>
    <n v="0"/>
    <n v="0"/>
  </r>
  <r>
    <x v="1"/>
    <n v="13"/>
    <x v="263"/>
    <n v="13127"/>
    <n v="190075"/>
    <x v="0"/>
    <n v="1"/>
    <n v="1"/>
    <n v="17"/>
  </r>
  <r>
    <x v="7"/>
    <n v="9"/>
    <x v="264"/>
    <n v="9209"/>
    <n v="10833"/>
    <x v="0"/>
    <n v="0"/>
    <n v="0"/>
    <n v="0"/>
  </r>
  <r>
    <x v="1"/>
    <n v="13"/>
    <x v="265"/>
    <n v="13128"/>
    <n v="160847"/>
    <x v="0"/>
    <n v="1"/>
    <n v="1"/>
    <n v="9"/>
  </r>
  <r>
    <x v="14"/>
    <n v="6"/>
    <x v="266"/>
    <n v="6115"/>
    <n v="63710"/>
    <x v="0"/>
    <n v="0"/>
    <n v="0"/>
    <n v="0"/>
  </r>
  <r>
    <x v="14"/>
    <n v="6"/>
    <x v="267"/>
    <n v="6116"/>
    <n v="30371"/>
    <x v="0"/>
    <n v="0"/>
    <n v="0"/>
    <n v="0"/>
  </r>
  <r>
    <x v="13"/>
    <n v="7"/>
    <x v="268"/>
    <n v="7405"/>
    <n v="21071"/>
    <x v="0"/>
    <n v="0"/>
    <n v="0"/>
    <n v="0"/>
  </r>
  <r>
    <x v="0"/>
    <n v="5"/>
    <x v="269"/>
    <n v="5303"/>
    <n v="11263"/>
    <x v="0"/>
    <n v="0"/>
    <n v="0"/>
    <n v="0"/>
  </r>
  <r>
    <x v="15"/>
    <n v="14"/>
    <x v="270"/>
    <n v="14204"/>
    <n v="32925"/>
    <x v="0"/>
    <n v="0"/>
    <n v="0"/>
    <n v="0"/>
  </r>
  <r>
    <x v="13"/>
    <n v="7"/>
    <x v="271"/>
    <n v="7108"/>
    <n v="14753"/>
    <x v="0"/>
    <n v="0"/>
    <n v="0"/>
    <n v="0"/>
  </r>
  <r>
    <x v="6"/>
    <n v="4"/>
    <x v="272"/>
    <n v="4305"/>
    <n v="4372"/>
    <x v="0"/>
    <n v="0"/>
    <n v="0"/>
    <n v="0"/>
  </r>
  <r>
    <x v="11"/>
    <n v="11"/>
    <x v="273"/>
    <n v="11402"/>
    <n v="2699"/>
    <x v="0"/>
    <n v="0"/>
    <n v="0"/>
    <n v="0"/>
  </r>
  <r>
    <x v="5"/>
    <n v="10"/>
    <x v="274"/>
    <n v="10305"/>
    <n v="14275"/>
    <x v="0"/>
    <n v="0"/>
    <n v="0"/>
    <n v="0"/>
  </r>
  <r>
    <x v="8"/>
    <n v="12"/>
    <x v="275"/>
    <n v="12103"/>
    <n v="211"/>
    <x v="0"/>
    <n v="0"/>
    <n v="0"/>
    <n v="0"/>
  </r>
  <r>
    <x v="13"/>
    <n v="7"/>
    <x v="276"/>
    <n v="7306"/>
    <n v="16170"/>
    <x v="0"/>
    <n v="0"/>
    <n v="0"/>
    <n v="0"/>
  </r>
  <r>
    <x v="7"/>
    <n v="9"/>
    <x v="277"/>
    <n v="9116"/>
    <n v="12793"/>
    <x v="0"/>
    <n v="0"/>
    <n v="0"/>
    <n v="0"/>
  </r>
  <r>
    <x v="13"/>
    <n v="7"/>
    <x v="278"/>
    <n v="7307"/>
    <n v="19469"/>
    <x v="0"/>
    <n v="0"/>
    <n v="0"/>
    <n v="0"/>
  </r>
  <r>
    <x v="6"/>
    <n v="4"/>
    <x v="279"/>
    <n v="4204"/>
    <n v="29110"/>
    <x v="0"/>
    <n v="0"/>
    <n v="0"/>
    <n v="0"/>
  </r>
  <r>
    <x v="0"/>
    <n v="5"/>
    <x v="280"/>
    <n v="5601"/>
    <n v="96761"/>
    <x v="0"/>
    <n v="0"/>
    <n v="0"/>
    <n v="0"/>
  </r>
  <r>
    <x v="1"/>
    <n v="13"/>
    <x v="281"/>
    <n v="13401"/>
    <n v="334836"/>
    <x v="0"/>
    <n v="1"/>
    <n v="1"/>
    <n v="32"/>
  </r>
  <r>
    <x v="12"/>
    <n v="16"/>
    <x v="282"/>
    <n v="16301"/>
    <n v="56252"/>
    <x v="0"/>
    <n v="1"/>
    <n v="1"/>
    <n v="8"/>
  </r>
  <r>
    <x v="13"/>
    <n v="7"/>
    <x v="283"/>
    <n v="7109"/>
    <n v="46292"/>
    <x v="0"/>
    <n v="0"/>
    <n v="0"/>
    <n v="0"/>
  </r>
  <r>
    <x v="0"/>
    <n v="5"/>
    <x v="284"/>
    <n v="5304"/>
    <n v="20643"/>
    <x v="0"/>
    <n v="0"/>
    <n v="0"/>
    <n v="0"/>
  </r>
  <r>
    <x v="12"/>
    <n v="16"/>
    <x v="285"/>
    <n v="16304"/>
    <n v="4654"/>
    <x v="0"/>
    <n v="0"/>
    <n v="0"/>
    <n v="0"/>
  </r>
  <r>
    <x v="0"/>
    <n v="5"/>
    <x v="286"/>
    <n v="5701"/>
    <n v="83494"/>
    <x v="0"/>
    <n v="0"/>
    <n v="0"/>
    <n v="0"/>
  </r>
  <r>
    <x v="14"/>
    <n v="6"/>
    <x v="287"/>
    <n v="6301"/>
    <n v="78642"/>
    <x v="0"/>
    <n v="0"/>
    <n v="0"/>
    <n v="0"/>
  </r>
  <r>
    <x v="8"/>
    <n v="12"/>
    <x v="288"/>
    <n v="12104"/>
    <n v="681"/>
    <x v="0"/>
    <n v="0"/>
    <n v="0"/>
    <n v="0"/>
  </r>
  <r>
    <x v="12"/>
    <n v="16"/>
    <x v="289"/>
    <n v="16108"/>
    <n v="16624"/>
    <x v="0"/>
    <n v="0"/>
    <n v="0"/>
    <n v="0"/>
  </r>
  <r>
    <x v="13"/>
    <n v="7"/>
    <x v="290"/>
    <n v="7406"/>
    <n v="49451"/>
    <x v="0"/>
    <n v="0"/>
    <n v="0"/>
    <n v="0"/>
  </r>
  <r>
    <x v="1"/>
    <n v="13"/>
    <x v="291"/>
    <n v="13129"/>
    <n v="103485"/>
    <x v="0"/>
    <n v="1"/>
    <n v="1"/>
    <n v="13"/>
  </r>
  <r>
    <x v="1"/>
    <n v="13"/>
    <x v="292"/>
    <n v="13203"/>
    <n v="18644"/>
    <x v="0"/>
    <n v="0"/>
    <n v="0"/>
    <n v="0"/>
  </r>
  <r>
    <x v="5"/>
    <n v="10"/>
    <x v="293"/>
    <n v="10306"/>
    <n v="7639"/>
    <x v="0"/>
    <n v="0"/>
    <n v="0"/>
    <n v="0"/>
  </r>
  <r>
    <x v="1"/>
    <n v="13"/>
    <x v="294"/>
    <n v="13130"/>
    <n v="133059"/>
    <x v="0"/>
    <n v="1"/>
    <n v="1"/>
    <n v="25"/>
  </r>
  <r>
    <x v="12"/>
    <n v="16"/>
    <x v="295"/>
    <n v="16305"/>
    <n v="12172"/>
    <x v="0"/>
    <n v="0"/>
    <n v="0"/>
    <n v="0"/>
  </r>
  <r>
    <x v="5"/>
    <n v="10"/>
    <x v="296"/>
    <n v="10307"/>
    <n v="10553"/>
    <x v="0"/>
    <n v="0"/>
    <n v="0"/>
    <n v="0"/>
  </r>
  <r>
    <x v="1"/>
    <n v="13"/>
    <x v="297"/>
    <n v="13505"/>
    <n v="11953"/>
    <x v="0"/>
    <n v="0"/>
    <n v="0"/>
    <n v="0"/>
  </r>
  <r>
    <x v="9"/>
    <n v="2"/>
    <x v="298"/>
    <n v="2203"/>
    <n v="10434"/>
    <x v="0"/>
    <n v="0"/>
    <n v="0"/>
    <n v="0"/>
  </r>
  <r>
    <x v="2"/>
    <n v="8"/>
    <x v="299"/>
    <n v="8108"/>
    <n v="145906"/>
    <x v="0"/>
    <n v="1"/>
    <n v="1"/>
    <n v="18"/>
  </r>
  <r>
    <x v="13"/>
    <n v="7"/>
    <x v="300"/>
    <n v="7110"/>
    <n v="9959"/>
    <x v="0"/>
    <n v="0"/>
    <n v="0"/>
    <n v="0"/>
  </r>
  <r>
    <x v="1"/>
    <n v="13"/>
    <x v="301"/>
    <n v="13131"/>
    <n v="86510"/>
    <x v="0"/>
    <n v="0"/>
    <n v="0"/>
    <n v="0"/>
  </r>
  <r>
    <x v="2"/>
    <n v="8"/>
    <x v="302"/>
    <n v="8310"/>
    <n v="3611"/>
    <x v="0"/>
    <n v="0"/>
    <n v="0"/>
    <n v="0"/>
  </r>
  <r>
    <x v="14"/>
    <n v="6"/>
    <x v="303"/>
    <n v="6117"/>
    <n v="50617"/>
    <x v="0"/>
    <n v="0"/>
    <n v="0"/>
    <n v="0"/>
  </r>
  <r>
    <x v="2"/>
    <n v="8"/>
    <x v="304"/>
    <n v="8311"/>
    <n v="14592"/>
    <x v="0"/>
    <n v="0"/>
    <n v="0"/>
    <n v="0"/>
  </r>
  <r>
    <x v="14"/>
    <n v="6"/>
    <x v="305"/>
    <n v="6310"/>
    <n v="41096"/>
    <x v="0"/>
    <n v="0"/>
    <n v="0"/>
    <n v="0"/>
  </r>
  <r>
    <x v="2"/>
    <n v="8"/>
    <x v="306"/>
    <n v="8109"/>
    <n v="14779"/>
    <x v="0"/>
    <n v="0"/>
    <n v="0"/>
    <n v="0"/>
  </r>
  <r>
    <x v="0"/>
    <n v="5"/>
    <x v="307"/>
    <n v="5706"/>
    <n v="16367"/>
    <x v="0"/>
    <n v="0"/>
    <n v="0"/>
    <n v="0"/>
  </r>
  <r>
    <x v="1"/>
    <n v="13"/>
    <x v="308"/>
    <n v="13101"/>
    <n v="503147"/>
    <x v="0"/>
    <n v="1"/>
    <n v="1"/>
    <n v="127"/>
  </r>
  <r>
    <x v="9"/>
    <n v="2"/>
    <x v="309"/>
    <n v="2103"/>
    <n v="1746"/>
    <x v="0"/>
    <n v="0"/>
    <n v="0"/>
    <n v="0"/>
  </r>
  <r>
    <x v="1"/>
    <n v="13"/>
    <x v="310"/>
    <n v="13601"/>
    <n v="81838"/>
    <x v="0"/>
    <n v="0"/>
    <n v="0"/>
    <n v="0"/>
  </r>
  <r>
    <x v="13"/>
    <n v="7"/>
    <x v="311"/>
    <n v="7101"/>
    <n v="236724"/>
    <x v="0"/>
    <n v="1"/>
    <n v="1"/>
    <n v="34"/>
  </r>
  <r>
    <x v="2"/>
    <n v="8"/>
    <x v="312"/>
    <n v="8110"/>
    <n v="158345"/>
    <x v="0"/>
    <n v="0"/>
    <n v="0"/>
    <n v="0"/>
  </r>
  <r>
    <x v="9"/>
    <n v="2"/>
    <x v="313"/>
    <n v="2104"/>
    <n v="13657"/>
    <x v="0"/>
    <n v="0"/>
    <n v="0"/>
    <n v="0"/>
  </r>
  <r>
    <x v="7"/>
    <n v="9"/>
    <x v="314"/>
    <n v="9101"/>
    <n v="302931"/>
    <x v="0"/>
    <n v="1"/>
    <n v="1"/>
    <n v="154"/>
  </r>
  <r>
    <x v="13"/>
    <n v="7"/>
    <x v="315"/>
    <n v="7308"/>
    <n v="30850"/>
    <x v="0"/>
    <n v="0"/>
    <n v="0"/>
    <n v="0"/>
  </r>
  <r>
    <x v="7"/>
    <n v="9"/>
    <x v="316"/>
    <n v="9117"/>
    <n v="15786"/>
    <x v="0"/>
    <n v="0"/>
    <n v="0"/>
    <n v="0"/>
  </r>
  <r>
    <x v="4"/>
    <n v="3"/>
    <x v="317"/>
    <n v="3103"/>
    <n v="14312"/>
    <x v="0"/>
    <n v="0"/>
    <n v="0"/>
    <n v="0"/>
  </r>
  <r>
    <x v="1"/>
    <n v="13"/>
    <x v="318"/>
    <n v="13303"/>
    <n v="21477"/>
    <x v="0"/>
    <n v="0"/>
    <n v="0"/>
    <n v="0"/>
  </r>
  <r>
    <x v="8"/>
    <n v="12"/>
    <x v="319"/>
    <n v="12303"/>
    <n v="282"/>
    <x v="0"/>
    <n v="0"/>
    <n v="0"/>
    <n v="0"/>
  </r>
  <r>
    <x v="2"/>
    <n v="8"/>
    <x v="320"/>
    <n v="8207"/>
    <n v="11019"/>
    <x v="0"/>
    <n v="0"/>
    <n v="0"/>
    <n v="0"/>
  </r>
  <r>
    <x v="9"/>
    <n v="2"/>
    <x v="321"/>
    <n v="2301"/>
    <n v="28079"/>
    <x v="0"/>
    <n v="0"/>
    <n v="0"/>
    <n v="0"/>
  </r>
  <r>
    <x v="7"/>
    <n v="9"/>
    <x v="322"/>
    <n v="9118"/>
    <n v="10055"/>
    <x v="0"/>
    <n v="0"/>
    <n v="0"/>
    <n v="0"/>
  </r>
  <r>
    <x v="2"/>
    <n v="8"/>
    <x v="323"/>
    <n v="8111"/>
    <n v="58729"/>
    <x v="0"/>
    <n v="1"/>
    <n v="1"/>
    <n v="4"/>
  </r>
  <r>
    <x v="8"/>
    <n v="12"/>
    <x v="324"/>
    <n v="12402"/>
    <n v="1021"/>
    <x v="0"/>
    <n v="0"/>
    <n v="0"/>
    <n v="0"/>
  </r>
  <r>
    <x v="11"/>
    <n v="11"/>
    <x v="325"/>
    <n v="11303"/>
    <n v="572"/>
    <x v="0"/>
    <n v="0"/>
    <n v="0"/>
    <n v="0"/>
  </r>
  <r>
    <x v="7"/>
    <n v="9"/>
    <x v="326"/>
    <n v="9210"/>
    <n v="19314"/>
    <x v="0"/>
    <n v="0"/>
    <n v="0"/>
    <n v="0"/>
  </r>
  <r>
    <x v="12"/>
    <n v="16"/>
    <x v="327"/>
    <n v="16207"/>
    <n v="5696"/>
    <x v="0"/>
    <n v="0"/>
    <n v="0"/>
    <n v="0"/>
  </r>
  <r>
    <x v="15"/>
    <n v="14"/>
    <x v="328"/>
    <n v="14101"/>
    <n v="176774"/>
    <x v="0"/>
    <n v="1"/>
    <n v="1"/>
    <n v="12"/>
  </r>
  <r>
    <x v="4"/>
    <n v="3"/>
    <x v="329"/>
    <n v="3301"/>
    <n v="57009"/>
    <x v="0"/>
    <n v="0"/>
    <n v="0"/>
    <n v="0"/>
  </r>
  <r>
    <x v="0"/>
    <n v="5"/>
    <x v="330"/>
    <n v="5101"/>
    <n v="315732"/>
    <x v="0"/>
    <n v="1"/>
    <n v="1"/>
    <n v="16"/>
  </r>
  <r>
    <x v="13"/>
    <n v="7"/>
    <x v="331"/>
    <n v="7309"/>
    <n v="4381"/>
    <x v="0"/>
    <n v="0"/>
    <n v="0"/>
    <n v="0"/>
  </r>
  <r>
    <x v="7"/>
    <n v="9"/>
    <x v="332"/>
    <n v="9211"/>
    <n v="35467"/>
    <x v="0"/>
    <n v="1"/>
    <n v="1"/>
    <n v="5"/>
  </r>
  <r>
    <x v="6"/>
    <n v="4"/>
    <x v="333"/>
    <n v="4106"/>
    <n v="29741"/>
    <x v="0"/>
    <n v="0"/>
    <n v="0"/>
    <n v="0"/>
  </r>
  <r>
    <x v="7"/>
    <n v="9"/>
    <x v="334"/>
    <n v="9119"/>
    <n v="30766"/>
    <x v="0"/>
    <n v="1"/>
    <n v="1"/>
    <n v="4"/>
  </r>
  <r>
    <x v="13"/>
    <n v="7"/>
    <x v="335"/>
    <n v="7407"/>
    <n v="17512"/>
    <x v="0"/>
    <n v="0"/>
    <n v="0"/>
    <n v="0"/>
  </r>
  <r>
    <x v="0"/>
    <n v="5"/>
    <x v="336"/>
    <n v="5804"/>
    <n v="139310"/>
    <x v="0"/>
    <n v="1"/>
    <n v="1"/>
    <n v="6"/>
  </r>
  <r>
    <x v="0"/>
    <n v="5"/>
    <x v="337"/>
    <n v="5109"/>
    <n v="361371"/>
    <x v="0"/>
    <n v="1"/>
    <n v="1"/>
    <n v="29"/>
  </r>
  <r>
    <x v="1"/>
    <n v="13"/>
    <x v="338"/>
    <n v="13132"/>
    <n v="96774"/>
    <x v="0"/>
    <n v="1"/>
    <n v="1"/>
    <n v="83"/>
  </r>
  <r>
    <x v="13"/>
    <n v="7"/>
    <x v="339"/>
    <n v="7408"/>
    <n v="19200"/>
    <x v="0"/>
    <n v="0"/>
    <n v="0"/>
    <n v="0"/>
  </r>
  <r>
    <x v="2"/>
    <n v="8"/>
    <x v="340"/>
    <n v="8313"/>
    <n v="22132"/>
    <x v="0"/>
    <n v="1"/>
    <n v="1"/>
    <n v="5"/>
  </r>
  <r>
    <x v="12"/>
    <n v="16"/>
    <x v="341"/>
    <n v="16109"/>
    <n v="18596"/>
    <x v="0"/>
    <n v="0"/>
    <n v="0"/>
    <n v="0"/>
  </r>
  <r>
    <x v="0"/>
    <n v="5"/>
    <x v="342"/>
    <n v="5405"/>
    <n v="7994"/>
    <x v="0"/>
    <n v="0"/>
    <n v="0"/>
    <n v="0"/>
  </r>
  <r>
    <x v="0"/>
    <n v="5"/>
    <x v="0"/>
    <n v="5602"/>
    <n v="15174"/>
    <x v="1"/>
    <n v="1"/>
    <n v="1"/>
    <n v="7"/>
  </r>
  <r>
    <x v="1"/>
    <n v="13"/>
    <x v="1"/>
    <n v="13502"/>
    <n v="7405"/>
    <x v="1"/>
    <n v="0"/>
    <n v="0"/>
    <n v="0"/>
  </r>
  <r>
    <x v="2"/>
    <n v="8"/>
    <x v="2"/>
    <n v="8314"/>
    <n v="6775"/>
    <x v="1"/>
    <n v="0"/>
    <n v="0"/>
    <n v="0"/>
  </r>
  <r>
    <x v="3"/>
    <n v="1"/>
    <x v="3"/>
    <n v="1107"/>
    <n v="129999"/>
    <x v="1"/>
    <n v="0"/>
    <n v="0"/>
    <n v="0"/>
  </r>
  <r>
    <x v="4"/>
    <n v="3"/>
    <x v="4"/>
    <n v="3302"/>
    <n v="5729"/>
    <x v="1"/>
    <n v="0"/>
    <n v="0"/>
    <n v="0"/>
  </r>
  <r>
    <x v="5"/>
    <n v="10"/>
    <x v="5"/>
    <n v="10202"/>
    <n v="42458"/>
    <x v="1"/>
    <n v="0"/>
    <n v="0"/>
    <n v="0"/>
  </r>
  <r>
    <x v="6"/>
    <n v="4"/>
    <x v="6"/>
    <n v="4103"/>
    <n v="11791"/>
    <x v="1"/>
    <n v="0"/>
    <n v="0"/>
    <n v="0"/>
  </r>
  <r>
    <x v="7"/>
    <n v="9"/>
    <x v="7"/>
    <n v="9201"/>
    <n v="56058"/>
    <x v="1"/>
    <n v="1"/>
    <n v="1"/>
    <n v="13"/>
  </r>
  <r>
    <x v="8"/>
    <n v="12"/>
    <x v="8"/>
    <n v="12202"/>
    <n v="137"/>
    <x v="1"/>
    <n v="0"/>
    <n v="0"/>
    <n v="0"/>
  </r>
  <r>
    <x v="9"/>
    <n v="2"/>
    <x v="9"/>
    <n v="2101"/>
    <n v="425725"/>
    <x v="1"/>
    <n v="1"/>
    <n v="1"/>
    <n v="32"/>
  </r>
  <r>
    <x v="2"/>
    <n v="8"/>
    <x v="10"/>
    <n v="8302"/>
    <n v="4306"/>
    <x v="1"/>
    <n v="0"/>
    <n v="0"/>
    <n v="0"/>
  </r>
  <r>
    <x v="2"/>
    <n v="8"/>
    <x v="11"/>
    <n v="8202"/>
    <n v="38679"/>
    <x v="1"/>
    <n v="1"/>
    <n v="1"/>
    <n v="5"/>
  </r>
  <r>
    <x v="10"/>
    <n v="15"/>
    <x v="12"/>
    <n v="15101"/>
    <n v="247552"/>
    <x v="1"/>
    <n v="1"/>
    <n v="1"/>
    <n v="6"/>
  </r>
  <r>
    <x v="11"/>
    <n v="11"/>
    <x v="13"/>
    <n v="11201"/>
    <n v="25002"/>
    <x v="1"/>
    <n v="0"/>
    <n v="0"/>
    <n v="0"/>
  </r>
  <r>
    <x v="1"/>
    <n v="13"/>
    <x v="14"/>
    <n v="13402"/>
    <n v="109641"/>
    <x v="1"/>
    <n v="1"/>
    <n v="1"/>
    <n v="8"/>
  </r>
  <r>
    <x v="12"/>
    <n v="16"/>
    <x v="15"/>
    <n v="16102"/>
    <n v="22607"/>
    <x v="1"/>
    <n v="1"/>
    <n v="1"/>
    <n v="18"/>
  </r>
  <r>
    <x v="0"/>
    <n v="5"/>
    <x v="16"/>
    <n v="5402"/>
    <n v="20663"/>
    <x v="1"/>
    <n v="0"/>
    <n v="0"/>
    <n v="0"/>
  </r>
  <r>
    <x v="8"/>
    <n v="12"/>
    <x v="17"/>
    <n v="12201"/>
    <n v="1983"/>
    <x v="1"/>
    <n v="1"/>
    <n v="1"/>
    <n v="6"/>
  </r>
  <r>
    <x v="2"/>
    <n v="8"/>
    <x v="18"/>
    <n v="8303"/>
    <n v="30725"/>
    <x v="1"/>
    <n v="0"/>
    <n v="0"/>
    <n v="0"/>
  </r>
  <r>
    <x v="9"/>
    <n v="2"/>
    <x v="19"/>
    <n v="2201"/>
    <n v="190336"/>
    <x v="1"/>
    <n v="0"/>
    <n v="0"/>
    <n v="0"/>
  </r>
  <r>
    <x v="5"/>
    <n v="10"/>
    <x v="20"/>
    <n v="10102"/>
    <n v="36744"/>
    <x v="1"/>
    <n v="1"/>
    <n v="1"/>
    <n v="5"/>
  </r>
  <r>
    <x v="4"/>
    <n v="3"/>
    <x v="21"/>
    <n v="3102"/>
    <n v="19426"/>
    <x v="1"/>
    <n v="0"/>
    <n v="0"/>
    <n v="0"/>
  </r>
  <r>
    <x v="0"/>
    <n v="5"/>
    <x v="22"/>
    <n v="5502"/>
    <n v="53591"/>
    <x v="1"/>
    <n v="1"/>
    <n v="1"/>
    <n v="6"/>
  </r>
  <r>
    <x v="1"/>
    <n v="13"/>
    <x v="23"/>
    <n v="13403"/>
    <n v="28525"/>
    <x v="1"/>
    <n v="1"/>
    <n v="1"/>
    <n v="7"/>
  </r>
  <r>
    <x v="0"/>
    <n v="5"/>
    <x v="24"/>
    <n v="5302"/>
    <n v="16482"/>
    <x v="1"/>
    <n v="0"/>
    <n v="0"/>
    <n v="0"/>
  </r>
  <r>
    <x v="10"/>
    <n v="15"/>
    <x v="25"/>
    <n v="15102"/>
    <n v="1233"/>
    <x v="1"/>
    <n v="0"/>
    <n v="0"/>
    <n v="0"/>
  </r>
  <r>
    <x v="3"/>
    <n v="1"/>
    <x v="26"/>
    <n v="1402"/>
    <n v="1375"/>
    <x v="1"/>
    <n v="0"/>
    <n v="0"/>
    <n v="0"/>
  </r>
  <r>
    <x v="6"/>
    <n v="4"/>
    <x v="27"/>
    <n v="4202"/>
    <n v="9546"/>
    <x v="1"/>
    <n v="0"/>
    <n v="0"/>
    <n v="0"/>
  </r>
  <r>
    <x v="2"/>
    <n v="8"/>
    <x v="28"/>
    <n v="8203"/>
    <n v="37003"/>
    <x v="1"/>
    <n v="0"/>
    <n v="0"/>
    <n v="0"/>
  </r>
  <r>
    <x v="7"/>
    <n v="9"/>
    <x v="29"/>
    <n v="9102"/>
    <n v="25486"/>
    <x v="1"/>
    <n v="0"/>
    <n v="0"/>
    <n v="0"/>
  </r>
  <r>
    <x v="0"/>
    <n v="5"/>
    <x v="30"/>
    <n v="5603"/>
    <n v="25357"/>
    <x v="1"/>
    <n v="0"/>
    <n v="0"/>
    <n v="0"/>
  </r>
  <r>
    <x v="0"/>
    <n v="5"/>
    <x v="31"/>
    <n v="5102"/>
    <n v="29170"/>
    <x v="1"/>
    <n v="0"/>
    <n v="0"/>
    <n v="0"/>
  </r>
  <r>
    <x v="5"/>
    <n v="10"/>
    <x v="32"/>
    <n v="10201"/>
    <n v="47607"/>
    <x v="1"/>
    <n v="0"/>
    <n v="0"/>
    <n v="0"/>
  </r>
  <r>
    <x v="0"/>
    <n v="5"/>
    <x v="33"/>
    <n v="5702"/>
    <n v="15213"/>
    <x v="1"/>
    <n v="0"/>
    <n v="0"/>
    <n v="0"/>
  </r>
  <r>
    <x v="13"/>
    <n v="7"/>
    <x v="34"/>
    <n v="7201"/>
    <n v="44143"/>
    <x v="1"/>
    <n v="0"/>
    <n v="0"/>
    <n v="0"/>
  </r>
  <r>
    <x v="1"/>
    <n v="13"/>
    <x v="35"/>
    <n v="13102"/>
    <n v="88956"/>
    <x v="1"/>
    <n v="1"/>
    <n v="1"/>
    <n v="4"/>
  </r>
  <r>
    <x v="1"/>
    <n v="13"/>
    <x v="36"/>
    <n v="13103"/>
    <n v="142465"/>
    <x v="1"/>
    <n v="1"/>
    <n v="1"/>
    <n v="21"/>
  </r>
  <r>
    <x v="5"/>
    <n v="10"/>
    <x v="37"/>
    <n v="10401"/>
    <n v="5020"/>
    <x v="1"/>
    <n v="0"/>
    <n v="0"/>
    <n v="0"/>
  </r>
  <r>
    <x v="4"/>
    <n v="3"/>
    <x v="38"/>
    <n v="3201"/>
    <n v="13164"/>
    <x v="1"/>
    <n v="0"/>
    <n v="0"/>
    <n v="0"/>
  </r>
  <r>
    <x v="13"/>
    <n v="7"/>
    <x v="39"/>
    <n v="7202"/>
    <n v="9331"/>
    <x v="1"/>
    <n v="0"/>
    <n v="0"/>
    <n v="0"/>
  </r>
  <r>
    <x v="14"/>
    <n v="6"/>
    <x v="40"/>
    <n v="6302"/>
    <n v="15925"/>
    <x v="1"/>
    <n v="0"/>
    <n v="0"/>
    <n v="0"/>
  </r>
  <r>
    <x v="2"/>
    <n v="8"/>
    <x v="41"/>
    <n v="8103"/>
    <n v="91180"/>
    <x v="1"/>
    <n v="1"/>
    <n v="1"/>
    <n v="18"/>
  </r>
  <r>
    <x v="11"/>
    <n v="11"/>
    <x v="42"/>
    <n v="11401"/>
    <n v="5121"/>
    <x v="1"/>
    <n v="0"/>
    <n v="0"/>
    <n v="0"/>
  </r>
  <r>
    <x v="12"/>
    <n v="16"/>
    <x v="43"/>
    <n v="16101"/>
    <n v="198624"/>
    <x v="1"/>
    <n v="1"/>
    <n v="1"/>
    <n v="173"/>
  </r>
  <r>
    <x v="12"/>
    <n v="16"/>
    <x v="44"/>
    <n v="16103"/>
    <n v="33827"/>
    <x v="1"/>
    <n v="1"/>
    <n v="1"/>
    <n v="22"/>
  </r>
  <r>
    <x v="14"/>
    <n v="6"/>
    <x v="45"/>
    <n v="6303"/>
    <n v="37696"/>
    <x v="1"/>
    <n v="0"/>
    <n v="0"/>
    <n v="0"/>
  </r>
  <r>
    <x v="7"/>
    <n v="9"/>
    <x v="46"/>
    <n v="9121"/>
    <n v="12341"/>
    <x v="1"/>
    <n v="0"/>
    <n v="0"/>
    <n v="0"/>
  </r>
  <r>
    <x v="5"/>
    <n v="10"/>
    <x v="47"/>
    <n v="10203"/>
    <n v="16013"/>
    <x v="1"/>
    <n v="0"/>
    <n v="0"/>
    <n v="0"/>
  </r>
  <r>
    <x v="11"/>
    <n v="11"/>
    <x v="48"/>
    <n v="11202"/>
    <n v="5828"/>
    <x v="1"/>
    <n v="0"/>
    <n v="0"/>
    <n v="0"/>
  </r>
  <r>
    <x v="12"/>
    <n v="16"/>
    <x v="49"/>
    <n v="16202"/>
    <n v="5275"/>
    <x v="1"/>
    <n v="0"/>
    <n v="0"/>
    <n v="0"/>
  </r>
  <r>
    <x v="5"/>
    <n v="10"/>
    <x v="50"/>
    <n v="10103"/>
    <n v="4006"/>
    <x v="1"/>
    <n v="0"/>
    <n v="0"/>
    <n v="0"/>
  </r>
  <r>
    <x v="11"/>
    <n v="11"/>
    <x v="51"/>
    <n v="11301"/>
    <n v="3685"/>
    <x v="1"/>
    <n v="0"/>
    <n v="0"/>
    <n v="0"/>
  </r>
  <r>
    <x v="14"/>
    <n v="6"/>
    <x v="52"/>
    <n v="6102"/>
    <n v="14096"/>
    <x v="1"/>
    <n v="0"/>
    <n v="0"/>
    <n v="0"/>
  </r>
  <r>
    <x v="12"/>
    <n v="16"/>
    <x v="53"/>
    <n v="16203"/>
    <n v="16845"/>
    <x v="1"/>
    <n v="0"/>
    <n v="0"/>
    <n v="0"/>
  </r>
  <r>
    <x v="12"/>
    <n v="16"/>
    <x v="54"/>
    <n v="16302"/>
    <n v="28375"/>
    <x v="1"/>
    <n v="0"/>
    <n v="0"/>
    <n v="0"/>
  </r>
  <r>
    <x v="14"/>
    <n v="6"/>
    <x v="55"/>
    <n v="6103"/>
    <n v="7831"/>
    <x v="1"/>
    <n v="0"/>
    <n v="0"/>
    <n v="0"/>
  </r>
  <r>
    <x v="13"/>
    <n v="7"/>
    <x v="56"/>
    <n v="7402"/>
    <n v="22565"/>
    <x v="1"/>
    <n v="1"/>
    <n v="1"/>
    <n v="4"/>
  </r>
  <r>
    <x v="3"/>
    <n v="1"/>
    <x v="57"/>
    <n v="1403"/>
    <n v="1583"/>
    <x v="1"/>
    <n v="0"/>
    <n v="0"/>
    <n v="0"/>
  </r>
  <r>
    <x v="1"/>
    <n v="13"/>
    <x v="58"/>
    <n v="13301"/>
    <n v="180353"/>
    <x v="1"/>
    <n v="1"/>
    <n v="1"/>
    <n v="39"/>
  </r>
  <r>
    <x v="7"/>
    <n v="9"/>
    <x v="59"/>
    <n v="9202"/>
    <n v="26148"/>
    <x v="1"/>
    <n v="0"/>
    <n v="0"/>
    <n v="0"/>
  </r>
  <r>
    <x v="14"/>
    <n v="6"/>
    <x v="60"/>
    <n v="6104"/>
    <n v="21263"/>
    <x v="1"/>
    <n v="0"/>
    <n v="0"/>
    <n v="0"/>
  </r>
  <r>
    <x v="6"/>
    <n v="4"/>
    <x v="61"/>
    <n v="4302"/>
    <n v="13884"/>
    <x v="1"/>
    <n v="0"/>
    <n v="0"/>
    <n v="0"/>
  </r>
  <r>
    <x v="2"/>
    <n v="8"/>
    <x v="62"/>
    <n v="8101"/>
    <n v="238092"/>
    <x v="1"/>
    <n v="1"/>
    <n v="1"/>
    <n v="47"/>
  </r>
  <r>
    <x v="1"/>
    <n v="13"/>
    <x v="63"/>
    <n v="13104"/>
    <n v="139195"/>
    <x v="1"/>
    <n v="1"/>
    <n v="1"/>
    <n v="18"/>
  </r>
  <r>
    <x v="0"/>
    <n v="5"/>
    <x v="64"/>
    <n v="5103"/>
    <n v="45889"/>
    <x v="1"/>
    <n v="0"/>
    <n v="0"/>
    <n v="0"/>
  </r>
  <r>
    <x v="13"/>
    <n v="7"/>
    <x v="65"/>
    <n v="7102"/>
    <n v="50348"/>
    <x v="1"/>
    <n v="0"/>
    <n v="0"/>
    <n v="0"/>
  </r>
  <r>
    <x v="2"/>
    <n v="8"/>
    <x v="66"/>
    <n v="8204"/>
    <n v="6330"/>
    <x v="1"/>
    <n v="0"/>
    <n v="0"/>
    <n v="0"/>
  </r>
  <r>
    <x v="4"/>
    <n v="3"/>
    <x v="67"/>
    <n v="3101"/>
    <n v="171766"/>
    <x v="1"/>
    <n v="0"/>
    <n v="0"/>
    <n v="0"/>
  </r>
  <r>
    <x v="6"/>
    <n v="4"/>
    <x v="68"/>
    <n v="4102"/>
    <n v="256735"/>
    <x v="1"/>
    <n v="1"/>
    <n v="1"/>
    <n v="19"/>
  </r>
  <r>
    <x v="2"/>
    <n v="8"/>
    <x v="69"/>
    <n v="8102"/>
    <n v="125829"/>
    <x v="1"/>
    <n v="1"/>
    <n v="1"/>
    <n v="11"/>
  </r>
  <r>
    <x v="15"/>
    <n v="14"/>
    <x v="70"/>
    <n v="14102"/>
    <n v="5447"/>
    <x v="1"/>
    <n v="0"/>
    <n v="0"/>
    <n v="0"/>
  </r>
  <r>
    <x v="11"/>
    <n v="11"/>
    <x v="71"/>
    <n v="11101"/>
    <n v="61210"/>
    <x v="1"/>
    <n v="0"/>
    <n v="0"/>
    <n v="0"/>
  </r>
  <r>
    <x v="7"/>
    <n v="9"/>
    <x v="72"/>
    <n v="9103"/>
    <n v="18055"/>
    <x v="1"/>
    <n v="0"/>
    <n v="0"/>
    <n v="0"/>
  </r>
  <r>
    <x v="7"/>
    <n v="9"/>
    <x v="73"/>
    <n v="9203"/>
    <n v="18178"/>
    <x v="1"/>
    <n v="0"/>
    <n v="0"/>
    <n v="0"/>
  </r>
  <r>
    <x v="1"/>
    <n v="13"/>
    <x v="74"/>
    <n v="13503"/>
    <n v="36430"/>
    <x v="1"/>
    <n v="1"/>
    <n v="1"/>
    <n v="5"/>
  </r>
  <r>
    <x v="5"/>
    <n v="10"/>
    <x v="75"/>
    <n v="10204"/>
    <n v="4066"/>
    <x v="1"/>
    <n v="0"/>
    <n v="0"/>
    <n v="0"/>
  </r>
  <r>
    <x v="2"/>
    <n v="8"/>
    <x v="76"/>
    <n v="8205"/>
    <n v="33892"/>
    <x v="1"/>
    <n v="0"/>
    <n v="0"/>
    <n v="0"/>
  </r>
  <r>
    <x v="7"/>
    <n v="9"/>
    <x v="77"/>
    <n v="9104"/>
    <n v="7802"/>
    <x v="1"/>
    <n v="0"/>
    <n v="0"/>
    <n v="0"/>
  </r>
  <r>
    <x v="13"/>
    <n v="7"/>
    <x v="78"/>
    <n v="7103"/>
    <n v="9426"/>
    <x v="1"/>
    <n v="0"/>
    <n v="0"/>
    <n v="0"/>
  </r>
  <r>
    <x v="13"/>
    <n v="7"/>
    <x v="79"/>
    <n v="7301"/>
    <n v="163626"/>
    <x v="1"/>
    <n v="1"/>
    <n v="1"/>
    <n v="8"/>
  </r>
  <r>
    <x v="5"/>
    <n v="10"/>
    <x v="80"/>
    <n v="10205"/>
    <n v="15069"/>
    <x v="1"/>
    <n v="0"/>
    <n v="0"/>
    <n v="0"/>
  </r>
  <r>
    <x v="4"/>
    <n v="3"/>
    <x v="81"/>
    <n v="3202"/>
    <n v="14358"/>
    <x v="1"/>
    <n v="0"/>
    <n v="0"/>
    <n v="0"/>
  </r>
  <r>
    <x v="14"/>
    <n v="6"/>
    <x v="82"/>
    <n v="6105"/>
    <n v="22700"/>
    <x v="1"/>
    <n v="0"/>
    <n v="0"/>
    <n v="0"/>
  </r>
  <r>
    <x v="1"/>
    <n v="13"/>
    <x v="83"/>
    <n v="13105"/>
    <n v="172000"/>
    <x v="1"/>
    <n v="1"/>
    <n v="1"/>
    <n v="28"/>
  </r>
  <r>
    <x v="12"/>
    <n v="16"/>
    <x v="84"/>
    <n v="16104"/>
    <n v="12334"/>
    <x v="1"/>
    <n v="0"/>
    <n v="0"/>
    <n v="0"/>
  </r>
  <r>
    <x v="1"/>
    <n v="13"/>
    <x v="85"/>
    <n v="13602"/>
    <n v="40014"/>
    <x v="1"/>
    <n v="0"/>
    <n v="0"/>
    <n v="0"/>
  </r>
  <r>
    <x v="0"/>
    <n v="5"/>
    <x v="86"/>
    <n v="5604"/>
    <n v="17742"/>
    <x v="1"/>
    <n v="0"/>
    <n v="0"/>
    <n v="0"/>
  </r>
  <r>
    <x v="0"/>
    <n v="5"/>
    <x v="87"/>
    <n v="5605"/>
    <n v="14338"/>
    <x v="1"/>
    <n v="0"/>
    <n v="0"/>
    <n v="0"/>
  </r>
  <r>
    <x v="13"/>
    <n v="7"/>
    <x v="88"/>
    <n v="7104"/>
    <n v="4206"/>
    <x v="1"/>
    <n v="0"/>
    <n v="0"/>
    <n v="0"/>
  </r>
  <r>
    <x v="7"/>
    <n v="9"/>
    <x v="89"/>
    <n v="9204"/>
    <n v="8458"/>
    <x v="1"/>
    <n v="0"/>
    <n v="0"/>
    <n v="0"/>
  </r>
  <r>
    <x v="1"/>
    <n v="13"/>
    <x v="90"/>
    <n v="13106"/>
    <n v="206792"/>
    <x v="1"/>
    <n v="1"/>
    <n v="1"/>
    <n v="22"/>
  </r>
  <r>
    <x v="2"/>
    <n v="8"/>
    <x v="91"/>
    <n v="8104"/>
    <n v="11841"/>
    <x v="1"/>
    <n v="0"/>
    <n v="0"/>
    <n v="0"/>
  </r>
  <r>
    <x v="7"/>
    <n v="9"/>
    <x v="92"/>
    <n v="9105"/>
    <n v="25446"/>
    <x v="1"/>
    <n v="0"/>
    <n v="0"/>
    <n v="0"/>
  </r>
  <r>
    <x v="4"/>
    <n v="3"/>
    <x v="93"/>
    <n v="3303"/>
    <n v="7681"/>
    <x v="1"/>
    <n v="0"/>
    <n v="0"/>
    <n v="0"/>
  </r>
  <r>
    <x v="5"/>
    <n v="10"/>
    <x v="94"/>
    <n v="10104"/>
    <n v="12656"/>
    <x v="1"/>
    <n v="0"/>
    <n v="0"/>
    <n v="0"/>
  </r>
  <r>
    <x v="5"/>
    <n v="10"/>
    <x v="95"/>
    <n v="10105"/>
    <n v="20223"/>
    <x v="1"/>
    <n v="0"/>
    <n v="0"/>
    <n v="0"/>
  </r>
  <r>
    <x v="5"/>
    <n v="10"/>
    <x v="96"/>
    <n v="10402"/>
    <n v="2806"/>
    <x v="1"/>
    <n v="0"/>
    <n v="0"/>
    <n v="0"/>
  </r>
  <r>
    <x v="15"/>
    <n v="14"/>
    <x v="97"/>
    <n v="14202"/>
    <n v="15261"/>
    <x v="1"/>
    <n v="0"/>
    <n v="0"/>
    <n v="0"/>
  </r>
  <r>
    <x v="7"/>
    <n v="9"/>
    <x v="98"/>
    <n v="9106"/>
    <n v="12633"/>
    <x v="1"/>
    <n v="0"/>
    <n v="0"/>
    <n v="0"/>
  </r>
  <r>
    <x v="10"/>
    <n v="15"/>
    <x v="99"/>
    <n v="15202"/>
    <n v="810"/>
    <x v="1"/>
    <n v="0"/>
    <n v="0"/>
    <n v="0"/>
  </r>
  <r>
    <x v="7"/>
    <n v="9"/>
    <x v="100"/>
    <n v="9107"/>
    <n v="15148"/>
    <x v="1"/>
    <n v="1"/>
    <n v="1"/>
    <n v="6"/>
  </r>
  <r>
    <x v="14"/>
    <n v="6"/>
    <x v="101"/>
    <n v="6106"/>
    <n v="36504"/>
    <x v="1"/>
    <n v="0"/>
    <n v="0"/>
    <n v="0"/>
  </r>
  <r>
    <x v="11"/>
    <n v="11"/>
    <x v="102"/>
    <n v="11203"/>
    <n v="1599"/>
    <x v="1"/>
    <n v="0"/>
    <n v="0"/>
    <n v="0"/>
  </r>
  <r>
    <x v="0"/>
    <n v="5"/>
    <x v="103"/>
    <n v="5503"/>
    <n v="19099"/>
    <x v="1"/>
    <n v="0"/>
    <n v="0"/>
    <n v="0"/>
  </r>
  <r>
    <x v="5"/>
    <n v="10"/>
    <x v="104"/>
    <n v="10403"/>
    <n v="9525"/>
    <x v="1"/>
    <n v="0"/>
    <n v="0"/>
    <n v="0"/>
  </r>
  <r>
    <x v="13"/>
    <n v="7"/>
    <x v="105"/>
    <n v="7302"/>
    <n v="10222"/>
    <x v="1"/>
    <n v="0"/>
    <n v="0"/>
    <n v="0"/>
  </r>
  <r>
    <x v="2"/>
    <n v="8"/>
    <x v="106"/>
    <n v="8112"/>
    <n v="97273"/>
    <x v="1"/>
    <n v="1"/>
    <n v="1"/>
    <n v="39"/>
  </r>
  <r>
    <x v="2"/>
    <n v="8"/>
    <x v="107"/>
    <n v="8105"/>
    <n v="26201"/>
    <x v="1"/>
    <n v="0"/>
    <n v="0"/>
    <n v="0"/>
  </r>
  <r>
    <x v="3"/>
    <n v="1"/>
    <x v="108"/>
    <n v="1404"/>
    <n v="3000"/>
    <x v="1"/>
    <n v="0"/>
    <n v="0"/>
    <n v="0"/>
  </r>
  <r>
    <x v="4"/>
    <n v="3"/>
    <x v="109"/>
    <n v="3304"/>
    <n v="11264"/>
    <x v="1"/>
    <n v="0"/>
    <n v="0"/>
    <n v="0"/>
  </r>
  <r>
    <x v="1"/>
    <n v="13"/>
    <x v="110"/>
    <n v="13107"/>
    <n v="112528"/>
    <x v="1"/>
    <n v="1"/>
    <n v="1"/>
    <n v="19"/>
  </r>
  <r>
    <x v="6"/>
    <n v="4"/>
    <x v="111"/>
    <n v="4201"/>
    <n v="32801"/>
    <x v="1"/>
    <n v="0"/>
    <n v="0"/>
    <n v="0"/>
  </r>
  <r>
    <x v="1"/>
    <n v="13"/>
    <x v="112"/>
    <n v="13108"/>
    <n v="142065"/>
    <x v="1"/>
    <n v="1"/>
    <n v="1"/>
    <n v="17"/>
  </r>
  <r>
    <x v="3"/>
    <n v="1"/>
    <x v="113"/>
    <n v="1101"/>
    <n v="223463"/>
    <x v="1"/>
    <n v="1"/>
    <n v="1"/>
    <n v="9"/>
  </r>
  <r>
    <x v="1"/>
    <n v="13"/>
    <x v="114"/>
    <n v="13603"/>
    <n v="40171"/>
    <x v="1"/>
    <n v="0"/>
    <n v="0"/>
    <n v="0"/>
  </r>
  <r>
    <x v="0"/>
    <n v="5"/>
    <x v="115"/>
    <n v="5201"/>
    <n v="8277"/>
    <x v="1"/>
    <n v="1"/>
    <n v="1"/>
    <n v="5"/>
  </r>
  <r>
    <x v="0"/>
    <n v="5"/>
    <x v="116"/>
    <n v="5104"/>
    <n v="1033"/>
    <x v="1"/>
    <n v="0"/>
    <n v="0"/>
    <n v="0"/>
  </r>
  <r>
    <x v="1"/>
    <n v="13"/>
    <x v="117"/>
    <n v="13109"/>
    <n v="100434"/>
    <x v="1"/>
    <n v="1"/>
    <n v="1"/>
    <n v="12"/>
  </r>
  <r>
    <x v="0"/>
    <n v="5"/>
    <x v="118"/>
    <n v="5504"/>
    <n v="25321"/>
    <x v="1"/>
    <n v="0"/>
    <n v="0"/>
    <n v="0"/>
  </r>
  <r>
    <x v="14"/>
    <n v="6"/>
    <x v="119"/>
    <n v="6202"/>
    <n v="3114"/>
    <x v="1"/>
    <n v="0"/>
    <n v="0"/>
    <n v="0"/>
  </r>
  <r>
    <x v="1"/>
    <n v="13"/>
    <x v="120"/>
    <n v="13110"/>
    <n v="402433"/>
    <x v="1"/>
    <n v="1"/>
    <n v="1"/>
    <n v="58"/>
  </r>
  <r>
    <x v="1"/>
    <n v="13"/>
    <x v="121"/>
    <n v="13111"/>
    <n v="122557"/>
    <x v="1"/>
    <n v="1"/>
    <n v="1"/>
    <n v="8"/>
  </r>
  <r>
    <x v="6"/>
    <n v="4"/>
    <x v="122"/>
    <n v="4104"/>
    <n v="4450"/>
    <x v="1"/>
    <n v="0"/>
    <n v="0"/>
    <n v="0"/>
  </r>
  <r>
    <x v="0"/>
    <n v="5"/>
    <x v="123"/>
    <n v="5401"/>
    <n v="37739"/>
    <x v="1"/>
    <n v="0"/>
    <n v="0"/>
    <n v="0"/>
  </r>
  <r>
    <x v="1"/>
    <n v="13"/>
    <x v="124"/>
    <n v="13112"/>
    <n v="189335"/>
    <x v="1"/>
    <n v="1"/>
    <n v="1"/>
    <n v="10"/>
  </r>
  <r>
    <x v="1"/>
    <n v="13"/>
    <x v="125"/>
    <n v="13113"/>
    <n v="100252"/>
    <x v="1"/>
    <n v="1"/>
    <n v="1"/>
    <n v="26"/>
  </r>
  <r>
    <x v="6"/>
    <n v="4"/>
    <x v="126"/>
    <n v="4101"/>
    <n v="249656"/>
    <x v="1"/>
    <n v="0"/>
    <n v="0"/>
    <n v="0"/>
  </r>
  <r>
    <x v="15"/>
    <n v="14"/>
    <x v="127"/>
    <n v="14201"/>
    <n v="39538"/>
    <x v="1"/>
    <n v="1"/>
    <n v="1"/>
    <n v="9"/>
  </r>
  <r>
    <x v="15"/>
    <n v="14"/>
    <x v="128"/>
    <n v="14203"/>
    <n v="10292"/>
    <x v="1"/>
    <n v="0"/>
    <n v="0"/>
    <n v="0"/>
  </r>
  <r>
    <x v="11"/>
    <n v="11"/>
    <x v="129"/>
    <n v="11102"/>
    <n v="920"/>
    <x v="1"/>
    <n v="0"/>
    <n v="0"/>
    <n v="0"/>
  </r>
  <r>
    <x v="8"/>
    <n v="12"/>
    <x v="130"/>
    <n v="12102"/>
    <n v="264"/>
    <x v="1"/>
    <n v="0"/>
    <n v="0"/>
    <n v="0"/>
  </r>
  <r>
    <x v="2"/>
    <n v="8"/>
    <x v="131"/>
    <n v="8304"/>
    <n v="23873"/>
    <x v="1"/>
    <n v="0"/>
    <n v="0"/>
    <n v="0"/>
  </r>
  <r>
    <x v="1"/>
    <n v="13"/>
    <x v="132"/>
    <n v="13302"/>
    <n v="126898"/>
    <x v="1"/>
    <n v="1"/>
    <n v="1"/>
    <n v="10"/>
  </r>
  <r>
    <x v="15"/>
    <n v="14"/>
    <x v="133"/>
    <n v="14103"/>
    <n v="17652"/>
    <x v="1"/>
    <n v="0"/>
    <n v="0"/>
    <n v="0"/>
  </r>
  <r>
    <x v="14"/>
    <n v="6"/>
    <x v="134"/>
    <n v="6107"/>
    <n v="26749"/>
    <x v="1"/>
    <n v="0"/>
    <n v="0"/>
    <n v="0"/>
  </r>
  <r>
    <x v="1"/>
    <n v="13"/>
    <x v="135"/>
    <n v="13114"/>
    <n v="330759"/>
    <x v="1"/>
    <n v="1"/>
    <n v="1"/>
    <n v="208"/>
  </r>
  <r>
    <x v="7"/>
    <n v="9"/>
    <x v="136"/>
    <n v="9108"/>
    <n v="40746"/>
    <x v="1"/>
    <n v="1"/>
    <n v="1"/>
    <n v="8"/>
  </r>
  <r>
    <x v="2"/>
    <n v="8"/>
    <x v="137"/>
    <n v="8201"/>
    <n v="27100"/>
    <x v="1"/>
    <n v="0"/>
    <n v="0"/>
    <n v="0"/>
  </r>
  <r>
    <x v="13"/>
    <n v="7"/>
    <x v="138"/>
    <n v="7303"/>
    <n v="6989"/>
    <x v="1"/>
    <n v="0"/>
    <n v="0"/>
    <n v="0"/>
  </r>
  <r>
    <x v="0"/>
    <n v="5"/>
    <x v="139"/>
    <n v="5802"/>
    <n v="49931"/>
    <x v="1"/>
    <n v="0"/>
    <n v="0"/>
    <n v="0"/>
  </r>
  <r>
    <x v="13"/>
    <n v="7"/>
    <x v="140"/>
    <n v="7401"/>
    <n v="101073"/>
    <x v="1"/>
    <n v="1"/>
    <n v="1"/>
    <n v="6"/>
  </r>
  <r>
    <x v="14"/>
    <n v="6"/>
    <x v="141"/>
    <n v="6203"/>
    <n v="6765"/>
    <x v="1"/>
    <n v="0"/>
    <n v="0"/>
    <n v="0"/>
  </r>
  <r>
    <x v="0"/>
    <n v="5"/>
    <x v="142"/>
    <n v="5703"/>
    <n v="26533"/>
    <x v="1"/>
    <n v="0"/>
    <n v="0"/>
    <n v="0"/>
  </r>
  <r>
    <x v="5"/>
    <n v="10"/>
    <x v="143"/>
    <n v="10107"/>
    <n v="18621"/>
    <x v="1"/>
    <n v="0"/>
    <n v="0"/>
    <n v="0"/>
  </r>
  <r>
    <x v="1"/>
    <n v="13"/>
    <x v="144"/>
    <n v="13115"/>
    <n v="124076"/>
    <x v="1"/>
    <n v="1"/>
    <n v="1"/>
    <n v="78"/>
  </r>
  <r>
    <x v="1"/>
    <n v="13"/>
    <x v="145"/>
    <n v="13116"/>
    <n v="103865"/>
    <x v="1"/>
    <n v="1"/>
    <n v="1"/>
    <n v="7"/>
  </r>
  <r>
    <x v="1"/>
    <n v="13"/>
    <x v="146"/>
    <n v="13117"/>
    <n v="104403"/>
    <x v="1"/>
    <n v="1"/>
    <n v="1"/>
    <n v="18"/>
  </r>
  <r>
    <x v="14"/>
    <n v="6"/>
    <x v="147"/>
    <n v="6304"/>
    <n v="7289"/>
    <x v="1"/>
    <n v="0"/>
    <n v="0"/>
    <n v="0"/>
  </r>
  <r>
    <x v="7"/>
    <n v="9"/>
    <x v="148"/>
    <n v="9109"/>
    <n v="24739"/>
    <x v="1"/>
    <n v="0"/>
    <n v="0"/>
    <n v="0"/>
  </r>
  <r>
    <x v="13"/>
    <n v="7"/>
    <x v="149"/>
    <n v="7403"/>
    <n v="32810"/>
    <x v="1"/>
    <n v="0"/>
    <n v="0"/>
    <n v="0"/>
  </r>
  <r>
    <x v="7"/>
    <n v="9"/>
    <x v="150"/>
    <n v="9205"/>
    <n v="11049"/>
    <x v="1"/>
    <n v="0"/>
    <n v="0"/>
    <n v="0"/>
  </r>
  <r>
    <x v="2"/>
    <n v="8"/>
    <x v="151"/>
    <n v="8206"/>
    <n v="22524"/>
    <x v="1"/>
    <n v="0"/>
    <n v="0"/>
    <n v="0"/>
  </r>
  <r>
    <x v="0"/>
    <n v="5"/>
    <x v="152"/>
    <n v="5301"/>
    <n v="68093"/>
    <x v="1"/>
    <n v="0"/>
    <n v="0"/>
    <n v="0"/>
  </r>
  <r>
    <x v="2"/>
    <n v="8"/>
    <x v="153"/>
    <n v="8301"/>
    <n v="218515"/>
    <x v="1"/>
    <n v="1"/>
    <n v="1"/>
    <n v="15"/>
  </r>
  <r>
    <x v="15"/>
    <n v="14"/>
    <x v="154"/>
    <n v="14104"/>
    <n v="20518"/>
    <x v="1"/>
    <n v="0"/>
    <n v="0"/>
    <n v="0"/>
  </r>
  <r>
    <x v="5"/>
    <n v="10"/>
    <x v="155"/>
    <n v="10106"/>
    <n v="17817"/>
    <x v="1"/>
    <n v="0"/>
    <n v="0"/>
    <n v="0"/>
  </r>
  <r>
    <x v="7"/>
    <n v="9"/>
    <x v="156"/>
    <n v="9206"/>
    <n v="7517"/>
    <x v="1"/>
    <n v="0"/>
    <n v="0"/>
    <n v="0"/>
  </r>
  <r>
    <x v="6"/>
    <n v="4"/>
    <x v="157"/>
    <n v="4203"/>
    <n v="23374"/>
    <x v="1"/>
    <n v="0"/>
    <n v="0"/>
    <n v="0"/>
  </r>
  <r>
    <x v="2"/>
    <n v="8"/>
    <x v="158"/>
    <n v="8106"/>
    <n v="45750"/>
    <x v="1"/>
    <n v="0"/>
    <n v="0"/>
    <n v="0"/>
  </r>
  <r>
    <x v="7"/>
    <n v="9"/>
    <x v="159"/>
    <n v="9207"/>
    <n v="10050"/>
    <x v="1"/>
    <n v="0"/>
    <n v="0"/>
    <n v="0"/>
  </r>
  <r>
    <x v="14"/>
    <n v="6"/>
    <x v="160"/>
    <n v="6108"/>
    <n v="59913"/>
    <x v="1"/>
    <n v="1"/>
    <n v="1"/>
    <n v="6"/>
  </r>
  <r>
    <x v="1"/>
    <n v="13"/>
    <x v="161"/>
    <n v="13118"/>
    <n v="134635"/>
    <x v="1"/>
    <n v="1"/>
    <n v="1"/>
    <n v="15"/>
  </r>
  <r>
    <x v="15"/>
    <n v="14"/>
    <x v="162"/>
    <n v="14105"/>
    <n v="7389"/>
    <x v="1"/>
    <n v="0"/>
    <n v="0"/>
    <n v="0"/>
  </r>
  <r>
    <x v="1"/>
    <n v="13"/>
    <x v="163"/>
    <n v="13119"/>
    <n v="578605"/>
    <x v="1"/>
    <n v="1"/>
    <n v="1"/>
    <n v="55"/>
  </r>
  <r>
    <x v="14"/>
    <n v="6"/>
    <x v="164"/>
    <n v="6109"/>
    <n v="14163"/>
    <x v="1"/>
    <n v="0"/>
    <n v="0"/>
    <n v="0"/>
  </r>
  <r>
    <x v="14"/>
    <n v="6"/>
    <x v="165"/>
    <n v="6204"/>
    <n v="7632"/>
    <x v="1"/>
    <n v="0"/>
    <n v="0"/>
    <n v="0"/>
  </r>
  <r>
    <x v="9"/>
    <n v="2"/>
    <x v="166"/>
    <n v="2302"/>
    <n v="6814"/>
    <x v="1"/>
    <n v="0"/>
    <n v="0"/>
    <n v="0"/>
  </r>
  <r>
    <x v="1"/>
    <n v="13"/>
    <x v="167"/>
    <n v="13504"/>
    <n v="14926"/>
    <x v="1"/>
    <n v="0"/>
    <n v="0"/>
    <n v="0"/>
  </r>
  <r>
    <x v="15"/>
    <n v="14"/>
    <x v="168"/>
    <n v="14106"/>
    <n v="23250"/>
    <x v="1"/>
    <n v="0"/>
    <n v="0"/>
    <n v="0"/>
  </r>
  <r>
    <x v="13"/>
    <n v="7"/>
    <x v="169"/>
    <n v="7105"/>
    <n v="60000"/>
    <x v="1"/>
    <n v="0"/>
    <n v="0"/>
    <n v="0"/>
  </r>
  <r>
    <x v="5"/>
    <n v="10"/>
    <x v="170"/>
    <n v="10108"/>
    <n v="14894"/>
    <x v="1"/>
    <n v="0"/>
    <n v="0"/>
    <n v="0"/>
  </r>
  <r>
    <x v="9"/>
    <n v="2"/>
    <x v="171"/>
    <n v="2102"/>
    <n v="14776"/>
    <x v="1"/>
    <n v="0"/>
    <n v="0"/>
    <n v="0"/>
  </r>
  <r>
    <x v="7"/>
    <n v="9"/>
    <x v="172"/>
    <n v="9110"/>
    <n v="6265"/>
    <x v="1"/>
    <n v="0"/>
    <n v="0"/>
    <n v="0"/>
  </r>
  <r>
    <x v="1"/>
    <n v="13"/>
    <x v="173"/>
    <n v="13501"/>
    <n v="141612"/>
    <x v="1"/>
    <n v="1"/>
    <n v="1"/>
    <n v="8"/>
  </r>
  <r>
    <x v="13"/>
    <n v="7"/>
    <x v="174"/>
    <n v="7304"/>
    <n v="49800"/>
    <x v="1"/>
    <n v="0"/>
    <n v="0"/>
    <n v="0"/>
  </r>
  <r>
    <x v="6"/>
    <n v="4"/>
    <x v="175"/>
    <n v="4303"/>
    <n v="32527"/>
    <x v="1"/>
    <n v="0"/>
    <n v="0"/>
    <n v="0"/>
  </r>
  <r>
    <x v="14"/>
    <n v="6"/>
    <x v="176"/>
    <n v="6110"/>
    <n v="27462"/>
    <x v="1"/>
    <n v="0"/>
    <n v="0"/>
    <n v="0"/>
  </r>
  <r>
    <x v="2"/>
    <n v="8"/>
    <x v="177"/>
    <n v="8305"/>
    <n v="31041"/>
    <x v="1"/>
    <n v="1"/>
    <n v="1"/>
    <n v="5"/>
  </r>
  <r>
    <x v="2"/>
    <n v="8"/>
    <x v="178"/>
    <n v="8306"/>
    <n v="27944"/>
    <x v="1"/>
    <n v="0"/>
    <n v="0"/>
    <n v="0"/>
  </r>
  <r>
    <x v="14"/>
    <n v="6"/>
    <x v="179"/>
    <n v="6305"/>
    <n v="19141"/>
    <x v="1"/>
    <n v="0"/>
    <n v="0"/>
    <n v="0"/>
  </r>
  <r>
    <x v="8"/>
    <n v="12"/>
    <x v="180"/>
    <n v="12401"/>
    <n v="23782"/>
    <x v="1"/>
    <n v="1"/>
    <n v="1"/>
    <n v="4"/>
  </r>
  <r>
    <x v="14"/>
    <n v="6"/>
    <x v="181"/>
    <n v="6205"/>
    <n v="6904"/>
    <x v="1"/>
    <n v="0"/>
    <n v="0"/>
    <n v="0"/>
  </r>
  <r>
    <x v="2"/>
    <n v="8"/>
    <x v="182"/>
    <n v="8307"/>
    <n v="10429"/>
    <x v="1"/>
    <n v="0"/>
    <n v="0"/>
    <n v="0"/>
  </r>
  <r>
    <x v="12"/>
    <n v="16"/>
    <x v="183"/>
    <n v="16204"/>
    <n v="5414"/>
    <x v="1"/>
    <n v="0"/>
    <n v="0"/>
    <n v="0"/>
  </r>
  <r>
    <x v="12"/>
    <n v="16"/>
    <x v="184"/>
    <n v="16303"/>
    <n v="11567"/>
    <x v="1"/>
    <n v="0"/>
    <n v="0"/>
    <n v="0"/>
  </r>
  <r>
    <x v="0"/>
    <n v="5"/>
    <x v="185"/>
    <n v="5506"/>
    <n v="23490"/>
    <x v="1"/>
    <n v="0"/>
    <n v="0"/>
    <n v="0"/>
  </r>
  <r>
    <x v="7"/>
    <n v="9"/>
    <x v="186"/>
    <n v="9111"/>
    <n v="33777"/>
    <x v="1"/>
    <n v="0"/>
    <n v="0"/>
    <n v="0"/>
  </r>
  <r>
    <x v="1"/>
    <n v="13"/>
    <x v="187"/>
    <n v="13120"/>
    <n v="250192"/>
    <x v="1"/>
    <n v="1"/>
    <n v="1"/>
    <n v="84"/>
  </r>
  <r>
    <x v="11"/>
    <n v="11"/>
    <x v="188"/>
    <n v="11302"/>
    <n v="661"/>
    <x v="1"/>
    <n v="0"/>
    <n v="0"/>
    <n v="0"/>
  </r>
  <r>
    <x v="14"/>
    <n v="6"/>
    <x v="189"/>
    <n v="6111"/>
    <n v="14624"/>
    <x v="1"/>
    <n v="0"/>
    <n v="0"/>
    <n v="0"/>
  </r>
  <r>
    <x v="9"/>
    <n v="2"/>
    <x v="190"/>
    <n v="2202"/>
    <n v="287"/>
    <x v="1"/>
    <n v="0"/>
    <n v="0"/>
    <n v="0"/>
  </r>
  <r>
    <x v="0"/>
    <n v="5"/>
    <x v="191"/>
    <n v="5803"/>
    <n v="19266"/>
    <x v="1"/>
    <n v="0"/>
    <n v="0"/>
    <n v="0"/>
  </r>
  <r>
    <x v="5"/>
    <n v="10"/>
    <x v="192"/>
    <n v="10301"/>
    <n v="173410"/>
    <x v="1"/>
    <n v="1"/>
    <n v="1"/>
    <n v="120"/>
  </r>
  <r>
    <x v="6"/>
    <n v="4"/>
    <x v="193"/>
    <n v="4301"/>
    <n v="121269"/>
    <x v="1"/>
    <n v="1"/>
    <n v="1"/>
    <n v="4"/>
  </r>
  <r>
    <x v="1"/>
    <n v="13"/>
    <x v="194"/>
    <n v="13604"/>
    <n v="74188"/>
    <x v="1"/>
    <n v="1"/>
    <n v="1"/>
    <n v="11"/>
  </r>
  <r>
    <x v="7"/>
    <n v="9"/>
    <x v="195"/>
    <n v="9112"/>
    <n v="82110"/>
    <x v="1"/>
    <n v="1"/>
    <n v="1"/>
    <n v="14"/>
  </r>
  <r>
    <x v="6"/>
    <n v="4"/>
    <x v="196"/>
    <n v="4105"/>
    <n v="4675"/>
    <x v="1"/>
    <n v="0"/>
    <n v="0"/>
    <n v="0"/>
  </r>
  <r>
    <x v="15"/>
    <n v="14"/>
    <x v="197"/>
    <n v="14107"/>
    <n v="20798"/>
    <x v="1"/>
    <n v="0"/>
    <n v="0"/>
    <n v="0"/>
  </r>
  <r>
    <x v="1"/>
    <n v="13"/>
    <x v="198"/>
    <n v="13404"/>
    <n v="82766"/>
    <x v="1"/>
    <n v="0"/>
    <n v="0"/>
    <n v="0"/>
  </r>
  <r>
    <x v="5"/>
    <n v="10"/>
    <x v="199"/>
    <n v="10404"/>
    <n v="1827"/>
    <x v="1"/>
    <n v="0"/>
    <n v="0"/>
    <n v="0"/>
  </r>
  <r>
    <x v="14"/>
    <n v="6"/>
    <x v="200"/>
    <n v="6306"/>
    <n v="13299"/>
    <x v="1"/>
    <n v="0"/>
    <n v="0"/>
    <n v="0"/>
  </r>
  <r>
    <x v="15"/>
    <n v="14"/>
    <x v="201"/>
    <n v="14108"/>
    <n v="35991"/>
    <x v="1"/>
    <n v="0"/>
    <n v="0"/>
    <n v="0"/>
  </r>
  <r>
    <x v="0"/>
    <n v="5"/>
    <x v="202"/>
    <n v="5704"/>
    <n v="7633"/>
    <x v="1"/>
    <n v="0"/>
    <n v="0"/>
    <n v="0"/>
  </r>
  <r>
    <x v="0"/>
    <n v="5"/>
    <x v="203"/>
    <n v="5403"/>
    <n v="6201"/>
    <x v="1"/>
    <n v="0"/>
    <n v="0"/>
    <n v="0"/>
  </r>
  <r>
    <x v="14"/>
    <n v="6"/>
    <x v="204"/>
    <n v="6206"/>
    <n v="6349"/>
    <x v="1"/>
    <n v="0"/>
    <n v="0"/>
    <n v="0"/>
  </r>
  <r>
    <x v="13"/>
    <n v="7"/>
    <x v="205"/>
    <n v="7404"/>
    <n v="44544"/>
    <x v="1"/>
    <n v="0"/>
    <n v="0"/>
    <n v="0"/>
  </r>
  <r>
    <x v="1"/>
    <n v="13"/>
    <x v="206"/>
    <n v="13121"/>
    <n v="107803"/>
    <x v="1"/>
    <n v="1"/>
    <n v="1"/>
    <n v="13"/>
  </r>
  <r>
    <x v="13"/>
    <n v="7"/>
    <x v="207"/>
    <n v="7106"/>
    <n v="9083"/>
    <x v="1"/>
    <n v="0"/>
    <n v="0"/>
    <n v="0"/>
  </r>
  <r>
    <x v="13"/>
    <n v="7"/>
    <x v="208"/>
    <n v="7203"/>
    <n v="8092"/>
    <x v="1"/>
    <n v="0"/>
    <n v="0"/>
    <n v="0"/>
  </r>
  <r>
    <x v="12"/>
    <n v="16"/>
    <x v="209"/>
    <n v="16105"/>
    <n v="8639"/>
    <x v="1"/>
    <n v="0"/>
    <n v="0"/>
    <n v="0"/>
  </r>
  <r>
    <x v="1"/>
    <n v="13"/>
    <x v="210"/>
    <n v="13605"/>
    <n v="101058"/>
    <x v="1"/>
    <n v="1"/>
    <n v="1"/>
    <n v="13"/>
  </r>
  <r>
    <x v="1"/>
    <n v="13"/>
    <x v="211"/>
    <n v="13122"/>
    <n v="266798"/>
    <x v="1"/>
    <n v="1"/>
    <n v="1"/>
    <n v="46"/>
  </r>
  <r>
    <x v="13"/>
    <n v="7"/>
    <x v="212"/>
    <n v="7107"/>
    <n v="8601"/>
    <x v="1"/>
    <n v="0"/>
    <n v="0"/>
    <n v="0"/>
  </r>
  <r>
    <x v="2"/>
    <n v="8"/>
    <x v="213"/>
    <n v="8107"/>
    <n v="49865"/>
    <x v="1"/>
    <n v="0"/>
    <n v="0"/>
    <n v="0"/>
  </r>
  <r>
    <x v="14"/>
    <n v="6"/>
    <x v="214"/>
    <n v="6307"/>
    <n v="11848"/>
    <x v="1"/>
    <n v="0"/>
    <n v="0"/>
    <n v="0"/>
  </r>
  <r>
    <x v="7"/>
    <n v="9"/>
    <x v="215"/>
    <n v="9113"/>
    <n v="7223"/>
    <x v="1"/>
    <n v="0"/>
    <n v="0"/>
    <n v="0"/>
  </r>
  <r>
    <x v="0"/>
    <n v="5"/>
    <x v="216"/>
    <n v="5404"/>
    <n v="10558"/>
    <x v="1"/>
    <n v="0"/>
    <n v="0"/>
    <n v="0"/>
  </r>
  <r>
    <x v="14"/>
    <n v="6"/>
    <x v="217"/>
    <n v="6112"/>
    <n v="14952"/>
    <x v="1"/>
    <n v="0"/>
    <n v="0"/>
    <n v="0"/>
  </r>
  <r>
    <x v="3"/>
    <n v="1"/>
    <x v="218"/>
    <n v="1405"/>
    <n v="5958"/>
    <x v="1"/>
    <n v="0"/>
    <n v="0"/>
    <n v="0"/>
  </r>
  <r>
    <x v="14"/>
    <n v="6"/>
    <x v="219"/>
    <n v="6113"/>
    <n v="20743"/>
    <x v="1"/>
    <n v="0"/>
    <n v="0"/>
    <n v="0"/>
  </r>
  <r>
    <x v="14"/>
    <n v="6"/>
    <x v="220"/>
    <n v="6201"/>
    <n v="17882"/>
    <x v="1"/>
    <n v="0"/>
    <n v="0"/>
    <n v="0"/>
  </r>
  <r>
    <x v="12"/>
    <n v="16"/>
    <x v="221"/>
    <n v="16106"/>
    <n v="11880"/>
    <x v="1"/>
    <n v="0"/>
    <n v="0"/>
    <n v="0"/>
  </r>
  <r>
    <x v="1"/>
    <n v="13"/>
    <x v="222"/>
    <n v="13202"/>
    <n v="30433"/>
    <x v="1"/>
    <n v="0"/>
    <n v="0"/>
    <n v="0"/>
  </r>
  <r>
    <x v="7"/>
    <n v="9"/>
    <x v="223"/>
    <n v="9114"/>
    <n v="26096"/>
    <x v="1"/>
    <n v="1"/>
    <n v="1"/>
    <n v="6"/>
  </r>
  <r>
    <x v="14"/>
    <n v="6"/>
    <x v="224"/>
    <n v="6308"/>
    <n v="9164"/>
    <x v="1"/>
    <n v="0"/>
    <n v="0"/>
    <n v="0"/>
  </r>
  <r>
    <x v="12"/>
    <n v="16"/>
    <x v="225"/>
    <n v="16205"/>
    <n v="4940"/>
    <x v="1"/>
    <n v="0"/>
    <n v="0"/>
    <n v="0"/>
  </r>
  <r>
    <x v="8"/>
    <n v="12"/>
    <x v="226"/>
    <n v="12301"/>
    <n v="7323"/>
    <x v="1"/>
    <n v="0"/>
    <n v="0"/>
    <n v="0"/>
  </r>
  <r>
    <x v="3"/>
    <n v="1"/>
    <x v="227"/>
    <n v="1401"/>
    <n v="17395"/>
    <x v="1"/>
    <n v="0"/>
    <n v="0"/>
    <n v="0"/>
  </r>
  <r>
    <x v="8"/>
    <n v="12"/>
    <x v="228"/>
    <n v="12302"/>
    <n v="694"/>
    <x v="1"/>
    <n v="0"/>
    <n v="0"/>
    <n v="0"/>
  </r>
  <r>
    <x v="1"/>
    <n v="13"/>
    <x v="229"/>
    <n v="13123"/>
    <n v="157749"/>
    <x v="1"/>
    <n v="1"/>
    <n v="1"/>
    <n v="87"/>
  </r>
  <r>
    <x v="0"/>
    <n v="5"/>
    <x v="230"/>
    <n v="5105"/>
    <n v="20071"/>
    <x v="1"/>
    <n v="0"/>
    <n v="0"/>
    <n v="0"/>
  </r>
  <r>
    <x v="7"/>
    <n v="9"/>
    <x v="231"/>
    <n v="9115"/>
    <n v="29782"/>
    <x v="1"/>
    <n v="0"/>
    <n v="0"/>
    <n v="0"/>
  </r>
  <r>
    <x v="1"/>
    <n v="13"/>
    <x v="232"/>
    <n v="13124"/>
    <n v="253139"/>
    <x v="1"/>
    <n v="1"/>
    <n v="1"/>
    <n v="25"/>
  </r>
  <r>
    <x v="1"/>
    <n v="13"/>
    <x v="233"/>
    <n v="13201"/>
    <n v="645909"/>
    <x v="1"/>
    <n v="1"/>
    <n v="1"/>
    <n v="58"/>
  </r>
  <r>
    <x v="5"/>
    <n v="10"/>
    <x v="234"/>
    <n v="10101"/>
    <n v="269398"/>
    <x v="1"/>
    <n v="1"/>
    <n v="1"/>
    <n v="44"/>
  </r>
  <r>
    <x v="5"/>
    <n v="10"/>
    <x v="235"/>
    <n v="10302"/>
    <n v="9192"/>
    <x v="1"/>
    <n v="0"/>
    <n v="0"/>
    <n v="0"/>
  </r>
  <r>
    <x v="5"/>
    <n v="10"/>
    <x v="236"/>
    <n v="10109"/>
    <n v="48620"/>
    <x v="1"/>
    <n v="0"/>
    <n v="0"/>
    <n v="0"/>
  </r>
  <r>
    <x v="14"/>
    <n v="6"/>
    <x v="237"/>
    <n v="6309"/>
    <n v="3531"/>
    <x v="1"/>
    <n v="0"/>
    <n v="0"/>
    <n v="0"/>
  </r>
  <r>
    <x v="6"/>
    <n v="4"/>
    <x v="238"/>
    <n v="4304"/>
    <n v="12165"/>
    <x v="1"/>
    <n v="0"/>
    <n v="0"/>
    <n v="0"/>
  </r>
  <r>
    <x v="8"/>
    <n v="12"/>
    <x v="239"/>
    <n v="12101"/>
    <n v="141984"/>
    <x v="1"/>
    <n v="1"/>
    <n v="1"/>
    <n v="87"/>
  </r>
  <r>
    <x v="5"/>
    <n v="10"/>
    <x v="240"/>
    <n v="10206"/>
    <n v="4201"/>
    <x v="1"/>
    <n v="0"/>
    <n v="0"/>
    <n v="0"/>
  </r>
  <r>
    <x v="7"/>
    <n v="9"/>
    <x v="241"/>
    <n v="9208"/>
    <n v="12188"/>
    <x v="1"/>
    <n v="0"/>
    <n v="0"/>
    <n v="0"/>
  </r>
  <r>
    <x v="5"/>
    <n v="10"/>
    <x v="242"/>
    <n v="10303"/>
    <n v="21080"/>
    <x v="1"/>
    <n v="0"/>
    <n v="0"/>
    <n v="0"/>
  </r>
  <r>
    <x v="0"/>
    <n v="5"/>
    <x v="243"/>
    <n v="5705"/>
    <n v="17645"/>
    <x v="1"/>
    <n v="0"/>
    <n v="0"/>
    <n v="0"/>
  </r>
  <r>
    <x v="10"/>
    <n v="15"/>
    <x v="244"/>
    <n v="15201"/>
    <n v="2515"/>
    <x v="1"/>
    <n v="0"/>
    <n v="0"/>
    <n v="0"/>
  </r>
  <r>
    <x v="5"/>
    <n v="10"/>
    <x v="245"/>
    <n v="10304"/>
    <n v="11787"/>
    <x v="1"/>
    <n v="0"/>
    <n v="0"/>
    <n v="0"/>
  </r>
  <r>
    <x v="5"/>
    <n v="10"/>
    <x v="246"/>
    <n v="10207"/>
    <n v="5543"/>
    <x v="1"/>
    <n v="0"/>
    <n v="0"/>
    <n v="0"/>
  </r>
  <r>
    <x v="5"/>
    <n v="10"/>
    <x v="247"/>
    <n v="10208"/>
    <n v="29309"/>
    <x v="1"/>
    <n v="0"/>
    <n v="0"/>
    <n v="0"/>
  </r>
  <r>
    <x v="5"/>
    <n v="10"/>
    <x v="248"/>
    <n v="10209"/>
    <n v="8783"/>
    <x v="1"/>
    <n v="0"/>
    <n v="0"/>
    <n v="0"/>
  </r>
  <r>
    <x v="2"/>
    <n v="8"/>
    <x v="249"/>
    <n v="8308"/>
    <n v="4179"/>
    <x v="1"/>
    <n v="0"/>
    <n v="0"/>
    <n v="0"/>
  </r>
  <r>
    <x v="1"/>
    <n v="13"/>
    <x v="250"/>
    <n v="13125"/>
    <n v="254694"/>
    <x v="1"/>
    <n v="1"/>
    <n v="1"/>
    <n v="29"/>
  </r>
  <r>
    <x v="2"/>
    <n v="8"/>
    <x v="251"/>
    <n v="8309"/>
    <n v="10032"/>
    <x v="1"/>
    <n v="0"/>
    <n v="0"/>
    <n v="0"/>
  </r>
  <r>
    <x v="12"/>
    <n v="16"/>
    <x v="252"/>
    <n v="16107"/>
    <n v="18777"/>
    <x v="1"/>
    <n v="1"/>
    <n v="1"/>
    <n v="7"/>
  </r>
  <r>
    <x v="0"/>
    <n v="5"/>
    <x v="253"/>
    <n v="5501"/>
    <n v="97572"/>
    <x v="1"/>
    <n v="1"/>
    <n v="1"/>
    <n v="7"/>
  </r>
  <r>
    <x v="0"/>
    <n v="5"/>
    <x v="254"/>
    <n v="5801"/>
    <n v="167085"/>
    <x v="1"/>
    <n v="1"/>
    <n v="1"/>
    <n v="10"/>
  </r>
  <r>
    <x v="5"/>
    <n v="10"/>
    <x v="255"/>
    <n v="10210"/>
    <n v="8298"/>
    <x v="1"/>
    <n v="0"/>
    <n v="0"/>
    <n v="0"/>
  </r>
  <r>
    <x v="1"/>
    <n v="13"/>
    <x v="256"/>
    <n v="13126"/>
    <n v="136368"/>
    <x v="1"/>
    <n v="1"/>
    <n v="1"/>
    <n v="25"/>
  </r>
  <r>
    <x v="14"/>
    <n v="6"/>
    <x v="257"/>
    <n v="6114"/>
    <n v="13877"/>
    <x v="1"/>
    <n v="0"/>
    <n v="0"/>
    <n v="0"/>
  </r>
  <r>
    <x v="0"/>
    <n v="5"/>
    <x v="258"/>
    <n v="5107"/>
    <n v="36135"/>
    <x v="1"/>
    <n v="0"/>
    <n v="0"/>
    <n v="0"/>
  </r>
  <r>
    <x v="12"/>
    <n v="16"/>
    <x v="259"/>
    <n v="16201"/>
    <n v="12192"/>
    <x v="1"/>
    <n v="0"/>
    <n v="0"/>
    <n v="0"/>
  </r>
  <r>
    <x v="14"/>
    <n v="6"/>
    <x v="260"/>
    <n v="6101"/>
    <n v="265211"/>
    <x v="1"/>
    <n v="1"/>
    <n v="1"/>
    <n v="7"/>
  </r>
  <r>
    <x v="12"/>
    <n v="16"/>
    <x v="261"/>
    <n v="16206"/>
    <n v="6261"/>
    <x v="1"/>
    <n v="0"/>
    <n v="0"/>
    <n v="0"/>
  </r>
  <r>
    <x v="13"/>
    <n v="7"/>
    <x v="262"/>
    <n v="7305"/>
    <n v="11248"/>
    <x v="1"/>
    <n v="0"/>
    <n v="0"/>
    <n v="0"/>
  </r>
  <r>
    <x v="1"/>
    <n v="13"/>
    <x v="263"/>
    <n v="13127"/>
    <n v="190075"/>
    <x v="1"/>
    <n v="1"/>
    <n v="1"/>
    <n v="23"/>
  </r>
  <r>
    <x v="7"/>
    <n v="9"/>
    <x v="264"/>
    <n v="9209"/>
    <n v="10833"/>
    <x v="1"/>
    <n v="0"/>
    <n v="0"/>
    <n v="0"/>
  </r>
  <r>
    <x v="1"/>
    <n v="13"/>
    <x v="265"/>
    <n v="13128"/>
    <n v="160847"/>
    <x v="1"/>
    <n v="1"/>
    <n v="1"/>
    <n v="14"/>
  </r>
  <r>
    <x v="14"/>
    <n v="6"/>
    <x v="266"/>
    <n v="6115"/>
    <n v="63710"/>
    <x v="1"/>
    <n v="0"/>
    <n v="0"/>
    <n v="0"/>
  </r>
  <r>
    <x v="14"/>
    <n v="6"/>
    <x v="267"/>
    <n v="6116"/>
    <n v="30371"/>
    <x v="1"/>
    <n v="0"/>
    <n v="0"/>
    <n v="0"/>
  </r>
  <r>
    <x v="13"/>
    <n v="7"/>
    <x v="268"/>
    <n v="7405"/>
    <n v="21071"/>
    <x v="1"/>
    <n v="0"/>
    <n v="0"/>
    <n v="0"/>
  </r>
  <r>
    <x v="0"/>
    <n v="5"/>
    <x v="269"/>
    <n v="5303"/>
    <n v="11263"/>
    <x v="1"/>
    <n v="0"/>
    <n v="0"/>
    <n v="0"/>
  </r>
  <r>
    <x v="15"/>
    <n v="14"/>
    <x v="270"/>
    <n v="14204"/>
    <n v="32925"/>
    <x v="1"/>
    <n v="0"/>
    <n v="0"/>
    <n v="0"/>
  </r>
  <r>
    <x v="13"/>
    <n v="7"/>
    <x v="271"/>
    <n v="7108"/>
    <n v="14753"/>
    <x v="1"/>
    <n v="0"/>
    <n v="0"/>
    <n v="0"/>
  </r>
  <r>
    <x v="6"/>
    <n v="4"/>
    <x v="272"/>
    <n v="4305"/>
    <n v="4372"/>
    <x v="1"/>
    <n v="0"/>
    <n v="0"/>
    <n v="0"/>
  </r>
  <r>
    <x v="11"/>
    <n v="11"/>
    <x v="273"/>
    <n v="11402"/>
    <n v="2699"/>
    <x v="1"/>
    <n v="0"/>
    <n v="0"/>
    <n v="0"/>
  </r>
  <r>
    <x v="5"/>
    <n v="10"/>
    <x v="274"/>
    <n v="10305"/>
    <n v="14275"/>
    <x v="1"/>
    <n v="0"/>
    <n v="0"/>
    <n v="0"/>
  </r>
  <r>
    <x v="8"/>
    <n v="12"/>
    <x v="275"/>
    <n v="12103"/>
    <n v="211"/>
    <x v="1"/>
    <n v="0"/>
    <n v="0"/>
    <n v="0"/>
  </r>
  <r>
    <x v="13"/>
    <n v="7"/>
    <x v="276"/>
    <n v="7306"/>
    <n v="16170"/>
    <x v="1"/>
    <n v="0"/>
    <n v="0"/>
    <n v="0"/>
  </r>
  <r>
    <x v="7"/>
    <n v="9"/>
    <x v="277"/>
    <n v="9116"/>
    <n v="12793"/>
    <x v="1"/>
    <n v="0"/>
    <n v="0"/>
    <n v="0"/>
  </r>
  <r>
    <x v="13"/>
    <n v="7"/>
    <x v="278"/>
    <n v="7307"/>
    <n v="19469"/>
    <x v="1"/>
    <n v="0"/>
    <n v="0"/>
    <n v="0"/>
  </r>
  <r>
    <x v="6"/>
    <n v="4"/>
    <x v="279"/>
    <n v="4204"/>
    <n v="29110"/>
    <x v="1"/>
    <n v="0"/>
    <n v="0"/>
    <n v="0"/>
  </r>
  <r>
    <x v="0"/>
    <n v="5"/>
    <x v="280"/>
    <n v="5601"/>
    <n v="96761"/>
    <x v="1"/>
    <n v="1"/>
    <n v="1"/>
    <n v="4"/>
  </r>
  <r>
    <x v="1"/>
    <n v="13"/>
    <x v="281"/>
    <n v="13401"/>
    <n v="334836"/>
    <x v="1"/>
    <n v="1"/>
    <n v="1"/>
    <n v="41"/>
  </r>
  <r>
    <x v="12"/>
    <n v="16"/>
    <x v="282"/>
    <n v="16301"/>
    <n v="56252"/>
    <x v="1"/>
    <n v="1"/>
    <n v="1"/>
    <n v="13"/>
  </r>
  <r>
    <x v="13"/>
    <n v="7"/>
    <x v="283"/>
    <n v="7109"/>
    <n v="46292"/>
    <x v="1"/>
    <n v="0"/>
    <n v="0"/>
    <n v="0"/>
  </r>
  <r>
    <x v="0"/>
    <n v="5"/>
    <x v="284"/>
    <n v="5304"/>
    <n v="20643"/>
    <x v="1"/>
    <n v="0"/>
    <n v="0"/>
    <n v="0"/>
  </r>
  <r>
    <x v="12"/>
    <n v="16"/>
    <x v="285"/>
    <n v="16304"/>
    <n v="4654"/>
    <x v="1"/>
    <n v="1"/>
    <n v="1"/>
    <n v="5"/>
  </r>
  <r>
    <x v="0"/>
    <n v="5"/>
    <x v="286"/>
    <n v="5701"/>
    <n v="83494"/>
    <x v="1"/>
    <n v="0"/>
    <n v="0"/>
    <n v="0"/>
  </r>
  <r>
    <x v="14"/>
    <n v="6"/>
    <x v="287"/>
    <n v="6301"/>
    <n v="78642"/>
    <x v="1"/>
    <n v="1"/>
    <n v="1"/>
    <n v="4"/>
  </r>
  <r>
    <x v="8"/>
    <n v="12"/>
    <x v="288"/>
    <n v="12104"/>
    <n v="681"/>
    <x v="1"/>
    <n v="0"/>
    <n v="0"/>
    <n v="0"/>
  </r>
  <r>
    <x v="12"/>
    <n v="16"/>
    <x v="289"/>
    <n v="16108"/>
    <n v="16624"/>
    <x v="1"/>
    <n v="0"/>
    <n v="0"/>
    <n v="0"/>
  </r>
  <r>
    <x v="13"/>
    <n v="7"/>
    <x v="290"/>
    <n v="7406"/>
    <n v="49451"/>
    <x v="1"/>
    <n v="0"/>
    <n v="0"/>
    <n v="0"/>
  </r>
  <r>
    <x v="1"/>
    <n v="13"/>
    <x v="291"/>
    <n v="13129"/>
    <n v="103485"/>
    <x v="1"/>
    <n v="1"/>
    <n v="1"/>
    <n v="24"/>
  </r>
  <r>
    <x v="1"/>
    <n v="13"/>
    <x v="292"/>
    <n v="13203"/>
    <n v="18644"/>
    <x v="1"/>
    <n v="0"/>
    <n v="0"/>
    <n v="0"/>
  </r>
  <r>
    <x v="5"/>
    <n v="10"/>
    <x v="293"/>
    <n v="10306"/>
    <n v="7639"/>
    <x v="1"/>
    <n v="0"/>
    <n v="0"/>
    <n v="0"/>
  </r>
  <r>
    <x v="1"/>
    <n v="13"/>
    <x v="294"/>
    <n v="13130"/>
    <n v="133059"/>
    <x v="1"/>
    <n v="1"/>
    <n v="1"/>
    <n v="32"/>
  </r>
  <r>
    <x v="12"/>
    <n v="16"/>
    <x v="295"/>
    <n v="16305"/>
    <n v="12172"/>
    <x v="1"/>
    <n v="0"/>
    <n v="0"/>
    <n v="0"/>
  </r>
  <r>
    <x v="5"/>
    <n v="10"/>
    <x v="296"/>
    <n v="10307"/>
    <n v="10553"/>
    <x v="1"/>
    <n v="0"/>
    <n v="0"/>
    <n v="0"/>
  </r>
  <r>
    <x v="1"/>
    <n v="13"/>
    <x v="297"/>
    <n v="13505"/>
    <n v="11953"/>
    <x v="1"/>
    <n v="0"/>
    <n v="0"/>
    <n v="0"/>
  </r>
  <r>
    <x v="9"/>
    <n v="2"/>
    <x v="298"/>
    <n v="2203"/>
    <n v="10434"/>
    <x v="1"/>
    <n v="0"/>
    <n v="0"/>
    <n v="0"/>
  </r>
  <r>
    <x v="2"/>
    <n v="8"/>
    <x v="299"/>
    <n v="8108"/>
    <n v="145906"/>
    <x v="1"/>
    <n v="1"/>
    <n v="1"/>
    <n v="50"/>
  </r>
  <r>
    <x v="13"/>
    <n v="7"/>
    <x v="300"/>
    <n v="7110"/>
    <n v="9959"/>
    <x v="1"/>
    <n v="0"/>
    <n v="0"/>
    <n v="0"/>
  </r>
  <r>
    <x v="1"/>
    <n v="13"/>
    <x v="301"/>
    <n v="13131"/>
    <n v="86510"/>
    <x v="1"/>
    <n v="1"/>
    <n v="1"/>
    <n v="6"/>
  </r>
  <r>
    <x v="2"/>
    <n v="8"/>
    <x v="302"/>
    <n v="8310"/>
    <n v="3611"/>
    <x v="1"/>
    <n v="0"/>
    <n v="0"/>
    <n v="0"/>
  </r>
  <r>
    <x v="14"/>
    <n v="6"/>
    <x v="303"/>
    <n v="6117"/>
    <n v="50617"/>
    <x v="1"/>
    <n v="0"/>
    <n v="0"/>
    <n v="0"/>
  </r>
  <r>
    <x v="2"/>
    <n v="8"/>
    <x v="304"/>
    <n v="8311"/>
    <n v="14592"/>
    <x v="1"/>
    <n v="0"/>
    <n v="0"/>
    <n v="0"/>
  </r>
  <r>
    <x v="14"/>
    <n v="6"/>
    <x v="305"/>
    <n v="6310"/>
    <n v="41096"/>
    <x v="1"/>
    <n v="0"/>
    <n v="0"/>
    <n v="0"/>
  </r>
  <r>
    <x v="2"/>
    <n v="8"/>
    <x v="306"/>
    <n v="8109"/>
    <n v="14779"/>
    <x v="1"/>
    <n v="0"/>
    <n v="0"/>
    <n v="0"/>
  </r>
  <r>
    <x v="0"/>
    <n v="5"/>
    <x v="307"/>
    <n v="5706"/>
    <n v="16367"/>
    <x v="1"/>
    <n v="0"/>
    <n v="0"/>
    <n v="0"/>
  </r>
  <r>
    <x v="1"/>
    <n v="13"/>
    <x v="308"/>
    <n v="13101"/>
    <n v="503147"/>
    <x v="1"/>
    <n v="1"/>
    <n v="1"/>
    <n v="156"/>
  </r>
  <r>
    <x v="0"/>
    <n v="5"/>
    <x v="343"/>
    <n v="5606"/>
    <n v="11934"/>
    <x v="1"/>
    <n v="0"/>
    <n v="0"/>
    <n v="0"/>
  </r>
  <r>
    <x v="9"/>
    <n v="2"/>
    <x v="309"/>
    <n v="2103"/>
    <n v="1746"/>
    <x v="1"/>
    <n v="0"/>
    <n v="0"/>
    <n v="0"/>
  </r>
  <r>
    <x v="1"/>
    <n v="13"/>
    <x v="310"/>
    <n v="13601"/>
    <n v="81838"/>
    <x v="1"/>
    <n v="1"/>
    <n v="1"/>
    <n v="5"/>
  </r>
  <r>
    <x v="13"/>
    <n v="7"/>
    <x v="311"/>
    <n v="7101"/>
    <n v="236724"/>
    <x v="1"/>
    <n v="1"/>
    <n v="1"/>
    <n v="37"/>
  </r>
  <r>
    <x v="2"/>
    <n v="8"/>
    <x v="312"/>
    <n v="8110"/>
    <n v="158345"/>
    <x v="1"/>
    <n v="1"/>
    <n v="1"/>
    <n v="23"/>
  </r>
  <r>
    <x v="9"/>
    <n v="2"/>
    <x v="313"/>
    <n v="2104"/>
    <n v="13657"/>
    <x v="1"/>
    <n v="0"/>
    <n v="0"/>
    <n v="0"/>
  </r>
  <r>
    <x v="7"/>
    <n v="9"/>
    <x v="314"/>
    <n v="9101"/>
    <n v="302931"/>
    <x v="1"/>
    <n v="1"/>
    <n v="1"/>
    <n v="225"/>
  </r>
  <r>
    <x v="13"/>
    <n v="7"/>
    <x v="315"/>
    <n v="7308"/>
    <n v="30850"/>
    <x v="1"/>
    <n v="0"/>
    <n v="0"/>
    <n v="0"/>
  </r>
  <r>
    <x v="7"/>
    <n v="9"/>
    <x v="316"/>
    <n v="9117"/>
    <n v="15786"/>
    <x v="1"/>
    <n v="1"/>
    <n v="1"/>
    <n v="4"/>
  </r>
  <r>
    <x v="4"/>
    <n v="3"/>
    <x v="317"/>
    <n v="3103"/>
    <n v="14312"/>
    <x v="1"/>
    <n v="0"/>
    <n v="0"/>
    <n v="0"/>
  </r>
  <r>
    <x v="1"/>
    <n v="13"/>
    <x v="318"/>
    <n v="13303"/>
    <n v="21477"/>
    <x v="1"/>
    <n v="0"/>
    <n v="0"/>
    <n v="0"/>
  </r>
  <r>
    <x v="8"/>
    <n v="12"/>
    <x v="319"/>
    <n v="12303"/>
    <n v="282"/>
    <x v="1"/>
    <n v="0"/>
    <n v="0"/>
    <n v="0"/>
  </r>
  <r>
    <x v="2"/>
    <n v="8"/>
    <x v="320"/>
    <n v="8207"/>
    <n v="11019"/>
    <x v="1"/>
    <n v="0"/>
    <n v="0"/>
    <n v="0"/>
  </r>
  <r>
    <x v="9"/>
    <n v="2"/>
    <x v="321"/>
    <n v="2301"/>
    <n v="28079"/>
    <x v="1"/>
    <n v="0"/>
    <n v="0"/>
    <n v="0"/>
  </r>
  <r>
    <x v="7"/>
    <n v="9"/>
    <x v="322"/>
    <n v="9118"/>
    <n v="10055"/>
    <x v="1"/>
    <n v="0"/>
    <n v="0"/>
    <n v="0"/>
  </r>
  <r>
    <x v="2"/>
    <n v="8"/>
    <x v="323"/>
    <n v="8111"/>
    <n v="58729"/>
    <x v="1"/>
    <n v="1"/>
    <n v="1"/>
    <n v="6"/>
  </r>
  <r>
    <x v="8"/>
    <n v="12"/>
    <x v="324"/>
    <n v="12402"/>
    <n v="1021"/>
    <x v="1"/>
    <n v="0"/>
    <n v="0"/>
    <n v="0"/>
  </r>
  <r>
    <x v="11"/>
    <n v="11"/>
    <x v="325"/>
    <n v="11303"/>
    <n v="572"/>
    <x v="1"/>
    <n v="0"/>
    <n v="0"/>
    <n v="0"/>
  </r>
  <r>
    <x v="7"/>
    <n v="9"/>
    <x v="326"/>
    <n v="9210"/>
    <n v="19314"/>
    <x v="1"/>
    <n v="0"/>
    <n v="0"/>
    <n v="0"/>
  </r>
  <r>
    <x v="12"/>
    <n v="16"/>
    <x v="327"/>
    <n v="16207"/>
    <n v="5696"/>
    <x v="1"/>
    <n v="0"/>
    <n v="0"/>
    <n v="0"/>
  </r>
  <r>
    <x v="2"/>
    <n v="8"/>
    <x v="344"/>
    <n v="8312"/>
    <n v="15205"/>
    <x v="1"/>
    <n v="0"/>
    <n v="0"/>
    <n v="0"/>
  </r>
  <r>
    <x v="15"/>
    <n v="14"/>
    <x v="328"/>
    <n v="14101"/>
    <n v="176774"/>
    <x v="1"/>
    <n v="1"/>
    <n v="1"/>
    <n v="45"/>
  </r>
  <r>
    <x v="4"/>
    <n v="3"/>
    <x v="329"/>
    <n v="3301"/>
    <n v="57009"/>
    <x v="1"/>
    <n v="0"/>
    <n v="0"/>
    <n v="0"/>
  </r>
  <r>
    <x v="0"/>
    <n v="5"/>
    <x v="330"/>
    <n v="5101"/>
    <n v="315732"/>
    <x v="1"/>
    <n v="1"/>
    <n v="1"/>
    <n v="26"/>
  </r>
  <r>
    <x v="13"/>
    <n v="7"/>
    <x v="331"/>
    <n v="7309"/>
    <n v="4381"/>
    <x v="1"/>
    <n v="0"/>
    <n v="0"/>
    <n v="0"/>
  </r>
  <r>
    <x v="7"/>
    <n v="9"/>
    <x v="332"/>
    <n v="9211"/>
    <n v="35467"/>
    <x v="1"/>
    <n v="1"/>
    <n v="1"/>
    <n v="7"/>
  </r>
  <r>
    <x v="6"/>
    <n v="4"/>
    <x v="333"/>
    <n v="4106"/>
    <n v="29741"/>
    <x v="1"/>
    <n v="0"/>
    <n v="0"/>
    <n v="0"/>
  </r>
  <r>
    <x v="7"/>
    <n v="9"/>
    <x v="334"/>
    <n v="9119"/>
    <n v="30766"/>
    <x v="1"/>
    <n v="1"/>
    <n v="1"/>
    <n v="5"/>
  </r>
  <r>
    <x v="13"/>
    <n v="7"/>
    <x v="335"/>
    <n v="7407"/>
    <n v="17512"/>
    <x v="1"/>
    <n v="0"/>
    <n v="0"/>
    <n v="0"/>
  </r>
  <r>
    <x v="0"/>
    <n v="5"/>
    <x v="336"/>
    <n v="5804"/>
    <n v="139310"/>
    <x v="1"/>
    <n v="1"/>
    <n v="1"/>
    <n v="8"/>
  </r>
  <r>
    <x v="7"/>
    <n v="9"/>
    <x v="345"/>
    <n v="9120"/>
    <n v="59103"/>
    <x v="1"/>
    <n v="1"/>
    <n v="1"/>
    <n v="4"/>
  </r>
  <r>
    <x v="0"/>
    <n v="5"/>
    <x v="337"/>
    <n v="5109"/>
    <n v="361371"/>
    <x v="1"/>
    <n v="1"/>
    <n v="1"/>
    <n v="38"/>
  </r>
  <r>
    <x v="1"/>
    <n v="13"/>
    <x v="338"/>
    <n v="13132"/>
    <n v="96774"/>
    <x v="1"/>
    <n v="1"/>
    <n v="1"/>
    <n v="90"/>
  </r>
  <r>
    <x v="13"/>
    <n v="7"/>
    <x v="339"/>
    <n v="7408"/>
    <n v="19200"/>
    <x v="1"/>
    <n v="0"/>
    <n v="0"/>
    <n v="0"/>
  </r>
  <r>
    <x v="2"/>
    <n v="8"/>
    <x v="340"/>
    <n v="8313"/>
    <n v="22132"/>
    <x v="1"/>
    <n v="1"/>
    <n v="1"/>
    <n v="5"/>
  </r>
  <r>
    <x v="12"/>
    <n v="16"/>
    <x v="341"/>
    <n v="16109"/>
    <n v="18596"/>
    <x v="1"/>
    <n v="1"/>
    <n v="1"/>
    <n v="7"/>
  </r>
  <r>
    <x v="0"/>
    <n v="5"/>
    <x v="342"/>
    <n v="5405"/>
    <n v="7994"/>
    <x v="1"/>
    <n v="0"/>
    <n v="0"/>
    <n v="0"/>
  </r>
  <r>
    <x v="0"/>
    <n v="5"/>
    <x v="0"/>
    <n v="5602"/>
    <n v="15174"/>
    <x v="2"/>
    <n v="1"/>
    <n v="1"/>
    <n v="9"/>
  </r>
  <r>
    <x v="1"/>
    <n v="13"/>
    <x v="1"/>
    <n v="13502"/>
    <n v="7405"/>
    <x v="2"/>
    <n v="0"/>
    <n v="0"/>
    <n v="0"/>
  </r>
  <r>
    <x v="2"/>
    <n v="8"/>
    <x v="2"/>
    <n v="8314"/>
    <n v="6775"/>
    <x v="2"/>
    <n v="0"/>
    <n v="0"/>
    <n v="0"/>
  </r>
  <r>
    <x v="3"/>
    <n v="1"/>
    <x v="3"/>
    <n v="1107"/>
    <n v="129999"/>
    <x v="2"/>
    <n v="0"/>
    <n v="0"/>
    <n v="0"/>
  </r>
  <r>
    <x v="4"/>
    <n v="3"/>
    <x v="4"/>
    <n v="3302"/>
    <n v="5729"/>
    <x v="2"/>
    <n v="0"/>
    <n v="0"/>
    <n v="0"/>
  </r>
  <r>
    <x v="5"/>
    <n v="10"/>
    <x v="5"/>
    <n v="10202"/>
    <n v="42458"/>
    <x v="2"/>
    <n v="0"/>
    <n v="0"/>
    <n v="0"/>
  </r>
  <r>
    <x v="6"/>
    <n v="4"/>
    <x v="6"/>
    <n v="4103"/>
    <n v="11791"/>
    <x v="2"/>
    <n v="0"/>
    <n v="0"/>
    <n v="0"/>
  </r>
  <r>
    <x v="7"/>
    <n v="9"/>
    <x v="7"/>
    <n v="9201"/>
    <n v="56058"/>
    <x v="2"/>
    <n v="1"/>
    <n v="1"/>
    <n v="12"/>
  </r>
  <r>
    <x v="8"/>
    <n v="12"/>
    <x v="8"/>
    <n v="12202"/>
    <n v="137"/>
    <x v="2"/>
    <n v="0"/>
    <n v="0"/>
    <n v="0"/>
  </r>
  <r>
    <x v="9"/>
    <n v="2"/>
    <x v="9"/>
    <n v="2101"/>
    <n v="425725"/>
    <x v="2"/>
    <n v="1"/>
    <n v="1"/>
    <n v="44"/>
  </r>
  <r>
    <x v="2"/>
    <n v="8"/>
    <x v="10"/>
    <n v="8302"/>
    <n v="4306"/>
    <x v="2"/>
    <n v="0"/>
    <n v="0"/>
    <n v="0"/>
  </r>
  <r>
    <x v="2"/>
    <n v="8"/>
    <x v="11"/>
    <n v="8202"/>
    <n v="38679"/>
    <x v="2"/>
    <n v="1"/>
    <n v="1"/>
    <n v="6"/>
  </r>
  <r>
    <x v="10"/>
    <n v="15"/>
    <x v="12"/>
    <n v="15101"/>
    <n v="247552"/>
    <x v="2"/>
    <n v="1"/>
    <n v="1"/>
    <n v="12"/>
  </r>
  <r>
    <x v="11"/>
    <n v="11"/>
    <x v="13"/>
    <n v="11201"/>
    <n v="25002"/>
    <x v="2"/>
    <n v="1"/>
    <n v="1"/>
    <n v="4"/>
  </r>
  <r>
    <x v="1"/>
    <n v="13"/>
    <x v="14"/>
    <n v="13402"/>
    <n v="109641"/>
    <x v="2"/>
    <n v="1"/>
    <n v="1"/>
    <n v="14"/>
  </r>
  <r>
    <x v="12"/>
    <n v="16"/>
    <x v="15"/>
    <n v="16102"/>
    <n v="22607"/>
    <x v="2"/>
    <n v="1"/>
    <n v="1"/>
    <n v="32"/>
  </r>
  <r>
    <x v="0"/>
    <n v="5"/>
    <x v="16"/>
    <n v="5402"/>
    <n v="20663"/>
    <x v="2"/>
    <n v="0"/>
    <n v="0"/>
    <n v="0"/>
  </r>
  <r>
    <x v="8"/>
    <n v="12"/>
    <x v="17"/>
    <n v="12201"/>
    <n v="1983"/>
    <x v="2"/>
    <n v="1"/>
    <n v="1"/>
    <n v="6"/>
  </r>
  <r>
    <x v="2"/>
    <n v="8"/>
    <x v="18"/>
    <n v="8303"/>
    <n v="30725"/>
    <x v="2"/>
    <n v="0"/>
    <n v="0"/>
    <n v="0"/>
  </r>
  <r>
    <x v="9"/>
    <n v="2"/>
    <x v="19"/>
    <n v="2201"/>
    <n v="190336"/>
    <x v="2"/>
    <n v="1"/>
    <n v="1"/>
    <n v="5"/>
  </r>
  <r>
    <x v="5"/>
    <n v="10"/>
    <x v="20"/>
    <n v="10102"/>
    <n v="36744"/>
    <x v="2"/>
    <n v="1"/>
    <n v="1"/>
    <n v="5"/>
  </r>
  <r>
    <x v="4"/>
    <n v="3"/>
    <x v="21"/>
    <n v="3102"/>
    <n v="19426"/>
    <x v="2"/>
    <n v="0"/>
    <n v="0"/>
    <n v="0"/>
  </r>
  <r>
    <x v="0"/>
    <n v="5"/>
    <x v="22"/>
    <n v="5502"/>
    <n v="53591"/>
    <x v="2"/>
    <n v="1"/>
    <n v="1"/>
    <n v="7"/>
  </r>
  <r>
    <x v="1"/>
    <n v="13"/>
    <x v="23"/>
    <n v="13403"/>
    <n v="28525"/>
    <x v="2"/>
    <n v="1"/>
    <n v="1"/>
    <n v="7"/>
  </r>
  <r>
    <x v="0"/>
    <n v="5"/>
    <x v="24"/>
    <n v="5302"/>
    <n v="16482"/>
    <x v="2"/>
    <n v="0"/>
    <n v="0"/>
    <n v="0"/>
  </r>
  <r>
    <x v="10"/>
    <n v="15"/>
    <x v="25"/>
    <n v="15102"/>
    <n v="1233"/>
    <x v="2"/>
    <n v="0"/>
    <n v="0"/>
    <n v="0"/>
  </r>
  <r>
    <x v="3"/>
    <n v="1"/>
    <x v="26"/>
    <n v="1402"/>
    <n v="1375"/>
    <x v="2"/>
    <n v="0"/>
    <n v="0"/>
    <n v="0"/>
  </r>
  <r>
    <x v="6"/>
    <n v="4"/>
    <x v="27"/>
    <n v="4202"/>
    <n v="9546"/>
    <x v="2"/>
    <n v="0"/>
    <n v="0"/>
    <n v="0"/>
  </r>
  <r>
    <x v="2"/>
    <n v="8"/>
    <x v="28"/>
    <n v="8203"/>
    <n v="37003"/>
    <x v="2"/>
    <n v="0"/>
    <n v="0"/>
    <n v="0"/>
  </r>
  <r>
    <x v="7"/>
    <n v="9"/>
    <x v="29"/>
    <n v="9102"/>
    <n v="25486"/>
    <x v="2"/>
    <n v="0"/>
    <n v="0"/>
    <n v="0"/>
  </r>
  <r>
    <x v="0"/>
    <n v="5"/>
    <x v="30"/>
    <n v="5603"/>
    <n v="25357"/>
    <x v="2"/>
    <n v="0"/>
    <n v="0"/>
    <n v="0"/>
  </r>
  <r>
    <x v="0"/>
    <n v="5"/>
    <x v="31"/>
    <n v="5102"/>
    <n v="29170"/>
    <x v="2"/>
    <n v="0"/>
    <n v="0"/>
    <n v="0"/>
  </r>
  <r>
    <x v="5"/>
    <n v="10"/>
    <x v="32"/>
    <n v="10201"/>
    <n v="47607"/>
    <x v="2"/>
    <n v="0"/>
    <n v="0"/>
    <n v="0"/>
  </r>
  <r>
    <x v="0"/>
    <n v="5"/>
    <x v="33"/>
    <n v="5702"/>
    <n v="15213"/>
    <x v="2"/>
    <n v="0"/>
    <n v="0"/>
    <n v="0"/>
  </r>
  <r>
    <x v="13"/>
    <n v="7"/>
    <x v="34"/>
    <n v="7201"/>
    <n v="44143"/>
    <x v="2"/>
    <n v="0"/>
    <n v="0"/>
    <n v="0"/>
  </r>
  <r>
    <x v="1"/>
    <n v="13"/>
    <x v="35"/>
    <n v="13102"/>
    <n v="88956"/>
    <x v="2"/>
    <n v="1"/>
    <n v="1"/>
    <n v="4"/>
  </r>
  <r>
    <x v="1"/>
    <n v="13"/>
    <x v="36"/>
    <n v="13103"/>
    <n v="142465"/>
    <x v="2"/>
    <n v="1"/>
    <n v="1"/>
    <n v="26"/>
  </r>
  <r>
    <x v="5"/>
    <n v="10"/>
    <x v="37"/>
    <n v="10401"/>
    <n v="5020"/>
    <x v="2"/>
    <n v="0"/>
    <n v="0"/>
    <n v="0"/>
  </r>
  <r>
    <x v="4"/>
    <n v="3"/>
    <x v="38"/>
    <n v="3201"/>
    <n v="13164"/>
    <x v="2"/>
    <n v="0"/>
    <n v="0"/>
    <n v="0"/>
  </r>
  <r>
    <x v="13"/>
    <n v="7"/>
    <x v="39"/>
    <n v="7202"/>
    <n v="9331"/>
    <x v="2"/>
    <n v="0"/>
    <n v="0"/>
    <n v="0"/>
  </r>
  <r>
    <x v="14"/>
    <n v="6"/>
    <x v="40"/>
    <n v="6302"/>
    <n v="15925"/>
    <x v="2"/>
    <n v="0"/>
    <n v="0"/>
    <n v="0"/>
  </r>
  <r>
    <x v="2"/>
    <n v="8"/>
    <x v="41"/>
    <n v="8103"/>
    <n v="91180"/>
    <x v="2"/>
    <n v="1"/>
    <n v="1"/>
    <n v="26"/>
  </r>
  <r>
    <x v="11"/>
    <n v="11"/>
    <x v="42"/>
    <n v="11401"/>
    <n v="5121"/>
    <x v="2"/>
    <n v="0"/>
    <n v="0"/>
    <n v="0"/>
  </r>
  <r>
    <x v="12"/>
    <n v="16"/>
    <x v="43"/>
    <n v="16101"/>
    <n v="198624"/>
    <x v="2"/>
    <n v="1"/>
    <n v="1"/>
    <n v="240"/>
  </r>
  <r>
    <x v="12"/>
    <n v="16"/>
    <x v="44"/>
    <n v="16103"/>
    <n v="33827"/>
    <x v="2"/>
    <n v="1"/>
    <n v="1"/>
    <n v="26"/>
  </r>
  <r>
    <x v="14"/>
    <n v="6"/>
    <x v="45"/>
    <n v="6303"/>
    <n v="37696"/>
    <x v="2"/>
    <n v="0"/>
    <n v="0"/>
    <n v="0"/>
  </r>
  <r>
    <x v="7"/>
    <n v="9"/>
    <x v="46"/>
    <n v="9121"/>
    <n v="12341"/>
    <x v="2"/>
    <n v="0"/>
    <n v="0"/>
    <n v="0"/>
  </r>
  <r>
    <x v="5"/>
    <n v="10"/>
    <x v="47"/>
    <n v="10203"/>
    <n v="16013"/>
    <x v="2"/>
    <n v="0"/>
    <n v="0"/>
    <n v="0"/>
  </r>
  <r>
    <x v="11"/>
    <n v="11"/>
    <x v="48"/>
    <n v="11202"/>
    <n v="5828"/>
    <x v="2"/>
    <n v="0"/>
    <n v="0"/>
    <n v="0"/>
  </r>
  <r>
    <x v="12"/>
    <n v="16"/>
    <x v="49"/>
    <n v="16202"/>
    <n v="5275"/>
    <x v="2"/>
    <n v="0"/>
    <n v="0"/>
    <n v="0"/>
  </r>
  <r>
    <x v="5"/>
    <n v="10"/>
    <x v="50"/>
    <n v="10103"/>
    <n v="4006"/>
    <x v="2"/>
    <n v="0"/>
    <n v="0"/>
    <n v="0"/>
  </r>
  <r>
    <x v="11"/>
    <n v="11"/>
    <x v="51"/>
    <n v="11301"/>
    <n v="3685"/>
    <x v="2"/>
    <n v="0"/>
    <n v="0"/>
    <n v="0"/>
  </r>
  <r>
    <x v="14"/>
    <n v="6"/>
    <x v="52"/>
    <n v="6102"/>
    <n v="14096"/>
    <x v="2"/>
    <n v="0"/>
    <n v="0"/>
    <n v="0"/>
  </r>
  <r>
    <x v="12"/>
    <n v="16"/>
    <x v="53"/>
    <n v="16203"/>
    <n v="16845"/>
    <x v="2"/>
    <n v="0"/>
    <n v="0"/>
    <n v="0"/>
  </r>
  <r>
    <x v="12"/>
    <n v="16"/>
    <x v="54"/>
    <n v="16302"/>
    <n v="28375"/>
    <x v="2"/>
    <n v="0"/>
    <n v="0"/>
    <n v="0"/>
  </r>
  <r>
    <x v="14"/>
    <n v="6"/>
    <x v="55"/>
    <n v="6103"/>
    <n v="7831"/>
    <x v="2"/>
    <n v="0"/>
    <n v="0"/>
    <n v="0"/>
  </r>
  <r>
    <x v="13"/>
    <n v="7"/>
    <x v="56"/>
    <n v="7402"/>
    <n v="22565"/>
    <x v="2"/>
    <n v="1"/>
    <n v="1"/>
    <n v="4"/>
  </r>
  <r>
    <x v="3"/>
    <n v="1"/>
    <x v="57"/>
    <n v="1403"/>
    <n v="1583"/>
    <x v="2"/>
    <n v="0"/>
    <n v="0"/>
    <n v="0"/>
  </r>
  <r>
    <x v="1"/>
    <n v="13"/>
    <x v="58"/>
    <n v="13301"/>
    <n v="180353"/>
    <x v="2"/>
    <n v="1"/>
    <n v="1"/>
    <n v="47"/>
  </r>
  <r>
    <x v="7"/>
    <n v="9"/>
    <x v="59"/>
    <n v="9202"/>
    <n v="26148"/>
    <x v="2"/>
    <n v="0"/>
    <n v="0"/>
    <n v="0"/>
  </r>
  <r>
    <x v="14"/>
    <n v="6"/>
    <x v="60"/>
    <n v="6104"/>
    <n v="21263"/>
    <x v="2"/>
    <n v="0"/>
    <n v="0"/>
    <n v="0"/>
  </r>
  <r>
    <x v="6"/>
    <n v="4"/>
    <x v="61"/>
    <n v="4302"/>
    <n v="13884"/>
    <x v="2"/>
    <n v="0"/>
    <n v="0"/>
    <n v="0"/>
  </r>
  <r>
    <x v="2"/>
    <n v="8"/>
    <x v="62"/>
    <n v="8101"/>
    <n v="238092"/>
    <x v="2"/>
    <n v="1"/>
    <n v="1"/>
    <n v="53"/>
  </r>
  <r>
    <x v="1"/>
    <n v="13"/>
    <x v="63"/>
    <n v="13104"/>
    <n v="139195"/>
    <x v="2"/>
    <n v="1"/>
    <n v="1"/>
    <n v="22"/>
  </r>
  <r>
    <x v="0"/>
    <n v="5"/>
    <x v="64"/>
    <n v="5103"/>
    <n v="45889"/>
    <x v="2"/>
    <n v="1"/>
    <n v="1"/>
    <n v="7"/>
  </r>
  <r>
    <x v="13"/>
    <n v="7"/>
    <x v="65"/>
    <n v="7102"/>
    <n v="50348"/>
    <x v="2"/>
    <n v="0"/>
    <n v="0"/>
    <n v="0"/>
  </r>
  <r>
    <x v="2"/>
    <n v="8"/>
    <x v="66"/>
    <n v="8204"/>
    <n v="6330"/>
    <x v="2"/>
    <n v="0"/>
    <n v="0"/>
    <n v="0"/>
  </r>
  <r>
    <x v="4"/>
    <n v="3"/>
    <x v="67"/>
    <n v="3101"/>
    <n v="171766"/>
    <x v="2"/>
    <n v="1"/>
    <n v="1"/>
    <n v="4"/>
  </r>
  <r>
    <x v="6"/>
    <n v="4"/>
    <x v="68"/>
    <n v="4102"/>
    <n v="256735"/>
    <x v="2"/>
    <n v="1"/>
    <n v="1"/>
    <n v="19"/>
  </r>
  <r>
    <x v="2"/>
    <n v="8"/>
    <x v="69"/>
    <n v="8102"/>
    <n v="125829"/>
    <x v="2"/>
    <n v="1"/>
    <n v="1"/>
    <n v="12"/>
  </r>
  <r>
    <x v="15"/>
    <n v="14"/>
    <x v="70"/>
    <n v="14102"/>
    <n v="5447"/>
    <x v="2"/>
    <n v="0"/>
    <n v="0"/>
    <n v="0"/>
  </r>
  <r>
    <x v="11"/>
    <n v="11"/>
    <x v="71"/>
    <n v="11101"/>
    <n v="61210"/>
    <x v="2"/>
    <n v="0"/>
    <n v="0"/>
    <n v="0"/>
  </r>
  <r>
    <x v="7"/>
    <n v="9"/>
    <x v="72"/>
    <n v="9103"/>
    <n v="18055"/>
    <x v="2"/>
    <n v="0"/>
    <n v="0"/>
    <n v="0"/>
  </r>
  <r>
    <x v="7"/>
    <n v="9"/>
    <x v="73"/>
    <n v="9203"/>
    <n v="18178"/>
    <x v="2"/>
    <n v="0"/>
    <n v="0"/>
    <n v="0"/>
  </r>
  <r>
    <x v="1"/>
    <n v="13"/>
    <x v="74"/>
    <n v="13503"/>
    <n v="36430"/>
    <x v="2"/>
    <n v="1"/>
    <n v="1"/>
    <n v="5"/>
  </r>
  <r>
    <x v="5"/>
    <n v="10"/>
    <x v="75"/>
    <n v="10204"/>
    <n v="4066"/>
    <x v="2"/>
    <n v="0"/>
    <n v="0"/>
    <n v="0"/>
  </r>
  <r>
    <x v="2"/>
    <n v="8"/>
    <x v="76"/>
    <n v="8205"/>
    <n v="33892"/>
    <x v="2"/>
    <n v="0"/>
    <n v="0"/>
    <n v="0"/>
  </r>
  <r>
    <x v="7"/>
    <n v="9"/>
    <x v="77"/>
    <n v="9104"/>
    <n v="7802"/>
    <x v="2"/>
    <n v="0"/>
    <n v="0"/>
    <n v="0"/>
  </r>
  <r>
    <x v="13"/>
    <n v="7"/>
    <x v="78"/>
    <n v="7103"/>
    <n v="9426"/>
    <x v="2"/>
    <n v="0"/>
    <n v="0"/>
    <n v="0"/>
  </r>
  <r>
    <x v="13"/>
    <n v="7"/>
    <x v="79"/>
    <n v="7301"/>
    <n v="163626"/>
    <x v="2"/>
    <n v="1"/>
    <n v="1"/>
    <n v="11"/>
  </r>
  <r>
    <x v="5"/>
    <n v="10"/>
    <x v="80"/>
    <n v="10205"/>
    <n v="15069"/>
    <x v="2"/>
    <n v="0"/>
    <n v="0"/>
    <n v="0"/>
  </r>
  <r>
    <x v="4"/>
    <n v="3"/>
    <x v="81"/>
    <n v="3202"/>
    <n v="14358"/>
    <x v="2"/>
    <n v="0"/>
    <n v="0"/>
    <n v="0"/>
  </r>
  <r>
    <x v="14"/>
    <n v="6"/>
    <x v="82"/>
    <n v="6105"/>
    <n v="22700"/>
    <x v="2"/>
    <n v="0"/>
    <n v="0"/>
    <n v="0"/>
  </r>
  <r>
    <x v="1"/>
    <n v="13"/>
    <x v="83"/>
    <n v="13105"/>
    <n v="172000"/>
    <x v="2"/>
    <n v="1"/>
    <n v="1"/>
    <n v="35"/>
  </r>
  <r>
    <x v="12"/>
    <n v="16"/>
    <x v="84"/>
    <n v="16104"/>
    <n v="12334"/>
    <x v="2"/>
    <n v="0"/>
    <n v="0"/>
    <n v="0"/>
  </r>
  <r>
    <x v="1"/>
    <n v="13"/>
    <x v="85"/>
    <n v="13602"/>
    <n v="40014"/>
    <x v="2"/>
    <n v="0"/>
    <n v="0"/>
    <n v="0"/>
  </r>
  <r>
    <x v="0"/>
    <n v="5"/>
    <x v="86"/>
    <n v="5604"/>
    <n v="17742"/>
    <x v="2"/>
    <n v="0"/>
    <n v="0"/>
    <n v="0"/>
  </r>
  <r>
    <x v="0"/>
    <n v="5"/>
    <x v="87"/>
    <n v="5605"/>
    <n v="14338"/>
    <x v="2"/>
    <n v="0"/>
    <n v="0"/>
    <n v="0"/>
  </r>
  <r>
    <x v="13"/>
    <n v="7"/>
    <x v="88"/>
    <n v="7104"/>
    <n v="4206"/>
    <x v="2"/>
    <n v="0"/>
    <n v="0"/>
    <n v="0"/>
  </r>
  <r>
    <x v="7"/>
    <n v="9"/>
    <x v="89"/>
    <n v="9204"/>
    <n v="8458"/>
    <x v="2"/>
    <n v="0"/>
    <n v="0"/>
    <n v="0"/>
  </r>
  <r>
    <x v="1"/>
    <n v="13"/>
    <x v="90"/>
    <n v="13106"/>
    <n v="206792"/>
    <x v="2"/>
    <n v="1"/>
    <n v="1"/>
    <n v="25"/>
  </r>
  <r>
    <x v="2"/>
    <n v="8"/>
    <x v="91"/>
    <n v="8104"/>
    <n v="11841"/>
    <x v="2"/>
    <n v="0"/>
    <n v="0"/>
    <n v="0"/>
  </r>
  <r>
    <x v="7"/>
    <n v="9"/>
    <x v="92"/>
    <n v="9105"/>
    <n v="25446"/>
    <x v="2"/>
    <n v="1"/>
    <n v="1"/>
    <n v="5"/>
  </r>
  <r>
    <x v="4"/>
    <n v="3"/>
    <x v="93"/>
    <n v="3303"/>
    <n v="7681"/>
    <x v="2"/>
    <n v="0"/>
    <n v="0"/>
    <n v="0"/>
  </r>
  <r>
    <x v="5"/>
    <n v="10"/>
    <x v="94"/>
    <n v="10104"/>
    <n v="12656"/>
    <x v="2"/>
    <n v="0"/>
    <n v="0"/>
    <n v="0"/>
  </r>
  <r>
    <x v="5"/>
    <n v="10"/>
    <x v="95"/>
    <n v="10105"/>
    <n v="20223"/>
    <x v="2"/>
    <n v="0"/>
    <n v="0"/>
    <n v="0"/>
  </r>
  <r>
    <x v="5"/>
    <n v="10"/>
    <x v="96"/>
    <n v="10402"/>
    <n v="2806"/>
    <x v="2"/>
    <n v="0"/>
    <n v="0"/>
    <n v="0"/>
  </r>
  <r>
    <x v="15"/>
    <n v="14"/>
    <x v="97"/>
    <n v="14202"/>
    <n v="15261"/>
    <x v="2"/>
    <n v="0"/>
    <n v="0"/>
    <n v="0"/>
  </r>
  <r>
    <x v="7"/>
    <n v="9"/>
    <x v="98"/>
    <n v="9106"/>
    <n v="12633"/>
    <x v="2"/>
    <n v="0"/>
    <n v="0"/>
    <n v="0"/>
  </r>
  <r>
    <x v="10"/>
    <n v="15"/>
    <x v="99"/>
    <n v="15202"/>
    <n v="810"/>
    <x v="2"/>
    <n v="0"/>
    <n v="0"/>
    <n v="0"/>
  </r>
  <r>
    <x v="7"/>
    <n v="9"/>
    <x v="100"/>
    <n v="9107"/>
    <n v="15148"/>
    <x v="2"/>
    <n v="1"/>
    <n v="1"/>
    <n v="7"/>
  </r>
  <r>
    <x v="14"/>
    <n v="6"/>
    <x v="101"/>
    <n v="6106"/>
    <n v="36504"/>
    <x v="2"/>
    <n v="0"/>
    <n v="0"/>
    <n v="0"/>
  </r>
  <r>
    <x v="11"/>
    <n v="11"/>
    <x v="102"/>
    <n v="11203"/>
    <n v="1599"/>
    <x v="2"/>
    <n v="0"/>
    <n v="0"/>
    <n v="0"/>
  </r>
  <r>
    <x v="0"/>
    <n v="5"/>
    <x v="103"/>
    <n v="5503"/>
    <n v="19099"/>
    <x v="2"/>
    <n v="0"/>
    <n v="0"/>
    <n v="0"/>
  </r>
  <r>
    <x v="5"/>
    <n v="10"/>
    <x v="104"/>
    <n v="10403"/>
    <n v="9525"/>
    <x v="2"/>
    <n v="0"/>
    <n v="0"/>
    <n v="0"/>
  </r>
  <r>
    <x v="13"/>
    <n v="7"/>
    <x v="105"/>
    <n v="7302"/>
    <n v="10222"/>
    <x v="2"/>
    <n v="0"/>
    <n v="0"/>
    <n v="0"/>
  </r>
  <r>
    <x v="2"/>
    <n v="8"/>
    <x v="106"/>
    <n v="8112"/>
    <n v="97273"/>
    <x v="2"/>
    <n v="1"/>
    <n v="1"/>
    <n v="50"/>
  </r>
  <r>
    <x v="2"/>
    <n v="8"/>
    <x v="107"/>
    <n v="8105"/>
    <n v="26201"/>
    <x v="2"/>
    <n v="0"/>
    <n v="0"/>
    <n v="0"/>
  </r>
  <r>
    <x v="3"/>
    <n v="1"/>
    <x v="108"/>
    <n v="1404"/>
    <n v="3000"/>
    <x v="2"/>
    <n v="0"/>
    <n v="0"/>
    <n v="0"/>
  </r>
  <r>
    <x v="4"/>
    <n v="3"/>
    <x v="109"/>
    <n v="3304"/>
    <n v="11264"/>
    <x v="2"/>
    <n v="0"/>
    <n v="0"/>
    <n v="0"/>
  </r>
  <r>
    <x v="1"/>
    <n v="13"/>
    <x v="110"/>
    <n v="13107"/>
    <n v="112528"/>
    <x v="2"/>
    <n v="1"/>
    <n v="1"/>
    <n v="22"/>
  </r>
  <r>
    <x v="6"/>
    <n v="4"/>
    <x v="111"/>
    <n v="4201"/>
    <n v="32801"/>
    <x v="2"/>
    <n v="0"/>
    <n v="0"/>
    <n v="0"/>
  </r>
  <r>
    <x v="1"/>
    <n v="13"/>
    <x v="112"/>
    <n v="13108"/>
    <n v="142065"/>
    <x v="2"/>
    <n v="1"/>
    <n v="1"/>
    <n v="22"/>
  </r>
  <r>
    <x v="3"/>
    <n v="1"/>
    <x v="113"/>
    <n v="1101"/>
    <n v="223463"/>
    <x v="2"/>
    <n v="1"/>
    <n v="1"/>
    <n v="10"/>
  </r>
  <r>
    <x v="1"/>
    <n v="13"/>
    <x v="114"/>
    <n v="13603"/>
    <n v="40171"/>
    <x v="2"/>
    <n v="0"/>
    <n v="0"/>
    <n v="0"/>
  </r>
  <r>
    <x v="0"/>
    <n v="5"/>
    <x v="115"/>
    <n v="5201"/>
    <n v="8277"/>
    <x v="2"/>
    <n v="1"/>
    <n v="1"/>
    <n v="5"/>
  </r>
  <r>
    <x v="0"/>
    <n v="5"/>
    <x v="116"/>
    <n v="5104"/>
    <n v="1033"/>
    <x v="2"/>
    <n v="0"/>
    <n v="0"/>
    <n v="0"/>
  </r>
  <r>
    <x v="1"/>
    <n v="13"/>
    <x v="117"/>
    <n v="13109"/>
    <n v="100434"/>
    <x v="2"/>
    <n v="1"/>
    <n v="1"/>
    <n v="12"/>
  </r>
  <r>
    <x v="0"/>
    <n v="5"/>
    <x v="118"/>
    <n v="5504"/>
    <n v="25321"/>
    <x v="2"/>
    <n v="0"/>
    <n v="0"/>
    <n v="0"/>
  </r>
  <r>
    <x v="14"/>
    <n v="6"/>
    <x v="119"/>
    <n v="6202"/>
    <n v="3114"/>
    <x v="2"/>
    <n v="0"/>
    <n v="0"/>
    <n v="0"/>
  </r>
  <r>
    <x v="1"/>
    <n v="13"/>
    <x v="120"/>
    <n v="13110"/>
    <n v="402433"/>
    <x v="2"/>
    <n v="1"/>
    <n v="1"/>
    <n v="67"/>
  </r>
  <r>
    <x v="1"/>
    <n v="13"/>
    <x v="121"/>
    <n v="13111"/>
    <n v="122557"/>
    <x v="2"/>
    <n v="1"/>
    <n v="1"/>
    <n v="16"/>
  </r>
  <r>
    <x v="6"/>
    <n v="4"/>
    <x v="122"/>
    <n v="4104"/>
    <n v="4450"/>
    <x v="2"/>
    <n v="0"/>
    <n v="0"/>
    <n v="0"/>
  </r>
  <r>
    <x v="0"/>
    <n v="5"/>
    <x v="123"/>
    <n v="5401"/>
    <n v="37739"/>
    <x v="2"/>
    <n v="0"/>
    <n v="0"/>
    <n v="0"/>
  </r>
  <r>
    <x v="1"/>
    <n v="13"/>
    <x v="124"/>
    <n v="13112"/>
    <n v="189335"/>
    <x v="2"/>
    <n v="1"/>
    <n v="1"/>
    <n v="13"/>
  </r>
  <r>
    <x v="1"/>
    <n v="13"/>
    <x v="125"/>
    <n v="13113"/>
    <n v="100252"/>
    <x v="2"/>
    <n v="1"/>
    <n v="1"/>
    <n v="30"/>
  </r>
  <r>
    <x v="6"/>
    <n v="4"/>
    <x v="126"/>
    <n v="4101"/>
    <n v="249656"/>
    <x v="2"/>
    <n v="1"/>
    <n v="1"/>
    <n v="8"/>
  </r>
  <r>
    <x v="15"/>
    <n v="14"/>
    <x v="127"/>
    <n v="14201"/>
    <n v="39538"/>
    <x v="2"/>
    <n v="1"/>
    <n v="1"/>
    <n v="10"/>
  </r>
  <r>
    <x v="15"/>
    <n v="14"/>
    <x v="128"/>
    <n v="14203"/>
    <n v="10292"/>
    <x v="2"/>
    <n v="0"/>
    <n v="0"/>
    <n v="0"/>
  </r>
  <r>
    <x v="11"/>
    <n v="11"/>
    <x v="129"/>
    <n v="11102"/>
    <n v="920"/>
    <x v="2"/>
    <n v="0"/>
    <n v="0"/>
    <n v="0"/>
  </r>
  <r>
    <x v="8"/>
    <n v="12"/>
    <x v="130"/>
    <n v="12102"/>
    <n v="264"/>
    <x v="2"/>
    <n v="0"/>
    <n v="0"/>
    <n v="0"/>
  </r>
  <r>
    <x v="2"/>
    <n v="8"/>
    <x v="131"/>
    <n v="8304"/>
    <n v="23873"/>
    <x v="2"/>
    <n v="0"/>
    <n v="0"/>
    <n v="0"/>
  </r>
  <r>
    <x v="1"/>
    <n v="13"/>
    <x v="132"/>
    <n v="13302"/>
    <n v="126898"/>
    <x v="2"/>
    <n v="1"/>
    <n v="1"/>
    <n v="13"/>
  </r>
  <r>
    <x v="15"/>
    <n v="14"/>
    <x v="133"/>
    <n v="14103"/>
    <n v="17652"/>
    <x v="2"/>
    <n v="0"/>
    <n v="0"/>
    <n v="0"/>
  </r>
  <r>
    <x v="14"/>
    <n v="6"/>
    <x v="134"/>
    <n v="6107"/>
    <n v="26749"/>
    <x v="2"/>
    <n v="0"/>
    <n v="0"/>
    <n v="0"/>
  </r>
  <r>
    <x v="1"/>
    <n v="13"/>
    <x v="135"/>
    <n v="13114"/>
    <n v="330759"/>
    <x v="2"/>
    <n v="1"/>
    <n v="1"/>
    <n v="224"/>
  </r>
  <r>
    <x v="7"/>
    <n v="9"/>
    <x v="136"/>
    <n v="9108"/>
    <n v="40746"/>
    <x v="2"/>
    <n v="1"/>
    <n v="1"/>
    <n v="10"/>
  </r>
  <r>
    <x v="2"/>
    <n v="8"/>
    <x v="137"/>
    <n v="8201"/>
    <n v="27100"/>
    <x v="2"/>
    <n v="0"/>
    <n v="0"/>
    <n v="0"/>
  </r>
  <r>
    <x v="13"/>
    <n v="7"/>
    <x v="138"/>
    <n v="7303"/>
    <n v="6989"/>
    <x v="2"/>
    <n v="0"/>
    <n v="0"/>
    <n v="0"/>
  </r>
  <r>
    <x v="0"/>
    <n v="5"/>
    <x v="139"/>
    <n v="5802"/>
    <n v="49931"/>
    <x v="2"/>
    <n v="0"/>
    <n v="0"/>
    <n v="0"/>
  </r>
  <r>
    <x v="13"/>
    <n v="7"/>
    <x v="140"/>
    <n v="7401"/>
    <n v="101073"/>
    <x v="2"/>
    <n v="1"/>
    <n v="1"/>
    <n v="10"/>
  </r>
  <r>
    <x v="14"/>
    <n v="6"/>
    <x v="141"/>
    <n v="6203"/>
    <n v="6765"/>
    <x v="2"/>
    <n v="0"/>
    <n v="0"/>
    <n v="0"/>
  </r>
  <r>
    <x v="0"/>
    <n v="5"/>
    <x v="142"/>
    <n v="5703"/>
    <n v="26533"/>
    <x v="2"/>
    <n v="0"/>
    <n v="0"/>
    <n v="0"/>
  </r>
  <r>
    <x v="5"/>
    <n v="10"/>
    <x v="143"/>
    <n v="10107"/>
    <n v="18621"/>
    <x v="2"/>
    <n v="0"/>
    <n v="0"/>
    <n v="0"/>
  </r>
  <r>
    <x v="1"/>
    <n v="13"/>
    <x v="144"/>
    <n v="13115"/>
    <n v="124076"/>
    <x v="2"/>
    <n v="1"/>
    <n v="1"/>
    <n v="85"/>
  </r>
  <r>
    <x v="1"/>
    <n v="13"/>
    <x v="145"/>
    <n v="13116"/>
    <n v="103865"/>
    <x v="2"/>
    <n v="1"/>
    <n v="1"/>
    <n v="9"/>
  </r>
  <r>
    <x v="1"/>
    <n v="13"/>
    <x v="146"/>
    <n v="13117"/>
    <n v="104403"/>
    <x v="2"/>
    <n v="1"/>
    <n v="1"/>
    <n v="20"/>
  </r>
  <r>
    <x v="14"/>
    <n v="6"/>
    <x v="147"/>
    <n v="6304"/>
    <n v="7289"/>
    <x v="2"/>
    <n v="0"/>
    <n v="0"/>
    <n v="0"/>
  </r>
  <r>
    <x v="7"/>
    <n v="9"/>
    <x v="148"/>
    <n v="9109"/>
    <n v="24739"/>
    <x v="2"/>
    <n v="1"/>
    <n v="1"/>
    <n v="4"/>
  </r>
  <r>
    <x v="13"/>
    <n v="7"/>
    <x v="149"/>
    <n v="7403"/>
    <n v="32810"/>
    <x v="2"/>
    <n v="0"/>
    <n v="0"/>
    <n v="0"/>
  </r>
  <r>
    <x v="7"/>
    <n v="9"/>
    <x v="150"/>
    <n v="9205"/>
    <n v="11049"/>
    <x v="2"/>
    <n v="0"/>
    <n v="0"/>
    <n v="0"/>
  </r>
  <r>
    <x v="2"/>
    <n v="8"/>
    <x v="151"/>
    <n v="8206"/>
    <n v="22524"/>
    <x v="2"/>
    <n v="0"/>
    <n v="0"/>
    <n v="0"/>
  </r>
  <r>
    <x v="0"/>
    <n v="5"/>
    <x v="152"/>
    <n v="5301"/>
    <n v="68093"/>
    <x v="2"/>
    <n v="0"/>
    <n v="0"/>
    <n v="0"/>
  </r>
  <r>
    <x v="2"/>
    <n v="8"/>
    <x v="153"/>
    <n v="8301"/>
    <n v="218515"/>
    <x v="2"/>
    <n v="1"/>
    <n v="1"/>
    <n v="12"/>
  </r>
  <r>
    <x v="15"/>
    <n v="14"/>
    <x v="154"/>
    <n v="14104"/>
    <n v="20518"/>
    <x v="2"/>
    <n v="0"/>
    <n v="0"/>
    <n v="0"/>
  </r>
  <r>
    <x v="5"/>
    <n v="10"/>
    <x v="155"/>
    <n v="10106"/>
    <n v="17817"/>
    <x v="2"/>
    <n v="0"/>
    <n v="0"/>
    <n v="0"/>
  </r>
  <r>
    <x v="7"/>
    <n v="9"/>
    <x v="156"/>
    <n v="9206"/>
    <n v="7517"/>
    <x v="2"/>
    <n v="0"/>
    <n v="0"/>
    <n v="0"/>
  </r>
  <r>
    <x v="6"/>
    <n v="4"/>
    <x v="157"/>
    <n v="4203"/>
    <n v="23374"/>
    <x v="2"/>
    <n v="0"/>
    <n v="0"/>
    <n v="0"/>
  </r>
  <r>
    <x v="2"/>
    <n v="8"/>
    <x v="158"/>
    <n v="8106"/>
    <n v="45750"/>
    <x v="2"/>
    <n v="0"/>
    <n v="0"/>
    <n v="0"/>
  </r>
  <r>
    <x v="7"/>
    <n v="9"/>
    <x v="159"/>
    <n v="9207"/>
    <n v="10050"/>
    <x v="2"/>
    <n v="0"/>
    <n v="0"/>
    <n v="0"/>
  </r>
  <r>
    <x v="14"/>
    <n v="6"/>
    <x v="160"/>
    <n v="6108"/>
    <n v="59913"/>
    <x v="2"/>
    <n v="1"/>
    <n v="1"/>
    <n v="7"/>
  </r>
  <r>
    <x v="1"/>
    <n v="13"/>
    <x v="161"/>
    <n v="13118"/>
    <n v="134635"/>
    <x v="2"/>
    <n v="1"/>
    <n v="1"/>
    <n v="23"/>
  </r>
  <r>
    <x v="15"/>
    <n v="14"/>
    <x v="162"/>
    <n v="14105"/>
    <n v="7389"/>
    <x v="2"/>
    <n v="0"/>
    <n v="0"/>
    <n v="0"/>
  </r>
  <r>
    <x v="1"/>
    <n v="13"/>
    <x v="163"/>
    <n v="13119"/>
    <n v="578605"/>
    <x v="2"/>
    <n v="1"/>
    <n v="1"/>
    <n v="64"/>
  </r>
  <r>
    <x v="14"/>
    <n v="6"/>
    <x v="164"/>
    <n v="6109"/>
    <n v="14163"/>
    <x v="2"/>
    <n v="0"/>
    <n v="0"/>
    <n v="0"/>
  </r>
  <r>
    <x v="14"/>
    <n v="6"/>
    <x v="165"/>
    <n v="6204"/>
    <n v="7632"/>
    <x v="2"/>
    <n v="0"/>
    <n v="0"/>
    <n v="0"/>
  </r>
  <r>
    <x v="9"/>
    <n v="2"/>
    <x v="166"/>
    <n v="2302"/>
    <n v="6814"/>
    <x v="2"/>
    <n v="0"/>
    <n v="0"/>
    <n v="0"/>
  </r>
  <r>
    <x v="1"/>
    <n v="13"/>
    <x v="167"/>
    <n v="13504"/>
    <n v="14926"/>
    <x v="2"/>
    <n v="0"/>
    <n v="0"/>
    <n v="0"/>
  </r>
  <r>
    <x v="15"/>
    <n v="14"/>
    <x v="168"/>
    <n v="14106"/>
    <n v="23250"/>
    <x v="2"/>
    <n v="0"/>
    <n v="0"/>
    <n v="0"/>
  </r>
  <r>
    <x v="13"/>
    <n v="7"/>
    <x v="169"/>
    <n v="7105"/>
    <n v="60000"/>
    <x v="2"/>
    <n v="0"/>
    <n v="0"/>
    <n v="0"/>
  </r>
  <r>
    <x v="5"/>
    <n v="10"/>
    <x v="170"/>
    <n v="10108"/>
    <n v="14894"/>
    <x v="2"/>
    <n v="0"/>
    <n v="0"/>
    <n v="0"/>
  </r>
  <r>
    <x v="9"/>
    <n v="2"/>
    <x v="171"/>
    <n v="2102"/>
    <n v="14776"/>
    <x v="2"/>
    <n v="0"/>
    <n v="0"/>
    <n v="0"/>
  </r>
  <r>
    <x v="7"/>
    <n v="9"/>
    <x v="172"/>
    <n v="9110"/>
    <n v="6265"/>
    <x v="2"/>
    <n v="0"/>
    <n v="0"/>
    <n v="0"/>
  </r>
  <r>
    <x v="1"/>
    <n v="13"/>
    <x v="173"/>
    <n v="13501"/>
    <n v="141612"/>
    <x v="2"/>
    <n v="1"/>
    <n v="1"/>
    <n v="9"/>
  </r>
  <r>
    <x v="13"/>
    <n v="7"/>
    <x v="174"/>
    <n v="7304"/>
    <n v="49800"/>
    <x v="2"/>
    <n v="0"/>
    <n v="0"/>
    <n v="0"/>
  </r>
  <r>
    <x v="6"/>
    <n v="4"/>
    <x v="175"/>
    <n v="4303"/>
    <n v="32527"/>
    <x v="2"/>
    <n v="0"/>
    <n v="0"/>
    <n v="0"/>
  </r>
  <r>
    <x v="14"/>
    <n v="6"/>
    <x v="176"/>
    <n v="6110"/>
    <n v="27462"/>
    <x v="2"/>
    <n v="0"/>
    <n v="0"/>
    <n v="0"/>
  </r>
  <r>
    <x v="2"/>
    <n v="8"/>
    <x v="177"/>
    <n v="8305"/>
    <n v="31041"/>
    <x v="2"/>
    <n v="1"/>
    <n v="1"/>
    <n v="5"/>
  </r>
  <r>
    <x v="2"/>
    <n v="8"/>
    <x v="178"/>
    <n v="8306"/>
    <n v="27944"/>
    <x v="2"/>
    <n v="0"/>
    <n v="0"/>
    <n v="0"/>
  </r>
  <r>
    <x v="14"/>
    <n v="6"/>
    <x v="179"/>
    <n v="6305"/>
    <n v="19141"/>
    <x v="2"/>
    <n v="0"/>
    <n v="0"/>
    <n v="0"/>
  </r>
  <r>
    <x v="8"/>
    <n v="12"/>
    <x v="180"/>
    <n v="12401"/>
    <n v="23782"/>
    <x v="2"/>
    <n v="1"/>
    <n v="1"/>
    <n v="5"/>
  </r>
  <r>
    <x v="14"/>
    <n v="6"/>
    <x v="181"/>
    <n v="6205"/>
    <n v="6904"/>
    <x v="2"/>
    <n v="0"/>
    <n v="0"/>
    <n v="0"/>
  </r>
  <r>
    <x v="2"/>
    <n v="8"/>
    <x v="182"/>
    <n v="8307"/>
    <n v="10429"/>
    <x v="2"/>
    <n v="0"/>
    <n v="0"/>
    <n v="0"/>
  </r>
  <r>
    <x v="12"/>
    <n v="16"/>
    <x v="183"/>
    <n v="16204"/>
    <n v="5414"/>
    <x v="2"/>
    <n v="0"/>
    <n v="0"/>
    <n v="0"/>
  </r>
  <r>
    <x v="12"/>
    <n v="16"/>
    <x v="184"/>
    <n v="16303"/>
    <n v="11567"/>
    <x v="2"/>
    <n v="0"/>
    <n v="0"/>
    <n v="0"/>
  </r>
  <r>
    <x v="0"/>
    <n v="5"/>
    <x v="185"/>
    <n v="5506"/>
    <n v="23490"/>
    <x v="2"/>
    <n v="0"/>
    <n v="0"/>
    <n v="0"/>
  </r>
  <r>
    <x v="7"/>
    <n v="9"/>
    <x v="186"/>
    <n v="9111"/>
    <n v="33777"/>
    <x v="2"/>
    <n v="1"/>
    <n v="1"/>
    <n v="11"/>
  </r>
  <r>
    <x v="1"/>
    <n v="13"/>
    <x v="187"/>
    <n v="13120"/>
    <n v="250192"/>
    <x v="2"/>
    <n v="1"/>
    <n v="1"/>
    <n v="93"/>
  </r>
  <r>
    <x v="11"/>
    <n v="11"/>
    <x v="188"/>
    <n v="11302"/>
    <n v="661"/>
    <x v="2"/>
    <n v="0"/>
    <n v="0"/>
    <n v="0"/>
  </r>
  <r>
    <x v="14"/>
    <n v="6"/>
    <x v="189"/>
    <n v="6111"/>
    <n v="14624"/>
    <x v="2"/>
    <n v="0"/>
    <n v="0"/>
    <n v="0"/>
  </r>
  <r>
    <x v="9"/>
    <n v="2"/>
    <x v="190"/>
    <n v="2202"/>
    <n v="287"/>
    <x v="2"/>
    <n v="0"/>
    <n v="0"/>
    <n v="0"/>
  </r>
  <r>
    <x v="0"/>
    <n v="5"/>
    <x v="191"/>
    <n v="5803"/>
    <n v="19266"/>
    <x v="2"/>
    <n v="0"/>
    <n v="0"/>
    <n v="0"/>
  </r>
  <r>
    <x v="5"/>
    <n v="10"/>
    <x v="192"/>
    <n v="10301"/>
    <n v="173410"/>
    <x v="2"/>
    <n v="1"/>
    <n v="1"/>
    <n v="163"/>
  </r>
  <r>
    <x v="6"/>
    <n v="4"/>
    <x v="193"/>
    <n v="4301"/>
    <n v="121269"/>
    <x v="2"/>
    <n v="1"/>
    <n v="1"/>
    <n v="4"/>
  </r>
  <r>
    <x v="1"/>
    <n v="13"/>
    <x v="194"/>
    <n v="13604"/>
    <n v="74188"/>
    <x v="2"/>
    <n v="1"/>
    <n v="1"/>
    <n v="14"/>
  </r>
  <r>
    <x v="7"/>
    <n v="9"/>
    <x v="195"/>
    <n v="9112"/>
    <n v="82110"/>
    <x v="2"/>
    <n v="1"/>
    <n v="1"/>
    <n v="33"/>
  </r>
  <r>
    <x v="6"/>
    <n v="4"/>
    <x v="196"/>
    <n v="4105"/>
    <n v="4675"/>
    <x v="2"/>
    <n v="0"/>
    <n v="0"/>
    <n v="0"/>
  </r>
  <r>
    <x v="15"/>
    <n v="14"/>
    <x v="197"/>
    <n v="14107"/>
    <n v="20798"/>
    <x v="2"/>
    <n v="0"/>
    <n v="0"/>
    <n v="0"/>
  </r>
  <r>
    <x v="1"/>
    <n v="13"/>
    <x v="198"/>
    <n v="13404"/>
    <n v="82766"/>
    <x v="2"/>
    <n v="0"/>
    <n v="0"/>
    <n v="0"/>
  </r>
  <r>
    <x v="5"/>
    <n v="10"/>
    <x v="199"/>
    <n v="10404"/>
    <n v="1827"/>
    <x v="2"/>
    <n v="0"/>
    <n v="0"/>
    <n v="0"/>
  </r>
  <r>
    <x v="14"/>
    <n v="6"/>
    <x v="200"/>
    <n v="6306"/>
    <n v="13299"/>
    <x v="2"/>
    <n v="0"/>
    <n v="0"/>
    <n v="0"/>
  </r>
  <r>
    <x v="15"/>
    <n v="14"/>
    <x v="201"/>
    <n v="14108"/>
    <n v="35991"/>
    <x v="2"/>
    <n v="0"/>
    <n v="0"/>
    <n v="0"/>
  </r>
  <r>
    <x v="0"/>
    <n v="5"/>
    <x v="202"/>
    <n v="5704"/>
    <n v="7633"/>
    <x v="2"/>
    <n v="0"/>
    <n v="0"/>
    <n v="0"/>
  </r>
  <r>
    <x v="0"/>
    <n v="5"/>
    <x v="203"/>
    <n v="5403"/>
    <n v="6201"/>
    <x v="2"/>
    <n v="0"/>
    <n v="0"/>
    <n v="0"/>
  </r>
  <r>
    <x v="14"/>
    <n v="6"/>
    <x v="204"/>
    <n v="6206"/>
    <n v="6349"/>
    <x v="2"/>
    <n v="0"/>
    <n v="0"/>
    <n v="0"/>
  </r>
  <r>
    <x v="13"/>
    <n v="7"/>
    <x v="205"/>
    <n v="7404"/>
    <n v="44544"/>
    <x v="2"/>
    <n v="0"/>
    <n v="0"/>
    <n v="0"/>
  </r>
  <r>
    <x v="1"/>
    <n v="13"/>
    <x v="206"/>
    <n v="13121"/>
    <n v="107803"/>
    <x v="2"/>
    <n v="1"/>
    <n v="1"/>
    <n v="13"/>
  </r>
  <r>
    <x v="13"/>
    <n v="7"/>
    <x v="207"/>
    <n v="7106"/>
    <n v="9083"/>
    <x v="2"/>
    <n v="0"/>
    <n v="0"/>
    <n v="0"/>
  </r>
  <r>
    <x v="13"/>
    <n v="7"/>
    <x v="208"/>
    <n v="7203"/>
    <n v="8092"/>
    <x v="2"/>
    <n v="0"/>
    <n v="0"/>
    <n v="0"/>
  </r>
  <r>
    <x v="12"/>
    <n v="16"/>
    <x v="209"/>
    <n v="16105"/>
    <n v="8639"/>
    <x v="2"/>
    <n v="0"/>
    <n v="0"/>
    <n v="0"/>
  </r>
  <r>
    <x v="1"/>
    <n v="13"/>
    <x v="210"/>
    <n v="13605"/>
    <n v="101058"/>
    <x v="2"/>
    <n v="1"/>
    <n v="1"/>
    <n v="13"/>
  </r>
  <r>
    <x v="1"/>
    <n v="13"/>
    <x v="211"/>
    <n v="13122"/>
    <n v="266798"/>
    <x v="2"/>
    <n v="1"/>
    <n v="1"/>
    <n v="54"/>
  </r>
  <r>
    <x v="13"/>
    <n v="7"/>
    <x v="212"/>
    <n v="7107"/>
    <n v="8601"/>
    <x v="2"/>
    <n v="0"/>
    <n v="0"/>
    <n v="0"/>
  </r>
  <r>
    <x v="2"/>
    <n v="8"/>
    <x v="213"/>
    <n v="8107"/>
    <n v="49865"/>
    <x v="2"/>
    <n v="0"/>
    <n v="0"/>
    <n v="0"/>
  </r>
  <r>
    <x v="14"/>
    <n v="6"/>
    <x v="214"/>
    <n v="6307"/>
    <n v="11848"/>
    <x v="2"/>
    <n v="0"/>
    <n v="0"/>
    <n v="0"/>
  </r>
  <r>
    <x v="7"/>
    <n v="9"/>
    <x v="215"/>
    <n v="9113"/>
    <n v="7223"/>
    <x v="2"/>
    <n v="0"/>
    <n v="0"/>
    <n v="0"/>
  </r>
  <r>
    <x v="0"/>
    <n v="5"/>
    <x v="216"/>
    <n v="5404"/>
    <n v="10558"/>
    <x v="2"/>
    <n v="0"/>
    <n v="0"/>
    <n v="0"/>
  </r>
  <r>
    <x v="14"/>
    <n v="6"/>
    <x v="217"/>
    <n v="6112"/>
    <n v="14952"/>
    <x v="2"/>
    <n v="0"/>
    <n v="0"/>
    <n v="0"/>
  </r>
  <r>
    <x v="3"/>
    <n v="1"/>
    <x v="218"/>
    <n v="1405"/>
    <n v="5958"/>
    <x v="2"/>
    <n v="0"/>
    <n v="0"/>
    <n v="0"/>
  </r>
  <r>
    <x v="14"/>
    <n v="6"/>
    <x v="219"/>
    <n v="6113"/>
    <n v="20743"/>
    <x v="2"/>
    <n v="0"/>
    <n v="0"/>
    <n v="0"/>
  </r>
  <r>
    <x v="14"/>
    <n v="6"/>
    <x v="220"/>
    <n v="6201"/>
    <n v="17882"/>
    <x v="2"/>
    <n v="0"/>
    <n v="0"/>
    <n v="0"/>
  </r>
  <r>
    <x v="12"/>
    <n v="16"/>
    <x v="221"/>
    <n v="16106"/>
    <n v="11880"/>
    <x v="2"/>
    <n v="1"/>
    <n v="1"/>
    <n v="6"/>
  </r>
  <r>
    <x v="1"/>
    <n v="13"/>
    <x v="222"/>
    <n v="13202"/>
    <n v="30433"/>
    <x v="2"/>
    <n v="0"/>
    <n v="0"/>
    <n v="0"/>
  </r>
  <r>
    <x v="7"/>
    <n v="9"/>
    <x v="223"/>
    <n v="9114"/>
    <n v="26096"/>
    <x v="2"/>
    <n v="1"/>
    <n v="1"/>
    <n v="7"/>
  </r>
  <r>
    <x v="14"/>
    <n v="6"/>
    <x v="224"/>
    <n v="6308"/>
    <n v="9164"/>
    <x v="2"/>
    <n v="0"/>
    <n v="0"/>
    <n v="0"/>
  </r>
  <r>
    <x v="12"/>
    <n v="16"/>
    <x v="225"/>
    <n v="16205"/>
    <n v="4940"/>
    <x v="2"/>
    <n v="0"/>
    <n v="0"/>
    <n v="0"/>
  </r>
  <r>
    <x v="8"/>
    <n v="12"/>
    <x v="226"/>
    <n v="12301"/>
    <n v="7323"/>
    <x v="2"/>
    <n v="0"/>
    <n v="0"/>
    <n v="0"/>
  </r>
  <r>
    <x v="3"/>
    <n v="1"/>
    <x v="227"/>
    <n v="1401"/>
    <n v="17395"/>
    <x v="2"/>
    <n v="0"/>
    <n v="0"/>
    <n v="0"/>
  </r>
  <r>
    <x v="8"/>
    <n v="12"/>
    <x v="228"/>
    <n v="12302"/>
    <n v="694"/>
    <x v="2"/>
    <n v="0"/>
    <n v="0"/>
    <n v="0"/>
  </r>
  <r>
    <x v="1"/>
    <n v="13"/>
    <x v="229"/>
    <n v="13123"/>
    <n v="157749"/>
    <x v="2"/>
    <n v="1"/>
    <n v="1"/>
    <n v="94"/>
  </r>
  <r>
    <x v="0"/>
    <n v="5"/>
    <x v="230"/>
    <n v="5105"/>
    <n v="20071"/>
    <x v="2"/>
    <n v="0"/>
    <n v="0"/>
    <n v="0"/>
  </r>
  <r>
    <x v="7"/>
    <n v="9"/>
    <x v="231"/>
    <n v="9115"/>
    <n v="29782"/>
    <x v="2"/>
    <n v="0"/>
    <n v="0"/>
    <n v="0"/>
  </r>
  <r>
    <x v="1"/>
    <n v="13"/>
    <x v="232"/>
    <n v="13124"/>
    <n v="253139"/>
    <x v="2"/>
    <n v="1"/>
    <n v="1"/>
    <n v="32"/>
  </r>
  <r>
    <x v="1"/>
    <n v="13"/>
    <x v="233"/>
    <n v="13201"/>
    <n v="645909"/>
    <x v="2"/>
    <n v="1"/>
    <n v="1"/>
    <n v="76"/>
  </r>
  <r>
    <x v="5"/>
    <n v="10"/>
    <x v="234"/>
    <n v="10101"/>
    <n v="269398"/>
    <x v="2"/>
    <n v="1"/>
    <n v="1"/>
    <n v="25"/>
  </r>
  <r>
    <x v="5"/>
    <n v="10"/>
    <x v="235"/>
    <n v="10302"/>
    <n v="9192"/>
    <x v="2"/>
    <n v="0"/>
    <n v="0"/>
    <n v="0"/>
  </r>
  <r>
    <x v="5"/>
    <n v="10"/>
    <x v="236"/>
    <n v="10109"/>
    <n v="48620"/>
    <x v="2"/>
    <n v="0"/>
    <n v="0"/>
    <n v="0"/>
  </r>
  <r>
    <x v="14"/>
    <n v="6"/>
    <x v="237"/>
    <n v="6309"/>
    <n v="3531"/>
    <x v="2"/>
    <n v="0"/>
    <n v="0"/>
    <n v="0"/>
  </r>
  <r>
    <x v="6"/>
    <n v="4"/>
    <x v="238"/>
    <n v="4304"/>
    <n v="12165"/>
    <x v="2"/>
    <n v="0"/>
    <n v="0"/>
    <n v="0"/>
  </r>
  <r>
    <x v="8"/>
    <n v="12"/>
    <x v="239"/>
    <n v="12101"/>
    <n v="141984"/>
    <x v="2"/>
    <n v="1"/>
    <n v="1"/>
    <n v="143"/>
  </r>
  <r>
    <x v="5"/>
    <n v="10"/>
    <x v="240"/>
    <n v="10206"/>
    <n v="4201"/>
    <x v="2"/>
    <n v="0"/>
    <n v="0"/>
    <n v="0"/>
  </r>
  <r>
    <x v="7"/>
    <n v="9"/>
    <x v="241"/>
    <n v="9208"/>
    <n v="12188"/>
    <x v="2"/>
    <n v="0"/>
    <n v="0"/>
    <n v="0"/>
  </r>
  <r>
    <x v="5"/>
    <n v="10"/>
    <x v="242"/>
    <n v="10303"/>
    <n v="21080"/>
    <x v="2"/>
    <n v="1"/>
    <n v="1"/>
    <n v="5"/>
  </r>
  <r>
    <x v="0"/>
    <n v="5"/>
    <x v="243"/>
    <n v="5705"/>
    <n v="17645"/>
    <x v="2"/>
    <n v="0"/>
    <n v="0"/>
    <n v="0"/>
  </r>
  <r>
    <x v="10"/>
    <n v="15"/>
    <x v="244"/>
    <n v="15201"/>
    <n v="2515"/>
    <x v="2"/>
    <n v="0"/>
    <n v="0"/>
    <n v="0"/>
  </r>
  <r>
    <x v="5"/>
    <n v="10"/>
    <x v="245"/>
    <n v="10304"/>
    <n v="11787"/>
    <x v="2"/>
    <n v="0"/>
    <n v="0"/>
    <n v="0"/>
  </r>
  <r>
    <x v="5"/>
    <n v="10"/>
    <x v="246"/>
    <n v="10207"/>
    <n v="5543"/>
    <x v="2"/>
    <n v="0"/>
    <n v="0"/>
    <n v="0"/>
  </r>
  <r>
    <x v="5"/>
    <n v="10"/>
    <x v="247"/>
    <n v="10208"/>
    <n v="29309"/>
    <x v="2"/>
    <n v="0"/>
    <n v="0"/>
    <n v="0"/>
  </r>
  <r>
    <x v="5"/>
    <n v="10"/>
    <x v="248"/>
    <n v="10209"/>
    <n v="8783"/>
    <x v="2"/>
    <n v="0"/>
    <n v="0"/>
    <n v="0"/>
  </r>
  <r>
    <x v="2"/>
    <n v="8"/>
    <x v="249"/>
    <n v="8308"/>
    <n v="4179"/>
    <x v="2"/>
    <n v="0"/>
    <n v="0"/>
    <n v="0"/>
  </r>
  <r>
    <x v="1"/>
    <n v="13"/>
    <x v="250"/>
    <n v="13125"/>
    <n v="254694"/>
    <x v="2"/>
    <n v="1"/>
    <n v="1"/>
    <n v="33"/>
  </r>
  <r>
    <x v="2"/>
    <n v="8"/>
    <x v="251"/>
    <n v="8309"/>
    <n v="10032"/>
    <x v="2"/>
    <n v="0"/>
    <n v="0"/>
    <n v="0"/>
  </r>
  <r>
    <x v="12"/>
    <n v="16"/>
    <x v="252"/>
    <n v="16107"/>
    <n v="18777"/>
    <x v="2"/>
    <n v="1"/>
    <n v="1"/>
    <n v="15"/>
  </r>
  <r>
    <x v="0"/>
    <n v="5"/>
    <x v="253"/>
    <n v="5501"/>
    <n v="97572"/>
    <x v="2"/>
    <n v="1"/>
    <n v="1"/>
    <n v="9"/>
  </r>
  <r>
    <x v="0"/>
    <n v="5"/>
    <x v="254"/>
    <n v="5801"/>
    <n v="167085"/>
    <x v="2"/>
    <n v="1"/>
    <n v="1"/>
    <n v="11"/>
  </r>
  <r>
    <x v="5"/>
    <n v="10"/>
    <x v="255"/>
    <n v="10210"/>
    <n v="8298"/>
    <x v="2"/>
    <n v="0"/>
    <n v="0"/>
    <n v="0"/>
  </r>
  <r>
    <x v="1"/>
    <n v="13"/>
    <x v="256"/>
    <n v="13126"/>
    <n v="136368"/>
    <x v="2"/>
    <n v="1"/>
    <n v="1"/>
    <n v="35"/>
  </r>
  <r>
    <x v="14"/>
    <n v="6"/>
    <x v="257"/>
    <n v="6114"/>
    <n v="13877"/>
    <x v="2"/>
    <n v="0"/>
    <n v="0"/>
    <n v="0"/>
  </r>
  <r>
    <x v="0"/>
    <n v="5"/>
    <x v="258"/>
    <n v="5107"/>
    <n v="36135"/>
    <x v="2"/>
    <n v="0"/>
    <n v="0"/>
    <n v="0"/>
  </r>
  <r>
    <x v="12"/>
    <n v="16"/>
    <x v="259"/>
    <n v="16201"/>
    <n v="12192"/>
    <x v="2"/>
    <n v="0"/>
    <n v="0"/>
    <n v="0"/>
  </r>
  <r>
    <x v="14"/>
    <n v="6"/>
    <x v="260"/>
    <n v="6101"/>
    <n v="265211"/>
    <x v="2"/>
    <n v="1"/>
    <n v="1"/>
    <n v="9"/>
  </r>
  <r>
    <x v="12"/>
    <n v="16"/>
    <x v="261"/>
    <n v="16206"/>
    <n v="6261"/>
    <x v="2"/>
    <n v="1"/>
    <n v="1"/>
    <n v="5"/>
  </r>
  <r>
    <x v="13"/>
    <n v="7"/>
    <x v="262"/>
    <n v="7305"/>
    <n v="11248"/>
    <x v="2"/>
    <n v="0"/>
    <n v="0"/>
    <n v="0"/>
  </r>
  <r>
    <x v="1"/>
    <n v="13"/>
    <x v="263"/>
    <n v="13127"/>
    <n v="190075"/>
    <x v="2"/>
    <n v="1"/>
    <n v="1"/>
    <n v="32"/>
  </r>
  <r>
    <x v="7"/>
    <n v="9"/>
    <x v="264"/>
    <n v="9209"/>
    <n v="10833"/>
    <x v="2"/>
    <n v="0"/>
    <n v="0"/>
    <n v="0"/>
  </r>
  <r>
    <x v="1"/>
    <n v="13"/>
    <x v="265"/>
    <n v="13128"/>
    <n v="160847"/>
    <x v="2"/>
    <n v="1"/>
    <n v="1"/>
    <n v="18"/>
  </r>
  <r>
    <x v="14"/>
    <n v="6"/>
    <x v="266"/>
    <n v="6115"/>
    <n v="63710"/>
    <x v="2"/>
    <n v="0"/>
    <n v="0"/>
    <n v="0"/>
  </r>
  <r>
    <x v="14"/>
    <n v="6"/>
    <x v="267"/>
    <n v="6116"/>
    <n v="30371"/>
    <x v="2"/>
    <n v="0"/>
    <n v="0"/>
    <n v="0"/>
  </r>
  <r>
    <x v="13"/>
    <n v="7"/>
    <x v="268"/>
    <n v="7405"/>
    <n v="21071"/>
    <x v="2"/>
    <n v="0"/>
    <n v="0"/>
    <n v="0"/>
  </r>
  <r>
    <x v="0"/>
    <n v="5"/>
    <x v="269"/>
    <n v="5303"/>
    <n v="11263"/>
    <x v="2"/>
    <n v="0"/>
    <n v="0"/>
    <n v="0"/>
  </r>
  <r>
    <x v="15"/>
    <n v="14"/>
    <x v="270"/>
    <n v="14204"/>
    <n v="32925"/>
    <x v="2"/>
    <n v="0"/>
    <n v="0"/>
    <n v="0"/>
  </r>
  <r>
    <x v="13"/>
    <n v="7"/>
    <x v="271"/>
    <n v="7108"/>
    <n v="14753"/>
    <x v="2"/>
    <n v="0"/>
    <n v="0"/>
    <n v="0"/>
  </r>
  <r>
    <x v="6"/>
    <n v="4"/>
    <x v="272"/>
    <n v="4305"/>
    <n v="4372"/>
    <x v="2"/>
    <n v="0"/>
    <n v="0"/>
    <n v="0"/>
  </r>
  <r>
    <x v="11"/>
    <n v="11"/>
    <x v="273"/>
    <n v="11402"/>
    <n v="2699"/>
    <x v="2"/>
    <n v="0"/>
    <n v="0"/>
    <n v="0"/>
  </r>
  <r>
    <x v="5"/>
    <n v="10"/>
    <x v="274"/>
    <n v="10305"/>
    <n v="14275"/>
    <x v="2"/>
    <n v="0"/>
    <n v="0"/>
    <n v="0"/>
  </r>
  <r>
    <x v="8"/>
    <n v="12"/>
    <x v="275"/>
    <n v="12103"/>
    <n v="211"/>
    <x v="2"/>
    <n v="0"/>
    <n v="0"/>
    <n v="0"/>
  </r>
  <r>
    <x v="13"/>
    <n v="7"/>
    <x v="276"/>
    <n v="7306"/>
    <n v="16170"/>
    <x v="2"/>
    <n v="0"/>
    <n v="0"/>
    <n v="0"/>
  </r>
  <r>
    <x v="7"/>
    <n v="9"/>
    <x v="277"/>
    <n v="9116"/>
    <n v="12793"/>
    <x v="2"/>
    <n v="0"/>
    <n v="0"/>
    <n v="0"/>
  </r>
  <r>
    <x v="13"/>
    <n v="7"/>
    <x v="278"/>
    <n v="7307"/>
    <n v="19469"/>
    <x v="2"/>
    <n v="0"/>
    <n v="0"/>
    <n v="0"/>
  </r>
  <r>
    <x v="6"/>
    <n v="4"/>
    <x v="279"/>
    <n v="4204"/>
    <n v="29110"/>
    <x v="2"/>
    <n v="0"/>
    <n v="0"/>
    <n v="0"/>
  </r>
  <r>
    <x v="0"/>
    <n v="5"/>
    <x v="280"/>
    <n v="5601"/>
    <n v="96761"/>
    <x v="2"/>
    <n v="1"/>
    <n v="1"/>
    <n v="8"/>
  </r>
  <r>
    <x v="1"/>
    <n v="13"/>
    <x v="281"/>
    <n v="13401"/>
    <n v="334836"/>
    <x v="2"/>
    <n v="1"/>
    <n v="1"/>
    <n v="53"/>
  </r>
  <r>
    <x v="12"/>
    <n v="16"/>
    <x v="282"/>
    <n v="16301"/>
    <n v="56252"/>
    <x v="2"/>
    <n v="1"/>
    <n v="1"/>
    <n v="13"/>
  </r>
  <r>
    <x v="13"/>
    <n v="7"/>
    <x v="283"/>
    <n v="7109"/>
    <n v="46292"/>
    <x v="2"/>
    <n v="0"/>
    <n v="0"/>
    <n v="0"/>
  </r>
  <r>
    <x v="0"/>
    <n v="5"/>
    <x v="284"/>
    <n v="5304"/>
    <n v="20643"/>
    <x v="2"/>
    <n v="0"/>
    <n v="0"/>
    <n v="0"/>
  </r>
  <r>
    <x v="12"/>
    <n v="16"/>
    <x v="285"/>
    <n v="16304"/>
    <n v="4654"/>
    <x v="2"/>
    <n v="1"/>
    <n v="1"/>
    <n v="6"/>
  </r>
  <r>
    <x v="0"/>
    <n v="5"/>
    <x v="286"/>
    <n v="5701"/>
    <n v="83494"/>
    <x v="2"/>
    <n v="1"/>
    <n v="1"/>
    <n v="5"/>
  </r>
  <r>
    <x v="14"/>
    <n v="6"/>
    <x v="287"/>
    <n v="6301"/>
    <n v="78642"/>
    <x v="2"/>
    <n v="1"/>
    <n v="1"/>
    <n v="4"/>
  </r>
  <r>
    <x v="8"/>
    <n v="12"/>
    <x v="288"/>
    <n v="12104"/>
    <n v="681"/>
    <x v="2"/>
    <n v="0"/>
    <n v="0"/>
    <n v="0"/>
  </r>
  <r>
    <x v="12"/>
    <n v="16"/>
    <x v="289"/>
    <n v="16108"/>
    <n v="16624"/>
    <x v="2"/>
    <n v="0"/>
    <n v="0"/>
    <n v="0"/>
  </r>
  <r>
    <x v="13"/>
    <n v="7"/>
    <x v="290"/>
    <n v="7406"/>
    <n v="49451"/>
    <x v="2"/>
    <n v="0"/>
    <n v="0"/>
    <n v="0"/>
  </r>
  <r>
    <x v="1"/>
    <n v="13"/>
    <x v="291"/>
    <n v="13129"/>
    <n v="103485"/>
    <x v="2"/>
    <n v="1"/>
    <n v="1"/>
    <n v="28"/>
  </r>
  <r>
    <x v="1"/>
    <n v="13"/>
    <x v="292"/>
    <n v="13203"/>
    <n v="18644"/>
    <x v="2"/>
    <n v="0"/>
    <n v="0"/>
    <n v="0"/>
  </r>
  <r>
    <x v="5"/>
    <n v="10"/>
    <x v="293"/>
    <n v="10306"/>
    <n v="7639"/>
    <x v="2"/>
    <n v="0"/>
    <n v="0"/>
    <n v="0"/>
  </r>
  <r>
    <x v="1"/>
    <n v="13"/>
    <x v="294"/>
    <n v="13130"/>
    <n v="133059"/>
    <x v="2"/>
    <n v="1"/>
    <n v="1"/>
    <n v="39"/>
  </r>
  <r>
    <x v="12"/>
    <n v="16"/>
    <x v="295"/>
    <n v="16305"/>
    <n v="12172"/>
    <x v="2"/>
    <n v="1"/>
    <n v="1"/>
    <n v="4"/>
  </r>
  <r>
    <x v="5"/>
    <n v="10"/>
    <x v="296"/>
    <n v="10307"/>
    <n v="10553"/>
    <x v="2"/>
    <n v="0"/>
    <n v="0"/>
    <n v="0"/>
  </r>
  <r>
    <x v="1"/>
    <n v="13"/>
    <x v="297"/>
    <n v="13505"/>
    <n v="11953"/>
    <x v="2"/>
    <n v="0"/>
    <n v="0"/>
    <n v="0"/>
  </r>
  <r>
    <x v="9"/>
    <n v="2"/>
    <x v="298"/>
    <n v="2203"/>
    <n v="10434"/>
    <x v="2"/>
    <n v="0"/>
    <n v="0"/>
    <n v="0"/>
  </r>
  <r>
    <x v="2"/>
    <n v="8"/>
    <x v="299"/>
    <n v="8108"/>
    <n v="145906"/>
    <x v="2"/>
    <n v="1"/>
    <n v="1"/>
    <n v="56"/>
  </r>
  <r>
    <x v="13"/>
    <n v="7"/>
    <x v="300"/>
    <n v="7110"/>
    <n v="9959"/>
    <x v="2"/>
    <n v="0"/>
    <n v="0"/>
    <n v="0"/>
  </r>
  <r>
    <x v="1"/>
    <n v="13"/>
    <x v="301"/>
    <n v="13131"/>
    <n v="86510"/>
    <x v="2"/>
    <n v="1"/>
    <n v="1"/>
    <n v="9"/>
  </r>
  <r>
    <x v="2"/>
    <n v="8"/>
    <x v="302"/>
    <n v="8310"/>
    <n v="3611"/>
    <x v="2"/>
    <n v="0"/>
    <n v="0"/>
    <n v="0"/>
  </r>
  <r>
    <x v="14"/>
    <n v="6"/>
    <x v="303"/>
    <n v="6117"/>
    <n v="50617"/>
    <x v="2"/>
    <n v="1"/>
    <n v="1"/>
    <n v="4"/>
  </r>
  <r>
    <x v="2"/>
    <n v="8"/>
    <x v="304"/>
    <n v="8311"/>
    <n v="14592"/>
    <x v="2"/>
    <n v="0"/>
    <n v="0"/>
    <n v="0"/>
  </r>
  <r>
    <x v="14"/>
    <n v="6"/>
    <x v="305"/>
    <n v="6310"/>
    <n v="41096"/>
    <x v="2"/>
    <n v="0"/>
    <n v="0"/>
    <n v="0"/>
  </r>
  <r>
    <x v="2"/>
    <n v="8"/>
    <x v="306"/>
    <n v="8109"/>
    <n v="14779"/>
    <x v="2"/>
    <n v="0"/>
    <n v="0"/>
    <n v="0"/>
  </r>
  <r>
    <x v="0"/>
    <n v="5"/>
    <x v="307"/>
    <n v="5706"/>
    <n v="16367"/>
    <x v="2"/>
    <n v="0"/>
    <n v="0"/>
    <n v="0"/>
  </r>
  <r>
    <x v="1"/>
    <n v="13"/>
    <x v="308"/>
    <n v="13101"/>
    <n v="503147"/>
    <x v="2"/>
    <n v="1"/>
    <n v="1"/>
    <n v="173"/>
  </r>
  <r>
    <x v="0"/>
    <n v="5"/>
    <x v="343"/>
    <n v="5606"/>
    <n v="11934"/>
    <x v="2"/>
    <n v="0"/>
    <n v="0"/>
    <n v="0"/>
  </r>
  <r>
    <x v="9"/>
    <n v="2"/>
    <x v="309"/>
    <n v="2103"/>
    <n v="1746"/>
    <x v="2"/>
    <n v="0"/>
    <n v="0"/>
    <n v="0"/>
  </r>
  <r>
    <x v="1"/>
    <n v="13"/>
    <x v="310"/>
    <n v="13601"/>
    <n v="81838"/>
    <x v="2"/>
    <n v="1"/>
    <n v="1"/>
    <n v="6"/>
  </r>
  <r>
    <x v="13"/>
    <n v="7"/>
    <x v="311"/>
    <n v="7101"/>
    <n v="236724"/>
    <x v="2"/>
    <n v="1"/>
    <n v="1"/>
    <n v="42"/>
  </r>
  <r>
    <x v="2"/>
    <n v="8"/>
    <x v="312"/>
    <n v="8110"/>
    <n v="158345"/>
    <x v="2"/>
    <n v="1"/>
    <n v="1"/>
    <n v="29"/>
  </r>
  <r>
    <x v="9"/>
    <n v="2"/>
    <x v="313"/>
    <n v="2104"/>
    <n v="13657"/>
    <x v="2"/>
    <n v="0"/>
    <n v="0"/>
    <n v="0"/>
  </r>
  <r>
    <x v="7"/>
    <n v="9"/>
    <x v="314"/>
    <n v="9101"/>
    <n v="302931"/>
    <x v="2"/>
    <n v="1"/>
    <n v="1"/>
    <n v="293"/>
  </r>
  <r>
    <x v="13"/>
    <n v="7"/>
    <x v="315"/>
    <n v="7308"/>
    <n v="30850"/>
    <x v="2"/>
    <n v="0"/>
    <n v="0"/>
    <n v="0"/>
  </r>
  <r>
    <x v="7"/>
    <n v="9"/>
    <x v="316"/>
    <n v="9117"/>
    <n v="15786"/>
    <x v="2"/>
    <n v="0"/>
    <n v="0"/>
    <n v="0"/>
  </r>
  <r>
    <x v="4"/>
    <n v="3"/>
    <x v="317"/>
    <n v="3103"/>
    <n v="14312"/>
    <x v="2"/>
    <n v="0"/>
    <n v="0"/>
    <n v="0"/>
  </r>
  <r>
    <x v="1"/>
    <n v="13"/>
    <x v="318"/>
    <n v="13303"/>
    <n v="21477"/>
    <x v="2"/>
    <n v="0"/>
    <n v="0"/>
    <n v="0"/>
  </r>
  <r>
    <x v="8"/>
    <n v="12"/>
    <x v="319"/>
    <n v="12303"/>
    <n v="282"/>
    <x v="2"/>
    <n v="0"/>
    <n v="0"/>
    <n v="0"/>
  </r>
  <r>
    <x v="2"/>
    <n v="8"/>
    <x v="320"/>
    <n v="8207"/>
    <n v="11019"/>
    <x v="2"/>
    <n v="0"/>
    <n v="0"/>
    <n v="0"/>
  </r>
  <r>
    <x v="9"/>
    <n v="2"/>
    <x v="321"/>
    <n v="2301"/>
    <n v="28079"/>
    <x v="2"/>
    <n v="0"/>
    <n v="0"/>
    <n v="0"/>
  </r>
  <r>
    <x v="7"/>
    <n v="9"/>
    <x v="322"/>
    <n v="9118"/>
    <n v="10055"/>
    <x v="2"/>
    <n v="1"/>
    <n v="1"/>
    <n v="4"/>
  </r>
  <r>
    <x v="2"/>
    <n v="8"/>
    <x v="323"/>
    <n v="8111"/>
    <n v="58729"/>
    <x v="2"/>
    <n v="1"/>
    <n v="1"/>
    <n v="9"/>
  </r>
  <r>
    <x v="8"/>
    <n v="12"/>
    <x v="324"/>
    <n v="12402"/>
    <n v="1021"/>
    <x v="2"/>
    <n v="0"/>
    <n v="0"/>
    <n v="0"/>
  </r>
  <r>
    <x v="11"/>
    <n v="11"/>
    <x v="325"/>
    <n v="11303"/>
    <n v="572"/>
    <x v="2"/>
    <n v="0"/>
    <n v="0"/>
    <n v="0"/>
  </r>
  <r>
    <x v="7"/>
    <n v="9"/>
    <x v="326"/>
    <n v="9210"/>
    <n v="19314"/>
    <x v="2"/>
    <n v="0"/>
    <n v="0"/>
    <n v="0"/>
  </r>
  <r>
    <x v="12"/>
    <n v="16"/>
    <x v="327"/>
    <n v="16207"/>
    <n v="5696"/>
    <x v="2"/>
    <n v="0"/>
    <n v="0"/>
    <n v="0"/>
  </r>
  <r>
    <x v="2"/>
    <n v="8"/>
    <x v="344"/>
    <n v="8312"/>
    <n v="15205"/>
    <x v="2"/>
    <n v="0"/>
    <n v="0"/>
    <n v="0"/>
  </r>
  <r>
    <x v="15"/>
    <n v="14"/>
    <x v="328"/>
    <n v="14101"/>
    <n v="176774"/>
    <x v="2"/>
    <n v="1"/>
    <n v="1"/>
    <n v="47"/>
  </r>
  <r>
    <x v="4"/>
    <n v="3"/>
    <x v="329"/>
    <n v="3301"/>
    <n v="57009"/>
    <x v="2"/>
    <n v="0"/>
    <n v="0"/>
    <n v="0"/>
  </r>
  <r>
    <x v="0"/>
    <n v="5"/>
    <x v="330"/>
    <n v="5101"/>
    <n v="315732"/>
    <x v="2"/>
    <n v="1"/>
    <n v="1"/>
    <n v="23"/>
  </r>
  <r>
    <x v="13"/>
    <n v="7"/>
    <x v="331"/>
    <n v="7309"/>
    <n v="4381"/>
    <x v="2"/>
    <n v="0"/>
    <n v="0"/>
    <n v="0"/>
  </r>
  <r>
    <x v="7"/>
    <n v="9"/>
    <x v="332"/>
    <n v="9211"/>
    <n v="35467"/>
    <x v="2"/>
    <n v="1"/>
    <n v="1"/>
    <n v="11"/>
  </r>
  <r>
    <x v="6"/>
    <n v="4"/>
    <x v="333"/>
    <n v="4106"/>
    <n v="29741"/>
    <x v="2"/>
    <n v="0"/>
    <n v="0"/>
    <n v="0"/>
  </r>
  <r>
    <x v="7"/>
    <n v="9"/>
    <x v="334"/>
    <n v="9119"/>
    <n v="30766"/>
    <x v="2"/>
    <n v="1"/>
    <n v="1"/>
    <n v="11"/>
  </r>
  <r>
    <x v="13"/>
    <n v="7"/>
    <x v="335"/>
    <n v="7407"/>
    <n v="17512"/>
    <x v="2"/>
    <n v="0"/>
    <n v="0"/>
    <n v="0"/>
  </r>
  <r>
    <x v="0"/>
    <n v="5"/>
    <x v="336"/>
    <n v="5804"/>
    <n v="139310"/>
    <x v="2"/>
    <n v="1"/>
    <n v="1"/>
    <n v="11"/>
  </r>
  <r>
    <x v="7"/>
    <n v="9"/>
    <x v="345"/>
    <n v="9120"/>
    <n v="59103"/>
    <x v="2"/>
    <n v="1"/>
    <n v="1"/>
    <n v="6"/>
  </r>
  <r>
    <x v="0"/>
    <n v="5"/>
    <x v="337"/>
    <n v="5109"/>
    <n v="361371"/>
    <x v="2"/>
    <n v="1"/>
    <n v="1"/>
    <n v="47"/>
  </r>
  <r>
    <x v="1"/>
    <n v="13"/>
    <x v="338"/>
    <n v="13132"/>
    <n v="96774"/>
    <x v="2"/>
    <n v="1"/>
    <n v="1"/>
    <n v="100"/>
  </r>
  <r>
    <x v="13"/>
    <n v="7"/>
    <x v="339"/>
    <n v="7408"/>
    <n v="19200"/>
    <x v="2"/>
    <n v="0"/>
    <n v="0"/>
    <n v="0"/>
  </r>
  <r>
    <x v="2"/>
    <n v="8"/>
    <x v="340"/>
    <n v="8313"/>
    <n v="22132"/>
    <x v="2"/>
    <n v="1"/>
    <n v="1"/>
    <n v="5"/>
  </r>
  <r>
    <x v="12"/>
    <n v="16"/>
    <x v="341"/>
    <n v="16109"/>
    <n v="18596"/>
    <x v="2"/>
    <n v="1"/>
    <n v="1"/>
    <n v="10"/>
  </r>
  <r>
    <x v="0"/>
    <n v="5"/>
    <x v="342"/>
    <n v="5405"/>
    <n v="7994"/>
    <x v="2"/>
    <n v="0"/>
    <n v="0"/>
    <n v="0"/>
  </r>
  <r>
    <x v="0"/>
    <n v="5"/>
    <x v="0"/>
    <n v="5602"/>
    <n v="15174"/>
    <x v="3"/>
    <n v="1"/>
    <n v="1"/>
    <n v="9"/>
  </r>
  <r>
    <x v="1"/>
    <n v="13"/>
    <x v="1"/>
    <n v="13502"/>
    <n v="7405"/>
    <x v="3"/>
    <n v="0"/>
    <n v="0"/>
    <n v="0"/>
  </r>
  <r>
    <x v="2"/>
    <n v="8"/>
    <x v="2"/>
    <n v="8314"/>
    <n v="6775"/>
    <x v="3"/>
    <n v="0"/>
    <n v="0"/>
    <n v="0"/>
  </r>
  <r>
    <x v="3"/>
    <n v="1"/>
    <x v="3"/>
    <n v="1107"/>
    <n v="129999"/>
    <x v="3"/>
    <n v="1"/>
    <n v="1"/>
    <n v="5"/>
  </r>
  <r>
    <x v="4"/>
    <n v="3"/>
    <x v="4"/>
    <n v="3302"/>
    <n v="5729"/>
    <x v="3"/>
    <n v="0"/>
    <n v="0"/>
    <n v="0"/>
  </r>
  <r>
    <x v="5"/>
    <n v="10"/>
    <x v="5"/>
    <n v="10202"/>
    <n v="42458"/>
    <x v="3"/>
    <n v="0"/>
    <n v="0"/>
    <n v="0"/>
  </r>
  <r>
    <x v="6"/>
    <n v="4"/>
    <x v="6"/>
    <n v="4103"/>
    <n v="11791"/>
    <x v="3"/>
    <n v="0"/>
    <n v="0"/>
    <n v="0"/>
  </r>
  <r>
    <x v="7"/>
    <n v="9"/>
    <x v="7"/>
    <n v="9201"/>
    <n v="56058"/>
    <x v="3"/>
    <n v="1"/>
    <n v="1"/>
    <n v="15"/>
  </r>
  <r>
    <x v="8"/>
    <n v="12"/>
    <x v="8"/>
    <n v="12202"/>
    <n v="137"/>
    <x v="3"/>
    <n v="0"/>
    <n v="0"/>
    <n v="0"/>
  </r>
  <r>
    <x v="9"/>
    <n v="2"/>
    <x v="9"/>
    <n v="2101"/>
    <n v="425725"/>
    <x v="3"/>
    <n v="1"/>
    <n v="1"/>
    <n v="54"/>
  </r>
  <r>
    <x v="2"/>
    <n v="8"/>
    <x v="10"/>
    <n v="8302"/>
    <n v="4306"/>
    <x v="3"/>
    <n v="0"/>
    <n v="0"/>
    <n v="0"/>
  </r>
  <r>
    <x v="2"/>
    <n v="8"/>
    <x v="11"/>
    <n v="8202"/>
    <n v="38679"/>
    <x v="3"/>
    <n v="1"/>
    <n v="1"/>
    <n v="6"/>
  </r>
  <r>
    <x v="10"/>
    <n v="15"/>
    <x v="12"/>
    <n v="15101"/>
    <n v="247552"/>
    <x v="3"/>
    <n v="1"/>
    <n v="1"/>
    <n v="41"/>
  </r>
  <r>
    <x v="11"/>
    <n v="11"/>
    <x v="13"/>
    <n v="11201"/>
    <n v="25002"/>
    <x v="3"/>
    <n v="1"/>
    <n v="1"/>
    <n v="5"/>
  </r>
  <r>
    <x v="1"/>
    <n v="13"/>
    <x v="14"/>
    <n v="13402"/>
    <n v="109641"/>
    <x v="3"/>
    <n v="1"/>
    <n v="1"/>
    <n v="20"/>
  </r>
  <r>
    <x v="12"/>
    <n v="16"/>
    <x v="15"/>
    <n v="16102"/>
    <n v="22607"/>
    <x v="3"/>
    <n v="1"/>
    <n v="1"/>
    <n v="36"/>
  </r>
  <r>
    <x v="0"/>
    <n v="5"/>
    <x v="16"/>
    <n v="5402"/>
    <n v="20663"/>
    <x v="3"/>
    <n v="0"/>
    <n v="0"/>
    <n v="0"/>
  </r>
  <r>
    <x v="8"/>
    <n v="12"/>
    <x v="17"/>
    <n v="12201"/>
    <n v="1983"/>
    <x v="3"/>
    <n v="1"/>
    <n v="1"/>
    <n v="10"/>
  </r>
  <r>
    <x v="2"/>
    <n v="8"/>
    <x v="18"/>
    <n v="8303"/>
    <n v="30725"/>
    <x v="3"/>
    <n v="0"/>
    <n v="0"/>
    <n v="0"/>
  </r>
  <r>
    <x v="9"/>
    <n v="2"/>
    <x v="19"/>
    <n v="2201"/>
    <n v="190336"/>
    <x v="3"/>
    <n v="1"/>
    <n v="1"/>
    <n v="7"/>
  </r>
  <r>
    <x v="5"/>
    <n v="10"/>
    <x v="20"/>
    <n v="10102"/>
    <n v="36744"/>
    <x v="3"/>
    <n v="1"/>
    <n v="1"/>
    <n v="5"/>
  </r>
  <r>
    <x v="4"/>
    <n v="3"/>
    <x v="21"/>
    <n v="3102"/>
    <n v="19426"/>
    <x v="3"/>
    <n v="0"/>
    <n v="0"/>
    <n v="0"/>
  </r>
  <r>
    <x v="0"/>
    <n v="5"/>
    <x v="22"/>
    <n v="5502"/>
    <n v="53591"/>
    <x v="3"/>
    <n v="1"/>
    <n v="1"/>
    <n v="7"/>
  </r>
  <r>
    <x v="1"/>
    <n v="13"/>
    <x v="23"/>
    <n v="13403"/>
    <n v="28525"/>
    <x v="3"/>
    <n v="1"/>
    <n v="1"/>
    <n v="7"/>
  </r>
  <r>
    <x v="0"/>
    <n v="5"/>
    <x v="24"/>
    <n v="5302"/>
    <n v="16482"/>
    <x v="3"/>
    <n v="0"/>
    <n v="0"/>
    <n v="0"/>
  </r>
  <r>
    <x v="10"/>
    <n v="15"/>
    <x v="25"/>
    <n v="15102"/>
    <n v="1233"/>
    <x v="3"/>
    <n v="0"/>
    <n v="0"/>
    <n v="0"/>
  </r>
  <r>
    <x v="3"/>
    <n v="1"/>
    <x v="26"/>
    <n v="1402"/>
    <n v="1375"/>
    <x v="3"/>
    <n v="0"/>
    <n v="0"/>
    <n v="0"/>
  </r>
  <r>
    <x v="6"/>
    <n v="4"/>
    <x v="27"/>
    <n v="4202"/>
    <n v="9546"/>
    <x v="3"/>
    <n v="0"/>
    <n v="0"/>
    <n v="0"/>
  </r>
  <r>
    <x v="2"/>
    <n v="8"/>
    <x v="28"/>
    <n v="8203"/>
    <n v="37003"/>
    <x v="3"/>
    <n v="0"/>
    <n v="0"/>
    <n v="0"/>
  </r>
  <r>
    <x v="7"/>
    <n v="9"/>
    <x v="29"/>
    <n v="9102"/>
    <n v="25486"/>
    <x v="3"/>
    <n v="0"/>
    <n v="0"/>
    <n v="0"/>
  </r>
  <r>
    <x v="0"/>
    <n v="5"/>
    <x v="30"/>
    <n v="5603"/>
    <n v="25357"/>
    <x v="3"/>
    <n v="0"/>
    <n v="0"/>
    <n v="0"/>
  </r>
  <r>
    <x v="0"/>
    <n v="5"/>
    <x v="31"/>
    <n v="5102"/>
    <n v="29170"/>
    <x v="3"/>
    <n v="0"/>
    <n v="0"/>
    <n v="0"/>
  </r>
  <r>
    <x v="5"/>
    <n v="10"/>
    <x v="32"/>
    <n v="10201"/>
    <n v="47607"/>
    <x v="3"/>
    <n v="1"/>
    <n v="1"/>
    <n v="4"/>
  </r>
  <r>
    <x v="0"/>
    <n v="5"/>
    <x v="33"/>
    <n v="5702"/>
    <n v="15213"/>
    <x v="3"/>
    <n v="0"/>
    <n v="0"/>
    <n v="0"/>
  </r>
  <r>
    <x v="13"/>
    <n v="7"/>
    <x v="34"/>
    <n v="7201"/>
    <n v="44143"/>
    <x v="3"/>
    <n v="1"/>
    <n v="1"/>
    <n v="4"/>
  </r>
  <r>
    <x v="1"/>
    <n v="13"/>
    <x v="35"/>
    <n v="13102"/>
    <n v="88956"/>
    <x v="3"/>
    <n v="1"/>
    <n v="1"/>
    <n v="5"/>
  </r>
  <r>
    <x v="1"/>
    <n v="13"/>
    <x v="36"/>
    <n v="13103"/>
    <n v="142465"/>
    <x v="3"/>
    <n v="1"/>
    <n v="1"/>
    <n v="31"/>
  </r>
  <r>
    <x v="5"/>
    <n v="10"/>
    <x v="37"/>
    <n v="10401"/>
    <n v="5020"/>
    <x v="3"/>
    <n v="0"/>
    <n v="0"/>
    <n v="0"/>
  </r>
  <r>
    <x v="4"/>
    <n v="3"/>
    <x v="38"/>
    <n v="3201"/>
    <n v="13164"/>
    <x v="3"/>
    <n v="0"/>
    <n v="0"/>
    <n v="0"/>
  </r>
  <r>
    <x v="13"/>
    <n v="7"/>
    <x v="39"/>
    <n v="7202"/>
    <n v="9331"/>
    <x v="3"/>
    <n v="0"/>
    <n v="0"/>
    <n v="0"/>
  </r>
  <r>
    <x v="14"/>
    <n v="6"/>
    <x v="40"/>
    <n v="6302"/>
    <n v="15925"/>
    <x v="3"/>
    <n v="0"/>
    <n v="0"/>
    <n v="0"/>
  </r>
  <r>
    <x v="2"/>
    <n v="8"/>
    <x v="41"/>
    <n v="8103"/>
    <n v="91180"/>
    <x v="3"/>
    <n v="1"/>
    <n v="1"/>
    <n v="32"/>
  </r>
  <r>
    <x v="11"/>
    <n v="11"/>
    <x v="42"/>
    <n v="11401"/>
    <n v="5121"/>
    <x v="3"/>
    <n v="0"/>
    <n v="0"/>
    <n v="0"/>
  </r>
  <r>
    <x v="12"/>
    <n v="16"/>
    <x v="43"/>
    <n v="16101"/>
    <n v="198624"/>
    <x v="3"/>
    <n v="1"/>
    <n v="1"/>
    <n v="291"/>
  </r>
  <r>
    <x v="12"/>
    <n v="16"/>
    <x v="44"/>
    <n v="16103"/>
    <n v="33827"/>
    <x v="3"/>
    <n v="1"/>
    <n v="1"/>
    <n v="30"/>
  </r>
  <r>
    <x v="14"/>
    <n v="6"/>
    <x v="45"/>
    <n v="6303"/>
    <n v="37696"/>
    <x v="3"/>
    <n v="0"/>
    <n v="0"/>
    <n v="0"/>
  </r>
  <r>
    <x v="7"/>
    <n v="9"/>
    <x v="46"/>
    <n v="9121"/>
    <n v="12341"/>
    <x v="3"/>
    <n v="0"/>
    <n v="0"/>
    <n v="0"/>
  </r>
  <r>
    <x v="5"/>
    <n v="10"/>
    <x v="47"/>
    <n v="10203"/>
    <n v="16013"/>
    <x v="3"/>
    <n v="0"/>
    <n v="0"/>
    <n v="0"/>
  </r>
  <r>
    <x v="11"/>
    <n v="11"/>
    <x v="48"/>
    <n v="11202"/>
    <n v="5828"/>
    <x v="3"/>
    <n v="0"/>
    <n v="0"/>
    <n v="0"/>
  </r>
  <r>
    <x v="12"/>
    <n v="16"/>
    <x v="49"/>
    <n v="16202"/>
    <n v="5275"/>
    <x v="3"/>
    <n v="0"/>
    <n v="0"/>
    <n v="0"/>
  </r>
  <r>
    <x v="5"/>
    <n v="10"/>
    <x v="50"/>
    <n v="10103"/>
    <n v="4006"/>
    <x v="3"/>
    <n v="0"/>
    <n v="0"/>
    <n v="0"/>
  </r>
  <r>
    <x v="11"/>
    <n v="11"/>
    <x v="51"/>
    <n v="11301"/>
    <n v="3685"/>
    <x v="3"/>
    <n v="0"/>
    <n v="0"/>
    <n v="0"/>
  </r>
  <r>
    <x v="14"/>
    <n v="6"/>
    <x v="52"/>
    <n v="6102"/>
    <n v="14096"/>
    <x v="3"/>
    <n v="0"/>
    <n v="0"/>
    <n v="0"/>
  </r>
  <r>
    <x v="12"/>
    <n v="16"/>
    <x v="53"/>
    <n v="16203"/>
    <n v="16845"/>
    <x v="3"/>
    <n v="0"/>
    <n v="0"/>
    <n v="0"/>
  </r>
  <r>
    <x v="12"/>
    <n v="16"/>
    <x v="54"/>
    <n v="16302"/>
    <n v="28375"/>
    <x v="3"/>
    <n v="1"/>
    <n v="1"/>
    <n v="6"/>
  </r>
  <r>
    <x v="14"/>
    <n v="6"/>
    <x v="55"/>
    <n v="6103"/>
    <n v="7831"/>
    <x v="3"/>
    <n v="0"/>
    <n v="0"/>
    <n v="0"/>
  </r>
  <r>
    <x v="13"/>
    <n v="7"/>
    <x v="56"/>
    <n v="7402"/>
    <n v="22565"/>
    <x v="3"/>
    <n v="1"/>
    <n v="1"/>
    <n v="5"/>
  </r>
  <r>
    <x v="3"/>
    <n v="1"/>
    <x v="57"/>
    <n v="1403"/>
    <n v="1583"/>
    <x v="3"/>
    <n v="0"/>
    <n v="0"/>
    <n v="0"/>
  </r>
  <r>
    <x v="1"/>
    <n v="13"/>
    <x v="58"/>
    <n v="13301"/>
    <n v="180353"/>
    <x v="3"/>
    <n v="1"/>
    <n v="1"/>
    <n v="50"/>
  </r>
  <r>
    <x v="7"/>
    <n v="9"/>
    <x v="59"/>
    <n v="9202"/>
    <n v="26148"/>
    <x v="3"/>
    <n v="0"/>
    <n v="0"/>
    <n v="0"/>
  </r>
  <r>
    <x v="14"/>
    <n v="6"/>
    <x v="60"/>
    <n v="6104"/>
    <n v="21263"/>
    <x v="3"/>
    <n v="0"/>
    <n v="0"/>
    <n v="0"/>
  </r>
  <r>
    <x v="6"/>
    <n v="4"/>
    <x v="61"/>
    <n v="4302"/>
    <n v="13884"/>
    <x v="3"/>
    <n v="0"/>
    <n v="0"/>
    <n v="0"/>
  </r>
  <r>
    <x v="2"/>
    <n v="8"/>
    <x v="62"/>
    <n v="8101"/>
    <n v="238092"/>
    <x v="3"/>
    <n v="1"/>
    <n v="1"/>
    <n v="70"/>
  </r>
  <r>
    <x v="1"/>
    <n v="13"/>
    <x v="63"/>
    <n v="13104"/>
    <n v="139195"/>
    <x v="3"/>
    <n v="1"/>
    <n v="1"/>
    <n v="32"/>
  </r>
  <r>
    <x v="0"/>
    <n v="5"/>
    <x v="64"/>
    <n v="5103"/>
    <n v="45889"/>
    <x v="3"/>
    <n v="1"/>
    <n v="1"/>
    <n v="7"/>
  </r>
  <r>
    <x v="13"/>
    <n v="7"/>
    <x v="65"/>
    <n v="7102"/>
    <n v="50348"/>
    <x v="3"/>
    <n v="0"/>
    <n v="0"/>
    <n v="0"/>
  </r>
  <r>
    <x v="2"/>
    <n v="8"/>
    <x v="66"/>
    <n v="8204"/>
    <n v="6330"/>
    <x v="3"/>
    <n v="0"/>
    <n v="0"/>
    <n v="0"/>
  </r>
  <r>
    <x v="4"/>
    <n v="3"/>
    <x v="67"/>
    <n v="3101"/>
    <n v="171766"/>
    <x v="3"/>
    <n v="1"/>
    <n v="1"/>
    <n v="4"/>
  </r>
  <r>
    <x v="6"/>
    <n v="4"/>
    <x v="68"/>
    <n v="4102"/>
    <n v="256735"/>
    <x v="3"/>
    <n v="1"/>
    <n v="1"/>
    <n v="19"/>
  </r>
  <r>
    <x v="2"/>
    <n v="8"/>
    <x v="69"/>
    <n v="8102"/>
    <n v="125829"/>
    <x v="3"/>
    <n v="1"/>
    <n v="1"/>
    <n v="13"/>
  </r>
  <r>
    <x v="15"/>
    <n v="14"/>
    <x v="70"/>
    <n v="14102"/>
    <n v="5447"/>
    <x v="3"/>
    <n v="0"/>
    <n v="0"/>
    <n v="0"/>
  </r>
  <r>
    <x v="11"/>
    <n v="11"/>
    <x v="71"/>
    <n v="11101"/>
    <n v="61210"/>
    <x v="3"/>
    <n v="0"/>
    <n v="0"/>
    <n v="0"/>
  </r>
  <r>
    <x v="7"/>
    <n v="9"/>
    <x v="72"/>
    <n v="9103"/>
    <n v="18055"/>
    <x v="3"/>
    <n v="1"/>
    <n v="1"/>
    <n v="5"/>
  </r>
  <r>
    <x v="7"/>
    <n v="9"/>
    <x v="73"/>
    <n v="9203"/>
    <n v="18178"/>
    <x v="3"/>
    <n v="0"/>
    <n v="0"/>
    <n v="0"/>
  </r>
  <r>
    <x v="1"/>
    <n v="13"/>
    <x v="74"/>
    <n v="13503"/>
    <n v="36430"/>
    <x v="3"/>
    <n v="1"/>
    <n v="1"/>
    <n v="8"/>
  </r>
  <r>
    <x v="5"/>
    <n v="10"/>
    <x v="75"/>
    <n v="10204"/>
    <n v="4066"/>
    <x v="3"/>
    <n v="0"/>
    <n v="0"/>
    <n v="0"/>
  </r>
  <r>
    <x v="2"/>
    <n v="8"/>
    <x v="76"/>
    <n v="8205"/>
    <n v="33892"/>
    <x v="3"/>
    <n v="0"/>
    <n v="0"/>
    <n v="0"/>
  </r>
  <r>
    <x v="7"/>
    <n v="9"/>
    <x v="77"/>
    <n v="9104"/>
    <n v="7802"/>
    <x v="3"/>
    <n v="0"/>
    <n v="0"/>
    <n v="0"/>
  </r>
  <r>
    <x v="13"/>
    <n v="7"/>
    <x v="78"/>
    <n v="7103"/>
    <n v="9426"/>
    <x v="3"/>
    <n v="0"/>
    <n v="0"/>
    <n v="0"/>
  </r>
  <r>
    <x v="13"/>
    <n v="7"/>
    <x v="79"/>
    <n v="7301"/>
    <n v="163626"/>
    <x v="3"/>
    <n v="1"/>
    <n v="1"/>
    <n v="13"/>
  </r>
  <r>
    <x v="5"/>
    <n v="10"/>
    <x v="80"/>
    <n v="10205"/>
    <n v="15069"/>
    <x v="3"/>
    <n v="0"/>
    <n v="0"/>
    <n v="0"/>
  </r>
  <r>
    <x v="4"/>
    <n v="3"/>
    <x v="81"/>
    <n v="3202"/>
    <n v="14358"/>
    <x v="3"/>
    <n v="0"/>
    <n v="0"/>
    <n v="0"/>
  </r>
  <r>
    <x v="14"/>
    <n v="6"/>
    <x v="82"/>
    <n v="6105"/>
    <n v="22700"/>
    <x v="3"/>
    <n v="0"/>
    <n v="0"/>
    <n v="0"/>
  </r>
  <r>
    <x v="1"/>
    <n v="13"/>
    <x v="83"/>
    <n v="13105"/>
    <n v="172000"/>
    <x v="3"/>
    <n v="1"/>
    <n v="1"/>
    <n v="37"/>
  </r>
  <r>
    <x v="12"/>
    <n v="16"/>
    <x v="84"/>
    <n v="16104"/>
    <n v="12334"/>
    <x v="3"/>
    <n v="0"/>
    <n v="0"/>
    <n v="0"/>
  </r>
  <r>
    <x v="1"/>
    <n v="13"/>
    <x v="85"/>
    <n v="13602"/>
    <n v="40014"/>
    <x v="3"/>
    <n v="1"/>
    <n v="1"/>
    <n v="5"/>
  </r>
  <r>
    <x v="0"/>
    <n v="5"/>
    <x v="86"/>
    <n v="5604"/>
    <n v="17742"/>
    <x v="3"/>
    <n v="0"/>
    <n v="0"/>
    <n v="0"/>
  </r>
  <r>
    <x v="0"/>
    <n v="5"/>
    <x v="87"/>
    <n v="5605"/>
    <n v="14338"/>
    <x v="3"/>
    <n v="0"/>
    <n v="0"/>
    <n v="0"/>
  </r>
  <r>
    <x v="13"/>
    <n v="7"/>
    <x v="88"/>
    <n v="7104"/>
    <n v="4206"/>
    <x v="3"/>
    <n v="0"/>
    <n v="0"/>
    <n v="0"/>
  </r>
  <r>
    <x v="7"/>
    <n v="9"/>
    <x v="89"/>
    <n v="9204"/>
    <n v="8458"/>
    <x v="3"/>
    <n v="0"/>
    <n v="0"/>
    <n v="0"/>
  </r>
  <r>
    <x v="1"/>
    <n v="13"/>
    <x v="90"/>
    <n v="13106"/>
    <n v="206792"/>
    <x v="3"/>
    <n v="1"/>
    <n v="1"/>
    <n v="36"/>
  </r>
  <r>
    <x v="2"/>
    <n v="8"/>
    <x v="91"/>
    <n v="8104"/>
    <n v="11841"/>
    <x v="3"/>
    <n v="0"/>
    <n v="0"/>
    <n v="0"/>
  </r>
  <r>
    <x v="7"/>
    <n v="9"/>
    <x v="92"/>
    <n v="9105"/>
    <n v="25446"/>
    <x v="3"/>
    <n v="1"/>
    <n v="1"/>
    <n v="5"/>
  </r>
  <r>
    <x v="4"/>
    <n v="3"/>
    <x v="93"/>
    <n v="3303"/>
    <n v="7681"/>
    <x v="3"/>
    <n v="0"/>
    <n v="0"/>
    <n v="0"/>
  </r>
  <r>
    <x v="5"/>
    <n v="10"/>
    <x v="94"/>
    <n v="10104"/>
    <n v="12656"/>
    <x v="3"/>
    <n v="0"/>
    <n v="0"/>
    <n v="0"/>
  </r>
  <r>
    <x v="5"/>
    <n v="10"/>
    <x v="95"/>
    <n v="10105"/>
    <n v="20223"/>
    <x v="3"/>
    <n v="0"/>
    <n v="0"/>
    <n v="0"/>
  </r>
  <r>
    <x v="5"/>
    <n v="10"/>
    <x v="96"/>
    <n v="10402"/>
    <n v="2806"/>
    <x v="3"/>
    <n v="0"/>
    <n v="0"/>
    <n v="0"/>
  </r>
  <r>
    <x v="15"/>
    <n v="14"/>
    <x v="97"/>
    <n v="14202"/>
    <n v="15261"/>
    <x v="3"/>
    <n v="1"/>
    <n v="1"/>
    <n v="5"/>
  </r>
  <r>
    <x v="7"/>
    <n v="9"/>
    <x v="98"/>
    <n v="9106"/>
    <n v="12633"/>
    <x v="3"/>
    <n v="0"/>
    <n v="0"/>
    <n v="0"/>
  </r>
  <r>
    <x v="10"/>
    <n v="15"/>
    <x v="99"/>
    <n v="15202"/>
    <n v="810"/>
    <x v="3"/>
    <n v="0"/>
    <n v="0"/>
    <n v="0"/>
  </r>
  <r>
    <x v="7"/>
    <n v="9"/>
    <x v="100"/>
    <n v="9107"/>
    <n v="15148"/>
    <x v="3"/>
    <n v="1"/>
    <n v="1"/>
    <n v="10"/>
  </r>
  <r>
    <x v="14"/>
    <n v="6"/>
    <x v="101"/>
    <n v="6106"/>
    <n v="36504"/>
    <x v="3"/>
    <n v="0"/>
    <n v="0"/>
    <n v="0"/>
  </r>
  <r>
    <x v="11"/>
    <n v="11"/>
    <x v="102"/>
    <n v="11203"/>
    <n v="1599"/>
    <x v="3"/>
    <n v="0"/>
    <n v="0"/>
    <n v="0"/>
  </r>
  <r>
    <x v="0"/>
    <n v="5"/>
    <x v="103"/>
    <n v="5503"/>
    <n v="19099"/>
    <x v="3"/>
    <n v="0"/>
    <n v="0"/>
    <n v="0"/>
  </r>
  <r>
    <x v="5"/>
    <n v="10"/>
    <x v="104"/>
    <n v="10403"/>
    <n v="9525"/>
    <x v="3"/>
    <n v="0"/>
    <n v="0"/>
    <n v="0"/>
  </r>
  <r>
    <x v="13"/>
    <n v="7"/>
    <x v="105"/>
    <n v="7302"/>
    <n v="10222"/>
    <x v="3"/>
    <n v="0"/>
    <n v="0"/>
    <n v="0"/>
  </r>
  <r>
    <x v="2"/>
    <n v="8"/>
    <x v="106"/>
    <n v="8112"/>
    <n v="97273"/>
    <x v="3"/>
    <n v="1"/>
    <n v="1"/>
    <n v="67"/>
  </r>
  <r>
    <x v="2"/>
    <n v="8"/>
    <x v="107"/>
    <n v="8105"/>
    <n v="26201"/>
    <x v="3"/>
    <n v="1"/>
    <n v="1"/>
    <n v="7"/>
  </r>
  <r>
    <x v="3"/>
    <n v="1"/>
    <x v="108"/>
    <n v="1404"/>
    <n v="3000"/>
    <x v="3"/>
    <n v="0"/>
    <n v="0"/>
    <n v="0"/>
  </r>
  <r>
    <x v="4"/>
    <n v="3"/>
    <x v="109"/>
    <n v="3304"/>
    <n v="11264"/>
    <x v="3"/>
    <n v="0"/>
    <n v="0"/>
    <n v="0"/>
  </r>
  <r>
    <x v="1"/>
    <n v="13"/>
    <x v="110"/>
    <n v="13107"/>
    <n v="112528"/>
    <x v="3"/>
    <n v="1"/>
    <n v="1"/>
    <n v="32"/>
  </r>
  <r>
    <x v="6"/>
    <n v="4"/>
    <x v="111"/>
    <n v="4201"/>
    <n v="32801"/>
    <x v="3"/>
    <n v="1"/>
    <n v="1"/>
    <n v="7"/>
  </r>
  <r>
    <x v="1"/>
    <n v="13"/>
    <x v="112"/>
    <n v="13108"/>
    <n v="142065"/>
    <x v="3"/>
    <n v="1"/>
    <n v="1"/>
    <n v="26"/>
  </r>
  <r>
    <x v="3"/>
    <n v="1"/>
    <x v="113"/>
    <n v="1101"/>
    <n v="223463"/>
    <x v="3"/>
    <n v="1"/>
    <n v="1"/>
    <n v="13"/>
  </r>
  <r>
    <x v="1"/>
    <n v="13"/>
    <x v="114"/>
    <n v="13603"/>
    <n v="40171"/>
    <x v="3"/>
    <n v="1"/>
    <n v="1"/>
    <n v="4"/>
  </r>
  <r>
    <x v="0"/>
    <n v="5"/>
    <x v="115"/>
    <n v="5201"/>
    <n v="8277"/>
    <x v="3"/>
    <n v="1"/>
    <n v="1"/>
    <n v="5"/>
  </r>
  <r>
    <x v="0"/>
    <n v="5"/>
    <x v="116"/>
    <n v="5104"/>
    <n v="1033"/>
    <x v="3"/>
    <n v="0"/>
    <n v="0"/>
    <n v="0"/>
  </r>
  <r>
    <x v="1"/>
    <n v="13"/>
    <x v="117"/>
    <n v="13109"/>
    <n v="100434"/>
    <x v="3"/>
    <n v="1"/>
    <n v="1"/>
    <n v="20"/>
  </r>
  <r>
    <x v="0"/>
    <n v="5"/>
    <x v="118"/>
    <n v="5504"/>
    <n v="25321"/>
    <x v="3"/>
    <n v="0"/>
    <n v="0"/>
    <n v="0"/>
  </r>
  <r>
    <x v="14"/>
    <n v="6"/>
    <x v="119"/>
    <n v="6202"/>
    <n v="3114"/>
    <x v="3"/>
    <n v="0"/>
    <n v="0"/>
    <n v="0"/>
  </r>
  <r>
    <x v="1"/>
    <n v="13"/>
    <x v="120"/>
    <n v="13110"/>
    <n v="402433"/>
    <x v="3"/>
    <n v="1"/>
    <n v="1"/>
    <n v="91"/>
  </r>
  <r>
    <x v="1"/>
    <n v="13"/>
    <x v="121"/>
    <n v="13111"/>
    <n v="122557"/>
    <x v="3"/>
    <n v="1"/>
    <n v="1"/>
    <n v="24"/>
  </r>
  <r>
    <x v="6"/>
    <n v="4"/>
    <x v="122"/>
    <n v="4104"/>
    <n v="4450"/>
    <x v="3"/>
    <n v="0"/>
    <n v="0"/>
    <n v="0"/>
  </r>
  <r>
    <x v="0"/>
    <n v="5"/>
    <x v="123"/>
    <n v="5401"/>
    <n v="37739"/>
    <x v="3"/>
    <n v="0"/>
    <n v="0"/>
    <n v="0"/>
  </r>
  <r>
    <x v="1"/>
    <n v="13"/>
    <x v="124"/>
    <n v="13112"/>
    <n v="189335"/>
    <x v="3"/>
    <n v="1"/>
    <n v="1"/>
    <n v="18"/>
  </r>
  <r>
    <x v="1"/>
    <n v="13"/>
    <x v="125"/>
    <n v="13113"/>
    <n v="100252"/>
    <x v="3"/>
    <n v="1"/>
    <n v="1"/>
    <n v="35"/>
  </r>
  <r>
    <x v="6"/>
    <n v="4"/>
    <x v="126"/>
    <n v="4101"/>
    <n v="249656"/>
    <x v="3"/>
    <n v="1"/>
    <n v="1"/>
    <n v="12"/>
  </r>
  <r>
    <x v="15"/>
    <n v="14"/>
    <x v="127"/>
    <n v="14201"/>
    <n v="39538"/>
    <x v="3"/>
    <n v="1"/>
    <n v="1"/>
    <n v="17"/>
  </r>
  <r>
    <x v="15"/>
    <n v="14"/>
    <x v="128"/>
    <n v="14203"/>
    <n v="10292"/>
    <x v="3"/>
    <n v="0"/>
    <n v="0"/>
    <n v="0"/>
  </r>
  <r>
    <x v="11"/>
    <n v="11"/>
    <x v="129"/>
    <n v="11102"/>
    <n v="920"/>
    <x v="3"/>
    <n v="0"/>
    <n v="0"/>
    <n v="0"/>
  </r>
  <r>
    <x v="8"/>
    <n v="12"/>
    <x v="130"/>
    <n v="12102"/>
    <n v="264"/>
    <x v="3"/>
    <n v="0"/>
    <n v="0"/>
    <n v="0"/>
  </r>
  <r>
    <x v="2"/>
    <n v="8"/>
    <x v="131"/>
    <n v="8304"/>
    <n v="23873"/>
    <x v="3"/>
    <n v="1"/>
    <n v="1"/>
    <n v="5"/>
  </r>
  <r>
    <x v="1"/>
    <n v="13"/>
    <x v="132"/>
    <n v="13302"/>
    <n v="126898"/>
    <x v="3"/>
    <n v="1"/>
    <n v="1"/>
    <n v="14"/>
  </r>
  <r>
    <x v="15"/>
    <n v="14"/>
    <x v="133"/>
    <n v="14103"/>
    <n v="17652"/>
    <x v="3"/>
    <n v="0"/>
    <n v="0"/>
    <n v="0"/>
  </r>
  <r>
    <x v="14"/>
    <n v="6"/>
    <x v="134"/>
    <n v="6107"/>
    <n v="26749"/>
    <x v="3"/>
    <n v="0"/>
    <n v="0"/>
    <n v="0"/>
  </r>
  <r>
    <x v="1"/>
    <n v="13"/>
    <x v="135"/>
    <n v="13114"/>
    <n v="330759"/>
    <x v="3"/>
    <n v="1"/>
    <n v="1"/>
    <n v="258"/>
  </r>
  <r>
    <x v="7"/>
    <n v="9"/>
    <x v="136"/>
    <n v="9108"/>
    <n v="40746"/>
    <x v="3"/>
    <n v="1"/>
    <n v="1"/>
    <n v="16"/>
  </r>
  <r>
    <x v="2"/>
    <n v="8"/>
    <x v="137"/>
    <n v="8201"/>
    <n v="27100"/>
    <x v="3"/>
    <n v="0"/>
    <n v="0"/>
    <n v="0"/>
  </r>
  <r>
    <x v="13"/>
    <n v="7"/>
    <x v="138"/>
    <n v="7303"/>
    <n v="6989"/>
    <x v="3"/>
    <n v="0"/>
    <n v="0"/>
    <n v="0"/>
  </r>
  <r>
    <x v="0"/>
    <n v="5"/>
    <x v="139"/>
    <n v="5802"/>
    <n v="49931"/>
    <x v="3"/>
    <n v="1"/>
    <n v="1"/>
    <n v="4"/>
  </r>
  <r>
    <x v="13"/>
    <n v="7"/>
    <x v="140"/>
    <n v="7401"/>
    <n v="101073"/>
    <x v="3"/>
    <n v="1"/>
    <n v="1"/>
    <n v="11"/>
  </r>
  <r>
    <x v="14"/>
    <n v="6"/>
    <x v="141"/>
    <n v="6203"/>
    <n v="6765"/>
    <x v="3"/>
    <n v="0"/>
    <n v="0"/>
    <n v="0"/>
  </r>
  <r>
    <x v="0"/>
    <n v="5"/>
    <x v="142"/>
    <n v="5703"/>
    <n v="26533"/>
    <x v="3"/>
    <n v="0"/>
    <n v="0"/>
    <n v="0"/>
  </r>
  <r>
    <x v="5"/>
    <n v="10"/>
    <x v="143"/>
    <n v="10107"/>
    <n v="18621"/>
    <x v="3"/>
    <n v="0"/>
    <n v="0"/>
    <n v="0"/>
  </r>
  <r>
    <x v="1"/>
    <n v="13"/>
    <x v="144"/>
    <n v="13115"/>
    <n v="124076"/>
    <x v="3"/>
    <n v="1"/>
    <n v="1"/>
    <n v="97"/>
  </r>
  <r>
    <x v="1"/>
    <n v="13"/>
    <x v="145"/>
    <n v="13116"/>
    <n v="103865"/>
    <x v="3"/>
    <n v="1"/>
    <n v="1"/>
    <n v="15"/>
  </r>
  <r>
    <x v="1"/>
    <n v="13"/>
    <x v="146"/>
    <n v="13117"/>
    <n v="104403"/>
    <x v="3"/>
    <n v="1"/>
    <n v="1"/>
    <n v="25"/>
  </r>
  <r>
    <x v="14"/>
    <n v="6"/>
    <x v="147"/>
    <n v="6304"/>
    <n v="7289"/>
    <x v="3"/>
    <n v="0"/>
    <n v="0"/>
    <n v="0"/>
  </r>
  <r>
    <x v="7"/>
    <n v="9"/>
    <x v="148"/>
    <n v="9109"/>
    <n v="24739"/>
    <x v="3"/>
    <n v="1"/>
    <n v="1"/>
    <n v="4"/>
  </r>
  <r>
    <x v="13"/>
    <n v="7"/>
    <x v="149"/>
    <n v="7403"/>
    <n v="32810"/>
    <x v="3"/>
    <n v="0"/>
    <n v="0"/>
    <n v="0"/>
  </r>
  <r>
    <x v="7"/>
    <n v="9"/>
    <x v="150"/>
    <n v="9205"/>
    <n v="11049"/>
    <x v="3"/>
    <n v="0"/>
    <n v="0"/>
    <n v="0"/>
  </r>
  <r>
    <x v="2"/>
    <n v="8"/>
    <x v="151"/>
    <n v="8206"/>
    <n v="22524"/>
    <x v="3"/>
    <n v="0"/>
    <n v="0"/>
    <n v="0"/>
  </r>
  <r>
    <x v="0"/>
    <n v="5"/>
    <x v="152"/>
    <n v="5301"/>
    <n v="68093"/>
    <x v="3"/>
    <n v="0"/>
    <n v="0"/>
    <n v="0"/>
  </r>
  <r>
    <x v="2"/>
    <n v="8"/>
    <x v="153"/>
    <n v="8301"/>
    <n v="218515"/>
    <x v="3"/>
    <n v="1"/>
    <n v="1"/>
    <n v="17"/>
  </r>
  <r>
    <x v="15"/>
    <n v="14"/>
    <x v="154"/>
    <n v="14104"/>
    <n v="20518"/>
    <x v="3"/>
    <n v="0"/>
    <n v="0"/>
    <n v="0"/>
  </r>
  <r>
    <x v="5"/>
    <n v="10"/>
    <x v="155"/>
    <n v="10106"/>
    <n v="17817"/>
    <x v="3"/>
    <n v="0"/>
    <n v="0"/>
    <n v="0"/>
  </r>
  <r>
    <x v="7"/>
    <n v="9"/>
    <x v="156"/>
    <n v="9206"/>
    <n v="7517"/>
    <x v="3"/>
    <n v="0"/>
    <n v="0"/>
    <n v="0"/>
  </r>
  <r>
    <x v="6"/>
    <n v="4"/>
    <x v="157"/>
    <n v="4203"/>
    <n v="23374"/>
    <x v="3"/>
    <n v="0"/>
    <n v="0"/>
    <n v="0"/>
  </r>
  <r>
    <x v="2"/>
    <n v="8"/>
    <x v="158"/>
    <n v="8106"/>
    <n v="45750"/>
    <x v="3"/>
    <n v="0"/>
    <n v="0"/>
    <n v="0"/>
  </r>
  <r>
    <x v="7"/>
    <n v="9"/>
    <x v="159"/>
    <n v="9207"/>
    <n v="10050"/>
    <x v="3"/>
    <n v="0"/>
    <n v="0"/>
    <n v="0"/>
  </r>
  <r>
    <x v="14"/>
    <n v="6"/>
    <x v="160"/>
    <n v="6108"/>
    <n v="59913"/>
    <x v="3"/>
    <n v="1"/>
    <n v="1"/>
    <n v="8"/>
  </r>
  <r>
    <x v="1"/>
    <n v="13"/>
    <x v="161"/>
    <n v="13118"/>
    <n v="134635"/>
    <x v="3"/>
    <n v="1"/>
    <n v="1"/>
    <n v="34"/>
  </r>
  <r>
    <x v="15"/>
    <n v="14"/>
    <x v="162"/>
    <n v="14105"/>
    <n v="7389"/>
    <x v="3"/>
    <n v="0"/>
    <n v="0"/>
    <n v="0"/>
  </r>
  <r>
    <x v="1"/>
    <n v="13"/>
    <x v="163"/>
    <n v="13119"/>
    <n v="578605"/>
    <x v="3"/>
    <n v="1"/>
    <n v="1"/>
    <n v="83"/>
  </r>
  <r>
    <x v="14"/>
    <n v="6"/>
    <x v="164"/>
    <n v="6109"/>
    <n v="14163"/>
    <x v="3"/>
    <n v="0"/>
    <n v="0"/>
    <n v="0"/>
  </r>
  <r>
    <x v="14"/>
    <n v="6"/>
    <x v="165"/>
    <n v="6204"/>
    <n v="7632"/>
    <x v="3"/>
    <n v="0"/>
    <n v="0"/>
    <n v="0"/>
  </r>
  <r>
    <x v="9"/>
    <n v="2"/>
    <x v="166"/>
    <n v="2302"/>
    <n v="6814"/>
    <x v="3"/>
    <n v="0"/>
    <n v="0"/>
    <n v="0"/>
  </r>
  <r>
    <x v="1"/>
    <n v="13"/>
    <x v="167"/>
    <n v="13504"/>
    <n v="14926"/>
    <x v="3"/>
    <n v="0"/>
    <n v="0"/>
    <n v="0"/>
  </r>
  <r>
    <x v="15"/>
    <n v="14"/>
    <x v="168"/>
    <n v="14106"/>
    <n v="23250"/>
    <x v="3"/>
    <n v="1"/>
    <n v="1"/>
    <n v="6"/>
  </r>
  <r>
    <x v="13"/>
    <n v="7"/>
    <x v="169"/>
    <n v="7105"/>
    <n v="60000"/>
    <x v="3"/>
    <n v="0"/>
    <n v="0"/>
    <n v="0"/>
  </r>
  <r>
    <x v="5"/>
    <n v="10"/>
    <x v="170"/>
    <n v="10108"/>
    <n v="14894"/>
    <x v="3"/>
    <n v="0"/>
    <n v="0"/>
    <n v="0"/>
  </r>
  <r>
    <x v="9"/>
    <n v="2"/>
    <x v="171"/>
    <n v="2102"/>
    <n v="14776"/>
    <x v="3"/>
    <n v="0"/>
    <n v="0"/>
    <n v="0"/>
  </r>
  <r>
    <x v="7"/>
    <n v="9"/>
    <x v="172"/>
    <n v="9110"/>
    <n v="6265"/>
    <x v="3"/>
    <n v="0"/>
    <n v="0"/>
    <n v="0"/>
  </r>
  <r>
    <x v="1"/>
    <n v="13"/>
    <x v="173"/>
    <n v="13501"/>
    <n v="141612"/>
    <x v="3"/>
    <n v="1"/>
    <n v="1"/>
    <n v="11"/>
  </r>
  <r>
    <x v="13"/>
    <n v="7"/>
    <x v="174"/>
    <n v="7304"/>
    <n v="49800"/>
    <x v="3"/>
    <n v="0"/>
    <n v="0"/>
    <n v="0"/>
  </r>
  <r>
    <x v="6"/>
    <n v="4"/>
    <x v="175"/>
    <n v="4303"/>
    <n v="32527"/>
    <x v="3"/>
    <n v="0"/>
    <n v="0"/>
    <n v="0"/>
  </r>
  <r>
    <x v="14"/>
    <n v="6"/>
    <x v="176"/>
    <n v="6110"/>
    <n v="27462"/>
    <x v="3"/>
    <n v="0"/>
    <n v="0"/>
    <n v="0"/>
  </r>
  <r>
    <x v="2"/>
    <n v="8"/>
    <x v="177"/>
    <n v="8305"/>
    <n v="31041"/>
    <x v="3"/>
    <n v="1"/>
    <n v="1"/>
    <n v="5"/>
  </r>
  <r>
    <x v="2"/>
    <n v="8"/>
    <x v="178"/>
    <n v="8306"/>
    <n v="27944"/>
    <x v="3"/>
    <n v="0"/>
    <n v="0"/>
    <n v="0"/>
  </r>
  <r>
    <x v="14"/>
    <n v="6"/>
    <x v="179"/>
    <n v="6305"/>
    <n v="19141"/>
    <x v="3"/>
    <n v="0"/>
    <n v="0"/>
    <n v="0"/>
  </r>
  <r>
    <x v="8"/>
    <n v="12"/>
    <x v="180"/>
    <n v="12401"/>
    <n v="23782"/>
    <x v="3"/>
    <n v="1"/>
    <n v="1"/>
    <n v="5"/>
  </r>
  <r>
    <x v="14"/>
    <n v="6"/>
    <x v="181"/>
    <n v="6205"/>
    <n v="6904"/>
    <x v="3"/>
    <n v="0"/>
    <n v="0"/>
    <n v="0"/>
  </r>
  <r>
    <x v="2"/>
    <n v="8"/>
    <x v="182"/>
    <n v="8307"/>
    <n v="10429"/>
    <x v="3"/>
    <n v="0"/>
    <n v="0"/>
    <n v="0"/>
  </r>
  <r>
    <x v="12"/>
    <n v="16"/>
    <x v="183"/>
    <n v="16204"/>
    <n v="5414"/>
    <x v="3"/>
    <n v="0"/>
    <n v="0"/>
    <n v="0"/>
  </r>
  <r>
    <x v="12"/>
    <n v="16"/>
    <x v="184"/>
    <n v="16303"/>
    <n v="11567"/>
    <x v="3"/>
    <n v="0"/>
    <n v="0"/>
    <n v="0"/>
  </r>
  <r>
    <x v="0"/>
    <n v="5"/>
    <x v="185"/>
    <n v="5506"/>
    <n v="23490"/>
    <x v="3"/>
    <n v="0"/>
    <n v="0"/>
    <n v="0"/>
  </r>
  <r>
    <x v="7"/>
    <n v="9"/>
    <x v="186"/>
    <n v="9111"/>
    <n v="33777"/>
    <x v="3"/>
    <n v="1"/>
    <n v="1"/>
    <n v="16"/>
  </r>
  <r>
    <x v="1"/>
    <n v="13"/>
    <x v="187"/>
    <n v="13120"/>
    <n v="250192"/>
    <x v="3"/>
    <n v="1"/>
    <n v="1"/>
    <n v="107"/>
  </r>
  <r>
    <x v="11"/>
    <n v="11"/>
    <x v="188"/>
    <n v="11302"/>
    <n v="661"/>
    <x v="3"/>
    <n v="0"/>
    <n v="0"/>
    <n v="0"/>
  </r>
  <r>
    <x v="14"/>
    <n v="6"/>
    <x v="189"/>
    <n v="6111"/>
    <n v="14624"/>
    <x v="3"/>
    <n v="0"/>
    <n v="0"/>
    <n v="0"/>
  </r>
  <r>
    <x v="9"/>
    <n v="2"/>
    <x v="190"/>
    <n v="2202"/>
    <n v="287"/>
    <x v="3"/>
    <n v="0"/>
    <n v="0"/>
    <n v="0"/>
  </r>
  <r>
    <x v="0"/>
    <n v="5"/>
    <x v="191"/>
    <n v="5803"/>
    <n v="19266"/>
    <x v="3"/>
    <n v="0"/>
    <n v="0"/>
    <n v="0"/>
  </r>
  <r>
    <x v="5"/>
    <n v="10"/>
    <x v="192"/>
    <n v="10301"/>
    <n v="173410"/>
    <x v="3"/>
    <n v="1"/>
    <n v="1"/>
    <n v="190"/>
  </r>
  <r>
    <x v="6"/>
    <n v="4"/>
    <x v="193"/>
    <n v="4301"/>
    <n v="121269"/>
    <x v="3"/>
    <n v="1"/>
    <n v="1"/>
    <n v="7"/>
  </r>
  <r>
    <x v="1"/>
    <n v="13"/>
    <x v="194"/>
    <n v="13604"/>
    <n v="74188"/>
    <x v="3"/>
    <n v="1"/>
    <n v="1"/>
    <n v="16"/>
  </r>
  <r>
    <x v="7"/>
    <n v="9"/>
    <x v="195"/>
    <n v="9112"/>
    <n v="82110"/>
    <x v="3"/>
    <n v="1"/>
    <n v="1"/>
    <n v="44"/>
  </r>
  <r>
    <x v="6"/>
    <n v="4"/>
    <x v="196"/>
    <n v="4105"/>
    <n v="4675"/>
    <x v="3"/>
    <n v="0"/>
    <n v="0"/>
    <n v="0"/>
  </r>
  <r>
    <x v="15"/>
    <n v="14"/>
    <x v="197"/>
    <n v="14107"/>
    <n v="20798"/>
    <x v="3"/>
    <n v="0"/>
    <n v="0"/>
    <n v="0"/>
  </r>
  <r>
    <x v="1"/>
    <n v="13"/>
    <x v="198"/>
    <n v="13404"/>
    <n v="82766"/>
    <x v="3"/>
    <n v="0"/>
    <n v="0"/>
    <n v="0"/>
  </r>
  <r>
    <x v="5"/>
    <n v="10"/>
    <x v="199"/>
    <n v="10404"/>
    <n v="1827"/>
    <x v="3"/>
    <n v="0"/>
    <n v="0"/>
    <n v="0"/>
  </r>
  <r>
    <x v="14"/>
    <n v="6"/>
    <x v="200"/>
    <n v="6306"/>
    <n v="13299"/>
    <x v="3"/>
    <n v="0"/>
    <n v="0"/>
    <n v="0"/>
  </r>
  <r>
    <x v="15"/>
    <n v="14"/>
    <x v="201"/>
    <n v="14108"/>
    <n v="35991"/>
    <x v="3"/>
    <n v="0"/>
    <n v="0"/>
    <n v="0"/>
  </r>
  <r>
    <x v="0"/>
    <n v="5"/>
    <x v="202"/>
    <n v="5704"/>
    <n v="7633"/>
    <x v="3"/>
    <n v="0"/>
    <n v="0"/>
    <n v="0"/>
  </r>
  <r>
    <x v="0"/>
    <n v="5"/>
    <x v="203"/>
    <n v="5403"/>
    <n v="6201"/>
    <x v="3"/>
    <n v="0"/>
    <n v="0"/>
    <n v="0"/>
  </r>
  <r>
    <x v="14"/>
    <n v="6"/>
    <x v="204"/>
    <n v="6206"/>
    <n v="6349"/>
    <x v="3"/>
    <n v="0"/>
    <n v="0"/>
    <n v="0"/>
  </r>
  <r>
    <x v="13"/>
    <n v="7"/>
    <x v="205"/>
    <n v="7404"/>
    <n v="44544"/>
    <x v="3"/>
    <n v="0"/>
    <n v="0"/>
    <n v="0"/>
  </r>
  <r>
    <x v="1"/>
    <n v="13"/>
    <x v="206"/>
    <n v="13121"/>
    <n v="107803"/>
    <x v="3"/>
    <n v="1"/>
    <n v="1"/>
    <n v="16"/>
  </r>
  <r>
    <x v="13"/>
    <n v="7"/>
    <x v="207"/>
    <n v="7106"/>
    <n v="9083"/>
    <x v="3"/>
    <n v="0"/>
    <n v="0"/>
    <n v="0"/>
  </r>
  <r>
    <x v="13"/>
    <n v="7"/>
    <x v="208"/>
    <n v="7203"/>
    <n v="8092"/>
    <x v="3"/>
    <n v="0"/>
    <n v="0"/>
    <n v="0"/>
  </r>
  <r>
    <x v="12"/>
    <n v="16"/>
    <x v="209"/>
    <n v="16105"/>
    <n v="8639"/>
    <x v="3"/>
    <n v="0"/>
    <n v="0"/>
    <n v="0"/>
  </r>
  <r>
    <x v="1"/>
    <n v="13"/>
    <x v="210"/>
    <n v="13605"/>
    <n v="101058"/>
    <x v="3"/>
    <n v="1"/>
    <n v="1"/>
    <n v="18"/>
  </r>
  <r>
    <x v="1"/>
    <n v="13"/>
    <x v="211"/>
    <n v="13122"/>
    <n v="266798"/>
    <x v="3"/>
    <n v="1"/>
    <n v="1"/>
    <n v="65"/>
  </r>
  <r>
    <x v="13"/>
    <n v="7"/>
    <x v="212"/>
    <n v="7107"/>
    <n v="8601"/>
    <x v="3"/>
    <n v="0"/>
    <n v="0"/>
    <n v="0"/>
  </r>
  <r>
    <x v="2"/>
    <n v="8"/>
    <x v="213"/>
    <n v="8107"/>
    <n v="49865"/>
    <x v="3"/>
    <n v="1"/>
    <n v="1"/>
    <n v="5"/>
  </r>
  <r>
    <x v="14"/>
    <n v="6"/>
    <x v="214"/>
    <n v="6307"/>
    <n v="11848"/>
    <x v="3"/>
    <n v="0"/>
    <n v="0"/>
    <n v="0"/>
  </r>
  <r>
    <x v="7"/>
    <n v="9"/>
    <x v="215"/>
    <n v="9113"/>
    <n v="7223"/>
    <x v="3"/>
    <n v="0"/>
    <n v="0"/>
    <n v="0"/>
  </r>
  <r>
    <x v="0"/>
    <n v="5"/>
    <x v="216"/>
    <n v="5404"/>
    <n v="10558"/>
    <x v="3"/>
    <n v="1"/>
    <n v="1"/>
    <n v="5"/>
  </r>
  <r>
    <x v="14"/>
    <n v="6"/>
    <x v="217"/>
    <n v="6112"/>
    <n v="14952"/>
    <x v="3"/>
    <n v="0"/>
    <n v="0"/>
    <n v="0"/>
  </r>
  <r>
    <x v="3"/>
    <n v="1"/>
    <x v="218"/>
    <n v="1405"/>
    <n v="5958"/>
    <x v="3"/>
    <n v="0"/>
    <n v="0"/>
    <n v="0"/>
  </r>
  <r>
    <x v="14"/>
    <n v="6"/>
    <x v="219"/>
    <n v="6113"/>
    <n v="20743"/>
    <x v="3"/>
    <n v="0"/>
    <n v="0"/>
    <n v="0"/>
  </r>
  <r>
    <x v="14"/>
    <n v="6"/>
    <x v="220"/>
    <n v="6201"/>
    <n v="17882"/>
    <x v="3"/>
    <n v="0"/>
    <n v="0"/>
    <n v="0"/>
  </r>
  <r>
    <x v="12"/>
    <n v="16"/>
    <x v="221"/>
    <n v="16106"/>
    <n v="11880"/>
    <x v="3"/>
    <n v="1"/>
    <n v="1"/>
    <n v="9"/>
  </r>
  <r>
    <x v="1"/>
    <n v="13"/>
    <x v="222"/>
    <n v="13202"/>
    <n v="30433"/>
    <x v="3"/>
    <n v="1"/>
    <n v="1"/>
    <n v="4"/>
  </r>
  <r>
    <x v="7"/>
    <n v="9"/>
    <x v="223"/>
    <n v="9114"/>
    <n v="26096"/>
    <x v="3"/>
    <n v="1"/>
    <n v="1"/>
    <n v="11"/>
  </r>
  <r>
    <x v="14"/>
    <n v="6"/>
    <x v="224"/>
    <n v="6308"/>
    <n v="9164"/>
    <x v="3"/>
    <n v="0"/>
    <n v="0"/>
    <n v="0"/>
  </r>
  <r>
    <x v="12"/>
    <n v="16"/>
    <x v="225"/>
    <n v="16205"/>
    <n v="4940"/>
    <x v="3"/>
    <n v="0"/>
    <n v="0"/>
    <n v="0"/>
  </r>
  <r>
    <x v="8"/>
    <n v="12"/>
    <x v="226"/>
    <n v="12301"/>
    <n v="7323"/>
    <x v="3"/>
    <n v="0"/>
    <n v="0"/>
    <n v="0"/>
  </r>
  <r>
    <x v="3"/>
    <n v="1"/>
    <x v="227"/>
    <n v="1401"/>
    <n v="17395"/>
    <x v="3"/>
    <n v="0"/>
    <n v="0"/>
    <n v="0"/>
  </r>
  <r>
    <x v="8"/>
    <n v="12"/>
    <x v="228"/>
    <n v="12302"/>
    <n v="694"/>
    <x v="3"/>
    <n v="0"/>
    <n v="0"/>
    <n v="0"/>
  </r>
  <r>
    <x v="1"/>
    <n v="13"/>
    <x v="229"/>
    <n v="13123"/>
    <n v="157749"/>
    <x v="3"/>
    <n v="1"/>
    <n v="1"/>
    <n v="104"/>
  </r>
  <r>
    <x v="0"/>
    <n v="5"/>
    <x v="230"/>
    <n v="5105"/>
    <n v="20071"/>
    <x v="3"/>
    <n v="0"/>
    <n v="0"/>
    <n v="0"/>
  </r>
  <r>
    <x v="7"/>
    <n v="9"/>
    <x v="231"/>
    <n v="9115"/>
    <n v="29782"/>
    <x v="3"/>
    <n v="1"/>
    <n v="1"/>
    <n v="4"/>
  </r>
  <r>
    <x v="1"/>
    <n v="13"/>
    <x v="232"/>
    <n v="13124"/>
    <n v="253139"/>
    <x v="3"/>
    <n v="1"/>
    <n v="1"/>
    <n v="44"/>
  </r>
  <r>
    <x v="1"/>
    <n v="13"/>
    <x v="233"/>
    <n v="13201"/>
    <n v="645909"/>
    <x v="3"/>
    <n v="1"/>
    <n v="1"/>
    <n v="119"/>
  </r>
  <r>
    <x v="5"/>
    <n v="10"/>
    <x v="234"/>
    <n v="10101"/>
    <n v="269398"/>
    <x v="3"/>
    <n v="1"/>
    <n v="1"/>
    <n v="35"/>
  </r>
  <r>
    <x v="5"/>
    <n v="10"/>
    <x v="235"/>
    <n v="10302"/>
    <n v="9192"/>
    <x v="3"/>
    <n v="0"/>
    <n v="0"/>
    <n v="0"/>
  </r>
  <r>
    <x v="5"/>
    <n v="10"/>
    <x v="236"/>
    <n v="10109"/>
    <n v="48620"/>
    <x v="3"/>
    <n v="1"/>
    <n v="1"/>
    <n v="4"/>
  </r>
  <r>
    <x v="14"/>
    <n v="6"/>
    <x v="237"/>
    <n v="6309"/>
    <n v="3531"/>
    <x v="3"/>
    <n v="0"/>
    <n v="0"/>
    <n v="0"/>
  </r>
  <r>
    <x v="6"/>
    <n v="4"/>
    <x v="238"/>
    <n v="4304"/>
    <n v="12165"/>
    <x v="3"/>
    <n v="0"/>
    <n v="0"/>
    <n v="0"/>
  </r>
  <r>
    <x v="8"/>
    <n v="12"/>
    <x v="239"/>
    <n v="12101"/>
    <n v="141984"/>
    <x v="3"/>
    <n v="1"/>
    <n v="1"/>
    <n v="203"/>
  </r>
  <r>
    <x v="5"/>
    <n v="10"/>
    <x v="240"/>
    <n v="10206"/>
    <n v="4201"/>
    <x v="3"/>
    <n v="0"/>
    <n v="0"/>
    <n v="0"/>
  </r>
  <r>
    <x v="7"/>
    <n v="9"/>
    <x v="241"/>
    <n v="9208"/>
    <n v="12188"/>
    <x v="3"/>
    <n v="0"/>
    <n v="0"/>
    <n v="0"/>
  </r>
  <r>
    <x v="5"/>
    <n v="10"/>
    <x v="242"/>
    <n v="10303"/>
    <n v="21080"/>
    <x v="3"/>
    <n v="1"/>
    <n v="1"/>
    <n v="5"/>
  </r>
  <r>
    <x v="0"/>
    <n v="5"/>
    <x v="243"/>
    <n v="5705"/>
    <n v="17645"/>
    <x v="3"/>
    <n v="0"/>
    <n v="0"/>
    <n v="0"/>
  </r>
  <r>
    <x v="10"/>
    <n v="15"/>
    <x v="244"/>
    <n v="15201"/>
    <n v="2515"/>
    <x v="3"/>
    <n v="0"/>
    <n v="0"/>
    <n v="0"/>
  </r>
  <r>
    <x v="5"/>
    <n v="10"/>
    <x v="245"/>
    <n v="10304"/>
    <n v="11787"/>
    <x v="3"/>
    <n v="0"/>
    <n v="0"/>
    <n v="0"/>
  </r>
  <r>
    <x v="5"/>
    <n v="10"/>
    <x v="246"/>
    <n v="10207"/>
    <n v="5543"/>
    <x v="3"/>
    <n v="0"/>
    <n v="0"/>
    <n v="0"/>
  </r>
  <r>
    <x v="5"/>
    <n v="10"/>
    <x v="247"/>
    <n v="10208"/>
    <n v="29309"/>
    <x v="3"/>
    <n v="0"/>
    <n v="0"/>
    <n v="0"/>
  </r>
  <r>
    <x v="5"/>
    <n v="10"/>
    <x v="248"/>
    <n v="10209"/>
    <n v="8783"/>
    <x v="3"/>
    <n v="0"/>
    <n v="0"/>
    <n v="0"/>
  </r>
  <r>
    <x v="2"/>
    <n v="8"/>
    <x v="249"/>
    <n v="8308"/>
    <n v="4179"/>
    <x v="3"/>
    <n v="0"/>
    <n v="0"/>
    <n v="0"/>
  </r>
  <r>
    <x v="1"/>
    <n v="13"/>
    <x v="250"/>
    <n v="13125"/>
    <n v="254694"/>
    <x v="3"/>
    <n v="1"/>
    <n v="1"/>
    <n v="51"/>
  </r>
  <r>
    <x v="2"/>
    <n v="8"/>
    <x v="251"/>
    <n v="8309"/>
    <n v="10032"/>
    <x v="3"/>
    <n v="0"/>
    <n v="0"/>
    <n v="0"/>
  </r>
  <r>
    <x v="12"/>
    <n v="16"/>
    <x v="252"/>
    <n v="16107"/>
    <n v="18777"/>
    <x v="3"/>
    <n v="1"/>
    <n v="1"/>
    <n v="17"/>
  </r>
  <r>
    <x v="0"/>
    <n v="5"/>
    <x v="253"/>
    <n v="5501"/>
    <n v="97572"/>
    <x v="3"/>
    <n v="1"/>
    <n v="1"/>
    <n v="9"/>
  </r>
  <r>
    <x v="0"/>
    <n v="5"/>
    <x v="254"/>
    <n v="5801"/>
    <n v="167085"/>
    <x v="3"/>
    <n v="1"/>
    <n v="1"/>
    <n v="12"/>
  </r>
  <r>
    <x v="5"/>
    <n v="10"/>
    <x v="255"/>
    <n v="10210"/>
    <n v="8298"/>
    <x v="3"/>
    <n v="0"/>
    <n v="0"/>
    <n v="0"/>
  </r>
  <r>
    <x v="1"/>
    <n v="13"/>
    <x v="256"/>
    <n v="13126"/>
    <n v="136368"/>
    <x v="3"/>
    <n v="1"/>
    <n v="1"/>
    <n v="41"/>
  </r>
  <r>
    <x v="14"/>
    <n v="6"/>
    <x v="257"/>
    <n v="6114"/>
    <n v="13877"/>
    <x v="3"/>
    <n v="0"/>
    <n v="0"/>
    <n v="0"/>
  </r>
  <r>
    <x v="0"/>
    <n v="5"/>
    <x v="258"/>
    <n v="5107"/>
    <n v="36135"/>
    <x v="3"/>
    <n v="0"/>
    <n v="0"/>
    <n v="0"/>
  </r>
  <r>
    <x v="12"/>
    <n v="16"/>
    <x v="259"/>
    <n v="16201"/>
    <n v="12192"/>
    <x v="3"/>
    <n v="0"/>
    <n v="0"/>
    <n v="0"/>
  </r>
  <r>
    <x v="14"/>
    <n v="6"/>
    <x v="260"/>
    <n v="6101"/>
    <n v="265211"/>
    <x v="3"/>
    <n v="1"/>
    <n v="1"/>
    <n v="15"/>
  </r>
  <r>
    <x v="12"/>
    <n v="16"/>
    <x v="261"/>
    <n v="16206"/>
    <n v="6261"/>
    <x v="3"/>
    <n v="1"/>
    <n v="1"/>
    <n v="7"/>
  </r>
  <r>
    <x v="13"/>
    <n v="7"/>
    <x v="262"/>
    <n v="7305"/>
    <n v="11248"/>
    <x v="3"/>
    <n v="0"/>
    <n v="0"/>
    <n v="0"/>
  </r>
  <r>
    <x v="1"/>
    <n v="13"/>
    <x v="263"/>
    <n v="13127"/>
    <n v="190075"/>
    <x v="3"/>
    <n v="1"/>
    <n v="1"/>
    <n v="44"/>
  </r>
  <r>
    <x v="7"/>
    <n v="9"/>
    <x v="264"/>
    <n v="9209"/>
    <n v="10833"/>
    <x v="3"/>
    <n v="0"/>
    <n v="0"/>
    <n v="0"/>
  </r>
  <r>
    <x v="1"/>
    <n v="13"/>
    <x v="265"/>
    <n v="13128"/>
    <n v="160847"/>
    <x v="3"/>
    <n v="1"/>
    <n v="1"/>
    <n v="19"/>
  </r>
  <r>
    <x v="14"/>
    <n v="6"/>
    <x v="266"/>
    <n v="6115"/>
    <n v="63710"/>
    <x v="3"/>
    <n v="0"/>
    <n v="0"/>
    <n v="0"/>
  </r>
  <r>
    <x v="14"/>
    <n v="6"/>
    <x v="267"/>
    <n v="6116"/>
    <n v="30371"/>
    <x v="3"/>
    <n v="0"/>
    <n v="0"/>
    <n v="0"/>
  </r>
  <r>
    <x v="13"/>
    <n v="7"/>
    <x v="268"/>
    <n v="7405"/>
    <n v="21071"/>
    <x v="3"/>
    <n v="0"/>
    <n v="0"/>
    <n v="0"/>
  </r>
  <r>
    <x v="0"/>
    <n v="5"/>
    <x v="269"/>
    <n v="5303"/>
    <n v="11263"/>
    <x v="3"/>
    <n v="0"/>
    <n v="0"/>
    <n v="0"/>
  </r>
  <r>
    <x v="15"/>
    <n v="14"/>
    <x v="270"/>
    <n v="14204"/>
    <n v="32925"/>
    <x v="3"/>
    <n v="1"/>
    <n v="1"/>
    <n v="5"/>
  </r>
  <r>
    <x v="13"/>
    <n v="7"/>
    <x v="271"/>
    <n v="7108"/>
    <n v="14753"/>
    <x v="3"/>
    <n v="0"/>
    <n v="0"/>
    <n v="0"/>
  </r>
  <r>
    <x v="6"/>
    <n v="4"/>
    <x v="272"/>
    <n v="4305"/>
    <n v="4372"/>
    <x v="3"/>
    <n v="0"/>
    <n v="0"/>
    <n v="0"/>
  </r>
  <r>
    <x v="11"/>
    <n v="11"/>
    <x v="273"/>
    <n v="11402"/>
    <n v="2699"/>
    <x v="3"/>
    <n v="0"/>
    <n v="0"/>
    <n v="0"/>
  </r>
  <r>
    <x v="5"/>
    <n v="10"/>
    <x v="274"/>
    <n v="10305"/>
    <n v="14275"/>
    <x v="3"/>
    <n v="0"/>
    <n v="0"/>
    <n v="0"/>
  </r>
  <r>
    <x v="8"/>
    <n v="12"/>
    <x v="275"/>
    <n v="12103"/>
    <n v="211"/>
    <x v="3"/>
    <n v="0"/>
    <n v="0"/>
    <n v="0"/>
  </r>
  <r>
    <x v="13"/>
    <n v="7"/>
    <x v="276"/>
    <n v="7306"/>
    <n v="16170"/>
    <x v="3"/>
    <n v="0"/>
    <n v="0"/>
    <n v="0"/>
  </r>
  <r>
    <x v="7"/>
    <n v="9"/>
    <x v="277"/>
    <n v="9116"/>
    <n v="12793"/>
    <x v="3"/>
    <n v="0"/>
    <n v="0"/>
    <n v="0"/>
  </r>
  <r>
    <x v="13"/>
    <n v="7"/>
    <x v="278"/>
    <n v="7307"/>
    <n v="19469"/>
    <x v="3"/>
    <n v="0"/>
    <n v="0"/>
    <n v="0"/>
  </r>
  <r>
    <x v="6"/>
    <n v="4"/>
    <x v="279"/>
    <n v="4204"/>
    <n v="29110"/>
    <x v="3"/>
    <n v="1"/>
    <n v="1"/>
    <n v="4"/>
  </r>
  <r>
    <x v="0"/>
    <n v="5"/>
    <x v="280"/>
    <n v="5601"/>
    <n v="96761"/>
    <x v="3"/>
    <n v="1"/>
    <n v="1"/>
    <n v="9"/>
  </r>
  <r>
    <x v="1"/>
    <n v="13"/>
    <x v="281"/>
    <n v="13401"/>
    <n v="334836"/>
    <x v="3"/>
    <n v="1"/>
    <n v="1"/>
    <n v="74"/>
  </r>
  <r>
    <x v="12"/>
    <n v="16"/>
    <x v="282"/>
    <n v="16301"/>
    <n v="56252"/>
    <x v="3"/>
    <n v="1"/>
    <n v="1"/>
    <n v="19"/>
  </r>
  <r>
    <x v="13"/>
    <n v="7"/>
    <x v="283"/>
    <n v="7109"/>
    <n v="46292"/>
    <x v="3"/>
    <n v="0"/>
    <n v="0"/>
    <n v="0"/>
  </r>
  <r>
    <x v="0"/>
    <n v="5"/>
    <x v="284"/>
    <n v="5304"/>
    <n v="20643"/>
    <x v="3"/>
    <n v="0"/>
    <n v="0"/>
    <n v="0"/>
  </r>
  <r>
    <x v="12"/>
    <n v="16"/>
    <x v="285"/>
    <n v="16304"/>
    <n v="4654"/>
    <x v="3"/>
    <n v="1"/>
    <n v="1"/>
    <n v="6"/>
  </r>
  <r>
    <x v="0"/>
    <n v="5"/>
    <x v="286"/>
    <n v="5701"/>
    <n v="83494"/>
    <x v="3"/>
    <n v="1"/>
    <n v="1"/>
    <n v="5"/>
  </r>
  <r>
    <x v="14"/>
    <n v="6"/>
    <x v="287"/>
    <n v="6301"/>
    <n v="78642"/>
    <x v="3"/>
    <n v="1"/>
    <n v="1"/>
    <n v="4"/>
  </r>
  <r>
    <x v="8"/>
    <n v="12"/>
    <x v="288"/>
    <n v="12104"/>
    <n v="681"/>
    <x v="3"/>
    <n v="0"/>
    <n v="0"/>
    <n v="0"/>
  </r>
  <r>
    <x v="12"/>
    <n v="16"/>
    <x v="289"/>
    <n v="16108"/>
    <n v="16624"/>
    <x v="3"/>
    <n v="1"/>
    <n v="1"/>
    <n v="6"/>
  </r>
  <r>
    <x v="13"/>
    <n v="7"/>
    <x v="290"/>
    <n v="7406"/>
    <n v="49451"/>
    <x v="3"/>
    <n v="1"/>
    <n v="1"/>
    <n v="7"/>
  </r>
  <r>
    <x v="1"/>
    <n v="13"/>
    <x v="291"/>
    <n v="13129"/>
    <n v="103485"/>
    <x v="3"/>
    <n v="1"/>
    <n v="1"/>
    <n v="36"/>
  </r>
  <r>
    <x v="1"/>
    <n v="13"/>
    <x v="292"/>
    <n v="13203"/>
    <n v="18644"/>
    <x v="3"/>
    <n v="0"/>
    <n v="0"/>
    <n v="0"/>
  </r>
  <r>
    <x v="5"/>
    <n v="10"/>
    <x v="293"/>
    <n v="10306"/>
    <n v="7639"/>
    <x v="3"/>
    <n v="1"/>
    <n v="1"/>
    <n v="7"/>
  </r>
  <r>
    <x v="1"/>
    <n v="13"/>
    <x v="294"/>
    <n v="13130"/>
    <n v="133059"/>
    <x v="3"/>
    <n v="1"/>
    <n v="1"/>
    <n v="49"/>
  </r>
  <r>
    <x v="12"/>
    <n v="16"/>
    <x v="295"/>
    <n v="16305"/>
    <n v="12172"/>
    <x v="3"/>
    <n v="1"/>
    <n v="1"/>
    <n v="10"/>
  </r>
  <r>
    <x v="5"/>
    <n v="10"/>
    <x v="296"/>
    <n v="10307"/>
    <n v="10553"/>
    <x v="3"/>
    <n v="0"/>
    <n v="0"/>
    <n v="0"/>
  </r>
  <r>
    <x v="1"/>
    <n v="13"/>
    <x v="297"/>
    <n v="13505"/>
    <n v="11953"/>
    <x v="3"/>
    <n v="0"/>
    <n v="0"/>
    <n v="0"/>
  </r>
  <r>
    <x v="9"/>
    <n v="2"/>
    <x v="298"/>
    <n v="2203"/>
    <n v="10434"/>
    <x v="3"/>
    <n v="1"/>
    <n v="1"/>
    <n v="4"/>
  </r>
  <r>
    <x v="2"/>
    <n v="8"/>
    <x v="299"/>
    <n v="8108"/>
    <n v="145906"/>
    <x v="3"/>
    <n v="1"/>
    <n v="1"/>
    <n v="63"/>
  </r>
  <r>
    <x v="13"/>
    <n v="7"/>
    <x v="300"/>
    <n v="7110"/>
    <n v="9959"/>
    <x v="3"/>
    <n v="0"/>
    <n v="0"/>
    <n v="0"/>
  </r>
  <r>
    <x v="1"/>
    <n v="13"/>
    <x v="301"/>
    <n v="13131"/>
    <n v="86510"/>
    <x v="3"/>
    <n v="1"/>
    <n v="1"/>
    <n v="9"/>
  </r>
  <r>
    <x v="2"/>
    <n v="8"/>
    <x v="302"/>
    <n v="8310"/>
    <n v="3611"/>
    <x v="3"/>
    <n v="0"/>
    <n v="0"/>
    <n v="0"/>
  </r>
  <r>
    <x v="14"/>
    <n v="6"/>
    <x v="303"/>
    <n v="6117"/>
    <n v="50617"/>
    <x v="3"/>
    <n v="1"/>
    <n v="1"/>
    <n v="4"/>
  </r>
  <r>
    <x v="2"/>
    <n v="8"/>
    <x v="304"/>
    <n v="8311"/>
    <n v="14592"/>
    <x v="3"/>
    <n v="0"/>
    <n v="0"/>
    <n v="0"/>
  </r>
  <r>
    <x v="14"/>
    <n v="6"/>
    <x v="305"/>
    <n v="6310"/>
    <n v="41096"/>
    <x v="3"/>
    <n v="0"/>
    <n v="0"/>
    <n v="0"/>
  </r>
  <r>
    <x v="2"/>
    <n v="8"/>
    <x v="306"/>
    <n v="8109"/>
    <n v="14779"/>
    <x v="3"/>
    <n v="0"/>
    <n v="0"/>
    <n v="0"/>
  </r>
  <r>
    <x v="0"/>
    <n v="5"/>
    <x v="307"/>
    <n v="5706"/>
    <n v="16367"/>
    <x v="3"/>
    <n v="0"/>
    <n v="0"/>
    <n v="0"/>
  </r>
  <r>
    <x v="1"/>
    <n v="13"/>
    <x v="308"/>
    <n v="13101"/>
    <n v="503147"/>
    <x v="3"/>
    <n v="1"/>
    <n v="1"/>
    <n v="234"/>
  </r>
  <r>
    <x v="0"/>
    <n v="5"/>
    <x v="343"/>
    <n v="5606"/>
    <n v="11934"/>
    <x v="3"/>
    <n v="0"/>
    <n v="0"/>
    <n v="0"/>
  </r>
  <r>
    <x v="9"/>
    <n v="2"/>
    <x v="309"/>
    <n v="2103"/>
    <n v="1746"/>
    <x v="3"/>
    <n v="0"/>
    <n v="0"/>
    <n v="0"/>
  </r>
  <r>
    <x v="1"/>
    <n v="13"/>
    <x v="310"/>
    <n v="13601"/>
    <n v="81838"/>
    <x v="3"/>
    <n v="1"/>
    <n v="1"/>
    <n v="11"/>
  </r>
  <r>
    <x v="13"/>
    <n v="7"/>
    <x v="311"/>
    <n v="7101"/>
    <n v="236724"/>
    <x v="3"/>
    <n v="1"/>
    <n v="1"/>
    <n v="48"/>
  </r>
  <r>
    <x v="2"/>
    <n v="8"/>
    <x v="312"/>
    <n v="8110"/>
    <n v="158345"/>
    <x v="3"/>
    <n v="1"/>
    <n v="1"/>
    <n v="36"/>
  </r>
  <r>
    <x v="9"/>
    <n v="2"/>
    <x v="313"/>
    <n v="2104"/>
    <n v="13657"/>
    <x v="3"/>
    <n v="0"/>
    <n v="0"/>
    <n v="0"/>
  </r>
  <r>
    <x v="7"/>
    <n v="9"/>
    <x v="314"/>
    <n v="9101"/>
    <n v="302931"/>
    <x v="3"/>
    <n v="1"/>
    <n v="1"/>
    <n v="365"/>
  </r>
  <r>
    <x v="13"/>
    <n v="7"/>
    <x v="315"/>
    <n v="7308"/>
    <n v="30850"/>
    <x v="3"/>
    <n v="0"/>
    <n v="0"/>
    <n v="0"/>
  </r>
  <r>
    <x v="7"/>
    <n v="9"/>
    <x v="316"/>
    <n v="9117"/>
    <n v="15786"/>
    <x v="3"/>
    <n v="0"/>
    <n v="0"/>
    <n v="0"/>
  </r>
  <r>
    <x v="4"/>
    <n v="3"/>
    <x v="317"/>
    <n v="3103"/>
    <n v="14312"/>
    <x v="3"/>
    <n v="0"/>
    <n v="0"/>
    <n v="0"/>
  </r>
  <r>
    <x v="1"/>
    <n v="13"/>
    <x v="318"/>
    <n v="13303"/>
    <n v="21477"/>
    <x v="3"/>
    <n v="0"/>
    <n v="0"/>
    <n v="0"/>
  </r>
  <r>
    <x v="8"/>
    <n v="12"/>
    <x v="319"/>
    <n v="12303"/>
    <n v="282"/>
    <x v="3"/>
    <n v="0"/>
    <n v="0"/>
    <n v="0"/>
  </r>
  <r>
    <x v="2"/>
    <n v="8"/>
    <x v="320"/>
    <n v="8207"/>
    <n v="11019"/>
    <x v="3"/>
    <n v="1"/>
    <n v="1"/>
    <n v="4"/>
  </r>
  <r>
    <x v="9"/>
    <n v="2"/>
    <x v="321"/>
    <n v="2301"/>
    <n v="28079"/>
    <x v="3"/>
    <n v="0"/>
    <n v="0"/>
    <n v="0"/>
  </r>
  <r>
    <x v="7"/>
    <n v="9"/>
    <x v="322"/>
    <n v="9118"/>
    <n v="10055"/>
    <x v="3"/>
    <n v="1"/>
    <n v="1"/>
    <n v="5"/>
  </r>
  <r>
    <x v="2"/>
    <n v="8"/>
    <x v="323"/>
    <n v="8111"/>
    <n v="58729"/>
    <x v="3"/>
    <n v="1"/>
    <n v="1"/>
    <n v="25"/>
  </r>
  <r>
    <x v="8"/>
    <n v="12"/>
    <x v="324"/>
    <n v="12402"/>
    <n v="1021"/>
    <x v="3"/>
    <n v="0"/>
    <n v="0"/>
    <n v="0"/>
  </r>
  <r>
    <x v="11"/>
    <n v="11"/>
    <x v="325"/>
    <n v="11303"/>
    <n v="572"/>
    <x v="3"/>
    <n v="0"/>
    <n v="0"/>
    <n v="0"/>
  </r>
  <r>
    <x v="7"/>
    <n v="9"/>
    <x v="326"/>
    <n v="9210"/>
    <n v="19314"/>
    <x v="3"/>
    <n v="0"/>
    <n v="0"/>
    <n v="0"/>
  </r>
  <r>
    <x v="12"/>
    <n v="16"/>
    <x v="327"/>
    <n v="16207"/>
    <n v="5696"/>
    <x v="3"/>
    <n v="0"/>
    <n v="0"/>
    <n v="0"/>
  </r>
  <r>
    <x v="2"/>
    <n v="8"/>
    <x v="344"/>
    <n v="8312"/>
    <n v="15205"/>
    <x v="3"/>
    <n v="0"/>
    <n v="0"/>
    <n v="0"/>
  </r>
  <r>
    <x v="15"/>
    <n v="14"/>
    <x v="328"/>
    <n v="14101"/>
    <n v="176774"/>
    <x v="3"/>
    <n v="1"/>
    <n v="1"/>
    <n v="65"/>
  </r>
  <r>
    <x v="4"/>
    <n v="3"/>
    <x v="329"/>
    <n v="3301"/>
    <n v="57009"/>
    <x v="3"/>
    <n v="0"/>
    <n v="0"/>
    <n v="0"/>
  </r>
  <r>
    <x v="0"/>
    <n v="5"/>
    <x v="330"/>
    <n v="5101"/>
    <n v="315732"/>
    <x v="3"/>
    <n v="1"/>
    <n v="1"/>
    <n v="26"/>
  </r>
  <r>
    <x v="13"/>
    <n v="7"/>
    <x v="331"/>
    <n v="7309"/>
    <n v="4381"/>
    <x v="3"/>
    <n v="0"/>
    <n v="0"/>
    <n v="0"/>
  </r>
  <r>
    <x v="7"/>
    <n v="9"/>
    <x v="332"/>
    <n v="9211"/>
    <n v="35467"/>
    <x v="3"/>
    <n v="1"/>
    <n v="1"/>
    <n v="12"/>
  </r>
  <r>
    <x v="6"/>
    <n v="4"/>
    <x v="333"/>
    <n v="4106"/>
    <n v="29741"/>
    <x v="3"/>
    <n v="0"/>
    <n v="0"/>
    <n v="0"/>
  </r>
  <r>
    <x v="7"/>
    <n v="9"/>
    <x v="334"/>
    <n v="9119"/>
    <n v="30766"/>
    <x v="3"/>
    <n v="1"/>
    <n v="1"/>
    <n v="18"/>
  </r>
  <r>
    <x v="13"/>
    <n v="7"/>
    <x v="335"/>
    <n v="7407"/>
    <n v="17512"/>
    <x v="3"/>
    <n v="0"/>
    <n v="0"/>
    <n v="0"/>
  </r>
  <r>
    <x v="0"/>
    <n v="5"/>
    <x v="336"/>
    <n v="5804"/>
    <n v="139310"/>
    <x v="3"/>
    <n v="1"/>
    <n v="1"/>
    <n v="11"/>
  </r>
  <r>
    <x v="7"/>
    <n v="9"/>
    <x v="345"/>
    <n v="9120"/>
    <n v="59103"/>
    <x v="3"/>
    <n v="1"/>
    <n v="1"/>
    <n v="11"/>
  </r>
  <r>
    <x v="0"/>
    <n v="5"/>
    <x v="337"/>
    <n v="5109"/>
    <n v="361371"/>
    <x v="3"/>
    <n v="1"/>
    <n v="1"/>
    <n v="53"/>
  </r>
  <r>
    <x v="1"/>
    <n v="13"/>
    <x v="338"/>
    <n v="13132"/>
    <n v="96774"/>
    <x v="3"/>
    <n v="1"/>
    <n v="1"/>
    <n v="114"/>
  </r>
  <r>
    <x v="13"/>
    <n v="7"/>
    <x v="339"/>
    <n v="7408"/>
    <n v="19200"/>
    <x v="3"/>
    <n v="0"/>
    <n v="0"/>
    <n v="0"/>
  </r>
  <r>
    <x v="2"/>
    <n v="8"/>
    <x v="340"/>
    <n v="8313"/>
    <n v="22132"/>
    <x v="3"/>
    <n v="1"/>
    <n v="1"/>
    <n v="5"/>
  </r>
  <r>
    <x v="12"/>
    <n v="16"/>
    <x v="341"/>
    <n v="16109"/>
    <n v="18596"/>
    <x v="3"/>
    <n v="1"/>
    <n v="1"/>
    <n v="26"/>
  </r>
  <r>
    <x v="0"/>
    <n v="5"/>
    <x v="342"/>
    <n v="5405"/>
    <n v="7994"/>
    <x v="3"/>
    <n v="0"/>
    <n v="0"/>
    <n v="0"/>
  </r>
  <r>
    <x v="0"/>
    <n v="5"/>
    <x v="0"/>
    <n v="5602"/>
    <n v="15174"/>
    <x v="4"/>
    <n v="1"/>
    <n v="1"/>
    <n v="8"/>
  </r>
  <r>
    <x v="1"/>
    <n v="13"/>
    <x v="1"/>
    <n v="13502"/>
    <n v="7405"/>
    <x v="4"/>
    <n v="0"/>
    <n v="0"/>
    <n v="0"/>
  </r>
  <r>
    <x v="2"/>
    <n v="8"/>
    <x v="2"/>
    <n v="8314"/>
    <n v="6775"/>
    <x v="4"/>
    <n v="0"/>
    <n v="0"/>
    <n v="0"/>
  </r>
  <r>
    <x v="3"/>
    <n v="1"/>
    <x v="3"/>
    <n v="1107"/>
    <n v="129999"/>
    <x v="4"/>
    <n v="1"/>
    <n v="1"/>
    <n v="6"/>
  </r>
  <r>
    <x v="4"/>
    <n v="3"/>
    <x v="4"/>
    <n v="3302"/>
    <n v="5729"/>
    <x v="4"/>
    <n v="0"/>
    <n v="0"/>
    <n v="0"/>
  </r>
  <r>
    <x v="5"/>
    <n v="10"/>
    <x v="5"/>
    <n v="10202"/>
    <n v="42458"/>
    <x v="4"/>
    <n v="0"/>
    <n v="0"/>
    <n v="0"/>
  </r>
  <r>
    <x v="6"/>
    <n v="4"/>
    <x v="6"/>
    <n v="4103"/>
    <n v="11791"/>
    <x v="4"/>
    <n v="0"/>
    <n v="0"/>
    <n v="0"/>
  </r>
  <r>
    <x v="7"/>
    <n v="9"/>
    <x v="7"/>
    <n v="9201"/>
    <n v="56058"/>
    <x v="4"/>
    <n v="1"/>
    <n v="1"/>
    <n v="23"/>
  </r>
  <r>
    <x v="8"/>
    <n v="12"/>
    <x v="8"/>
    <n v="12202"/>
    <n v="137"/>
    <x v="4"/>
    <n v="0"/>
    <n v="0"/>
    <n v="0"/>
  </r>
  <r>
    <x v="9"/>
    <n v="2"/>
    <x v="9"/>
    <n v="2101"/>
    <n v="425725"/>
    <x v="4"/>
    <n v="1"/>
    <n v="1"/>
    <n v="60"/>
  </r>
  <r>
    <x v="2"/>
    <n v="8"/>
    <x v="10"/>
    <n v="8302"/>
    <n v="4306"/>
    <x v="4"/>
    <n v="0"/>
    <n v="0"/>
    <n v="0"/>
  </r>
  <r>
    <x v="2"/>
    <n v="8"/>
    <x v="11"/>
    <n v="8202"/>
    <n v="38679"/>
    <x v="4"/>
    <n v="1"/>
    <n v="1"/>
    <n v="6"/>
  </r>
  <r>
    <x v="10"/>
    <n v="15"/>
    <x v="12"/>
    <n v="15101"/>
    <n v="247552"/>
    <x v="4"/>
    <n v="1"/>
    <n v="1"/>
    <n v="63"/>
  </r>
  <r>
    <x v="11"/>
    <n v="11"/>
    <x v="13"/>
    <n v="11201"/>
    <n v="25002"/>
    <x v="4"/>
    <n v="1"/>
    <n v="1"/>
    <n v="4"/>
  </r>
  <r>
    <x v="1"/>
    <n v="13"/>
    <x v="14"/>
    <n v="13402"/>
    <n v="109641"/>
    <x v="4"/>
    <n v="1"/>
    <n v="1"/>
    <n v="20"/>
  </r>
  <r>
    <x v="12"/>
    <n v="16"/>
    <x v="15"/>
    <n v="16102"/>
    <n v="22607"/>
    <x v="4"/>
    <n v="1"/>
    <n v="1"/>
    <n v="45"/>
  </r>
  <r>
    <x v="0"/>
    <n v="5"/>
    <x v="16"/>
    <n v="5402"/>
    <n v="20663"/>
    <x v="4"/>
    <n v="0"/>
    <n v="0"/>
    <n v="0"/>
  </r>
  <r>
    <x v="8"/>
    <n v="12"/>
    <x v="17"/>
    <n v="12201"/>
    <n v="1983"/>
    <x v="4"/>
    <n v="1"/>
    <n v="1"/>
    <n v="11"/>
  </r>
  <r>
    <x v="2"/>
    <n v="8"/>
    <x v="18"/>
    <n v="8303"/>
    <n v="30725"/>
    <x v="4"/>
    <n v="0"/>
    <n v="0"/>
    <n v="0"/>
  </r>
  <r>
    <x v="9"/>
    <n v="2"/>
    <x v="19"/>
    <n v="2201"/>
    <n v="190336"/>
    <x v="4"/>
    <n v="1"/>
    <n v="1"/>
    <n v="8"/>
  </r>
  <r>
    <x v="5"/>
    <n v="10"/>
    <x v="20"/>
    <n v="10102"/>
    <n v="36744"/>
    <x v="4"/>
    <n v="1"/>
    <n v="1"/>
    <n v="5"/>
  </r>
  <r>
    <x v="4"/>
    <n v="3"/>
    <x v="21"/>
    <n v="3102"/>
    <n v="19426"/>
    <x v="4"/>
    <n v="0"/>
    <n v="0"/>
    <n v="0"/>
  </r>
  <r>
    <x v="0"/>
    <n v="5"/>
    <x v="22"/>
    <n v="5502"/>
    <n v="53591"/>
    <x v="4"/>
    <n v="1"/>
    <n v="1"/>
    <n v="9"/>
  </r>
  <r>
    <x v="1"/>
    <n v="13"/>
    <x v="23"/>
    <n v="13403"/>
    <n v="28525"/>
    <x v="4"/>
    <n v="1"/>
    <n v="1"/>
    <n v="8"/>
  </r>
  <r>
    <x v="0"/>
    <n v="5"/>
    <x v="24"/>
    <n v="5302"/>
    <n v="16482"/>
    <x v="4"/>
    <n v="0"/>
    <n v="0"/>
    <n v="0"/>
  </r>
  <r>
    <x v="10"/>
    <n v="15"/>
    <x v="25"/>
    <n v="15102"/>
    <n v="1233"/>
    <x v="4"/>
    <n v="0"/>
    <n v="0"/>
    <n v="0"/>
  </r>
  <r>
    <x v="3"/>
    <n v="1"/>
    <x v="26"/>
    <n v="1402"/>
    <n v="1375"/>
    <x v="4"/>
    <n v="0"/>
    <n v="0"/>
    <n v="0"/>
  </r>
  <r>
    <x v="6"/>
    <n v="4"/>
    <x v="27"/>
    <n v="4202"/>
    <n v="9546"/>
    <x v="4"/>
    <n v="0"/>
    <n v="0"/>
    <n v="0"/>
  </r>
  <r>
    <x v="2"/>
    <n v="8"/>
    <x v="28"/>
    <n v="8203"/>
    <n v="37003"/>
    <x v="4"/>
    <n v="0"/>
    <n v="0"/>
    <n v="0"/>
  </r>
  <r>
    <x v="7"/>
    <n v="9"/>
    <x v="29"/>
    <n v="9102"/>
    <n v="25486"/>
    <x v="4"/>
    <n v="1"/>
    <n v="1"/>
    <n v="6"/>
  </r>
  <r>
    <x v="0"/>
    <n v="5"/>
    <x v="30"/>
    <n v="5603"/>
    <n v="25357"/>
    <x v="4"/>
    <n v="0"/>
    <n v="0"/>
    <n v="0"/>
  </r>
  <r>
    <x v="0"/>
    <n v="5"/>
    <x v="31"/>
    <n v="5102"/>
    <n v="29170"/>
    <x v="4"/>
    <n v="0"/>
    <n v="0"/>
    <n v="0"/>
  </r>
  <r>
    <x v="5"/>
    <n v="10"/>
    <x v="32"/>
    <n v="10201"/>
    <n v="47607"/>
    <x v="4"/>
    <n v="1"/>
    <n v="1"/>
    <n v="6"/>
  </r>
  <r>
    <x v="0"/>
    <n v="5"/>
    <x v="33"/>
    <n v="5702"/>
    <n v="15213"/>
    <x v="4"/>
    <n v="0"/>
    <n v="0"/>
    <n v="0"/>
  </r>
  <r>
    <x v="13"/>
    <n v="7"/>
    <x v="34"/>
    <n v="7201"/>
    <n v="44143"/>
    <x v="4"/>
    <n v="1"/>
    <n v="1"/>
    <n v="4"/>
  </r>
  <r>
    <x v="1"/>
    <n v="13"/>
    <x v="35"/>
    <n v="13102"/>
    <n v="88956"/>
    <x v="4"/>
    <n v="1"/>
    <n v="1"/>
    <n v="11"/>
  </r>
  <r>
    <x v="1"/>
    <n v="13"/>
    <x v="36"/>
    <n v="13103"/>
    <n v="142465"/>
    <x v="4"/>
    <n v="1"/>
    <n v="1"/>
    <n v="36"/>
  </r>
  <r>
    <x v="5"/>
    <n v="10"/>
    <x v="37"/>
    <n v="10401"/>
    <n v="5020"/>
    <x v="4"/>
    <n v="0"/>
    <n v="0"/>
    <n v="0"/>
  </r>
  <r>
    <x v="4"/>
    <n v="3"/>
    <x v="38"/>
    <n v="3201"/>
    <n v="13164"/>
    <x v="4"/>
    <n v="0"/>
    <n v="0"/>
    <n v="0"/>
  </r>
  <r>
    <x v="13"/>
    <n v="7"/>
    <x v="39"/>
    <n v="7202"/>
    <n v="9331"/>
    <x v="4"/>
    <n v="0"/>
    <n v="0"/>
    <n v="0"/>
  </r>
  <r>
    <x v="14"/>
    <n v="6"/>
    <x v="40"/>
    <n v="6302"/>
    <n v="15925"/>
    <x v="4"/>
    <n v="0"/>
    <n v="0"/>
    <n v="0"/>
  </r>
  <r>
    <x v="2"/>
    <n v="8"/>
    <x v="41"/>
    <n v="8103"/>
    <n v="91180"/>
    <x v="4"/>
    <n v="1"/>
    <n v="1"/>
    <n v="35"/>
  </r>
  <r>
    <x v="11"/>
    <n v="11"/>
    <x v="42"/>
    <n v="11401"/>
    <n v="5121"/>
    <x v="4"/>
    <n v="0"/>
    <n v="0"/>
    <n v="0"/>
  </r>
  <r>
    <x v="12"/>
    <n v="16"/>
    <x v="43"/>
    <n v="16101"/>
    <n v="198624"/>
    <x v="4"/>
    <n v="1"/>
    <n v="1"/>
    <n v="327"/>
  </r>
  <r>
    <x v="12"/>
    <n v="16"/>
    <x v="44"/>
    <n v="16103"/>
    <n v="33827"/>
    <x v="4"/>
    <n v="1"/>
    <n v="1"/>
    <n v="34"/>
  </r>
  <r>
    <x v="14"/>
    <n v="6"/>
    <x v="45"/>
    <n v="6303"/>
    <n v="37696"/>
    <x v="4"/>
    <n v="0"/>
    <n v="0"/>
    <n v="0"/>
  </r>
  <r>
    <x v="7"/>
    <n v="9"/>
    <x v="46"/>
    <n v="9121"/>
    <n v="12341"/>
    <x v="4"/>
    <n v="0"/>
    <n v="0"/>
    <n v="0"/>
  </r>
  <r>
    <x v="5"/>
    <n v="10"/>
    <x v="47"/>
    <n v="10203"/>
    <n v="16013"/>
    <x v="4"/>
    <n v="0"/>
    <n v="0"/>
    <n v="0"/>
  </r>
  <r>
    <x v="11"/>
    <n v="11"/>
    <x v="48"/>
    <n v="11202"/>
    <n v="5828"/>
    <x v="4"/>
    <n v="0"/>
    <n v="0"/>
    <n v="0"/>
  </r>
  <r>
    <x v="12"/>
    <n v="16"/>
    <x v="49"/>
    <n v="16202"/>
    <n v="5275"/>
    <x v="4"/>
    <n v="0"/>
    <n v="0"/>
    <n v="0"/>
  </r>
  <r>
    <x v="5"/>
    <n v="10"/>
    <x v="50"/>
    <n v="10103"/>
    <n v="4006"/>
    <x v="4"/>
    <n v="0"/>
    <n v="0"/>
    <n v="0"/>
  </r>
  <r>
    <x v="11"/>
    <n v="11"/>
    <x v="51"/>
    <n v="11301"/>
    <n v="3685"/>
    <x v="4"/>
    <n v="0"/>
    <n v="0"/>
    <n v="0"/>
  </r>
  <r>
    <x v="14"/>
    <n v="6"/>
    <x v="52"/>
    <n v="6102"/>
    <n v="14096"/>
    <x v="4"/>
    <n v="0"/>
    <n v="0"/>
    <n v="0"/>
  </r>
  <r>
    <x v="12"/>
    <n v="16"/>
    <x v="53"/>
    <n v="16203"/>
    <n v="16845"/>
    <x v="4"/>
    <n v="1"/>
    <n v="1"/>
    <n v="4"/>
  </r>
  <r>
    <x v="12"/>
    <n v="16"/>
    <x v="54"/>
    <n v="16302"/>
    <n v="28375"/>
    <x v="4"/>
    <n v="1"/>
    <n v="1"/>
    <n v="7"/>
  </r>
  <r>
    <x v="14"/>
    <n v="6"/>
    <x v="55"/>
    <n v="6103"/>
    <n v="7831"/>
    <x v="4"/>
    <n v="0"/>
    <n v="0"/>
    <n v="0"/>
  </r>
  <r>
    <x v="13"/>
    <n v="7"/>
    <x v="56"/>
    <n v="7402"/>
    <n v="22565"/>
    <x v="4"/>
    <n v="1"/>
    <n v="1"/>
    <n v="5"/>
  </r>
  <r>
    <x v="3"/>
    <n v="1"/>
    <x v="57"/>
    <n v="1403"/>
    <n v="1583"/>
    <x v="4"/>
    <n v="0"/>
    <n v="0"/>
    <n v="0"/>
  </r>
  <r>
    <x v="1"/>
    <n v="13"/>
    <x v="58"/>
    <n v="13301"/>
    <n v="180353"/>
    <x v="4"/>
    <n v="1"/>
    <n v="1"/>
    <n v="62"/>
  </r>
  <r>
    <x v="7"/>
    <n v="9"/>
    <x v="59"/>
    <n v="9202"/>
    <n v="26148"/>
    <x v="4"/>
    <n v="0"/>
    <n v="0"/>
    <n v="0"/>
  </r>
  <r>
    <x v="14"/>
    <n v="6"/>
    <x v="60"/>
    <n v="6104"/>
    <n v="21263"/>
    <x v="4"/>
    <n v="0"/>
    <n v="0"/>
    <n v="0"/>
  </r>
  <r>
    <x v="6"/>
    <n v="4"/>
    <x v="61"/>
    <n v="4302"/>
    <n v="13884"/>
    <x v="4"/>
    <n v="0"/>
    <n v="0"/>
    <n v="0"/>
  </r>
  <r>
    <x v="2"/>
    <n v="8"/>
    <x v="62"/>
    <n v="8101"/>
    <n v="238092"/>
    <x v="4"/>
    <n v="1"/>
    <n v="1"/>
    <n v="73"/>
  </r>
  <r>
    <x v="1"/>
    <n v="13"/>
    <x v="63"/>
    <n v="13104"/>
    <n v="139195"/>
    <x v="4"/>
    <n v="1"/>
    <n v="1"/>
    <n v="38"/>
  </r>
  <r>
    <x v="0"/>
    <n v="5"/>
    <x v="64"/>
    <n v="5103"/>
    <n v="45889"/>
    <x v="4"/>
    <n v="0"/>
    <n v="0"/>
    <n v="0"/>
  </r>
  <r>
    <x v="13"/>
    <n v="7"/>
    <x v="65"/>
    <n v="7102"/>
    <n v="50348"/>
    <x v="4"/>
    <n v="1"/>
    <n v="1"/>
    <n v="5"/>
  </r>
  <r>
    <x v="2"/>
    <n v="8"/>
    <x v="66"/>
    <n v="8204"/>
    <n v="6330"/>
    <x v="4"/>
    <n v="0"/>
    <n v="0"/>
    <n v="0"/>
  </r>
  <r>
    <x v="4"/>
    <n v="3"/>
    <x v="67"/>
    <n v="3101"/>
    <n v="171766"/>
    <x v="4"/>
    <n v="1"/>
    <n v="1"/>
    <n v="5"/>
  </r>
  <r>
    <x v="6"/>
    <n v="4"/>
    <x v="68"/>
    <n v="4102"/>
    <n v="256735"/>
    <x v="4"/>
    <n v="1"/>
    <n v="1"/>
    <n v="19"/>
  </r>
  <r>
    <x v="2"/>
    <n v="8"/>
    <x v="69"/>
    <n v="8102"/>
    <n v="125829"/>
    <x v="4"/>
    <n v="1"/>
    <n v="1"/>
    <n v="18"/>
  </r>
  <r>
    <x v="15"/>
    <n v="14"/>
    <x v="70"/>
    <n v="14102"/>
    <n v="5447"/>
    <x v="4"/>
    <n v="0"/>
    <n v="0"/>
    <n v="0"/>
  </r>
  <r>
    <x v="11"/>
    <n v="11"/>
    <x v="71"/>
    <n v="11101"/>
    <n v="61210"/>
    <x v="4"/>
    <n v="0"/>
    <n v="0"/>
    <n v="0"/>
  </r>
  <r>
    <x v="7"/>
    <n v="9"/>
    <x v="72"/>
    <n v="9103"/>
    <n v="18055"/>
    <x v="4"/>
    <n v="1"/>
    <n v="1"/>
    <n v="5"/>
  </r>
  <r>
    <x v="7"/>
    <n v="9"/>
    <x v="73"/>
    <n v="9203"/>
    <n v="18178"/>
    <x v="4"/>
    <n v="0"/>
    <n v="0"/>
    <n v="0"/>
  </r>
  <r>
    <x v="1"/>
    <n v="13"/>
    <x v="74"/>
    <n v="13503"/>
    <n v="36430"/>
    <x v="4"/>
    <n v="1"/>
    <n v="1"/>
    <n v="9"/>
  </r>
  <r>
    <x v="5"/>
    <n v="10"/>
    <x v="75"/>
    <n v="10204"/>
    <n v="4066"/>
    <x v="4"/>
    <n v="0"/>
    <n v="0"/>
    <n v="0"/>
  </r>
  <r>
    <x v="2"/>
    <n v="8"/>
    <x v="76"/>
    <n v="8205"/>
    <n v="33892"/>
    <x v="4"/>
    <n v="0"/>
    <n v="0"/>
    <n v="0"/>
  </r>
  <r>
    <x v="7"/>
    <n v="9"/>
    <x v="77"/>
    <n v="9104"/>
    <n v="7802"/>
    <x v="4"/>
    <n v="1"/>
    <n v="1"/>
    <n v="4"/>
  </r>
  <r>
    <x v="13"/>
    <n v="7"/>
    <x v="78"/>
    <n v="7103"/>
    <n v="9426"/>
    <x v="4"/>
    <n v="0"/>
    <n v="0"/>
    <n v="0"/>
  </r>
  <r>
    <x v="13"/>
    <n v="7"/>
    <x v="79"/>
    <n v="7301"/>
    <n v="163626"/>
    <x v="4"/>
    <n v="1"/>
    <n v="1"/>
    <n v="13"/>
  </r>
  <r>
    <x v="5"/>
    <n v="10"/>
    <x v="80"/>
    <n v="10205"/>
    <n v="15069"/>
    <x v="4"/>
    <n v="0"/>
    <n v="0"/>
    <n v="0"/>
  </r>
  <r>
    <x v="4"/>
    <n v="3"/>
    <x v="81"/>
    <n v="3202"/>
    <n v="14358"/>
    <x v="4"/>
    <n v="0"/>
    <n v="0"/>
    <n v="0"/>
  </r>
  <r>
    <x v="14"/>
    <n v="6"/>
    <x v="82"/>
    <n v="6105"/>
    <n v="22700"/>
    <x v="4"/>
    <n v="0"/>
    <n v="0"/>
    <n v="0"/>
  </r>
  <r>
    <x v="1"/>
    <n v="13"/>
    <x v="83"/>
    <n v="13105"/>
    <n v="172000"/>
    <x v="4"/>
    <n v="1"/>
    <n v="1"/>
    <n v="46"/>
  </r>
  <r>
    <x v="12"/>
    <n v="16"/>
    <x v="84"/>
    <n v="16104"/>
    <n v="12334"/>
    <x v="4"/>
    <n v="0"/>
    <n v="0"/>
    <n v="0"/>
  </r>
  <r>
    <x v="1"/>
    <n v="13"/>
    <x v="85"/>
    <n v="13602"/>
    <n v="40014"/>
    <x v="4"/>
    <n v="1"/>
    <n v="1"/>
    <n v="7"/>
  </r>
  <r>
    <x v="0"/>
    <n v="5"/>
    <x v="86"/>
    <n v="5604"/>
    <n v="17742"/>
    <x v="4"/>
    <n v="0"/>
    <n v="0"/>
    <n v="0"/>
  </r>
  <r>
    <x v="0"/>
    <n v="5"/>
    <x v="87"/>
    <n v="5605"/>
    <n v="14338"/>
    <x v="4"/>
    <n v="0"/>
    <n v="0"/>
    <n v="0"/>
  </r>
  <r>
    <x v="13"/>
    <n v="7"/>
    <x v="88"/>
    <n v="7104"/>
    <n v="4206"/>
    <x v="4"/>
    <n v="0"/>
    <n v="0"/>
    <n v="0"/>
  </r>
  <r>
    <x v="7"/>
    <n v="9"/>
    <x v="89"/>
    <n v="9204"/>
    <n v="8458"/>
    <x v="4"/>
    <n v="0"/>
    <n v="0"/>
    <n v="0"/>
  </r>
  <r>
    <x v="1"/>
    <n v="13"/>
    <x v="90"/>
    <n v="13106"/>
    <n v="206792"/>
    <x v="4"/>
    <n v="1"/>
    <n v="1"/>
    <n v="41"/>
  </r>
  <r>
    <x v="2"/>
    <n v="8"/>
    <x v="91"/>
    <n v="8104"/>
    <n v="11841"/>
    <x v="4"/>
    <n v="0"/>
    <n v="0"/>
    <n v="0"/>
  </r>
  <r>
    <x v="7"/>
    <n v="9"/>
    <x v="92"/>
    <n v="9105"/>
    <n v="25446"/>
    <x v="4"/>
    <n v="1"/>
    <n v="1"/>
    <n v="5"/>
  </r>
  <r>
    <x v="4"/>
    <n v="3"/>
    <x v="93"/>
    <n v="3303"/>
    <n v="7681"/>
    <x v="4"/>
    <n v="0"/>
    <n v="0"/>
    <n v="0"/>
  </r>
  <r>
    <x v="5"/>
    <n v="10"/>
    <x v="94"/>
    <n v="10104"/>
    <n v="12656"/>
    <x v="4"/>
    <n v="0"/>
    <n v="0"/>
    <n v="0"/>
  </r>
  <r>
    <x v="5"/>
    <n v="10"/>
    <x v="95"/>
    <n v="10105"/>
    <n v="20223"/>
    <x v="4"/>
    <n v="0"/>
    <n v="0"/>
    <n v="0"/>
  </r>
  <r>
    <x v="5"/>
    <n v="10"/>
    <x v="96"/>
    <n v="10402"/>
    <n v="2806"/>
    <x v="4"/>
    <n v="0"/>
    <n v="0"/>
    <n v="0"/>
  </r>
  <r>
    <x v="15"/>
    <n v="14"/>
    <x v="97"/>
    <n v="14202"/>
    <n v="15261"/>
    <x v="4"/>
    <n v="1"/>
    <n v="1"/>
    <n v="5"/>
  </r>
  <r>
    <x v="7"/>
    <n v="9"/>
    <x v="98"/>
    <n v="9106"/>
    <n v="12633"/>
    <x v="4"/>
    <n v="0"/>
    <n v="0"/>
    <n v="0"/>
  </r>
  <r>
    <x v="10"/>
    <n v="15"/>
    <x v="99"/>
    <n v="15202"/>
    <n v="810"/>
    <x v="4"/>
    <n v="0"/>
    <n v="0"/>
    <n v="0"/>
  </r>
  <r>
    <x v="7"/>
    <n v="9"/>
    <x v="100"/>
    <n v="9107"/>
    <n v="15148"/>
    <x v="4"/>
    <n v="1"/>
    <n v="1"/>
    <n v="10"/>
  </r>
  <r>
    <x v="14"/>
    <n v="6"/>
    <x v="101"/>
    <n v="6106"/>
    <n v="36504"/>
    <x v="4"/>
    <n v="0"/>
    <n v="0"/>
    <n v="0"/>
  </r>
  <r>
    <x v="11"/>
    <n v="11"/>
    <x v="102"/>
    <n v="11203"/>
    <n v="1599"/>
    <x v="4"/>
    <n v="0"/>
    <n v="0"/>
    <n v="0"/>
  </r>
  <r>
    <x v="0"/>
    <n v="5"/>
    <x v="103"/>
    <n v="5503"/>
    <n v="19099"/>
    <x v="4"/>
    <n v="0"/>
    <n v="0"/>
    <n v="0"/>
  </r>
  <r>
    <x v="5"/>
    <n v="10"/>
    <x v="104"/>
    <n v="10403"/>
    <n v="9525"/>
    <x v="4"/>
    <n v="0"/>
    <n v="0"/>
    <n v="0"/>
  </r>
  <r>
    <x v="13"/>
    <n v="7"/>
    <x v="105"/>
    <n v="7302"/>
    <n v="10222"/>
    <x v="4"/>
    <n v="0"/>
    <n v="0"/>
    <n v="0"/>
  </r>
  <r>
    <x v="2"/>
    <n v="8"/>
    <x v="106"/>
    <n v="8112"/>
    <n v="97273"/>
    <x v="4"/>
    <n v="1"/>
    <n v="1"/>
    <n v="74"/>
  </r>
  <r>
    <x v="2"/>
    <n v="8"/>
    <x v="107"/>
    <n v="8105"/>
    <n v="26201"/>
    <x v="4"/>
    <n v="1"/>
    <n v="1"/>
    <n v="7"/>
  </r>
  <r>
    <x v="3"/>
    <n v="1"/>
    <x v="108"/>
    <n v="1404"/>
    <n v="3000"/>
    <x v="4"/>
    <n v="0"/>
    <n v="0"/>
    <n v="0"/>
  </r>
  <r>
    <x v="4"/>
    <n v="3"/>
    <x v="109"/>
    <n v="3304"/>
    <n v="11264"/>
    <x v="4"/>
    <n v="0"/>
    <n v="0"/>
    <n v="0"/>
  </r>
  <r>
    <x v="1"/>
    <n v="13"/>
    <x v="110"/>
    <n v="13107"/>
    <n v="112528"/>
    <x v="4"/>
    <n v="1"/>
    <n v="1"/>
    <n v="35"/>
  </r>
  <r>
    <x v="6"/>
    <n v="4"/>
    <x v="111"/>
    <n v="4201"/>
    <n v="32801"/>
    <x v="4"/>
    <n v="1"/>
    <n v="1"/>
    <n v="12"/>
  </r>
  <r>
    <x v="1"/>
    <n v="13"/>
    <x v="112"/>
    <n v="13108"/>
    <n v="142065"/>
    <x v="4"/>
    <n v="1"/>
    <n v="1"/>
    <n v="31"/>
  </r>
  <r>
    <x v="3"/>
    <n v="1"/>
    <x v="113"/>
    <n v="1101"/>
    <n v="223463"/>
    <x v="4"/>
    <n v="1"/>
    <n v="1"/>
    <n v="16"/>
  </r>
  <r>
    <x v="1"/>
    <n v="13"/>
    <x v="114"/>
    <n v="13603"/>
    <n v="40171"/>
    <x v="4"/>
    <n v="1"/>
    <n v="1"/>
    <n v="7"/>
  </r>
  <r>
    <x v="0"/>
    <n v="5"/>
    <x v="115"/>
    <n v="5201"/>
    <n v="8277"/>
    <x v="4"/>
    <n v="1"/>
    <n v="1"/>
    <n v="5"/>
  </r>
  <r>
    <x v="0"/>
    <n v="5"/>
    <x v="116"/>
    <n v="5104"/>
    <n v="1033"/>
    <x v="4"/>
    <n v="0"/>
    <n v="0"/>
    <n v="0"/>
  </r>
  <r>
    <x v="1"/>
    <n v="13"/>
    <x v="117"/>
    <n v="13109"/>
    <n v="100434"/>
    <x v="4"/>
    <n v="1"/>
    <n v="1"/>
    <n v="26"/>
  </r>
  <r>
    <x v="0"/>
    <n v="5"/>
    <x v="118"/>
    <n v="5504"/>
    <n v="25321"/>
    <x v="4"/>
    <n v="0"/>
    <n v="0"/>
    <n v="0"/>
  </r>
  <r>
    <x v="14"/>
    <n v="6"/>
    <x v="119"/>
    <n v="6202"/>
    <n v="3114"/>
    <x v="4"/>
    <n v="0"/>
    <n v="0"/>
    <n v="0"/>
  </r>
  <r>
    <x v="1"/>
    <n v="13"/>
    <x v="120"/>
    <n v="13110"/>
    <n v="402433"/>
    <x v="4"/>
    <n v="1"/>
    <n v="1"/>
    <n v="103"/>
  </r>
  <r>
    <x v="1"/>
    <n v="13"/>
    <x v="121"/>
    <n v="13111"/>
    <n v="122557"/>
    <x v="4"/>
    <n v="1"/>
    <n v="1"/>
    <n v="26"/>
  </r>
  <r>
    <x v="6"/>
    <n v="4"/>
    <x v="122"/>
    <n v="4104"/>
    <n v="4450"/>
    <x v="4"/>
    <n v="0"/>
    <n v="0"/>
    <n v="0"/>
  </r>
  <r>
    <x v="0"/>
    <n v="5"/>
    <x v="123"/>
    <n v="5401"/>
    <n v="37739"/>
    <x v="4"/>
    <n v="0"/>
    <n v="0"/>
    <n v="0"/>
  </r>
  <r>
    <x v="1"/>
    <n v="13"/>
    <x v="124"/>
    <n v="13112"/>
    <n v="189335"/>
    <x v="4"/>
    <n v="1"/>
    <n v="1"/>
    <n v="25"/>
  </r>
  <r>
    <x v="1"/>
    <n v="13"/>
    <x v="125"/>
    <n v="13113"/>
    <n v="100252"/>
    <x v="4"/>
    <n v="1"/>
    <n v="1"/>
    <n v="44"/>
  </r>
  <r>
    <x v="6"/>
    <n v="4"/>
    <x v="126"/>
    <n v="4101"/>
    <n v="249656"/>
    <x v="4"/>
    <n v="1"/>
    <n v="1"/>
    <n v="12"/>
  </r>
  <r>
    <x v="15"/>
    <n v="14"/>
    <x v="127"/>
    <n v="14201"/>
    <n v="39538"/>
    <x v="4"/>
    <n v="1"/>
    <n v="1"/>
    <n v="18"/>
  </r>
  <r>
    <x v="15"/>
    <n v="14"/>
    <x v="128"/>
    <n v="14203"/>
    <n v="10292"/>
    <x v="4"/>
    <n v="0"/>
    <n v="0"/>
    <n v="0"/>
  </r>
  <r>
    <x v="11"/>
    <n v="11"/>
    <x v="129"/>
    <n v="11102"/>
    <n v="920"/>
    <x v="4"/>
    <n v="0"/>
    <n v="0"/>
    <n v="0"/>
  </r>
  <r>
    <x v="8"/>
    <n v="12"/>
    <x v="130"/>
    <n v="12102"/>
    <n v="264"/>
    <x v="4"/>
    <n v="0"/>
    <n v="0"/>
    <n v="0"/>
  </r>
  <r>
    <x v="2"/>
    <n v="8"/>
    <x v="131"/>
    <n v="8304"/>
    <n v="23873"/>
    <x v="4"/>
    <n v="1"/>
    <n v="1"/>
    <n v="5"/>
  </r>
  <r>
    <x v="1"/>
    <n v="13"/>
    <x v="132"/>
    <n v="13302"/>
    <n v="126898"/>
    <x v="4"/>
    <n v="1"/>
    <n v="1"/>
    <n v="18"/>
  </r>
  <r>
    <x v="15"/>
    <n v="14"/>
    <x v="133"/>
    <n v="14103"/>
    <n v="17652"/>
    <x v="4"/>
    <n v="0"/>
    <n v="0"/>
    <n v="0"/>
  </r>
  <r>
    <x v="14"/>
    <n v="6"/>
    <x v="134"/>
    <n v="6107"/>
    <n v="26749"/>
    <x v="4"/>
    <n v="0"/>
    <n v="0"/>
    <n v="0"/>
  </r>
  <r>
    <x v="1"/>
    <n v="13"/>
    <x v="135"/>
    <n v="13114"/>
    <n v="330759"/>
    <x v="4"/>
    <n v="1"/>
    <n v="1"/>
    <n v="266"/>
  </r>
  <r>
    <x v="7"/>
    <n v="9"/>
    <x v="136"/>
    <n v="9108"/>
    <n v="40746"/>
    <x v="4"/>
    <n v="1"/>
    <n v="1"/>
    <n v="19"/>
  </r>
  <r>
    <x v="2"/>
    <n v="8"/>
    <x v="137"/>
    <n v="8201"/>
    <n v="27100"/>
    <x v="4"/>
    <n v="0"/>
    <n v="0"/>
    <n v="0"/>
  </r>
  <r>
    <x v="13"/>
    <n v="7"/>
    <x v="138"/>
    <n v="7303"/>
    <n v="6989"/>
    <x v="4"/>
    <n v="0"/>
    <n v="0"/>
    <n v="0"/>
  </r>
  <r>
    <x v="0"/>
    <n v="5"/>
    <x v="139"/>
    <n v="5802"/>
    <n v="49931"/>
    <x v="4"/>
    <n v="1"/>
    <n v="1"/>
    <n v="5"/>
  </r>
  <r>
    <x v="13"/>
    <n v="7"/>
    <x v="140"/>
    <n v="7401"/>
    <n v="101073"/>
    <x v="4"/>
    <n v="1"/>
    <n v="1"/>
    <n v="12"/>
  </r>
  <r>
    <x v="14"/>
    <n v="6"/>
    <x v="141"/>
    <n v="6203"/>
    <n v="6765"/>
    <x v="4"/>
    <n v="0"/>
    <n v="0"/>
    <n v="0"/>
  </r>
  <r>
    <x v="0"/>
    <n v="5"/>
    <x v="142"/>
    <n v="5703"/>
    <n v="26533"/>
    <x v="4"/>
    <n v="0"/>
    <n v="0"/>
    <n v="0"/>
  </r>
  <r>
    <x v="5"/>
    <n v="10"/>
    <x v="143"/>
    <n v="10107"/>
    <n v="18621"/>
    <x v="4"/>
    <n v="0"/>
    <n v="0"/>
    <n v="0"/>
  </r>
  <r>
    <x v="1"/>
    <n v="13"/>
    <x v="144"/>
    <n v="13115"/>
    <n v="124076"/>
    <x v="4"/>
    <n v="1"/>
    <n v="1"/>
    <n v="105"/>
  </r>
  <r>
    <x v="1"/>
    <n v="13"/>
    <x v="145"/>
    <n v="13116"/>
    <n v="103865"/>
    <x v="4"/>
    <n v="1"/>
    <n v="1"/>
    <n v="23"/>
  </r>
  <r>
    <x v="1"/>
    <n v="13"/>
    <x v="146"/>
    <n v="13117"/>
    <n v="104403"/>
    <x v="4"/>
    <n v="1"/>
    <n v="1"/>
    <n v="32"/>
  </r>
  <r>
    <x v="14"/>
    <n v="6"/>
    <x v="147"/>
    <n v="6304"/>
    <n v="7289"/>
    <x v="4"/>
    <n v="0"/>
    <n v="0"/>
    <n v="0"/>
  </r>
  <r>
    <x v="7"/>
    <n v="9"/>
    <x v="148"/>
    <n v="9109"/>
    <n v="24739"/>
    <x v="4"/>
    <n v="1"/>
    <n v="1"/>
    <n v="6"/>
  </r>
  <r>
    <x v="13"/>
    <n v="7"/>
    <x v="149"/>
    <n v="7403"/>
    <n v="32810"/>
    <x v="4"/>
    <n v="0"/>
    <n v="0"/>
    <n v="0"/>
  </r>
  <r>
    <x v="7"/>
    <n v="9"/>
    <x v="150"/>
    <n v="9205"/>
    <n v="11049"/>
    <x v="4"/>
    <n v="0"/>
    <n v="0"/>
    <n v="0"/>
  </r>
  <r>
    <x v="2"/>
    <n v="8"/>
    <x v="151"/>
    <n v="8206"/>
    <n v="22524"/>
    <x v="4"/>
    <n v="0"/>
    <n v="0"/>
    <n v="0"/>
  </r>
  <r>
    <x v="0"/>
    <n v="5"/>
    <x v="152"/>
    <n v="5301"/>
    <n v="68093"/>
    <x v="4"/>
    <n v="1"/>
    <n v="1"/>
    <n v="6"/>
  </r>
  <r>
    <x v="2"/>
    <n v="8"/>
    <x v="153"/>
    <n v="8301"/>
    <n v="218515"/>
    <x v="4"/>
    <n v="1"/>
    <n v="1"/>
    <n v="22"/>
  </r>
  <r>
    <x v="15"/>
    <n v="14"/>
    <x v="154"/>
    <n v="14104"/>
    <n v="20518"/>
    <x v="4"/>
    <n v="0"/>
    <n v="0"/>
    <n v="0"/>
  </r>
  <r>
    <x v="5"/>
    <n v="10"/>
    <x v="155"/>
    <n v="10106"/>
    <n v="17817"/>
    <x v="4"/>
    <n v="0"/>
    <n v="0"/>
    <n v="0"/>
  </r>
  <r>
    <x v="7"/>
    <n v="9"/>
    <x v="156"/>
    <n v="9206"/>
    <n v="7517"/>
    <x v="4"/>
    <n v="0"/>
    <n v="0"/>
    <n v="0"/>
  </r>
  <r>
    <x v="6"/>
    <n v="4"/>
    <x v="157"/>
    <n v="4203"/>
    <n v="23374"/>
    <x v="4"/>
    <n v="0"/>
    <n v="0"/>
    <n v="0"/>
  </r>
  <r>
    <x v="2"/>
    <n v="8"/>
    <x v="158"/>
    <n v="8106"/>
    <n v="45750"/>
    <x v="4"/>
    <n v="0"/>
    <n v="0"/>
    <n v="0"/>
  </r>
  <r>
    <x v="7"/>
    <n v="9"/>
    <x v="159"/>
    <n v="9207"/>
    <n v="10050"/>
    <x v="4"/>
    <n v="0"/>
    <n v="0"/>
    <n v="0"/>
  </r>
  <r>
    <x v="14"/>
    <n v="6"/>
    <x v="160"/>
    <n v="6108"/>
    <n v="59913"/>
    <x v="4"/>
    <n v="1"/>
    <n v="1"/>
    <n v="8"/>
  </r>
  <r>
    <x v="1"/>
    <n v="13"/>
    <x v="161"/>
    <n v="13118"/>
    <n v="134635"/>
    <x v="4"/>
    <n v="1"/>
    <n v="1"/>
    <n v="37"/>
  </r>
  <r>
    <x v="15"/>
    <n v="14"/>
    <x v="162"/>
    <n v="14105"/>
    <n v="7389"/>
    <x v="4"/>
    <n v="0"/>
    <n v="0"/>
    <n v="0"/>
  </r>
  <r>
    <x v="1"/>
    <n v="13"/>
    <x v="163"/>
    <n v="13119"/>
    <n v="578605"/>
    <x v="4"/>
    <n v="1"/>
    <n v="1"/>
    <n v="106"/>
  </r>
  <r>
    <x v="14"/>
    <n v="6"/>
    <x v="164"/>
    <n v="6109"/>
    <n v="14163"/>
    <x v="4"/>
    <n v="0"/>
    <n v="0"/>
    <n v="0"/>
  </r>
  <r>
    <x v="14"/>
    <n v="6"/>
    <x v="165"/>
    <n v="6204"/>
    <n v="7632"/>
    <x v="4"/>
    <n v="0"/>
    <n v="0"/>
    <n v="0"/>
  </r>
  <r>
    <x v="9"/>
    <n v="2"/>
    <x v="166"/>
    <n v="2302"/>
    <n v="6814"/>
    <x v="4"/>
    <n v="0"/>
    <n v="0"/>
    <n v="0"/>
  </r>
  <r>
    <x v="1"/>
    <n v="13"/>
    <x v="167"/>
    <n v="13504"/>
    <n v="14926"/>
    <x v="4"/>
    <n v="0"/>
    <n v="0"/>
    <n v="0"/>
  </r>
  <r>
    <x v="15"/>
    <n v="14"/>
    <x v="168"/>
    <n v="14106"/>
    <n v="23250"/>
    <x v="4"/>
    <n v="1"/>
    <n v="1"/>
    <n v="8"/>
  </r>
  <r>
    <x v="13"/>
    <n v="7"/>
    <x v="169"/>
    <n v="7105"/>
    <n v="60000"/>
    <x v="4"/>
    <n v="0"/>
    <n v="0"/>
    <n v="0"/>
  </r>
  <r>
    <x v="5"/>
    <n v="10"/>
    <x v="170"/>
    <n v="10108"/>
    <n v="14894"/>
    <x v="4"/>
    <n v="0"/>
    <n v="0"/>
    <n v="0"/>
  </r>
  <r>
    <x v="9"/>
    <n v="2"/>
    <x v="171"/>
    <n v="2102"/>
    <n v="14776"/>
    <x v="4"/>
    <n v="0"/>
    <n v="0"/>
    <n v="0"/>
  </r>
  <r>
    <x v="7"/>
    <n v="9"/>
    <x v="172"/>
    <n v="9110"/>
    <n v="6265"/>
    <x v="4"/>
    <n v="0"/>
    <n v="0"/>
    <n v="0"/>
  </r>
  <r>
    <x v="1"/>
    <n v="13"/>
    <x v="173"/>
    <n v="13501"/>
    <n v="141612"/>
    <x v="4"/>
    <n v="1"/>
    <n v="1"/>
    <n v="12"/>
  </r>
  <r>
    <x v="13"/>
    <n v="7"/>
    <x v="174"/>
    <n v="7304"/>
    <n v="49800"/>
    <x v="4"/>
    <n v="0"/>
    <n v="0"/>
    <n v="0"/>
  </r>
  <r>
    <x v="6"/>
    <n v="4"/>
    <x v="175"/>
    <n v="4303"/>
    <n v="32527"/>
    <x v="4"/>
    <n v="0"/>
    <n v="0"/>
    <n v="0"/>
  </r>
  <r>
    <x v="14"/>
    <n v="6"/>
    <x v="176"/>
    <n v="6110"/>
    <n v="27462"/>
    <x v="4"/>
    <n v="0"/>
    <n v="0"/>
    <n v="0"/>
  </r>
  <r>
    <x v="2"/>
    <n v="8"/>
    <x v="177"/>
    <n v="8305"/>
    <n v="31041"/>
    <x v="4"/>
    <n v="1"/>
    <n v="1"/>
    <n v="5"/>
  </r>
  <r>
    <x v="2"/>
    <n v="8"/>
    <x v="178"/>
    <n v="8306"/>
    <n v="27944"/>
    <x v="4"/>
    <n v="1"/>
    <n v="1"/>
    <n v="4"/>
  </r>
  <r>
    <x v="14"/>
    <n v="6"/>
    <x v="179"/>
    <n v="6305"/>
    <n v="19141"/>
    <x v="4"/>
    <n v="0"/>
    <n v="0"/>
    <n v="0"/>
  </r>
  <r>
    <x v="8"/>
    <n v="12"/>
    <x v="180"/>
    <n v="12401"/>
    <n v="23782"/>
    <x v="4"/>
    <n v="1"/>
    <n v="1"/>
    <n v="5"/>
  </r>
  <r>
    <x v="14"/>
    <n v="6"/>
    <x v="181"/>
    <n v="6205"/>
    <n v="6904"/>
    <x v="4"/>
    <n v="0"/>
    <n v="0"/>
    <n v="0"/>
  </r>
  <r>
    <x v="2"/>
    <n v="8"/>
    <x v="182"/>
    <n v="8307"/>
    <n v="10429"/>
    <x v="4"/>
    <n v="0"/>
    <n v="0"/>
    <n v="0"/>
  </r>
  <r>
    <x v="12"/>
    <n v="16"/>
    <x v="183"/>
    <n v="16204"/>
    <n v="5414"/>
    <x v="4"/>
    <n v="0"/>
    <n v="0"/>
    <n v="0"/>
  </r>
  <r>
    <x v="12"/>
    <n v="16"/>
    <x v="184"/>
    <n v="16303"/>
    <n v="11567"/>
    <x v="4"/>
    <n v="0"/>
    <n v="0"/>
    <n v="0"/>
  </r>
  <r>
    <x v="0"/>
    <n v="5"/>
    <x v="185"/>
    <n v="5506"/>
    <n v="23490"/>
    <x v="4"/>
    <n v="0"/>
    <n v="0"/>
    <n v="0"/>
  </r>
  <r>
    <x v="7"/>
    <n v="9"/>
    <x v="186"/>
    <n v="9111"/>
    <n v="33777"/>
    <x v="4"/>
    <n v="1"/>
    <n v="1"/>
    <n v="20"/>
  </r>
  <r>
    <x v="1"/>
    <n v="13"/>
    <x v="187"/>
    <n v="13120"/>
    <n v="250192"/>
    <x v="4"/>
    <n v="1"/>
    <n v="1"/>
    <n v="118"/>
  </r>
  <r>
    <x v="11"/>
    <n v="11"/>
    <x v="188"/>
    <n v="11302"/>
    <n v="661"/>
    <x v="4"/>
    <n v="0"/>
    <n v="0"/>
    <n v="0"/>
  </r>
  <r>
    <x v="14"/>
    <n v="6"/>
    <x v="189"/>
    <n v="6111"/>
    <n v="14624"/>
    <x v="4"/>
    <n v="0"/>
    <n v="0"/>
    <n v="0"/>
  </r>
  <r>
    <x v="9"/>
    <n v="2"/>
    <x v="190"/>
    <n v="2202"/>
    <n v="287"/>
    <x v="4"/>
    <n v="0"/>
    <n v="0"/>
    <n v="0"/>
  </r>
  <r>
    <x v="0"/>
    <n v="5"/>
    <x v="191"/>
    <n v="5803"/>
    <n v="19266"/>
    <x v="4"/>
    <n v="0"/>
    <n v="0"/>
    <n v="0"/>
  </r>
  <r>
    <x v="5"/>
    <n v="10"/>
    <x v="192"/>
    <n v="10301"/>
    <n v="173410"/>
    <x v="4"/>
    <n v="1"/>
    <n v="1"/>
    <n v="207"/>
  </r>
  <r>
    <x v="6"/>
    <n v="4"/>
    <x v="193"/>
    <n v="4301"/>
    <n v="121269"/>
    <x v="4"/>
    <n v="1"/>
    <n v="1"/>
    <n v="7"/>
  </r>
  <r>
    <x v="1"/>
    <n v="13"/>
    <x v="194"/>
    <n v="13604"/>
    <n v="74188"/>
    <x v="4"/>
    <n v="1"/>
    <n v="1"/>
    <n v="18"/>
  </r>
  <r>
    <x v="7"/>
    <n v="9"/>
    <x v="195"/>
    <n v="9112"/>
    <n v="82110"/>
    <x v="4"/>
    <n v="1"/>
    <n v="1"/>
    <n v="49"/>
  </r>
  <r>
    <x v="6"/>
    <n v="4"/>
    <x v="196"/>
    <n v="4105"/>
    <n v="4675"/>
    <x v="4"/>
    <n v="0"/>
    <n v="0"/>
    <n v="0"/>
  </r>
  <r>
    <x v="15"/>
    <n v="14"/>
    <x v="197"/>
    <n v="14107"/>
    <n v="20798"/>
    <x v="4"/>
    <n v="0"/>
    <n v="0"/>
    <n v="0"/>
  </r>
  <r>
    <x v="1"/>
    <n v="13"/>
    <x v="198"/>
    <n v="13404"/>
    <n v="82766"/>
    <x v="4"/>
    <n v="0"/>
    <n v="0"/>
    <n v="0"/>
  </r>
  <r>
    <x v="5"/>
    <n v="10"/>
    <x v="199"/>
    <n v="10404"/>
    <n v="1827"/>
    <x v="4"/>
    <n v="0"/>
    <n v="0"/>
    <n v="0"/>
  </r>
  <r>
    <x v="14"/>
    <n v="6"/>
    <x v="200"/>
    <n v="6306"/>
    <n v="13299"/>
    <x v="4"/>
    <n v="0"/>
    <n v="0"/>
    <n v="0"/>
  </r>
  <r>
    <x v="15"/>
    <n v="14"/>
    <x v="201"/>
    <n v="14108"/>
    <n v="35991"/>
    <x v="4"/>
    <n v="0"/>
    <n v="0"/>
    <n v="0"/>
  </r>
  <r>
    <x v="0"/>
    <n v="5"/>
    <x v="202"/>
    <n v="5704"/>
    <n v="7633"/>
    <x v="4"/>
    <n v="0"/>
    <n v="0"/>
    <n v="0"/>
  </r>
  <r>
    <x v="0"/>
    <n v="5"/>
    <x v="203"/>
    <n v="5403"/>
    <n v="6201"/>
    <x v="4"/>
    <n v="0"/>
    <n v="0"/>
    <n v="0"/>
  </r>
  <r>
    <x v="14"/>
    <n v="6"/>
    <x v="204"/>
    <n v="6206"/>
    <n v="6349"/>
    <x v="4"/>
    <n v="0"/>
    <n v="0"/>
    <n v="0"/>
  </r>
  <r>
    <x v="13"/>
    <n v="7"/>
    <x v="205"/>
    <n v="7404"/>
    <n v="44544"/>
    <x v="4"/>
    <n v="1"/>
    <n v="1"/>
    <n v="4"/>
  </r>
  <r>
    <x v="1"/>
    <n v="13"/>
    <x v="206"/>
    <n v="13121"/>
    <n v="107803"/>
    <x v="4"/>
    <n v="1"/>
    <n v="1"/>
    <n v="19"/>
  </r>
  <r>
    <x v="13"/>
    <n v="7"/>
    <x v="207"/>
    <n v="7106"/>
    <n v="9083"/>
    <x v="4"/>
    <n v="0"/>
    <n v="0"/>
    <n v="0"/>
  </r>
  <r>
    <x v="13"/>
    <n v="7"/>
    <x v="208"/>
    <n v="7203"/>
    <n v="8092"/>
    <x v="4"/>
    <n v="0"/>
    <n v="0"/>
    <n v="0"/>
  </r>
  <r>
    <x v="12"/>
    <n v="16"/>
    <x v="209"/>
    <n v="16105"/>
    <n v="8639"/>
    <x v="4"/>
    <n v="0"/>
    <n v="0"/>
    <n v="0"/>
  </r>
  <r>
    <x v="1"/>
    <n v="13"/>
    <x v="210"/>
    <n v="13605"/>
    <n v="101058"/>
    <x v="4"/>
    <n v="1"/>
    <n v="1"/>
    <n v="18"/>
  </r>
  <r>
    <x v="1"/>
    <n v="13"/>
    <x v="211"/>
    <n v="13122"/>
    <n v="266798"/>
    <x v="4"/>
    <n v="1"/>
    <n v="1"/>
    <n v="78"/>
  </r>
  <r>
    <x v="13"/>
    <n v="7"/>
    <x v="212"/>
    <n v="7107"/>
    <n v="8601"/>
    <x v="4"/>
    <n v="0"/>
    <n v="0"/>
    <n v="0"/>
  </r>
  <r>
    <x v="2"/>
    <n v="8"/>
    <x v="213"/>
    <n v="8107"/>
    <n v="49865"/>
    <x v="4"/>
    <n v="1"/>
    <n v="1"/>
    <n v="5"/>
  </r>
  <r>
    <x v="14"/>
    <n v="6"/>
    <x v="214"/>
    <n v="6307"/>
    <n v="11848"/>
    <x v="4"/>
    <n v="0"/>
    <n v="0"/>
    <n v="0"/>
  </r>
  <r>
    <x v="7"/>
    <n v="9"/>
    <x v="215"/>
    <n v="9113"/>
    <n v="7223"/>
    <x v="4"/>
    <n v="0"/>
    <n v="0"/>
    <n v="0"/>
  </r>
  <r>
    <x v="0"/>
    <n v="5"/>
    <x v="216"/>
    <n v="5404"/>
    <n v="10558"/>
    <x v="4"/>
    <n v="1"/>
    <n v="1"/>
    <n v="4"/>
  </r>
  <r>
    <x v="14"/>
    <n v="6"/>
    <x v="217"/>
    <n v="6112"/>
    <n v="14952"/>
    <x v="4"/>
    <n v="0"/>
    <n v="0"/>
    <n v="0"/>
  </r>
  <r>
    <x v="3"/>
    <n v="1"/>
    <x v="218"/>
    <n v="1405"/>
    <n v="5958"/>
    <x v="4"/>
    <n v="0"/>
    <n v="0"/>
    <n v="0"/>
  </r>
  <r>
    <x v="14"/>
    <n v="6"/>
    <x v="219"/>
    <n v="6113"/>
    <n v="20743"/>
    <x v="4"/>
    <n v="0"/>
    <n v="0"/>
    <n v="0"/>
  </r>
  <r>
    <x v="14"/>
    <n v="6"/>
    <x v="220"/>
    <n v="6201"/>
    <n v="17882"/>
    <x v="4"/>
    <n v="0"/>
    <n v="0"/>
    <n v="0"/>
  </r>
  <r>
    <x v="12"/>
    <n v="16"/>
    <x v="221"/>
    <n v="16106"/>
    <n v="11880"/>
    <x v="4"/>
    <n v="1"/>
    <n v="1"/>
    <n v="10"/>
  </r>
  <r>
    <x v="1"/>
    <n v="13"/>
    <x v="222"/>
    <n v="13202"/>
    <n v="30433"/>
    <x v="4"/>
    <n v="1"/>
    <n v="1"/>
    <n v="4"/>
  </r>
  <r>
    <x v="7"/>
    <n v="9"/>
    <x v="223"/>
    <n v="9114"/>
    <n v="26096"/>
    <x v="4"/>
    <n v="1"/>
    <n v="1"/>
    <n v="12"/>
  </r>
  <r>
    <x v="14"/>
    <n v="6"/>
    <x v="224"/>
    <n v="6308"/>
    <n v="9164"/>
    <x v="4"/>
    <n v="0"/>
    <n v="0"/>
    <n v="0"/>
  </r>
  <r>
    <x v="12"/>
    <n v="16"/>
    <x v="225"/>
    <n v="16205"/>
    <n v="4940"/>
    <x v="4"/>
    <n v="0"/>
    <n v="0"/>
    <n v="0"/>
  </r>
  <r>
    <x v="8"/>
    <n v="12"/>
    <x v="226"/>
    <n v="12301"/>
    <n v="7323"/>
    <x v="4"/>
    <n v="0"/>
    <n v="0"/>
    <n v="0"/>
  </r>
  <r>
    <x v="3"/>
    <n v="1"/>
    <x v="227"/>
    <n v="1401"/>
    <n v="17395"/>
    <x v="4"/>
    <n v="0"/>
    <n v="0"/>
    <n v="0"/>
  </r>
  <r>
    <x v="8"/>
    <n v="12"/>
    <x v="228"/>
    <n v="12302"/>
    <n v="694"/>
    <x v="4"/>
    <n v="0"/>
    <n v="0"/>
    <n v="0"/>
  </r>
  <r>
    <x v="1"/>
    <n v="13"/>
    <x v="229"/>
    <n v="13123"/>
    <n v="157749"/>
    <x v="4"/>
    <n v="1"/>
    <n v="1"/>
    <n v="115"/>
  </r>
  <r>
    <x v="0"/>
    <n v="5"/>
    <x v="230"/>
    <n v="5105"/>
    <n v="20071"/>
    <x v="4"/>
    <n v="0"/>
    <n v="0"/>
    <n v="0"/>
  </r>
  <r>
    <x v="7"/>
    <n v="9"/>
    <x v="231"/>
    <n v="9115"/>
    <n v="29782"/>
    <x v="4"/>
    <n v="1"/>
    <n v="1"/>
    <n v="5"/>
  </r>
  <r>
    <x v="1"/>
    <n v="13"/>
    <x v="232"/>
    <n v="13124"/>
    <n v="253139"/>
    <x v="4"/>
    <n v="1"/>
    <n v="1"/>
    <n v="52"/>
  </r>
  <r>
    <x v="1"/>
    <n v="13"/>
    <x v="233"/>
    <n v="13201"/>
    <n v="645909"/>
    <x v="4"/>
    <n v="1"/>
    <n v="1"/>
    <n v="166"/>
  </r>
  <r>
    <x v="5"/>
    <n v="10"/>
    <x v="234"/>
    <n v="10101"/>
    <n v="269398"/>
    <x v="4"/>
    <n v="1"/>
    <n v="1"/>
    <n v="37"/>
  </r>
  <r>
    <x v="5"/>
    <n v="10"/>
    <x v="235"/>
    <n v="10302"/>
    <n v="9192"/>
    <x v="4"/>
    <n v="0"/>
    <n v="0"/>
    <n v="0"/>
  </r>
  <r>
    <x v="5"/>
    <n v="10"/>
    <x v="236"/>
    <n v="10109"/>
    <n v="48620"/>
    <x v="4"/>
    <n v="0"/>
    <n v="0"/>
    <n v="0"/>
  </r>
  <r>
    <x v="14"/>
    <n v="6"/>
    <x v="237"/>
    <n v="6309"/>
    <n v="3531"/>
    <x v="4"/>
    <n v="0"/>
    <n v="0"/>
    <n v="0"/>
  </r>
  <r>
    <x v="6"/>
    <n v="4"/>
    <x v="238"/>
    <n v="4304"/>
    <n v="12165"/>
    <x v="4"/>
    <n v="0"/>
    <n v="0"/>
    <n v="0"/>
  </r>
  <r>
    <x v="8"/>
    <n v="12"/>
    <x v="239"/>
    <n v="12101"/>
    <n v="141984"/>
    <x v="4"/>
    <n v="1"/>
    <n v="1"/>
    <n v="207"/>
  </r>
  <r>
    <x v="5"/>
    <n v="10"/>
    <x v="240"/>
    <n v="10206"/>
    <n v="4201"/>
    <x v="4"/>
    <n v="0"/>
    <n v="0"/>
    <n v="0"/>
  </r>
  <r>
    <x v="7"/>
    <n v="9"/>
    <x v="241"/>
    <n v="9208"/>
    <n v="12188"/>
    <x v="4"/>
    <n v="0"/>
    <n v="0"/>
    <n v="0"/>
  </r>
  <r>
    <x v="5"/>
    <n v="10"/>
    <x v="242"/>
    <n v="10303"/>
    <n v="21080"/>
    <x v="4"/>
    <n v="1"/>
    <n v="1"/>
    <n v="11"/>
  </r>
  <r>
    <x v="0"/>
    <n v="5"/>
    <x v="243"/>
    <n v="5705"/>
    <n v="17645"/>
    <x v="4"/>
    <n v="0"/>
    <n v="0"/>
    <n v="0"/>
  </r>
  <r>
    <x v="10"/>
    <n v="15"/>
    <x v="244"/>
    <n v="15201"/>
    <n v="2515"/>
    <x v="4"/>
    <n v="0"/>
    <n v="0"/>
    <n v="0"/>
  </r>
  <r>
    <x v="5"/>
    <n v="10"/>
    <x v="245"/>
    <n v="10304"/>
    <n v="11787"/>
    <x v="4"/>
    <n v="0"/>
    <n v="0"/>
    <n v="0"/>
  </r>
  <r>
    <x v="5"/>
    <n v="10"/>
    <x v="246"/>
    <n v="10207"/>
    <n v="5543"/>
    <x v="4"/>
    <n v="0"/>
    <n v="0"/>
    <n v="0"/>
  </r>
  <r>
    <x v="5"/>
    <n v="10"/>
    <x v="247"/>
    <n v="10208"/>
    <n v="29309"/>
    <x v="4"/>
    <n v="0"/>
    <n v="0"/>
    <n v="0"/>
  </r>
  <r>
    <x v="5"/>
    <n v="10"/>
    <x v="248"/>
    <n v="10209"/>
    <n v="8783"/>
    <x v="4"/>
    <n v="0"/>
    <n v="0"/>
    <n v="0"/>
  </r>
  <r>
    <x v="2"/>
    <n v="8"/>
    <x v="249"/>
    <n v="8308"/>
    <n v="4179"/>
    <x v="4"/>
    <n v="0"/>
    <n v="0"/>
    <n v="0"/>
  </r>
  <r>
    <x v="1"/>
    <n v="13"/>
    <x v="250"/>
    <n v="13125"/>
    <n v="254694"/>
    <x v="4"/>
    <n v="1"/>
    <n v="1"/>
    <n v="57"/>
  </r>
  <r>
    <x v="2"/>
    <n v="8"/>
    <x v="251"/>
    <n v="8309"/>
    <n v="10032"/>
    <x v="4"/>
    <n v="0"/>
    <n v="0"/>
    <n v="0"/>
  </r>
  <r>
    <x v="12"/>
    <n v="16"/>
    <x v="252"/>
    <n v="16107"/>
    <n v="18777"/>
    <x v="4"/>
    <n v="1"/>
    <n v="1"/>
    <n v="22"/>
  </r>
  <r>
    <x v="0"/>
    <n v="5"/>
    <x v="253"/>
    <n v="5501"/>
    <n v="97572"/>
    <x v="4"/>
    <n v="1"/>
    <n v="1"/>
    <n v="13"/>
  </r>
  <r>
    <x v="0"/>
    <n v="5"/>
    <x v="254"/>
    <n v="5801"/>
    <n v="167085"/>
    <x v="4"/>
    <n v="1"/>
    <n v="1"/>
    <n v="15"/>
  </r>
  <r>
    <x v="5"/>
    <n v="10"/>
    <x v="255"/>
    <n v="10210"/>
    <n v="8298"/>
    <x v="4"/>
    <n v="0"/>
    <n v="0"/>
    <n v="0"/>
  </r>
  <r>
    <x v="1"/>
    <n v="13"/>
    <x v="256"/>
    <n v="13126"/>
    <n v="136368"/>
    <x v="4"/>
    <n v="1"/>
    <n v="1"/>
    <n v="57"/>
  </r>
  <r>
    <x v="14"/>
    <n v="6"/>
    <x v="257"/>
    <n v="6114"/>
    <n v="13877"/>
    <x v="4"/>
    <n v="0"/>
    <n v="0"/>
    <n v="0"/>
  </r>
  <r>
    <x v="0"/>
    <n v="5"/>
    <x v="258"/>
    <n v="5107"/>
    <n v="36135"/>
    <x v="4"/>
    <n v="0"/>
    <n v="0"/>
    <n v="0"/>
  </r>
  <r>
    <x v="12"/>
    <n v="16"/>
    <x v="259"/>
    <n v="16201"/>
    <n v="12192"/>
    <x v="4"/>
    <n v="1"/>
    <n v="1"/>
    <n v="4"/>
  </r>
  <r>
    <x v="14"/>
    <n v="6"/>
    <x v="260"/>
    <n v="6101"/>
    <n v="265211"/>
    <x v="4"/>
    <n v="1"/>
    <n v="1"/>
    <n v="15"/>
  </r>
  <r>
    <x v="12"/>
    <n v="16"/>
    <x v="261"/>
    <n v="16206"/>
    <n v="6261"/>
    <x v="4"/>
    <n v="1"/>
    <n v="1"/>
    <n v="9"/>
  </r>
  <r>
    <x v="13"/>
    <n v="7"/>
    <x v="262"/>
    <n v="7305"/>
    <n v="11248"/>
    <x v="4"/>
    <n v="0"/>
    <n v="0"/>
    <n v="0"/>
  </r>
  <r>
    <x v="1"/>
    <n v="13"/>
    <x v="263"/>
    <n v="13127"/>
    <n v="190075"/>
    <x v="4"/>
    <n v="1"/>
    <n v="1"/>
    <n v="52"/>
  </r>
  <r>
    <x v="7"/>
    <n v="9"/>
    <x v="264"/>
    <n v="9209"/>
    <n v="10833"/>
    <x v="4"/>
    <n v="0"/>
    <n v="0"/>
    <n v="0"/>
  </r>
  <r>
    <x v="1"/>
    <n v="13"/>
    <x v="265"/>
    <n v="13128"/>
    <n v="160847"/>
    <x v="4"/>
    <n v="1"/>
    <n v="1"/>
    <n v="22"/>
  </r>
  <r>
    <x v="14"/>
    <n v="6"/>
    <x v="266"/>
    <n v="6115"/>
    <n v="63710"/>
    <x v="4"/>
    <n v="0"/>
    <n v="0"/>
    <n v="0"/>
  </r>
  <r>
    <x v="14"/>
    <n v="6"/>
    <x v="267"/>
    <n v="6116"/>
    <n v="30371"/>
    <x v="4"/>
    <n v="0"/>
    <n v="0"/>
    <n v="0"/>
  </r>
  <r>
    <x v="13"/>
    <n v="7"/>
    <x v="268"/>
    <n v="7405"/>
    <n v="21071"/>
    <x v="4"/>
    <n v="0"/>
    <n v="0"/>
    <n v="0"/>
  </r>
  <r>
    <x v="0"/>
    <n v="5"/>
    <x v="269"/>
    <n v="5303"/>
    <n v="11263"/>
    <x v="4"/>
    <n v="0"/>
    <n v="0"/>
    <n v="0"/>
  </r>
  <r>
    <x v="15"/>
    <n v="14"/>
    <x v="270"/>
    <n v="14204"/>
    <n v="32925"/>
    <x v="4"/>
    <n v="1"/>
    <n v="1"/>
    <n v="5"/>
  </r>
  <r>
    <x v="13"/>
    <n v="7"/>
    <x v="271"/>
    <n v="7108"/>
    <n v="14753"/>
    <x v="4"/>
    <n v="0"/>
    <n v="0"/>
    <n v="0"/>
  </r>
  <r>
    <x v="6"/>
    <n v="4"/>
    <x v="272"/>
    <n v="4305"/>
    <n v="4372"/>
    <x v="4"/>
    <n v="0"/>
    <n v="0"/>
    <n v="0"/>
  </r>
  <r>
    <x v="11"/>
    <n v="11"/>
    <x v="273"/>
    <n v="11402"/>
    <n v="2699"/>
    <x v="4"/>
    <n v="0"/>
    <n v="0"/>
    <n v="0"/>
  </r>
  <r>
    <x v="5"/>
    <n v="10"/>
    <x v="274"/>
    <n v="10305"/>
    <n v="14275"/>
    <x v="4"/>
    <n v="0"/>
    <n v="0"/>
    <n v="0"/>
  </r>
  <r>
    <x v="8"/>
    <n v="12"/>
    <x v="275"/>
    <n v="12103"/>
    <n v="211"/>
    <x v="4"/>
    <n v="0"/>
    <n v="0"/>
    <n v="0"/>
  </r>
  <r>
    <x v="13"/>
    <n v="7"/>
    <x v="276"/>
    <n v="7306"/>
    <n v="16170"/>
    <x v="4"/>
    <n v="0"/>
    <n v="0"/>
    <n v="0"/>
  </r>
  <r>
    <x v="7"/>
    <n v="9"/>
    <x v="277"/>
    <n v="9116"/>
    <n v="12793"/>
    <x v="4"/>
    <n v="0"/>
    <n v="0"/>
    <n v="0"/>
  </r>
  <r>
    <x v="13"/>
    <n v="7"/>
    <x v="278"/>
    <n v="7307"/>
    <n v="19469"/>
    <x v="4"/>
    <n v="0"/>
    <n v="0"/>
    <n v="0"/>
  </r>
  <r>
    <x v="6"/>
    <n v="4"/>
    <x v="279"/>
    <n v="4204"/>
    <n v="29110"/>
    <x v="4"/>
    <n v="1"/>
    <n v="1"/>
    <n v="4"/>
  </r>
  <r>
    <x v="0"/>
    <n v="5"/>
    <x v="280"/>
    <n v="5601"/>
    <n v="96761"/>
    <x v="4"/>
    <n v="1"/>
    <n v="1"/>
    <n v="9"/>
  </r>
  <r>
    <x v="1"/>
    <n v="13"/>
    <x v="281"/>
    <n v="13401"/>
    <n v="334836"/>
    <x v="4"/>
    <n v="1"/>
    <n v="1"/>
    <n v="79"/>
  </r>
  <r>
    <x v="12"/>
    <n v="16"/>
    <x v="282"/>
    <n v="16301"/>
    <n v="56252"/>
    <x v="4"/>
    <n v="1"/>
    <n v="1"/>
    <n v="28"/>
  </r>
  <r>
    <x v="13"/>
    <n v="7"/>
    <x v="283"/>
    <n v="7109"/>
    <n v="46292"/>
    <x v="4"/>
    <n v="0"/>
    <n v="0"/>
    <n v="0"/>
  </r>
  <r>
    <x v="0"/>
    <n v="5"/>
    <x v="284"/>
    <n v="5304"/>
    <n v="20643"/>
    <x v="4"/>
    <n v="0"/>
    <n v="0"/>
    <n v="0"/>
  </r>
  <r>
    <x v="12"/>
    <n v="16"/>
    <x v="285"/>
    <n v="16304"/>
    <n v="4654"/>
    <x v="4"/>
    <n v="1"/>
    <n v="1"/>
    <n v="6"/>
  </r>
  <r>
    <x v="0"/>
    <n v="5"/>
    <x v="286"/>
    <n v="5701"/>
    <n v="83494"/>
    <x v="4"/>
    <n v="1"/>
    <n v="1"/>
    <n v="6"/>
  </r>
  <r>
    <x v="14"/>
    <n v="6"/>
    <x v="287"/>
    <n v="6301"/>
    <n v="78642"/>
    <x v="4"/>
    <n v="1"/>
    <n v="1"/>
    <n v="4"/>
  </r>
  <r>
    <x v="8"/>
    <n v="12"/>
    <x v="288"/>
    <n v="12104"/>
    <n v="681"/>
    <x v="4"/>
    <n v="0"/>
    <n v="0"/>
    <n v="0"/>
  </r>
  <r>
    <x v="12"/>
    <n v="16"/>
    <x v="289"/>
    <n v="16108"/>
    <n v="16624"/>
    <x v="4"/>
    <n v="1"/>
    <n v="1"/>
    <n v="6"/>
  </r>
  <r>
    <x v="13"/>
    <n v="7"/>
    <x v="290"/>
    <n v="7406"/>
    <n v="49451"/>
    <x v="4"/>
    <n v="1"/>
    <n v="1"/>
    <n v="7"/>
  </r>
  <r>
    <x v="1"/>
    <n v="13"/>
    <x v="291"/>
    <n v="13129"/>
    <n v="103485"/>
    <x v="4"/>
    <n v="1"/>
    <n v="1"/>
    <n v="42"/>
  </r>
  <r>
    <x v="1"/>
    <n v="13"/>
    <x v="292"/>
    <n v="13203"/>
    <n v="18644"/>
    <x v="4"/>
    <n v="0"/>
    <n v="0"/>
    <n v="0"/>
  </r>
  <r>
    <x v="5"/>
    <n v="10"/>
    <x v="293"/>
    <n v="10306"/>
    <n v="7639"/>
    <x v="4"/>
    <n v="1"/>
    <n v="1"/>
    <n v="11"/>
  </r>
  <r>
    <x v="1"/>
    <n v="13"/>
    <x v="294"/>
    <n v="13130"/>
    <n v="133059"/>
    <x v="4"/>
    <n v="1"/>
    <n v="1"/>
    <n v="56"/>
  </r>
  <r>
    <x v="12"/>
    <n v="16"/>
    <x v="295"/>
    <n v="16305"/>
    <n v="12172"/>
    <x v="4"/>
    <n v="1"/>
    <n v="1"/>
    <n v="11"/>
  </r>
  <r>
    <x v="5"/>
    <n v="10"/>
    <x v="296"/>
    <n v="10307"/>
    <n v="10553"/>
    <x v="4"/>
    <n v="1"/>
    <n v="1"/>
    <n v="6"/>
  </r>
  <r>
    <x v="1"/>
    <n v="13"/>
    <x v="297"/>
    <n v="13505"/>
    <n v="11953"/>
    <x v="4"/>
    <n v="0"/>
    <n v="0"/>
    <n v="0"/>
  </r>
  <r>
    <x v="9"/>
    <n v="2"/>
    <x v="298"/>
    <n v="2203"/>
    <n v="10434"/>
    <x v="4"/>
    <n v="1"/>
    <n v="1"/>
    <n v="4"/>
  </r>
  <r>
    <x v="2"/>
    <n v="8"/>
    <x v="299"/>
    <n v="8108"/>
    <n v="145906"/>
    <x v="4"/>
    <n v="1"/>
    <n v="1"/>
    <n v="71"/>
  </r>
  <r>
    <x v="13"/>
    <n v="7"/>
    <x v="300"/>
    <n v="7110"/>
    <n v="9959"/>
    <x v="4"/>
    <n v="0"/>
    <n v="0"/>
    <n v="0"/>
  </r>
  <r>
    <x v="1"/>
    <n v="13"/>
    <x v="301"/>
    <n v="13131"/>
    <n v="86510"/>
    <x v="4"/>
    <n v="1"/>
    <n v="1"/>
    <n v="12"/>
  </r>
  <r>
    <x v="2"/>
    <n v="8"/>
    <x v="302"/>
    <n v="8310"/>
    <n v="3611"/>
    <x v="4"/>
    <n v="0"/>
    <n v="0"/>
    <n v="0"/>
  </r>
  <r>
    <x v="14"/>
    <n v="6"/>
    <x v="303"/>
    <n v="6117"/>
    <n v="50617"/>
    <x v="4"/>
    <n v="1"/>
    <n v="1"/>
    <n v="4"/>
  </r>
  <r>
    <x v="2"/>
    <n v="8"/>
    <x v="304"/>
    <n v="8311"/>
    <n v="14592"/>
    <x v="4"/>
    <n v="0"/>
    <n v="0"/>
    <n v="0"/>
  </r>
  <r>
    <x v="14"/>
    <n v="6"/>
    <x v="305"/>
    <n v="6310"/>
    <n v="41096"/>
    <x v="4"/>
    <n v="0"/>
    <n v="0"/>
    <n v="0"/>
  </r>
  <r>
    <x v="2"/>
    <n v="8"/>
    <x v="306"/>
    <n v="8109"/>
    <n v="14779"/>
    <x v="4"/>
    <n v="0"/>
    <n v="0"/>
    <n v="0"/>
  </r>
  <r>
    <x v="0"/>
    <n v="5"/>
    <x v="307"/>
    <n v="5706"/>
    <n v="16367"/>
    <x v="4"/>
    <n v="0"/>
    <n v="0"/>
    <n v="0"/>
  </r>
  <r>
    <x v="1"/>
    <n v="13"/>
    <x v="308"/>
    <n v="13101"/>
    <n v="503147"/>
    <x v="4"/>
    <n v="1"/>
    <n v="1"/>
    <n v="271"/>
  </r>
  <r>
    <x v="0"/>
    <n v="5"/>
    <x v="343"/>
    <n v="5606"/>
    <n v="11934"/>
    <x v="4"/>
    <n v="1"/>
    <n v="1"/>
    <n v="5"/>
  </r>
  <r>
    <x v="9"/>
    <n v="2"/>
    <x v="309"/>
    <n v="2103"/>
    <n v="1746"/>
    <x v="4"/>
    <n v="0"/>
    <n v="0"/>
    <n v="0"/>
  </r>
  <r>
    <x v="1"/>
    <n v="13"/>
    <x v="310"/>
    <n v="13601"/>
    <n v="81838"/>
    <x v="4"/>
    <n v="1"/>
    <n v="1"/>
    <n v="14"/>
  </r>
  <r>
    <x v="13"/>
    <n v="7"/>
    <x v="311"/>
    <n v="7101"/>
    <n v="236724"/>
    <x v="4"/>
    <n v="1"/>
    <n v="1"/>
    <n v="51"/>
  </r>
  <r>
    <x v="2"/>
    <n v="8"/>
    <x v="312"/>
    <n v="8110"/>
    <n v="158345"/>
    <x v="4"/>
    <n v="1"/>
    <n v="1"/>
    <n v="45"/>
  </r>
  <r>
    <x v="9"/>
    <n v="2"/>
    <x v="313"/>
    <n v="2104"/>
    <n v="13657"/>
    <x v="4"/>
    <n v="0"/>
    <n v="0"/>
    <n v="0"/>
  </r>
  <r>
    <x v="7"/>
    <n v="9"/>
    <x v="314"/>
    <n v="9101"/>
    <n v="302931"/>
    <x v="4"/>
    <n v="1"/>
    <n v="1"/>
    <n v="407"/>
  </r>
  <r>
    <x v="13"/>
    <n v="7"/>
    <x v="315"/>
    <n v="7308"/>
    <n v="30850"/>
    <x v="4"/>
    <n v="0"/>
    <n v="0"/>
    <n v="0"/>
  </r>
  <r>
    <x v="7"/>
    <n v="9"/>
    <x v="316"/>
    <n v="9117"/>
    <n v="15786"/>
    <x v="4"/>
    <n v="0"/>
    <n v="0"/>
    <n v="0"/>
  </r>
  <r>
    <x v="4"/>
    <n v="3"/>
    <x v="317"/>
    <n v="3103"/>
    <n v="14312"/>
    <x v="4"/>
    <n v="0"/>
    <n v="0"/>
    <n v="0"/>
  </r>
  <r>
    <x v="1"/>
    <n v="13"/>
    <x v="318"/>
    <n v="13303"/>
    <n v="21477"/>
    <x v="4"/>
    <n v="1"/>
    <n v="1"/>
    <n v="4"/>
  </r>
  <r>
    <x v="8"/>
    <n v="12"/>
    <x v="319"/>
    <n v="12303"/>
    <n v="282"/>
    <x v="4"/>
    <n v="0"/>
    <n v="0"/>
    <n v="0"/>
  </r>
  <r>
    <x v="2"/>
    <n v="8"/>
    <x v="320"/>
    <n v="8207"/>
    <n v="11019"/>
    <x v="4"/>
    <n v="1"/>
    <n v="1"/>
    <n v="4"/>
  </r>
  <r>
    <x v="9"/>
    <n v="2"/>
    <x v="321"/>
    <n v="2301"/>
    <n v="28079"/>
    <x v="4"/>
    <n v="0"/>
    <n v="0"/>
    <n v="0"/>
  </r>
  <r>
    <x v="7"/>
    <n v="9"/>
    <x v="322"/>
    <n v="9118"/>
    <n v="10055"/>
    <x v="4"/>
    <n v="1"/>
    <n v="1"/>
    <n v="7"/>
  </r>
  <r>
    <x v="2"/>
    <n v="8"/>
    <x v="323"/>
    <n v="8111"/>
    <n v="58729"/>
    <x v="4"/>
    <n v="1"/>
    <n v="1"/>
    <n v="30"/>
  </r>
  <r>
    <x v="8"/>
    <n v="12"/>
    <x v="324"/>
    <n v="12402"/>
    <n v="1021"/>
    <x v="4"/>
    <n v="0"/>
    <n v="0"/>
    <n v="0"/>
  </r>
  <r>
    <x v="11"/>
    <n v="11"/>
    <x v="325"/>
    <n v="11303"/>
    <n v="572"/>
    <x v="4"/>
    <n v="0"/>
    <n v="0"/>
    <n v="0"/>
  </r>
  <r>
    <x v="7"/>
    <n v="9"/>
    <x v="326"/>
    <n v="9210"/>
    <n v="19314"/>
    <x v="4"/>
    <n v="0"/>
    <n v="0"/>
    <n v="0"/>
  </r>
  <r>
    <x v="12"/>
    <n v="16"/>
    <x v="327"/>
    <n v="16207"/>
    <n v="5696"/>
    <x v="4"/>
    <n v="0"/>
    <n v="0"/>
    <n v="0"/>
  </r>
  <r>
    <x v="2"/>
    <n v="8"/>
    <x v="344"/>
    <n v="8312"/>
    <n v="15205"/>
    <x v="4"/>
    <n v="0"/>
    <n v="0"/>
    <n v="0"/>
  </r>
  <r>
    <x v="15"/>
    <n v="14"/>
    <x v="328"/>
    <n v="14101"/>
    <n v="176774"/>
    <x v="4"/>
    <n v="1"/>
    <n v="1"/>
    <n v="72"/>
  </r>
  <r>
    <x v="4"/>
    <n v="3"/>
    <x v="329"/>
    <n v="3301"/>
    <n v="57009"/>
    <x v="4"/>
    <n v="0"/>
    <n v="0"/>
    <n v="0"/>
  </r>
  <r>
    <x v="0"/>
    <n v="5"/>
    <x v="330"/>
    <n v="5101"/>
    <n v="315732"/>
    <x v="4"/>
    <n v="1"/>
    <n v="1"/>
    <n v="36"/>
  </r>
  <r>
    <x v="13"/>
    <n v="7"/>
    <x v="331"/>
    <n v="7309"/>
    <n v="4381"/>
    <x v="4"/>
    <n v="0"/>
    <n v="0"/>
    <n v="0"/>
  </r>
  <r>
    <x v="7"/>
    <n v="9"/>
    <x v="332"/>
    <n v="9211"/>
    <n v="35467"/>
    <x v="4"/>
    <n v="1"/>
    <n v="1"/>
    <n v="15"/>
  </r>
  <r>
    <x v="6"/>
    <n v="4"/>
    <x v="333"/>
    <n v="4106"/>
    <n v="29741"/>
    <x v="4"/>
    <n v="0"/>
    <n v="0"/>
    <n v="0"/>
  </r>
  <r>
    <x v="7"/>
    <n v="9"/>
    <x v="334"/>
    <n v="9119"/>
    <n v="30766"/>
    <x v="4"/>
    <n v="1"/>
    <n v="1"/>
    <n v="20"/>
  </r>
  <r>
    <x v="13"/>
    <n v="7"/>
    <x v="335"/>
    <n v="7407"/>
    <n v="17512"/>
    <x v="4"/>
    <n v="0"/>
    <n v="0"/>
    <n v="0"/>
  </r>
  <r>
    <x v="0"/>
    <n v="5"/>
    <x v="336"/>
    <n v="5804"/>
    <n v="139310"/>
    <x v="4"/>
    <n v="1"/>
    <n v="1"/>
    <n v="12"/>
  </r>
  <r>
    <x v="7"/>
    <n v="9"/>
    <x v="345"/>
    <n v="9120"/>
    <n v="59103"/>
    <x v="4"/>
    <n v="1"/>
    <n v="1"/>
    <n v="15"/>
  </r>
  <r>
    <x v="0"/>
    <n v="5"/>
    <x v="337"/>
    <n v="5109"/>
    <n v="361371"/>
    <x v="4"/>
    <n v="1"/>
    <n v="1"/>
    <n v="66"/>
  </r>
  <r>
    <x v="1"/>
    <n v="13"/>
    <x v="338"/>
    <n v="13132"/>
    <n v="96774"/>
    <x v="4"/>
    <n v="1"/>
    <n v="1"/>
    <n v="114"/>
  </r>
  <r>
    <x v="13"/>
    <n v="7"/>
    <x v="339"/>
    <n v="7408"/>
    <n v="19200"/>
    <x v="4"/>
    <n v="0"/>
    <n v="0"/>
    <n v="0"/>
  </r>
  <r>
    <x v="2"/>
    <n v="8"/>
    <x v="340"/>
    <n v="8313"/>
    <n v="22132"/>
    <x v="4"/>
    <n v="1"/>
    <n v="1"/>
    <n v="5"/>
  </r>
  <r>
    <x v="12"/>
    <n v="16"/>
    <x v="341"/>
    <n v="16109"/>
    <n v="18596"/>
    <x v="4"/>
    <n v="1"/>
    <n v="1"/>
    <n v="37"/>
  </r>
  <r>
    <x v="0"/>
    <n v="5"/>
    <x v="342"/>
    <n v="5405"/>
    <n v="7994"/>
    <x v="4"/>
    <n v="0"/>
    <n v="0"/>
    <n v="0"/>
  </r>
  <r>
    <x v="0"/>
    <n v="5"/>
    <x v="0"/>
    <n v="5602"/>
    <n v="15174"/>
    <x v="5"/>
    <n v="1"/>
    <n v="1"/>
    <n v="8"/>
  </r>
  <r>
    <x v="1"/>
    <n v="13"/>
    <x v="1"/>
    <n v="13502"/>
    <n v="7405"/>
    <x v="5"/>
    <n v="0"/>
    <n v="0"/>
    <n v="0"/>
  </r>
  <r>
    <x v="2"/>
    <n v="8"/>
    <x v="2"/>
    <n v="8314"/>
    <n v="6775"/>
    <x v="5"/>
    <n v="0"/>
    <n v="0"/>
    <n v="0"/>
  </r>
  <r>
    <x v="3"/>
    <n v="1"/>
    <x v="3"/>
    <n v="1107"/>
    <n v="129999"/>
    <x v="5"/>
    <n v="1"/>
    <n v="1"/>
    <n v="10"/>
  </r>
  <r>
    <x v="4"/>
    <n v="3"/>
    <x v="4"/>
    <n v="3302"/>
    <n v="5729"/>
    <x v="5"/>
    <n v="0"/>
    <n v="0"/>
    <n v="0"/>
  </r>
  <r>
    <x v="5"/>
    <n v="10"/>
    <x v="5"/>
    <n v="10202"/>
    <n v="42458"/>
    <x v="5"/>
    <n v="0"/>
    <n v="0"/>
    <n v="0"/>
  </r>
  <r>
    <x v="6"/>
    <n v="4"/>
    <x v="6"/>
    <n v="4103"/>
    <n v="11791"/>
    <x v="5"/>
    <n v="0"/>
    <n v="0"/>
    <n v="0"/>
  </r>
  <r>
    <x v="7"/>
    <n v="9"/>
    <x v="7"/>
    <n v="9201"/>
    <n v="56058"/>
    <x v="5"/>
    <n v="1"/>
    <n v="1"/>
    <n v="24"/>
  </r>
  <r>
    <x v="8"/>
    <n v="12"/>
    <x v="8"/>
    <n v="12202"/>
    <n v="137"/>
    <x v="5"/>
    <n v="0"/>
    <n v="0"/>
    <n v="0"/>
  </r>
  <r>
    <x v="9"/>
    <n v="2"/>
    <x v="9"/>
    <n v="2101"/>
    <n v="425725"/>
    <x v="5"/>
    <n v="1"/>
    <n v="1"/>
    <n v="82"/>
  </r>
  <r>
    <x v="2"/>
    <n v="8"/>
    <x v="10"/>
    <n v="8302"/>
    <n v="4306"/>
    <x v="5"/>
    <n v="0"/>
    <n v="0"/>
    <n v="0"/>
  </r>
  <r>
    <x v="2"/>
    <n v="8"/>
    <x v="11"/>
    <n v="8202"/>
    <n v="38679"/>
    <x v="5"/>
    <n v="1"/>
    <n v="1"/>
    <n v="6"/>
  </r>
  <r>
    <x v="10"/>
    <n v="15"/>
    <x v="12"/>
    <n v="15101"/>
    <n v="247552"/>
    <x v="5"/>
    <n v="1"/>
    <n v="1"/>
    <n v="87"/>
  </r>
  <r>
    <x v="11"/>
    <n v="11"/>
    <x v="13"/>
    <n v="11201"/>
    <n v="25002"/>
    <x v="5"/>
    <n v="1"/>
    <n v="1"/>
    <n v="4"/>
  </r>
  <r>
    <x v="1"/>
    <n v="13"/>
    <x v="14"/>
    <n v="13402"/>
    <n v="109641"/>
    <x v="5"/>
    <n v="1"/>
    <n v="1"/>
    <n v="29"/>
  </r>
  <r>
    <x v="12"/>
    <n v="16"/>
    <x v="15"/>
    <n v="16102"/>
    <n v="22607"/>
    <x v="5"/>
    <n v="1"/>
    <n v="1"/>
    <n v="48"/>
  </r>
  <r>
    <x v="0"/>
    <n v="5"/>
    <x v="16"/>
    <n v="5402"/>
    <n v="20663"/>
    <x v="5"/>
    <n v="0"/>
    <n v="0"/>
    <n v="0"/>
  </r>
  <r>
    <x v="8"/>
    <n v="12"/>
    <x v="17"/>
    <n v="12201"/>
    <n v="1983"/>
    <x v="5"/>
    <n v="1"/>
    <n v="1"/>
    <n v="13"/>
  </r>
  <r>
    <x v="2"/>
    <n v="8"/>
    <x v="18"/>
    <n v="8303"/>
    <n v="30725"/>
    <x v="5"/>
    <n v="1"/>
    <n v="1"/>
    <n v="4"/>
  </r>
  <r>
    <x v="9"/>
    <n v="2"/>
    <x v="19"/>
    <n v="2201"/>
    <n v="190336"/>
    <x v="5"/>
    <n v="1"/>
    <n v="1"/>
    <n v="13"/>
  </r>
  <r>
    <x v="5"/>
    <n v="10"/>
    <x v="20"/>
    <n v="10102"/>
    <n v="36744"/>
    <x v="5"/>
    <n v="1"/>
    <n v="1"/>
    <n v="5"/>
  </r>
  <r>
    <x v="4"/>
    <n v="3"/>
    <x v="21"/>
    <n v="3102"/>
    <n v="19426"/>
    <x v="5"/>
    <n v="0"/>
    <n v="0"/>
    <n v="0"/>
  </r>
  <r>
    <x v="0"/>
    <n v="5"/>
    <x v="22"/>
    <n v="5502"/>
    <n v="53591"/>
    <x v="5"/>
    <n v="1"/>
    <n v="1"/>
    <n v="9"/>
  </r>
  <r>
    <x v="1"/>
    <n v="13"/>
    <x v="23"/>
    <n v="13403"/>
    <n v="28525"/>
    <x v="5"/>
    <n v="1"/>
    <n v="1"/>
    <n v="8"/>
  </r>
  <r>
    <x v="0"/>
    <n v="5"/>
    <x v="24"/>
    <n v="5302"/>
    <n v="16482"/>
    <x v="5"/>
    <n v="0"/>
    <n v="0"/>
    <n v="0"/>
  </r>
  <r>
    <x v="10"/>
    <n v="15"/>
    <x v="25"/>
    <n v="15102"/>
    <n v="1233"/>
    <x v="5"/>
    <n v="0"/>
    <n v="0"/>
    <n v="0"/>
  </r>
  <r>
    <x v="3"/>
    <n v="1"/>
    <x v="26"/>
    <n v="1402"/>
    <n v="1375"/>
    <x v="5"/>
    <n v="0"/>
    <n v="0"/>
    <n v="0"/>
  </r>
  <r>
    <x v="6"/>
    <n v="4"/>
    <x v="27"/>
    <n v="4202"/>
    <n v="9546"/>
    <x v="5"/>
    <n v="0"/>
    <n v="0"/>
    <n v="0"/>
  </r>
  <r>
    <x v="2"/>
    <n v="8"/>
    <x v="28"/>
    <n v="8203"/>
    <n v="37003"/>
    <x v="5"/>
    <n v="0"/>
    <n v="0"/>
    <n v="0"/>
  </r>
  <r>
    <x v="7"/>
    <n v="9"/>
    <x v="29"/>
    <n v="9102"/>
    <n v="25486"/>
    <x v="5"/>
    <n v="1"/>
    <n v="1"/>
    <n v="6"/>
  </r>
  <r>
    <x v="0"/>
    <n v="5"/>
    <x v="30"/>
    <n v="5603"/>
    <n v="25357"/>
    <x v="5"/>
    <n v="0"/>
    <n v="0"/>
    <n v="0"/>
  </r>
  <r>
    <x v="0"/>
    <n v="5"/>
    <x v="31"/>
    <n v="5102"/>
    <n v="29170"/>
    <x v="5"/>
    <n v="0"/>
    <n v="0"/>
    <n v="0"/>
  </r>
  <r>
    <x v="5"/>
    <n v="10"/>
    <x v="32"/>
    <n v="10201"/>
    <n v="47607"/>
    <x v="5"/>
    <n v="1"/>
    <n v="1"/>
    <n v="7"/>
  </r>
  <r>
    <x v="0"/>
    <n v="5"/>
    <x v="33"/>
    <n v="5702"/>
    <n v="15213"/>
    <x v="5"/>
    <n v="0"/>
    <n v="0"/>
    <n v="0"/>
  </r>
  <r>
    <x v="13"/>
    <n v="7"/>
    <x v="34"/>
    <n v="7201"/>
    <n v="44143"/>
    <x v="5"/>
    <n v="1"/>
    <n v="1"/>
    <n v="4"/>
  </r>
  <r>
    <x v="1"/>
    <n v="13"/>
    <x v="35"/>
    <n v="13102"/>
    <n v="88956"/>
    <x v="5"/>
    <n v="1"/>
    <n v="1"/>
    <n v="21"/>
  </r>
  <r>
    <x v="1"/>
    <n v="13"/>
    <x v="36"/>
    <n v="13103"/>
    <n v="142465"/>
    <x v="5"/>
    <n v="1"/>
    <n v="1"/>
    <n v="42"/>
  </r>
  <r>
    <x v="5"/>
    <n v="10"/>
    <x v="37"/>
    <n v="10401"/>
    <n v="5020"/>
    <x v="5"/>
    <n v="0"/>
    <n v="0"/>
    <n v="0"/>
  </r>
  <r>
    <x v="4"/>
    <n v="3"/>
    <x v="38"/>
    <n v="3201"/>
    <n v="13164"/>
    <x v="5"/>
    <n v="0"/>
    <n v="0"/>
    <n v="0"/>
  </r>
  <r>
    <x v="13"/>
    <n v="7"/>
    <x v="39"/>
    <n v="7202"/>
    <n v="9331"/>
    <x v="5"/>
    <n v="0"/>
    <n v="0"/>
    <n v="0"/>
  </r>
  <r>
    <x v="14"/>
    <n v="6"/>
    <x v="40"/>
    <n v="6302"/>
    <n v="15925"/>
    <x v="5"/>
    <n v="0"/>
    <n v="0"/>
    <n v="0"/>
  </r>
  <r>
    <x v="2"/>
    <n v="8"/>
    <x v="41"/>
    <n v="8103"/>
    <n v="91180"/>
    <x v="5"/>
    <n v="1"/>
    <n v="1"/>
    <n v="40"/>
  </r>
  <r>
    <x v="11"/>
    <n v="11"/>
    <x v="42"/>
    <n v="11401"/>
    <n v="5121"/>
    <x v="5"/>
    <n v="0"/>
    <n v="0"/>
    <n v="0"/>
  </r>
  <r>
    <x v="12"/>
    <n v="16"/>
    <x v="43"/>
    <n v="16101"/>
    <n v="198624"/>
    <x v="5"/>
    <n v="1"/>
    <n v="1"/>
    <n v="342"/>
  </r>
  <r>
    <x v="12"/>
    <n v="16"/>
    <x v="44"/>
    <n v="16103"/>
    <n v="33827"/>
    <x v="5"/>
    <n v="1"/>
    <n v="1"/>
    <n v="40"/>
  </r>
  <r>
    <x v="14"/>
    <n v="6"/>
    <x v="45"/>
    <n v="6303"/>
    <n v="37696"/>
    <x v="5"/>
    <n v="0"/>
    <n v="0"/>
    <n v="0"/>
  </r>
  <r>
    <x v="7"/>
    <n v="9"/>
    <x v="46"/>
    <n v="9121"/>
    <n v="12341"/>
    <x v="5"/>
    <n v="1"/>
    <n v="1"/>
    <n v="4"/>
  </r>
  <r>
    <x v="5"/>
    <n v="10"/>
    <x v="47"/>
    <n v="10203"/>
    <n v="16013"/>
    <x v="5"/>
    <n v="0"/>
    <n v="0"/>
    <n v="0"/>
  </r>
  <r>
    <x v="11"/>
    <n v="11"/>
    <x v="48"/>
    <n v="11202"/>
    <n v="5828"/>
    <x v="5"/>
    <n v="0"/>
    <n v="0"/>
    <n v="0"/>
  </r>
  <r>
    <x v="12"/>
    <n v="16"/>
    <x v="49"/>
    <n v="16202"/>
    <n v="5275"/>
    <x v="5"/>
    <n v="0"/>
    <n v="0"/>
    <n v="0"/>
  </r>
  <r>
    <x v="5"/>
    <n v="10"/>
    <x v="50"/>
    <n v="10103"/>
    <n v="4006"/>
    <x v="5"/>
    <n v="0"/>
    <n v="0"/>
    <n v="0"/>
  </r>
  <r>
    <x v="11"/>
    <n v="11"/>
    <x v="51"/>
    <n v="11301"/>
    <n v="3685"/>
    <x v="5"/>
    <n v="0"/>
    <n v="0"/>
    <n v="0"/>
  </r>
  <r>
    <x v="14"/>
    <n v="6"/>
    <x v="52"/>
    <n v="6102"/>
    <n v="14096"/>
    <x v="5"/>
    <n v="0"/>
    <n v="0"/>
    <n v="0"/>
  </r>
  <r>
    <x v="12"/>
    <n v="16"/>
    <x v="53"/>
    <n v="16203"/>
    <n v="16845"/>
    <x v="5"/>
    <n v="1"/>
    <n v="1"/>
    <n v="4"/>
  </r>
  <r>
    <x v="12"/>
    <n v="16"/>
    <x v="54"/>
    <n v="16302"/>
    <n v="28375"/>
    <x v="5"/>
    <n v="1"/>
    <n v="1"/>
    <n v="8"/>
  </r>
  <r>
    <x v="14"/>
    <n v="6"/>
    <x v="55"/>
    <n v="6103"/>
    <n v="7831"/>
    <x v="5"/>
    <n v="0"/>
    <n v="0"/>
    <n v="0"/>
  </r>
  <r>
    <x v="13"/>
    <n v="7"/>
    <x v="56"/>
    <n v="7402"/>
    <n v="22565"/>
    <x v="5"/>
    <n v="1"/>
    <n v="1"/>
    <n v="5"/>
  </r>
  <r>
    <x v="3"/>
    <n v="1"/>
    <x v="57"/>
    <n v="1403"/>
    <n v="1583"/>
    <x v="5"/>
    <n v="0"/>
    <n v="0"/>
    <n v="0"/>
  </r>
  <r>
    <x v="1"/>
    <n v="13"/>
    <x v="58"/>
    <n v="13301"/>
    <n v="180353"/>
    <x v="5"/>
    <n v="1"/>
    <n v="1"/>
    <n v="66"/>
  </r>
  <r>
    <x v="7"/>
    <n v="9"/>
    <x v="59"/>
    <n v="9202"/>
    <n v="26148"/>
    <x v="5"/>
    <n v="0"/>
    <n v="0"/>
    <n v="0"/>
  </r>
  <r>
    <x v="14"/>
    <n v="6"/>
    <x v="60"/>
    <n v="6104"/>
    <n v="21263"/>
    <x v="5"/>
    <n v="0"/>
    <n v="0"/>
    <n v="0"/>
  </r>
  <r>
    <x v="6"/>
    <n v="4"/>
    <x v="61"/>
    <n v="4302"/>
    <n v="13884"/>
    <x v="5"/>
    <n v="0"/>
    <n v="0"/>
    <n v="0"/>
  </r>
  <r>
    <x v="2"/>
    <n v="8"/>
    <x v="62"/>
    <n v="8101"/>
    <n v="238092"/>
    <x v="5"/>
    <n v="1"/>
    <n v="1"/>
    <n v="81"/>
  </r>
  <r>
    <x v="1"/>
    <n v="13"/>
    <x v="63"/>
    <n v="13104"/>
    <n v="139195"/>
    <x v="5"/>
    <n v="1"/>
    <n v="1"/>
    <n v="47"/>
  </r>
  <r>
    <x v="0"/>
    <n v="5"/>
    <x v="64"/>
    <n v="5103"/>
    <n v="45889"/>
    <x v="5"/>
    <n v="0"/>
    <n v="0"/>
    <n v="0"/>
  </r>
  <r>
    <x v="13"/>
    <n v="7"/>
    <x v="65"/>
    <n v="7102"/>
    <n v="50348"/>
    <x v="5"/>
    <n v="1"/>
    <n v="1"/>
    <n v="5"/>
  </r>
  <r>
    <x v="2"/>
    <n v="8"/>
    <x v="66"/>
    <n v="8204"/>
    <n v="6330"/>
    <x v="5"/>
    <n v="0"/>
    <n v="0"/>
    <n v="0"/>
  </r>
  <r>
    <x v="4"/>
    <n v="3"/>
    <x v="67"/>
    <n v="3101"/>
    <n v="171766"/>
    <x v="5"/>
    <n v="1"/>
    <n v="1"/>
    <n v="8"/>
  </r>
  <r>
    <x v="6"/>
    <n v="4"/>
    <x v="68"/>
    <n v="4102"/>
    <n v="256735"/>
    <x v="5"/>
    <n v="1"/>
    <n v="1"/>
    <n v="21"/>
  </r>
  <r>
    <x v="2"/>
    <n v="8"/>
    <x v="69"/>
    <n v="8102"/>
    <n v="125829"/>
    <x v="5"/>
    <n v="1"/>
    <n v="1"/>
    <n v="18"/>
  </r>
  <r>
    <x v="15"/>
    <n v="14"/>
    <x v="70"/>
    <n v="14102"/>
    <n v="5447"/>
    <x v="5"/>
    <n v="0"/>
    <n v="0"/>
    <n v="0"/>
  </r>
  <r>
    <x v="11"/>
    <n v="11"/>
    <x v="71"/>
    <n v="11101"/>
    <n v="61210"/>
    <x v="5"/>
    <n v="0"/>
    <n v="0"/>
    <n v="0"/>
  </r>
  <r>
    <x v="7"/>
    <n v="9"/>
    <x v="72"/>
    <n v="9103"/>
    <n v="18055"/>
    <x v="5"/>
    <n v="1"/>
    <n v="1"/>
    <n v="5"/>
  </r>
  <r>
    <x v="7"/>
    <n v="9"/>
    <x v="73"/>
    <n v="9203"/>
    <n v="18178"/>
    <x v="5"/>
    <n v="1"/>
    <n v="1"/>
    <n v="5"/>
  </r>
  <r>
    <x v="1"/>
    <n v="13"/>
    <x v="74"/>
    <n v="13503"/>
    <n v="36430"/>
    <x v="5"/>
    <n v="1"/>
    <n v="1"/>
    <n v="10"/>
  </r>
  <r>
    <x v="5"/>
    <n v="10"/>
    <x v="75"/>
    <n v="10204"/>
    <n v="4066"/>
    <x v="5"/>
    <n v="0"/>
    <n v="0"/>
    <n v="0"/>
  </r>
  <r>
    <x v="2"/>
    <n v="8"/>
    <x v="76"/>
    <n v="8205"/>
    <n v="33892"/>
    <x v="5"/>
    <n v="0"/>
    <n v="0"/>
    <n v="0"/>
  </r>
  <r>
    <x v="7"/>
    <n v="9"/>
    <x v="77"/>
    <n v="9104"/>
    <n v="7802"/>
    <x v="5"/>
    <n v="1"/>
    <n v="1"/>
    <n v="4"/>
  </r>
  <r>
    <x v="13"/>
    <n v="7"/>
    <x v="78"/>
    <n v="7103"/>
    <n v="9426"/>
    <x v="5"/>
    <n v="0"/>
    <n v="0"/>
    <n v="0"/>
  </r>
  <r>
    <x v="13"/>
    <n v="7"/>
    <x v="79"/>
    <n v="7301"/>
    <n v="163626"/>
    <x v="5"/>
    <n v="1"/>
    <n v="1"/>
    <n v="17"/>
  </r>
  <r>
    <x v="5"/>
    <n v="10"/>
    <x v="80"/>
    <n v="10205"/>
    <n v="15069"/>
    <x v="5"/>
    <n v="0"/>
    <n v="0"/>
    <n v="0"/>
  </r>
  <r>
    <x v="4"/>
    <n v="3"/>
    <x v="81"/>
    <n v="3202"/>
    <n v="14358"/>
    <x v="5"/>
    <n v="0"/>
    <n v="0"/>
    <n v="0"/>
  </r>
  <r>
    <x v="14"/>
    <n v="6"/>
    <x v="82"/>
    <n v="6105"/>
    <n v="22700"/>
    <x v="5"/>
    <n v="0"/>
    <n v="0"/>
    <n v="0"/>
  </r>
  <r>
    <x v="1"/>
    <n v="13"/>
    <x v="83"/>
    <n v="13105"/>
    <n v="172000"/>
    <x v="5"/>
    <n v="1"/>
    <n v="1"/>
    <n v="64"/>
  </r>
  <r>
    <x v="12"/>
    <n v="16"/>
    <x v="84"/>
    <n v="16104"/>
    <n v="12334"/>
    <x v="5"/>
    <n v="0"/>
    <n v="0"/>
    <n v="0"/>
  </r>
  <r>
    <x v="1"/>
    <n v="13"/>
    <x v="85"/>
    <n v="13602"/>
    <n v="40014"/>
    <x v="5"/>
    <n v="1"/>
    <n v="1"/>
    <n v="9"/>
  </r>
  <r>
    <x v="0"/>
    <n v="5"/>
    <x v="86"/>
    <n v="5604"/>
    <n v="17742"/>
    <x v="5"/>
    <n v="0"/>
    <n v="0"/>
    <n v="0"/>
  </r>
  <r>
    <x v="0"/>
    <n v="5"/>
    <x v="87"/>
    <n v="5605"/>
    <n v="14338"/>
    <x v="5"/>
    <n v="0"/>
    <n v="0"/>
    <n v="0"/>
  </r>
  <r>
    <x v="13"/>
    <n v="7"/>
    <x v="88"/>
    <n v="7104"/>
    <n v="4206"/>
    <x v="5"/>
    <n v="0"/>
    <n v="0"/>
    <n v="0"/>
  </r>
  <r>
    <x v="7"/>
    <n v="9"/>
    <x v="89"/>
    <n v="9204"/>
    <n v="8458"/>
    <x v="5"/>
    <n v="0"/>
    <n v="0"/>
    <n v="0"/>
  </r>
  <r>
    <x v="1"/>
    <n v="13"/>
    <x v="90"/>
    <n v="13106"/>
    <n v="206792"/>
    <x v="5"/>
    <n v="1"/>
    <n v="1"/>
    <n v="61"/>
  </r>
  <r>
    <x v="2"/>
    <n v="8"/>
    <x v="91"/>
    <n v="8104"/>
    <n v="11841"/>
    <x v="5"/>
    <n v="0"/>
    <n v="0"/>
    <n v="0"/>
  </r>
  <r>
    <x v="7"/>
    <n v="9"/>
    <x v="92"/>
    <n v="9105"/>
    <n v="25446"/>
    <x v="5"/>
    <n v="1"/>
    <n v="1"/>
    <n v="5"/>
  </r>
  <r>
    <x v="4"/>
    <n v="3"/>
    <x v="93"/>
    <n v="3303"/>
    <n v="7681"/>
    <x v="5"/>
    <n v="0"/>
    <n v="0"/>
    <n v="0"/>
  </r>
  <r>
    <x v="5"/>
    <n v="10"/>
    <x v="94"/>
    <n v="10104"/>
    <n v="12656"/>
    <x v="5"/>
    <n v="0"/>
    <n v="0"/>
    <n v="0"/>
  </r>
  <r>
    <x v="5"/>
    <n v="10"/>
    <x v="95"/>
    <n v="10105"/>
    <n v="20223"/>
    <x v="5"/>
    <n v="0"/>
    <n v="0"/>
    <n v="0"/>
  </r>
  <r>
    <x v="5"/>
    <n v="10"/>
    <x v="96"/>
    <n v="10402"/>
    <n v="2806"/>
    <x v="5"/>
    <n v="0"/>
    <n v="0"/>
    <n v="0"/>
  </r>
  <r>
    <x v="15"/>
    <n v="14"/>
    <x v="97"/>
    <n v="14202"/>
    <n v="15261"/>
    <x v="5"/>
    <n v="1"/>
    <n v="1"/>
    <n v="5"/>
  </r>
  <r>
    <x v="7"/>
    <n v="9"/>
    <x v="98"/>
    <n v="9106"/>
    <n v="12633"/>
    <x v="5"/>
    <n v="0"/>
    <n v="0"/>
    <n v="0"/>
  </r>
  <r>
    <x v="10"/>
    <n v="15"/>
    <x v="99"/>
    <n v="15202"/>
    <n v="810"/>
    <x v="5"/>
    <n v="0"/>
    <n v="0"/>
    <n v="0"/>
  </r>
  <r>
    <x v="7"/>
    <n v="9"/>
    <x v="100"/>
    <n v="9107"/>
    <n v="15148"/>
    <x v="5"/>
    <n v="1"/>
    <n v="1"/>
    <n v="10"/>
  </r>
  <r>
    <x v="14"/>
    <n v="6"/>
    <x v="101"/>
    <n v="6106"/>
    <n v="36504"/>
    <x v="5"/>
    <n v="0"/>
    <n v="0"/>
    <n v="0"/>
  </r>
  <r>
    <x v="11"/>
    <n v="11"/>
    <x v="102"/>
    <n v="11203"/>
    <n v="1599"/>
    <x v="5"/>
    <n v="0"/>
    <n v="0"/>
    <n v="0"/>
  </r>
  <r>
    <x v="0"/>
    <n v="5"/>
    <x v="103"/>
    <n v="5503"/>
    <n v="19099"/>
    <x v="5"/>
    <n v="0"/>
    <n v="0"/>
    <n v="0"/>
  </r>
  <r>
    <x v="5"/>
    <n v="10"/>
    <x v="104"/>
    <n v="10403"/>
    <n v="9525"/>
    <x v="5"/>
    <n v="0"/>
    <n v="0"/>
    <n v="0"/>
  </r>
  <r>
    <x v="13"/>
    <n v="7"/>
    <x v="105"/>
    <n v="7302"/>
    <n v="10222"/>
    <x v="5"/>
    <n v="0"/>
    <n v="0"/>
    <n v="0"/>
  </r>
  <r>
    <x v="2"/>
    <n v="8"/>
    <x v="106"/>
    <n v="8112"/>
    <n v="97273"/>
    <x v="5"/>
    <n v="1"/>
    <n v="1"/>
    <n v="83"/>
  </r>
  <r>
    <x v="2"/>
    <n v="8"/>
    <x v="107"/>
    <n v="8105"/>
    <n v="26201"/>
    <x v="5"/>
    <n v="1"/>
    <n v="1"/>
    <n v="7"/>
  </r>
  <r>
    <x v="3"/>
    <n v="1"/>
    <x v="108"/>
    <n v="1404"/>
    <n v="3000"/>
    <x v="5"/>
    <n v="0"/>
    <n v="0"/>
    <n v="0"/>
  </r>
  <r>
    <x v="4"/>
    <n v="3"/>
    <x v="109"/>
    <n v="3304"/>
    <n v="11264"/>
    <x v="5"/>
    <n v="0"/>
    <n v="0"/>
    <n v="0"/>
  </r>
  <r>
    <x v="1"/>
    <n v="13"/>
    <x v="110"/>
    <n v="13107"/>
    <n v="112528"/>
    <x v="5"/>
    <n v="1"/>
    <n v="1"/>
    <n v="38"/>
  </r>
  <r>
    <x v="6"/>
    <n v="4"/>
    <x v="111"/>
    <n v="4201"/>
    <n v="32801"/>
    <x v="5"/>
    <n v="1"/>
    <n v="1"/>
    <n v="13"/>
  </r>
  <r>
    <x v="1"/>
    <n v="13"/>
    <x v="112"/>
    <n v="13108"/>
    <n v="142065"/>
    <x v="5"/>
    <n v="1"/>
    <n v="1"/>
    <n v="37"/>
  </r>
  <r>
    <x v="3"/>
    <n v="1"/>
    <x v="113"/>
    <n v="1101"/>
    <n v="223463"/>
    <x v="5"/>
    <n v="1"/>
    <n v="1"/>
    <n v="18"/>
  </r>
  <r>
    <x v="1"/>
    <n v="13"/>
    <x v="114"/>
    <n v="13603"/>
    <n v="40171"/>
    <x v="5"/>
    <n v="1"/>
    <n v="1"/>
    <n v="10"/>
  </r>
  <r>
    <x v="0"/>
    <n v="5"/>
    <x v="115"/>
    <n v="5201"/>
    <n v="8277"/>
    <x v="5"/>
    <n v="1"/>
    <n v="1"/>
    <n v="6"/>
  </r>
  <r>
    <x v="0"/>
    <n v="5"/>
    <x v="116"/>
    <n v="5104"/>
    <n v="1033"/>
    <x v="5"/>
    <n v="0"/>
    <n v="0"/>
    <n v="0"/>
  </r>
  <r>
    <x v="1"/>
    <n v="13"/>
    <x v="117"/>
    <n v="13109"/>
    <n v="100434"/>
    <x v="5"/>
    <n v="1"/>
    <n v="1"/>
    <n v="34"/>
  </r>
  <r>
    <x v="0"/>
    <n v="5"/>
    <x v="118"/>
    <n v="5504"/>
    <n v="25321"/>
    <x v="5"/>
    <n v="0"/>
    <n v="0"/>
    <n v="0"/>
  </r>
  <r>
    <x v="14"/>
    <n v="6"/>
    <x v="119"/>
    <n v="6202"/>
    <n v="3114"/>
    <x v="5"/>
    <n v="0"/>
    <n v="0"/>
    <n v="0"/>
  </r>
  <r>
    <x v="1"/>
    <n v="13"/>
    <x v="120"/>
    <n v="13110"/>
    <n v="402433"/>
    <x v="5"/>
    <n v="1"/>
    <n v="1"/>
    <n v="126"/>
  </r>
  <r>
    <x v="1"/>
    <n v="13"/>
    <x v="121"/>
    <n v="13111"/>
    <n v="122557"/>
    <x v="5"/>
    <n v="1"/>
    <n v="1"/>
    <n v="36"/>
  </r>
  <r>
    <x v="6"/>
    <n v="4"/>
    <x v="122"/>
    <n v="4104"/>
    <n v="4450"/>
    <x v="5"/>
    <n v="0"/>
    <n v="0"/>
    <n v="0"/>
  </r>
  <r>
    <x v="0"/>
    <n v="5"/>
    <x v="123"/>
    <n v="5401"/>
    <n v="37739"/>
    <x v="5"/>
    <n v="0"/>
    <n v="0"/>
    <n v="0"/>
  </r>
  <r>
    <x v="1"/>
    <n v="13"/>
    <x v="124"/>
    <n v="13112"/>
    <n v="189335"/>
    <x v="5"/>
    <n v="1"/>
    <n v="1"/>
    <n v="39"/>
  </r>
  <r>
    <x v="1"/>
    <n v="13"/>
    <x v="125"/>
    <n v="13113"/>
    <n v="100252"/>
    <x v="5"/>
    <n v="1"/>
    <n v="1"/>
    <n v="52"/>
  </r>
  <r>
    <x v="6"/>
    <n v="4"/>
    <x v="126"/>
    <n v="4101"/>
    <n v="249656"/>
    <x v="5"/>
    <n v="1"/>
    <n v="1"/>
    <n v="12"/>
  </r>
  <r>
    <x v="15"/>
    <n v="14"/>
    <x v="127"/>
    <n v="14201"/>
    <n v="39538"/>
    <x v="5"/>
    <n v="1"/>
    <n v="1"/>
    <n v="18"/>
  </r>
  <r>
    <x v="15"/>
    <n v="14"/>
    <x v="128"/>
    <n v="14203"/>
    <n v="10292"/>
    <x v="5"/>
    <n v="0"/>
    <n v="0"/>
    <n v="0"/>
  </r>
  <r>
    <x v="11"/>
    <n v="11"/>
    <x v="129"/>
    <n v="11102"/>
    <n v="920"/>
    <x v="5"/>
    <n v="0"/>
    <n v="0"/>
    <n v="0"/>
  </r>
  <r>
    <x v="8"/>
    <n v="12"/>
    <x v="130"/>
    <n v="12102"/>
    <n v="264"/>
    <x v="5"/>
    <n v="0"/>
    <n v="0"/>
    <n v="0"/>
  </r>
  <r>
    <x v="2"/>
    <n v="8"/>
    <x v="131"/>
    <n v="8304"/>
    <n v="23873"/>
    <x v="5"/>
    <n v="1"/>
    <n v="1"/>
    <n v="5"/>
  </r>
  <r>
    <x v="1"/>
    <n v="13"/>
    <x v="132"/>
    <n v="13302"/>
    <n v="126898"/>
    <x v="5"/>
    <n v="1"/>
    <n v="1"/>
    <n v="26"/>
  </r>
  <r>
    <x v="15"/>
    <n v="14"/>
    <x v="133"/>
    <n v="14103"/>
    <n v="17652"/>
    <x v="5"/>
    <n v="0"/>
    <n v="0"/>
    <n v="0"/>
  </r>
  <r>
    <x v="14"/>
    <n v="6"/>
    <x v="134"/>
    <n v="6107"/>
    <n v="26749"/>
    <x v="5"/>
    <n v="0"/>
    <n v="0"/>
    <n v="0"/>
  </r>
  <r>
    <x v="1"/>
    <n v="13"/>
    <x v="135"/>
    <n v="13114"/>
    <n v="330759"/>
    <x v="5"/>
    <n v="1"/>
    <n v="1"/>
    <n v="281"/>
  </r>
  <r>
    <x v="7"/>
    <n v="9"/>
    <x v="136"/>
    <n v="9108"/>
    <n v="40746"/>
    <x v="5"/>
    <n v="1"/>
    <n v="1"/>
    <n v="19"/>
  </r>
  <r>
    <x v="2"/>
    <n v="8"/>
    <x v="137"/>
    <n v="8201"/>
    <n v="27100"/>
    <x v="5"/>
    <n v="0"/>
    <n v="0"/>
    <n v="0"/>
  </r>
  <r>
    <x v="13"/>
    <n v="7"/>
    <x v="138"/>
    <n v="7303"/>
    <n v="6989"/>
    <x v="5"/>
    <n v="0"/>
    <n v="0"/>
    <n v="0"/>
  </r>
  <r>
    <x v="0"/>
    <n v="5"/>
    <x v="139"/>
    <n v="5802"/>
    <n v="49931"/>
    <x v="5"/>
    <n v="1"/>
    <n v="1"/>
    <n v="7"/>
  </r>
  <r>
    <x v="13"/>
    <n v="7"/>
    <x v="140"/>
    <n v="7401"/>
    <n v="101073"/>
    <x v="5"/>
    <n v="1"/>
    <n v="1"/>
    <n v="13"/>
  </r>
  <r>
    <x v="14"/>
    <n v="6"/>
    <x v="141"/>
    <n v="6203"/>
    <n v="6765"/>
    <x v="5"/>
    <n v="0"/>
    <n v="0"/>
    <n v="0"/>
  </r>
  <r>
    <x v="0"/>
    <n v="5"/>
    <x v="142"/>
    <n v="5703"/>
    <n v="26533"/>
    <x v="5"/>
    <n v="0"/>
    <n v="0"/>
    <n v="0"/>
  </r>
  <r>
    <x v="5"/>
    <n v="10"/>
    <x v="143"/>
    <n v="10107"/>
    <n v="18621"/>
    <x v="5"/>
    <n v="0"/>
    <n v="0"/>
    <n v="0"/>
  </r>
  <r>
    <x v="1"/>
    <n v="13"/>
    <x v="144"/>
    <n v="13115"/>
    <n v="124076"/>
    <x v="5"/>
    <n v="1"/>
    <n v="1"/>
    <n v="110"/>
  </r>
  <r>
    <x v="1"/>
    <n v="13"/>
    <x v="145"/>
    <n v="13116"/>
    <n v="103865"/>
    <x v="5"/>
    <n v="1"/>
    <n v="1"/>
    <n v="34"/>
  </r>
  <r>
    <x v="1"/>
    <n v="13"/>
    <x v="146"/>
    <n v="13117"/>
    <n v="104403"/>
    <x v="5"/>
    <n v="1"/>
    <n v="1"/>
    <n v="35"/>
  </r>
  <r>
    <x v="14"/>
    <n v="6"/>
    <x v="147"/>
    <n v="6304"/>
    <n v="7289"/>
    <x v="5"/>
    <n v="0"/>
    <n v="0"/>
    <n v="0"/>
  </r>
  <r>
    <x v="7"/>
    <n v="9"/>
    <x v="148"/>
    <n v="9109"/>
    <n v="24739"/>
    <x v="5"/>
    <n v="1"/>
    <n v="1"/>
    <n v="6"/>
  </r>
  <r>
    <x v="13"/>
    <n v="7"/>
    <x v="149"/>
    <n v="7403"/>
    <n v="32810"/>
    <x v="5"/>
    <n v="0"/>
    <n v="0"/>
    <n v="0"/>
  </r>
  <r>
    <x v="7"/>
    <n v="9"/>
    <x v="150"/>
    <n v="9205"/>
    <n v="11049"/>
    <x v="5"/>
    <n v="0"/>
    <n v="0"/>
    <n v="0"/>
  </r>
  <r>
    <x v="2"/>
    <n v="8"/>
    <x v="151"/>
    <n v="8206"/>
    <n v="22524"/>
    <x v="5"/>
    <n v="0"/>
    <n v="0"/>
    <n v="0"/>
  </r>
  <r>
    <x v="0"/>
    <n v="5"/>
    <x v="152"/>
    <n v="5301"/>
    <n v="68093"/>
    <x v="5"/>
    <n v="1"/>
    <n v="1"/>
    <n v="6"/>
  </r>
  <r>
    <x v="2"/>
    <n v="8"/>
    <x v="153"/>
    <n v="8301"/>
    <n v="218515"/>
    <x v="5"/>
    <n v="1"/>
    <n v="1"/>
    <n v="22"/>
  </r>
  <r>
    <x v="15"/>
    <n v="14"/>
    <x v="154"/>
    <n v="14104"/>
    <n v="20518"/>
    <x v="5"/>
    <n v="0"/>
    <n v="0"/>
    <n v="0"/>
  </r>
  <r>
    <x v="5"/>
    <n v="10"/>
    <x v="155"/>
    <n v="10106"/>
    <n v="17817"/>
    <x v="5"/>
    <n v="0"/>
    <n v="0"/>
    <n v="0"/>
  </r>
  <r>
    <x v="7"/>
    <n v="9"/>
    <x v="156"/>
    <n v="9206"/>
    <n v="7517"/>
    <x v="5"/>
    <n v="0"/>
    <n v="0"/>
    <n v="0"/>
  </r>
  <r>
    <x v="6"/>
    <n v="4"/>
    <x v="157"/>
    <n v="4203"/>
    <n v="23374"/>
    <x v="5"/>
    <n v="0"/>
    <n v="0"/>
    <n v="0"/>
  </r>
  <r>
    <x v="2"/>
    <n v="8"/>
    <x v="158"/>
    <n v="8106"/>
    <n v="45750"/>
    <x v="5"/>
    <n v="0"/>
    <n v="0"/>
    <n v="0"/>
  </r>
  <r>
    <x v="7"/>
    <n v="9"/>
    <x v="159"/>
    <n v="9207"/>
    <n v="10050"/>
    <x v="5"/>
    <n v="0"/>
    <n v="0"/>
    <n v="0"/>
  </r>
  <r>
    <x v="14"/>
    <n v="6"/>
    <x v="160"/>
    <n v="6108"/>
    <n v="59913"/>
    <x v="5"/>
    <n v="1"/>
    <n v="1"/>
    <n v="8"/>
  </r>
  <r>
    <x v="1"/>
    <n v="13"/>
    <x v="161"/>
    <n v="13118"/>
    <n v="134635"/>
    <x v="5"/>
    <n v="1"/>
    <n v="1"/>
    <n v="43"/>
  </r>
  <r>
    <x v="15"/>
    <n v="14"/>
    <x v="162"/>
    <n v="14105"/>
    <n v="7389"/>
    <x v="5"/>
    <n v="0"/>
    <n v="0"/>
    <n v="0"/>
  </r>
  <r>
    <x v="1"/>
    <n v="13"/>
    <x v="163"/>
    <n v="13119"/>
    <n v="578605"/>
    <x v="5"/>
    <n v="1"/>
    <n v="1"/>
    <n v="167"/>
  </r>
  <r>
    <x v="14"/>
    <n v="6"/>
    <x v="164"/>
    <n v="6109"/>
    <n v="14163"/>
    <x v="5"/>
    <n v="0"/>
    <n v="0"/>
    <n v="0"/>
  </r>
  <r>
    <x v="14"/>
    <n v="6"/>
    <x v="165"/>
    <n v="6204"/>
    <n v="7632"/>
    <x v="5"/>
    <n v="0"/>
    <n v="0"/>
    <n v="0"/>
  </r>
  <r>
    <x v="9"/>
    <n v="2"/>
    <x v="166"/>
    <n v="2302"/>
    <n v="6814"/>
    <x v="5"/>
    <n v="0"/>
    <n v="0"/>
    <n v="0"/>
  </r>
  <r>
    <x v="1"/>
    <n v="13"/>
    <x v="167"/>
    <n v="13504"/>
    <n v="14926"/>
    <x v="5"/>
    <n v="0"/>
    <n v="0"/>
    <n v="0"/>
  </r>
  <r>
    <x v="15"/>
    <n v="14"/>
    <x v="168"/>
    <n v="14106"/>
    <n v="23250"/>
    <x v="5"/>
    <n v="1"/>
    <n v="1"/>
    <n v="8"/>
  </r>
  <r>
    <x v="13"/>
    <n v="7"/>
    <x v="169"/>
    <n v="7105"/>
    <n v="60000"/>
    <x v="5"/>
    <n v="0"/>
    <n v="0"/>
    <n v="0"/>
  </r>
  <r>
    <x v="5"/>
    <n v="10"/>
    <x v="170"/>
    <n v="10108"/>
    <n v="14894"/>
    <x v="5"/>
    <n v="0"/>
    <n v="0"/>
    <n v="0"/>
  </r>
  <r>
    <x v="9"/>
    <n v="2"/>
    <x v="171"/>
    <n v="2102"/>
    <n v="14776"/>
    <x v="5"/>
    <n v="1"/>
    <n v="1"/>
    <n v="6"/>
  </r>
  <r>
    <x v="7"/>
    <n v="9"/>
    <x v="172"/>
    <n v="9110"/>
    <n v="6265"/>
    <x v="5"/>
    <n v="0"/>
    <n v="0"/>
    <n v="0"/>
  </r>
  <r>
    <x v="1"/>
    <n v="13"/>
    <x v="173"/>
    <n v="13501"/>
    <n v="141612"/>
    <x v="5"/>
    <n v="1"/>
    <n v="1"/>
    <n v="16"/>
  </r>
  <r>
    <x v="13"/>
    <n v="7"/>
    <x v="174"/>
    <n v="7304"/>
    <n v="49800"/>
    <x v="5"/>
    <n v="0"/>
    <n v="0"/>
    <n v="0"/>
  </r>
  <r>
    <x v="6"/>
    <n v="4"/>
    <x v="175"/>
    <n v="4303"/>
    <n v="32527"/>
    <x v="5"/>
    <n v="0"/>
    <n v="0"/>
    <n v="0"/>
  </r>
  <r>
    <x v="14"/>
    <n v="6"/>
    <x v="176"/>
    <n v="6110"/>
    <n v="27462"/>
    <x v="5"/>
    <n v="0"/>
    <n v="0"/>
    <n v="0"/>
  </r>
  <r>
    <x v="2"/>
    <n v="8"/>
    <x v="177"/>
    <n v="8305"/>
    <n v="31041"/>
    <x v="5"/>
    <n v="1"/>
    <n v="1"/>
    <n v="5"/>
  </r>
  <r>
    <x v="2"/>
    <n v="8"/>
    <x v="178"/>
    <n v="8306"/>
    <n v="27944"/>
    <x v="5"/>
    <n v="1"/>
    <n v="1"/>
    <n v="5"/>
  </r>
  <r>
    <x v="14"/>
    <n v="6"/>
    <x v="179"/>
    <n v="6305"/>
    <n v="19141"/>
    <x v="5"/>
    <n v="0"/>
    <n v="0"/>
    <n v="0"/>
  </r>
  <r>
    <x v="8"/>
    <n v="12"/>
    <x v="180"/>
    <n v="12401"/>
    <n v="23782"/>
    <x v="5"/>
    <n v="1"/>
    <n v="1"/>
    <n v="6"/>
  </r>
  <r>
    <x v="14"/>
    <n v="6"/>
    <x v="181"/>
    <n v="6205"/>
    <n v="6904"/>
    <x v="5"/>
    <n v="0"/>
    <n v="0"/>
    <n v="0"/>
  </r>
  <r>
    <x v="2"/>
    <n v="8"/>
    <x v="182"/>
    <n v="8307"/>
    <n v="10429"/>
    <x v="5"/>
    <n v="0"/>
    <n v="0"/>
    <n v="0"/>
  </r>
  <r>
    <x v="12"/>
    <n v="16"/>
    <x v="183"/>
    <n v="16204"/>
    <n v="5414"/>
    <x v="5"/>
    <n v="0"/>
    <n v="0"/>
    <n v="0"/>
  </r>
  <r>
    <x v="12"/>
    <n v="16"/>
    <x v="184"/>
    <n v="16303"/>
    <n v="11567"/>
    <x v="5"/>
    <n v="0"/>
    <n v="0"/>
    <n v="0"/>
  </r>
  <r>
    <x v="0"/>
    <n v="5"/>
    <x v="185"/>
    <n v="5506"/>
    <n v="23490"/>
    <x v="5"/>
    <n v="0"/>
    <n v="0"/>
    <n v="0"/>
  </r>
  <r>
    <x v="7"/>
    <n v="9"/>
    <x v="186"/>
    <n v="9111"/>
    <n v="33777"/>
    <x v="5"/>
    <n v="1"/>
    <n v="1"/>
    <n v="22"/>
  </r>
  <r>
    <x v="1"/>
    <n v="13"/>
    <x v="187"/>
    <n v="13120"/>
    <n v="250192"/>
    <x v="5"/>
    <n v="1"/>
    <n v="1"/>
    <n v="155"/>
  </r>
  <r>
    <x v="11"/>
    <n v="11"/>
    <x v="188"/>
    <n v="11302"/>
    <n v="661"/>
    <x v="5"/>
    <n v="0"/>
    <n v="0"/>
    <n v="0"/>
  </r>
  <r>
    <x v="14"/>
    <n v="6"/>
    <x v="189"/>
    <n v="6111"/>
    <n v="14624"/>
    <x v="5"/>
    <n v="0"/>
    <n v="0"/>
    <n v="0"/>
  </r>
  <r>
    <x v="9"/>
    <n v="2"/>
    <x v="190"/>
    <n v="2202"/>
    <n v="287"/>
    <x v="5"/>
    <n v="0"/>
    <n v="0"/>
    <n v="0"/>
  </r>
  <r>
    <x v="0"/>
    <n v="5"/>
    <x v="191"/>
    <n v="5803"/>
    <n v="19266"/>
    <x v="5"/>
    <n v="0"/>
    <n v="0"/>
    <n v="0"/>
  </r>
  <r>
    <x v="5"/>
    <n v="10"/>
    <x v="192"/>
    <n v="10301"/>
    <n v="173410"/>
    <x v="5"/>
    <n v="1"/>
    <n v="1"/>
    <n v="220"/>
  </r>
  <r>
    <x v="6"/>
    <n v="4"/>
    <x v="193"/>
    <n v="4301"/>
    <n v="121269"/>
    <x v="5"/>
    <n v="1"/>
    <n v="1"/>
    <n v="8"/>
  </r>
  <r>
    <x v="1"/>
    <n v="13"/>
    <x v="194"/>
    <n v="13604"/>
    <n v="74188"/>
    <x v="5"/>
    <n v="1"/>
    <n v="1"/>
    <n v="20"/>
  </r>
  <r>
    <x v="7"/>
    <n v="9"/>
    <x v="195"/>
    <n v="9112"/>
    <n v="82110"/>
    <x v="5"/>
    <n v="1"/>
    <n v="1"/>
    <n v="49"/>
  </r>
  <r>
    <x v="6"/>
    <n v="4"/>
    <x v="196"/>
    <n v="4105"/>
    <n v="4675"/>
    <x v="5"/>
    <n v="0"/>
    <n v="0"/>
    <n v="0"/>
  </r>
  <r>
    <x v="15"/>
    <n v="14"/>
    <x v="197"/>
    <n v="14107"/>
    <n v="20798"/>
    <x v="5"/>
    <n v="0"/>
    <n v="0"/>
    <n v="0"/>
  </r>
  <r>
    <x v="1"/>
    <n v="13"/>
    <x v="198"/>
    <n v="13404"/>
    <n v="82766"/>
    <x v="5"/>
    <n v="1"/>
    <n v="1"/>
    <n v="7"/>
  </r>
  <r>
    <x v="5"/>
    <n v="10"/>
    <x v="199"/>
    <n v="10404"/>
    <n v="1827"/>
    <x v="5"/>
    <n v="0"/>
    <n v="0"/>
    <n v="0"/>
  </r>
  <r>
    <x v="14"/>
    <n v="6"/>
    <x v="200"/>
    <n v="6306"/>
    <n v="13299"/>
    <x v="5"/>
    <n v="0"/>
    <n v="0"/>
    <n v="0"/>
  </r>
  <r>
    <x v="15"/>
    <n v="14"/>
    <x v="201"/>
    <n v="14108"/>
    <n v="35991"/>
    <x v="5"/>
    <n v="0"/>
    <n v="0"/>
    <n v="0"/>
  </r>
  <r>
    <x v="0"/>
    <n v="5"/>
    <x v="202"/>
    <n v="5704"/>
    <n v="7633"/>
    <x v="5"/>
    <n v="0"/>
    <n v="0"/>
    <n v="0"/>
  </r>
  <r>
    <x v="0"/>
    <n v="5"/>
    <x v="203"/>
    <n v="5403"/>
    <n v="6201"/>
    <x v="5"/>
    <n v="0"/>
    <n v="0"/>
    <n v="0"/>
  </r>
  <r>
    <x v="14"/>
    <n v="6"/>
    <x v="204"/>
    <n v="6206"/>
    <n v="6349"/>
    <x v="5"/>
    <n v="0"/>
    <n v="0"/>
    <n v="0"/>
  </r>
  <r>
    <x v="13"/>
    <n v="7"/>
    <x v="205"/>
    <n v="7404"/>
    <n v="44544"/>
    <x v="5"/>
    <n v="1"/>
    <n v="1"/>
    <n v="5"/>
  </r>
  <r>
    <x v="1"/>
    <n v="13"/>
    <x v="206"/>
    <n v="13121"/>
    <n v="107803"/>
    <x v="5"/>
    <n v="1"/>
    <n v="1"/>
    <n v="36"/>
  </r>
  <r>
    <x v="13"/>
    <n v="7"/>
    <x v="207"/>
    <n v="7106"/>
    <n v="9083"/>
    <x v="5"/>
    <n v="0"/>
    <n v="0"/>
    <n v="0"/>
  </r>
  <r>
    <x v="13"/>
    <n v="7"/>
    <x v="208"/>
    <n v="7203"/>
    <n v="8092"/>
    <x v="5"/>
    <n v="0"/>
    <n v="0"/>
    <n v="0"/>
  </r>
  <r>
    <x v="12"/>
    <n v="16"/>
    <x v="209"/>
    <n v="16105"/>
    <n v="8639"/>
    <x v="5"/>
    <n v="0"/>
    <n v="0"/>
    <n v="0"/>
  </r>
  <r>
    <x v="1"/>
    <n v="13"/>
    <x v="210"/>
    <n v="13605"/>
    <n v="101058"/>
    <x v="5"/>
    <n v="1"/>
    <n v="1"/>
    <n v="20"/>
  </r>
  <r>
    <x v="1"/>
    <n v="13"/>
    <x v="211"/>
    <n v="13122"/>
    <n v="266798"/>
    <x v="5"/>
    <n v="1"/>
    <n v="1"/>
    <n v="98"/>
  </r>
  <r>
    <x v="13"/>
    <n v="7"/>
    <x v="212"/>
    <n v="7107"/>
    <n v="8601"/>
    <x v="5"/>
    <n v="0"/>
    <n v="0"/>
    <n v="0"/>
  </r>
  <r>
    <x v="2"/>
    <n v="8"/>
    <x v="213"/>
    <n v="8107"/>
    <n v="49865"/>
    <x v="5"/>
    <n v="1"/>
    <n v="1"/>
    <n v="5"/>
  </r>
  <r>
    <x v="14"/>
    <n v="6"/>
    <x v="214"/>
    <n v="6307"/>
    <n v="11848"/>
    <x v="5"/>
    <n v="0"/>
    <n v="0"/>
    <n v="0"/>
  </r>
  <r>
    <x v="7"/>
    <n v="9"/>
    <x v="215"/>
    <n v="9113"/>
    <n v="7223"/>
    <x v="5"/>
    <n v="0"/>
    <n v="0"/>
    <n v="0"/>
  </r>
  <r>
    <x v="0"/>
    <n v="5"/>
    <x v="216"/>
    <n v="5404"/>
    <n v="10558"/>
    <x v="5"/>
    <n v="1"/>
    <n v="1"/>
    <n v="5"/>
  </r>
  <r>
    <x v="14"/>
    <n v="6"/>
    <x v="217"/>
    <n v="6112"/>
    <n v="14952"/>
    <x v="5"/>
    <n v="0"/>
    <n v="0"/>
    <n v="0"/>
  </r>
  <r>
    <x v="3"/>
    <n v="1"/>
    <x v="218"/>
    <n v="1405"/>
    <n v="5958"/>
    <x v="5"/>
    <n v="1"/>
    <n v="1"/>
    <n v="5"/>
  </r>
  <r>
    <x v="14"/>
    <n v="6"/>
    <x v="219"/>
    <n v="6113"/>
    <n v="20743"/>
    <x v="5"/>
    <n v="0"/>
    <n v="0"/>
    <n v="0"/>
  </r>
  <r>
    <x v="14"/>
    <n v="6"/>
    <x v="220"/>
    <n v="6201"/>
    <n v="17882"/>
    <x v="5"/>
    <n v="0"/>
    <n v="0"/>
    <n v="0"/>
  </r>
  <r>
    <x v="12"/>
    <n v="16"/>
    <x v="221"/>
    <n v="16106"/>
    <n v="11880"/>
    <x v="5"/>
    <n v="1"/>
    <n v="1"/>
    <n v="10"/>
  </r>
  <r>
    <x v="1"/>
    <n v="13"/>
    <x v="222"/>
    <n v="13202"/>
    <n v="30433"/>
    <x v="5"/>
    <n v="1"/>
    <n v="1"/>
    <n v="9"/>
  </r>
  <r>
    <x v="7"/>
    <n v="9"/>
    <x v="223"/>
    <n v="9114"/>
    <n v="26096"/>
    <x v="5"/>
    <n v="1"/>
    <n v="1"/>
    <n v="12"/>
  </r>
  <r>
    <x v="14"/>
    <n v="6"/>
    <x v="224"/>
    <n v="6308"/>
    <n v="9164"/>
    <x v="5"/>
    <n v="0"/>
    <n v="0"/>
    <n v="0"/>
  </r>
  <r>
    <x v="12"/>
    <n v="16"/>
    <x v="225"/>
    <n v="16205"/>
    <n v="4940"/>
    <x v="5"/>
    <n v="0"/>
    <n v="0"/>
    <n v="0"/>
  </r>
  <r>
    <x v="8"/>
    <n v="12"/>
    <x v="226"/>
    <n v="12301"/>
    <n v="7323"/>
    <x v="5"/>
    <n v="0"/>
    <n v="0"/>
    <n v="0"/>
  </r>
  <r>
    <x v="3"/>
    <n v="1"/>
    <x v="227"/>
    <n v="1401"/>
    <n v="17395"/>
    <x v="5"/>
    <n v="0"/>
    <n v="0"/>
    <n v="0"/>
  </r>
  <r>
    <x v="8"/>
    <n v="12"/>
    <x v="228"/>
    <n v="12302"/>
    <n v="694"/>
    <x v="5"/>
    <n v="0"/>
    <n v="0"/>
    <n v="0"/>
  </r>
  <r>
    <x v="1"/>
    <n v="13"/>
    <x v="229"/>
    <n v="13123"/>
    <n v="157749"/>
    <x v="5"/>
    <n v="1"/>
    <n v="1"/>
    <n v="129"/>
  </r>
  <r>
    <x v="0"/>
    <n v="5"/>
    <x v="230"/>
    <n v="5105"/>
    <n v="20071"/>
    <x v="5"/>
    <n v="0"/>
    <n v="0"/>
    <n v="0"/>
  </r>
  <r>
    <x v="7"/>
    <n v="9"/>
    <x v="231"/>
    <n v="9115"/>
    <n v="29782"/>
    <x v="5"/>
    <n v="1"/>
    <n v="1"/>
    <n v="5"/>
  </r>
  <r>
    <x v="1"/>
    <n v="13"/>
    <x v="232"/>
    <n v="13124"/>
    <n v="253139"/>
    <x v="5"/>
    <n v="1"/>
    <n v="1"/>
    <n v="67"/>
  </r>
  <r>
    <x v="1"/>
    <n v="13"/>
    <x v="233"/>
    <n v="13201"/>
    <n v="645909"/>
    <x v="5"/>
    <n v="1"/>
    <n v="1"/>
    <n v="239"/>
  </r>
  <r>
    <x v="5"/>
    <n v="10"/>
    <x v="234"/>
    <n v="10101"/>
    <n v="269398"/>
    <x v="5"/>
    <n v="1"/>
    <n v="1"/>
    <n v="39"/>
  </r>
  <r>
    <x v="5"/>
    <n v="10"/>
    <x v="235"/>
    <n v="10302"/>
    <n v="9192"/>
    <x v="5"/>
    <n v="0"/>
    <n v="0"/>
    <n v="0"/>
  </r>
  <r>
    <x v="5"/>
    <n v="10"/>
    <x v="236"/>
    <n v="10109"/>
    <n v="48620"/>
    <x v="5"/>
    <n v="0"/>
    <n v="0"/>
    <n v="0"/>
  </r>
  <r>
    <x v="14"/>
    <n v="6"/>
    <x v="237"/>
    <n v="6309"/>
    <n v="3531"/>
    <x v="5"/>
    <n v="0"/>
    <n v="0"/>
    <n v="0"/>
  </r>
  <r>
    <x v="6"/>
    <n v="4"/>
    <x v="238"/>
    <n v="4304"/>
    <n v="12165"/>
    <x v="5"/>
    <n v="0"/>
    <n v="0"/>
    <n v="0"/>
  </r>
  <r>
    <x v="8"/>
    <n v="12"/>
    <x v="239"/>
    <n v="12101"/>
    <n v="141984"/>
    <x v="5"/>
    <n v="1"/>
    <n v="1"/>
    <n v="299"/>
  </r>
  <r>
    <x v="5"/>
    <n v="10"/>
    <x v="240"/>
    <n v="10206"/>
    <n v="4201"/>
    <x v="5"/>
    <n v="0"/>
    <n v="0"/>
    <n v="0"/>
  </r>
  <r>
    <x v="7"/>
    <n v="9"/>
    <x v="241"/>
    <n v="9208"/>
    <n v="12188"/>
    <x v="5"/>
    <n v="0"/>
    <n v="0"/>
    <n v="0"/>
  </r>
  <r>
    <x v="5"/>
    <n v="10"/>
    <x v="242"/>
    <n v="10303"/>
    <n v="21080"/>
    <x v="5"/>
    <n v="1"/>
    <n v="1"/>
    <n v="16"/>
  </r>
  <r>
    <x v="0"/>
    <n v="5"/>
    <x v="243"/>
    <n v="5705"/>
    <n v="17645"/>
    <x v="5"/>
    <n v="0"/>
    <n v="0"/>
    <n v="0"/>
  </r>
  <r>
    <x v="10"/>
    <n v="15"/>
    <x v="244"/>
    <n v="15201"/>
    <n v="2515"/>
    <x v="5"/>
    <n v="0"/>
    <n v="0"/>
    <n v="0"/>
  </r>
  <r>
    <x v="5"/>
    <n v="10"/>
    <x v="245"/>
    <n v="10304"/>
    <n v="11787"/>
    <x v="5"/>
    <n v="0"/>
    <n v="0"/>
    <n v="0"/>
  </r>
  <r>
    <x v="5"/>
    <n v="10"/>
    <x v="246"/>
    <n v="10207"/>
    <n v="5543"/>
    <x v="5"/>
    <n v="0"/>
    <n v="0"/>
    <n v="0"/>
  </r>
  <r>
    <x v="5"/>
    <n v="10"/>
    <x v="247"/>
    <n v="10208"/>
    <n v="29309"/>
    <x v="5"/>
    <n v="0"/>
    <n v="0"/>
    <n v="0"/>
  </r>
  <r>
    <x v="5"/>
    <n v="10"/>
    <x v="248"/>
    <n v="10209"/>
    <n v="8783"/>
    <x v="5"/>
    <n v="0"/>
    <n v="0"/>
    <n v="0"/>
  </r>
  <r>
    <x v="2"/>
    <n v="8"/>
    <x v="249"/>
    <n v="8308"/>
    <n v="4179"/>
    <x v="5"/>
    <n v="0"/>
    <n v="0"/>
    <n v="0"/>
  </r>
  <r>
    <x v="1"/>
    <n v="13"/>
    <x v="250"/>
    <n v="13125"/>
    <n v="254694"/>
    <x v="5"/>
    <n v="1"/>
    <n v="1"/>
    <n v="79"/>
  </r>
  <r>
    <x v="2"/>
    <n v="8"/>
    <x v="251"/>
    <n v="8309"/>
    <n v="10032"/>
    <x v="5"/>
    <n v="0"/>
    <n v="0"/>
    <n v="0"/>
  </r>
  <r>
    <x v="12"/>
    <n v="16"/>
    <x v="252"/>
    <n v="16107"/>
    <n v="18777"/>
    <x v="5"/>
    <n v="1"/>
    <n v="1"/>
    <n v="22"/>
  </r>
  <r>
    <x v="0"/>
    <n v="5"/>
    <x v="253"/>
    <n v="5501"/>
    <n v="97572"/>
    <x v="5"/>
    <n v="1"/>
    <n v="1"/>
    <n v="13"/>
  </r>
  <r>
    <x v="0"/>
    <n v="5"/>
    <x v="254"/>
    <n v="5801"/>
    <n v="167085"/>
    <x v="5"/>
    <n v="1"/>
    <n v="1"/>
    <n v="18"/>
  </r>
  <r>
    <x v="5"/>
    <n v="10"/>
    <x v="255"/>
    <n v="10210"/>
    <n v="8298"/>
    <x v="5"/>
    <n v="0"/>
    <n v="0"/>
    <n v="0"/>
  </r>
  <r>
    <x v="1"/>
    <n v="13"/>
    <x v="256"/>
    <n v="13126"/>
    <n v="136368"/>
    <x v="5"/>
    <n v="1"/>
    <n v="1"/>
    <n v="69"/>
  </r>
  <r>
    <x v="14"/>
    <n v="6"/>
    <x v="257"/>
    <n v="6114"/>
    <n v="13877"/>
    <x v="5"/>
    <n v="0"/>
    <n v="0"/>
    <n v="0"/>
  </r>
  <r>
    <x v="0"/>
    <n v="5"/>
    <x v="258"/>
    <n v="5107"/>
    <n v="36135"/>
    <x v="5"/>
    <n v="1"/>
    <n v="1"/>
    <n v="4"/>
  </r>
  <r>
    <x v="12"/>
    <n v="16"/>
    <x v="259"/>
    <n v="16201"/>
    <n v="12192"/>
    <x v="5"/>
    <n v="1"/>
    <n v="1"/>
    <n v="4"/>
  </r>
  <r>
    <x v="14"/>
    <n v="6"/>
    <x v="260"/>
    <n v="6101"/>
    <n v="265211"/>
    <x v="5"/>
    <n v="1"/>
    <n v="1"/>
    <n v="15"/>
  </r>
  <r>
    <x v="12"/>
    <n v="16"/>
    <x v="261"/>
    <n v="16206"/>
    <n v="6261"/>
    <x v="5"/>
    <n v="1"/>
    <n v="1"/>
    <n v="9"/>
  </r>
  <r>
    <x v="13"/>
    <n v="7"/>
    <x v="262"/>
    <n v="7305"/>
    <n v="11248"/>
    <x v="5"/>
    <n v="0"/>
    <n v="0"/>
    <n v="0"/>
  </r>
  <r>
    <x v="1"/>
    <n v="13"/>
    <x v="263"/>
    <n v="13127"/>
    <n v="190075"/>
    <x v="5"/>
    <n v="1"/>
    <n v="1"/>
    <n v="61"/>
  </r>
  <r>
    <x v="7"/>
    <n v="9"/>
    <x v="264"/>
    <n v="9209"/>
    <n v="10833"/>
    <x v="5"/>
    <n v="0"/>
    <n v="0"/>
    <n v="0"/>
  </r>
  <r>
    <x v="1"/>
    <n v="13"/>
    <x v="265"/>
    <n v="13128"/>
    <n v="160847"/>
    <x v="5"/>
    <n v="1"/>
    <n v="1"/>
    <n v="28"/>
  </r>
  <r>
    <x v="14"/>
    <n v="6"/>
    <x v="266"/>
    <n v="6115"/>
    <n v="63710"/>
    <x v="5"/>
    <n v="0"/>
    <n v="0"/>
    <n v="0"/>
  </r>
  <r>
    <x v="14"/>
    <n v="6"/>
    <x v="267"/>
    <n v="6116"/>
    <n v="30371"/>
    <x v="5"/>
    <n v="0"/>
    <n v="0"/>
    <n v="0"/>
  </r>
  <r>
    <x v="13"/>
    <n v="7"/>
    <x v="268"/>
    <n v="7405"/>
    <n v="21071"/>
    <x v="5"/>
    <n v="0"/>
    <n v="0"/>
    <n v="0"/>
  </r>
  <r>
    <x v="0"/>
    <n v="5"/>
    <x v="269"/>
    <n v="5303"/>
    <n v="11263"/>
    <x v="5"/>
    <n v="0"/>
    <n v="0"/>
    <n v="0"/>
  </r>
  <r>
    <x v="15"/>
    <n v="14"/>
    <x v="270"/>
    <n v="14204"/>
    <n v="32925"/>
    <x v="5"/>
    <n v="1"/>
    <n v="1"/>
    <n v="5"/>
  </r>
  <r>
    <x v="13"/>
    <n v="7"/>
    <x v="271"/>
    <n v="7108"/>
    <n v="14753"/>
    <x v="5"/>
    <n v="0"/>
    <n v="0"/>
    <n v="0"/>
  </r>
  <r>
    <x v="6"/>
    <n v="4"/>
    <x v="272"/>
    <n v="4305"/>
    <n v="4372"/>
    <x v="5"/>
    <n v="0"/>
    <n v="0"/>
    <n v="0"/>
  </r>
  <r>
    <x v="11"/>
    <n v="11"/>
    <x v="273"/>
    <n v="11402"/>
    <n v="2699"/>
    <x v="5"/>
    <n v="0"/>
    <n v="0"/>
    <n v="0"/>
  </r>
  <r>
    <x v="5"/>
    <n v="10"/>
    <x v="274"/>
    <n v="10305"/>
    <n v="14275"/>
    <x v="5"/>
    <n v="0"/>
    <n v="0"/>
    <n v="0"/>
  </r>
  <r>
    <x v="8"/>
    <n v="12"/>
    <x v="275"/>
    <n v="12103"/>
    <n v="211"/>
    <x v="5"/>
    <n v="0"/>
    <n v="0"/>
    <n v="0"/>
  </r>
  <r>
    <x v="13"/>
    <n v="7"/>
    <x v="276"/>
    <n v="7306"/>
    <n v="16170"/>
    <x v="5"/>
    <n v="0"/>
    <n v="0"/>
    <n v="0"/>
  </r>
  <r>
    <x v="7"/>
    <n v="9"/>
    <x v="277"/>
    <n v="9116"/>
    <n v="12793"/>
    <x v="5"/>
    <n v="0"/>
    <n v="0"/>
    <n v="0"/>
  </r>
  <r>
    <x v="13"/>
    <n v="7"/>
    <x v="278"/>
    <n v="7307"/>
    <n v="19469"/>
    <x v="5"/>
    <n v="0"/>
    <n v="0"/>
    <n v="0"/>
  </r>
  <r>
    <x v="6"/>
    <n v="4"/>
    <x v="279"/>
    <n v="4204"/>
    <n v="29110"/>
    <x v="5"/>
    <n v="1"/>
    <n v="1"/>
    <n v="5"/>
  </r>
  <r>
    <x v="0"/>
    <n v="5"/>
    <x v="280"/>
    <n v="5601"/>
    <n v="96761"/>
    <x v="5"/>
    <n v="1"/>
    <n v="1"/>
    <n v="13"/>
  </r>
  <r>
    <x v="1"/>
    <n v="13"/>
    <x v="281"/>
    <n v="13401"/>
    <n v="334836"/>
    <x v="5"/>
    <n v="1"/>
    <n v="1"/>
    <n v="117"/>
  </r>
  <r>
    <x v="12"/>
    <n v="16"/>
    <x v="282"/>
    <n v="16301"/>
    <n v="56252"/>
    <x v="5"/>
    <n v="1"/>
    <n v="1"/>
    <n v="29"/>
  </r>
  <r>
    <x v="13"/>
    <n v="7"/>
    <x v="283"/>
    <n v="7109"/>
    <n v="46292"/>
    <x v="5"/>
    <n v="0"/>
    <n v="0"/>
    <n v="0"/>
  </r>
  <r>
    <x v="0"/>
    <n v="5"/>
    <x v="284"/>
    <n v="5304"/>
    <n v="20643"/>
    <x v="5"/>
    <n v="0"/>
    <n v="0"/>
    <n v="0"/>
  </r>
  <r>
    <x v="12"/>
    <n v="16"/>
    <x v="285"/>
    <n v="16304"/>
    <n v="4654"/>
    <x v="5"/>
    <n v="1"/>
    <n v="1"/>
    <n v="6"/>
  </r>
  <r>
    <x v="0"/>
    <n v="5"/>
    <x v="286"/>
    <n v="5701"/>
    <n v="83494"/>
    <x v="5"/>
    <n v="1"/>
    <n v="1"/>
    <n v="6"/>
  </r>
  <r>
    <x v="14"/>
    <n v="6"/>
    <x v="287"/>
    <n v="6301"/>
    <n v="78642"/>
    <x v="5"/>
    <n v="1"/>
    <n v="1"/>
    <n v="4"/>
  </r>
  <r>
    <x v="8"/>
    <n v="12"/>
    <x v="288"/>
    <n v="12104"/>
    <n v="681"/>
    <x v="5"/>
    <n v="0"/>
    <n v="0"/>
    <n v="0"/>
  </r>
  <r>
    <x v="12"/>
    <n v="16"/>
    <x v="289"/>
    <n v="16108"/>
    <n v="16624"/>
    <x v="5"/>
    <n v="1"/>
    <n v="1"/>
    <n v="6"/>
  </r>
  <r>
    <x v="13"/>
    <n v="7"/>
    <x v="290"/>
    <n v="7406"/>
    <n v="49451"/>
    <x v="5"/>
    <n v="1"/>
    <n v="1"/>
    <n v="8"/>
  </r>
  <r>
    <x v="1"/>
    <n v="13"/>
    <x v="291"/>
    <n v="13129"/>
    <n v="103485"/>
    <x v="5"/>
    <n v="1"/>
    <n v="1"/>
    <n v="52"/>
  </r>
  <r>
    <x v="1"/>
    <n v="13"/>
    <x v="292"/>
    <n v="13203"/>
    <n v="18644"/>
    <x v="5"/>
    <n v="1"/>
    <n v="1"/>
    <n v="4"/>
  </r>
  <r>
    <x v="5"/>
    <n v="10"/>
    <x v="293"/>
    <n v="10306"/>
    <n v="7639"/>
    <x v="5"/>
    <n v="1"/>
    <n v="1"/>
    <n v="11"/>
  </r>
  <r>
    <x v="1"/>
    <n v="13"/>
    <x v="294"/>
    <n v="13130"/>
    <n v="133059"/>
    <x v="5"/>
    <n v="1"/>
    <n v="1"/>
    <n v="69"/>
  </r>
  <r>
    <x v="12"/>
    <n v="16"/>
    <x v="295"/>
    <n v="16305"/>
    <n v="12172"/>
    <x v="5"/>
    <n v="1"/>
    <n v="1"/>
    <n v="12"/>
  </r>
  <r>
    <x v="5"/>
    <n v="10"/>
    <x v="296"/>
    <n v="10307"/>
    <n v="10553"/>
    <x v="5"/>
    <n v="1"/>
    <n v="1"/>
    <n v="6"/>
  </r>
  <r>
    <x v="1"/>
    <n v="13"/>
    <x v="297"/>
    <n v="13505"/>
    <n v="11953"/>
    <x v="5"/>
    <n v="0"/>
    <n v="0"/>
    <n v="0"/>
  </r>
  <r>
    <x v="9"/>
    <n v="2"/>
    <x v="298"/>
    <n v="2203"/>
    <n v="10434"/>
    <x v="5"/>
    <n v="1"/>
    <n v="1"/>
    <n v="4"/>
  </r>
  <r>
    <x v="2"/>
    <n v="8"/>
    <x v="299"/>
    <n v="8108"/>
    <n v="145906"/>
    <x v="5"/>
    <n v="1"/>
    <n v="1"/>
    <n v="73"/>
  </r>
  <r>
    <x v="13"/>
    <n v="7"/>
    <x v="300"/>
    <n v="7110"/>
    <n v="9959"/>
    <x v="5"/>
    <n v="0"/>
    <n v="0"/>
    <n v="0"/>
  </r>
  <r>
    <x v="1"/>
    <n v="13"/>
    <x v="301"/>
    <n v="13131"/>
    <n v="86510"/>
    <x v="5"/>
    <n v="1"/>
    <n v="1"/>
    <n v="18"/>
  </r>
  <r>
    <x v="2"/>
    <n v="8"/>
    <x v="302"/>
    <n v="8310"/>
    <n v="3611"/>
    <x v="5"/>
    <n v="0"/>
    <n v="0"/>
    <n v="0"/>
  </r>
  <r>
    <x v="14"/>
    <n v="6"/>
    <x v="303"/>
    <n v="6117"/>
    <n v="50617"/>
    <x v="5"/>
    <n v="1"/>
    <n v="1"/>
    <n v="4"/>
  </r>
  <r>
    <x v="2"/>
    <n v="8"/>
    <x v="304"/>
    <n v="8311"/>
    <n v="14592"/>
    <x v="5"/>
    <n v="0"/>
    <n v="0"/>
    <n v="0"/>
  </r>
  <r>
    <x v="14"/>
    <n v="6"/>
    <x v="305"/>
    <n v="6310"/>
    <n v="41096"/>
    <x v="5"/>
    <n v="0"/>
    <n v="0"/>
    <n v="0"/>
  </r>
  <r>
    <x v="2"/>
    <n v="8"/>
    <x v="306"/>
    <n v="8109"/>
    <n v="14779"/>
    <x v="5"/>
    <n v="0"/>
    <n v="0"/>
    <n v="0"/>
  </r>
  <r>
    <x v="0"/>
    <n v="5"/>
    <x v="307"/>
    <n v="5706"/>
    <n v="16367"/>
    <x v="5"/>
    <n v="0"/>
    <n v="0"/>
    <n v="0"/>
  </r>
  <r>
    <x v="1"/>
    <n v="13"/>
    <x v="308"/>
    <n v="13101"/>
    <n v="503147"/>
    <x v="5"/>
    <n v="1"/>
    <n v="1"/>
    <n v="321"/>
  </r>
  <r>
    <x v="0"/>
    <n v="5"/>
    <x v="343"/>
    <n v="5606"/>
    <n v="11934"/>
    <x v="5"/>
    <n v="1"/>
    <n v="1"/>
    <n v="5"/>
  </r>
  <r>
    <x v="9"/>
    <n v="2"/>
    <x v="309"/>
    <n v="2103"/>
    <n v="1746"/>
    <x v="5"/>
    <n v="0"/>
    <n v="0"/>
    <n v="0"/>
  </r>
  <r>
    <x v="1"/>
    <n v="13"/>
    <x v="310"/>
    <n v="13601"/>
    <n v="81838"/>
    <x v="5"/>
    <n v="1"/>
    <n v="1"/>
    <n v="18"/>
  </r>
  <r>
    <x v="13"/>
    <n v="7"/>
    <x v="311"/>
    <n v="7101"/>
    <n v="236724"/>
    <x v="5"/>
    <n v="1"/>
    <n v="1"/>
    <n v="51"/>
  </r>
  <r>
    <x v="2"/>
    <n v="8"/>
    <x v="312"/>
    <n v="8110"/>
    <n v="158345"/>
    <x v="5"/>
    <n v="1"/>
    <n v="1"/>
    <n v="46"/>
  </r>
  <r>
    <x v="9"/>
    <n v="2"/>
    <x v="313"/>
    <n v="2104"/>
    <n v="13657"/>
    <x v="5"/>
    <n v="0"/>
    <n v="0"/>
    <n v="0"/>
  </r>
  <r>
    <x v="7"/>
    <n v="9"/>
    <x v="314"/>
    <n v="9101"/>
    <n v="302931"/>
    <x v="5"/>
    <n v="1"/>
    <n v="1"/>
    <n v="443"/>
  </r>
  <r>
    <x v="13"/>
    <n v="7"/>
    <x v="315"/>
    <n v="7308"/>
    <n v="30850"/>
    <x v="5"/>
    <n v="0"/>
    <n v="0"/>
    <n v="0"/>
  </r>
  <r>
    <x v="7"/>
    <n v="9"/>
    <x v="316"/>
    <n v="9117"/>
    <n v="15786"/>
    <x v="5"/>
    <n v="1"/>
    <n v="1"/>
    <n v="4"/>
  </r>
  <r>
    <x v="4"/>
    <n v="3"/>
    <x v="317"/>
    <n v="3103"/>
    <n v="14312"/>
    <x v="5"/>
    <n v="1"/>
    <n v="1"/>
    <n v="4"/>
  </r>
  <r>
    <x v="1"/>
    <n v="13"/>
    <x v="318"/>
    <n v="13303"/>
    <n v="21477"/>
    <x v="5"/>
    <n v="1"/>
    <n v="1"/>
    <n v="4"/>
  </r>
  <r>
    <x v="8"/>
    <n v="12"/>
    <x v="319"/>
    <n v="12303"/>
    <n v="282"/>
    <x v="5"/>
    <n v="0"/>
    <n v="0"/>
    <n v="0"/>
  </r>
  <r>
    <x v="2"/>
    <n v="8"/>
    <x v="320"/>
    <n v="8207"/>
    <n v="11019"/>
    <x v="5"/>
    <n v="1"/>
    <n v="1"/>
    <n v="4"/>
  </r>
  <r>
    <x v="9"/>
    <n v="2"/>
    <x v="321"/>
    <n v="2301"/>
    <n v="28079"/>
    <x v="5"/>
    <n v="0"/>
    <n v="0"/>
    <n v="0"/>
  </r>
  <r>
    <x v="7"/>
    <n v="9"/>
    <x v="322"/>
    <n v="9118"/>
    <n v="10055"/>
    <x v="5"/>
    <n v="1"/>
    <n v="1"/>
    <n v="7"/>
  </r>
  <r>
    <x v="2"/>
    <n v="8"/>
    <x v="323"/>
    <n v="8111"/>
    <n v="58729"/>
    <x v="5"/>
    <n v="1"/>
    <n v="1"/>
    <n v="30"/>
  </r>
  <r>
    <x v="8"/>
    <n v="12"/>
    <x v="324"/>
    <n v="12402"/>
    <n v="1021"/>
    <x v="5"/>
    <n v="0"/>
    <n v="0"/>
    <n v="0"/>
  </r>
  <r>
    <x v="11"/>
    <n v="11"/>
    <x v="325"/>
    <n v="11303"/>
    <n v="572"/>
    <x v="5"/>
    <n v="0"/>
    <n v="0"/>
    <n v="0"/>
  </r>
  <r>
    <x v="7"/>
    <n v="9"/>
    <x v="326"/>
    <n v="9210"/>
    <n v="19314"/>
    <x v="5"/>
    <n v="0"/>
    <n v="0"/>
    <n v="0"/>
  </r>
  <r>
    <x v="12"/>
    <n v="16"/>
    <x v="327"/>
    <n v="16207"/>
    <n v="5696"/>
    <x v="5"/>
    <n v="0"/>
    <n v="0"/>
    <n v="0"/>
  </r>
  <r>
    <x v="2"/>
    <n v="8"/>
    <x v="344"/>
    <n v="8312"/>
    <n v="15205"/>
    <x v="5"/>
    <n v="0"/>
    <n v="0"/>
    <n v="0"/>
  </r>
  <r>
    <x v="15"/>
    <n v="14"/>
    <x v="328"/>
    <n v="14101"/>
    <n v="176774"/>
    <x v="5"/>
    <n v="1"/>
    <n v="1"/>
    <n v="82"/>
  </r>
  <r>
    <x v="4"/>
    <n v="3"/>
    <x v="329"/>
    <n v="3301"/>
    <n v="57009"/>
    <x v="5"/>
    <n v="0"/>
    <n v="0"/>
    <n v="0"/>
  </r>
  <r>
    <x v="0"/>
    <n v="5"/>
    <x v="330"/>
    <n v="5101"/>
    <n v="315732"/>
    <x v="5"/>
    <n v="1"/>
    <n v="1"/>
    <n v="39"/>
  </r>
  <r>
    <x v="13"/>
    <n v="7"/>
    <x v="331"/>
    <n v="7309"/>
    <n v="4381"/>
    <x v="5"/>
    <n v="0"/>
    <n v="0"/>
    <n v="0"/>
  </r>
  <r>
    <x v="7"/>
    <n v="9"/>
    <x v="332"/>
    <n v="9211"/>
    <n v="35467"/>
    <x v="5"/>
    <n v="1"/>
    <n v="1"/>
    <n v="15"/>
  </r>
  <r>
    <x v="6"/>
    <n v="4"/>
    <x v="333"/>
    <n v="4106"/>
    <n v="29741"/>
    <x v="5"/>
    <n v="0"/>
    <n v="0"/>
    <n v="0"/>
  </r>
  <r>
    <x v="7"/>
    <n v="9"/>
    <x v="334"/>
    <n v="9119"/>
    <n v="30766"/>
    <x v="5"/>
    <n v="1"/>
    <n v="1"/>
    <n v="20"/>
  </r>
  <r>
    <x v="13"/>
    <n v="7"/>
    <x v="335"/>
    <n v="7407"/>
    <n v="17512"/>
    <x v="5"/>
    <n v="0"/>
    <n v="0"/>
    <n v="0"/>
  </r>
  <r>
    <x v="0"/>
    <n v="5"/>
    <x v="336"/>
    <n v="5804"/>
    <n v="139310"/>
    <x v="5"/>
    <n v="1"/>
    <n v="1"/>
    <n v="12"/>
  </r>
  <r>
    <x v="7"/>
    <n v="9"/>
    <x v="345"/>
    <n v="9120"/>
    <n v="59103"/>
    <x v="5"/>
    <n v="1"/>
    <n v="1"/>
    <n v="15"/>
  </r>
  <r>
    <x v="0"/>
    <n v="5"/>
    <x v="337"/>
    <n v="5109"/>
    <n v="361371"/>
    <x v="5"/>
    <n v="1"/>
    <n v="1"/>
    <n v="69"/>
  </r>
  <r>
    <x v="1"/>
    <n v="13"/>
    <x v="338"/>
    <n v="13132"/>
    <n v="96774"/>
    <x v="5"/>
    <n v="1"/>
    <n v="1"/>
    <n v="119"/>
  </r>
  <r>
    <x v="13"/>
    <n v="7"/>
    <x v="339"/>
    <n v="7408"/>
    <n v="19200"/>
    <x v="5"/>
    <n v="0"/>
    <n v="0"/>
    <n v="0"/>
  </r>
  <r>
    <x v="2"/>
    <n v="8"/>
    <x v="340"/>
    <n v="8313"/>
    <n v="22132"/>
    <x v="5"/>
    <n v="1"/>
    <n v="1"/>
    <n v="5"/>
  </r>
  <r>
    <x v="12"/>
    <n v="16"/>
    <x v="341"/>
    <n v="16109"/>
    <n v="18596"/>
    <x v="5"/>
    <n v="1"/>
    <n v="1"/>
    <n v="38"/>
  </r>
  <r>
    <x v="0"/>
    <n v="5"/>
    <x v="342"/>
    <n v="5405"/>
    <n v="7994"/>
    <x v="5"/>
    <n v="0"/>
    <n v="0"/>
    <n v="0"/>
  </r>
  <r>
    <x v="0"/>
    <n v="5"/>
    <x v="0"/>
    <n v="5602"/>
    <n v="15174"/>
    <x v="6"/>
    <n v="1"/>
    <n v="1"/>
    <n v="8"/>
  </r>
  <r>
    <x v="1"/>
    <n v="13"/>
    <x v="1"/>
    <n v="13502"/>
    <n v="7405"/>
    <x v="6"/>
    <n v="0"/>
    <n v="0"/>
    <n v="0"/>
  </r>
  <r>
    <x v="2"/>
    <n v="8"/>
    <x v="2"/>
    <n v="8314"/>
    <n v="6775"/>
    <x v="6"/>
    <n v="0"/>
    <n v="0"/>
    <n v="0"/>
  </r>
  <r>
    <x v="3"/>
    <n v="1"/>
    <x v="3"/>
    <n v="1107"/>
    <n v="129999"/>
    <x v="6"/>
    <n v="1"/>
    <n v="1"/>
    <n v="14"/>
  </r>
  <r>
    <x v="4"/>
    <n v="3"/>
    <x v="4"/>
    <n v="3302"/>
    <n v="5729"/>
    <x v="6"/>
    <n v="0"/>
    <n v="0"/>
    <n v="0"/>
  </r>
  <r>
    <x v="5"/>
    <n v="10"/>
    <x v="5"/>
    <n v="10202"/>
    <n v="42458"/>
    <x v="6"/>
    <n v="1"/>
    <n v="1"/>
    <n v="3"/>
  </r>
  <r>
    <x v="6"/>
    <n v="4"/>
    <x v="6"/>
    <n v="4103"/>
    <n v="11791"/>
    <x v="6"/>
    <n v="0"/>
    <n v="0"/>
    <n v="0"/>
  </r>
  <r>
    <x v="7"/>
    <n v="9"/>
    <x v="7"/>
    <n v="9201"/>
    <n v="56058"/>
    <x v="6"/>
    <n v="1"/>
    <n v="1"/>
    <n v="28"/>
  </r>
  <r>
    <x v="8"/>
    <n v="12"/>
    <x v="8"/>
    <n v="12202"/>
    <n v="137"/>
    <x v="6"/>
    <n v="0"/>
    <n v="0"/>
    <n v="0"/>
  </r>
  <r>
    <x v="9"/>
    <n v="2"/>
    <x v="9"/>
    <n v="2101"/>
    <n v="425725"/>
    <x v="6"/>
    <n v="1"/>
    <n v="1"/>
    <n v="106"/>
  </r>
  <r>
    <x v="2"/>
    <n v="8"/>
    <x v="10"/>
    <n v="8302"/>
    <n v="4306"/>
    <x v="6"/>
    <n v="0"/>
    <n v="0"/>
    <n v="0"/>
  </r>
  <r>
    <x v="2"/>
    <n v="8"/>
    <x v="11"/>
    <n v="8202"/>
    <n v="38679"/>
    <x v="6"/>
    <n v="1"/>
    <n v="1"/>
    <n v="6"/>
  </r>
  <r>
    <x v="10"/>
    <n v="15"/>
    <x v="12"/>
    <n v="15101"/>
    <n v="247552"/>
    <x v="6"/>
    <n v="1"/>
    <n v="1"/>
    <n v="115"/>
  </r>
  <r>
    <x v="11"/>
    <n v="11"/>
    <x v="13"/>
    <n v="11201"/>
    <n v="25002"/>
    <x v="6"/>
    <n v="1"/>
    <n v="1"/>
    <n v="3"/>
  </r>
  <r>
    <x v="1"/>
    <n v="13"/>
    <x v="14"/>
    <n v="13402"/>
    <n v="109641"/>
    <x v="6"/>
    <n v="1"/>
    <n v="1"/>
    <n v="36"/>
  </r>
  <r>
    <x v="12"/>
    <n v="16"/>
    <x v="15"/>
    <n v="16102"/>
    <n v="22607"/>
    <x v="6"/>
    <n v="1"/>
    <n v="1"/>
    <n v="48"/>
  </r>
  <r>
    <x v="0"/>
    <n v="5"/>
    <x v="16"/>
    <n v="5402"/>
    <n v="20663"/>
    <x v="6"/>
    <n v="0"/>
    <n v="0"/>
    <n v="0"/>
  </r>
  <r>
    <x v="8"/>
    <n v="12"/>
    <x v="17"/>
    <n v="12201"/>
    <n v="1983"/>
    <x v="6"/>
    <n v="1"/>
    <n v="1"/>
    <n v="18"/>
  </r>
  <r>
    <x v="2"/>
    <n v="8"/>
    <x v="18"/>
    <n v="8303"/>
    <n v="30725"/>
    <x v="6"/>
    <n v="1"/>
    <n v="1"/>
    <n v="7"/>
  </r>
  <r>
    <x v="9"/>
    <n v="2"/>
    <x v="19"/>
    <n v="2201"/>
    <n v="190336"/>
    <x v="6"/>
    <n v="1"/>
    <n v="1"/>
    <n v="20"/>
  </r>
  <r>
    <x v="5"/>
    <n v="10"/>
    <x v="20"/>
    <n v="10102"/>
    <n v="36744"/>
    <x v="6"/>
    <n v="1"/>
    <n v="1"/>
    <n v="7"/>
  </r>
  <r>
    <x v="4"/>
    <n v="3"/>
    <x v="21"/>
    <n v="3102"/>
    <n v="19426"/>
    <x v="6"/>
    <n v="0"/>
    <n v="0"/>
    <n v="0"/>
  </r>
  <r>
    <x v="0"/>
    <n v="5"/>
    <x v="22"/>
    <n v="5502"/>
    <n v="53591"/>
    <x v="6"/>
    <n v="1"/>
    <n v="1"/>
    <n v="9"/>
  </r>
  <r>
    <x v="1"/>
    <n v="13"/>
    <x v="23"/>
    <n v="13403"/>
    <n v="28525"/>
    <x v="6"/>
    <n v="1"/>
    <n v="1"/>
    <n v="10"/>
  </r>
  <r>
    <x v="0"/>
    <n v="5"/>
    <x v="24"/>
    <n v="5302"/>
    <n v="16482"/>
    <x v="6"/>
    <n v="1"/>
    <n v="1"/>
    <n v="2"/>
  </r>
  <r>
    <x v="10"/>
    <n v="15"/>
    <x v="25"/>
    <n v="15102"/>
    <n v="1233"/>
    <x v="6"/>
    <n v="0"/>
    <n v="0"/>
    <n v="0"/>
  </r>
  <r>
    <x v="3"/>
    <n v="1"/>
    <x v="26"/>
    <n v="1402"/>
    <n v="1375"/>
    <x v="6"/>
    <n v="0"/>
    <n v="0"/>
    <n v="0"/>
  </r>
  <r>
    <x v="6"/>
    <n v="4"/>
    <x v="27"/>
    <n v="4202"/>
    <n v="9546"/>
    <x v="6"/>
    <n v="0"/>
    <n v="0"/>
    <n v="0"/>
  </r>
  <r>
    <x v="2"/>
    <n v="8"/>
    <x v="28"/>
    <n v="8203"/>
    <n v="37003"/>
    <x v="6"/>
    <n v="0"/>
    <n v="0"/>
    <n v="0"/>
  </r>
  <r>
    <x v="7"/>
    <n v="9"/>
    <x v="29"/>
    <n v="9102"/>
    <n v="25486"/>
    <x v="6"/>
    <n v="1"/>
    <n v="1"/>
    <n v="18"/>
  </r>
  <r>
    <x v="0"/>
    <n v="5"/>
    <x v="30"/>
    <n v="5603"/>
    <n v="25357"/>
    <x v="6"/>
    <n v="1"/>
    <n v="1"/>
    <n v="2"/>
  </r>
  <r>
    <x v="0"/>
    <n v="5"/>
    <x v="31"/>
    <n v="5102"/>
    <n v="29170"/>
    <x v="6"/>
    <n v="1"/>
    <n v="1"/>
    <n v="3"/>
  </r>
  <r>
    <x v="5"/>
    <n v="10"/>
    <x v="32"/>
    <n v="10201"/>
    <n v="47607"/>
    <x v="6"/>
    <n v="1"/>
    <n v="1"/>
    <n v="7"/>
  </r>
  <r>
    <x v="0"/>
    <n v="5"/>
    <x v="33"/>
    <n v="5702"/>
    <n v="15213"/>
    <x v="6"/>
    <n v="0"/>
    <n v="0"/>
    <n v="0"/>
  </r>
  <r>
    <x v="13"/>
    <n v="7"/>
    <x v="34"/>
    <n v="7201"/>
    <n v="44143"/>
    <x v="6"/>
    <n v="1"/>
    <n v="1"/>
    <n v="4"/>
  </r>
  <r>
    <x v="1"/>
    <n v="13"/>
    <x v="35"/>
    <n v="13102"/>
    <n v="88956"/>
    <x v="6"/>
    <n v="1"/>
    <n v="1"/>
    <n v="29"/>
  </r>
  <r>
    <x v="1"/>
    <n v="13"/>
    <x v="36"/>
    <n v="13103"/>
    <n v="142465"/>
    <x v="6"/>
    <n v="1"/>
    <n v="1"/>
    <n v="57"/>
  </r>
  <r>
    <x v="5"/>
    <n v="10"/>
    <x v="37"/>
    <n v="10401"/>
    <n v="5020"/>
    <x v="6"/>
    <n v="1"/>
    <n v="1"/>
    <n v="1"/>
  </r>
  <r>
    <x v="4"/>
    <n v="3"/>
    <x v="38"/>
    <n v="3201"/>
    <n v="13164"/>
    <x v="6"/>
    <n v="0"/>
    <n v="0"/>
    <n v="0"/>
  </r>
  <r>
    <x v="13"/>
    <n v="7"/>
    <x v="39"/>
    <n v="7202"/>
    <n v="9331"/>
    <x v="6"/>
    <n v="0"/>
    <n v="0"/>
    <n v="0"/>
  </r>
  <r>
    <x v="14"/>
    <n v="6"/>
    <x v="40"/>
    <n v="6302"/>
    <n v="15925"/>
    <x v="6"/>
    <n v="0"/>
    <n v="0"/>
    <n v="0"/>
  </r>
  <r>
    <x v="2"/>
    <n v="8"/>
    <x v="41"/>
    <n v="8103"/>
    <n v="91180"/>
    <x v="6"/>
    <n v="1"/>
    <n v="1"/>
    <n v="41"/>
  </r>
  <r>
    <x v="11"/>
    <n v="11"/>
    <x v="42"/>
    <n v="11401"/>
    <n v="5121"/>
    <x v="6"/>
    <n v="1"/>
    <n v="1"/>
    <n v="1"/>
  </r>
  <r>
    <x v="12"/>
    <n v="16"/>
    <x v="43"/>
    <n v="16101"/>
    <n v="198624"/>
    <x v="6"/>
    <n v="1"/>
    <n v="1"/>
    <n v="355"/>
  </r>
  <r>
    <x v="12"/>
    <n v="16"/>
    <x v="44"/>
    <n v="16103"/>
    <n v="33827"/>
    <x v="6"/>
    <n v="1"/>
    <n v="1"/>
    <n v="44"/>
  </r>
  <r>
    <x v="14"/>
    <n v="6"/>
    <x v="45"/>
    <n v="6303"/>
    <n v="37696"/>
    <x v="6"/>
    <n v="1"/>
    <n v="1"/>
    <n v="2"/>
  </r>
  <r>
    <x v="7"/>
    <n v="9"/>
    <x v="46"/>
    <n v="9121"/>
    <n v="12341"/>
    <x v="6"/>
    <n v="1"/>
    <n v="1"/>
    <n v="4"/>
  </r>
  <r>
    <x v="5"/>
    <n v="10"/>
    <x v="47"/>
    <n v="10203"/>
    <n v="16013"/>
    <x v="6"/>
    <n v="0"/>
    <n v="0"/>
    <n v="0"/>
  </r>
  <r>
    <x v="11"/>
    <n v="11"/>
    <x v="48"/>
    <n v="11202"/>
    <n v="5828"/>
    <x v="6"/>
    <n v="0"/>
    <n v="0"/>
    <n v="0"/>
  </r>
  <r>
    <x v="12"/>
    <n v="16"/>
    <x v="49"/>
    <n v="16202"/>
    <n v="5275"/>
    <x v="6"/>
    <n v="0"/>
    <n v="0"/>
    <n v="0"/>
  </r>
  <r>
    <x v="5"/>
    <n v="10"/>
    <x v="50"/>
    <n v="10103"/>
    <n v="4006"/>
    <x v="6"/>
    <n v="0"/>
    <n v="0"/>
    <n v="0"/>
  </r>
  <r>
    <x v="11"/>
    <n v="11"/>
    <x v="51"/>
    <n v="11301"/>
    <n v="3685"/>
    <x v="6"/>
    <n v="0"/>
    <n v="0"/>
    <n v="0"/>
  </r>
  <r>
    <x v="14"/>
    <n v="6"/>
    <x v="52"/>
    <n v="6102"/>
    <n v="14096"/>
    <x v="6"/>
    <n v="0"/>
    <n v="0"/>
    <n v="0"/>
  </r>
  <r>
    <x v="12"/>
    <n v="16"/>
    <x v="53"/>
    <n v="16203"/>
    <n v="16845"/>
    <x v="6"/>
    <n v="1"/>
    <n v="1"/>
    <n v="4"/>
  </r>
  <r>
    <x v="12"/>
    <n v="16"/>
    <x v="54"/>
    <n v="16302"/>
    <n v="28375"/>
    <x v="6"/>
    <n v="1"/>
    <n v="1"/>
    <n v="11"/>
  </r>
  <r>
    <x v="14"/>
    <n v="6"/>
    <x v="55"/>
    <n v="6103"/>
    <n v="7831"/>
    <x v="6"/>
    <n v="0"/>
    <n v="0"/>
    <n v="0"/>
  </r>
  <r>
    <x v="13"/>
    <n v="7"/>
    <x v="56"/>
    <n v="7402"/>
    <n v="22565"/>
    <x v="6"/>
    <n v="1"/>
    <n v="1"/>
    <n v="5"/>
  </r>
  <r>
    <x v="3"/>
    <n v="1"/>
    <x v="57"/>
    <n v="1403"/>
    <n v="1583"/>
    <x v="6"/>
    <n v="0"/>
    <n v="0"/>
    <n v="0"/>
  </r>
  <r>
    <x v="1"/>
    <n v="13"/>
    <x v="58"/>
    <n v="13301"/>
    <n v="180353"/>
    <x v="6"/>
    <n v="1"/>
    <n v="1"/>
    <n v="74"/>
  </r>
  <r>
    <x v="7"/>
    <n v="9"/>
    <x v="59"/>
    <n v="9202"/>
    <n v="26148"/>
    <x v="6"/>
    <n v="1"/>
    <n v="1"/>
    <n v="1"/>
  </r>
  <r>
    <x v="14"/>
    <n v="6"/>
    <x v="60"/>
    <n v="6104"/>
    <n v="21263"/>
    <x v="6"/>
    <n v="0"/>
    <n v="0"/>
    <n v="0"/>
  </r>
  <r>
    <x v="6"/>
    <n v="4"/>
    <x v="61"/>
    <n v="4302"/>
    <n v="13884"/>
    <x v="6"/>
    <n v="0"/>
    <n v="0"/>
    <n v="0"/>
  </r>
  <r>
    <x v="2"/>
    <n v="8"/>
    <x v="62"/>
    <n v="8101"/>
    <n v="238092"/>
    <x v="6"/>
    <n v="1"/>
    <n v="1"/>
    <n v="92"/>
  </r>
  <r>
    <x v="1"/>
    <n v="13"/>
    <x v="63"/>
    <n v="13104"/>
    <n v="139195"/>
    <x v="6"/>
    <n v="1"/>
    <n v="1"/>
    <n v="52"/>
  </r>
  <r>
    <x v="0"/>
    <n v="5"/>
    <x v="64"/>
    <n v="5103"/>
    <n v="45889"/>
    <x v="6"/>
    <n v="1"/>
    <n v="1"/>
    <n v="6"/>
  </r>
  <r>
    <x v="13"/>
    <n v="7"/>
    <x v="65"/>
    <n v="7102"/>
    <n v="50348"/>
    <x v="6"/>
    <n v="1"/>
    <n v="1"/>
    <n v="5"/>
  </r>
  <r>
    <x v="2"/>
    <n v="8"/>
    <x v="66"/>
    <n v="8204"/>
    <n v="6330"/>
    <x v="6"/>
    <n v="0"/>
    <n v="0"/>
    <n v="0"/>
  </r>
  <r>
    <x v="4"/>
    <n v="3"/>
    <x v="67"/>
    <n v="3101"/>
    <n v="171766"/>
    <x v="6"/>
    <n v="1"/>
    <n v="1"/>
    <n v="8"/>
  </r>
  <r>
    <x v="6"/>
    <n v="4"/>
    <x v="68"/>
    <n v="4102"/>
    <n v="256735"/>
    <x v="6"/>
    <n v="1"/>
    <n v="1"/>
    <n v="21"/>
  </r>
  <r>
    <x v="2"/>
    <n v="8"/>
    <x v="69"/>
    <n v="8102"/>
    <n v="125829"/>
    <x v="6"/>
    <n v="1"/>
    <n v="1"/>
    <n v="18"/>
  </r>
  <r>
    <x v="15"/>
    <n v="14"/>
    <x v="70"/>
    <n v="14102"/>
    <n v="5447"/>
    <x v="6"/>
    <n v="0"/>
    <n v="0"/>
    <n v="0"/>
  </r>
  <r>
    <x v="11"/>
    <n v="11"/>
    <x v="71"/>
    <n v="11101"/>
    <n v="61210"/>
    <x v="6"/>
    <n v="1"/>
    <n v="1"/>
    <n v="2"/>
  </r>
  <r>
    <x v="7"/>
    <n v="9"/>
    <x v="72"/>
    <n v="9103"/>
    <n v="18055"/>
    <x v="6"/>
    <n v="1"/>
    <n v="1"/>
    <n v="5"/>
  </r>
  <r>
    <x v="7"/>
    <n v="9"/>
    <x v="73"/>
    <n v="9203"/>
    <n v="18178"/>
    <x v="6"/>
    <n v="1"/>
    <n v="1"/>
    <n v="5"/>
  </r>
  <r>
    <x v="1"/>
    <n v="13"/>
    <x v="74"/>
    <n v="13503"/>
    <n v="36430"/>
    <x v="6"/>
    <n v="1"/>
    <n v="1"/>
    <n v="13"/>
  </r>
  <r>
    <x v="5"/>
    <n v="10"/>
    <x v="75"/>
    <n v="10204"/>
    <n v="4066"/>
    <x v="6"/>
    <n v="0"/>
    <n v="0"/>
    <n v="0"/>
  </r>
  <r>
    <x v="2"/>
    <n v="8"/>
    <x v="76"/>
    <n v="8205"/>
    <n v="33892"/>
    <x v="6"/>
    <n v="1"/>
    <n v="1"/>
    <n v="1"/>
  </r>
  <r>
    <x v="7"/>
    <n v="9"/>
    <x v="77"/>
    <n v="9104"/>
    <n v="7802"/>
    <x v="6"/>
    <n v="1"/>
    <n v="1"/>
    <n v="4"/>
  </r>
  <r>
    <x v="13"/>
    <n v="7"/>
    <x v="78"/>
    <n v="7103"/>
    <n v="9426"/>
    <x v="6"/>
    <n v="1"/>
    <n v="1"/>
    <n v="3"/>
  </r>
  <r>
    <x v="13"/>
    <n v="7"/>
    <x v="79"/>
    <n v="7301"/>
    <n v="163626"/>
    <x v="6"/>
    <n v="1"/>
    <n v="1"/>
    <n v="20"/>
  </r>
  <r>
    <x v="5"/>
    <n v="10"/>
    <x v="80"/>
    <n v="10205"/>
    <n v="15069"/>
    <x v="6"/>
    <n v="0"/>
    <n v="0"/>
    <n v="0"/>
  </r>
  <r>
    <x v="4"/>
    <n v="3"/>
    <x v="81"/>
    <n v="3202"/>
    <n v="14358"/>
    <x v="6"/>
    <n v="1"/>
    <n v="1"/>
    <n v="1"/>
  </r>
  <r>
    <x v="14"/>
    <n v="6"/>
    <x v="82"/>
    <n v="6105"/>
    <n v="22700"/>
    <x v="6"/>
    <n v="0"/>
    <n v="0"/>
    <n v="0"/>
  </r>
  <r>
    <x v="1"/>
    <n v="13"/>
    <x v="83"/>
    <n v="13105"/>
    <n v="172000"/>
    <x v="6"/>
    <n v="1"/>
    <n v="1"/>
    <n v="83"/>
  </r>
  <r>
    <x v="12"/>
    <n v="16"/>
    <x v="84"/>
    <n v="16104"/>
    <n v="12334"/>
    <x v="6"/>
    <n v="1"/>
    <n v="1"/>
    <n v="3"/>
  </r>
  <r>
    <x v="1"/>
    <n v="13"/>
    <x v="85"/>
    <n v="13602"/>
    <n v="40014"/>
    <x v="6"/>
    <n v="1"/>
    <n v="1"/>
    <n v="10"/>
  </r>
  <r>
    <x v="0"/>
    <n v="5"/>
    <x v="86"/>
    <n v="5604"/>
    <n v="17742"/>
    <x v="6"/>
    <n v="1"/>
    <n v="1"/>
    <n v="3"/>
  </r>
  <r>
    <x v="0"/>
    <n v="5"/>
    <x v="87"/>
    <n v="5605"/>
    <n v="14338"/>
    <x v="6"/>
    <n v="1"/>
    <n v="1"/>
    <n v="2"/>
  </r>
  <r>
    <x v="13"/>
    <n v="7"/>
    <x v="88"/>
    <n v="7104"/>
    <n v="4206"/>
    <x v="6"/>
    <n v="0"/>
    <n v="0"/>
    <n v="0"/>
  </r>
  <r>
    <x v="7"/>
    <n v="9"/>
    <x v="89"/>
    <n v="9204"/>
    <n v="8458"/>
    <x v="6"/>
    <n v="1"/>
    <n v="1"/>
    <n v="3"/>
  </r>
  <r>
    <x v="1"/>
    <n v="13"/>
    <x v="90"/>
    <n v="13106"/>
    <n v="206792"/>
    <x v="6"/>
    <n v="1"/>
    <n v="1"/>
    <n v="71"/>
  </r>
  <r>
    <x v="2"/>
    <n v="8"/>
    <x v="91"/>
    <n v="8104"/>
    <n v="11841"/>
    <x v="6"/>
    <n v="1"/>
    <n v="1"/>
    <n v="2"/>
  </r>
  <r>
    <x v="7"/>
    <n v="9"/>
    <x v="92"/>
    <n v="9105"/>
    <n v="25446"/>
    <x v="6"/>
    <n v="1"/>
    <n v="1"/>
    <n v="5"/>
  </r>
  <r>
    <x v="4"/>
    <n v="3"/>
    <x v="93"/>
    <n v="3303"/>
    <n v="7681"/>
    <x v="6"/>
    <n v="0"/>
    <n v="0"/>
    <n v="0"/>
  </r>
  <r>
    <x v="5"/>
    <n v="10"/>
    <x v="94"/>
    <n v="10104"/>
    <n v="12656"/>
    <x v="6"/>
    <n v="0"/>
    <n v="0"/>
    <n v="0"/>
  </r>
  <r>
    <x v="5"/>
    <n v="10"/>
    <x v="95"/>
    <n v="10105"/>
    <n v="20223"/>
    <x v="6"/>
    <n v="1"/>
    <n v="1"/>
    <n v="5"/>
  </r>
  <r>
    <x v="5"/>
    <n v="10"/>
    <x v="96"/>
    <n v="10402"/>
    <n v="2806"/>
    <x v="6"/>
    <n v="0"/>
    <n v="0"/>
    <n v="0"/>
  </r>
  <r>
    <x v="15"/>
    <n v="14"/>
    <x v="97"/>
    <n v="14202"/>
    <n v="15261"/>
    <x v="6"/>
    <n v="1"/>
    <n v="1"/>
    <n v="5"/>
  </r>
  <r>
    <x v="7"/>
    <n v="9"/>
    <x v="98"/>
    <n v="9106"/>
    <n v="12633"/>
    <x v="6"/>
    <n v="1"/>
    <n v="1"/>
    <n v="2"/>
  </r>
  <r>
    <x v="10"/>
    <n v="15"/>
    <x v="99"/>
    <n v="15202"/>
    <n v="810"/>
    <x v="6"/>
    <n v="0"/>
    <n v="0"/>
    <n v="0"/>
  </r>
  <r>
    <x v="7"/>
    <n v="9"/>
    <x v="100"/>
    <n v="9107"/>
    <n v="15148"/>
    <x v="6"/>
    <n v="1"/>
    <n v="1"/>
    <n v="10"/>
  </r>
  <r>
    <x v="14"/>
    <n v="6"/>
    <x v="101"/>
    <n v="6106"/>
    <n v="36504"/>
    <x v="6"/>
    <n v="0"/>
    <n v="0"/>
    <n v="0"/>
  </r>
  <r>
    <x v="11"/>
    <n v="11"/>
    <x v="102"/>
    <n v="11203"/>
    <n v="1599"/>
    <x v="6"/>
    <n v="0"/>
    <n v="0"/>
    <n v="0"/>
  </r>
  <r>
    <x v="0"/>
    <n v="5"/>
    <x v="103"/>
    <n v="5503"/>
    <n v="19099"/>
    <x v="6"/>
    <n v="0"/>
    <n v="0"/>
    <n v="0"/>
  </r>
  <r>
    <x v="5"/>
    <n v="10"/>
    <x v="104"/>
    <n v="10403"/>
    <n v="9525"/>
    <x v="6"/>
    <n v="1"/>
    <n v="1"/>
    <n v="3"/>
  </r>
  <r>
    <x v="13"/>
    <n v="7"/>
    <x v="105"/>
    <n v="7302"/>
    <n v="10222"/>
    <x v="6"/>
    <n v="0"/>
    <n v="0"/>
    <n v="0"/>
  </r>
  <r>
    <x v="2"/>
    <n v="8"/>
    <x v="106"/>
    <n v="8112"/>
    <n v="97273"/>
    <x v="6"/>
    <n v="1"/>
    <n v="1"/>
    <n v="93"/>
  </r>
  <r>
    <x v="2"/>
    <n v="8"/>
    <x v="107"/>
    <n v="8105"/>
    <n v="26201"/>
    <x v="6"/>
    <n v="1"/>
    <n v="1"/>
    <n v="8"/>
  </r>
  <r>
    <x v="3"/>
    <n v="1"/>
    <x v="108"/>
    <n v="1404"/>
    <n v="3000"/>
    <x v="6"/>
    <n v="0"/>
    <n v="0"/>
    <n v="0"/>
  </r>
  <r>
    <x v="4"/>
    <n v="3"/>
    <x v="109"/>
    <n v="3304"/>
    <n v="11264"/>
    <x v="6"/>
    <n v="0"/>
    <n v="0"/>
    <n v="0"/>
  </r>
  <r>
    <x v="1"/>
    <n v="13"/>
    <x v="110"/>
    <n v="13107"/>
    <n v="112528"/>
    <x v="6"/>
    <n v="1"/>
    <n v="1"/>
    <n v="48"/>
  </r>
  <r>
    <x v="6"/>
    <n v="4"/>
    <x v="111"/>
    <n v="4201"/>
    <n v="32801"/>
    <x v="6"/>
    <n v="1"/>
    <n v="1"/>
    <n v="17"/>
  </r>
  <r>
    <x v="1"/>
    <n v="13"/>
    <x v="112"/>
    <n v="13108"/>
    <n v="142065"/>
    <x v="6"/>
    <n v="1"/>
    <n v="1"/>
    <n v="52"/>
  </r>
  <r>
    <x v="3"/>
    <n v="1"/>
    <x v="113"/>
    <n v="1101"/>
    <n v="223463"/>
    <x v="6"/>
    <n v="1"/>
    <n v="1"/>
    <n v="26"/>
  </r>
  <r>
    <x v="1"/>
    <n v="13"/>
    <x v="114"/>
    <n v="13603"/>
    <n v="40171"/>
    <x v="6"/>
    <n v="1"/>
    <n v="1"/>
    <n v="10"/>
  </r>
  <r>
    <x v="0"/>
    <n v="5"/>
    <x v="115"/>
    <n v="5201"/>
    <n v="8277"/>
    <x v="6"/>
    <n v="1"/>
    <n v="1"/>
    <n v="6"/>
  </r>
  <r>
    <x v="0"/>
    <n v="5"/>
    <x v="116"/>
    <n v="5104"/>
    <n v="1033"/>
    <x v="6"/>
    <n v="0"/>
    <n v="0"/>
    <n v="0"/>
  </r>
  <r>
    <x v="1"/>
    <n v="13"/>
    <x v="117"/>
    <n v="13109"/>
    <n v="100434"/>
    <x v="6"/>
    <n v="1"/>
    <n v="1"/>
    <n v="39"/>
  </r>
  <r>
    <x v="0"/>
    <n v="5"/>
    <x v="118"/>
    <n v="5504"/>
    <n v="25321"/>
    <x v="6"/>
    <n v="1"/>
    <n v="1"/>
    <n v="5"/>
  </r>
  <r>
    <x v="14"/>
    <n v="6"/>
    <x v="119"/>
    <n v="6202"/>
    <n v="3114"/>
    <x v="6"/>
    <n v="0"/>
    <n v="0"/>
    <n v="0"/>
  </r>
  <r>
    <x v="1"/>
    <n v="13"/>
    <x v="120"/>
    <n v="13110"/>
    <n v="402433"/>
    <x v="6"/>
    <n v="1"/>
    <n v="1"/>
    <n v="165"/>
  </r>
  <r>
    <x v="1"/>
    <n v="13"/>
    <x v="121"/>
    <n v="13111"/>
    <n v="122557"/>
    <x v="6"/>
    <n v="1"/>
    <n v="1"/>
    <n v="46"/>
  </r>
  <r>
    <x v="6"/>
    <n v="4"/>
    <x v="122"/>
    <n v="4104"/>
    <n v="4450"/>
    <x v="6"/>
    <n v="0"/>
    <n v="0"/>
    <n v="0"/>
  </r>
  <r>
    <x v="0"/>
    <n v="5"/>
    <x v="123"/>
    <n v="5401"/>
    <n v="37739"/>
    <x v="6"/>
    <n v="1"/>
    <n v="1"/>
    <n v="2"/>
  </r>
  <r>
    <x v="1"/>
    <n v="13"/>
    <x v="124"/>
    <n v="13112"/>
    <n v="189335"/>
    <x v="6"/>
    <n v="1"/>
    <n v="1"/>
    <n v="55"/>
  </r>
  <r>
    <x v="1"/>
    <n v="13"/>
    <x v="125"/>
    <n v="13113"/>
    <n v="100252"/>
    <x v="6"/>
    <n v="1"/>
    <n v="1"/>
    <n v="54"/>
  </r>
  <r>
    <x v="6"/>
    <n v="4"/>
    <x v="126"/>
    <n v="4101"/>
    <n v="249656"/>
    <x v="6"/>
    <n v="1"/>
    <n v="1"/>
    <n v="12"/>
  </r>
  <r>
    <x v="15"/>
    <n v="14"/>
    <x v="127"/>
    <n v="14201"/>
    <n v="39538"/>
    <x v="6"/>
    <n v="1"/>
    <n v="1"/>
    <n v="18"/>
  </r>
  <r>
    <x v="15"/>
    <n v="14"/>
    <x v="128"/>
    <n v="14203"/>
    <n v="10292"/>
    <x v="6"/>
    <n v="1"/>
    <n v="1"/>
    <n v="2"/>
  </r>
  <r>
    <x v="11"/>
    <n v="11"/>
    <x v="129"/>
    <n v="11102"/>
    <n v="920"/>
    <x v="6"/>
    <n v="0"/>
    <n v="0"/>
    <n v="0"/>
  </r>
  <r>
    <x v="8"/>
    <n v="12"/>
    <x v="130"/>
    <n v="12102"/>
    <n v="264"/>
    <x v="6"/>
    <n v="0"/>
    <n v="0"/>
    <n v="0"/>
  </r>
  <r>
    <x v="2"/>
    <n v="8"/>
    <x v="131"/>
    <n v="8304"/>
    <n v="23873"/>
    <x v="6"/>
    <n v="1"/>
    <n v="1"/>
    <n v="6"/>
  </r>
  <r>
    <x v="1"/>
    <n v="13"/>
    <x v="132"/>
    <n v="13302"/>
    <n v="126898"/>
    <x v="6"/>
    <n v="1"/>
    <n v="1"/>
    <n v="37"/>
  </r>
  <r>
    <x v="15"/>
    <n v="14"/>
    <x v="133"/>
    <n v="14103"/>
    <n v="17652"/>
    <x v="6"/>
    <n v="1"/>
    <n v="1"/>
    <n v="2"/>
  </r>
  <r>
    <x v="14"/>
    <n v="6"/>
    <x v="134"/>
    <n v="6107"/>
    <n v="26749"/>
    <x v="6"/>
    <n v="0"/>
    <n v="0"/>
    <n v="0"/>
  </r>
  <r>
    <x v="1"/>
    <n v="13"/>
    <x v="135"/>
    <n v="13114"/>
    <n v="330759"/>
    <x v="6"/>
    <n v="1"/>
    <n v="1"/>
    <n v="296"/>
  </r>
  <r>
    <x v="7"/>
    <n v="9"/>
    <x v="136"/>
    <n v="9108"/>
    <n v="40746"/>
    <x v="6"/>
    <n v="1"/>
    <n v="1"/>
    <n v="22"/>
  </r>
  <r>
    <x v="2"/>
    <n v="8"/>
    <x v="137"/>
    <n v="8201"/>
    <n v="27100"/>
    <x v="6"/>
    <n v="0"/>
    <n v="0"/>
    <n v="0"/>
  </r>
  <r>
    <x v="13"/>
    <n v="7"/>
    <x v="138"/>
    <n v="7303"/>
    <n v="6989"/>
    <x v="6"/>
    <n v="0"/>
    <n v="0"/>
    <n v="0"/>
  </r>
  <r>
    <x v="0"/>
    <n v="5"/>
    <x v="139"/>
    <n v="5802"/>
    <n v="49931"/>
    <x v="6"/>
    <n v="1"/>
    <n v="1"/>
    <n v="8"/>
  </r>
  <r>
    <x v="13"/>
    <n v="7"/>
    <x v="140"/>
    <n v="7401"/>
    <n v="101073"/>
    <x v="6"/>
    <n v="1"/>
    <n v="1"/>
    <n v="13"/>
  </r>
  <r>
    <x v="14"/>
    <n v="6"/>
    <x v="141"/>
    <n v="6203"/>
    <n v="6765"/>
    <x v="6"/>
    <n v="0"/>
    <n v="0"/>
    <n v="0"/>
  </r>
  <r>
    <x v="0"/>
    <n v="5"/>
    <x v="142"/>
    <n v="5703"/>
    <n v="26533"/>
    <x v="6"/>
    <n v="1"/>
    <n v="1"/>
    <n v="2"/>
  </r>
  <r>
    <x v="5"/>
    <n v="10"/>
    <x v="143"/>
    <n v="10107"/>
    <n v="18621"/>
    <x v="6"/>
    <n v="1"/>
    <n v="1"/>
    <n v="3"/>
  </r>
  <r>
    <x v="1"/>
    <n v="13"/>
    <x v="144"/>
    <n v="13115"/>
    <n v="124076"/>
    <x v="6"/>
    <n v="1"/>
    <n v="1"/>
    <n v="116"/>
  </r>
  <r>
    <x v="1"/>
    <n v="13"/>
    <x v="145"/>
    <n v="13116"/>
    <n v="103865"/>
    <x v="6"/>
    <n v="1"/>
    <n v="1"/>
    <n v="48"/>
  </r>
  <r>
    <x v="1"/>
    <n v="13"/>
    <x v="146"/>
    <n v="13117"/>
    <n v="104403"/>
    <x v="6"/>
    <n v="1"/>
    <n v="1"/>
    <n v="43"/>
  </r>
  <r>
    <x v="14"/>
    <n v="6"/>
    <x v="147"/>
    <n v="6304"/>
    <n v="7289"/>
    <x v="6"/>
    <n v="0"/>
    <n v="0"/>
    <n v="0"/>
  </r>
  <r>
    <x v="7"/>
    <n v="9"/>
    <x v="148"/>
    <n v="9109"/>
    <n v="24739"/>
    <x v="6"/>
    <n v="1"/>
    <n v="1"/>
    <n v="6"/>
  </r>
  <r>
    <x v="13"/>
    <n v="7"/>
    <x v="149"/>
    <n v="7403"/>
    <n v="32810"/>
    <x v="6"/>
    <n v="1"/>
    <n v="1"/>
    <n v="2"/>
  </r>
  <r>
    <x v="7"/>
    <n v="9"/>
    <x v="150"/>
    <n v="9205"/>
    <n v="11049"/>
    <x v="6"/>
    <n v="0"/>
    <n v="0"/>
    <n v="0"/>
  </r>
  <r>
    <x v="2"/>
    <n v="8"/>
    <x v="151"/>
    <n v="8206"/>
    <n v="22524"/>
    <x v="6"/>
    <n v="0"/>
    <n v="0"/>
    <n v="0"/>
  </r>
  <r>
    <x v="0"/>
    <n v="5"/>
    <x v="152"/>
    <n v="5301"/>
    <n v="68093"/>
    <x v="6"/>
    <n v="1"/>
    <n v="1"/>
    <n v="6"/>
  </r>
  <r>
    <x v="2"/>
    <n v="8"/>
    <x v="153"/>
    <n v="8301"/>
    <n v="218515"/>
    <x v="6"/>
    <n v="1"/>
    <n v="1"/>
    <n v="22"/>
  </r>
  <r>
    <x v="15"/>
    <n v="14"/>
    <x v="154"/>
    <n v="14104"/>
    <n v="20518"/>
    <x v="6"/>
    <n v="0"/>
    <n v="0"/>
    <n v="0"/>
  </r>
  <r>
    <x v="5"/>
    <n v="10"/>
    <x v="155"/>
    <n v="10106"/>
    <n v="17817"/>
    <x v="6"/>
    <n v="1"/>
    <n v="1"/>
    <n v="1"/>
  </r>
  <r>
    <x v="7"/>
    <n v="9"/>
    <x v="156"/>
    <n v="9206"/>
    <n v="7517"/>
    <x v="6"/>
    <n v="0"/>
    <n v="0"/>
    <n v="0"/>
  </r>
  <r>
    <x v="6"/>
    <n v="4"/>
    <x v="157"/>
    <n v="4203"/>
    <n v="23374"/>
    <x v="6"/>
    <n v="1"/>
    <n v="1"/>
    <n v="1"/>
  </r>
  <r>
    <x v="2"/>
    <n v="8"/>
    <x v="158"/>
    <n v="8106"/>
    <n v="45750"/>
    <x v="6"/>
    <n v="1"/>
    <n v="1"/>
    <n v="1"/>
  </r>
  <r>
    <x v="7"/>
    <n v="9"/>
    <x v="159"/>
    <n v="9207"/>
    <n v="10050"/>
    <x v="6"/>
    <n v="0"/>
    <n v="0"/>
    <n v="0"/>
  </r>
  <r>
    <x v="14"/>
    <n v="6"/>
    <x v="160"/>
    <n v="6108"/>
    <n v="59913"/>
    <x v="6"/>
    <n v="1"/>
    <n v="1"/>
    <n v="8"/>
  </r>
  <r>
    <x v="1"/>
    <n v="13"/>
    <x v="161"/>
    <n v="13118"/>
    <n v="134635"/>
    <x v="6"/>
    <n v="1"/>
    <n v="1"/>
    <n v="49"/>
  </r>
  <r>
    <x v="15"/>
    <n v="14"/>
    <x v="162"/>
    <n v="14105"/>
    <n v="7389"/>
    <x v="6"/>
    <n v="1"/>
    <n v="1"/>
    <n v="1"/>
  </r>
  <r>
    <x v="1"/>
    <n v="13"/>
    <x v="163"/>
    <n v="13119"/>
    <n v="578605"/>
    <x v="6"/>
    <n v="1"/>
    <n v="1"/>
    <n v="203"/>
  </r>
  <r>
    <x v="14"/>
    <n v="6"/>
    <x v="164"/>
    <n v="6109"/>
    <n v="14163"/>
    <x v="6"/>
    <n v="0"/>
    <n v="0"/>
    <n v="0"/>
  </r>
  <r>
    <x v="14"/>
    <n v="6"/>
    <x v="165"/>
    <n v="6204"/>
    <n v="7632"/>
    <x v="6"/>
    <n v="0"/>
    <n v="0"/>
    <n v="0"/>
  </r>
  <r>
    <x v="9"/>
    <n v="2"/>
    <x v="166"/>
    <n v="2302"/>
    <n v="6814"/>
    <x v="6"/>
    <n v="1"/>
    <n v="1"/>
    <n v="1"/>
  </r>
  <r>
    <x v="1"/>
    <n v="13"/>
    <x v="167"/>
    <n v="13504"/>
    <n v="14926"/>
    <x v="6"/>
    <n v="0"/>
    <n v="0"/>
    <n v="0"/>
  </r>
  <r>
    <x v="15"/>
    <n v="14"/>
    <x v="168"/>
    <n v="14106"/>
    <n v="23250"/>
    <x v="6"/>
    <n v="1"/>
    <n v="1"/>
    <n v="8"/>
  </r>
  <r>
    <x v="13"/>
    <n v="7"/>
    <x v="169"/>
    <n v="7105"/>
    <n v="60000"/>
    <x v="6"/>
    <n v="1"/>
    <n v="1"/>
    <n v="4"/>
  </r>
  <r>
    <x v="5"/>
    <n v="10"/>
    <x v="170"/>
    <n v="10108"/>
    <n v="14894"/>
    <x v="6"/>
    <n v="1"/>
    <n v="1"/>
    <n v="1"/>
  </r>
  <r>
    <x v="9"/>
    <n v="2"/>
    <x v="171"/>
    <n v="2102"/>
    <n v="14776"/>
    <x v="6"/>
    <n v="1"/>
    <n v="1"/>
    <n v="12"/>
  </r>
  <r>
    <x v="7"/>
    <n v="9"/>
    <x v="172"/>
    <n v="9110"/>
    <n v="6265"/>
    <x v="6"/>
    <n v="0"/>
    <n v="0"/>
    <n v="0"/>
  </r>
  <r>
    <x v="1"/>
    <n v="13"/>
    <x v="173"/>
    <n v="13501"/>
    <n v="141612"/>
    <x v="6"/>
    <n v="1"/>
    <n v="1"/>
    <n v="17"/>
  </r>
  <r>
    <x v="13"/>
    <n v="7"/>
    <x v="174"/>
    <n v="7304"/>
    <n v="49800"/>
    <x v="6"/>
    <n v="1"/>
    <n v="1"/>
    <n v="3"/>
  </r>
  <r>
    <x v="6"/>
    <n v="4"/>
    <x v="175"/>
    <n v="4303"/>
    <n v="32527"/>
    <x v="6"/>
    <n v="0"/>
    <n v="0"/>
    <n v="0"/>
  </r>
  <r>
    <x v="14"/>
    <n v="6"/>
    <x v="176"/>
    <n v="6110"/>
    <n v="27462"/>
    <x v="6"/>
    <n v="0"/>
    <n v="0"/>
    <n v="0"/>
  </r>
  <r>
    <x v="2"/>
    <n v="8"/>
    <x v="177"/>
    <n v="8305"/>
    <n v="31041"/>
    <x v="6"/>
    <n v="1"/>
    <n v="1"/>
    <n v="5"/>
  </r>
  <r>
    <x v="2"/>
    <n v="8"/>
    <x v="178"/>
    <n v="8306"/>
    <n v="27944"/>
    <x v="6"/>
    <n v="1"/>
    <n v="1"/>
    <n v="9"/>
  </r>
  <r>
    <x v="14"/>
    <n v="6"/>
    <x v="179"/>
    <n v="6305"/>
    <n v="19141"/>
    <x v="6"/>
    <n v="0"/>
    <n v="0"/>
    <n v="0"/>
  </r>
  <r>
    <x v="8"/>
    <n v="12"/>
    <x v="180"/>
    <n v="12401"/>
    <n v="23782"/>
    <x v="6"/>
    <n v="1"/>
    <n v="1"/>
    <n v="6"/>
  </r>
  <r>
    <x v="14"/>
    <n v="6"/>
    <x v="181"/>
    <n v="6205"/>
    <n v="6904"/>
    <x v="6"/>
    <n v="0"/>
    <n v="0"/>
    <n v="0"/>
  </r>
  <r>
    <x v="2"/>
    <n v="8"/>
    <x v="182"/>
    <n v="8307"/>
    <n v="10429"/>
    <x v="6"/>
    <n v="1"/>
    <n v="1"/>
    <n v="2"/>
  </r>
  <r>
    <x v="12"/>
    <n v="16"/>
    <x v="183"/>
    <n v="16204"/>
    <n v="5414"/>
    <x v="6"/>
    <n v="1"/>
    <n v="1"/>
    <n v="2"/>
  </r>
  <r>
    <x v="12"/>
    <n v="16"/>
    <x v="184"/>
    <n v="16303"/>
    <n v="11567"/>
    <x v="6"/>
    <n v="1"/>
    <n v="1"/>
    <n v="2"/>
  </r>
  <r>
    <x v="0"/>
    <n v="5"/>
    <x v="185"/>
    <n v="5506"/>
    <n v="23490"/>
    <x v="6"/>
    <n v="0"/>
    <n v="0"/>
    <n v="0"/>
  </r>
  <r>
    <x v="7"/>
    <n v="9"/>
    <x v="186"/>
    <n v="9111"/>
    <n v="33777"/>
    <x v="6"/>
    <n v="1"/>
    <n v="1"/>
    <n v="25"/>
  </r>
  <r>
    <x v="1"/>
    <n v="13"/>
    <x v="187"/>
    <n v="13120"/>
    <n v="250192"/>
    <x v="6"/>
    <n v="1"/>
    <n v="1"/>
    <n v="171"/>
  </r>
  <r>
    <x v="11"/>
    <n v="11"/>
    <x v="188"/>
    <n v="11302"/>
    <n v="661"/>
    <x v="6"/>
    <n v="0"/>
    <n v="0"/>
    <n v="0"/>
  </r>
  <r>
    <x v="14"/>
    <n v="6"/>
    <x v="189"/>
    <n v="6111"/>
    <n v="14624"/>
    <x v="6"/>
    <n v="1"/>
    <n v="1"/>
    <n v="6"/>
  </r>
  <r>
    <x v="9"/>
    <n v="2"/>
    <x v="190"/>
    <n v="2202"/>
    <n v="287"/>
    <x v="6"/>
    <n v="0"/>
    <n v="0"/>
    <n v="0"/>
  </r>
  <r>
    <x v="0"/>
    <n v="5"/>
    <x v="191"/>
    <n v="5803"/>
    <n v="19266"/>
    <x v="6"/>
    <n v="1"/>
    <n v="1"/>
    <n v="1"/>
  </r>
  <r>
    <x v="5"/>
    <n v="10"/>
    <x v="192"/>
    <n v="10301"/>
    <n v="173410"/>
    <x v="6"/>
    <n v="1"/>
    <n v="1"/>
    <n v="232"/>
  </r>
  <r>
    <x v="6"/>
    <n v="4"/>
    <x v="193"/>
    <n v="4301"/>
    <n v="121269"/>
    <x v="6"/>
    <n v="1"/>
    <n v="1"/>
    <n v="8"/>
  </r>
  <r>
    <x v="1"/>
    <n v="13"/>
    <x v="194"/>
    <n v="13604"/>
    <n v="74188"/>
    <x v="6"/>
    <n v="1"/>
    <n v="1"/>
    <n v="26"/>
  </r>
  <r>
    <x v="7"/>
    <n v="9"/>
    <x v="195"/>
    <n v="9112"/>
    <n v="82110"/>
    <x v="6"/>
    <n v="1"/>
    <n v="1"/>
    <n v="49"/>
  </r>
  <r>
    <x v="6"/>
    <n v="4"/>
    <x v="196"/>
    <n v="4105"/>
    <n v="4675"/>
    <x v="6"/>
    <n v="0"/>
    <n v="0"/>
    <n v="0"/>
  </r>
  <r>
    <x v="15"/>
    <n v="14"/>
    <x v="197"/>
    <n v="14107"/>
    <n v="20798"/>
    <x v="6"/>
    <n v="1"/>
    <n v="1"/>
    <n v="1"/>
  </r>
  <r>
    <x v="1"/>
    <n v="13"/>
    <x v="198"/>
    <n v="13404"/>
    <n v="82766"/>
    <x v="6"/>
    <n v="1"/>
    <n v="1"/>
    <n v="8"/>
  </r>
  <r>
    <x v="5"/>
    <n v="10"/>
    <x v="199"/>
    <n v="10404"/>
    <n v="1827"/>
    <x v="6"/>
    <n v="0"/>
    <n v="0"/>
    <n v="0"/>
  </r>
  <r>
    <x v="14"/>
    <n v="6"/>
    <x v="200"/>
    <n v="6306"/>
    <n v="13299"/>
    <x v="6"/>
    <n v="0"/>
    <n v="0"/>
    <n v="0"/>
  </r>
  <r>
    <x v="15"/>
    <n v="14"/>
    <x v="201"/>
    <n v="14108"/>
    <n v="35991"/>
    <x v="6"/>
    <n v="1"/>
    <n v="1"/>
    <n v="2"/>
  </r>
  <r>
    <x v="0"/>
    <n v="5"/>
    <x v="202"/>
    <n v="5704"/>
    <n v="7633"/>
    <x v="6"/>
    <n v="0"/>
    <n v="0"/>
    <n v="0"/>
  </r>
  <r>
    <x v="0"/>
    <n v="5"/>
    <x v="203"/>
    <n v="5403"/>
    <n v="6201"/>
    <x v="6"/>
    <n v="0"/>
    <n v="0"/>
    <n v="0"/>
  </r>
  <r>
    <x v="14"/>
    <n v="6"/>
    <x v="204"/>
    <n v="6206"/>
    <n v="6349"/>
    <x v="6"/>
    <n v="0"/>
    <n v="0"/>
    <n v="0"/>
  </r>
  <r>
    <x v="13"/>
    <n v="7"/>
    <x v="205"/>
    <n v="7404"/>
    <n v="44544"/>
    <x v="6"/>
    <n v="1"/>
    <n v="1"/>
    <n v="6"/>
  </r>
  <r>
    <x v="1"/>
    <n v="13"/>
    <x v="206"/>
    <n v="13121"/>
    <n v="107803"/>
    <x v="6"/>
    <n v="1"/>
    <n v="1"/>
    <n v="54"/>
  </r>
  <r>
    <x v="13"/>
    <n v="7"/>
    <x v="207"/>
    <n v="7106"/>
    <n v="9083"/>
    <x v="6"/>
    <n v="1"/>
    <n v="1"/>
    <n v="3"/>
  </r>
  <r>
    <x v="13"/>
    <n v="7"/>
    <x v="208"/>
    <n v="7203"/>
    <n v="8092"/>
    <x v="6"/>
    <n v="1"/>
    <n v="1"/>
    <n v="1"/>
  </r>
  <r>
    <x v="12"/>
    <n v="16"/>
    <x v="209"/>
    <n v="16105"/>
    <n v="8639"/>
    <x v="6"/>
    <n v="1"/>
    <n v="1"/>
    <n v="4"/>
  </r>
  <r>
    <x v="1"/>
    <n v="13"/>
    <x v="210"/>
    <n v="13605"/>
    <n v="101058"/>
    <x v="6"/>
    <n v="1"/>
    <n v="1"/>
    <n v="25"/>
  </r>
  <r>
    <x v="1"/>
    <n v="13"/>
    <x v="211"/>
    <n v="13122"/>
    <n v="266798"/>
    <x v="6"/>
    <n v="1"/>
    <n v="1"/>
    <n v="131"/>
  </r>
  <r>
    <x v="13"/>
    <n v="7"/>
    <x v="212"/>
    <n v="7107"/>
    <n v="8601"/>
    <x v="6"/>
    <n v="0"/>
    <n v="0"/>
    <n v="0"/>
  </r>
  <r>
    <x v="2"/>
    <n v="8"/>
    <x v="213"/>
    <n v="8107"/>
    <n v="49865"/>
    <x v="6"/>
    <n v="1"/>
    <n v="1"/>
    <n v="9"/>
  </r>
  <r>
    <x v="14"/>
    <n v="6"/>
    <x v="214"/>
    <n v="6307"/>
    <n v="11848"/>
    <x v="6"/>
    <n v="0"/>
    <n v="0"/>
    <n v="0"/>
  </r>
  <r>
    <x v="7"/>
    <n v="9"/>
    <x v="215"/>
    <n v="9113"/>
    <n v="7223"/>
    <x v="6"/>
    <n v="1"/>
    <n v="1"/>
    <n v="3"/>
  </r>
  <r>
    <x v="0"/>
    <n v="5"/>
    <x v="216"/>
    <n v="5404"/>
    <n v="10558"/>
    <x v="6"/>
    <n v="1"/>
    <n v="1"/>
    <n v="6"/>
  </r>
  <r>
    <x v="14"/>
    <n v="6"/>
    <x v="217"/>
    <n v="6112"/>
    <n v="14952"/>
    <x v="6"/>
    <n v="1"/>
    <n v="1"/>
    <n v="1"/>
  </r>
  <r>
    <x v="3"/>
    <n v="1"/>
    <x v="218"/>
    <n v="1405"/>
    <n v="5958"/>
    <x v="6"/>
    <n v="1"/>
    <n v="1"/>
    <n v="10"/>
  </r>
  <r>
    <x v="14"/>
    <n v="6"/>
    <x v="219"/>
    <n v="6113"/>
    <n v="20743"/>
    <x v="6"/>
    <n v="0"/>
    <n v="0"/>
    <n v="0"/>
  </r>
  <r>
    <x v="14"/>
    <n v="6"/>
    <x v="220"/>
    <n v="6201"/>
    <n v="17882"/>
    <x v="6"/>
    <n v="0"/>
    <n v="0"/>
    <n v="0"/>
  </r>
  <r>
    <x v="12"/>
    <n v="16"/>
    <x v="221"/>
    <n v="16106"/>
    <n v="11880"/>
    <x v="6"/>
    <n v="1"/>
    <n v="1"/>
    <n v="10"/>
  </r>
  <r>
    <x v="1"/>
    <n v="13"/>
    <x v="222"/>
    <n v="13202"/>
    <n v="30433"/>
    <x v="6"/>
    <n v="1"/>
    <n v="1"/>
    <n v="10"/>
  </r>
  <r>
    <x v="7"/>
    <n v="9"/>
    <x v="223"/>
    <n v="9114"/>
    <n v="26096"/>
    <x v="6"/>
    <n v="1"/>
    <n v="1"/>
    <n v="16"/>
  </r>
  <r>
    <x v="14"/>
    <n v="6"/>
    <x v="224"/>
    <n v="6308"/>
    <n v="9164"/>
    <x v="6"/>
    <n v="1"/>
    <n v="1"/>
    <n v="1"/>
  </r>
  <r>
    <x v="12"/>
    <n v="16"/>
    <x v="225"/>
    <n v="16205"/>
    <n v="4940"/>
    <x v="6"/>
    <n v="1"/>
    <n v="1"/>
    <n v="1"/>
  </r>
  <r>
    <x v="8"/>
    <n v="12"/>
    <x v="226"/>
    <n v="12301"/>
    <n v="7323"/>
    <x v="6"/>
    <n v="1"/>
    <n v="1"/>
    <n v="4"/>
  </r>
  <r>
    <x v="3"/>
    <n v="1"/>
    <x v="227"/>
    <n v="1401"/>
    <n v="17395"/>
    <x v="6"/>
    <n v="1"/>
    <n v="1"/>
    <n v="2"/>
  </r>
  <r>
    <x v="8"/>
    <n v="12"/>
    <x v="228"/>
    <n v="12302"/>
    <n v="694"/>
    <x v="6"/>
    <n v="0"/>
    <n v="0"/>
    <n v="0"/>
  </r>
  <r>
    <x v="1"/>
    <n v="13"/>
    <x v="229"/>
    <n v="13123"/>
    <n v="157749"/>
    <x v="6"/>
    <n v="1"/>
    <n v="1"/>
    <n v="136"/>
  </r>
  <r>
    <x v="0"/>
    <n v="5"/>
    <x v="230"/>
    <n v="5105"/>
    <n v="20071"/>
    <x v="6"/>
    <n v="0"/>
    <n v="0"/>
    <n v="0"/>
  </r>
  <r>
    <x v="7"/>
    <n v="9"/>
    <x v="231"/>
    <n v="9115"/>
    <n v="29782"/>
    <x v="6"/>
    <n v="1"/>
    <n v="1"/>
    <n v="5"/>
  </r>
  <r>
    <x v="1"/>
    <n v="13"/>
    <x v="232"/>
    <n v="13124"/>
    <n v="253139"/>
    <x v="6"/>
    <n v="1"/>
    <n v="1"/>
    <n v="78"/>
  </r>
  <r>
    <x v="1"/>
    <n v="13"/>
    <x v="233"/>
    <n v="13201"/>
    <n v="645909"/>
    <x v="6"/>
    <n v="1"/>
    <n v="1"/>
    <n v="322"/>
  </r>
  <r>
    <x v="5"/>
    <n v="10"/>
    <x v="234"/>
    <n v="10101"/>
    <n v="269398"/>
    <x v="6"/>
    <n v="1"/>
    <n v="1"/>
    <n v="68"/>
  </r>
  <r>
    <x v="5"/>
    <n v="10"/>
    <x v="235"/>
    <n v="10302"/>
    <n v="9192"/>
    <x v="6"/>
    <n v="1"/>
    <n v="1"/>
    <n v="1"/>
  </r>
  <r>
    <x v="5"/>
    <n v="10"/>
    <x v="236"/>
    <n v="10109"/>
    <n v="48620"/>
    <x v="6"/>
    <n v="1"/>
    <n v="1"/>
    <n v="6"/>
  </r>
  <r>
    <x v="14"/>
    <n v="6"/>
    <x v="237"/>
    <n v="6309"/>
    <n v="3531"/>
    <x v="6"/>
    <n v="0"/>
    <n v="0"/>
    <n v="0"/>
  </r>
  <r>
    <x v="6"/>
    <n v="4"/>
    <x v="238"/>
    <n v="4304"/>
    <n v="12165"/>
    <x v="6"/>
    <n v="0"/>
    <n v="0"/>
    <n v="0"/>
  </r>
  <r>
    <x v="8"/>
    <n v="12"/>
    <x v="239"/>
    <n v="12101"/>
    <n v="141984"/>
    <x v="6"/>
    <n v="1"/>
    <n v="1"/>
    <n v="387"/>
  </r>
  <r>
    <x v="5"/>
    <n v="10"/>
    <x v="240"/>
    <n v="10206"/>
    <n v="4201"/>
    <x v="6"/>
    <n v="0"/>
    <n v="0"/>
    <n v="0"/>
  </r>
  <r>
    <x v="7"/>
    <n v="9"/>
    <x v="241"/>
    <n v="9208"/>
    <n v="12188"/>
    <x v="6"/>
    <n v="1"/>
    <n v="1"/>
    <n v="2"/>
  </r>
  <r>
    <x v="5"/>
    <n v="10"/>
    <x v="242"/>
    <n v="10303"/>
    <n v="21080"/>
    <x v="6"/>
    <n v="1"/>
    <n v="1"/>
    <n v="16"/>
  </r>
  <r>
    <x v="0"/>
    <n v="5"/>
    <x v="243"/>
    <n v="5705"/>
    <n v="17645"/>
    <x v="6"/>
    <n v="1"/>
    <n v="1"/>
    <n v="1"/>
  </r>
  <r>
    <x v="10"/>
    <n v="15"/>
    <x v="244"/>
    <n v="15201"/>
    <n v="2515"/>
    <x v="6"/>
    <n v="0"/>
    <n v="0"/>
    <n v="0"/>
  </r>
  <r>
    <x v="5"/>
    <n v="10"/>
    <x v="245"/>
    <n v="10304"/>
    <n v="11787"/>
    <x v="6"/>
    <n v="1"/>
    <n v="1"/>
    <n v="2"/>
  </r>
  <r>
    <x v="5"/>
    <n v="10"/>
    <x v="246"/>
    <n v="10207"/>
    <n v="5543"/>
    <x v="6"/>
    <n v="0"/>
    <n v="0"/>
    <n v="0"/>
  </r>
  <r>
    <x v="5"/>
    <n v="10"/>
    <x v="247"/>
    <n v="10208"/>
    <n v="29309"/>
    <x v="6"/>
    <n v="0"/>
    <n v="0"/>
    <n v="0"/>
  </r>
  <r>
    <x v="5"/>
    <n v="10"/>
    <x v="248"/>
    <n v="10209"/>
    <n v="8783"/>
    <x v="6"/>
    <n v="0"/>
    <n v="0"/>
    <n v="0"/>
  </r>
  <r>
    <x v="2"/>
    <n v="8"/>
    <x v="249"/>
    <n v="8308"/>
    <n v="4179"/>
    <x v="6"/>
    <n v="0"/>
    <n v="0"/>
    <n v="0"/>
  </r>
  <r>
    <x v="1"/>
    <n v="13"/>
    <x v="250"/>
    <n v="13125"/>
    <n v="254694"/>
    <x v="6"/>
    <n v="1"/>
    <n v="1"/>
    <n v="94"/>
  </r>
  <r>
    <x v="2"/>
    <n v="8"/>
    <x v="251"/>
    <n v="8309"/>
    <n v="10032"/>
    <x v="6"/>
    <n v="0"/>
    <n v="0"/>
    <n v="0"/>
  </r>
  <r>
    <x v="12"/>
    <n v="16"/>
    <x v="252"/>
    <n v="16107"/>
    <n v="18777"/>
    <x v="6"/>
    <n v="1"/>
    <n v="1"/>
    <n v="23"/>
  </r>
  <r>
    <x v="0"/>
    <n v="5"/>
    <x v="253"/>
    <n v="5501"/>
    <n v="97572"/>
    <x v="6"/>
    <n v="1"/>
    <n v="1"/>
    <n v="16"/>
  </r>
  <r>
    <x v="0"/>
    <n v="5"/>
    <x v="254"/>
    <n v="5801"/>
    <n v="167085"/>
    <x v="6"/>
    <n v="1"/>
    <n v="1"/>
    <n v="20"/>
  </r>
  <r>
    <x v="5"/>
    <n v="10"/>
    <x v="255"/>
    <n v="10210"/>
    <n v="8298"/>
    <x v="6"/>
    <n v="1"/>
    <n v="1"/>
    <n v="1"/>
  </r>
  <r>
    <x v="1"/>
    <n v="13"/>
    <x v="256"/>
    <n v="13126"/>
    <n v="136368"/>
    <x v="6"/>
    <n v="1"/>
    <n v="1"/>
    <n v="84"/>
  </r>
  <r>
    <x v="14"/>
    <n v="6"/>
    <x v="257"/>
    <n v="6114"/>
    <n v="13877"/>
    <x v="6"/>
    <n v="1"/>
    <n v="1"/>
    <n v="3"/>
  </r>
  <r>
    <x v="0"/>
    <n v="5"/>
    <x v="258"/>
    <n v="5107"/>
    <n v="36135"/>
    <x v="6"/>
    <n v="1"/>
    <n v="1"/>
    <n v="5"/>
  </r>
  <r>
    <x v="12"/>
    <n v="16"/>
    <x v="259"/>
    <n v="16201"/>
    <n v="12192"/>
    <x v="6"/>
    <n v="1"/>
    <n v="1"/>
    <n v="4"/>
  </r>
  <r>
    <x v="14"/>
    <n v="6"/>
    <x v="260"/>
    <n v="6101"/>
    <n v="265211"/>
    <x v="6"/>
    <n v="1"/>
    <n v="1"/>
    <n v="15"/>
  </r>
  <r>
    <x v="12"/>
    <n v="16"/>
    <x v="261"/>
    <n v="16206"/>
    <n v="6261"/>
    <x v="6"/>
    <n v="1"/>
    <n v="1"/>
    <n v="10"/>
  </r>
  <r>
    <x v="13"/>
    <n v="7"/>
    <x v="262"/>
    <n v="7305"/>
    <n v="11248"/>
    <x v="6"/>
    <n v="1"/>
    <n v="1"/>
    <n v="2"/>
  </r>
  <r>
    <x v="1"/>
    <n v="13"/>
    <x v="263"/>
    <n v="13127"/>
    <n v="190075"/>
    <x v="6"/>
    <n v="1"/>
    <n v="1"/>
    <n v="73"/>
  </r>
  <r>
    <x v="7"/>
    <n v="9"/>
    <x v="264"/>
    <n v="9209"/>
    <n v="10833"/>
    <x v="6"/>
    <n v="1"/>
    <n v="1"/>
    <n v="2"/>
  </r>
  <r>
    <x v="1"/>
    <n v="13"/>
    <x v="265"/>
    <n v="13128"/>
    <n v="160847"/>
    <x v="6"/>
    <n v="1"/>
    <n v="1"/>
    <n v="42"/>
  </r>
  <r>
    <x v="14"/>
    <n v="6"/>
    <x v="266"/>
    <n v="6115"/>
    <n v="63710"/>
    <x v="6"/>
    <n v="1"/>
    <n v="1"/>
    <n v="1"/>
  </r>
  <r>
    <x v="14"/>
    <n v="6"/>
    <x v="267"/>
    <n v="6116"/>
    <n v="30371"/>
    <x v="6"/>
    <n v="1"/>
    <n v="1"/>
    <n v="1"/>
  </r>
  <r>
    <x v="13"/>
    <n v="7"/>
    <x v="268"/>
    <n v="7405"/>
    <n v="21071"/>
    <x v="6"/>
    <n v="1"/>
    <n v="1"/>
    <n v="1"/>
  </r>
  <r>
    <x v="0"/>
    <n v="5"/>
    <x v="269"/>
    <n v="5303"/>
    <n v="11263"/>
    <x v="6"/>
    <n v="1"/>
    <n v="1"/>
    <n v="2"/>
  </r>
  <r>
    <x v="15"/>
    <n v="14"/>
    <x v="270"/>
    <n v="14204"/>
    <n v="32925"/>
    <x v="6"/>
    <n v="1"/>
    <n v="1"/>
    <n v="10"/>
  </r>
  <r>
    <x v="13"/>
    <n v="7"/>
    <x v="271"/>
    <n v="7108"/>
    <n v="14753"/>
    <x v="6"/>
    <n v="1"/>
    <n v="1"/>
    <n v="3"/>
  </r>
  <r>
    <x v="6"/>
    <n v="4"/>
    <x v="272"/>
    <n v="4305"/>
    <n v="4372"/>
    <x v="6"/>
    <n v="1"/>
    <n v="1"/>
    <n v="1"/>
  </r>
  <r>
    <x v="11"/>
    <n v="11"/>
    <x v="273"/>
    <n v="11402"/>
    <n v="2699"/>
    <x v="6"/>
    <n v="0"/>
    <n v="0"/>
    <n v="0"/>
  </r>
  <r>
    <x v="5"/>
    <n v="10"/>
    <x v="274"/>
    <n v="10305"/>
    <n v="14275"/>
    <x v="6"/>
    <n v="1"/>
    <n v="1"/>
    <n v="3"/>
  </r>
  <r>
    <x v="8"/>
    <n v="12"/>
    <x v="275"/>
    <n v="12103"/>
    <n v="211"/>
    <x v="6"/>
    <n v="0"/>
    <n v="0"/>
    <n v="0"/>
  </r>
  <r>
    <x v="13"/>
    <n v="7"/>
    <x v="276"/>
    <n v="7306"/>
    <n v="16170"/>
    <x v="6"/>
    <n v="1"/>
    <n v="1"/>
    <n v="3"/>
  </r>
  <r>
    <x v="7"/>
    <n v="9"/>
    <x v="277"/>
    <n v="9116"/>
    <n v="12793"/>
    <x v="6"/>
    <n v="1"/>
    <n v="1"/>
    <n v="1"/>
  </r>
  <r>
    <x v="13"/>
    <n v="7"/>
    <x v="278"/>
    <n v="7307"/>
    <n v="19469"/>
    <x v="6"/>
    <n v="1"/>
    <n v="1"/>
    <n v="1"/>
  </r>
  <r>
    <x v="6"/>
    <n v="4"/>
    <x v="279"/>
    <n v="4204"/>
    <n v="29110"/>
    <x v="6"/>
    <n v="1"/>
    <n v="1"/>
    <n v="6"/>
  </r>
  <r>
    <x v="0"/>
    <n v="5"/>
    <x v="280"/>
    <n v="5601"/>
    <n v="96761"/>
    <x v="6"/>
    <n v="1"/>
    <n v="1"/>
    <n v="17"/>
  </r>
  <r>
    <x v="1"/>
    <n v="13"/>
    <x v="281"/>
    <n v="13401"/>
    <n v="334836"/>
    <x v="6"/>
    <n v="1"/>
    <n v="1"/>
    <n v="140"/>
  </r>
  <r>
    <x v="12"/>
    <n v="16"/>
    <x v="282"/>
    <n v="16301"/>
    <n v="56252"/>
    <x v="6"/>
    <n v="1"/>
    <n v="1"/>
    <n v="31"/>
  </r>
  <r>
    <x v="13"/>
    <n v="7"/>
    <x v="283"/>
    <n v="7109"/>
    <n v="46292"/>
    <x v="6"/>
    <n v="0"/>
    <n v="0"/>
    <n v="0"/>
  </r>
  <r>
    <x v="0"/>
    <n v="5"/>
    <x v="284"/>
    <n v="5304"/>
    <n v="20643"/>
    <x v="6"/>
    <n v="0"/>
    <n v="0"/>
    <n v="0"/>
  </r>
  <r>
    <x v="12"/>
    <n v="16"/>
    <x v="285"/>
    <n v="16304"/>
    <n v="4654"/>
    <x v="6"/>
    <n v="1"/>
    <n v="1"/>
    <n v="6"/>
  </r>
  <r>
    <x v="0"/>
    <n v="5"/>
    <x v="286"/>
    <n v="5701"/>
    <n v="83494"/>
    <x v="6"/>
    <n v="1"/>
    <n v="1"/>
    <n v="6"/>
  </r>
  <r>
    <x v="14"/>
    <n v="6"/>
    <x v="287"/>
    <n v="6301"/>
    <n v="78642"/>
    <x v="6"/>
    <n v="1"/>
    <n v="1"/>
    <n v="4"/>
  </r>
  <r>
    <x v="8"/>
    <n v="12"/>
    <x v="288"/>
    <n v="12104"/>
    <n v="681"/>
    <x v="6"/>
    <n v="0"/>
    <n v="0"/>
    <n v="0"/>
  </r>
  <r>
    <x v="12"/>
    <n v="16"/>
    <x v="289"/>
    <n v="16108"/>
    <n v="16624"/>
    <x v="6"/>
    <n v="1"/>
    <n v="1"/>
    <n v="6"/>
  </r>
  <r>
    <x v="13"/>
    <n v="7"/>
    <x v="290"/>
    <n v="7406"/>
    <n v="49451"/>
    <x v="6"/>
    <n v="1"/>
    <n v="1"/>
    <n v="8"/>
  </r>
  <r>
    <x v="1"/>
    <n v="13"/>
    <x v="291"/>
    <n v="13129"/>
    <n v="103485"/>
    <x v="6"/>
    <n v="1"/>
    <n v="1"/>
    <n v="58"/>
  </r>
  <r>
    <x v="1"/>
    <n v="13"/>
    <x v="292"/>
    <n v="13203"/>
    <n v="18644"/>
    <x v="6"/>
    <n v="1"/>
    <n v="1"/>
    <n v="4"/>
  </r>
  <r>
    <x v="5"/>
    <n v="10"/>
    <x v="293"/>
    <n v="10306"/>
    <n v="7639"/>
    <x v="6"/>
    <n v="1"/>
    <n v="1"/>
    <n v="14"/>
  </r>
  <r>
    <x v="1"/>
    <n v="13"/>
    <x v="294"/>
    <n v="13130"/>
    <n v="133059"/>
    <x v="6"/>
    <n v="1"/>
    <n v="1"/>
    <n v="86"/>
  </r>
  <r>
    <x v="12"/>
    <n v="16"/>
    <x v="295"/>
    <n v="16305"/>
    <n v="12172"/>
    <x v="6"/>
    <n v="1"/>
    <n v="1"/>
    <n v="12"/>
  </r>
  <r>
    <x v="5"/>
    <n v="10"/>
    <x v="296"/>
    <n v="10307"/>
    <n v="10553"/>
    <x v="6"/>
    <n v="1"/>
    <n v="1"/>
    <n v="6"/>
  </r>
  <r>
    <x v="1"/>
    <n v="13"/>
    <x v="297"/>
    <n v="13505"/>
    <n v="11953"/>
    <x v="6"/>
    <n v="0"/>
    <n v="0"/>
    <n v="0"/>
  </r>
  <r>
    <x v="9"/>
    <n v="2"/>
    <x v="298"/>
    <n v="2203"/>
    <n v="10434"/>
    <x v="6"/>
    <n v="1"/>
    <n v="1"/>
    <n v="4"/>
  </r>
  <r>
    <x v="2"/>
    <n v="8"/>
    <x v="299"/>
    <n v="8108"/>
    <n v="145906"/>
    <x v="6"/>
    <n v="1"/>
    <n v="1"/>
    <n v="80"/>
  </r>
  <r>
    <x v="13"/>
    <n v="7"/>
    <x v="300"/>
    <n v="7110"/>
    <n v="9959"/>
    <x v="6"/>
    <n v="1"/>
    <n v="1"/>
    <n v="2"/>
  </r>
  <r>
    <x v="1"/>
    <n v="13"/>
    <x v="301"/>
    <n v="13131"/>
    <n v="86510"/>
    <x v="6"/>
    <n v="1"/>
    <n v="1"/>
    <n v="20"/>
  </r>
  <r>
    <x v="2"/>
    <n v="8"/>
    <x v="302"/>
    <n v="8310"/>
    <n v="3611"/>
    <x v="6"/>
    <n v="0"/>
    <n v="0"/>
    <n v="0"/>
  </r>
  <r>
    <x v="14"/>
    <n v="6"/>
    <x v="303"/>
    <n v="6117"/>
    <n v="50617"/>
    <x v="6"/>
    <n v="1"/>
    <n v="1"/>
    <n v="4"/>
  </r>
  <r>
    <x v="2"/>
    <n v="8"/>
    <x v="304"/>
    <n v="8311"/>
    <n v="14592"/>
    <x v="6"/>
    <n v="1"/>
    <n v="1"/>
    <n v="2"/>
  </r>
  <r>
    <x v="14"/>
    <n v="6"/>
    <x v="305"/>
    <n v="6310"/>
    <n v="41096"/>
    <x v="6"/>
    <n v="1"/>
    <n v="1"/>
    <n v="2"/>
  </r>
  <r>
    <x v="2"/>
    <n v="8"/>
    <x v="306"/>
    <n v="8109"/>
    <n v="14779"/>
    <x v="6"/>
    <n v="0"/>
    <n v="0"/>
    <n v="0"/>
  </r>
  <r>
    <x v="0"/>
    <n v="5"/>
    <x v="307"/>
    <n v="5706"/>
    <n v="16367"/>
    <x v="6"/>
    <n v="1"/>
    <n v="1"/>
    <n v="2"/>
  </r>
  <r>
    <x v="1"/>
    <n v="13"/>
    <x v="308"/>
    <n v="13101"/>
    <n v="503147"/>
    <x v="6"/>
    <n v="1"/>
    <n v="1"/>
    <n v="375"/>
  </r>
  <r>
    <x v="0"/>
    <n v="5"/>
    <x v="343"/>
    <n v="5606"/>
    <n v="11934"/>
    <x v="6"/>
    <n v="1"/>
    <n v="1"/>
    <n v="5"/>
  </r>
  <r>
    <x v="9"/>
    <n v="2"/>
    <x v="309"/>
    <n v="2103"/>
    <n v="1746"/>
    <x v="6"/>
    <n v="0"/>
    <n v="0"/>
    <n v="0"/>
  </r>
  <r>
    <x v="1"/>
    <n v="13"/>
    <x v="310"/>
    <n v="13601"/>
    <n v="81838"/>
    <x v="6"/>
    <n v="1"/>
    <n v="1"/>
    <n v="21"/>
  </r>
  <r>
    <x v="13"/>
    <n v="7"/>
    <x v="311"/>
    <n v="7101"/>
    <n v="236724"/>
    <x v="6"/>
    <n v="1"/>
    <n v="1"/>
    <n v="51"/>
  </r>
  <r>
    <x v="2"/>
    <n v="8"/>
    <x v="312"/>
    <n v="8110"/>
    <n v="158345"/>
    <x v="6"/>
    <n v="1"/>
    <n v="1"/>
    <n v="56"/>
  </r>
  <r>
    <x v="9"/>
    <n v="2"/>
    <x v="313"/>
    <n v="2104"/>
    <n v="13657"/>
    <x v="6"/>
    <n v="1"/>
    <n v="1"/>
    <n v="3"/>
  </r>
  <r>
    <x v="7"/>
    <n v="9"/>
    <x v="314"/>
    <n v="9101"/>
    <n v="302931"/>
    <x v="6"/>
    <n v="1"/>
    <n v="1"/>
    <n v="471"/>
  </r>
  <r>
    <x v="13"/>
    <n v="7"/>
    <x v="315"/>
    <n v="7308"/>
    <n v="30850"/>
    <x v="6"/>
    <n v="1"/>
    <n v="1"/>
    <n v="1"/>
  </r>
  <r>
    <x v="7"/>
    <n v="9"/>
    <x v="316"/>
    <n v="9117"/>
    <n v="15786"/>
    <x v="6"/>
    <n v="1"/>
    <n v="1"/>
    <n v="5"/>
  </r>
  <r>
    <x v="4"/>
    <n v="3"/>
    <x v="317"/>
    <n v="3103"/>
    <n v="14312"/>
    <x v="6"/>
    <n v="1"/>
    <n v="1"/>
    <n v="4"/>
  </r>
  <r>
    <x v="1"/>
    <n v="13"/>
    <x v="318"/>
    <n v="13303"/>
    <n v="21477"/>
    <x v="6"/>
    <n v="1"/>
    <n v="1"/>
    <n v="4"/>
  </r>
  <r>
    <x v="8"/>
    <n v="12"/>
    <x v="319"/>
    <n v="12303"/>
    <n v="282"/>
    <x v="6"/>
    <n v="0"/>
    <n v="0"/>
    <n v="0"/>
  </r>
  <r>
    <x v="2"/>
    <n v="8"/>
    <x v="320"/>
    <n v="8207"/>
    <n v="11019"/>
    <x v="6"/>
    <n v="1"/>
    <n v="1"/>
    <n v="4"/>
  </r>
  <r>
    <x v="9"/>
    <n v="2"/>
    <x v="321"/>
    <n v="2301"/>
    <n v="28079"/>
    <x v="6"/>
    <n v="1"/>
    <n v="1"/>
    <n v="3"/>
  </r>
  <r>
    <x v="7"/>
    <n v="9"/>
    <x v="322"/>
    <n v="9118"/>
    <n v="10055"/>
    <x v="6"/>
    <n v="1"/>
    <n v="1"/>
    <n v="7"/>
  </r>
  <r>
    <x v="2"/>
    <n v="8"/>
    <x v="323"/>
    <n v="8111"/>
    <n v="58729"/>
    <x v="6"/>
    <n v="1"/>
    <n v="1"/>
    <n v="37"/>
  </r>
  <r>
    <x v="8"/>
    <n v="12"/>
    <x v="324"/>
    <n v="12402"/>
    <n v="1021"/>
    <x v="6"/>
    <n v="0"/>
    <n v="0"/>
    <n v="0"/>
  </r>
  <r>
    <x v="11"/>
    <n v="11"/>
    <x v="325"/>
    <n v="11303"/>
    <n v="572"/>
    <x v="6"/>
    <n v="1"/>
    <n v="1"/>
    <n v="1"/>
  </r>
  <r>
    <x v="7"/>
    <n v="9"/>
    <x v="326"/>
    <n v="9210"/>
    <n v="19314"/>
    <x v="6"/>
    <n v="1"/>
    <n v="1"/>
    <n v="2"/>
  </r>
  <r>
    <x v="12"/>
    <n v="16"/>
    <x v="327"/>
    <n v="16207"/>
    <n v="5696"/>
    <x v="6"/>
    <n v="0"/>
    <n v="0"/>
    <n v="0"/>
  </r>
  <r>
    <x v="2"/>
    <n v="8"/>
    <x v="344"/>
    <n v="8312"/>
    <n v="15205"/>
    <x v="6"/>
    <n v="1"/>
    <n v="1"/>
    <n v="1"/>
  </r>
  <r>
    <x v="15"/>
    <n v="14"/>
    <x v="328"/>
    <n v="14101"/>
    <n v="176774"/>
    <x v="6"/>
    <n v="1"/>
    <n v="1"/>
    <n v="88"/>
  </r>
  <r>
    <x v="4"/>
    <n v="3"/>
    <x v="329"/>
    <n v="3301"/>
    <n v="57009"/>
    <x v="6"/>
    <n v="0"/>
    <n v="0"/>
    <n v="0"/>
  </r>
  <r>
    <x v="0"/>
    <n v="5"/>
    <x v="330"/>
    <n v="5101"/>
    <n v="315732"/>
    <x v="6"/>
    <n v="1"/>
    <n v="1"/>
    <n v="44"/>
  </r>
  <r>
    <x v="13"/>
    <n v="7"/>
    <x v="331"/>
    <n v="7309"/>
    <n v="4381"/>
    <x v="6"/>
    <n v="0"/>
    <n v="0"/>
    <n v="0"/>
  </r>
  <r>
    <x v="7"/>
    <n v="9"/>
    <x v="332"/>
    <n v="9211"/>
    <n v="35467"/>
    <x v="6"/>
    <n v="1"/>
    <n v="1"/>
    <n v="15"/>
  </r>
  <r>
    <x v="6"/>
    <n v="4"/>
    <x v="333"/>
    <n v="4106"/>
    <n v="29741"/>
    <x v="6"/>
    <n v="0"/>
    <n v="0"/>
    <n v="0"/>
  </r>
  <r>
    <x v="7"/>
    <n v="9"/>
    <x v="334"/>
    <n v="9119"/>
    <n v="30766"/>
    <x v="6"/>
    <n v="1"/>
    <n v="1"/>
    <n v="24"/>
  </r>
  <r>
    <x v="13"/>
    <n v="7"/>
    <x v="335"/>
    <n v="7407"/>
    <n v="17512"/>
    <x v="6"/>
    <n v="0"/>
    <n v="0"/>
    <n v="0"/>
  </r>
  <r>
    <x v="0"/>
    <n v="5"/>
    <x v="336"/>
    <n v="5804"/>
    <n v="139310"/>
    <x v="6"/>
    <n v="1"/>
    <n v="1"/>
    <n v="12"/>
  </r>
  <r>
    <x v="7"/>
    <n v="9"/>
    <x v="345"/>
    <n v="9120"/>
    <n v="59103"/>
    <x v="6"/>
    <n v="1"/>
    <n v="1"/>
    <n v="18"/>
  </r>
  <r>
    <x v="0"/>
    <n v="5"/>
    <x v="337"/>
    <n v="5109"/>
    <n v="361371"/>
    <x v="6"/>
    <n v="1"/>
    <n v="1"/>
    <n v="72"/>
  </r>
  <r>
    <x v="1"/>
    <n v="13"/>
    <x v="338"/>
    <n v="13132"/>
    <n v="96774"/>
    <x v="6"/>
    <n v="1"/>
    <n v="1"/>
    <n v="127"/>
  </r>
  <r>
    <x v="13"/>
    <n v="7"/>
    <x v="339"/>
    <n v="7408"/>
    <n v="19200"/>
    <x v="6"/>
    <n v="0"/>
    <n v="0"/>
    <n v="0"/>
  </r>
  <r>
    <x v="2"/>
    <n v="8"/>
    <x v="340"/>
    <n v="8313"/>
    <n v="22132"/>
    <x v="6"/>
    <n v="1"/>
    <n v="1"/>
    <n v="5"/>
  </r>
  <r>
    <x v="12"/>
    <n v="16"/>
    <x v="341"/>
    <n v="16109"/>
    <n v="18596"/>
    <x v="6"/>
    <n v="1"/>
    <n v="1"/>
    <n v="42"/>
  </r>
  <r>
    <x v="0"/>
    <n v="5"/>
    <x v="342"/>
    <n v="5405"/>
    <n v="7994"/>
    <x v="6"/>
    <n v="0"/>
    <n v="0"/>
    <n v="0"/>
  </r>
  <r>
    <x v="0"/>
    <n v="5"/>
    <x v="0"/>
    <n v="5602"/>
    <n v="15174"/>
    <x v="7"/>
    <n v="1"/>
    <n v="1"/>
    <n v="9"/>
  </r>
  <r>
    <x v="1"/>
    <n v="13"/>
    <x v="1"/>
    <n v="13502"/>
    <n v="7405"/>
    <x v="7"/>
    <n v="0"/>
    <n v="0"/>
    <n v="0"/>
  </r>
  <r>
    <x v="2"/>
    <n v="8"/>
    <x v="2"/>
    <n v="8314"/>
    <n v="6775"/>
    <x v="7"/>
    <n v="1"/>
    <n v="1"/>
    <n v="1"/>
  </r>
  <r>
    <x v="3"/>
    <n v="1"/>
    <x v="3"/>
    <n v="1107"/>
    <n v="129999"/>
    <x v="7"/>
    <n v="1"/>
    <n v="1"/>
    <n v="15"/>
  </r>
  <r>
    <x v="4"/>
    <n v="3"/>
    <x v="4"/>
    <n v="3302"/>
    <n v="5729"/>
    <x v="7"/>
    <n v="0"/>
    <n v="0"/>
    <n v="0"/>
  </r>
  <r>
    <x v="5"/>
    <n v="10"/>
    <x v="5"/>
    <n v="10202"/>
    <n v="42458"/>
    <x v="7"/>
    <n v="1"/>
    <n v="1"/>
    <n v="3"/>
  </r>
  <r>
    <x v="6"/>
    <n v="4"/>
    <x v="6"/>
    <n v="4103"/>
    <n v="11791"/>
    <x v="7"/>
    <n v="0"/>
    <n v="0"/>
    <n v="0"/>
  </r>
  <r>
    <x v="7"/>
    <n v="9"/>
    <x v="7"/>
    <n v="9201"/>
    <n v="56058"/>
    <x v="7"/>
    <n v="1"/>
    <n v="1"/>
    <n v="36"/>
  </r>
  <r>
    <x v="8"/>
    <n v="12"/>
    <x v="8"/>
    <n v="12202"/>
    <n v="137"/>
    <x v="7"/>
    <n v="0"/>
    <n v="0"/>
    <n v="0"/>
  </r>
  <r>
    <x v="9"/>
    <n v="2"/>
    <x v="9"/>
    <n v="2101"/>
    <n v="425725"/>
    <x v="7"/>
    <n v="1"/>
    <n v="1"/>
    <n v="122"/>
  </r>
  <r>
    <x v="2"/>
    <n v="8"/>
    <x v="10"/>
    <n v="8302"/>
    <n v="4306"/>
    <x v="7"/>
    <n v="0"/>
    <n v="0"/>
    <n v="0"/>
  </r>
  <r>
    <x v="2"/>
    <n v="8"/>
    <x v="11"/>
    <n v="8202"/>
    <n v="38679"/>
    <x v="7"/>
    <n v="1"/>
    <n v="1"/>
    <n v="5"/>
  </r>
  <r>
    <x v="10"/>
    <n v="15"/>
    <x v="12"/>
    <n v="15101"/>
    <n v="247552"/>
    <x v="7"/>
    <n v="1"/>
    <n v="1"/>
    <n v="124"/>
  </r>
  <r>
    <x v="11"/>
    <n v="11"/>
    <x v="13"/>
    <n v="11201"/>
    <n v="25002"/>
    <x v="7"/>
    <n v="1"/>
    <n v="1"/>
    <n v="3"/>
  </r>
  <r>
    <x v="1"/>
    <n v="13"/>
    <x v="14"/>
    <n v="13402"/>
    <n v="109641"/>
    <x v="7"/>
    <n v="1"/>
    <n v="1"/>
    <n v="40"/>
  </r>
  <r>
    <x v="12"/>
    <n v="16"/>
    <x v="15"/>
    <n v="16102"/>
    <n v="22607"/>
    <x v="7"/>
    <n v="1"/>
    <n v="1"/>
    <n v="48"/>
  </r>
  <r>
    <x v="0"/>
    <n v="5"/>
    <x v="16"/>
    <n v="5402"/>
    <n v="20663"/>
    <x v="7"/>
    <n v="0"/>
    <n v="0"/>
    <n v="0"/>
  </r>
  <r>
    <x v="8"/>
    <n v="12"/>
    <x v="17"/>
    <n v="12201"/>
    <n v="1983"/>
    <x v="7"/>
    <n v="1"/>
    <n v="1"/>
    <n v="18"/>
  </r>
  <r>
    <x v="2"/>
    <n v="8"/>
    <x v="18"/>
    <n v="8303"/>
    <n v="30725"/>
    <x v="7"/>
    <n v="1"/>
    <n v="1"/>
    <n v="8"/>
  </r>
  <r>
    <x v="9"/>
    <n v="2"/>
    <x v="19"/>
    <n v="2201"/>
    <n v="190336"/>
    <x v="7"/>
    <n v="1"/>
    <n v="1"/>
    <n v="21"/>
  </r>
  <r>
    <x v="5"/>
    <n v="10"/>
    <x v="20"/>
    <n v="10102"/>
    <n v="36744"/>
    <x v="7"/>
    <n v="1"/>
    <n v="1"/>
    <n v="5"/>
  </r>
  <r>
    <x v="4"/>
    <n v="3"/>
    <x v="21"/>
    <n v="3102"/>
    <n v="19426"/>
    <x v="7"/>
    <n v="0"/>
    <n v="0"/>
    <n v="0"/>
  </r>
  <r>
    <x v="0"/>
    <n v="5"/>
    <x v="22"/>
    <n v="5502"/>
    <n v="53591"/>
    <x v="7"/>
    <n v="1"/>
    <n v="1"/>
    <n v="11"/>
  </r>
  <r>
    <x v="1"/>
    <n v="13"/>
    <x v="23"/>
    <n v="13403"/>
    <n v="28525"/>
    <x v="7"/>
    <n v="1"/>
    <n v="1"/>
    <n v="10"/>
  </r>
  <r>
    <x v="0"/>
    <n v="5"/>
    <x v="24"/>
    <n v="5302"/>
    <n v="16482"/>
    <x v="7"/>
    <n v="1"/>
    <n v="1"/>
    <n v="2"/>
  </r>
  <r>
    <x v="10"/>
    <n v="15"/>
    <x v="25"/>
    <n v="15102"/>
    <n v="1233"/>
    <x v="7"/>
    <n v="0"/>
    <n v="0"/>
    <n v="0"/>
  </r>
  <r>
    <x v="3"/>
    <n v="1"/>
    <x v="26"/>
    <n v="1402"/>
    <n v="1375"/>
    <x v="7"/>
    <n v="0"/>
    <n v="0"/>
    <n v="0"/>
  </r>
  <r>
    <x v="6"/>
    <n v="4"/>
    <x v="27"/>
    <n v="4202"/>
    <n v="9546"/>
    <x v="7"/>
    <n v="0"/>
    <n v="0"/>
    <n v="0"/>
  </r>
  <r>
    <x v="2"/>
    <n v="8"/>
    <x v="28"/>
    <n v="8203"/>
    <n v="37003"/>
    <x v="7"/>
    <n v="0"/>
    <n v="0"/>
    <n v="0"/>
  </r>
  <r>
    <x v="7"/>
    <n v="9"/>
    <x v="29"/>
    <n v="9102"/>
    <n v="25486"/>
    <x v="7"/>
    <n v="1"/>
    <n v="1"/>
    <n v="20"/>
  </r>
  <r>
    <x v="0"/>
    <n v="5"/>
    <x v="30"/>
    <n v="5603"/>
    <n v="25357"/>
    <x v="7"/>
    <n v="1"/>
    <n v="1"/>
    <n v="2"/>
  </r>
  <r>
    <x v="0"/>
    <n v="5"/>
    <x v="31"/>
    <n v="5102"/>
    <n v="29170"/>
    <x v="7"/>
    <n v="1"/>
    <n v="1"/>
    <n v="3"/>
  </r>
  <r>
    <x v="5"/>
    <n v="10"/>
    <x v="32"/>
    <n v="10201"/>
    <n v="47607"/>
    <x v="7"/>
    <n v="1"/>
    <n v="1"/>
    <n v="7"/>
  </r>
  <r>
    <x v="0"/>
    <n v="5"/>
    <x v="33"/>
    <n v="5702"/>
    <n v="15213"/>
    <x v="7"/>
    <n v="0"/>
    <n v="0"/>
    <n v="0"/>
  </r>
  <r>
    <x v="13"/>
    <n v="7"/>
    <x v="34"/>
    <n v="7201"/>
    <n v="44143"/>
    <x v="7"/>
    <n v="1"/>
    <n v="1"/>
    <n v="4"/>
  </r>
  <r>
    <x v="1"/>
    <n v="13"/>
    <x v="35"/>
    <n v="13102"/>
    <n v="88956"/>
    <x v="7"/>
    <n v="1"/>
    <n v="1"/>
    <n v="39"/>
  </r>
  <r>
    <x v="1"/>
    <n v="13"/>
    <x v="36"/>
    <n v="13103"/>
    <n v="142465"/>
    <x v="7"/>
    <n v="1"/>
    <n v="1"/>
    <n v="65"/>
  </r>
  <r>
    <x v="5"/>
    <n v="10"/>
    <x v="37"/>
    <n v="10401"/>
    <n v="5020"/>
    <x v="7"/>
    <n v="1"/>
    <n v="1"/>
    <n v="1"/>
  </r>
  <r>
    <x v="4"/>
    <n v="3"/>
    <x v="38"/>
    <n v="3201"/>
    <n v="13164"/>
    <x v="7"/>
    <n v="0"/>
    <n v="0"/>
    <n v="0"/>
  </r>
  <r>
    <x v="13"/>
    <n v="7"/>
    <x v="39"/>
    <n v="7202"/>
    <n v="9331"/>
    <x v="7"/>
    <n v="0"/>
    <n v="0"/>
    <n v="0"/>
  </r>
  <r>
    <x v="14"/>
    <n v="6"/>
    <x v="40"/>
    <n v="6302"/>
    <n v="15925"/>
    <x v="7"/>
    <n v="0"/>
    <n v="0"/>
    <n v="0"/>
  </r>
  <r>
    <x v="2"/>
    <n v="8"/>
    <x v="41"/>
    <n v="8103"/>
    <n v="91180"/>
    <x v="7"/>
    <n v="1"/>
    <n v="1"/>
    <n v="37"/>
  </r>
  <r>
    <x v="11"/>
    <n v="11"/>
    <x v="42"/>
    <n v="11401"/>
    <n v="5121"/>
    <x v="7"/>
    <n v="1"/>
    <n v="1"/>
    <n v="1"/>
  </r>
  <r>
    <x v="12"/>
    <n v="16"/>
    <x v="43"/>
    <n v="16101"/>
    <n v="198624"/>
    <x v="7"/>
    <n v="1"/>
    <n v="1"/>
    <n v="373"/>
  </r>
  <r>
    <x v="12"/>
    <n v="16"/>
    <x v="44"/>
    <n v="16103"/>
    <n v="33827"/>
    <x v="7"/>
    <n v="1"/>
    <n v="1"/>
    <n v="45"/>
  </r>
  <r>
    <x v="14"/>
    <n v="6"/>
    <x v="45"/>
    <n v="6303"/>
    <n v="37696"/>
    <x v="7"/>
    <n v="1"/>
    <n v="1"/>
    <n v="4"/>
  </r>
  <r>
    <x v="7"/>
    <n v="9"/>
    <x v="46"/>
    <n v="9121"/>
    <n v="12341"/>
    <x v="7"/>
    <n v="1"/>
    <n v="1"/>
    <n v="4"/>
  </r>
  <r>
    <x v="5"/>
    <n v="10"/>
    <x v="47"/>
    <n v="10203"/>
    <n v="16013"/>
    <x v="7"/>
    <n v="0"/>
    <n v="0"/>
    <n v="0"/>
  </r>
  <r>
    <x v="11"/>
    <n v="11"/>
    <x v="48"/>
    <n v="11202"/>
    <n v="5828"/>
    <x v="7"/>
    <n v="0"/>
    <n v="0"/>
    <n v="0"/>
  </r>
  <r>
    <x v="12"/>
    <n v="16"/>
    <x v="49"/>
    <n v="16202"/>
    <n v="5275"/>
    <x v="7"/>
    <n v="0"/>
    <n v="0"/>
    <n v="0"/>
  </r>
  <r>
    <x v="5"/>
    <n v="10"/>
    <x v="50"/>
    <n v="10103"/>
    <n v="4006"/>
    <x v="7"/>
    <n v="0"/>
    <n v="0"/>
    <n v="0"/>
  </r>
  <r>
    <x v="11"/>
    <n v="11"/>
    <x v="51"/>
    <n v="11301"/>
    <n v="3685"/>
    <x v="7"/>
    <n v="0"/>
    <n v="0"/>
    <n v="0"/>
  </r>
  <r>
    <x v="14"/>
    <n v="6"/>
    <x v="52"/>
    <n v="6102"/>
    <n v="14096"/>
    <x v="7"/>
    <n v="0"/>
    <n v="0"/>
    <n v="0"/>
  </r>
  <r>
    <x v="12"/>
    <n v="16"/>
    <x v="53"/>
    <n v="16203"/>
    <n v="16845"/>
    <x v="7"/>
    <n v="1"/>
    <n v="1"/>
    <n v="4"/>
  </r>
  <r>
    <x v="12"/>
    <n v="16"/>
    <x v="54"/>
    <n v="16302"/>
    <n v="28375"/>
    <x v="7"/>
    <n v="1"/>
    <n v="1"/>
    <n v="11"/>
  </r>
  <r>
    <x v="14"/>
    <n v="6"/>
    <x v="55"/>
    <n v="6103"/>
    <n v="7831"/>
    <x v="7"/>
    <n v="0"/>
    <n v="0"/>
    <n v="0"/>
  </r>
  <r>
    <x v="13"/>
    <n v="7"/>
    <x v="56"/>
    <n v="7402"/>
    <n v="22565"/>
    <x v="7"/>
    <n v="1"/>
    <n v="1"/>
    <n v="5"/>
  </r>
  <r>
    <x v="3"/>
    <n v="1"/>
    <x v="57"/>
    <n v="1403"/>
    <n v="1583"/>
    <x v="7"/>
    <n v="0"/>
    <n v="0"/>
    <n v="0"/>
  </r>
  <r>
    <x v="1"/>
    <n v="13"/>
    <x v="58"/>
    <n v="13301"/>
    <n v="180353"/>
    <x v="7"/>
    <n v="1"/>
    <n v="1"/>
    <n v="77"/>
  </r>
  <r>
    <x v="7"/>
    <n v="9"/>
    <x v="59"/>
    <n v="9202"/>
    <n v="26148"/>
    <x v="7"/>
    <n v="1"/>
    <n v="1"/>
    <n v="1"/>
  </r>
  <r>
    <x v="14"/>
    <n v="6"/>
    <x v="60"/>
    <n v="6104"/>
    <n v="21263"/>
    <x v="7"/>
    <n v="0"/>
    <n v="0"/>
    <n v="0"/>
  </r>
  <r>
    <x v="6"/>
    <n v="4"/>
    <x v="61"/>
    <n v="4302"/>
    <n v="13884"/>
    <x v="7"/>
    <n v="0"/>
    <n v="0"/>
    <n v="0"/>
  </r>
  <r>
    <x v="2"/>
    <n v="8"/>
    <x v="62"/>
    <n v="8101"/>
    <n v="238092"/>
    <x v="7"/>
    <n v="1"/>
    <n v="1"/>
    <n v="130"/>
  </r>
  <r>
    <x v="1"/>
    <n v="13"/>
    <x v="63"/>
    <n v="13104"/>
    <n v="139195"/>
    <x v="7"/>
    <n v="1"/>
    <n v="1"/>
    <n v="56"/>
  </r>
  <r>
    <x v="0"/>
    <n v="5"/>
    <x v="64"/>
    <n v="5103"/>
    <n v="45889"/>
    <x v="7"/>
    <n v="1"/>
    <n v="1"/>
    <n v="7"/>
  </r>
  <r>
    <x v="13"/>
    <n v="7"/>
    <x v="65"/>
    <n v="7102"/>
    <n v="50348"/>
    <x v="7"/>
    <n v="1"/>
    <n v="1"/>
    <n v="4"/>
  </r>
  <r>
    <x v="2"/>
    <n v="8"/>
    <x v="66"/>
    <n v="8204"/>
    <n v="6330"/>
    <x v="7"/>
    <n v="0"/>
    <n v="0"/>
    <n v="0"/>
  </r>
  <r>
    <x v="4"/>
    <n v="3"/>
    <x v="67"/>
    <n v="3101"/>
    <n v="171766"/>
    <x v="7"/>
    <n v="1"/>
    <n v="1"/>
    <n v="8"/>
  </r>
  <r>
    <x v="6"/>
    <n v="4"/>
    <x v="68"/>
    <n v="4102"/>
    <n v="256735"/>
    <x v="7"/>
    <n v="1"/>
    <n v="1"/>
    <n v="19"/>
  </r>
  <r>
    <x v="2"/>
    <n v="8"/>
    <x v="69"/>
    <n v="8102"/>
    <n v="125829"/>
    <x v="7"/>
    <n v="1"/>
    <n v="1"/>
    <n v="15"/>
  </r>
  <r>
    <x v="15"/>
    <n v="14"/>
    <x v="70"/>
    <n v="14102"/>
    <n v="5447"/>
    <x v="7"/>
    <n v="1"/>
    <n v="1"/>
    <n v="1"/>
  </r>
  <r>
    <x v="11"/>
    <n v="11"/>
    <x v="71"/>
    <n v="11101"/>
    <n v="61210"/>
    <x v="7"/>
    <n v="1"/>
    <n v="1"/>
    <n v="2"/>
  </r>
  <r>
    <x v="7"/>
    <n v="9"/>
    <x v="72"/>
    <n v="9103"/>
    <n v="18055"/>
    <x v="7"/>
    <n v="1"/>
    <n v="1"/>
    <n v="6"/>
  </r>
  <r>
    <x v="7"/>
    <n v="9"/>
    <x v="73"/>
    <n v="9203"/>
    <n v="18178"/>
    <x v="7"/>
    <n v="1"/>
    <n v="1"/>
    <n v="5"/>
  </r>
  <r>
    <x v="1"/>
    <n v="13"/>
    <x v="74"/>
    <n v="13503"/>
    <n v="36430"/>
    <x v="7"/>
    <n v="1"/>
    <n v="1"/>
    <n v="14"/>
  </r>
  <r>
    <x v="5"/>
    <n v="10"/>
    <x v="75"/>
    <n v="10204"/>
    <n v="4066"/>
    <x v="7"/>
    <n v="0"/>
    <n v="0"/>
    <n v="0"/>
  </r>
  <r>
    <x v="2"/>
    <n v="8"/>
    <x v="76"/>
    <n v="8205"/>
    <n v="33892"/>
    <x v="7"/>
    <n v="1"/>
    <n v="1"/>
    <n v="1"/>
  </r>
  <r>
    <x v="7"/>
    <n v="9"/>
    <x v="77"/>
    <n v="9104"/>
    <n v="7802"/>
    <x v="7"/>
    <n v="1"/>
    <n v="1"/>
    <n v="4"/>
  </r>
  <r>
    <x v="13"/>
    <n v="7"/>
    <x v="78"/>
    <n v="7103"/>
    <n v="9426"/>
    <x v="7"/>
    <n v="1"/>
    <n v="1"/>
    <n v="3"/>
  </r>
  <r>
    <x v="13"/>
    <n v="7"/>
    <x v="79"/>
    <n v="7301"/>
    <n v="163626"/>
    <x v="7"/>
    <n v="1"/>
    <n v="1"/>
    <n v="23"/>
  </r>
  <r>
    <x v="5"/>
    <n v="10"/>
    <x v="80"/>
    <n v="10205"/>
    <n v="15069"/>
    <x v="7"/>
    <n v="0"/>
    <n v="0"/>
    <n v="0"/>
  </r>
  <r>
    <x v="4"/>
    <n v="3"/>
    <x v="81"/>
    <n v="3202"/>
    <n v="14358"/>
    <x v="7"/>
    <n v="1"/>
    <n v="1"/>
    <n v="1"/>
  </r>
  <r>
    <x v="14"/>
    <n v="6"/>
    <x v="82"/>
    <n v="6105"/>
    <n v="22700"/>
    <x v="7"/>
    <n v="0"/>
    <n v="0"/>
    <n v="0"/>
  </r>
  <r>
    <x v="1"/>
    <n v="13"/>
    <x v="83"/>
    <n v="13105"/>
    <n v="172000"/>
    <x v="7"/>
    <n v="1"/>
    <n v="1"/>
    <n v="93"/>
  </r>
  <r>
    <x v="12"/>
    <n v="16"/>
    <x v="84"/>
    <n v="16104"/>
    <n v="12334"/>
    <x v="7"/>
    <n v="1"/>
    <n v="1"/>
    <n v="3"/>
  </r>
  <r>
    <x v="1"/>
    <n v="13"/>
    <x v="85"/>
    <n v="13602"/>
    <n v="40014"/>
    <x v="7"/>
    <n v="1"/>
    <n v="1"/>
    <n v="10"/>
  </r>
  <r>
    <x v="0"/>
    <n v="5"/>
    <x v="86"/>
    <n v="5604"/>
    <n v="17742"/>
    <x v="7"/>
    <n v="1"/>
    <n v="1"/>
    <n v="4"/>
  </r>
  <r>
    <x v="0"/>
    <n v="5"/>
    <x v="87"/>
    <n v="5605"/>
    <n v="14338"/>
    <x v="7"/>
    <n v="1"/>
    <n v="1"/>
    <n v="3"/>
  </r>
  <r>
    <x v="13"/>
    <n v="7"/>
    <x v="88"/>
    <n v="7104"/>
    <n v="4206"/>
    <x v="7"/>
    <n v="0"/>
    <n v="0"/>
    <n v="0"/>
  </r>
  <r>
    <x v="7"/>
    <n v="9"/>
    <x v="89"/>
    <n v="9204"/>
    <n v="8458"/>
    <x v="7"/>
    <n v="1"/>
    <n v="1"/>
    <n v="3"/>
  </r>
  <r>
    <x v="1"/>
    <n v="13"/>
    <x v="90"/>
    <n v="13106"/>
    <n v="206792"/>
    <x v="7"/>
    <n v="1"/>
    <n v="1"/>
    <n v="89"/>
  </r>
  <r>
    <x v="2"/>
    <n v="8"/>
    <x v="91"/>
    <n v="8104"/>
    <n v="11841"/>
    <x v="7"/>
    <n v="1"/>
    <n v="1"/>
    <n v="4"/>
  </r>
  <r>
    <x v="7"/>
    <n v="9"/>
    <x v="92"/>
    <n v="9105"/>
    <n v="25446"/>
    <x v="7"/>
    <n v="1"/>
    <n v="1"/>
    <n v="5"/>
  </r>
  <r>
    <x v="4"/>
    <n v="3"/>
    <x v="93"/>
    <n v="3303"/>
    <n v="7681"/>
    <x v="7"/>
    <n v="0"/>
    <n v="0"/>
    <n v="0"/>
  </r>
  <r>
    <x v="5"/>
    <n v="10"/>
    <x v="94"/>
    <n v="10104"/>
    <n v="12656"/>
    <x v="7"/>
    <n v="0"/>
    <n v="0"/>
    <n v="0"/>
  </r>
  <r>
    <x v="5"/>
    <n v="10"/>
    <x v="95"/>
    <n v="10105"/>
    <n v="20223"/>
    <x v="7"/>
    <n v="1"/>
    <n v="1"/>
    <n v="6"/>
  </r>
  <r>
    <x v="5"/>
    <n v="10"/>
    <x v="96"/>
    <n v="10402"/>
    <n v="2806"/>
    <x v="7"/>
    <n v="0"/>
    <n v="0"/>
    <n v="0"/>
  </r>
  <r>
    <x v="15"/>
    <n v="14"/>
    <x v="97"/>
    <n v="14202"/>
    <n v="15261"/>
    <x v="7"/>
    <n v="1"/>
    <n v="1"/>
    <n v="5"/>
  </r>
  <r>
    <x v="7"/>
    <n v="9"/>
    <x v="98"/>
    <n v="9106"/>
    <n v="12633"/>
    <x v="7"/>
    <n v="1"/>
    <n v="1"/>
    <n v="2"/>
  </r>
  <r>
    <x v="10"/>
    <n v="15"/>
    <x v="99"/>
    <n v="15202"/>
    <n v="810"/>
    <x v="7"/>
    <n v="0"/>
    <n v="0"/>
    <n v="0"/>
  </r>
  <r>
    <x v="7"/>
    <n v="9"/>
    <x v="100"/>
    <n v="9107"/>
    <n v="15148"/>
    <x v="7"/>
    <n v="1"/>
    <n v="1"/>
    <n v="10"/>
  </r>
  <r>
    <x v="14"/>
    <n v="6"/>
    <x v="101"/>
    <n v="6106"/>
    <n v="36504"/>
    <x v="7"/>
    <n v="0"/>
    <n v="0"/>
    <n v="0"/>
  </r>
  <r>
    <x v="11"/>
    <n v="11"/>
    <x v="102"/>
    <n v="11203"/>
    <n v="1599"/>
    <x v="7"/>
    <n v="0"/>
    <n v="0"/>
    <n v="0"/>
  </r>
  <r>
    <x v="0"/>
    <n v="5"/>
    <x v="103"/>
    <n v="5503"/>
    <n v="19099"/>
    <x v="7"/>
    <n v="0"/>
    <n v="0"/>
    <n v="0"/>
  </r>
  <r>
    <x v="5"/>
    <n v="10"/>
    <x v="104"/>
    <n v="10403"/>
    <n v="9525"/>
    <x v="7"/>
    <n v="1"/>
    <n v="1"/>
    <n v="3"/>
  </r>
  <r>
    <x v="13"/>
    <n v="7"/>
    <x v="105"/>
    <n v="7302"/>
    <n v="10222"/>
    <x v="7"/>
    <n v="0"/>
    <n v="0"/>
    <n v="0"/>
  </r>
  <r>
    <x v="2"/>
    <n v="8"/>
    <x v="106"/>
    <n v="8112"/>
    <n v="97273"/>
    <x v="7"/>
    <n v="1"/>
    <n v="1"/>
    <n v="65"/>
  </r>
  <r>
    <x v="2"/>
    <n v="8"/>
    <x v="107"/>
    <n v="8105"/>
    <n v="26201"/>
    <x v="7"/>
    <n v="1"/>
    <n v="1"/>
    <n v="9"/>
  </r>
  <r>
    <x v="3"/>
    <n v="1"/>
    <x v="108"/>
    <n v="1404"/>
    <n v="3000"/>
    <x v="7"/>
    <n v="0"/>
    <n v="0"/>
    <n v="0"/>
  </r>
  <r>
    <x v="4"/>
    <n v="3"/>
    <x v="109"/>
    <n v="3304"/>
    <n v="11264"/>
    <x v="7"/>
    <n v="0"/>
    <n v="0"/>
    <n v="0"/>
  </r>
  <r>
    <x v="1"/>
    <n v="13"/>
    <x v="110"/>
    <n v="13107"/>
    <n v="112528"/>
    <x v="7"/>
    <n v="1"/>
    <n v="1"/>
    <n v="53"/>
  </r>
  <r>
    <x v="6"/>
    <n v="4"/>
    <x v="111"/>
    <n v="4201"/>
    <n v="32801"/>
    <x v="7"/>
    <n v="1"/>
    <n v="1"/>
    <n v="19"/>
  </r>
  <r>
    <x v="1"/>
    <n v="13"/>
    <x v="112"/>
    <n v="13108"/>
    <n v="142065"/>
    <x v="7"/>
    <n v="1"/>
    <n v="1"/>
    <n v="60"/>
  </r>
  <r>
    <x v="3"/>
    <n v="1"/>
    <x v="113"/>
    <n v="1101"/>
    <n v="223463"/>
    <x v="7"/>
    <n v="1"/>
    <n v="1"/>
    <n v="26"/>
  </r>
  <r>
    <x v="1"/>
    <n v="13"/>
    <x v="114"/>
    <n v="13603"/>
    <n v="40171"/>
    <x v="7"/>
    <n v="1"/>
    <n v="1"/>
    <n v="11"/>
  </r>
  <r>
    <x v="0"/>
    <n v="5"/>
    <x v="115"/>
    <n v="5201"/>
    <n v="8277"/>
    <x v="7"/>
    <n v="1"/>
    <n v="1"/>
    <n v="6"/>
  </r>
  <r>
    <x v="0"/>
    <n v="5"/>
    <x v="116"/>
    <n v="5104"/>
    <n v="1033"/>
    <x v="7"/>
    <n v="0"/>
    <n v="0"/>
    <n v="0"/>
  </r>
  <r>
    <x v="1"/>
    <n v="13"/>
    <x v="117"/>
    <n v="13109"/>
    <n v="100434"/>
    <x v="7"/>
    <n v="1"/>
    <n v="1"/>
    <n v="45"/>
  </r>
  <r>
    <x v="0"/>
    <n v="5"/>
    <x v="118"/>
    <n v="5504"/>
    <n v="25321"/>
    <x v="7"/>
    <n v="1"/>
    <n v="1"/>
    <n v="5"/>
  </r>
  <r>
    <x v="14"/>
    <n v="6"/>
    <x v="119"/>
    <n v="6202"/>
    <n v="3114"/>
    <x v="7"/>
    <n v="0"/>
    <n v="0"/>
    <n v="0"/>
  </r>
  <r>
    <x v="1"/>
    <n v="13"/>
    <x v="120"/>
    <n v="13110"/>
    <n v="402433"/>
    <x v="7"/>
    <n v="1"/>
    <n v="1"/>
    <n v="176"/>
  </r>
  <r>
    <x v="1"/>
    <n v="13"/>
    <x v="121"/>
    <n v="13111"/>
    <n v="122557"/>
    <x v="7"/>
    <n v="1"/>
    <n v="1"/>
    <n v="51"/>
  </r>
  <r>
    <x v="6"/>
    <n v="4"/>
    <x v="122"/>
    <n v="4104"/>
    <n v="4450"/>
    <x v="7"/>
    <n v="0"/>
    <n v="0"/>
    <n v="0"/>
  </r>
  <r>
    <x v="0"/>
    <n v="5"/>
    <x v="123"/>
    <n v="5401"/>
    <n v="37739"/>
    <x v="7"/>
    <n v="1"/>
    <n v="1"/>
    <n v="2"/>
  </r>
  <r>
    <x v="1"/>
    <n v="13"/>
    <x v="124"/>
    <n v="13112"/>
    <n v="189335"/>
    <x v="7"/>
    <n v="1"/>
    <n v="1"/>
    <n v="70"/>
  </r>
  <r>
    <x v="1"/>
    <n v="13"/>
    <x v="125"/>
    <n v="13113"/>
    <n v="100252"/>
    <x v="7"/>
    <n v="1"/>
    <n v="1"/>
    <n v="56"/>
  </r>
  <r>
    <x v="6"/>
    <n v="4"/>
    <x v="126"/>
    <n v="4101"/>
    <n v="249656"/>
    <x v="7"/>
    <n v="1"/>
    <n v="1"/>
    <n v="12"/>
  </r>
  <r>
    <x v="15"/>
    <n v="14"/>
    <x v="127"/>
    <n v="14201"/>
    <n v="39538"/>
    <x v="7"/>
    <n v="1"/>
    <n v="1"/>
    <n v="23"/>
  </r>
  <r>
    <x v="15"/>
    <n v="14"/>
    <x v="128"/>
    <n v="14203"/>
    <n v="10292"/>
    <x v="7"/>
    <n v="1"/>
    <n v="1"/>
    <n v="2"/>
  </r>
  <r>
    <x v="11"/>
    <n v="11"/>
    <x v="129"/>
    <n v="11102"/>
    <n v="920"/>
    <x v="7"/>
    <n v="0"/>
    <n v="0"/>
    <n v="0"/>
  </r>
  <r>
    <x v="8"/>
    <n v="12"/>
    <x v="130"/>
    <n v="12102"/>
    <n v="264"/>
    <x v="7"/>
    <n v="0"/>
    <n v="0"/>
    <n v="0"/>
  </r>
  <r>
    <x v="2"/>
    <n v="8"/>
    <x v="131"/>
    <n v="8304"/>
    <n v="23873"/>
    <x v="7"/>
    <n v="1"/>
    <n v="1"/>
    <n v="7"/>
  </r>
  <r>
    <x v="1"/>
    <n v="13"/>
    <x v="132"/>
    <n v="13302"/>
    <n v="126898"/>
    <x v="7"/>
    <n v="1"/>
    <n v="1"/>
    <n v="41"/>
  </r>
  <r>
    <x v="15"/>
    <n v="14"/>
    <x v="133"/>
    <n v="14103"/>
    <n v="17652"/>
    <x v="7"/>
    <n v="1"/>
    <n v="1"/>
    <n v="4"/>
  </r>
  <r>
    <x v="14"/>
    <n v="6"/>
    <x v="134"/>
    <n v="6107"/>
    <n v="26749"/>
    <x v="7"/>
    <n v="1"/>
    <n v="1"/>
    <n v="1"/>
  </r>
  <r>
    <x v="1"/>
    <n v="13"/>
    <x v="135"/>
    <n v="13114"/>
    <n v="330759"/>
    <x v="7"/>
    <n v="1"/>
    <n v="1"/>
    <n v="306"/>
  </r>
  <r>
    <x v="7"/>
    <n v="9"/>
    <x v="136"/>
    <n v="9108"/>
    <n v="40746"/>
    <x v="7"/>
    <n v="1"/>
    <n v="1"/>
    <n v="25"/>
  </r>
  <r>
    <x v="2"/>
    <n v="8"/>
    <x v="137"/>
    <n v="8201"/>
    <n v="27100"/>
    <x v="7"/>
    <n v="0"/>
    <n v="0"/>
    <n v="0"/>
  </r>
  <r>
    <x v="13"/>
    <n v="7"/>
    <x v="138"/>
    <n v="7303"/>
    <n v="6989"/>
    <x v="7"/>
    <n v="0"/>
    <n v="0"/>
    <n v="0"/>
  </r>
  <r>
    <x v="0"/>
    <n v="5"/>
    <x v="139"/>
    <n v="5802"/>
    <n v="49931"/>
    <x v="7"/>
    <n v="1"/>
    <n v="1"/>
    <n v="13"/>
  </r>
  <r>
    <x v="13"/>
    <n v="7"/>
    <x v="140"/>
    <n v="7401"/>
    <n v="101073"/>
    <x v="7"/>
    <n v="1"/>
    <n v="1"/>
    <n v="13"/>
  </r>
  <r>
    <x v="14"/>
    <n v="6"/>
    <x v="141"/>
    <n v="6203"/>
    <n v="6765"/>
    <x v="7"/>
    <n v="0"/>
    <n v="0"/>
    <n v="0"/>
  </r>
  <r>
    <x v="0"/>
    <n v="5"/>
    <x v="142"/>
    <n v="5703"/>
    <n v="26533"/>
    <x v="7"/>
    <n v="1"/>
    <n v="1"/>
    <n v="2"/>
  </r>
  <r>
    <x v="5"/>
    <n v="10"/>
    <x v="143"/>
    <n v="10107"/>
    <n v="18621"/>
    <x v="7"/>
    <n v="1"/>
    <n v="1"/>
    <n v="1"/>
  </r>
  <r>
    <x v="1"/>
    <n v="13"/>
    <x v="144"/>
    <n v="13115"/>
    <n v="124076"/>
    <x v="7"/>
    <n v="1"/>
    <n v="1"/>
    <n v="125"/>
  </r>
  <r>
    <x v="1"/>
    <n v="13"/>
    <x v="145"/>
    <n v="13116"/>
    <n v="103865"/>
    <x v="7"/>
    <n v="1"/>
    <n v="1"/>
    <n v="56"/>
  </r>
  <r>
    <x v="1"/>
    <n v="13"/>
    <x v="146"/>
    <n v="13117"/>
    <n v="104403"/>
    <x v="7"/>
    <n v="1"/>
    <n v="1"/>
    <n v="47"/>
  </r>
  <r>
    <x v="14"/>
    <n v="6"/>
    <x v="147"/>
    <n v="6304"/>
    <n v="7289"/>
    <x v="7"/>
    <n v="0"/>
    <n v="0"/>
    <n v="0"/>
  </r>
  <r>
    <x v="7"/>
    <n v="9"/>
    <x v="148"/>
    <n v="9109"/>
    <n v="24739"/>
    <x v="7"/>
    <n v="1"/>
    <n v="1"/>
    <n v="9"/>
  </r>
  <r>
    <x v="13"/>
    <n v="7"/>
    <x v="149"/>
    <n v="7403"/>
    <n v="32810"/>
    <x v="7"/>
    <n v="1"/>
    <n v="1"/>
    <n v="2"/>
  </r>
  <r>
    <x v="7"/>
    <n v="9"/>
    <x v="150"/>
    <n v="9205"/>
    <n v="11049"/>
    <x v="7"/>
    <n v="0"/>
    <n v="0"/>
    <n v="0"/>
  </r>
  <r>
    <x v="2"/>
    <n v="8"/>
    <x v="151"/>
    <n v="8206"/>
    <n v="22524"/>
    <x v="7"/>
    <n v="0"/>
    <n v="0"/>
    <n v="0"/>
  </r>
  <r>
    <x v="0"/>
    <n v="5"/>
    <x v="152"/>
    <n v="5301"/>
    <n v="68093"/>
    <x v="7"/>
    <n v="1"/>
    <n v="1"/>
    <n v="7"/>
  </r>
  <r>
    <x v="2"/>
    <n v="8"/>
    <x v="153"/>
    <n v="8301"/>
    <n v="218515"/>
    <x v="7"/>
    <n v="1"/>
    <n v="1"/>
    <n v="25"/>
  </r>
  <r>
    <x v="15"/>
    <n v="14"/>
    <x v="154"/>
    <n v="14104"/>
    <n v="20518"/>
    <x v="7"/>
    <n v="0"/>
    <n v="0"/>
    <n v="0"/>
  </r>
  <r>
    <x v="5"/>
    <n v="10"/>
    <x v="155"/>
    <n v="10106"/>
    <n v="17817"/>
    <x v="7"/>
    <n v="1"/>
    <n v="1"/>
    <n v="1"/>
  </r>
  <r>
    <x v="7"/>
    <n v="9"/>
    <x v="156"/>
    <n v="9206"/>
    <n v="7517"/>
    <x v="7"/>
    <n v="0"/>
    <n v="0"/>
    <n v="0"/>
  </r>
  <r>
    <x v="6"/>
    <n v="4"/>
    <x v="157"/>
    <n v="4203"/>
    <n v="23374"/>
    <x v="7"/>
    <n v="1"/>
    <n v="1"/>
    <n v="1"/>
  </r>
  <r>
    <x v="2"/>
    <n v="8"/>
    <x v="158"/>
    <n v="8106"/>
    <n v="45750"/>
    <x v="7"/>
    <n v="1"/>
    <n v="1"/>
    <n v="1"/>
  </r>
  <r>
    <x v="7"/>
    <n v="9"/>
    <x v="159"/>
    <n v="9207"/>
    <n v="10050"/>
    <x v="7"/>
    <n v="0"/>
    <n v="0"/>
    <n v="0"/>
  </r>
  <r>
    <x v="14"/>
    <n v="6"/>
    <x v="160"/>
    <n v="6108"/>
    <n v="59913"/>
    <x v="7"/>
    <n v="1"/>
    <n v="1"/>
    <n v="8"/>
  </r>
  <r>
    <x v="1"/>
    <n v="13"/>
    <x v="161"/>
    <n v="13118"/>
    <n v="134635"/>
    <x v="7"/>
    <n v="1"/>
    <n v="1"/>
    <n v="51"/>
  </r>
  <r>
    <x v="15"/>
    <n v="14"/>
    <x v="162"/>
    <n v="14105"/>
    <n v="7389"/>
    <x v="7"/>
    <n v="1"/>
    <n v="1"/>
    <n v="1"/>
  </r>
  <r>
    <x v="1"/>
    <n v="13"/>
    <x v="163"/>
    <n v="13119"/>
    <n v="578605"/>
    <x v="7"/>
    <n v="1"/>
    <n v="1"/>
    <n v="241"/>
  </r>
  <r>
    <x v="14"/>
    <n v="6"/>
    <x v="164"/>
    <n v="6109"/>
    <n v="14163"/>
    <x v="7"/>
    <n v="0"/>
    <n v="0"/>
    <n v="0"/>
  </r>
  <r>
    <x v="14"/>
    <n v="6"/>
    <x v="165"/>
    <n v="6204"/>
    <n v="7632"/>
    <x v="7"/>
    <n v="0"/>
    <n v="0"/>
    <n v="0"/>
  </r>
  <r>
    <x v="9"/>
    <n v="2"/>
    <x v="166"/>
    <n v="2302"/>
    <n v="6814"/>
    <x v="7"/>
    <n v="1"/>
    <n v="1"/>
    <n v="2"/>
  </r>
  <r>
    <x v="1"/>
    <n v="13"/>
    <x v="167"/>
    <n v="13504"/>
    <n v="14926"/>
    <x v="7"/>
    <n v="0"/>
    <n v="0"/>
    <n v="0"/>
  </r>
  <r>
    <x v="15"/>
    <n v="14"/>
    <x v="168"/>
    <n v="14106"/>
    <n v="23250"/>
    <x v="7"/>
    <n v="1"/>
    <n v="1"/>
    <n v="9"/>
  </r>
  <r>
    <x v="13"/>
    <n v="7"/>
    <x v="169"/>
    <n v="7105"/>
    <n v="60000"/>
    <x v="7"/>
    <n v="1"/>
    <n v="1"/>
    <n v="5"/>
  </r>
  <r>
    <x v="5"/>
    <n v="10"/>
    <x v="170"/>
    <n v="10108"/>
    <n v="14894"/>
    <x v="7"/>
    <n v="1"/>
    <n v="1"/>
    <n v="1"/>
  </r>
  <r>
    <x v="9"/>
    <n v="2"/>
    <x v="171"/>
    <n v="2102"/>
    <n v="14776"/>
    <x v="7"/>
    <n v="1"/>
    <n v="1"/>
    <n v="14"/>
  </r>
  <r>
    <x v="7"/>
    <n v="9"/>
    <x v="172"/>
    <n v="9110"/>
    <n v="6265"/>
    <x v="7"/>
    <n v="0"/>
    <n v="0"/>
    <n v="0"/>
  </r>
  <r>
    <x v="1"/>
    <n v="13"/>
    <x v="173"/>
    <n v="13501"/>
    <n v="141612"/>
    <x v="7"/>
    <n v="1"/>
    <n v="1"/>
    <n v="19"/>
  </r>
  <r>
    <x v="13"/>
    <n v="7"/>
    <x v="174"/>
    <n v="7304"/>
    <n v="49800"/>
    <x v="7"/>
    <n v="1"/>
    <n v="1"/>
    <n v="3"/>
  </r>
  <r>
    <x v="6"/>
    <n v="4"/>
    <x v="175"/>
    <n v="4303"/>
    <n v="32527"/>
    <x v="7"/>
    <n v="0"/>
    <n v="0"/>
    <n v="0"/>
  </r>
  <r>
    <x v="14"/>
    <n v="6"/>
    <x v="176"/>
    <n v="6110"/>
    <n v="27462"/>
    <x v="7"/>
    <n v="0"/>
    <n v="0"/>
    <n v="0"/>
  </r>
  <r>
    <x v="2"/>
    <n v="8"/>
    <x v="177"/>
    <n v="8305"/>
    <n v="31041"/>
    <x v="7"/>
    <n v="1"/>
    <n v="1"/>
    <n v="5"/>
  </r>
  <r>
    <x v="2"/>
    <n v="8"/>
    <x v="178"/>
    <n v="8306"/>
    <n v="27944"/>
    <x v="7"/>
    <n v="1"/>
    <n v="1"/>
    <n v="10"/>
  </r>
  <r>
    <x v="14"/>
    <n v="6"/>
    <x v="179"/>
    <n v="6305"/>
    <n v="19141"/>
    <x v="7"/>
    <n v="0"/>
    <n v="0"/>
    <n v="0"/>
  </r>
  <r>
    <x v="8"/>
    <n v="12"/>
    <x v="180"/>
    <n v="12401"/>
    <n v="23782"/>
    <x v="7"/>
    <n v="1"/>
    <n v="1"/>
    <n v="6"/>
  </r>
  <r>
    <x v="14"/>
    <n v="6"/>
    <x v="181"/>
    <n v="6205"/>
    <n v="6904"/>
    <x v="7"/>
    <n v="0"/>
    <n v="0"/>
    <n v="0"/>
  </r>
  <r>
    <x v="2"/>
    <n v="8"/>
    <x v="182"/>
    <n v="8307"/>
    <n v="10429"/>
    <x v="7"/>
    <n v="1"/>
    <n v="1"/>
    <n v="2"/>
  </r>
  <r>
    <x v="12"/>
    <n v="16"/>
    <x v="183"/>
    <n v="16204"/>
    <n v="5414"/>
    <x v="7"/>
    <n v="1"/>
    <n v="1"/>
    <n v="3"/>
  </r>
  <r>
    <x v="12"/>
    <n v="16"/>
    <x v="184"/>
    <n v="16303"/>
    <n v="11567"/>
    <x v="7"/>
    <n v="1"/>
    <n v="1"/>
    <n v="2"/>
  </r>
  <r>
    <x v="0"/>
    <n v="5"/>
    <x v="185"/>
    <n v="5506"/>
    <n v="23490"/>
    <x v="7"/>
    <n v="0"/>
    <n v="0"/>
    <n v="0"/>
  </r>
  <r>
    <x v="7"/>
    <n v="9"/>
    <x v="186"/>
    <n v="9111"/>
    <n v="33777"/>
    <x v="7"/>
    <n v="1"/>
    <n v="1"/>
    <n v="32"/>
  </r>
  <r>
    <x v="1"/>
    <n v="13"/>
    <x v="187"/>
    <n v="13120"/>
    <n v="250192"/>
    <x v="7"/>
    <n v="1"/>
    <n v="1"/>
    <n v="188"/>
  </r>
  <r>
    <x v="11"/>
    <n v="11"/>
    <x v="188"/>
    <n v="11302"/>
    <n v="661"/>
    <x v="7"/>
    <n v="0"/>
    <n v="0"/>
    <n v="0"/>
  </r>
  <r>
    <x v="14"/>
    <n v="6"/>
    <x v="189"/>
    <n v="6111"/>
    <n v="14624"/>
    <x v="7"/>
    <n v="1"/>
    <n v="1"/>
    <n v="7"/>
  </r>
  <r>
    <x v="9"/>
    <n v="2"/>
    <x v="190"/>
    <n v="2202"/>
    <n v="287"/>
    <x v="7"/>
    <n v="0"/>
    <n v="0"/>
    <n v="0"/>
  </r>
  <r>
    <x v="0"/>
    <n v="5"/>
    <x v="191"/>
    <n v="5803"/>
    <n v="19266"/>
    <x v="7"/>
    <n v="1"/>
    <n v="1"/>
    <n v="1"/>
  </r>
  <r>
    <x v="5"/>
    <n v="10"/>
    <x v="192"/>
    <n v="10301"/>
    <n v="173410"/>
    <x v="7"/>
    <n v="1"/>
    <n v="1"/>
    <n v="241"/>
  </r>
  <r>
    <x v="6"/>
    <n v="4"/>
    <x v="193"/>
    <n v="4301"/>
    <n v="121269"/>
    <x v="7"/>
    <n v="1"/>
    <n v="1"/>
    <n v="8"/>
  </r>
  <r>
    <x v="1"/>
    <n v="13"/>
    <x v="194"/>
    <n v="13604"/>
    <n v="74188"/>
    <x v="7"/>
    <n v="1"/>
    <n v="1"/>
    <n v="27"/>
  </r>
  <r>
    <x v="7"/>
    <n v="9"/>
    <x v="195"/>
    <n v="9112"/>
    <n v="82110"/>
    <x v="7"/>
    <n v="1"/>
    <n v="1"/>
    <n v="52"/>
  </r>
  <r>
    <x v="6"/>
    <n v="4"/>
    <x v="196"/>
    <n v="4105"/>
    <n v="4675"/>
    <x v="7"/>
    <n v="0"/>
    <n v="0"/>
    <n v="0"/>
  </r>
  <r>
    <x v="15"/>
    <n v="14"/>
    <x v="197"/>
    <n v="14107"/>
    <n v="20798"/>
    <x v="7"/>
    <n v="1"/>
    <n v="1"/>
    <n v="1"/>
  </r>
  <r>
    <x v="1"/>
    <n v="13"/>
    <x v="198"/>
    <n v="13404"/>
    <n v="82766"/>
    <x v="7"/>
    <n v="1"/>
    <n v="1"/>
    <n v="9"/>
  </r>
  <r>
    <x v="5"/>
    <n v="10"/>
    <x v="199"/>
    <n v="10404"/>
    <n v="1827"/>
    <x v="7"/>
    <n v="0"/>
    <n v="0"/>
    <n v="0"/>
  </r>
  <r>
    <x v="14"/>
    <n v="6"/>
    <x v="200"/>
    <n v="6306"/>
    <n v="13299"/>
    <x v="7"/>
    <n v="0"/>
    <n v="0"/>
    <n v="0"/>
  </r>
  <r>
    <x v="15"/>
    <n v="14"/>
    <x v="201"/>
    <n v="14108"/>
    <n v="35991"/>
    <x v="7"/>
    <n v="0"/>
    <n v="0"/>
    <n v="0"/>
  </r>
  <r>
    <x v="0"/>
    <n v="5"/>
    <x v="202"/>
    <n v="5704"/>
    <n v="7633"/>
    <x v="7"/>
    <n v="0"/>
    <n v="0"/>
    <n v="0"/>
  </r>
  <r>
    <x v="0"/>
    <n v="5"/>
    <x v="203"/>
    <n v="5403"/>
    <n v="6201"/>
    <x v="7"/>
    <n v="0"/>
    <n v="0"/>
    <n v="0"/>
  </r>
  <r>
    <x v="14"/>
    <n v="6"/>
    <x v="204"/>
    <n v="6206"/>
    <n v="6349"/>
    <x v="7"/>
    <n v="0"/>
    <n v="0"/>
    <n v="0"/>
  </r>
  <r>
    <x v="13"/>
    <n v="7"/>
    <x v="205"/>
    <n v="7404"/>
    <n v="44544"/>
    <x v="7"/>
    <n v="1"/>
    <n v="1"/>
    <n v="6"/>
  </r>
  <r>
    <x v="1"/>
    <n v="13"/>
    <x v="206"/>
    <n v="13121"/>
    <n v="107803"/>
    <x v="7"/>
    <n v="1"/>
    <n v="1"/>
    <n v="70"/>
  </r>
  <r>
    <x v="13"/>
    <n v="7"/>
    <x v="207"/>
    <n v="7106"/>
    <n v="9083"/>
    <x v="7"/>
    <n v="1"/>
    <n v="1"/>
    <n v="3"/>
  </r>
  <r>
    <x v="13"/>
    <n v="7"/>
    <x v="208"/>
    <n v="7203"/>
    <n v="8092"/>
    <x v="7"/>
    <n v="1"/>
    <n v="1"/>
    <n v="1"/>
  </r>
  <r>
    <x v="12"/>
    <n v="16"/>
    <x v="209"/>
    <n v="16105"/>
    <n v="8639"/>
    <x v="7"/>
    <n v="1"/>
    <n v="1"/>
    <n v="4"/>
  </r>
  <r>
    <x v="1"/>
    <n v="13"/>
    <x v="210"/>
    <n v="13605"/>
    <n v="101058"/>
    <x v="7"/>
    <n v="1"/>
    <n v="1"/>
    <n v="26"/>
  </r>
  <r>
    <x v="1"/>
    <n v="13"/>
    <x v="211"/>
    <n v="13122"/>
    <n v="266798"/>
    <x v="7"/>
    <n v="1"/>
    <n v="1"/>
    <n v="137"/>
  </r>
  <r>
    <x v="13"/>
    <n v="7"/>
    <x v="212"/>
    <n v="7107"/>
    <n v="8601"/>
    <x v="7"/>
    <n v="0"/>
    <n v="0"/>
    <n v="0"/>
  </r>
  <r>
    <x v="2"/>
    <n v="8"/>
    <x v="213"/>
    <n v="8107"/>
    <n v="49865"/>
    <x v="7"/>
    <n v="1"/>
    <n v="1"/>
    <n v="11"/>
  </r>
  <r>
    <x v="14"/>
    <n v="6"/>
    <x v="214"/>
    <n v="6307"/>
    <n v="11848"/>
    <x v="7"/>
    <n v="0"/>
    <n v="0"/>
    <n v="0"/>
  </r>
  <r>
    <x v="7"/>
    <n v="9"/>
    <x v="215"/>
    <n v="9113"/>
    <n v="7223"/>
    <x v="7"/>
    <n v="1"/>
    <n v="1"/>
    <n v="3"/>
  </r>
  <r>
    <x v="0"/>
    <n v="5"/>
    <x v="216"/>
    <n v="5404"/>
    <n v="10558"/>
    <x v="7"/>
    <n v="1"/>
    <n v="1"/>
    <n v="6"/>
  </r>
  <r>
    <x v="14"/>
    <n v="6"/>
    <x v="217"/>
    <n v="6112"/>
    <n v="14952"/>
    <x v="7"/>
    <n v="1"/>
    <n v="1"/>
    <n v="1"/>
  </r>
  <r>
    <x v="3"/>
    <n v="1"/>
    <x v="218"/>
    <n v="1405"/>
    <n v="5958"/>
    <x v="7"/>
    <n v="1"/>
    <n v="1"/>
    <n v="19"/>
  </r>
  <r>
    <x v="14"/>
    <n v="6"/>
    <x v="219"/>
    <n v="6113"/>
    <n v="20743"/>
    <x v="7"/>
    <n v="0"/>
    <n v="0"/>
    <n v="0"/>
  </r>
  <r>
    <x v="14"/>
    <n v="6"/>
    <x v="220"/>
    <n v="6201"/>
    <n v="17882"/>
    <x v="7"/>
    <n v="0"/>
    <n v="0"/>
    <n v="0"/>
  </r>
  <r>
    <x v="12"/>
    <n v="16"/>
    <x v="221"/>
    <n v="16106"/>
    <n v="11880"/>
    <x v="7"/>
    <n v="1"/>
    <n v="1"/>
    <n v="10"/>
  </r>
  <r>
    <x v="1"/>
    <n v="13"/>
    <x v="222"/>
    <n v="13202"/>
    <n v="30433"/>
    <x v="7"/>
    <n v="1"/>
    <n v="1"/>
    <n v="12"/>
  </r>
  <r>
    <x v="7"/>
    <n v="9"/>
    <x v="223"/>
    <n v="9114"/>
    <n v="26096"/>
    <x v="7"/>
    <n v="1"/>
    <n v="1"/>
    <n v="18"/>
  </r>
  <r>
    <x v="14"/>
    <n v="6"/>
    <x v="224"/>
    <n v="6308"/>
    <n v="9164"/>
    <x v="7"/>
    <n v="1"/>
    <n v="1"/>
    <n v="2"/>
  </r>
  <r>
    <x v="12"/>
    <n v="16"/>
    <x v="225"/>
    <n v="16205"/>
    <n v="4940"/>
    <x v="7"/>
    <n v="0"/>
    <n v="0"/>
    <n v="0"/>
  </r>
  <r>
    <x v="8"/>
    <n v="12"/>
    <x v="226"/>
    <n v="12301"/>
    <n v="7323"/>
    <x v="7"/>
    <n v="1"/>
    <n v="1"/>
    <n v="4"/>
  </r>
  <r>
    <x v="3"/>
    <n v="1"/>
    <x v="227"/>
    <n v="1401"/>
    <n v="17395"/>
    <x v="7"/>
    <n v="1"/>
    <n v="1"/>
    <n v="2"/>
  </r>
  <r>
    <x v="8"/>
    <n v="12"/>
    <x v="228"/>
    <n v="12302"/>
    <n v="694"/>
    <x v="7"/>
    <n v="0"/>
    <n v="0"/>
    <n v="0"/>
  </r>
  <r>
    <x v="1"/>
    <n v="13"/>
    <x v="229"/>
    <n v="13123"/>
    <n v="157749"/>
    <x v="7"/>
    <n v="1"/>
    <n v="1"/>
    <n v="147"/>
  </r>
  <r>
    <x v="0"/>
    <n v="5"/>
    <x v="230"/>
    <n v="5105"/>
    <n v="20071"/>
    <x v="7"/>
    <n v="0"/>
    <n v="0"/>
    <n v="0"/>
  </r>
  <r>
    <x v="7"/>
    <n v="9"/>
    <x v="231"/>
    <n v="9115"/>
    <n v="29782"/>
    <x v="7"/>
    <n v="1"/>
    <n v="1"/>
    <n v="6"/>
  </r>
  <r>
    <x v="1"/>
    <n v="13"/>
    <x v="232"/>
    <n v="13124"/>
    <n v="253139"/>
    <x v="7"/>
    <n v="1"/>
    <n v="1"/>
    <n v="88"/>
  </r>
  <r>
    <x v="1"/>
    <n v="13"/>
    <x v="233"/>
    <n v="13201"/>
    <n v="645909"/>
    <x v="7"/>
    <n v="1"/>
    <n v="1"/>
    <n v="374"/>
  </r>
  <r>
    <x v="5"/>
    <n v="10"/>
    <x v="234"/>
    <n v="10101"/>
    <n v="269398"/>
    <x v="7"/>
    <n v="1"/>
    <n v="1"/>
    <n v="73"/>
  </r>
  <r>
    <x v="5"/>
    <n v="10"/>
    <x v="235"/>
    <n v="10302"/>
    <n v="9192"/>
    <x v="7"/>
    <n v="1"/>
    <n v="1"/>
    <n v="1"/>
  </r>
  <r>
    <x v="5"/>
    <n v="10"/>
    <x v="236"/>
    <n v="10109"/>
    <n v="48620"/>
    <x v="7"/>
    <n v="1"/>
    <n v="1"/>
    <n v="7"/>
  </r>
  <r>
    <x v="14"/>
    <n v="6"/>
    <x v="237"/>
    <n v="6309"/>
    <n v="3531"/>
    <x v="7"/>
    <n v="0"/>
    <n v="0"/>
    <n v="0"/>
  </r>
  <r>
    <x v="6"/>
    <n v="4"/>
    <x v="238"/>
    <n v="4304"/>
    <n v="12165"/>
    <x v="7"/>
    <n v="0"/>
    <n v="0"/>
    <n v="0"/>
  </r>
  <r>
    <x v="8"/>
    <n v="12"/>
    <x v="239"/>
    <n v="12101"/>
    <n v="141984"/>
    <x v="7"/>
    <n v="1"/>
    <n v="1"/>
    <n v="416"/>
  </r>
  <r>
    <x v="5"/>
    <n v="10"/>
    <x v="240"/>
    <n v="10206"/>
    <n v="4201"/>
    <x v="7"/>
    <n v="0"/>
    <n v="0"/>
    <n v="0"/>
  </r>
  <r>
    <x v="7"/>
    <n v="9"/>
    <x v="241"/>
    <n v="9208"/>
    <n v="12188"/>
    <x v="7"/>
    <n v="1"/>
    <n v="1"/>
    <n v="2"/>
  </r>
  <r>
    <x v="5"/>
    <n v="10"/>
    <x v="242"/>
    <n v="10303"/>
    <n v="21080"/>
    <x v="7"/>
    <n v="1"/>
    <n v="1"/>
    <n v="16"/>
  </r>
  <r>
    <x v="0"/>
    <n v="5"/>
    <x v="243"/>
    <n v="5705"/>
    <n v="17645"/>
    <x v="7"/>
    <n v="1"/>
    <n v="1"/>
    <n v="2"/>
  </r>
  <r>
    <x v="10"/>
    <n v="15"/>
    <x v="244"/>
    <n v="15201"/>
    <n v="2515"/>
    <x v="7"/>
    <n v="0"/>
    <n v="0"/>
    <n v="0"/>
  </r>
  <r>
    <x v="5"/>
    <n v="10"/>
    <x v="245"/>
    <n v="10304"/>
    <n v="11787"/>
    <x v="7"/>
    <n v="1"/>
    <n v="1"/>
    <n v="1"/>
  </r>
  <r>
    <x v="5"/>
    <n v="10"/>
    <x v="246"/>
    <n v="10207"/>
    <n v="5543"/>
    <x v="7"/>
    <n v="0"/>
    <n v="0"/>
    <n v="0"/>
  </r>
  <r>
    <x v="5"/>
    <n v="10"/>
    <x v="247"/>
    <n v="10208"/>
    <n v="29309"/>
    <x v="7"/>
    <n v="0"/>
    <n v="0"/>
    <n v="0"/>
  </r>
  <r>
    <x v="5"/>
    <n v="10"/>
    <x v="248"/>
    <n v="10209"/>
    <n v="8783"/>
    <x v="7"/>
    <n v="0"/>
    <n v="0"/>
    <n v="0"/>
  </r>
  <r>
    <x v="2"/>
    <n v="8"/>
    <x v="249"/>
    <n v="8308"/>
    <n v="4179"/>
    <x v="7"/>
    <n v="0"/>
    <n v="0"/>
    <n v="0"/>
  </r>
  <r>
    <x v="1"/>
    <n v="13"/>
    <x v="250"/>
    <n v="13125"/>
    <n v="254694"/>
    <x v="7"/>
    <n v="1"/>
    <n v="1"/>
    <n v="101"/>
  </r>
  <r>
    <x v="2"/>
    <n v="8"/>
    <x v="251"/>
    <n v="8309"/>
    <n v="10032"/>
    <x v="7"/>
    <n v="0"/>
    <n v="0"/>
    <n v="0"/>
  </r>
  <r>
    <x v="12"/>
    <n v="16"/>
    <x v="252"/>
    <n v="16107"/>
    <n v="18777"/>
    <x v="7"/>
    <n v="1"/>
    <n v="1"/>
    <n v="23"/>
  </r>
  <r>
    <x v="0"/>
    <n v="5"/>
    <x v="253"/>
    <n v="5501"/>
    <n v="97572"/>
    <x v="7"/>
    <n v="1"/>
    <n v="1"/>
    <n v="18"/>
  </r>
  <r>
    <x v="0"/>
    <n v="5"/>
    <x v="254"/>
    <n v="5801"/>
    <n v="167085"/>
    <x v="7"/>
    <n v="1"/>
    <n v="1"/>
    <n v="21"/>
  </r>
  <r>
    <x v="5"/>
    <n v="10"/>
    <x v="255"/>
    <n v="10210"/>
    <n v="8298"/>
    <x v="7"/>
    <n v="1"/>
    <n v="1"/>
    <n v="1"/>
  </r>
  <r>
    <x v="1"/>
    <n v="13"/>
    <x v="256"/>
    <n v="13126"/>
    <n v="136368"/>
    <x v="7"/>
    <n v="1"/>
    <n v="1"/>
    <n v="105"/>
  </r>
  <r>
    <x v="14"/>
    <n v="6"/>
    <x v="257"/>
    <n v="6114"/>
    <n v="13877"/>
    <x v="7"/>
    <n v="1"/>
    <n v="1"/>
    <n v="3"/>
  </r>
  <r>
    <x v="0"/>
    <n v="5"/>
    <x v="258"/>
    <n v="5107"/>
    <n v="36135"/>
    <x v="7"/>
    <n v="1"/>
    <n v="1"/>
    <n v="4"/>
  </r>
  <r>
    <x v="12"/>
    <n v="16"/>
    <x v="259"/>
    <n v="16201"/>
    <n v="12192"/>
    <x v="7"/>
    <n v="1"/>
    <n v="1"/>
    <n v="2"/>
  </r>
  <r>
    <x v="14"/>
    <n v="6"/>
    <x v="260"/>
    <n v="6101"/>
    <n v="265211"/>
    <x v="7"/>
    <n v="1"/>
    <n v="1"/>
    <n v="15"/>
  </r>
  <r>
    <x v="12"/>
    <n v="16"/>
    <x v="261"/>
    <n v="16206"/>
    <n v="6261"/>
    <x v="7"/>
    <n v="1"/>
    <n v="1"/>
    <n v="9"/>
  </r>
  <r>
    <x v="13"/>
    <n v="7"/>
    <x v="262"/>
    <n v="7305"/>
    <n v="11248"/>
    <x v="7"/>
    <n v="1"/>
    <n v="1"/>
    <n v="2"/>
  </r>
  <r>
    <x v="1"/>
    <n v="13"/>
    <x v="263"/>
    <n v="13127"/>
    <n v="190075"/>
    <x v="7"/>
    <n v="1"/>
    <n v="1"/>
    <n v="81"/>
  </r>
  <r>
    <x v="7"/>
    <n v="9"/>
    <x v="264"/>
    <n v="9209"/>
    <n v="10833"/>
    <x v="7"/>
    <n v="1"/>
    <n v="1"/>
    <n v="2"/>
  </r>
  <r>
    <x v="1"/>
    <n v="13"/>
    <x v="265"/>
    <n v="13128"/>
    <n v="160847"/>
    <x v="7"/>
    <n v="1"/>
    <n v="1"/>
    <n v="50"/>
  </r>
  <r>
    <x v="14"/>
    <n v="6"/>
    <x v="266"/>
    <n v="6115"/>
    <n v="63710"/>
    <x v="7"/>
    <n v="1"/>
    <n v="1"/>
    <n v="1"/>
  </r>
  <r>
    <x v="14"/>
    <n v="6"/>
    <x v="267"/>
    <n v="6116"/>
    <n v="30371"/>
    <x v="7"/>
    <n v="1"/>
    <n v="1"/>
    <n v="1"/>
  </r>
  <r>
    <x v="13"/>
    <n v="7"/>
    <x v="268"/>
    <n v="7405"/>
    <n v="21071"/>
    <x v="7"/>
    <n v="1"/>
    <n v="1"/>
    <n v="1"/>
  </r>
  <r>
    <x v="0"/>
    <n v="5"/>
    <x v="269"/>
    <n v="5303"/>
    <n v="11263"/>
    <x v="7"/>
    <n v="1"/>
    <n v="1"/>
    <n v="2"/>
  </r>
  <r>
    <x v="15"/>
    <n v="14"/>
    <x v="270"/>
    <n v="14204"/>
    <n v="32925"/>
    <x v="7"/>
    <n v="1"/>
    <n v="1"/>
    <n v="7"/>
  </r>
  <r>
    <x v="13"/>
    <n v="7"/>
    <x v="271"/>
    <n v="7108"/>
    <n v="14753"/>
    <x v="7"/>
    <n v="1"/>
    <n v="1"/>
    <n v="3"/>
  </r>
  <r>
    <x v="6"/>
    <n v="4"/>
    <x v="272"/>
    <n v="4305"/>
    <n v="4372"/>
    <x v="7"/>
    <n v="1"/>
    <n v="1"/>
    <n v="1"/>
  </r>
  <r>
    <x v="11"/>
    <n v="11"/>
    <x v="273"/>
    <n v="11402"/>
    <n v="2699"/>
    <x v="7"/>
    <n v="0"/>
    <n v="0"/>
    <n v="0"/>
  </r>
  <r>
    <x v="5"/>
    <n v="10"/>
    <x v="274"/>
    <n v="10305"/>
    <n v="14275"/>
    <x v="7"/>
    <n v="1"/>
    <n v="1"/>
    <n v="3"/>
  </r>
  <r>
    <x v="8"/>
    <n v="12"/>
    <x v="275"/>
    <n v="12103"/>
    <n v="211"/>
    <x v="7"/>
    <n v="0"/>
    <n v="0"/>
    <n v="0"/>
  </r>
  <r>
    <x v="13"/>
    <n v="7"/>
    <x v="276"/>
    <n v="7306"/>
    <n v="16170"/>
    <x v="7"/>
    <n v="1"/>
    <n v="1"/>
    <n v="4"/>
  </r>
  <r>
    <x v="7"/>
    <n v="9"/>
    <x v="277"/>
    <n v="9116"/>
    <n v="12793"/>
    <x v="7"/>
    <n v="0"/>
    <n v="0"/>
    <n v="0"/>
  </r>
  <r>
    <x v="13"/>
    <n v="7"/>
    <x v="278"/>
    <n v="7307"/>
    <n v="19469"/>
    <x v="7"/>
    <n v="1"/>
    <n v="1"/>
    <n v="1"/>
  </r>
  <r>
    <x v="6"/>
    <n v="4"/>
    <x v="279"/>
    <n v="4204"/>
    <n v="29110"/>
    <x v="7"/>
    <n v="1"/>
    <n v="1"/>
    <n v="6"/>
  </r>
  <r>
    <x v="0"/>
    <n v="5"/>
    <x v="280"/>
    <n v="5601"/>
    <n v="96761"/>
    <x v="7"/>
    <n v="1"/>
    <n v="1"/>
    <n v="19"/>
  </r>
  <r>
    <x v="1"/>
    <n v="13"/>
    <x v="281"/>
    <n v="13401"/>
    <n v="334836"/>
    <x v="7"/>
    <n v="1"/>
    <n v="1"/>
    <n v="156"/>
  </r>
  <r>
    <x v="12"/>
    <n v="16"/>
    <x v="282"/>
    <n v="16301"/>
    <n v="56252"/>
    <x v="7"/>
    <n v="1"/>
    <n v="1"/>
    <n v="31"/>
  </r>
  <r>
    <x v="13"/>
    <n v="7"/>
    <x v="283"/>
    <n v="7109"/>
    <n v="46292"/>
    <x v="7"/>
    <n v="0"/>
    <n v="0"/>
    <n v="0"/>
  </r>
  <r>
    <x v="0"/>
    <n v="5"/>
    <x v="284"/>
    <n v="5304"/>
    <n v="20643"/>
    <x v="7"/>
    <n v="0"/>
    <n v="0"/>
    <n v="0"/>
  </r>
  <r>
    <x v="12"/>
    <n v="16"/>
    <x v="285"/>
    <n v="16304"/>
    <n v="4654"/>
    <x v="7"/>
    <n v="1"/>
    <n v="1"/>
    <n v="6"/>
  </r>
  <r>
    <x v="0"/>
    <n v="5"/>
    <x v="286"/>
    <n v="5701"/>
    <n v="83494"/>
    <x v="7"/>
    <n v="1"/>
    <n v="1"/>
    <n v="6"/>
  </r>
  <r>
    <x v="14"/>
    <n v="6"/>
    <x v="287"/>
    <n v="6301"/>
    <n v="78642"/>
    <x v="7"/>
    <n v="1"/>
    <n v="1"/>
    <n v="5"/>
  </r>
  <r>
    <x v="8"/>
    <n v="12"/>
    <x v="288"/>
    <n v="12104"/>
    <n v="681"/>
    <x v="7"/>
    <n v="0"/>
    <n v="0"/>
    <n v="0"/>
  </r>
  <r>
    <x v="12"/>
    <n v="16"/>
    <x v="289"/>
    <n v="16108"/>
    <n v="16624"/>
    <x v="7"/>
    <n v="1"/>
    <n v="1"/>
    <n v="4"/>
  </r>
  <r>
    <x v="13"/>
    <n v="7"/>
    <x v="290"/>
    <n v="7406"/>
    <n v="49451"/>
    <x v="7"/>
    <n v="1"/>
    <n v="1"/>
    <n v="9"/>
  </r>
  <r>
    <x v="1"/>
    <n v="13"/>
    <x v="291"/>
    <n v="13129"/>
    <n v="103485"/>
    <x v="7"/>
    <n v="1"/>
    <n v="1"/>
    <n v="68"/>
  </r>
  <r>
    <x v="1"/>
    <n v="13"/>
    <x v="292"/>
    <n v="13203"/>
    <n v="18644"/>
    <x v="7"/>
    <n v="1"/>
    <n v="1"/>
    <n v="4"/>
  </r>
  <r>
    <x v="5"/>
    <n v="10"/>
    <x v="293"/>
    <n v="10306"/>
    <n v="7639"/>
    <x v="7"/>
    <n v="1"/>
    <n v="1"/>
    <n v="13"/>
  </r>
  <r>
    <x v="1"/>
    <n v="13"/>
    <x v="294"/>
    <n v="13130"/>
    <n v="133059"/>
    <x v="7"/>
    <n v="1"/>
    <n v="1"/>
    <n v="97"/>
  </r>
  <r>
    <x v="12"/>
    <n v="16"/>
    <x v="295"/>
    <n v="16305"/>
    <n v="12172"/>
    <x v="7"/>
    <n v="1"/>
    <n v="1"/>
    <n v="14"/>
  </r>
  <r>
    <x v="5"/>
    <n v="10"/>
    <x v="296"/>
    <n v="10307"/>
    <n v="10553"/>
    <x v="7"/>
    <n v="1"/>
    <n v="1"/>
    <n v="6"/>
  </r>
  <r>
    <x v="1"/>
    <n v="13"/>
    <x v="297"/>
    <n v="13505"/>
    <n v="11953"/>
    <x v="7"/>
    <n v="0"/>
    <n v="0"/>
    <n v="0"/>
  </r>
  <r>
    <x v="9"/>
    <n v="2"/>
    <x v="298"/>
    <n v="2203"/>
    <n v="10434"/>
    <x v="7"/>
    <n v="1"/>
    <n v="1"/>
    <n v="4"/>
  </r>
  <r>
    <x v="2"/>
    <n v="8"/>
    <x v="299"/>
    <n v="8108"/>
    <n v="145906"/>
    <x v="7"/>
    <n v="1"/>
    <n v="1"/>
    <n v="75"/>
  </r>
  <r>
    <x v="13"/>
    <n v="7"/>
    <x v="300"/>
    <n v="7110"/>
    <n v="9959"/>
    <x v="7"/>
    <n v="1"/>
    <n v="1"/>
    <n v="2"/>
  </r>
  <r>
    <x v="1"/>
    <n v="13"/>
    <x v="301"/>
    <n v="13131"/>
    <n v="86510"/>
    <x v="7"/>
    <n v="1"/>
    <n v="1"/>
    <n v="27"/>
  </r>
  <r>
    <x v="2"/>
    <n v="8"/>
    <x v="302"/>
    <n v="8310"/>
    <n v="3611"/>
    <x v="7"/>
    <n v="0"/>
    <n v="0"/>
    <n v="0"/>
  </r>
  <r>
    <x v="14"/>
    <n v="6"/>
    <x v="303"/>
    <n v="6117"/>
    <n v="50617"/>
    <x v="7"/>
    <n v="1"/>
    <n v="1"/>
    <n v="4"/>
  </r>
  <r>
    <x v="2"/>
    <n v="8"/>
    <x v="304"/>
    <n v="8311"/>
    <n v="14592"/>
    <x v="7"/>
    <n v="1"/>
    <n v="1"/>
    <n v="3"/>
  </r>
  <r>
    <x v="14"/>
    <n v="6"/>
    <x v="305"/>
    <n v="6310"/>
    <n v="41096"/>
    <x v="7"/>
    <n v="1"/>
    <n v="1"/>
    <n v="2"/>
  </r>
  <r>
    <x v="2"/>
    <n v="8"/>
    <x v="306"/>
    <n v="8109"/>
    <n v="14779"/>
    <x v="7"/>
    <n v="0"/>
    <n v="0"/>
    <n v="0"/>
  </r>
  <r>
    <x v="0"/>
    <n v="5"/>
    <x v="307"/>
    <n v="5706"/>
    <n v="16367"/>
    <x v="7"/>
    <n v="1"/>
    <n v="1"/>
    <n v="2"/>
  </r>
  <r>
    <x v="1"/>
    <n v="13"/>
    <x v="308"/>
    <n v="13101"/>
    <n v="503147"/>
    <x v="7"/>
    <n v="1"/>
    <n v="1"/>
    <n v="404"/>
  </r>
  <r>
    <x v="0"/>
    <n v="5"/>
    <x v="343"/>
    <n v="5606"/>
    <n v="11934"/>
    <x v="7"/>
    <n v="1"/>
    <n v="1"/>
    <n v="10"/>
  </r>
  <r>
    <x v="9"/>
    <n v="2"/>
    <x v="309"/>
    <n v="2103"/>
    <n v="1746"/>
    <x v="7"/>
    <n v="0"/>
    <n v="0"/>
    <n v="0"/>
  </r>
  <r>
    <x v="1"/>
    <n v="13"/>
    <x v="310"/>
    <n v="13601"/>
    <n v="81838"/>
    <x v="7"/>
    <n v="1"/>
    <n v="1"/>
    <n v="24"/>
  </r>
  <r>
    <x v="13"/>
    <n v="7"/>
    <x v="311"/>
    <n v="7101"/>
    <n v="236724"/>
    <x v="7"/>
    <n v="1"/>
    <n v="1"/>
    <n v="57"/>
  </r>
  <r>
    <x v="2"/>
    <n v="8"/>
    <x v="312"/>
    <n v="8110"/>
    <n v="158345"/>
    <x v="7"/>
    <n v="1"/>
    <n v="1"/>
    <n v="82"/>
  </r>
  <r>
    <x v="9"/>
    <n v="2"/>
    <x v="313"/>
    <n v="2104"/>
    <n v="13657"/>
    <x v="7"/>
    <n v="1"/>
    <n v="1"/>
    <n v="7"/>
  </r>
  <r>
    <x v="7"/>
    <n v="9"/>
    <x v="314"/>
    <n v="9101"/>
    <n v="302931"/>
    <x v="7"/>
    <n v="1"/>
    <n v="1"/>
    <n v="506"/>
  </r>
  <r>
    <x v="13"/>
    <n v="7"/>
    <x v="315"/>
    <n v="7308"/>
    <n v="30850"/>
    <x v="7"/>
    <n v="1"/>
    <n v="1"/>
    <n v="1"/>
  </r>
  <r>
    <x v="7"/>
    <n v="9"/>
    <x v="316"/>
    <n v="9117"/>
    <n v="15786"/>
    <x v="7"/>
    <n v="1"/>
    <n v="1"/>
    <n v="5"/>
  </r>
  <r>
    <x v="4"/>
    <n v="3"/>
    <x v="317"/>
    <n v="3103"/>
    <n v="14312"/>
    <x v="7"/>
    <n v="1"/>
    <n v="1"/>
    <n v="4"/>
  </r>
  <r>
    <x v="1"/>
    <n v="13"/>
    <x v="318"/>
    <n v="13303"/>
    <n v="21477"/>
    <x v="7"/>
    <n v="1"/>
    <n v="1"/>
    <n v="4"/>
  </r>
  <r>
    <x v="8"/>
    <n v="12"/>
    <x v="319"/>
    <n v="12303"/>
    <n v="282"/>
    <x v="7"/>
    <n v="0"/>
    <n v="0"/>
    <n v="0"/>
  </r>
  <r>
    <x v="2"/>
    <n v="8"/>
    <x v="320"/>
    <n v="8207"/>
    <n v="11019"/>
    <x v="7"/>
    <n v="1"/>
    <n v="1"/>
    <n v="4"/>
  </r>
  <r>
    <x v="9"/>
    <n v="2"/>
    <x v="321"/>
    <n v="2301"/>
    <n v="28079"/>
    <x v="7"/>
    <n v="1"/>
    <n v="1"/>
    <n v="6"/>
  </r>
  <r>
    <x v="7"/>
    <n v="9"/>
    <x v="322"/>
    <n v="9118"/>
    <n v="10055"/>
    <x v="7"/>
    <n v="1"/>
    <n v="1"/>
    <n v="6"/>
  </r>
  <r>
    <x v="2"/>
    <n v="8"/>
    <x v="323"/>
    <n v="8111"/>
    <n v="58729"/>
    <x v="7"/>
    <n v="1"/>
    <n v="1"/>
    <n v="37"/>
  </r>
  <r>
    <x v="8"/>
    <n v="12"/>
    <x v="324"/>
    <n v="12402"/>
    <n v="1021"/>
    <x v="7"/>
    <n v="0"/>
    <n v="0"/>
    <n v="0"/>
  </r>
  <r>
    <x v="11"/>
    <n v="11"/>
    <x v="325"/>
    <n v="11303"/>
    <n v="572"/>
    <x v="7"/>
    <n v="1"/>
    <n v="1"/>
    <n v="1"/>
  </r>
  <r>
    <x v="7"/>
    <n v="9"/>
    <x v="326"/>
    <n v="9210"/>
    <n v="19314"/>
    <x v="7"/>
    <n v="1"/>
    <n v="1"/>
    <n v="2"/>
  </r>
  <r>
    <x v="12"/>
    <n v="16"/>
    <x v="327"/>
    <n v="16207"/>
    <n v="5696"/>
    <x v="7"/>
    <n v="0"/>
    <n v="0"/>
    <n v="0"/>
  </r>
  <r>
    <x v="2"/>
    <n v="8"/>
    <x v="344"/>
    <n v="8312"/>
    <n v="15205"/>
    <x v="7"/>
    <n v="0"/>
    <n v="0"/>
    <n v="0"/>
  </r>
  <r>
    <x v="15"/>
    <n v="14"/>
    <x v="328"/>
    <n v="14101"/>
    <n v="176774"/>
    <x v="7"/>
    <n v="1"/>
    <n v="1"/>
    <n v="97"/>
  </r>
  <r>
    <x v="4"/>
    <n v="3"/>
    <x v="329"/>
    <n v="3301"/>
    <n v="57009"/>
    <x v="7"/>
    <n v="0"/>
    <n v="0"/>
    <n v="0"/>
  </r>
  <r>
    <x v="0"/>
    <n v="5"/>
    <x v="330"/>
    <n v="5101"/>
    <n v="315732"/>
    <x v="7"/>
    <n v="1"/>
    <n v="1"/>
    <n v="45"/>
  </r>
  <r>
    <x v="13"/>
    <n v="7"/>
    <x v="331"/>
    <n v="7309"/>
    <n v="4381"/>
    <x v="7"/>
    <n v="0"/>
    <n v="0"/>
    <n v="0"/>
  </r>
  <r>
    <x v="7"/>
    <n v="9"/>
    <x v="332"/>
    <n v="9211"/>
    <n v="35467"/>
    <x v="7"/>
    <n v="1"/>
    <n v="1"/>
    <n v="13"/>
  </r>
  <r>
    <x v="6"/>
    <n v="4"/>
    <x v="333"/>
    <n v="4106"/>
    <n v="29741"/>
    <x v="7"/>
    <n v="0"/>
    <n v="0"/>
    <n v="0"/>
  </r>
  <r>
    <x v="7"/>
    <n v="9"/>
    <x v="334"/>
    <n v="9119"/>
    <n v="30766"/>
    <x v="7"/>
    <n v="1"/>
    <n v="1"/>
    <n v="27"/>
  </r>
  <r>
    <x v="13"/>
    <n v="7"/>
    <x v="335"/>
    <n v="7407"/>
    <n v="17512"/>
    <x v="7"/>
    <n v="0"/>
    <n v="0"/>
    <n v="0"/>
  </r>
  <r>
    <x v="0"/>
    <n v="5"/>
    <x v="336"/>
    <n v="5804"/>
    <n v="139310"/>
    <x v="7"/>
    <n v="1"/>
    <n v="1"/>
    <n v="12"/>
  </r>
  <r>
    <x v="7"/>
    <n v="9"/>
    <x v="345"/>
    <n v="9120"/>
    <n v="59103"/>
    <x v="7"/>
    <n v="1"/>
    <n v="1"/>
    <n v="19"/>
  </r>
  <r>
    <x v="0"/>
    <n v="5"/>
    <x v="337"/>
    <n v="5109"/>
    <n v="361371"/>
    <x v="7"/>
    <n v="1"/>
    <n v="1"/>
    <n v="75"/>
  </r>
  <r>
    <x v="1"/>
    <n v="13"/>
    <x v="338"/>
    <n v="13132"/>
    <n v="96774"/>
    <x v="7"/>
    <n v="1"/>
    <n v="1"/>
    <n v="128"/>
  </r>
  <r>
    <x v="13"/>
    <n v="7"/>
    <x v="339"/>
    <n v="7408"/>
    <n v="19200"/>
    <x v="7"/>
    <n v="0"/>
    <n v="0"/>
    <n v="0"/>
  </r>
  <r>
    <x v="2"/>
    <n v="8"/>
    <x v="340"/>
    <n v="8313"/>
    <n v="22132"/>
    <x v="7"/>
    <n v="1"/>
    <n v="1"/>
    <n v="5"/>
  </r>
  <r>
    <x v="12"/>
    <n v="16"/>
    <x v="341"/>
    <n v="16109"/>
    <n v="18596"/>
    <x v="7"/>
    <n v="1"/>
    <n v="1"/>
    <n v="42"/>
  </r>
  <r>
    <x v="0"/>
    <n v="5"/>
    <x v="342"/>
    <n v="5405"/>
    <n v="7994"/>
    <x v="7"/>
    <n v="0"/>
    <n v="0"/>
    <n v="0"/>
  </r>
  <r>
    <x v="0"/>
    <n v="5"/>
    <x v="0"/>
    <n v="5602"/>
    <n v="15174"/>
    <x v="8"/>
    <n v="1"/>
    <n v="1"/>
    <n v="9"/>
  </r>
  <r>
    <x v="1"/>
    <n v="13"/>
    <x v="1"/>
    <n v="13502"/>
    <n v="7405"/>
    <x v="8"/>
    <n v="0"/>
    <n v="0"/>
    <n v="0"/>
  </r>
  <r>
    <x v="2"/>
    <n v="8"/>
    <x v="2"/>
    <n v="8314"/>
    <n v="6775"/>
    <x v="8"/>
    <n v="1"/>
    <n v="1"/>
    <n v="1"/>
  </r>
  <r>
    <x v="3"/>
    <n v="1"/>
    <x v="3"/>
    <n v="1107"/>
    <n v="129999"/>
    <x v="8"/>
    <n v="1"/>
    <n v="1"/>
    <n v="16"/>
  </r>
  <r>
    <x v="4"/>
    <n v="3"/>
    <x v="4"/>
    <n v="3302"/>
    <n v="5729"/>
    <x v="8"/>
    <n v="0"/>
    <n v="0"/>
    <n v="0"/>
  </r>
  <r>
    <x v="5"/>
    <n v="10"/>
    <x v="5"/>
    <n v="10202"/>
    <n v="42458"/>
    <x v="8"/>
    <n v="1"/>
    <n v="1"/>
    <n v="3"/>
  </r>
  <r>
    <x v="6"/>
    <n v="4"/>
    <x v="6"/>
    <n v="4103"/>
    <n v="11791"/>
    <x v="8"/>
    <n v="0"/>
    <n v="0"/>
    <n v="0"/>
  </r>
  <r>
    <x v="7"/>
    <n v="9"/>
    <x v="7"/>
    <n v="9201"/>
    <n v="56058"/>
    <x v="8"/>
    <n v="1"/>
    <n v="1"/>
    <n v="38"/>
  </r>
  <r>
    <x v="8"/>
    <n v="12"/>
    <x v="8"/>
    <n v="12202"/>
    <n v="137"/>
    <x v="8"/>
    <n v="0"/>
    <n v="0"/>
    <n v="0"/>
  </r>
  <r>
    <x v="9"/>
    <n v="2"/>
    <x v="9"/>
    <n v="2101"/>
    <n v="425725"/>
    <x v="8"/>
    <n v="1"/>
    <n v="1"/>
    <n v="145"/>
  </r>
  <r>
    <x v="2"/>
    <n v="8"/>
    <x v="10"/>
    <n v="8302"/>
    <n v="4306"/>
    <x v="8"/>
    <n v="0"/>
    <n v="0"/>
    <n v="0"/>
  </r>
  <r>
    <x v="2"/>
    <n v="8"/>
    <x v="11"/>
    <n v="8202"/>
    <n v="38679"/>
    <x v="8"/>
    <n v="1"/>
    <n v="1"/>
    <n v="6"/>
  </r>
  <r>
    <x v="10"/>
    <n v="15"/>
    <x v="12"/>
    <n v="15101"/>
    <n v="247552"/>
    <x v="8"/>
    <n v="1"/>
    <n v="1"/>
    <n v="134"/>
  </r>
  <r>
    <x v="11"/>
    <n v="11"/>
    <x v="13"/>
    <n v="11201"/>
    <n v="25002"/>
    <x v="8"/>
    <n v="1"/>
    <n v="1"/>
    <n v="3"/>
  </r>
  <r>
    <x v="1"/>
    <n v="13"/>
    <x v="14"/>
    <n v="13402"/>
    <n v="109641"/>
    <x v="8"/>
    <n v="1"/>
    <n v="1"/>
    <n v="43"/>
  </r>
  <r>
    <x v="12"/>
    <n v="16"/>
    <x v="15"/>
    <n v="16102"/>
    <n v="22607"/>
    <x v="8"/>
    <n v="1"/>
    <n v="1"/>
    <n v="48"/>
  </r>
  <r>
    <x v="0"/>
    <n v="5"/>
    <x v="16"/>
    <n v="5402"/>
    <n v="20663"/>
    <x v="8"/>
    <n v="0"/>
    <n v="0"/>
    <n v="0"/>
  </r>
  <r>
    <x v="8"/>
    <n v="12"/>
    <x v="17"/>
    <n v="12201"/>
    <n v="1983"/>
    <x v="8"/>
    <n v="1"/>
    <n v="1"/>
    <n v="18"/>
  </r>
  <r>
    <x v="2"/>
    <n v="8"/>
    <x v="18"/>
    <n v="8303"/>
    <n v="30725"/>
    <x v="8"/>
    <n v="1"/>
    <n v="1"/>
    <n v="9"/>
  </r>
  <r>
    <x v="9"/>
    <n v="2"/>
    <x v="19"/>
    <n v="2201"/>
    <n v="190336"/>
    <x v="8"/>
    <n v="1"/>
    <n v="1"/>
    <n v="21"/>
  </r>
  <r>
    <x v="5"/>
    <n v="10"/>
    <x v="20"/>
    <n v="10102"/>
    <n v="36744"/>
    <x v="8"/>
    <n v="1"/>
    <n v="1"/>
    <n v="8"/>
  </r>
  <r>
    <x v="4"/>
    <n v="3"/>
    <x v="21"/>
    <n v="3102"/>
    <n v="19426"/>
    <x v="8"/>
    <n v="0"/>
    <n v="0"/>
    <n v="0"/>
  </r>
  <r>
    <x v="0"/>
    <n v="5"/>
    <x v="22"/>
    <n v="5502"/>
    <n v="53591"/>
    <x v="8"/>
    <n v="1"/>
    <n v="1"/>
    <n v="13"/>
  </r>
  <r>
    <x v="1"/>
    <n v="13"/>
    <x v="23"/>
    <n v="13403"/>
    <n v="28525"/>
    <x v="8"/>
    <n v="1"/>
    <n v="1"/>
    <n v="11"/>
  </r>
  <r>
    <x v="0"/>
    <n v="5"/>
    <x v="24"/>
    <n v="5302"/>
    <n v="16482"/>
    <x v="8"/>
    <n v="1"/>
    <n v="1"/>
    <n v="4"/>
  </r>
  <r>
    <x v="10"/>
    <n v="15"/>
    <x v="25"/>
    <n v="15102"/>
    <n v="1233"/>
    <x v="8"/>
    <n v="0"/>
    <n v="0"/>
    <n v="0"/>
  </r>
  <r>
    <x v="3"/>
    <n v="1"/>
    <x v="26"/>
    <n v="1402"/>
    <n v="1375"/>
    <x v="8"/>
    <n v="0"/>
    <n v="0"/>
    <n v="0"/>
  </r>
  <r>
    <x v="6"/>
    <n v="4"/>
    <x v="27"/>
    <n v="4202"/>
    <n v="9546"/>
    <x v="8"/>
    <n v="0"/>
    <n v="0"/>
    <n v="0"/>
  </r>
  <r>
    <x v="2"/>
    <n v="8"/>
    <x v="28"/>
    <n v="8203"/>
    <n v="37003"/>
    <x v="8"/>
    <n v="0"/>
    <n v="0"/>
    <n v="0"/>
  </r>
  <r>
    <x v="7"/>
    <n v="9"/>
    <x v="29"/>
    <n v="9102"/>
    <n v="25486"/>
    <x v="8"/>
    <n v="1"/>
    <n v="1"/>
    <n v="22"/>
  </r>
  <r>
    <x v="0"/>
    <n v="5"/>
    <x v="30"/>
    <n v="5603"/>
    <n v="25357"/>
    <x v="8"/>
    <n v="1"/>
    <n v="1"/>
    <n v="2"/>
  </r>
  <r>
    <x v="0"/>
    <n v="5"/>
    <x v="31"/>
    <n v="5102"/>
    <n v="29170"/>
    <x v="8"/>
    <n v="1"/>
    <n v="1"/>
    <n v="3"/>
  </r>
  <r>
    <x v="5"/>
    <n v="10"/>
    <x v="32"/>
    <n v="10201"/>
    <n v="47607"/>
    <x v="8"/>
    <n v="1"/>
    <n v="1"/>
    <n v="7"/>
  </r>
  <r>
    <x v="0"/>
    <n v="5"/>
    <x v="33"/>
    <n v="5702"/>
    <n v="15213"/>
    <x v="8"/>
    <n v="0"/>
    <n v="0"/>
    <n v="0"/>
  </r>
  <r>
    <x v="13"/>
    <n v="7"/>
    <x v="34"/>
    <n v="7201"/>
    <n v="44143"/>
    <x v="8"/>
    <n v="1"/>
    <n v="1"/>
    <n v="8"/>
  </r>
  <r>
    <x v="1"/>
    <n v="13"/>
    <x v="35"/>
    <n v="13102"/>
    <n v="88956"/>
    <x v="8"/>
    <n v="1"/>
    <n v="1"/>
    <n v="48"/>
  </r>
  <r>
    <x v="1"/>
    <n v="13"/>
    <x v="36"/>
    <n v="13103"/>
    <n v="142465"/>
    <x v="8"/>
    <n v="1"/>
    <n v="1"/>
    <n v="79"/>
  </r>
  <r>
    <x v="5"/>
    <n v="10"/>
    <x v="37"/>
    <n v="10401"/>
    <n v="5020"/>
    <x v="8"/>
    <n v="1"/>
    <n v="1"/>
    <n v="1"/>
  </r>
  <r>
    <x v="4"/>
    <n v="3"/>
    <x v="38"/>
    <n v="3201"/>
    <n v="13164"/>
    <x v="8"/>
    <n v="0"/>
    <n v="0"/>
    <n v="0"/>
  </r>
  <r>
    <x v="13"/>
    <n v="7"/>
    <x v="39"/>
    <n v="7202"/>
    <n v="9331"/>
    <x v="8"/>
    <n v="0"/>
    <n v="0"/>
    <n v="0"/>
  </r>
  <r>
    <x v="14"/>
    <n v="6"/>
    <x v="40"/>
    <n v="6302"/>
    <n v="15925"/>
    <x v="8"/>
    <n v="0"/>
    <n v="0"/>
    <n v="0"/>
  </r>
  <r>
    <x v="2"/>
    <n v="8"/>
    <x v="41"/>
    <n v="8103"/>
    <n v="91180"/>
    <x v="8"/>
    <n v="1"/>
    <n v="1"/>
    <n v="39"/>
  </r>
  <r>
    <x v="11"/>
    <n v="11"/>
    <x v="42"/>
    <n v="11401"/>
    <n v="5121"/>
    <x v="8"/>
    <n v="1"/>
    <n v="1"/>
    <n v="1"/>
  </r>
  <r>
    <x v="12"/>
    <n v="16"/>
    <x v="43"/>
    <n v="16101"/>
    <n v="198624"/>
    <x v="8"/>
    <n v="1"/>
    <n v="1"/>
    <n v="387"/>
  </r>
  <r>
    <x v="12"/>
    <n v="16"/>
    <x v="44"/>
    <n v="16103"/>
    <n v="33827"/>
    <x v="8"/>
    <n v="1"/>
    <n v="1"/>
    <n v="45"/>
  </r>
  <r>
    <x v="14"/>
    <n v="6"/>
    <x v="45"/>
    <n v="6303"/>
    <n v="37696"/>
    <x v="8"/>
    <n v="1"/>
    <n v="1"/>
    <n v="4"/>
  </r>
  <r>
    <x v="7"/>
    <n v="9"/>
    <x v="46"/>
    <n v="9121"/>
    <n v="12341"/>
    <x v="8"/>
    <n v="1"/>
    <n v="1"/>
    <n v="5"/>
  </r>
  <r>
    <x v="5"/>
    <n v="10"/>
    <x v="47"/>
    <n v="10203"/>
    <n v="16013"/>
    <x v="8"/>
    <n v="0"/>
    <n v="0"/>
    <n v="0"/>
  </r>
  <r>
    <x v="11"/>
    <n v="11"/>
    <x v="48"/>
    <n v="11202"/>
    <n v="5828"/>
    <x v="8"/>
    <n v="0"/>
    <n v="0"/>
    <n v="0"/>
  </r>
  <r>
    <x v="12"/>
    <n v="16"/>
    <x v="49"/>
    <n v="16202"/>
    <n v="5275"/>
    <x v="8"/>
    <n v="0"/>
    <n v="0"/>
    <n v="0"/>
  </r>
  <r>
    <x v="5"/>
    <n v="10"/>
    <x v="50"/>
    <n v="10103"/>
    <n v="4006"/>
    <x v="8"/>
    <n v="1"/>
    <n v="1"/>
    <n v="1"/>
  </r>
  <r>
    <x v="11"/>
    <n v="11"/>
    <x v="51"/>
    <n v="11301"/>
    <n v="3685"/>
    <x v="8"/>
    <n v="0"/>
    <n v="0"/>
    <n v="0"/>
  </r>
  <r>
    <x v="14"/>
    <n v="6"/>
    <x v="52"/>
    <n v="6102"/>
    <n v="14096"/>
    <x v="8"/>
    <n v="0"/>
    <n v="0"/>
    <n v="0"/>
  </r>
  <r>
    <x v="12"/>
    <n v="16"/>
    <x v="53"/>
    <n v="16203"/>
    <n v="16845"/>
    <x v="8"/>
    <n v="1"/>
    <n v="1"/>
    <n v="4"/>
  </r>
  <r>
    <x v="12"/>
    <n v="16"/>
    <x v="54"/>
    <n v="16302"/>
    <n v="28375"/>
    <x v="8"/>
    <n v="1"/>
    <n v="1"/>
    <n v="14"/>
  </r>
  <r>
    <x v="14"/>
    <n v="6"/>
    <x v="55"/>
    <n v="6103"/>
    <n v="7831"/>
    <x v="8"/>
    <n v="0"/>
    <n v="0"/>
    <n v="0"/>
  </r>
  <r>
    <x v="13"/>
    <n v="7"/>
    <x v="56"/>
    <n v="7402"/>
    <n v="22565"/>
    <x v="8"/>
    <n v="1"/>
    <n v="1"/>
    <n v="6"/>
  </r>
  <r>
    <x v="3"/>
    <n v="1"/>
    <x v="57"/>
    <n v="1403"/>
    <n v="1583"/>
    <x v="8"/>
    <n v="0"/>
    <n v="0"/>
    <n v="0"/>
  </r>
  <r>
    <x v="1"/>
    <n v="13"/>
    <x v="58"/>
    <n v="13301"/>
    <n v="180353"/>
    <x v="8"/>
    <n v="1"/>
    <n v="1"/>
    <n v="81"/>
  </r>
  <r>
    <x v="7"/>
    <n v="9"/>
    <x v="59"/>
    <n v="9202"/>
    <n v="26148"/>
    <x v="8"/>
    <n v="0"/>
    <n v="0"/>
    <n v="0"/>
  </r>
  <r>
    <x v="14"/>
    <n v="6"/>
    <x v="60"/>
    <n v="6104"/>
    <n v="21263"/>
    <x v="8"/>
    <n v="0"/>
    <n v="0"/>
    <n v="0"/>
  </r>
  <r>
    <x v="6"/>
    <n v="4"/>
    <x v="61"/>
    <n v="4302"/>
    <n v="13884"/>
    <x v="8"/>
    <n v="0"/>
    <n v="0"/>
    <n v="0"/>
  </r>
  <r>
    <x v="2"/>
    <n v="8"/>
    <x v="62"/>
    <n v="8101"/>
    <n v="238092"/>
    <x v="8"/>
    <n v="1"/>
    <n v="1"/>
    <n v="142"/>
  </r>
  <r>
    <x v="1"/>
    <n v="13"/>
    <x v="63"/>
    <n v="13104"/>
    <n v="139195"/>
    <x v="8"/>
    <n v="1"/>
    <n v="1"/>
    <n v="64"/>
  </r>
  <r>
    <x v="0"/>
    <n v="5"/>
    <x v="64"/>
    <n v="5103"/>
    <n v="45889"/>
    <x v="8"/>
    <n v="1"/>
    <n v="1"/>
    <n v="7"/>
  </r>
  <r>
    <x v="13"/>
    <n v="7"/>
    <x v="65"/>
    <n v="7102"/>
    <n v="50348"/>
    <x v="8"/>
    <n v="1"/>
    <n v="1"/>
    <n v="11"/>
  </r>
  <r>
    <x v="2"/>
    <n v="8"/>
    <x v="66"/>
    <n v="8204"/>
    <n v="6330"/>
    <x v="8"/>
    <n v="0"/>
    <n v="0"/>
    <n v="0"/>
  </r>
  <r>
    <x v="4"/>
    <n v="3"/>
    <x v="67"/>
    <n v="3101"/>
    <n v="171766"/>
    <x v="8"/>
    <n v="1"/>
    <n v="1"/>
    <n v="8"/>
  </r>
  <r>
    <x v="6"/>
    <n v="4"/>
    <x v="68"/>
    <n v="4102"/>
    <n v="256735"/>
    <x v="8"/>
    <n v="1"/>
    <n v="1"/>
    <n v="20"/>
  </r>
  <r>
    <x v="2"/>
    <n v="8"/>
    <x v="69"/>
    <n v="8102"/>
    <n v="125829"/>
    <x v="8"/>
    <n v="1"/>
    <n v="1"/>
    <n v="15"/>
  </r>
  <r>
    <x v="15"/>
    <n v="14"/>
    <x v="70"/>
    <n v="14102"/>
    <n v="5447"/>
    <x v="8"/>
    <n v="1"/>
    <n v="1"/>
    <n v="1"/>
  </r>
  <r>
    <x v="11"/>
    <n v="11"/>
    <x v="71"/>
    <n v="11101"/>
    <n v="61210"/>
    <x v="8"/>
    <n v="1"/>
    <n v="1"/>
    <n v="2"/>
  </r>
  <r>
    <x v="7"/>
    <n v="9"/>
    <x v="72"/>
    <n v="9103"/>
    <n v="18055"/>
    <x v="8"/>
    <n v="1"/>
    <n v="1"/>
    <n v="6"/>
  </r>
  <r>
    <x v="7"/>
    <n v="9"/>
    <x v="73"/>
    <n v="9203"/>
    <n v="18178"/>
    <x v="8"/>
    <n v="1"/>
    <n v="1"/>
    <n v="5"/>
  </r>
  <r>
    <x v="1"/>
    <n v="13"/>
    <x v="74"/>
    <n v="13503"/>
    <n v="36430"/>
    <x v="8"/>
    <n v="1"/>
    <n v="1"/>
    <n v="14"/>
  </r>
  <r>
    <x v="5"/>
    <n v="10"/>
    <x v="75"/>
    <n v="10204"/>
    <n v="4066"/>
    <x v="8"/>
    <n v="0"/>
    <n v="0"/>
    <n v="0"/>
  </r>
  <r>
    <x v="2"/>
    <n v="8"/>
    <x v="76"/>
    <n v="8205"/>
    <n v="33892"/>
    <x v="8"/>
    <n v="1"/>
    <n v="1"/>
    <n v="1"/>
  </r>
  <r>
    <x v="7"/>
    <n v="9"/>
    <x v="77"/>
    <n v="9104"/>
    <n v="7802"/>
    <x v="8"/>
    <n v="1"/>
    <n v="1"/>
    <n v="4"/>
  </r>
  <r>
    <x v="13"/>
    <n v="7"/>
    <x v="78"/>
    <n v="7103"/>
    <n v="9426"/>
    <x v="8"/>
    <n v="1"/>
    <n v="1"/>
    <n v="3"/>
  </r>
  <r>
    <x v="13"/>
    <n v="7"/>
    <x v="79"/>
    <n v="7301"/>
    <n v="163626"/>
    <x v="8"/>
    <n v="1"/>
    <n v="1"/>
    <n v="24"/>
  </r>
  <r>
    <x v="5"/>
    <n v="10"/>
    <x v="80"/>
    <n v="10205"/>
    <n v="15069"/>
    <x v="8"/>
    <n v="0"/>
    <n v="0"/>
    <n v="0"/>
  </r>
  <r>
    <x v="4"/>
    <n v="3"/>
    <x v="81"/>
    <n v="3202"/>
    <n v="14358"/>
    <x v="8"/>
    <n v="1"/>
    <n v="1"/>
    <n v="1"/>
  </r>
  <r>
    <x v="14"/>
    <n v="6"/>
    <x v="82"/>
    <n v="6105"/>
    <n v="22700"/>
    <x v="8"/>
    <n v="0"/>
    <n v="0"/>
    <n v="0"/>
  </r>
  <r>
    <x v="1"/>
    <n v="13"/>
    <x v="83"/>
    <n v="13105"/>
    <n v="172000"/>
    <x v="8"/>
    <n v="1"/>
    <n v="1"/>
    <n v="107"/>
  </r>
  <r>
    <x v="12"/>
    <n v="16"/>
    <x v="84"/>
    <n v="16104"/>
    <n v="12334"/>
    <x v="8"/>
    <n v="1"/>
    <n v="1"/>
    <n v="3"/>
  </r>
  <r>
    <x v="1"/>
    <n v="13"/>
    <x v="85"/>
    <n v="13602"/>
    <n v="40014"/>
    <x v="8"/>
    <n v="1"/>
    <n v="1"/>
    <n v="12"/>
  </r>
  <r>
    <x v="0"/>
    <n v="5"/>
    <x v="86"/>
    <n v="5604"/>
    <n v="17742"/>
    <x v="8"/>
    <n v="1"/>
    <n v="1"/>
    <n v="6"/>
  </r>
  <r>
    <x v="0"/>
    <n v="5"/>
    <x v="87"/>
    <n v="5605"/>
    <n v="14338"/>
    <x v="8"/>
    <n v="1"/>
    <n v="1"/>
    <n v="6"/>
  </r>
  <r>
    <x v="13"/>
    <n v="7"/>
    <x v="88"/>
    <n v="7104"/>
    <n v="4206"/>
    <x v="8"/>
    <n v="0"/>
    <n v="0"/>
    <n v="0"/>
  </r>
  <r>
    <x v="7"/>
    <n v="9"/>
    <x v="89"/>
    <n v="9204"/>
    <n v="8458"/>
    <x v="8"/>
    <n v="1"/>
    <n v="1"/>
    <n v="4"/>
  </r>
  <r>
    <x v="1"/>
    <n v="13"/>
    <x v="90"/>
    <n v="13106"/>
    <n v="206792"/>
    <x v="8"/>
    <n v="1"/>
    <n v="1"/>
    <n v="101"/>
  </r>
  <r>
    <x v="2"/>
    <n v="8"/>
    <x v="91"/>
    <n v="8104"/>
    <n v="11841"/>
    <x v="8"/>
    <n v="1"/>
    <n v="1"/>
    <n v="4"/>
  </r>
  <r>
    <x v="7"/>
    <n v="9"/>
    <x v="92"/>
    <n v="9105"/>
    <n v="25446"/>
    <x v="8"/>
    <n v="1"/>
    <n v="1"/>
    <n v="5"/>
  </r>
  <r>
    <x v="4"/>
    <n v="3"/>
    <x v="93"/>
    <n v="3303"/>
    <n v="7681"/>
    <x v="8"/>
    <n v="0"/>
    <n v="0"/>
    <n v="0"/>
  </r>
  <r>
    <x v="5"/>
    <n v="10"/>
    <x v="94"/>
    <n v="10104"/>
    <n v="12656"/>
    <x v="8"/>
    <n v="1"/>
    <n v="1"/>
    <n v="1"/>
  </r>
  <r>
    <x v="5"/>
    <n v="10"/>
    <x v="95"/>
    <n v="10105"/>
    <n v="20223"/>
    <x v="8"/>
    <n v="1"/>
    <n v="1"/>
    <n v="6"/>
  </r>
  <r>
    <x v="5"/>
    <n v="10"/>
    <x v="96"/>
    <n v="10402"/>
    <n v="2806"/>
    <x v="8"/>
    <n v="0"/>
    <n v="0"/>
    <n v="0"/>
  </r>
  <r>
    <x v="15"/>
    <n v="14"/>
    <x v="97"/>
    <n v="14202"/>
    <n v="15261"/>
    <x v="8"/>
    <n v="1"/>
    <n v="1"/>
    <n v="5"/>
  </r>
  <r>
    <x v="7"/>
    <n v="9"/>
    <x v="98"/>
    <n v="9106"/>
    <n v="12633"/>
    <x v="8"/>
    <n v="1"/>
    <n v="1"/>
    <n v="2"/>
  </r>
  <r>
    <x v="10"/>
    <n v="15"/>
    <x v="99"/>
    <n v="15202"/>
    <n v="810"/>
    <x v="8"/>
    <n v="0"/>
    <n v="0"/>
    <n v="0"/>
  </r>
  <r>
    <x v="7"/>
    <n v="9"/>
    <x v="100"/>
    <n v="9107"/>
    <n v="15148"/>
    <x v="8"/>
    <n v="1"/>
    <n v="1"/>
    <n v="10"/>
  </r>
  <r>
    <x v="14"/>
    <n v="6"/>
    <x v="101"/>
    <n v="6106"/>
    <n v="36504"/>
    <x v="8"/>
    <n v="0"/>
    <n v="0"/>
    <n v="0"/>
  </r>
  <r>
    <x v="11"/>
    <n v="11"/>
    <x v="102"/>
    <n v="11203"/>
    <n v="1599"/>
    <x v="8"/>
    <n v="0"/>
    <n v="0"/>
    <n v="0"/>
  </r>
  <r>
    <x v="0"/>
    <n v="5"/>
    <x v="103"/>
    <n v="5503"/>
    <n v="19099"/>
    <x v="8"/>
    <n v="0"/>
    <n v="0"/>
    <n v="0"/>
  </r>
  <r>
    <x v="5"/>
    <n v="10"/>
    <x v="104"/>
    <n v="10403"/>
    <n v="9525"/>
    <x v="8"/>
    <n v="1"/>
    <n v="1"/>
    <n v="3"/>
  </r>
  <r>
    <x v="13"/>
    <n v="7"/>
    <x v="105"/>
    <n v="7302"/>
    <n v="10222"/>
    <x v="8"/>
    <n v="0"/>
    <n v="0"/>
    <n v="0"/>
  </r>
  <r>
    <x v="2"/>
    <n v="8"/>
    <x v="106"/>
    <n v="8112"/>
    <n v="97273"/>
    <x v="8"/>
    <n v="1"/>
    <n v="1"/>
    <n v="70"/>
  </r>
  <r>
    <x v="2"/>
    <n v="8"/>
    <x v="107"/>
    <n v="8105"/>
    <n v="26201"/>
    <x v="8"/>
    <n v="1"/>
    <n v="1"/>
    <n v="13"/>
  </r>
  <r>
    <x v="3"/>
    <n v="1"/>
    <x v="108"/>
    <n v="1404"/>
    <n v="3000"/>
    <x v="8"/>
    <n v="0"/>
    <n v="0"/>
    <n v="0"/>
  </r>
  <r>
    <x v="4"/>
    <n v="3"/>
    <x v="109"/>
    <n v="3304"/>
    <n v="11264"/>
    <x v="8"/>
    <n v="0"/>
    <n v="0"/>
    <n v="0"/>
  </r>
  <r>
    <x v="1"/>
    <n v="13"/>
    <x v="110"/>
    <n v="13107"/>
    <n v="112528"/>
    <x v="8"/>
    <n v="1"/>
    <n v="1"/>
    <n v="59"/>
  </r>
  <r>
    <x v="6"/>
    <n v="4"/>
    <x v="111"/>
    <n v="4201"/>
    <n v="32801"/>
    <x v="8"/>
    <n v="1"/>
    <n v="1"/>
    <n v="19"/>
  </r>
  <r>
    <x v="1"/>
    <n v="13"/>
    <x v="112"/>
    <n v="13108"/>
    <n v="142065"/>
    <x v="8"/>
    <n v="1"/>
    <n v="1"/>
    <n v="80"/>
  </r>
  <r>
    <x v="3"/>
    <n v="1"/>
    <x v="113"/>
    <n v="1101"/>
    <n v="223463"/>
    <x v="8"/>
    <n v="1"/>
    <n v="1"/>
    <n v="31"/>
  </r>
  <r>
    <x v="1"/>
    <n v="13"/>
    <x v="114"/>
    <n v="13603"/>
    <n v="40171"/>
    <x v="8"/>
    <n v="1"/>
    <n v="1"/>
    <n v="11"/>
  </r>
  <r>
    <x v="0"/>
    <n v="5"/>
    <x v="115"/>
    <n v="5201"/>
    <n v="8277"/>
    <x v="8"/>
    <n v="1"/>
    <n v="1"/>
    <n v="5"/>
  </r>
  <r>
    <x v="0"/>
    <n v="5"/>
    <x v="116"/>
    <n v="5104"/>
    <n v="1033"/>
    <x v="8"/>
    <n v="0"/>
    <n v="0"/>
    <n v="0"/>
  </r>
  <r>
    <x v="1"/>
    <n v="13"/>
    <x v="117"/>
    <n v="13109"/>
    <n v="100434"/>
    <x v="8"/>
    <n v="1"/>
    <n v="1"/>
    <n v="47"/>
  </r>
  <r>
    <x v="0"/>
    <n v="5"/>
    <x v="118"/>
    <n v="5504"/>
    <n v="25321"/>
    <x v="8"/>
    <n v="1"/>
    <n v="1"/>
    <n v="5"/>
  </r>
  <r>
    <x v="14"/>
    <n v="6"/>
    <x v="119"/>
    <n v="6202"/>
    <n v="3114"/>
    <x v="8"/>
    <n v="0"/>
    <n v="0"/>
    <n v="0"/>
  </r>
  <r>
    <x v="1"/>
    <n v="13"/>
    <x v="120"/>
    <n v="13110"/>
    <n v="402433"/>
    <x v="8"/>
    <n v="1"/>
    <n v="1"/>
    <n v="211"/>
  </r>
  <r>
    <x v="1"/>
    <n v="13"/>
    <x v="121"/>
    <n v="13111"/>
    <n v="122557"/>
    <x v="8"/>
    <n v="1"/>
    <n v="1"/>
    <n v="60"/>
  </r>
  <r>
    <x v="6"/>
    <n v="4"/>
    <x v="122"/>
    <n v="4104"/>
    <n v="4450"/>
    <x v="8"/>
    <n v="0"/>
    <n v="0"/>
    <n v="0"/>
  </r>
  <r>
    <x v="0"/>
    <n v="5"/>
    <x v="123"/>
    <n v="5401"/>
    <n v="37739"/>
    <x v="8"/>
    <n v="1"/>
    <n v="1"/>
    <n v="2"/>
  </r>
  <r>
    <x v="1"/>
    <n v="13"/>
    <x v="124"/>
    <n v="13112"/>
    <n v="189335"/>
    <x v="8"/>
    <n v="1"/>
    <n v="1"/>
    <n v="88"/>
  </r>
  <r>
    <x v="1"/>
    <n v="13"/>
    <x v="125"/>
    <n v="13113"/>
    <n v="100252"/>
    <x v="8"/>
    <n v="1"/>
    <n v="1"/>
    <n v="59"/>
  </r>
  <r>
    <x v="6"/>
    <n v="4"/>
    <x v="126"/>
    <n v="4101"/>
    <n v="249656"/>
    <x v="8"/>
    <n v="1"/>
    <n v="1"/>
    <n v="12"/>
  </r>
  <r>
    <x v="15"/>
    <n v="14"/>
    <x v="127"/>
    <n v="14201"/>
    <n v="39538"/>
    <x v="8"/>
    <n v="1"/>
    <n v="1"/>
    <n v="23"/>
  </r>
  <r>
    <x v="15"/>
    <n v="14"/>
    <x v="128"/>
    <n v="14203"/>
    <n v="10292"/>
    <x v="8"/>
    <n v="1"/>
    <n v="1"/>
    <n v="2"/>
  </r>
  <r>
    <x v="11"/>
    <n v="11"/>
    <x v="129"/>
    <n v="11102"/>
    <n v="920"/>
    <x v="8"/>
    <n v="0"/>
    <n v="0"/>
    <n v="0"/>
  </r>
  <r>
    <x v="8"/>
    <n v="12"/>
    <x v="130"/>
    <n v="12102"/>
    <n v="264"/>
    <x v="8"/>
    <n v="0"/>
    <n v="0"/>
    <n v="0"/>
  </r>
  <r>
    <x v="2"/>
    <n v="8"/>
    <x v="131"/>
    <n v="8304"/>
    <n v="23873"/>
    <x v="8"/>
    <n v="1"/>
    <n v="1"/>
    <n v="7"/>
  </r>
  <r>
    <x v="1"/>
    <n v="13"/>
    <x v="132"/>
    <n v="13302"/>
    <n v="126898"/>
    <x v="8"/>
    <n v="1"/>
    <n v="1"/>
    <n v="45"/>
  </r>
  <r>
    <x v="15"/>
    <n v="14"/>
    <x v="133"/>
    <n v="14103"/>
    <n v="17652"/>
    <x v="8"/>
    <n v="1"/>
    <n v="1"/>
    <n v="4"/>
  </r>
  <r>
    <x v="14"/>
    <n v="6"/>
    <x v="134"/>
    <n v="6107"/>
    <n v="26749"/>
    <x v="8"/>
    <n v="1"/>
    <n v="1"/>
    <n v="1"/>
  </r>
  <r>
    <x v="1"/>
    <n v="13"/>
    <x v="135"/>
    <n v="13114"/>
    <n v="330759"/>
    <x v="8"/>
    <n v="1"/>
    <n v="1"/>
    <n v="320"/>
  </r>
  <r>
    <x v="7"/>
    <n v="9"/>
    <x v="136"/>
    <n v="9108"/>
    <n v="40746"/>
    <x v="8"/>
    <n v="1"/>
    <n v="1"/>
    <n v="27"/>
  </r>
  <r>
    <x v="2"/>
    <n v="8"/>
    <x v="137"/>
    <n v="8201"/>
    <n v="27100"/>
    <x v="8"/>
    <n v="0"/>
    <n v="0"/>
    <n v="0"/>
  </r>
  <r>
    <x v="13"/>
    <n v="7"/>
    <x v="138"/>
    <n v="7303"/>
    <n v="6989"/>
    <x v="8"/>
    <n v="1"/>
    <n v="1"/>
    <n v="1"/>
  </r>
  <r>
    <x v="0"/>
    <n v="5"/>
    <x v="139"/>
    <n v="5802"/>
    <n v="49931"/>
    <x v="8"/>
    <n v="1"/>
    <n v="1"/>
    <n v="20"/>
  </r>
  <r>
    <x v="13"/>
    <n v="7"/>
    <x v="140"/>
    <n v="7401"/>
    <n v="101073"/>
    <x v="8"/>
    <n v="1"/>
    <n v="1"/>
    <n v="15"/>
  </r>
  <r>
    <x v="14"/>
    <n v="6"/>
    <x v="141"/>
    <n v="6203"/>
    <n v="6765"/>
    <x v="8"/>
    <n v="0"/>
    <n v="0"/>
    <n v="0"/>
  </r>
  <r>
    <x v="0"/>
    <n v="5"/>
    <x v="142"/>
    <n v="5703"/>
    <n v="26533"/>
    <x v="8"/>
    <n v="1"/>
    <n v="1"/>
    <n v="2"/>
  </r>
  <r>
    <x v="5"/>
    <n v="10"/>
    <x v="143"/>
    <n v="10107"/>
    <n v="18621"/>
    <x v="8"/>
    <n v="1"/>
    <n v="1"/>
    <n v="2"/>
  </r>
  <r>
    <x v="1"/>
    <n v="13"/>
    <x v="144"/>
    <n v="13115"/>
    <n v="124076"/>
    <x v="8"/>
    <n v="1"/>
    <n v="1"/>
    <n v="144"/>
  </r>
  <r>
    <x v="1"/>
    <n v="13"/>
    <x v="145"/>
    <n v="13116"/>
    <n v="103865"/>
    <x v="8"/>
    <n v="1"/>
    <n v="1"/>
    <n v="60"/>
  </r>
  <r>
    <x v="1"/>
    <n v="13"/>
    <x v="146"/>
    <n v="13117"/>
    <n v="104403"/>
    <x v="8"/>
    <n v="1"/>
    <n v="1"/>
    <n v="62"/>
  </r>
  <r>
    <x v="14"/>
    <n v="6"/>
    <x v="147"/>
    <n v="6304"/>
    <n v="7289"/>
    <x v="8"/>
    <n v="0"/>
    <n v="0"/>
    <n v="0"/>
  </r>
  <r>
    <x v="7"/>
    <n v="9"/>
    <x v="148"/>
    <n v="9109"/>
    <n v="24739"/>
    <x v="8"/>
    <n v="1"/>
    <n v="1"/>
    <n v="9"/>
  </r>
  <r>
    <x v="13"/>
    <n v="7"/>
    <x v="149"/>
    <n v="7403"/>
    <n v="32810"/>
    <x v="8"/>
    <n v="1"/>
    <n v="1"/>
    <n v="3"/>
  </r>
  <r>
    <x v="7"/>
    <n v="9"/>
    <x v="150"/>
    <n v="9205"/>
    <n v="11049"/>
    <x v="8"/>
    <n v="0"/>
    <n v="0"/>
    <n v="0"/>
  </r>
  <r>
    <x v="2"/>
    <n v="8"/>
    <x v="151"/>
    <n v="8206"/>
    <n v="22524"/>
    <x v="8"/>
    <n v="0"/>
    <n v="0"/>
    <n v="0"/>
  </r>
  <r>
    <x v="0"/>
    <n v="5"/>
    <x v="152"/>
    <n v="5301"/>
    <n v="68093"/>
    <x v="8"/>
    <n v="1"/>
    <n v="1"/>
    <n v="9"/>
  </r>
  <r>
    <x v="2"/>
    <n v="8"/>
    <x v="153"/>
    <n v="8301"/>
    <n v="218515"/>
    <x v="8"/>
    <n v="1"/>
    <n v="1"/>
    <n v="26"/>
  </r>
  <r>
    <x v="15"/>
    <n v="14"/>
    <x v="154"/>
    <n v="14104"/>
    <n v="20518"/>
    <x v="8"/>
    <n v="0"/>
    <n v="0"/>
    <n v="0"/>
  </r>
  <r>
    <x v="5"/>
    <n v="10"/>
    <x v="155"/>
    <n v="10106"/>
    <n v="17817"/>
    <x v="8"/>
    <n v="1"/>
    <n v="1"/>
    <n v="1"/>
  </r>
  <r>
    <x v="7"/>
    <n v="9"/>
    <x v="156"/>
    <n v="9206"/>
    <n v="7517"/>
    <x v="8"/>
    <n v="0"/>
    <n v="0"/>
    <n v="0"/>
  </r>
  <r>
    <x v="6"/>
    <n v="4"/>
    <x v="157"/>
    <n v="4203"/>
    <n v="23374"/>
    <x v="8"/>
    <n v="1"/>
    <n v="1"/>
    <n v="1"/>
  </r>
  <r>
    <x v="2"/>
    <n v="8"/>
    <x v="158"/>
    <n v="8106"/>
    <n v="45750"/>
    <x v="8"/>
    <n v="1"/>
    <n v="1"/>
    <n v="1"/>
  </r>
  <r>
    <x v="7"/>
    <n v="9"/>
    <x v="159"/>
    <n v="9207"/>
    <n v="10050"/>
    <x v="8"/>
    <n v="0"/>
    <n v="0"/>
    <n v="0"/>
  </r>
  <r>
    <x v="14"/>
    <n v="6"/>
    <x v="160"/>
    <n v="6108"/>
    <n v="59913"/>
    <x v="8"/>
    <n v="1"/>
    <n v="1"/>
    <n v="9"/>
  </r>
  <r>
    <x v="1"/>
    <n v="13"/>
    <x v="161"/>
    <n v="13118"/>
    <n v="134635"/>
    <x v="8"/>
    <n v="1"/>
    <n v="1"/>
    <n v="57"/>
  </r>
  <r>
    <x v="15"/>
    <n v="14"/>
    <x v="162"/>
    <n v="14105"/>
    <n v="7389"/>
    <x v="8"/>
    <n v="1"/>
    <n v="1"/>
    <n v="1"/>
  </r>
  <r>
    <x v="1"/>
    <n v="13"/>
    <x v="163"/>
    <n v="13119"/>
    <n v="578605"/>
    <x v="8"/>
    <n v="1"/>
    <n v="1"/>
    <n v="284"/>
  </r>
  <r>
    <x v="14"/>
    <n v="6"/>
    <x v="164"/>
    <n v="6109"/>
    <n v="14163"/>
    <x v="8"/>
    <n v="0"/>
    <n v="0"/>
    <n v="0"/>
  </r>
  <r>
    <x v="14"/>
    <n v="6"/>
    <x v="165"/>
    <n v="6204"/>
    <n v="7632"/>
    <x v="8"/>
    <n v="0"/>
    <n v="0"/>
    <n v="0"/>
  </r>
  <r>
    <x v="9"/>
    <n v="2"/>
    <x v="166"/>
    <n v="2302"/>
    <n v="6814"/>
    <x v="8"/>
    <n v="1"/>
    <n v="1"/>
    <n v="4"/>
  </r>
  <r>
    <x v="1"/>
    <n v="13"/>
    <x v="167"/>
    <n v="13504"/>
    <n v="14926"/>
    <x v="8"/>
    <n v="1"/>
    <n v="1"/>
    <n v="1"/>
  </r>
  <r>
    <x v="15"/>
    <n v="14"/>
    <x v="168"/>
    <n v="14106"/>
    <n v="23250"/>
    <x v="8"/>
    <n v="1"/>
    <n v="1"/>
    <n v="9"/>
  </r>
  <r>
    <x v="13"/>
    <n v="7"/>
    <x v="169"/>
    <n v="7105"/>
    <n v="60000"/>
    <x v="8"/>
    <n v="1"/>
    <n v="1"/>
    <n v="10"/>
  </r>
  <r>
    <x v="5"/>
    <n v="10"/>
    <x v="170"/>
    <n v="10108"/>
    <n v="14894"/>
    <x v="8"/>
    <n v="1"/>
    <n v="1"/>
    <n v="2"/>
  </r>
  <r>
    <x v="9"/>
    <n v="2"/>
    <x v="171"/>
    <n v="2102"/>
    <n v="14776"/>
    <x v="8"/>
    <n v="1"/>
    <n v="1"/>
    <n v="19"/>
  </r>
  <r>
    <x v="7"/>
    <n v="9"/>
    <x v="172"/>
    <n v="9110"/>
    <n v="6265"/>
    <x v="8"/>
    <n v="0"/>
    <n v="0"/>
    <n v="0"/>
  </r>
  <r>
    <x v="1"/>
    <n v="13"/>
    <x v="173"/>
    <n v="13501"/>
    <n v="141612"/>
    <x v="8"/>
    <n v="1"/>
    <n v="1"/>
    <n v="25"/>
  </r>
  <r>
    <x v="13"/>
    <n v="7"/>
    <x v="174"/>
    <n v="7304"/>
    <n v="49800"/>
    <x v="8"/>
    <n v="1"/>
    <n v="1"/>
    <n v="4"/>
  </r>
  <r>
    <x v="6"/>
    <n v="4"/>
    <x v="175"/>
    <n v="4303"/>
    <n v="32527"/>
    <x v="8"/>
    <n v="0"/>
    <n v="0"/>
    <n v="0"/>
  </r>
  <r>
    <x v="14"/>
    <n v="6"/>
    <x v="176"/>
    <n v="6110"/>
    <n v="27462"/>
    <x v="8"/>
    <n v="0"/>
    <n v="0"/>
    <n v="0"/>
  </r>
  <r>
    <x v="2"/>
    <n v="8"/>
    <x v="177"/>
    <n v="8305"/>
    <n v="31041"/>
    <x v="8"/>
    <n v="1"/>
    <n v="1"/>
    <n v="5"/>
  </r>
  <r>
    <x v="2"/>
    <n v="8"/>
    <x v="178"/>
    <n v="8306"/>
    <n v="27944"/>
    <x v="8"/>
    <n v="1"/>
    <n v="1"/>
    <n v="10"/>
  </r>
  <r>
    <x v="14"/>
    <n v="6"/>
    <x v="179"/>
    <n v="6305"/>
    <n v="19141"/>
    <x v="8"/>
    <n v="0"/>
    <n v="0"/>
    <n v="0"/>
  </r>
  <r>
    <x v="8"/>
    <n v="12"/>
    <x v="180"/>
    <n v="12401"/>
    <n v="23782"/>
    <x v="8"/>
    <n v="1"/>
    <n v="1"/>
    <n v="7"/>
  </r>
  <r>
    <x v="14"/>
    <n v="6"/>
    <x v="181"/>
    <n v="6205"/>
    <n v="6904"/>
    <x v="8"/>
    <n v="0"/>
    <n v="0"/>
    <n v="0"/>
  </r>
  <r>
    <x v="2"/>
    <n v="8"/>
    <x v="182"/>
    <n v="8307"/>
    <n v="10429"/>
    <x v="8"/>
    <n v="1"/>
    <n v="1"/>
    <n v="2"/>
  </r>
  <r>
    <x v="12"/>
    <n v="16"/>
    <x v="183"/>
    <n v="16204"/>
    <n v="5414"/>
    <x v="8"/>
    <n v="1"/>
    <n v="1"/>
    <n v="3"/>
  </r>
  <r>
    <x v="12"/>
    <n v="16"/>
    <x v="184"/>
    <n v="16303"/>
    <n v="11567"/>
    <x v="8"/>
    <n v="1"/>
    <n v="1"/>
    <n v="2"/>
  </r>
  <r>
    <x v="0"/>
    <n v="5"/>
    <x v="185"/>
    <n v="5506"/>
    <n v="23490"/>
    <x v="8"/>
    <n v="0"/>
    <n v="0"/>
    <n v="0"/>
  </r>
  <r>
    <x v="7"/>
    <n v="9"/>
    <x v="186"/>
    <n v="9111"/>
    <n v="33777"/>
    <x v="8"/>
    <n v="1"/>
    <n v="1"/>
    <n v="34"/>
  </r>
  <r>
    <x v="1"/>
    <n v="13"/>
    <x v="187"/>
    <n v="13120"/>
    <n v="250192"/>
    <x v="8"/>
    <n v="1"/>
    <n v="1"/>
    <n v="217"/>
  </r>
  <r>
    <x v="11"/>
    <n v="11"/>
    <x v="188"/>
    <n v="11302"/>
    <n v="661"/>
    <x v="8"/>
    <n v="0"/>
    <n v="0"/>
    <n v="0"/>
  </r>
  <r>
    <x v="14"/>
    <n v="6"/>
    <x v="189"/>
    <n v="6111"/>
    <n v="14624"/>
    <x v="8"/>
    <n v="1"/>
    <n v="1"/>
    <n v="7"/>
  </r>
  <r>
    <x v="9"/>
    <n v="2"/>
    <x v="190"/>
    <n v="2202"/>
    <n v="287"/>
    <x v="8"/>
    <n v="0"/>
    <n v="0"/>
    <n v="0"/>
  </r>
  <r>
    <x v="0"/>
    <n v="5"/>
    <x v="191"/>
    <n v="5803"/>
    <n v="19266"/>
    <x v="8"/>
    <n v="1"/>
    <n v="1"/>
    <n v="2"/>
  </r>
  <r>
    <x v="5"/>
    <n v="10"/>
    <x v="192"/>
    <n v="10301"/>
    <n v="173410"/>
    <x v="8"/>
    <n v="1"/>
    <n v="1"/>
    <n v="249"/>
  </r>
  <r>
    <x v="6"/>
    <n v="4"/>
    <x v="193"/>
    <n v="4301"/>
    <n v="121269"/>
    <x v="8"/>
    <n v="1"/>
    <n v="1"/>
    <n v="8"/>
  </r>
  <r>
    <x v="1"/>
    <n v="13"/>
    <x v="194"/>
    <n v="13604"/>
    <n v="74188"/>
    <x v="8"/>
    <n v="1"/>
    <n v="1"/>
    <n v="28"/>
  </r>
  <r>
    <x v="7"/>
    <n v="9"/>
    <x v="195"/>
    <n v="9112"/>
    <n v="82110"/>
    <x v="8"/>
    <n v="1"/>
    <n v="1"/>
    <n v="58"/>
  </r>
  <r>
    <x v="6"/>
    <n v="4"/>
    <x v="196"/>
    <n v="4105"/>
    <n v="4675"/>
    <x v="8"/>
    <n v="0"/>
    <n v="0"/>
    <n v="0"/>
  </r>
  <r>
    <x v="15"/>
    <n v="14"/>
    <x v="197"/>
    <n v="14107"/>
    <n v="20798"/>
    <x v="8"/>
    <n v="1"/>
    <n v="1"/>
    <n v="1"/>
  </r>
  <r>
    <x v="1"/>
    <n v="13"/>
    <x v="198"/>
    <n v="13404"/>
    <n v="82766"/>
    <x v="8"/>
    <n v="1"/>
    <n v="1"/>
    <n v="10"/>
  </r>
  <r>
    <x v="5"/>
    <n v="10"/>
    <x v="199"/>
    <n v="10404"/>
    <n v="1827"/>
    <x v="8"/>
    <n v="0"/>
    <n v="0"/>
    <n v="0"/>
  </r>
  <r>
    <x v="14"/>
    <n v="6"/>
    <x v="200"/>
    <n v="6306"/>
    <n v="13299"/>
    <x v="8"/>
    <n v="0"/>
    <n v="0"/>
    <n v="0"/>
  </r>
  <r>
    <x v="15"/>
    <n v="14"/>
    <x v="201"/>
    <n v="14108"/>
    <n v="35991"/>
    <x v="8"/>
    <n v="0"/>
    <n v="0"/>
    <n v="0"/>
  </r>
  <r>
    <x v="0"/>
    <n v="5"/>
    <x v="202"/>
    <n v="5704"/>
    <n v="7633"/>
    <x v="8"/>
    <n v="0"/>
    <n v="0"/>
    <n v="0"/>
  </r>
  <r>
    <x v="0"/>
    <n v="5"/>
    <x v="203"/>
    <n v="5403"/>
    <n v="6201"/>
    <x v="8"/>
    <n v="0"/>
    <n v="0"/>
    <n v="0"/>
  </r>
  <r>
    <x v="14"/>
    <n v="6"/>
    <x v="204"/>
    <n v="6206"/>
    <n v="6349"/>
    <x v="8"/>
    <n v="0"/>
    <n v="0"/>
    <n v="0"/>
  </r>
  <r>
    <x v="13"/>
    <n v="7"/>
    <x v="205"/>
    <n v="7404"/>
    <n v="44544"/>
    <x v="8"/>
    <n v="1"/>
    <n v="1"/>
    <n v="6"/>
  </r>
  <r>
    <x v="1"/>
    <n v="13"/>
    <x v="206"/>
    <n v="13121"/>
    <n v="107803"/>
    <x v="8"/>
    <n v="1"/>
    <n v="1"/>
    <n v="78"/>
  </r>
  <r>
    <x v="13"/>
    <n v="7"/>
    <x v="207"/>
    <n v="7106"/>
    <n v="9083"/>
    <x v="8"/>
    <n v="1"/>
    <n v="1"/>
    <n v="5"/>
  </r>
  <r>
    <x v="13"/>
    <n v="7"/>
    <x v="208"/>
    <n v="7203"/>
    <n v="8092"/>
    <x v="8"/>
    <n v="1"/>
    <n v="1"/>
    <n v="1"/>
  </r>
  <r>
    <x v="12"/>
    <n v="16"/>
    <x v="209"/>
    <n v="16105"/>
    <n v="8639"/>
    <x v="8"/>
    <n v="1"/>
    <n v="1"/>
    <n v="4"/>
  </r>
  <r>
    <x v="1"/>
    <n v="13"/>
    <x v="210"/>
    <n v="13605"/>
    <n v="101058"/>
    <x v="8"/>
    <n v="1"/>
    <n v="1"/>
    <n v="29"/>
  </r>
  <r>
    <x v="1"/>
    <n v="13"/>
    <x v="211"/>
    <n v="13122"/>
    <n v="266798"/>
    <x v="8"/>
    <n v="1"/>
    <n v="1"/>
    <n v="162"/>
  </r>
  <r>
    <x v="13"/>
    <n v="7"/>
    <x v="212"/>
    <n v="7107"/>
    <n v="8601"/>
    <x v="8"/>
    <n v="1"/>
    <n v="1"/>
    <n v="1"/>
  </r>
  <r>
    <x v="2"/>
    <n v="8"/>
    <x v="213"/>
    <n v="8107"/>
    <n v="49865"/>
    <x v="8"/>
    <n v="1"/>
    <n v="1"/>
    <n v="12"/>
  </r>
  <r>
    <x v="14"/>
    <n v="6"/>
    <x v="214"/>
    <n v="6307"/>
    <n v="11848"/>
    <x v="8"/>
    <n v="0"/>
    <n v="0"/>
    <n v="0"/>
  </r>
  <r>
    <x v="7"/>
    <n v="9"/>
    <x v="215"/>
    <n v="9113"/>
    <n v="7223"/>
    <x v="8"/>
    <n v="1"/>
    <n v="1"/>
    <n v="4"/>
  </r>
  <r>
    <x v="0"/>
    <n v="5"/>
    <x v="216"/>
    <n v="5404"/>
    <n v="10558"/>
    <x v="8"/>
    <n v="1"/>
    <n v="1"/>
    <n v="6"/>
  </r>
  <r>
    <x v="14"/>
    <n v="6"/>
    <x v="217"/>
    <n v="6112"/>
    <n v="14952"/>
    <x v="8"/>
    <n v="1"/>
    <n v="1"/>
    <n v="1"/>
  </r>
  <r>
    <x v="3"/>
    <n v="1"/>
    <x v="218"/>
    <n v="1405"/>
    <n v="5958"/>
    <x v="8"/>
    <n v="1"/>
    <n v="1"/>
    <n v="24"/>
  </r>
  <r>
    <x v="14"/>
    <n v="6"/>
    <x v="219"/>
    <n v="6113"/>
    <n v="20743"/>
    <x v="8"/>
    <n v="0"/>
    <n v="0"/>
    <n v="0"/>
  </r>
  <r>
    <x v="14"/>
    <n v="6"/>
    <x v="220"/>
    <n v="6201"/>
    <n v="17882"/>
    <x v="8"/>
    <n v="0"/>
    <n v="0"/>
    <n v="0"/>
  </r>
  <r>
    <x v="12"/>
    <n v="16"/>
    <x v="221"/>
    <n v="16106"/>
    <n v="11880"/>
    <x v="8"/>
    <n v="1"/>
    <n v="1"/>
    <n v="10"/>
  </r>
  <r>
    <x v="1"/>
    <n v="13"/>
    <x v="222"/>
    <n v="13202"/>
    <n v="30433"/>
    <x v="8"/>
    <n v="1"/>
    <n v="1"/>
    <n v="13"/>
  </r>
  <r>
    <x v="7"/>
    <n v="9"/>
    <x v="223"/>
    <n v="9114"/>
    <n v="26096"/>
    <x v="8"/>
    <n v="1"/>
    <n v="1"/>
    <n v="17"/>
  </r>
  <r>
    <x v="14"/>
    <n v="6"/>
    <x v="224"/>
    <n v="6308"/>
    <n v="9164"/>
    <x v="8"/>
    <n v="1"/>
    <n v="1"/>
    <n v="2"/>
  </r>
  <r>
    <x v="12"/>
    <n v="16"/>
    <x v="225"/>
    <n v="16205"/>
    <n v="4940"/>
    <x v="8"/>
    <n v="0"/>
    <n v="0"/>
    <n v="0"/>
  </r>
  <r>
    <x v="8"/>
    <n v="12"/>
    <x v="226"/>
    <n v="12301"/>
    <n v="7323"/>
    <x v="8"/>
    <n v="1"/>
    <n v="1"/>
    <n v="5"/>
  </r>
  <r>
    <x v="3"/>
    <n v="1"/>
    <x v="227"/>
    <n v="1401"/>
    <n v="17395"/>
    <x v="8"/>
    <n v="1"/>
    <n v="1"/>
    <n v="2"/>
  </r>
  <r>
    <x v="8"/>
    <n v="12"/>
    <x v="228"/>
    <n v="12302"/>
    <n v="694"/>
    <x v="8"/>
    <n v="1"/>
    <n v="1"/>
    <n v="1"/>
  </r>
  <r>
    <x v="1"/>
    <n v="13"/>
    <x v="229"/>
    <n v="13123"/>
    <n v="157749"/>
    <x v="8"/>
    <n v="1"/>
    <n v="1"/>
    <n v="164"/>
  </r>
  <r>
    <x v="0"/>
    <n v="5"/>
    <x v="230"/>
    <n v="5105"/>
    <n v="20071"/>
    <x v="8"/>
    <n v="0"/>
    <n v="0"/>
    <n v="0"/>
  </r>
  <r>
    <x v="7"/>
    <n v="9"/>
    <x v="231"/>
    <n v="9115"/>
    <n v="29782"/>
    <x v="8"/>
    <n v="1"/>
    <n v="1"/>
    <n v="10"/>
  </r>
  <r>
    <x v="1"/>
    <n v="13"/>
    <x v="232"/>
    <n v="13124"/>
    <n v="253139"/>
    <x v="8"/>
    <n v="1"/>
    <n v="1"/>
    <n v="103"/>
  </r>
  <r>
    <x v="1"/>
    <n v="13"/>
    <x v="233"/>
    <n v="13201"/>
    <n v="645909"/>
    <x v="8"/>
    <n v="1"/>
    <n v="1"/>
    <n v="472"/>
  </r>
  <r>
    <x v="5"/>
    <n v="10"/>
    <x v="234"/>
    <n v="10101"/>
    <n v="269398"/>
    <x v="8"/>
    <n v="1"/>
    <n v="1"/>
    <n v="76"/>
  </r>
  <r>
    <x v="5"/>
    <n v="10"/>
    <x v="235"/>
    <n v="10302"/>
    <n v="9192"/>
    <x v="8"/>
    <n v="1"/>
    <n v="1"/>
    <n v="1"/>
  </r>
  <r>
    <x v="5"/>
    <n v="10"/>
    <x v="236"/>
    <n v="10109"/>
    <n v="48620"/>
    <x v="8"/>
    <n v="1"/>
    <n v="1"/>
    <n v="8"/>
  </r>
  <r>
    <x v="14"/>
    <n v="6"/>
    <x v="237"/>
    <n v="6309"/>
    <n v="3531"/>
    <x v="8"/>
    <n v="0"/>
    <n v="0"/>
    <n v="0"/>
  </r>
  <r>
    <x v="6"/>
    <n v="4"/>
    <x v="238"/>
    <n v="4304"/>
    <n v="12165"/>
    <x v="8"/>
    <n v="0"/>
    <n v="0"/>
    <n v="0"/>
  </r>
  <r>
    <x v="8"/>
    <n v="12"/>
    <x v="239"/>
    <n v="12101"/>
    <n v="141984"/>
    <x v="8"/>
    <n v="1"/>
    <n v="1"/>
    <n v="470"/>
  </r>
  <r>
    <x v="5"/>
    <n v="10"/>
    <x v="240"/>
    <n v="10206"/>
    <n v="4201"/>
    <x v="8"/>
    <n v="0"/>
    <n v="0"/>
    <n v="0"/>
  </r>
  <r>
    <x v="7"/>
    <n v="9"/>
    <x v="241"/>
    <n v="9208"/>
    <n v="12188"/>
    <x v="8"/>
    <n v="1"/>
    <n v="1"/>
    <n v="2"/>
  </r>
  <r>
    <x v="5"/>
    <n v="10"/>
    <x v="242"/>
    <n v="10303"/>
    <n v="21080"/>
    <x v="8"/>
    <n v="1"/>
    <n v="1"/>
    <n v="16"/>
  </r>
  <r>
    <x v="0"/>
    <n v="5"/>
    <x v="243"/>
    <n v="5705"/>
    <n v="17645"/>
    <x v="8"/>
    <n v="1"/>
    <n v="1"/>
    <n v="2"/>
  </r>
  <r>
    <x v="10"/>
    <n v="15"/>
    <x v="244"/>
    <n v="15201"/>
    <n v="2515"/>
    <x v="8"/>
    <n v="0"/>
    <n v="0"/>
    <n v="0"/>
  </r>
  <r>
    <x v="5"/>
    <n v="10"/>
    <x v="245"/>
    <n v="10304"/>
    <n v="11787"/>
    <x v="8"/>
    <n v="1"/>
    <n v="1"/>
    <n v="1"/>
  </r>
  <r>
    <x v="5"/>
    <n v="10"/>
    <x v="246"/>
    <n v="10207"/>
    <n v="5543"/>
    <x v="8"/>
    <n v="0"/>
    <n v="0"/>
    <n v="0"/>
  </r>
  <r>
    <x v="5"/>
    <n v="10"/>
    <x v="247"/>
    <n v="10208"/>
    <n v="29309"/>
    <x v="8"/>
    <n v="0"/>
    <n v="0"/>
    <n v="0"/>
  </r>
  <r>
    <x v="5"/>
    <n v="10"/>
    <x v="248"/>
    <n v="10209"/>
    <n v="8783"/>
    <x v="8"/>
    <n v="0"/>
    <n v="0"/>
    <n v="0"/>
  </r>
  <r>
    <x v="2"/>
    <n v="8"/>
    <x v="249"/>
    <n v="8308"/>
    <n v="4179"/>
    <x v="8"/>
    <n v="0"/>
    <n v="0"/>
    <n v="0"/>
  </r>
  <r>
    <x v="1"/>
    <n v="13"/>
    <x v="250"/>
    <n v="13125"/>
    <n v="254694"/>
    <x v="8"/>
    <n v="1"/>
    <n v="1"/>
    <n v="112"/>
  </r>
  <r>
    <x v="2"/>
    <n v="8"/>
    <x v="251"/>
    <n v="8309"/>
    <n v="10032"/>
    <x v="8"/>
    <n v="0"/>
    <n v="0"/>
    <n v="0"/>
  </r>
  <r>
    <x v="12"/>
    <n v="16"/>
    <x v="252"/>
    <n v="16107"/>
    <n v="18777"/>
    <x v="8"/>
    <n v="1"/>
    <n v="1"/>
    <n v="24"/>
  </r>
  <r>
    <x v="0"/>
    <n v="5"/>
    <x v="253"/>
    <n v="5501"/>
    <n v="97572"/>
    <x v="8"/>
    <n v="1"/>
    <n v="1"/>
    <n v="19"/>
  </r>
  <r>
    <x v="0"/>
    <n v="5"/>
    <x v="254"/>
    <n v="5801"/>
    <n v="167085"/>
    <x v="8"/>
    <n v="1"/>
    <n v="1"/>
    <n v="22"/>
  </r>
  <r>
    <x v="5"/>
    <n v="10"/>
    <x v="255"/>
    <n v="10210"/>
    <n v="8298"/>
    <x v="8"/>
    <n v="1"/>
    <n v="1"/>
    <n v="1"/>
  </r>
  <r>
    <x v="1"/>
    <n v="13"/>
    <x v="256"/>
    <n v="13126"/>
    <n v="136368"/>
    <x v="8"/>
    <n v="1"/>
    <n v="1"/>
    <n v="125"/>
  </r>
  <r>
    <x v="14"/>
    <n v="6"/>
    <x v="257"/>
    <n v="6114"/>
    <n v="13877"/>
    <x v="8"/>
    <n v="1"/>
    <n v="1"/>
    <n v="3"/>
  </r>
  <r>
    <x v="0"/>
    <n v="5"/>
    <x v="258"/>
    <n v="5107"/>
    <n v="36135"/>
    <x v="8"/>
    <n v="1"/>
    <n v="1"/>
    <n v="4"/>
  </r>
  <r>
    <x v="12"/>
    <n v="16"/>
    <x v="259"/>
    <n v="16201"/>
    <n v="12192"/>
    <x v="8"/>
    <n v="1"/>
    <n v="1"/>
    <n v="3"/>
  </r>
  <r>
    <x v="14"/>
    <n v="6"/>
    <x v="260"/>
    <n v="6101"/>
    <n v="265211"/>
    <x v="8"/>
    <n v="1"/>
    <n v="1"/>
    <n v="15"/>
  </r>
  <r>
    <x v="12"/>
    <n v="16"/>
    <x v="261"/>
    <n v="16206"/>
    <n v="6261"/>
    <x v="8"/>
    <n v="1"/>
    <n v="1"/>
    <n v="9"/>
  </r>
  <r>
    <x v="13"/>
    <n v="7"/>
    <x v="262"/>
    <n v="7305"/>
    <n v="11248"/>
    <x v="8"/>
    <n v="1"/>
    <n v="1"/>
    <n v="2"/>
  </r>
  <r>
    <x v="1"/>
    <n v="13"/>
    <x v="263"/>
    <n v="13127"/>
    <n v="190075"/>
    <x v="8"/>
    <n v="1"/>
    <n v="1"/>
    <n v="107"/>
  </r>
  <r>
    <x v="7"/>
    <n v="9"/>
    <x v="264"/>
    <n v="9209"/>
    <n v="10833"/>
    <x v="8"/>
    <n v="1"/>
    <n v="1"/>
    <n v="2"/>
  </r>
  <r>
    <x v="1"/>
    <n v="13"/>
    <x v="265"/>
    <n v="13128"/>
    <n v="160847"/>
    <x v="8"/>
    <n v="1"/>
    <n v="1"/>
    <n v="70"/>
  </r>
  <r>
    <x v="14"/>
    <n v="6"/>
    <x v="266"/>
    <n v="6115"/>
    <n v="63710"/>
    <x v="8"/>
    <n v="1"/>
    <n v="1"/>
    <n v="1"/>
  </r>
  <r>
    <x v="14"/>
    <n v="6"/>
    <x v="267"/>
    <n v="6116"/>
    <n v="30371"/>
    <x v="8"/>
    <n v="1"/>
    <n v="1"/>
    <n v="1"/>
  </r>
  <r>
    <x v="13"/>
    <n v="7"/>
    <x v="268"/>
    <n v="7405"/>
    <n v="21071"/>
    <x v="8"/>
    <n v="1"/>
    <n v="1"/>
    <n v="2"/>
  </r>
  <r>
    <x v="0"/>
    <n v="5"/>
    <x v="269"/>
    <n v="5303"/>
    <n v="11263"/>
    <x v="8"/>
    <n v="1"/>
    <n v="1"/>
    <n v="2"/>
  </r>
  <r>
    <x v="15"/>
    <n v="14"/>
    <x v="270"/>
    <n v="14204"/>
    <n v="32925"/>
    <x v="8"/>
    <n v="1"/>
    <n v="1"/>
    <n v="7"/>
  </r>
  <r>
    <x v="13"/>
    <n v="7"/>
    <x v="271"/>
    <n v="7108"/>
    <n v="14753"/>
    <x v="8"/>
    <n v="1"/>
    <n v="1"/>
    <n v="6"/>
  </r>
  <r>
    <x v="6"/>
    <n v="4"/>
    <x v="272"/>
    <n v="4305"/>
    <n v="4372"/>
    <x v="8"/>
    <n v="1"/>
    <n v="1"/>
    <n v="1"/>
  </r>
  <r>
    <x v="11"/>
    <n v="11"/>
    <x v="273"/>
    <n v="11402"/>
    <n v="2699"/>
    <x v="8"/>
    <n v="0"/>
    <n v="0"/>
    <n v="0"/>
  </r>
  <r>
    <x v="5"/>
    <n v="10"/>
    <x v="274"/>
    <n v="10305"/>
    <n v="14275"/>
    <x v="8"/>
    <n v="1"/>
    <n v="1"/>
    <n v="4"/>
  </r>
  <r>
    <x v="8"/>
    <n v="12"/>
    <x v="275"/>
    <n v="12103"/>
    <n v="211"/>
    <x v="8"/>
    <n v="0"/>
    <n v="0"/>
    <n v="0"/>
  </r>
  <r>
    <x v="13"/>
    <n v="7"/>
    <x v="276"/>
    <n v="7306"/>
    <n v="16170"/>
    <x v="8"/>
    <n v="1"/>
    <n v="1"/>
    <n v="5"/>
  </r>
  <r>
    <x v="7"/>
    <n v="9"/>
    <x v="277"/>
    <n v="9116"/>
    <n v="12793"/>
    <x v="8"/>
    <n v="1"/>
    <n v="1"/>
    <n v="1"/>
  </r>
  <r>
    <x v="13"/>
    <n v="7"/>
    <x v="278"/>
    <n v="7307"/>
    <n v="19469"/>
    <x v="8"/>
    <n v="1"/>
    <n v="1"/>
    <n v="1"/>
  </r>
  <r>
    <x v="6"/>
    <n v="4"/>
    <x v="279"/>
    <n v="4204"/>
    <n v="29110"/>
    <x v="8"/>
    <n v="1"/>
    <n v="1"/>
    <n v="7"/>
  </r>
  <r>
    <x v="0"/>
    <n v="5"/>
    <x v="280"/>
    <n v="5601"/>
    <n v="96761"/>
    <x v="8"/>
    <n v="1"/>
    <n v="1"/>
    <n v="28"/>
  </r>
  <r>
    <x v="1"/>
    <n v="13"/>
    <x v="281"/>
    <n v="13401"/>
    <n v="334836"/>
    <x v="8"/>
    <n v="1"/>
    <n v="1"/>
    <n v="198"/>
  </r>
  <r>
    <x v="12"/>
    <n v="16"/>
    <x v="282"/>
    <n v="16301"/>
    <n v="56252"/>
    <x v="8"/>
    <n v="1"/>
    <n v="1"/>
    <n v="31"/>
  </r>
  <r>
    <x v="13"/>
    <n v="7"/>
    <x v="283"/>
    <n v="7109"/>
    <n v="46292"/>
    <x v="8"/>
    <n v="1"/>
    <n v="1"/>
    <n v="4"/>
  </r>
  <r>
    <x v="0"/>
    <n v="5"/>
    <x v="284"/>
    <n v="5304"/>
    <n v="20643"/>
    <x v="8"/>
    <n v="0"/>
    <n v="0"/>
    <n v="0"/>
  </r>
  <r>
    <x v="12"/>
    <n v="16"/>
    <x v="285"/>
    <n v="16304"/>
    <n v="4654"/>
    <x v="8"/>
    <n v="1"/>
    <n v="1"/>
    <n v="6"/>
  </r>
  <r>
    <x v="0"/>
    <n v="5"/>
    <x v="286"/>
    <n v="5701"/>
    <n v="83494"/>
    <x v="8"/>
    <n v="1"/>
    <n v="1"/>
    <n v="6"/>
  </r>
  <r>
    <x v="14"/>
    <n v="6"/>
    <x v="287"/>
    <n v="6301"/>
    <n v="78642"/>
    <x v="8"/>
    <n v="1"/>
    <n v="1"/>
    <n v="5"/>
  </r>
  <r>
    <x v="8"/>
    <n v="12"/>
    <x v="288"/>
    <n v="12104"/>
    <n v="681"/>
    <x v="8"/>
    <n v="0"/>
    <n v="0"/>
    <n v="0"/>
  </r>
  <r>
    <x v="12"/>
    <n v="16"/>
    <x v="289"/>
    <n v="16108"/>
    <n v="16624"/>
    <x v="8"/>
    <n v="1"/>
    <n v="1"/>
    <n v="4"/>
  </r>
  <r>
    <x v="13"/>
    <n v="7"/>
    <x v="290"/>
    <n v="7406"/>
    <n v="49451"/>
    <x v="8"/>
    <n v="1"/>
    <n v="1"/>
    <n v="11"/>
  </r>
  <r>
    <x v="1"/>
    <n v="13"/>
    <x v="291"/>
    <n v="13129"/>
    <n v="103485"/>
    <x v="8"/>
    <n v="1"/>
    <n v="1"/>
    <n v="84"/>
  </r>
  <r>
    <x v="1"/>
    <n v="13"/>
    <x v="292"/>
    <n v="13203"/>
    <n v="18644"/>
    <x v="8"/>
    <n v="1"/>
    <n v="1"/>
    <n v="4"/>
  </r>
  <r>
    <x v="5"/>
    <n v="10"/>
    <x v="293"/>
    <n v="10306"/>
    <n v="7639"/>
    <x v="8"/>
    <n v="1"/>
    <n v="1"/>
    <n v="15"/>
  </r>
  <r>
    <x v="1"/>
    <n v="13"/>
    <x v="294"/>
    <n v="13130"/>
    <n v="133059"/>
    <x v="8"/>
    <n v="1"/>
    <n v="1"/>
    <n v="111"/>
  </r>
  <r>
    <x v="12"/>
    <n v="16"/>
    <x v="295"/>
    <n v="16305"/>
    <n v="12172"/>
    <x v="8"/>
    <n v="1"/>
    <n v="1"/>
    <n v="14"/>
  </r>
  <r>
    <x v="5"/>
    <n v="10"/>
    <x v="296"/>
    <n v="10307"/>
    <n v="10553"/>
    <x v="8"/>
    <n v="1"/>
    <n v="1"/>
    <n v="6"/>
  </r>
  <r>
    <x v="1"/>
    <n v="13"/>
    <x v="297"/>
    <n v="13505"/>
    <n v="11953"/>
    <x v="8"/>
    <n v="0"/>
    <n v="0"/>
    <n v="0"/>
  </r>
  <r>
    <x v="9"/>
    <n v="2"/>
    <x v="298"/>
    <n v="2203"/>
    <n v="10434"/>
    <x v="8"/>
    <n v="1"/>
    <n v="1"/>
    <n v="4"/>
  </r>
  <r>
    <x v="2"/>
    <n v="8"/>
    <x v="299"/>
    <n v="8108"/>
    <n v="145906"/>
    <x v="8"/>
    <n v="1"/>
    <n v="1"/>
    <n v="75"/>
  </r>
  <r>
    <x v="13"/>
    <n v="7"/>
    <x v="300"/>
    <n v="7110"/>
    <n v="9959"/>
    <x v="8"/>
    <n v="1"/>
    <n v="1"/>
    <n v="2"/>
  </r>
  <r>
    <x v="1"/>
    <n v="13"/>
    <x v="301"/>
    <n v="13131"/>
    <n v="86510"/>
    <x v="8"/>
    <n v="1"/>
    <n v="1"/>
    <n v="32"/>
  </r>
  <r>
    <x v="2"/>
    <n v="8"/>
    <x v="302"/>
    <n v="8310"/>
    <n v="3611"/>
    <x v="8"/>
    <n v="0"/>
    <n v="0"/>
    <n v="0"/>
  </r>
  <r>
    <x v="14"/>
    <n v="6"/>
    <x v="303"/>
    <n v="6117"/>
    <n v="50617"/>
    <x v="8"/>
    <n v="1"/>
    <n v="1"/>
    <n v="4"/>
  </r>
  <r>
    <x v="2"/>
    <n v="8"/>
    <x v="304"/>
    <n v="8311"/>
    <n v="14592"/>
    <x v="8"/>
    <n v="1"/>
    <n v="1"/>
    <n v="3"/>
  </r>
  <r>
    <x v="14"/>
    <n v="6"/>
    <x v="305"/>
    <n v="6310"/>
    <n v="41096"/>
    <x v="8"/>
    <n v="1"/>
    <n v="1"/>
    <n v="2"/>
  </r>
  <r>
    <x v="2"/>
    <n v="8"/>
    <x v="306"/>
    <n v="8109"/>
    <n v="14779"/>
    <x v="8"/>
    <n v="0"/>
    <n v="0"/>
    <n v="0"/>
  </r>
  <r>
    <x v="0"/>
    <n v="5"/>
    <x v="307"/>
    <n v="5706"/>
    <n v="16367"/>
    <x v="8"/>
    <n v="1"/>
    <n v="1"/>
    <n v="2"/>
  </r>
  <r>
    <x v="1"/>
    <n v="13"/>
    <x v="308"/>
    <n v="13101"/>
    <n v="503147"/>
    <x v="8"/>
    <n v="1"/>
    <n v="1"/>
    <n v="463"/>
  </r>
  <r>
    <x v="0"/>
    <n v="5"/>
    <x v="343"/>
    <n v="5606"/>
    <n v="11934"/>
    <x v="8"/>
    <n v="1"/>
    <n v="1"/>
    <n v="11"/>
  </r>
  <r>
    <x v="9"/>
    <n v="2"/>
    <x v="309"/>
    <n v="2103"/>
    <n v="1746"/>
    <x v="8"/>
    <n v="0"/>
    <n v="0"/>
    <n v="0"/>
  </r>
  <r>
    <x v="1"/>
    <n v="13"/>
    <x v="310"/>
    <n v="13601"/>
    <n v="81838"/>
    <x v="8"/>
    <n v="1"/>
    <n v="1"/>
    <n v="26"/>
  </r>
  <r>
    <x v="13"/>
    <n v="7"/>
    <x v="311"/>
    <n v="7101"/>
    <n v="236724"/>
    <x v="8"/>
    <n v="1"/>
    <n v="1"/>
    <n v="91"/>
  </r>
  <r>
    <x v="2"/>
    <n v="8"/>
    <x v="312"/>
    <n v="8110"/>
    <n v="158345"/>
    <x v="8"/>
    <n v="1"/>
    <n v="1"/>
    <n v="85"/>
  </r>
  <r>
    <x v="9"/>
    <n v="2"/>
    <x v="313"/>
    <n v="2104"/>
    <n v="13657"/>
    <x v="8"/>
    <n v="1"/>
    <n v="1"/>
    <n v="7"/>
  </r>
  <r>
    <x v="7"/>
    <n v="9"/>
    <x v="314"/>
    <n v="9101"/>
    <n v="302931"/>
    <x v="8"/>
    <n v="1"/>
    <n v="1"/>
    <n v="547"/>
  </r>
  <r>
    <x v="13"/>
    <n v="7"/>
    <x v="315"/>
    <n v="7308"/>
    <n v="30850"/>
    <x v="8"/>
    <n v="1"/>
    <n v="1"/>
    <n v="1"/>
  </r>
  <r>
    <x v="7"/>
    <n v="9"/>
    <x v="316"/>
    <n v="9117"/>
    <n v="15786"/>
    <x v="8"/>
    <n v="1"/>
    <n v="1"/>
    <n v="5"/>
  </r>
  <r>
    <x v="4"/>
    <n v="3"/>
    <x v="317"/>
    <n v="3103"/>
    <n v="14312"/>
    <x v="8"/>
    <n v="1"/>
    <n v="1"/>
    <n v="4"/>
  </r>
  <r>
    <x v="1"/>
    <n v="13"/>
    <x v="318"/>
    <n v="13303"/>
    <n v="21477"/>
    <x v="8"/>
    <n v="1"/>
    <n v="1"/>
    <n v="4"/>
  </r>
  <r>
    <x v="8"/>
    <n v="12"/>
    <x v="319"/>
    <n v="12303"/>
    <n v="282"/>
    <x v="8"/>
    <n v="0"/>
    <n v="0"/>
    <n v="0"/>
  </r>
  <r>
    <x v="2"/>
    <n v="8"/>
    <x v="320"/>
    <n v="8207"/>
    <n v="11019"/>
    <x v="8"/>
    <n v="1"/>
    <n v="1"/>
    <n v="4"/>
  </r>
  <r>
    <x v="9"/>
    <n v="2"/>
    <x v="321"/>
    <n v="2301"/>
    <n v="28079"/>
    <x v="8"/>
    <n v="1"/>
    <n v="1"/>
    <n v="11"/>
  </r>
  <r>
    <x v="7"/>
    <n v="9"/>
    <x v="322"/>
    <n v="9118"/>
    <n v="10055"/>
    <x v="8"/>
    <n v="1"/>
    <n v="1"/>
    <n v="6"/>
  </r>
  <r>
    <x v="2"/>
    <n v="8"/>
    <x v="323"/>
    <n v="8111"/>
    <n v="58729"/>
    <x v="8"/>
    <n v="1"/>
    <n v="1"/>
    <n v="37"/>
  </r>
  <r>
    <x v="8"/>
    <n v="12"/>
    <x v="324"/>
    <n v="12402"/>
    <n v="1021"/>
    <x v="8"/>
    <n v="0"/>
    <n v="0"/>
    <n v="0"/>
  </r>
  <r>
    <x v="11"/>
    <n v="11"/>
    <x v="325"/>
    <n v="11303"/>
    <n v="572"/>
    <x v="8"/>
    <n v="1"/>
    <n v="1"/>
    <n v="1"/>
  </r>
  <r>
    <x v="7"/>
    <n v="9"/>
    <x v="326"/>
    <n v="9210"/>
    <n v="19314"/>
    <x v="8"/>
    <n v="1"/>
    <n v="1"/>
    <n v="2"/>
  </r>
  <r>
    <x v="12"/>
    <n v="16"/>
    <x v="327"/>
    <n v="16207"/>
    <n v="5696"/>
    <x v="8"/>
    <n v="0"/>
    <n v="0"/>
    <n v="0"/>
  </r>
  <r>
    <x v="2"/>
    <n v="8"/>
    <x v="344"/>
    <n v="8312"/>
    <n v="15205"/>
    <x v="8"/>
    <n v="1"/>
    <n v="1"/>
    <n v="1"/>
  </r>
  <r>
    <x v="15"/>
    <n v="14"/>
    <x v="328"/>
    <n v="14101"/>
    <n v="176774"/>
    <x v="8"/>
    <n v="1"/>
    <n v="1"/>
    <n v="101"/>
  </r>
  <r>
    <x v="4"/>
    <n v="3"/>
    <x v="329"/>
    <n v="3301"/>
    <n v="57009"/>
    <x v="8"/>
    <n v="0"/>
    <n v="0"/>
    <n v="0"/>
  </r>
  <r>
    <x v="0"/>
    <n v="5"/>
    <x v="330"/>
    <n v="5101"/>
    <n v="315732"/>
    <x v="8"/>
    <n v="1"/>
    <n v="1"/>
    <n v="51"/>
  </r>
  <r>
    <x v="13"/>
    <n v="7"/>
    <x v="331"/>
    <n v="7309"/>
    <n v="4381"/>
    <x v="8"/>
    <n v="0"/>
    <n v="0"/>
    <n v="0"/>
  </r>
  <r>
    <x v="7"/>
    <n v="9"/>
    <x v="332"/>
    <n v="9211"/>
    <n v="35467"/>
    <x v="8"/>
    <n v="1"/>
    <n v="1"/>
    <n v="13"/>
  </r>
  <r>
    <x v="6"/>
    <n v="4"/>
    <x v="333"/>
    <n v="4106"/>
    <n v="29741"/>
    <x v="8"/>
    <n v="0"/>
    <n v="0"/>
    <n v="0"/>
  </r>
  <r>
    <x v="7"/>
    <n v="9"/>
    <x v="334"/>
    <n v="9119"/>
    <n v="30766"/>
    <x v="8"/>
    <n v="1"/>
    <n v="1"/>
    <n v="29"/>
  </r>
  <r>
    <x v="13"/>
    <n v="7"/>
    <x v="335"/>
    <n v="7407"/>
    <n v="17512"/>
    <x v="8"/>
    <n v="0"/>
    <n v="0"/>
    <n v="0"/>
  </r>
  <r>
    <x v="0"/>
    <n v="5"/>
    <x v="336"/>
    <n v="5804"/>
    <n v="139310"/>
    <x v="8"/>
    <n v="1"/>
    <n v="1"/>
    <n v="13"/>
  </r>
  <r>
    <x v="7"/>
    <n v="9"/>
    <x v="345"/>
    <n v="9120"/>
    <n v="59103"/>
    <x v="8"/>
    <n v="1"/>
    <n v="1"/>
    <n v="17"/>
  </r>
  <r>
    <x v="0"/>
    <n v="5"/>
    <x v="337"/>
    <n v="5109"/>
    <n v="361371"/>
    <x v="8"/>
    <n v="1"/>
    <n v="1"/>
    <n v="84"/>
  </r>
  <r>
    <x v="1"/>
    <n v="13"/>
    <x v="338"/>
    <n v="13132"/>
    <n v="96774"/>
    <x v="8"/>
    <n v="1"/>
    <n v="1"/>
    <n v="130"/>
  </r>
  <r>
    <x v="13"/>
    <n v="7"/>
    <x v="339"/>
    <n v="7408"/>
    <n v="19200"/>
    <x v="8"/>
    <n v="0"/>
    <n v="0"/>
    <n v="0"/>
  </r>
  <r>
    <x v="2"/>
    <n v="8"/>
    <x v="340"/>
    <n v="8313"/>
    <n v="22132"/>
    <x v="8"/>
    <n v="1"/>
    <n v="1"/>
    <n v="5"/>
  </r>
  <r>
    <x v="12"/>
    <n v="16"/>
    <x v="341"/>
    <n v="16109"/>
    <n v="18596"/>
    <x v="8"/>
    <n v="1"/>
    <n v="1"/>
    <n v="45"/>
  </r>
  <r>
    <x v="0"/>
    <n v="5"/>
    <x v="342"/>
    <n v="5405"/>
    <n v="7994"/>
    <x v="8"/>
    <n v="0"/>
    <n v="0"/>
    <n v="0"/>
  </r>
  <r>
    <x v="10"/>
    <n v="15"/>
    <x v="12"/>
    <n v="15101"/>
    <n v="247552"/>
    <x v="9"/>
    <m/>
    <m/>
    <n v="65"/>
  </r>
  <r>
    <x v="10"/>
    <n v="15"/>
    <x v="25"/>
    <n v="15102"/>
    <n v="1233"/>
    <x v="9"/>
    <m/>
    <m/>
    <n v="0"/>
  </r>
  <r>
    <x v="10"/>
    <n v="15"/>
    <x v="99"/>
    <n v="15202"/>
    <n v="810"/>
    <x v="9"/>
    <m/>
    <m/>
    <n v="0"/>
  </r>
  <r>
    <x v="10"/>
    <n v="15"/>
    <x v="244"/>
    <n v="15201"/>
    <n v="2515"/>
    <x v="9"/>
    <m/>
    <m/>
    <n v="0"/>
  </r>
  <r>
    <x v="16"/>
    <n v="1"/>
    <x v="3"/>
    <n v="1107"/>
    <n v="129999"/>
    <x v="9"/>
    <m/>
    <m/>
    <n v="15"/>
  </r>
  <r>
    <x v="16"/>
    <n v="1"/>
    <x v="26"/>
    <n v="1402"/>
    <n v="1375"/>
    <x v="9"/>
    <m/>
    <m/>
    <n v="0"/>
  </r>
  <r>
    <x v="16"/>
    <n v="1"/>
    <x v="57"/>
    <n v="1403"/>
    <n v="1583"/>
    <x v="9"/>
    <m/>
    <m/>
    <n v="0"/>
  </r>
  <r>
    <x v="16"/>
    <n v="1"/>
    <x v="108"/>
    <n v="1404"/>
    <n v="3000"/>
    <x v="9"/>
    <m/>
    <m/>
    <n v="0"/>
  </r>
  <r>
    <x v="16"/>
    <n v="1"/>
    <x v="113"/>
    <n v="1101"/>
    <n v="223463"/>
    <x v="9"/>
    <m/>
    <m/>
    <n v="10"/>
  </r>
  <r>
    <x v="16"/>
    <n v="1"/>
    <x v="218"/>
    <n v="1405"/>
    <n v="5958"/>
    <x v="9"/>
    <m/>
    <m/>
    <n v="17"/>
  </r>
  <r>
    <x v="16"/>
    <n v="1"/>
    <x v="227"/>
    <n v="1401"/>
    <n v="17395"/>
    <x v="9"/>
    <m/>
    <m/>
    <n v="0"/>
  </r>
  <r>
    <x v="9"/>
    <n v="2"/>
    <x v="9"/>
    <n v="2101"/>
    <n v="425725"/>
    <x v="9"/>
    <m/>
    <m/>
    <n v="86"/>
  </r>
  <r>
    <x v="9"/>
    <n v="2"/>
    <x v="19"/>
    <n v="2201"/>
    <n v="190336"/>
    <x v="9"/>
    <m/>
    <m/>
    <n v="10"/>
  </r>
  <r>
    <x v="9"/>
    <n v="2"/>
    <x v="166"/>
    <n v="2302"/>
    <n v="6814"/>
    <x v="9"/>
    <m/>
    <m/>
    <n v="6"/>
  </r>
  <r>
    <x v="9"/>
    <n v="2"/>
    <x v="171"/>
    <n v="2102"/>
    <n v="14776"/>
    <x v="9"/>
    <m/>
    <m/>
    <n v="18"/>
  </r>
  <r>
    <x v="9"/>
    <n v="2"/>
    <x v="190"/>
    <n v="2202"/>
    <n v="287"/>
    <x v="9"/>
    <m/>
    <m/>
    <n v="0"/>
  </r>
  <r>
    <x v="9"/>
    <n v="2"/>
    <x v="298"/>
    <n v="2203"/>
    <n v="10434"/>
    <x v="9"/>
    <m/>
    <m/>
    <n v="0"/>
  </r>
  <r>
    <x v="9"/>
    <n v="2"/>
    <x v="309"/>
    <n v="2103"/>
    <n v="1746"/>
    <x v="9"/>
    <m/>
    <m/>
    <n v="0"/>
  </r>
  <r>
    <x v="9"/>
    <n v="2"/>
    <x v="313"/>
    <n v="2104"/>
    <n v="13657"/>
    <x v="9"/>
    <m/>
    <m/>
    <n v="5"/>
  </r>
  <r>
    <x v="9"/>
    <n v="2"/>
    <x v="321"/>
    <n v="2301"/>
    <n v="28079"/>
    <x v="9"/>
    <m/>
    <m/>
    <n v="4"/>
  </r>
  <r>
    <x v="4"/>
    <n v="3"/>
    <x v="4"/>
    <n v="3302"/>
    <n v="5729"/>
    <x v="9"/>
    <m/>
    <m/>
    <n v="0"/>
  </r>
  <r>
    <x v="4"/>
    <n v="3"/>
    <x v="21"/>
    <n v="3102"/>
    <n v="19426"/>
    <x v="9"/>
    <m/>
    <m/>
    <n v="0"/>
  </r>
  <r>
    <x v="4"/>
    <n v="3"/>
    <x v="38"/>
    <n v="3201"/>
    <n v="13164"/>
    <x v="9"/>
    <m/>
    <m/>
    <n v="0"/>
  </r>
  <r>
    <x v="4"/>
    <n v="3"/>
    <x v="67"/>
    <n v="3101"/>
    <n v="171766"/>
    <x v="9"/>
    <m/>
    <m/>
    <n v="4"/>
  </r>
  <r>
    <x v="4"/>
    <n v="3"/>
    <x v="81"/>
    <n v="3202"/>
    <n v="14358"/>
    <x v="9"/>
    <m/>
    <m/>
    <n v="0"/>
  </r>
  <r>
    <x v="4"/>
    <n v="3"/>
    <x v="93"/>
    <n v="3303"/>
    <n v="7681"/>
    <x v="9"/>
    <m/>
    <m/>
    <n v="0"/>
  </r>
  <r>
    <x v="4"/>
    <n v="3"/>
    <x v="109"/>
    <n v="3304"/>
    <n v="11264"/>
    <x v="9"/>
    <m/>
    <m/>
    <n v="1"/>
  </r>
  <r>
    <x v="4"/>
    <n v="3"/>
    <x v="317"/>
    <n v="3103"/>
    <n v="14312"/>
    <x v="9"/>
    <m/>
    <m/>
    <n v="2"/>
  </r>
  <r>
    <x v="4"/>
    <n v="3"/>
    <x v="329"/>
    <n v="3301"/>
    <n v="57009"/>
    <x v="9"/>
    <m/>
    <m/>
    <n v="0"/>
  </r>
  <r>
    <x v="6"/>
    <n v="4"/>
    <x v="6"/>
    <n v="4103"/>
    <n v="11791"/>
    <x v="9"/>
    <m/>
    <m/>
    <n v="0"/>
  </r>
  <r>
    <x v="6"/>
    <n v="4"/>
    <x v="27"/>
    <n v="4202"/>
    <n v="9546"/>
    <x v="9"/>
    <m/>
    <m/>
    <n v="0"/>
  </r>
  <r>
    <x v="6"/>
    <n v="4"/>
    <x v="61"/>
    <n v="4302"/>
    <n v="13884"/>
    <x v="9"/>
    <m/>
    <m/>
    <n v="0"/>
  </r>
  <r>
    <x v="6"/>
    <n v="4"/>
    <x v="68"/>
    <n v="4102"/>
    <n v="256735"/>
    <x v="9"/>
    <m/>
    <m/>
    <n v="2"/>
  </r>
  <r>
    <x v="6"/>
    <n v="4"/>
    <x v="111"/>
    <n v="4201"/>
    <n v="32801"/>
    <x v="9"/>
    <m/>
    <m/>
    <n v="7"/>
  </r>
  <r>
    <x v="6"/>
    <n v="4"/>
    <x v="122"/>
    <n v="4104"/>
    <n v="4450"/>
    <x v="9"/>
    <m/>
    <m/>
    <n v="0"/>
  </r>
  <r>
    <x v="6"/>
    <n v="4"/>
    <x v="126"/>
    <n v="4101"/>
    <n v="249656"/>
    <x v="9"/>
    <m/>
    <m/>
    <n v="2"/>
  </r>
  <r>
    <x v="6"/>
    <n v="4"/>
    <x v="157"/>
    <n v="4203"/>
    <n v="23374"/>
    <x v="9"/>
    <m/>
    <m/>
    <n v="0"/>
  </r>
  <r>
    <x v="6"/>
    <n v="4"/>
    <x v="175"/>
    <n v="4303"/>
    <n v="32527"/>
    <x v="9"/>
    <m/>
    <m/>
    <n v="0"/>
  </r>
  <r>
    <x v="6"/>
    <n v="4"/>
    <x v="193"/>
    <n v="4301"/>
    <n v="121269"/>
    <x v="9"/>
    <m/>
    <m/>
    <n v="0"/>
  </r>
  <r>
    <x v="6"/>
    <n v="4"/>
    <x v="196"/>
    <n v="4105"/>
    <n v="4675"/>
    <x v="9"/>
    <m/>
    <m/>
    <n v="0"/>
  </r>
  <r>
    <x v="6"/>
    <n v="4"/>
    <x v="238"/>
    <n v="4304"/>
    <n v="12165"/>
    <x v="9"/>
    <m/>
    <m/>
    <n v="0"/>
  </r>
  <r>
    <x v="6"/>
    <n v="4"/>
    <x v="272"/>
    <n v="4305"/>
    <n v="4372"/>
    <x v="9"/>
    <m/>
    <m/>
    <n v="0"/>
  </r>
  <r>
    <x v="6"/>
    <n v="4"/>
    <x v="279"/>
    <n v="4204"/>
    <n v="29110"/>
    <x v="9"/>
    <m/>
    <m/>
    <n v="3"/>
  </r>
  <r>
    <x v="6"/>
    <n v="4"/>
    <x v="333"/>
    <n v="4106"/>
    <n v="29741"/>
    <x v="9"/>
    <m/>
    <m/>
    <n v="0"/>
  </r>
  <r>
    <x v="17"/>
    <n v="5"/>
    <x v="0"/>
    <n v="5602"/>
    <n v="15174"/>
    <x v="9"/>
    <m/>
    <m/>
    <n v="0"/>
  </r>
  <r>
    <x v="17"/>
    <n v="5"/>
    <x v="16"/>
    <n v="5402"/>
    <n v="20663"/>
    <x v="9"/>
    <m/>
    <m/>
    <n v="1"/>
  </r>
  <r>
    <x v="17"/>
    <n v="5"/>
    <x v="22"/>
    <n v="5502"/>
    <n v="53591"/>
    <x v="9"/>
    <m/>
    <m/>
    <n v="6"/>
  </r>
  <r>
    <x v="17"/>
    <n v="5"/>
    <x v="24"/>
    <n v="5302"/>
    <n v="16482"/>
    <x v="9"/>
    <m/>
    <m/>
    <n v="4"/>
  </r>
  <r>
    <x v="17"/>
    <n v="5"/>
    <x v="30"/>
    <n v="5603"/>
    <n v="25357"/>
    <x v="9"/>
    <m/>
    <m/>
    <n v="0"/>
  </r>
  <r>
    <x v="17"/>
    <n v="5"/>
    <x v="31"/>
    <n v="5102"/>
    <n v="29170"/>
    <x v="9"/>
    <m/>
    <m/>
    <n v="1"/>
  </r>
  <r>
    <x v="17"/>
    <n v="5"/>
    <x v="33"/>
    <n v="5702"/>
    <n v="15213"/>
    <x v="9"/>
    <m/>
    <m/>
    <n v="0"/>
  </r>
  <r>
    <x v="17"/>
    <n v="5"/>
    <x v="64"/>
    <n v="5103"/>
    <n v="45889"/>
    <x v="9"/>
    <m/>
    <m/>
    <n v="1"/>
  </r>
  <r>
    <x v="17"/>
    <n v="5"/>
    <x v="86"/>
    <n v="5604"/>
    <n v="17742"/>
    <x v="9"/>
    <m/>
    <m/>
    <n v="4"/>
  </r>
  <r>
    <x v="17"/>
    <n v="5"/>
    <x v="87"/>
    <n v="5605"/>
    <n v="14338"/>
    <x v="9"/>
    <m/>
    <m/>
    <n v="1"/>
  </r>
  <r>
    <x v="17"/>
    <n v="5"/>
    <x v="103"/>
    <n v="5503"/>
    <n v="19099"/>
    <x v="9"/>
    <m/>
    <m/>
    <n v="1"/>
  </r>
  <r>
    <x v="17"/>
    <n v="5"/>
    <x v="115"/>
    <n v="5201"/>
    <n v="8277"/>
    <x v="9"/>
    <m/>
    <m/>
    <n v="0"/>
  </r>
  <r>
    <x v="17"/>
    <n v="5"/>
    <x v="116"/>
    <n v="5104"/>
    <n v="1033"/>
    <x v="9"/>
    <m/>
    <m/>
    <n v="0"/>
  </r>
  <r>
    <x v="17"/>
    <n v="5"/>
    <x v="118"/>
    <n v="5504"/>
    <n v="25321"/>
    <x v="9"/>
    <m/>
    <m/>
    <n v="2"/>
  </r>
  <r>
    <x v="17"/>
    <n v="5"/>
    <x v="123"/>
    <n v="5401"/>
    <n v="37739"/>
    <x v="9"/>
    <m/>
    <m/>
    <n v="0"/>
  </r>
  <r>
    <x v="17"/>
    <n v="5"/>
    <x v="139"/>
    <n v="5802"/>
    <n v="49931"/>
    <x v="9"/>
    <m/>
    <m/>
    <n v="11"/>
  </r>
  <r>
    <x v="17"/>
    <n v="5"/>
    <x v="142"/>
    <n v="5703"/>
    <n v="26533"/>
    <x v="9"/>
    <m/>
    <m/>
    <n v="0"/>
  </r>
  <r>
    <x v="17"/>
    <n v="5"/>
    <x v="152"/>
    <n v="5301"/>
    <n v="68093"/>
    <x v="9"/>
    <m/>
    <m/>
    <n v="4"/>
  </r>
  <r>
    <x v="17"/>
    <n v="5"/>
    <x v="185"/>
    <n v="5506"/>
    <n v="23490"/>
    <x v="9"/>
    <m/>
    <m/>
    <n v="0"/>
  </r>
  <r>
    <x v="17"/>
    <n v="5"/>
    <x v="191"/>
    <n v="5803"/>
    <n v="19266"/>
    <x v="9"/>
    <m/>
    <m/>
    <n v="0"/>
  </r>
  <r>
    <x v="17"/>
    <n v="5"/>
    <x v="202"/>
    <n v="5704"/>
    <n v="7633"/>
    <x v="9"/>
    <m/>
    <m/>
    <n v="0"/>
  </r>
  <r>
    <x v="17"/>
    <n v="5"/>
    <x v="203"/>
    <n v="5403"/>
    <n v="6201"/>
    <x v="9"/>
    <m/>
    <m/>
    <n v="0"/>
  </r>
  <r>
    <x v="17"/>
    <n v="5"/>
    <x v="216"/>
    <n v="5404"/>
    <n v="10558"/>
    <x v="9"/>
    <m/>
    <m/>
    <n v="0"/>
  </r>
  <r>
    <x v="17"/>
    <n v="5"/>
    <x v="230"/>
    <n v="5105"/>
    <n v="20071"/>
    <x v="9"/>
    <m/>
    <m/>
    <n v="0"/>
  </r>
  <r>
    <x v="17"/>
    <n v="5"/>
    <x v="243"/>
    <n v="5705"/>
    <n v="17645"/>
    <x v="9"/>
    <m/>
    <m/>
    <n v="4"/>
  </r>
  <r>
    <x v="17"/>
    <n v="5"/>
    <x v="253"/>
    <n v="5501"/>
    <n v="97572"/>
    <x v="9"/>
    <m/>
    <m/>
    <n v="4"/>
  </r>
  <r>
    <x v="17"/>
    <n v="5"/>
    <x v="254"/>
    <n v="5801"/>
    <n v="167085"/>
    <x v="9"/>
    <m/>
    <m/>
    <n v="5"/>
  </r>
  <r>
    <x v="17"/>
    <n v="5"/>
    <x v="258"/>
    <n v="5107"/>
    <n v="36135"/>
    <x v="9"/>
    <m/>
    <m/>
    <n v="0"/>
  </r>
  <r>
    <x v="17"/>
    <n v="5"/>
    <x v="269"/>
    <n v="5303"/>
    <n v="11263"/>
    <x v="9"/>
    <m/>
    <m/>
    <n v="1"/>
  </r>
  <r>
    <x v="17"/>
    <n v="5"/>
    <x v="280"/>
    <n v="5601"/>
    <n v="96761"/>
    <x v="9"/>
    <m/>
    <m/>
    <n v="16"/>
  </r>
  <r>
    <x v="17"/>
    <n v="5"/>
    <x v="284"/>
    <n v="5304"/>
    <n v="20643"/>
    <x v="9"/>
    <m/>
    <m/>
    <n v="1"/>
  </r>
  <r>
    <x v="17"/>
    <n v="5"/>
    <x v="286"/>
    <n v="5701"/>
    <n v="83494"/>
    <x v="9"/>
    <m/>
    <m/>
    <n v="0"/>
  </r>
  <r>
    <x v="17"/>
    <n v="5"/>
    <x v="307"/>
    <n v="5706"/>
    <n v="16367"/>
    <x v="9"/>
    <m/>
    <m/>
    <n v="0"/>
  </r>
  <r>
    <x v="17"/>
    <n v="5"/>
    <x v="343"/>
    <n v="5606"/>
    <n v="11934"/>
    <x v="9"/>
    <m/>
    <m/>
    <n v="4"/>
  </r>
  <r>
    <x v="17"/>
    <n v="5"/>
    <x v="330"/>
    <n v="5101"/>
    <n v="315732"/>
    <x v="9"/>
    <m/>
    <m/>
    <n v="18"/>
  </r>
  <r>
    <x v="17"/>
    <n v="5"/>
    <x v="336"/>
    <n v="5804"/>
    <n v="139310"/>
    <x v="9"/>
    <m/>
    <m/>
    <n v="0"/>
  </r>
  <r>
    <x v="17"/>
    <n v="5"/>
    <x v="337"/>
    <n v="5109"/>
    <n v="361371"/>
    <x v="9"/>
    <m/>
    <m/>
    <n v="18"/>
  </r>
  <r>
    <x v="17"/>
    <n v="5"/>
    <x v="342"/>
    <n v="5405"/>
    <n v="7994"/>
    <x v="9"/>
    <m/>
    <m/>
    <n v="0"/>
  </r>
  <r>
    <x v="1"/>
    <n v="13"/>
    <x v="1"/>
    <n v="13502"/>
    <n v="7405"/>
    <x v="9"/>
    <m/>
    <m/>
    <n v="0"/>
  </r>
  <r>
    <x v="1"/>
    <n v="13"/>
    <x v="14"/>
    <n v="13402"/>
    <n v="109641"/>
    <x v="9"/>
    <m/>
    <m/>
    <n v="17"/>
  </r>
  <r>
    <x v="1"/>
    <n v="13"/>
    <x v="23"/>
    <n v="13403"/>
    <n v="28525"/>
    <x v="9"/>
    <m/>
    <m/>
    <n v="5"/>
  </r>
  <r>
    <x v="1"/>
    <n v="13"/>
    <x v="35"/>
    <n v="13102"/>
    <n v="88956"/>
    <x v="9"/>
    <m/>
    <m/>
    <n v="19"/>
  </r>
  <r>
    <x v="1"/>
    <n v="13"/>
    <x v="36"/>
    <n v="13103"/>
    <n v="142465"/>
    <x v="9"/>
    <m/>
    <m/>
    <n v="53"/>
  </r>
  <r>
    <x v="1"/>
    <n v="13"/>
    <x v="58"/>
    <n v="13301"/>
    <n v="180353"/>
    <x v="9"/>
    <m/>
    <m/>
    <n v="17"/>
  </r>
  <r>
    <x v="1"/>
    <n v="13"/>
    <x v="63"/>
    <n v="13104"/>
    <n v="139195"/>
    <x v="9"/>
    <m/>
    <m/>
    <n v="35"/>
  </r>
  <r>
    <x v="1"/>
    <n v="13"/>
    <x v="74"/>
    <n v="13503"/>
    <n v="36430"/>
    <x v="9"/>
    <m/>
    <m/>
    <n v="2"/>
  </r>
  <r>
    <x v="1"/>
    <n v="13"/>
    <x v="83"/>
    <n v="13105"/>
    <n v="172000"/>
    <x v="9"/>
    <m/>
    <m/>
    <n v="57"/>
  </r>
  <r>
    <x v="1"/>
    <n v="13"/>
    <x v="85"/>
    <n v="13602"/>
    <n v="40014"/>
    <x v="9"/>
    <m/>
    <m/>
    <n v="3"/>
  </r>
  <r>
    <x v="1"/>
    <n v="13"/>
    <x v="90"/>
    <n v="13106"/>
    <n v="206792"/>
    <x v="9"/>
    <m/>
    <m/>
    <n v="53"/>
  </r>
  <r>
    <x v="1"/>
    <n v="13"/>
    <x v="110"/>
    <n v="13107"/>
    <n v="112528"/>
    <x v="9"/>
    <m/>
    <m/>
    <n v="21"/>
  </r>
  <r>
    <x v="1"/>
    <n v="13"/>
    <x v="112"/>
    <n v="13108"/>
    <n v="142065"/>
    <x v="9"/>
    <m/>
    <m/>
    <n v="68"/>
  </r>
  <r>
    <x v="1"/>
    <n v="13"/>
    <x v="114"/>
    <n v="13603"/>
    <n v="40171"/>
    <x v="9"/>
    <m/>
    <m/>
    <n v="1"/>
  </r>
  <r>
    <x v="1"/>
    <n v="13"/>
    <x v="117"/>
    <n v="13109"/>
    <n v="100434"/>
    <x v="9"/>
    <m/>
    <m/>
    <n v="28"/>
  </r>
  <r>
    <x v="1"/>
    <n v="13"/>
    <x v="120"/>
    <n v="13110"/>
    <n v="402433"/>
    <x v="9"/>
    <m/>
    <m/>
    <n v="78"/>
  </r>
  <r>
    <x v="1"/>
    <n v="13"/>
    <x v="121"/>
    <n v="13111"/>
    <n v="122557"/>
    <x v="9"/>
    <m/>
    <m/>
    <n v="24"/>
  </r>
  <r>
    <x v="1"/>
    <n v="13"/>
    <x v="124"/>
    <n v="13112"/>
    <n v="189335"/>
    <x v="9"/>
    <m/>
    <m/>
    <n v="55"/>
  </r>
  <r>
    <x v="1"/>
    <n v="13"/>
    <x v="125"/>
    <n v="13113"/>
    <n v="100252"/>
    <x v="9"/>
    <m/>
    <m/>
    <n v="10"/>
  </r>
  <r>
    <x v="1"/>
    <n v="13"/>
    <x v="132"/>
    <n v="13302"/>
    <n v="126898"/>
    <x v="9"/>
    <m/>
    <m/>
    <n v="12"/>
  </r>
  <r>
    <x v="1"/>
    <n v="13"/>
    <x v="135"/>
    <n v="13114"/>
    <n v="330759"/>
    <x v="9"/>
    <m/>
    <m/>
    <n v="34"/>
  </r>
  <r>
    <x v="1"/>
    <n v="13"/>
    <x v="144"/>
    <n v="13115"/>
    <n v="124076"/>
    <x v="9"/>
    <m/>
    <m/>
    <n v="47"/>
  </r>
  <r>
    <x v="1"/>
    <n v="13"/>
    <x v="145"/>
    <n v="13116"/>
    <n v="103865"/>
    <x v="9"/>
    <m/>
    <m/>
    <n v="30"/>
  </r>
  <r>
    <x v="1"/>
    <n v="13"/>
    <x v="146"/>
    <n v="13117"/>
    <n v="104403"/>
    <x v="9"/>
    <m/>
    <m/>
    <n v="34"/>
  </r>
  <r>
    <x v="1"/>
    <n v="13"/>
    <x v="161"/>
    <n v="13118"/>
    <n v="134635"/>
    <x v="9"/>
    <m/>
    <m/>
    <n v="16"/>
  </r>
  <r>
    <x v="1"/>
    <n v="13"/>
    <x v="163"/>
    <n v="13119"/>
    <n v="578605"/>
    <x v="9"/>
    <m/>
    <m/>
    <n v="108"/>
  </r>
  <r>
    <x v="1"/>
    <n v="13"/>
    <x v="167"/>
    <n v="13504"/>
    <n v="14926"/>
    <x v="9"/>
    <m/>
    <m/>
    <n v="0"/>
  </r>
  <r>
    <x v="1"/>
    <n v="13"/>
    <x v="173"/>
    <n v="13501"/>
    <n v="141612"/>
    <x v="9"/>
    <m/>
    <m/>
    <n v="19"/>
  </r>
  <r>
    <x v="1"/>
    <n v="13"/>
    <x v="187"/>
    <n v="13120"/>
    <n v="250192"/>
    <x v="9"/>
    <m/>
    <m/>
    <n v="71"/>
  </r>
  <r>
    <x v="1"/>
    <n v="13"/>
    <x v="194"/>
    <n v="13604"/>
    <n v="74188"/>
    <x v="9"/>
    <m/>
    <m/>
    <n v="11"/>
  </r>
  <r>
    <x v="1"/>
    <n v="13"/>
    <x v="198"/>
    <n v="13404"/>
    <n v="82766"/>
    <x v="9"/>
    <m/>
    <m/>
    <n v="4"/>
  </r>
  <r>
    <x v="1"/>
    <n v="13"/>
    <x v="206"/>
    <n v="13121"/>
    <n v="107803"/>
    <x v="9"/>
    <m/>
    <m/>
    <n v="42"/>
  </r>
  <r>
    <x v="1"/>
    <n v="13"/>
    <x v="210"/>
    <n v="13605"/>
    <n v="101058"/>
    <x v="9"/>
    <m/>
    <m/>
    <n v="14"/>
  </r>
  <r>
    <x v="1"/>
    <n v="13"/>
    <x v="211"/>
    <n v="13122"/>
    <n v="266798"/>
    <x v="9"/>
    <m/>
    <m/>
    <n v="73"/>
  </r>
  <r>
    <x v="1"/>
    <n v="13"/>
    <x v="222"/>
    <n v="13202"/>
    <n v="30433"/>
    <x v="9"/>
    <m/>
    <m/>
    <n v="5"/>
  </r>
  <r>
    <x v="1"/>
    <n v="13"/>
    <x v="229"/>
    <n v="13123"/>
    <n v="157749"/>
    <x v="9"/>
    <m/>
    <m/>
    <n v="41"/>
  </r>
  <r>
    <x v="1"/>
    <n v="13"/>
    <x v="232"/>
    <n v="13124"/>
    <n v="253139"/>
    <x v="9"/>
    <m/>
    <m/>
    <n v="42"/>
  </r>
  <r>
    <x v="1"/>
    <n v="13"/>
    <x v="233"/>
    <n v="13201"/>
    <n v="645909"/>
    <x v="9"/>
    <m/>
    <m/>
    <n v="245"/>
  </r>
  <r>
    <x v="1"/>
    <n v="13"/>
    <x v="250"/>
    <n v="13125"/>
    <n v="254694"/>
    <x v="9"/>
    <m/>
    <m/>
    <n v="45"/>
  </r>
  <r>
    <x v="1"/>
    <n v="13"/>
    <x v="256"/>
    <n v="13126"/>
    <n v="136368"/>
    <x v="9"/>
    <m/>
    <m/>
    <n v="66"/>
  </r>
  <r>
    <x v="1"/>
    <n v="13"/>
    <x v="263"/>
    <n v="13127"/>
    <n v="190075"/>
    <x v="9"/>
    <m/>
    <m/>
    <n v="63"/>
  </r>
  <r>
    <x v="1"/>
    <n v="13"/>
    <x v="265"/>
    <n v="13128"/>
    <n v="160847"/>
    <x v="9"/>
    <m/>
    <m/>
    <n v="52"/>
  </r>
  <r>
    <x v="1"/>
    <n v="13"/>
    <x v="281"/>
    <n v="13401"/>
    <n v="334836"/>
    <x v="9"/>
    <m/>
    <m/>
    <n v="108"/>
  </r>
  <r>
    <x v="1"/>
    <n v="13"/>
    <x v="291"/>
    <n v="13129"/>
    <n v="103485"/>
    <x v="9"/>
    <m/>
    <m/>
    <n v="45"/>
  </r>
  <r>
    <x v="1"/>
    <n v="13"/>
    <x v="292"/>
    <n v="13203"/>
    <n v="18644"/>
    <x v="9"/>
    <m/>
    <m/>
    <n v="1"/>
  </r>
  <r>
    <x v="1"/>
    <n v="13"/>
    <x v="294"/>
    <n v="13130"/>
    <n v="133059"/>
    <x v="9"/>
    <m/>
    <m/>
    <n v="57"/>
  </r>
  <r>
    <x v="1"/>
    <n v="13"/>
    <x v="297"/>
    <n v="13505"/>
    <n v="11953"/>
    <x v="9"/>
    <m/>
    <m/>
    <n v="1"/>
  </r>
  <r>
    <x v="1"/>
    <n v="13"/>
    <x v="301"/>
    <n v="13131"/>
    <n v="86510"/>
    <x v="9"/>
    <m/>
    <m/>
    <n v="21"/>
  </r>
  <r>
    <x v="1"/>
    <n v="13"/>
    <x v="308"/>
    <n v="13101"/>
    <n v="503147"/>
    <x v="9"/>
    <m/>
    <m/>
    <n v="149"/>
  </r>
  <r>
    <x v="1"/>
    <n v="13"/>
    <x v="310"/>
    <n v="13601"/>
    <n v="81838"/>
    <x v="9"/>
    <m/>
    <m/>
    <n v="8"/>
  </r>
  <r>
    <x v="1"/>
    <n v="13"/>
    <x v="318"/>
    <n v="13303"/>
    <n v="21477"/>
    <x v="9"/>
    <m/>
    <m/>
    <n v="1"/>
  </r>
  <r>
    <x v="1"/>
    <n v="13"/>
    <x v="338"/>
    <n v="13132"/>
    <n v="96774"/>
    <x v="9"/>
    <m/>
    <m/>
    <n v="8"/>
  </r>
  <r>
    <x v="18"/>
    <n v="6"/>
    <x v="40"/>
    <n v="6302"/>
    <n v="15925"/>
    <x v="9"/>
    <m/>
    <m/>
    <n v="0"/>
  </r>
  <r>
    <x v="18"/>
    <n v="6"/>
    <x v="45"/>
    <n v="6303"/>
    <n v="37696"/>
    <x v="9"/>
    <m/>
    <m/>
    <n v="0"/>
  </r>
  <r>
    <x v="18"/>
    <n v="6"/>
    <x v="52"/>
    <n v="6102"/>
    <n v="14096"/>
    <x v="9"/>
    <m/>
    <m/>
    <n v="0"/>
  </r>
  <r>
    <x v="18"/>
    <n v="6"/>
    <x v="55"/>
    <n v="6103"/>
    <n v="7831"/>
    <x v="9"/>
    <m/>
    <m/>
    <n v="0"/>
  </r>
  <r>
    <x v="18"/>
    <n v="6"/>
    <x v="60"/>
    <n v="6104"/>
    <n v="21263"/>
    <x v="9"/>
    <m/>
    <m/>
    <n v="0"/>
  </r>
  <r>
    <x v="18"/>
    <n v="6"/>
    <x v="82"/>
    <n v="6105"/>
    <n v="22700"/>
    <x v="9"/>
    <m/>
    <m/>
    <n v="0"/>
  </r>
  <r>
    <x v="18"/>
    <n v="6"/>
    <x v="101"/>
    <n v="6106"/>
    <n v="36504"/>
    <x v="9"/>
    <m/>
    <m/>
    <n v="0"/>
  </r>
  <r>
    <x v="18"/>
    <n v="6"/>
    <x v="119"/>
    <n v="6202"/>
    <n v="3114"/>
    <x v="9"/>
    <m/>
    <m/>
    <n v="0"/>
  </r>
  <r>
    <x v="18"/>
    <n v="6"/>
    <x v="134"/>
    <n v="6107"/>
    <n v="26749"/>
    <x v="9"/>
    <m/>
    <m/>
    <n v="0"/>
  </r>
  <r>
    <x v="18"/>
    <n v="6"/>
    <x v="141"/>
    <n v="6203"/>
    <n v="6765"/>
    <x v="9"/>
    <m/>
    <m/>
    <n v="0"/>
  </r>
  <r>
    <x v="18"/>
    <n v="6"/>
    <x v="147"/>
    <n v="6304"/>
    <n v="7289"/>
    <x v="9"/>
    <m/>
    <m/>
    <n v="0"/>
  </r>
  <r>
    <x v="18"/>
    <n v="6"/>
    <x v="160"/>
    <n v="6108"/>
    <n v="59913"/>
    <x v="9"/>
    <m/>
    <m/>
    <n v="3"/>
  </r>
  <r>
    <x v="18"/>
    <n v="6"/>
    <x v="164"/>
    <n v="6109"/>
    <n v="14163"/>
    <x v="9"/>
    <m/>
    <m/>
    <n v="0"/>
  </r>
  <r>
    <x v="18"/>
    <n v="6"/>
    <x v="165"/>
    <n v="6204"/>
    <n v="7632"/>
    <x v="9"/>
    <m/>
    <m/>
    <n v="0"/>
  </r>
  <r>
    <x v="18"/>
    <n v="6"/>
    <x v="176"/>
    <n v="6110"/>
    <n v="27462"/>
    <x v="9"/>
    <m/>
    <m/>
    <n v="0"/>
  </r>
  <r>
    <x v="18"/>
    <n v="6"/>
    <x v="179"/>
    <n v="6305"/>
    <n v="19141"/>
    <x v="9"/>
    <m/>
    <m/>
    <n v="0"/>
  </r>
  <r>
    <x v="18"/>
    <n v="6"/>
    <x v="181"/>
    <n v="6205"/>
    <n v="6904"/>
    <x v="9"/>
    <m/>
    <m/>
    <n v="0"/>
  </r>
  <r>
    <x v="18"/>
    <n v="6"/>
    <x v="189"/>
    <n v="6111"/>
    <n v="14624"/>
    <x v="9"/>
    <m/>
    <m/>
    <n v="3"/>
  </r>
  <r>
    <x v="18"/>
    <n v="6"/>
    <x v="200"/>
    <n v="6306"/>
    <n v="13299"/>
    <x v="9"/>
    <m/>
    <m/>
    <n v="0"/>
  </r>
  <r>
    <x v="18"/>
    <n v="6"/>
    <x v="204"/>
    <n v="6206"/>
    <n v="6349"/>
    <x v="9"/>
    <m/>
    <m/>
    <n v="0"/>
  </r>
  <r>
    <x v="18"/>
    <n v="6"/>
    <x v="214"/>
    <n v="6307"/>
    <n v="11848"/>
    <x v="9"/>
    <m/>
    <m/>
    <n v="0"/>
  </r>
  <r>
    <x v="18"/>
    <n v="6"/>
    <x v="217"/>
    <n v="6112"/>
    <n v="14952"/>
    <x v="9"/>
    <m/>
    <m/>
    <n v="0"/>
  </r>
  <r>
    <x v="18"/>
    <n v="6"/>
    <x v="219"/>
    <n v="6113"/>
    <n v="20743"/>
    <x v="9"/>
    <m/>
    <m/>
    <n v="0"/>
  </r>
  <r>
    <x v="18"/>
    <n v="6"/>
    <x v="220"/>
    <n v="6201"/>
    <n v="17882"/>
    <x v="9"/>
    <m/>
    <m/>
    <n v="0"/>
  </r>
  <r>
    <x v="18"/>
    <n v="6"/>
    <x v="224"/>
    <n v="6308"/>
    <n v="9164"/>
    <x v="9"/>
    <m/>
    <m/>
    <n v="0"/>
  </r>
  <r>
    <x v="18"/>
    <n v="6"/>
    <x v="237"/>
    <n v="6309"/>
    <n v="3531"/>
    <x v="9"/>
    <m/>
    <m/>
    <n v="0"/>
  </r>
  <r>
    <x v="18"/>
    <n v="6"/>
    <x v="257"/>
    <n v="6114"/>
    <n v="13877"/>
    <x v="9"/>
    <m/>
    <m/>
    <n v="0"/>
  </r>
  <r>
    <x v="18"/>
    <n v="6"/>
    <x v="260"/>
    <n v="6101"/>
    <n v="265211"/>
    <x v="9"/>
    <m/>
    <m/>
    <n v="1"/>
  </r>
  <r>
    <x v="18"/>
    <n v="6"/>
    <x v="266"/>
    <n v="6115"/>
    <n v="63710"/>
    <x v="9"/>
    <m/>
    <m/>
    <n v="0"/>
  </r>
  <r>
    <x v="18"/>
    <n v="6"/>
    <x v="267"/>
    <n v="6116"/>
    <n v="30371"/>
    <x v="9"/>
    <m/>
    <m/>
    <n v="0"/>
  </r>
  <r>
    <x v="18"/>
    <n v="6"/>
    <x v="287"/>
    <n v="6301"/>
    <n v="78642"/>
    <x v="9"/>
    <m/>
    <m/>
    <n v="2"/>
  </r>
  <r>
    <x v="18"/>
    <n v="6"/>
    <x v="303"/>
    <n v="6117"/>
    <n v="50617"/>
    <x v="9"/>
    <m/>
    <m/>
    <n v="0"/>
  </r>
  <r>
    <x v="18"/>
    <n v="6"/>
    <x v="305"/>
    <n v="6310"/>
    <n v="41096"/>
    <x v="9"/>
    <m/>
    <m/>
    <n v="0"/>
  </r>
  <r>
    <x v="13"/>
    <n v="7"/>
    <x v="34"/>
    <n v="7201"/>
    <n v="44143"/>
    <x v="9"/>
    <m/>
    <m/>
    <n v="5"/>
  </r>
  <r>
    <x v="13"/>
    <n v="7"/>
    <x v="39"/>
    <n v="7202"/>
    <n v="9331"/>
    <x v="9"/>
    <m/>
    <m/>
    <n v="1"/>
  </r>
  <r>
    <x v="13"/>
    <n v="7"/>
    <x v="56"/>
    <n v="7402"/>
    <n v="22565"/>
    <x v="9"/>
    <m/>
    <m/>
    <n v="0"/>
  </r>
  <r>
    <x v="13"/>
    <n v="7"/>
    <x v="65"/>
    <n v="7102"/>
    <n v="50348"/>
    <x v="9"/>
    <m/>
    <m/>
    <n v="5"/>
  </r>
  <r>
    <x v="13"/>
    <n v="7"/>
    <x v="78"/>
    <n v="7103"/>
    <n v="9426"/>
    <x v="9"/>
    <m/>
    <m/>
    <n v="4"/>
  </r>
  <r>
    <x v="13"/>
    <n v="7"/>
    <x v="79"/>
    <n v="7301"/>
    <n v="163626"/>
    <x v="9"/>
    <m/>
    <m/>
    <n v="15"/>
  </r>
  <r>
    <x v="13"/>
    <n v="7"/>
    <x v="88"/>
    <n v="7104"/>
    <n v="4206"/>
    <x v="9"/>
    <m/>
    <m/>
    <n v="0"/>
  </r>
  <r>
    <x v="13"/>
    <n v="7"/>
    <x v="105"/>
    <n v="7302"/>
    <n v="10222"/>
    <x v="9"/>
    <m/>
    <m/>
    <n v="0"/>
  </r>
  <r>
    <x v="13"/>
    <n v="7"/>
    <x v="138"/>
    <n v="7303"/>
    <n v="6989"/>
    <x v="9"/>
    <m/>
    <m/>
    <n v="1"/>
  </r>
  <r>
    <x v="13"/>
    <n v="7"/>
    <x v="140"/>
    <n v="7401"/>
    <n v="101073"/>
    <x v="9"/>
    <m/>
    <m/>
    <n v="8"/>
  </r>
  <r>
    <x v="13"/>
    <n v="7"/>
    <x v="149"/>
    <n v="7403"/>
    <n v="32810"/>
    <x v="9"/>
    <m/>
    <m/>
    <n v="1"/>
  </r>
  <r>
    <x v="13"/>
    <n v="7"/>
    <x v="169"/>
    <n v="7105"/>
    <n v="60000"/>
    <x v="9"/>
    <m/>
    <m/>
    <n v="9"/>
  </r>
  <r>
    <x v="13"/>
    <n v="7"/>
    <x v="174"/>
    <n v="7304"/>
    <n v="49800"/>
    <x v="9"/>
    <m/>
    <m/>
    <n v="1"/>
  </r>
  <r>
    <x v="13"/>
    <n v="7"/>
    <x v="205"/>
    <n v="7404"/>
    <n v="44544"/>
    <x v="9"/>
    <m/>
    <m/>
    <n v="1"/>
  </r>
  <r>
    <x v="13"/>
    <n v="7"/>
    <x v="207"/>
    <n v="7106"/>
    <n v="9083"/>
    <x v="9"/>
    <m/>
    <m/>
    <n v="5"/>
  </r>
  <r>
    <x v="13"/>
    <n v="7"/>
    <x v="208"/>
    <n v="7203"/>
    <n v="8092"/>
    <x v="9"/>
    <m/>
    <m/>
    <n v="0"/>
  </r>
  <r>
    <x v="13"/>
    <n v="7"/>
    <x v="212"/>
    <n v="7107"/>
    <n v="8601"/>
    <x v="9"/>
    <m/>
    <m/>
    <n v="2"/>
  </r>
  <r>
    <x v="13"/>
    <n v="7"/>
    <x v="262"/>
    <n v="7305"/>
    <n v="11248"/>
    <x v="9"/>
    <m/>
    <m/>
    <n v="0"/>
  </r>
  <r>
    <x v="13"/>
    <n v="7"/>
    <x v="268"/>
    <n v="7405"/>
    <n v="21071"/>
    <x v="9"/>
    <m/>
    <m/>
    <n v="2"/>
  </r>
  <r>
    <x v="13"/>
    <n v="7"/>
    <x v="271"/>
    <n v="7108"/>
    <n v="14753"/>
    <x v="9"/>
    <m/>
    <m/>
    <n v="3"/>
  </r>
  <r>
    <x v="13"/>
    <n v="7"/>
    <x v="276"/>
    <n v="7306"/>
    <n v="16170"/>
    <x v="9"/>
    <m/>
    <m/>
    <n v="8"/>
  </r>
  <r>
    <x v="13"/>
    <n v="7"/>
    <x v="278"/>
    <n v="7307"/>
    <n v="19469"/>
    <x v="9"/>
    <m/>
    <m/>
    <n v="0"/>
  </r>
  <r>
    <x v="13"/>
    <n v="7"/>
    <x v="283"/>
    <n v="7109"/>
    <n v="46292"/>
    <x v="9"/>
    <m/>
    <m/>
    <n v="6"/>
  </r>
  <r>
    <x v="13"/>
    <n v="7"/>
    <x v="290"/>
    <n v="7406"/>
    <n v="49451"/>
    <x v="9"/>
    <m/>
    <m/>
    <n v="6"/>
  </r>
  <r>
    <x v="13"/>
    <n v="7"/>
    <x v="300"/>
    <n v="7110"/>
    <n v="9959"/>
    <x v="9"/>
    <m/>
    <m/>
    <n v="1"/>
  </r>
  <r>
    <x v="13"/>
    <n v="7"/>
    <x v="311"/>
    <n v="7101"/>
    <n v="236724"/>
    <x v="9"/>
    <m/>
    <m/>
    <n v="76"/>
  </r>
  <r>
    <x v="13"/>
    <n v="7"/>
    <x v="315"/>
    <n v="7308"/>
    <n v="30850"/>
    <x v="9"/>
    <m/>
    <m/>
    <n v="1"/>
  </r>
  <r>
    <x v="13"/>
    <n v="7"/>
    <x v="331"/>
    <n v="7309"/>
    <n v="4381"/>
    <x v="9"/>
    <m/>
    <m/>
    <n v="0"/>
  </r>
  <r>
    <x v="13"/>
    <n v="7"/>
    <x v="335"/>
    <n v="7407"/>
    <n v="17512"/>
    <x v="9"/>
    <m/>
    <m/>
    <n v="1"/>
  </r>
  <r>
    <x v="13"/>
    <n v="7"/>
    <x v="339"/>
    <n v="7408"/>
    <n v="19200"/>
    <x v="9"/>
    <m/>
    <m/>
    <n v="1"/>
  </r>
  <r>
    <x v="19"/>
    <n v="16"/>
    <x v="15"/>
    <n v="16102"/>
    <n v="22607"/>
    <x v="9"/>
    <m/>
    <m/>
    <n v="7"/>
  </r>
  <r>
    <x v="19"/>
    <n v="16"/>
    <x v="43"/>
    <n v="16101"/>
    <n v="198624"/>
    <x v="9"/>
    <m/>
    <m/>
    <n v="35"/>
  </r>
  <r>
    <x v="19"/>
    <n v="16"/>
    <x v="44"/>
    <n v="16103"/>
    <n v="33827"/>
    <x v="9"/>
    <m/>
    <m/>
    <n v="9"/>
  </r>
  <r>
    <x v="19"/>
    <n v="16"/>
    <x v="49"/>
    <n v="16202"/>
    <n v="5275"/>
    <x v="9"/>
    <m/>
    <m/>
    <n v="0"/>
  </r>
  <r>
    <x v="19"/>
    <n v="16"/>
    <x v="53"/>
    <n v="16203"/>
    <n v="16845"/>
    <x v="9"/>
    <m/>
    <m/>
    <n v="0"/>
  </r>
  <r>
    <x v="19"/>
    <n v="16"/>
    <x v="54"/>
    <n v="16302"/>
    <n v="28375"/>
    <x v="9"/>
    <m/>
    <m/>
    <n v="12"/>
  </r>
  <r>
    <x v="19"/>
    <n v="16"/>
    <x v="84"/>
    <n v="16104"/>
    <n v="12334"/>
    <x v="9"/>
    <m/>
    <m/>
    <n v="0"/>
  </r>
  <r>
    <x v="19"/>
    <n v="16"/>
    <x v="183"/>
    <n v="16204"/>
    <n v="5414"/>
    <x v="9"/>
    <m/>
    <m/>
    <n v="2"/>
  </r>
  <r>
    <x v="19"/>
    <n v="16"/>
    <x v="184"/>
    <n v="16303"/>
    <n v="11567"/>
    <x v="9"/>
    <m/>
    <m/>
    <n v="2"/>
  </r>
  <r>
    <x v="19"/>
    <n v="16"/>
    <x v="209"/>
    <n v="16105"/>
    <n v="8639"/>
    <x v="9"/>
    <m/>
    <m/>
    <n v="1"/>
  </r>
  <r>
    <x v="19"/>
    <n v="16"/>
    <x v="221"/>
    <n v="16106"/>
    <n v="11880"/>
    <x v="9"/>
    <m/>
    <m/>
    <n v="2"/>
  </r>
  <r>
    <x v="19"/>
    <n v="16"/>
    <x v="225"/>
    <n v="16205"/>
    <n v="4940"/>
    <x v="9"/>
    <m/>
    <m/>
    <n v="0"/>
  </r>
  <r>
    <x v="19"/>
    <n v="16"/>
    <x v="252"/>
    <n v="16107"/>
    <n v="18777"/>
    <x v="9"/>
    <m/>
    <m/>
    <n v="1"/>
  </r>
  <r>
    <x v="19"/>
    <n v="16"/>
    <x v="259"/>
    <n v="16201"/>
    <n v="12192"/>
    <x v="9"/>
    <m/>
    <m/>
    <n v="0"/>
  </r>
  <r>
    <x v="19"/>
    <n v="16"/>
    <x v="261"/>
    <n v="16206"/>
    <n v="6261"/>
    <x v="9"/>
    <m/>
    <m/>
    <n v="0"/>
  </r>
  <r>
    <x v="19"/>
    <n v="16"/>
    <x v="282"/>
    <n v="16301"/>
    <n v="56252"/>
    <x v="9"/>
    <m/>
    <m/>
    <n v="4"/>
  </r>
  <r>
    <x v="19"/>
    <n v="16"/>
    <x v="285"/>
    <n v="16304"/>
    <n v="4654"/>
    <x v="9"/>
    <m/>
    <m/>
    <n v="0"/>
  </r>
  <r>
    <x v="19"/>
    <n v="16"/>
    <x v="289"/>
    <n v="16108"/>
    <n v="16624"/>
    <x v="9"/>
    <m/>
    <m/>
    <n v="0"/>
  </r>
  <r>
    <x v="19"/>
    <n v="16"/>
    <x v="295"/>
    <n v="16305"/>
    <n v="12172"/>
    <x v="9"/>
    <m/>
    <m/>
    <n v="3"/>
  </r>
  <r>
    <x v="19"/>
    <n v="16"/>
    <x v="327"/>
    <n v="16207"/>
    <n v="5696"/>
    <x v="9"/>
    <m/>
    <m/>
    <n v="0"/>
  </r>
  <r>
    <x v="19"/>
    <n v="16"/>
    <x v="341"/>
    <n v="16109"/>
    <n v="18596"/>
    <x v="9"/>
    <m/>
    <m/>
    <n v="4"/>
  </r>
  <r>
    <x v="20"/>
    <n v="8"/>
    <x v="2"/>
    <n v="8314"/>
    <n v="6775"/>
    <x v="9"/>
    <m/>
    <m/>
    <n v="0"/>
  </r>
  <r>
    <x v="20"/>
    <n v="8"/>
    <x v="10"/>
    <n v="8302"/>
    <n v="4306"/>
    <x v="9"/>
    <m/>
    <m/>
    <n v="0"/>
  </r>
  <r>
    <x v="20"/>
    <n v="8"/>
    <x v="11"/>
    <n v="8202"/>
    <n v="38679"/>
    <x v="9"/>
    <m/>
    <m/>
    <n v="0"/>
  </r>
  <r>
    <x v="20"/>
    <n v="8"/>
    <x v="18"/>
    <n v="8303"/>
    <n v="30725"/>
    <x v="9"/>
    <m/>
    <m/>
    <n v="3"/>
  </r>
  <r>
    <x v="20"/>
    <n v="8"/>
    <x v="28"/>
    <n v="8203"/>
    <n v="37003"/>
    <x v="9"/>
    <m/>
    <m/>
    <n v="0"/>
  </r>
  <r>
    <x v="20"/>
    <n v="8"/>
    <x v="41"/>
    <n v="8103"/>
    <n v="91180"/>
    <x v="9"/>
    <m/>
    <m/>
    <n v="7"/>
  </r>
  <r>
    <x v="20"/>
    <n v="8"/>
    <x v="62"/>
    <n v="8101"/>
    <n v="238092"/>
    <x v="9"/>
    <m/>
    <m/>
    <n v="33"/>
  </r>
  <r>
    <x v="20"/>
    <n v="8"/>
    <x v="66"/>
    <n v="8204"/>
    <n v="6330"/>
    <x v="9"/>
    <m/>
    <m/>
    <n v="0"/>
  </r>
  <r>
    <x v="20"/>
    <n v="8"/>
    <x v="69"/>
    <n v="8102"/>
    <n v="125829"/>
    <x v="9"/>
    <m/>
    <m/>
    <n v="1"/>
  </r>
  <r>
    <x v="20"/>
    <n v="8"/>
    <x v="76"/>
    <n v="8205"/>
    <n v="33892"/>
    <x v="9"/>
    <m/>
    <m/>
    <n v="0"/>
  </r>
  <r>
    <x v="20"/>
    <n v="8"/>
    <x v="91"/>
    <n v="8104"/>
    <n v="11841"/>
    <x v="9"/>
    <m/>
    <m/>
    <n v="0"/>
  </r>
  <r>
    <x v="20"/>
    <n v="8"/>
    <x v="106"/>
    <n v="8112"/>
    <n v="97273"/>
    <x v="9"/>
    <m/>
    <m/>
    <n v="15"/>
  </r>
  <r>
    <x v="20"/>
    <n v="8"/>
    <x v="107"/>
    <n v="8105"/>
    <n v="26201"/>
    <x v="9"/>
    <m/>
    <m/>
    <n v="5"/>
  </r>
  <r>
    <x v="20"/>
    <n v="8"/>
    <x v="131"/>
    <n v="8304"/>
    <n v="23873"/>
    <x v="9"/>
    <m/>
    <m/>
    <n v="1"/>
  </r>
  <r>
    <x v="20"/>
    <n v="8"/>
    <x v="137"/>
    <n v="8201"/>
    <n v="27100"/>
    <x v="9"/>
    <m/>
    <m/>
    <n v="0"/>
  </r>
  <r>
    <x v="20"/>
    <n v="8"/>
    <x v="151"/>
    <n v="8206"/>
    <n v="22524"/>
    <x v="9"/>
    <m/>
    <m/>
    <n v="0"/>
  </r>
  <r>
    <x v="20"/>
    <n v="8"/>
    <x v="153"/>
    <n v="8301"/>
    <n v="218515"/>
    <x v="9"/>
    <m/>
    <m/>
    <n v="4"/>
  </r>
  <r>
    <x v="20"/>
    <n v="8"/>
    <x v="158"/>
    <n v="8106"/>
    <n v="45750"/>
    <x v="9"/>
    <m/>
    <m/>
    <n v="0"/>
  </r>
  <r>
    <x v="20"/>
    <n v="8"/>
    <x v="177"/>
    <n v="8305"/>
    <n v="31041"/>
    <x v="9"/>
    <m/>
    <m/>
    <n v="0"/>
  </r>
  <r>
    <x v="20"/>
    <n v="8"/>
    <x v="178"/>
    <n v="8306"/>
    <n v="27944"/>
    <x v="9"/>
    <m/>
    <m/>
    <n v="2"/>
  </r>
  <r>
    <x v="20"/>
    <n v="8"/>
    <x v="182"/>
    <n v="8307"/>
    <n v="10429"/>
    <x v="9"/>
    <m/>
    <m/>
    <n v="0"/>
  </r>
  <r>
    <x v="20"/>
    <n v="8"/>
    <x v="213"/>
    <n v="8107"/>
    <n v="49865"/>
    <x v="9"/>
    <m/>
    <m/>
    <n v="7"/>
  </r>
  <r>
    <x v="20"/>
    <n v="8"/>
    <x v="249"/>
    <n v="8308"/>
    <n v="4179"/>
    <x v="9"/>
    <m/>
    <m/>
    <n v="0"/>
  </r>
  <r>
    <x v="20"/>
    <n v="8"/>
    <x v="251"/>
    <n v="8309"/>
    <n v="10032"/>
    <x v="9"/>
    <m/>
    <m/>
    <n v="1"/>
  </r>
  <r>
    <x v="20"/>
    <n v="8"/>
    <x v="299"/>
    <n v="8108"/>
    <n v="145906"/>
    <x v="9"/>
    <m/>
    <m/>
    <n v="13"/>
  </r>
  <r>
    <x v="20"/>
    <n v="8"/>
    <x v="302"/>
    <n v="8310"/>
    <n v="3611"/>
    <x v="9"/>
    <m/>
    <m/>
    <n v="0"/>
  </r>
  <r>
    <x v="20"/>
    <n v="8"/>
    <x v="304"/>
    <n v="8311"/>
    <n v="14592"/>
    <x v="9"/>
    <m/>
    <m/>
    <n v="0"/>
  </r>
  <r>
    <x v="20"/>
    <n v="8"/>
    <x v="306"/>
    <n v="8109"/>
    <n v="14779"/>
    <x v="9"/>
    <m/>
    <m/>
    <n v="0"/>
  </r>
  <r>
    <x v="20"/>
    <n v="8"/>
    <x v="312"/>
    <n v="8110"/>
    <n v="158345"/>
    <x v="9"/>
    <m/>
    <m/>
    <n v="28"/>
  </r>
  <r>
    <x v="20"/>
    <n v="8"/>
    <x v="320"/>
    <n v="8207"/>
    <n v="11019"/>
    <x v="9"/>
    <m/>
    <m/>
    <n v="0"/>
  </r>
  <r>
    <x v="20"/>
    <n v="8"/>
    <x v="323"/>
    <n v="8111"/>
    <n v="58729"/>
    <x v="9"/>
    <m/>
    <m/>
    <n v="10"/>
  </r>
  <r>
    <x v="20"/>
    <n v="8"/>
    <x v="344"/>
    <n v="8312"/>
    <n v="15205"/>
    <x v="9"/>
    <m/>
    <m/>
    <n v="0"/>
  </r>
  <r>
    <x v="20"/>
    <n v="8"/>
    <x v="340"/>
    <n v="8313"/>
    <n v="22132"/>
    <x v="9"/>
    <m/>
    <m/>
    <n v="1"/>
  </r>
  <r>
    <x v="21"/>
    <n v="9"/>
    <x v="7"/>
    <n v="9201"/>
    <n v="56058"/>
    <x v="9"/>
    <m/>
    <m/>
    <n v="25"/>
  </r>
  <r>
    <x v="21"/>
    <n v="9"/>
    <x v="29"/>
    <n v="9102"/>
    <n v="25486"/>
    <x v="9"/>
    <m/>
    <m/>
    <n v="12"/>
  </r>
  <r>
    <x v="21"/>
    <n v="9"/>
    <x v="46"/>
    <n v="9121"/>
    <n v="12341"/>
    <x v="9"/>
    <m/>
    <m/>
    <n v="1"/>
  </r>
  <r>
    <x v="21"/>
    <n v="9"/>
    <x v="59"/>
    <n v="9202"/>
    <n v="26148"/>
    <x v="9"/>
    <m/>
    <m/>
    <n v="1"/>
  </r>
  <r>
    <x v="21"/>
    <n v="9"/>
    <x v="72"/>
    <n v="9103"/>
    <n v="18055"/>
    <x v="9"/>
    <m/>
    <m/>
    <n v="0"/>
  </r>
  <r>
    <x v="21"/>
    <n v="9"/>
    <x v="73"/>
    <n v="9203"/>
    <n v="18178"/>
    <x v="9"/>
    <m/>
    <m/>
    <n v="0"/>
  </r>
  <r>
    <x v="21"/>
    <n v="9"/>
    <x v="77"/>
    <n v="9104"/>
    <n v="7802"/>
    <x v="9"/>
    <m/>
    <m/>
    <n v="0"/>
  </r>
  <r>
    <x v="21"/>
    <n v="9"/>
    <x v="89"/>
    <n v="9204"/>
    <n v="8458"/>
    <x v="9"/>
    <m/>
    <m/>
    <n v="4"/>
  </r>
  <r>
    <x v="21"/>
    <n v="9"/>
    <x v="92"/>
    <n v="9105"/>
    <n v="25446"/>
    <x v="9"/>
    <m/>
    <m/>
    <n v="1"/>
  </r>
  <r>
    <x v="21"/>
    <n v="9"/>
    <x v="98"/>
    <n v="9106"/>
    <n v="12633"/>
    <x v="9"/>
    <m/>
    <m/>
    <n v="0"/>
  </r>
  <r>
    <x v="21"/>
    <n v="9"/>
    <x v="100"/>
    <n v="9107"/>
    <n v="15148"/>
    <x v="9"/>
    <m/>
    <m/>
    <n v="1"/>
  </r>
  <r>
    <x v="21"/>
    <n v="9"/>
    <x v="136"/>
    <n v="9108"/>
    <n v="40746"/>
    <x v="9"/>
    <m/>
    <m/>
    <n v="7"/>
  </r>
  <r>
    <x v="21"/>
    <n v="9"/>
    <x v="148"/>
    <n v="9109"/>
    <n v="24739"/>
    <x v="9"/>
    <m/>
    <m/>
    <n v="3"/>
  </r>
  <r>
    <x v="21"/>
    <n v="9"/>
    <x v="150"/>
    <n v="9205"/>
    <n v="11049"/>
    <x v="9"/>
    <m/>
    <m/>
    <n v="0"/>
  </r>
  <r>
    <x v="21"/>
    <n v="9"/>
    <x v="156"/>
    <n v="9206"/>
    <n v="7517"/>
    <x v="9"/>
    <m/>
    <m/>
    <n v="0"/>
  </r>
  <r>
    <x v="21"/>
    <n v="9"/>
    <x v="159"/>
    <n v="9207"/>
    <n v="10050"/>
    <x v="9"/>
    <m/>
    <m/>
    <n v="0"/>
  </r>
  <r>
    <x v="21"/>
    <n v="9"/>
    <x v="172"/>
    <n v="9110"/>
    <n v="6265"/>
    <x v="9"/>
    <m/>
    <m/>
    <n v="0"/>
  </r>
  <r>
    <x v="21"/>
    <n v="9"/>
    <x v="186"/>
    <n v="9111"/>
    <n v="33777"/>
    <x v="9"/>
    <m/>
    <m/>
    <n v="12"/>
  </r>
  <r>
    <x v="21"/>
    <n v="9"/>
    <x v="195"/>
    <n v="9112"/>
    <n v="82110"/>
    <x v="9"/>
    <m/>
    <m/>
    <n v="20"/>
  </r>
  <r>
    <x v="21"/>
    <n v="9"/>
    <x v="215"/>
    <n v="9113"/>
    <n v="7223"/>
    <x v="9"/>
    <m/>
    <m/>
    <n v="3"/>
  </r>
  <r>
    <x v="21"/>
    <n v="9"/>
    <x v="223"/>
    <n v="9114"/>
    <n v="26096"/>
    <x v="9"/>
    <m/>
    <m/>
    <n v="1"/>
  </r>
  <r>
    <x v="21"/>
    <n v="9"/>
    <x v="231"/>
    <n v="9115"/>
    <n v="29782"/>
    <x v="9"/>
    <m/>
    <m/>
    <n v="2"/>
  </r>
  <r>
    <x v="21"/>
    <n v="9"/>
    <x v="241"/>
    <n v="9208"/>
    <n v="12188"/>
    <x v="9"/>
    <m/>
    <m/>
    <n v="0"/>
  </r>
  <r>
    <x v="21"/>
    <n v="9"/>
    <x v="264"/>
    <n v="9209"/>
    <n v="10833"/>
    <x v="9"/>
    <m/>
    <m/>
    <n v="1"/>
  </r>
  <r>
    <x v="21"/>
    <n v="9"/>
    <x v="277"/>
    <n v="9116"/>
    <n v="12793"/>
    <x v="9"/>
    <m/>
    <m/>
    <n v="6"/>
  </r>
  <r>
    <x v="21"/>
    <n v="9"/>
    <x v="314"/>
    <n v="9101"/>
    <n v="302931"/>
    <x v="9"/>
    <m/>
    <m/>
    <n v="113"/>
  </r>
  <r>
    <x v="21"/>
    <n v="9"/>
    <x v="316"/>
    <n v="9117"/>
    <n v="15786"/>
    <x v="9"/>
    <m/>
    <m/>
    <n v="0"/>
  </r>
  <r>
    <x v="21"/>
    <n v="9"/>
    <x v="322"/>
    <n v="9118"/>
    <n v="10055"/>
    <x v="9"/>
    <m/>
    <m/>
    <n v="0"/>
  </r>
  <r>
    <x v="21"/>
    <n v="9"/>
    <x v="326"/>
    <n v="9210"/>
    <n v="19314"/>
    <x v="9"/>
    <m/>
    <m/>
    <n v="1"/>
  </r>
  <r>
    <x v="21"/>
    <n v="9"/>
    <x v="332"/>
    <n v="9211"/>
    <n v="35467"/>
    <x v="9"/>
    <m/>
    <m/>
    <n v="15"/>
  </r>
  <r>
    <x v="21"/>
    <n v="9"/>
    <x v="334"/>
    <n v="9119"/>
    <n v="30766"/>
    <x v="9"/>
    <m/>
    <m/>
    <n v="8"/>
  </r>
  <r>
    <x v="21"/>
    <n v="9"/>
    <x v="345"/>
    <n v="9120"/>
    <n v="59103"/>
    <x v="9"/>
    <m/>
    <m/>
    <n v="1"/>
  </r>
  <r>
    <x v="22"/>
    <n v="14"/>
    <x v="70"/>
    <n v="14102"/>
    <n v="5447"/>
    <x v="9"/>
    <m/>
    <m/>
    <n v="1"/>
  </r>
  <r>
    <x v="22"/>
    <n v="14"/>
    <x v="97"/>
    <n v="14202"/>
    <n v="15261"/>
    <x v="9"/>
    <m/>
    <m/>
    <n v="0"/>
  </r>
  <r>
    <x v="22"/>
    <n v="14"/>
    <x v="127"/>
    <n v="14201"/>
    <n v="39538"/>
    <x v="9"/>
    <m/>
    <m/>
    <n v="6"/>
  </r>
  <r>
    <x v="22"/>
    <n v="14"/>
    <x v="128"/>
    <n v="14203"/>
    <n v="10292"/>
    <x v="9"/>
    <m/>
    <m/>
    <n v="0"/>
  </r>
  <r>
    <x v="22"/>
    <n v="14"/>
    <x v="133"/>
    <n v="14103"/>
    <n v="17652"/>
    <x v="9"/>
    <m/>
    <m/>
    <n v="1"/>
  </r>
  <r>
    <x v="22"/>
    <n v="14"/>
    <x v="154"/>
    <n v="14104"/>
    <n v="20518"/>
    <x v="9"/>
    <m/>
    <m/>
    <n v="0"/>
  </r>
  <r>
    <x v="22"/>
    <n v="14"/>
    <x v="162"/>
    <n v="14105"/>
    <n v="7389"/>
    <x v="9"/>
    <m/>
    <m/>
    <n v="0"/>
  </r>
  <r>
    <x v="22"/>
    <n v="14"/>
    <x v="168"/>
    <n v="14106"/>
    <n v="23250"/>
    <x v="9"/>
    <m/>
    <m/>
    <n v="0"/>
  </r>
  <r>
    <x v="22"/>
    <n v="14"/>
    <x v="197"/>
    <n v="14107"/>
    <n v="20798"/>
    <x v="9"/>
    <m/>
    <m/>
    <n v="0"/>
  </r>
  <r>
    <x v="22"/>
    <n v="14"/>
    <x v="201"/>
    <n v="14108"/>
    <n v="35991"/>
    <x v="9"/>
    <m/>
    <m/>
    <n v="1"/>
  </r>
  <r>
    <x v="22"/>
    <n v="14"/>
    <x v="270"/>
    <n v="14204"/>
    <n v="32925"/>
    <x v="9"/>
    <m/>
    <m/>
    <n v="1"/>
  </r>
  <r>
    <x v="22"/>
    <n v="14"/>
    <x v="328"/>
    <n v="14101"/>
    <n v="176774"/>
    <x v="9"/>
    <m/>
    <m/>
    <n v="15"/>
  </r>
  <r>
    <x v="5"/>
    <n v="10"/>
    <x v="5"/>
    <n v="10202"/>
    <n v="42458"/>
    <x v="9"/>
    <m/>
    <m/>
    <n v="8"/>
  </r>
  <r>
    <x v="5"/>
    <n v="10"/>
    <x v="20"/>
    <n v="10102"/>
    <n v="36744"/>
    <x v="9"/>
    <m/>
    <m/>
    <n v="1"/>
  </r>
  <r>
    <x v="5"/>
    <n v="10"/>
    <x v="32"/>
    <n v="10201"/>
    <n v="47607"/>
    <x v="9"/>
    <m/>
    <m/>
    <n v="0"/>
  </r>
  <r>
    <x v="5"/>
    <n v="10"/>
    <x v="37"/>
    <n v="10401"/>
    <n v="5020"/>
    <x v="9"/>
    <m/>
    <m/>
    <n v="0"/>
  </r>
  <r>
    <x v="5"/>
    <n v="10"/>
    <x v="47"/>
    <n v="10203"/>
    <n v="16013"/>
    <x v="9"/>
    <m/>
    <m/>
    <n v="0"/>
  </r>
  <r>
    <x v="5"/>
    <n v="10"/>
    <x v="50"/>
    <n v="10103"/>
    <n v="4006"/>
    <x v="9"/>
    <m/>
    <m/>
    <n v="1"/>
  </r>
  <r>
    <x v="5"/>
    <n v="10"/>
    <x v="75"/>
    <n v="10204"/>
    <n v="4066"/>
    <x v="9"/>
    <m/>
    <m/>
    <n v="0"/>
  </r>
  <r>
    <x v="5"/>
    <n v="10"/>
    <x v="80"/>
    <n v="10205"/>
    <n v="15069"/>
    <x v="9"/>
    <m/>
    <m/>
    <n v="0"/>
  </r>
  <r>
    <x v="5"/>
    <n v="10"/>
    <x v="94"/>
    <n v="10104"/>
    <n v="12656"/>
    <x v="9"/>
    <m/>
    <m/>
    <n v="1"/>
  </r>
  <r>
    <x v="5"/>
    <n v="10"/>
    <x v="95"/>
    <n v="10105"/>
    <n v="20223"/>
    <x v="9"/>
    <m/>
    <m/>
    <n v="2"/>
  </r>
  <r>
    <x v="5"/>
    <n v="10"/>
    <x v="96"/>
    <n v="10402"/>
    <n v="2806"/>
    <x v="9"/>
    <m/>
    <m/>
    <n v="0"/>
  </r>
  <r>
    <x v="5"/>
    <n v="10"/>
    <x v="104"/>
    <n v="10403"/>
    <n v="9525"/>
    <x v="9"/>
    <m/>
    <m/>
    <n v="0"/>
  </r>
  <r>
    <x v="5"/>
    <n v="10"/>
    <x v="143"/>
    <n v="10107"/>
    <n v="18621"/>
    <x v="9"/>
    <m/>
    <m/>
    <n v="0"/>
  </r>
  <r>
    <x v="5"/>
    <n v="10"/>
    <x v="155"/>
    <n v="10106"/>
    <n v="17817"/>
    <x v="9"/>
    <m/>
    <m/>
    <n v="0"/>
  </r>
  <r>
    <x v="5"/>
    <n v="10"/>
    <x v="170"/>
    <n v="10108"/>
    <n v="14894"/>
    <x v="9"/>
    <m/>
    <m/>
    <n v="1"/>
  </r>
  <r>
    <x v="5"/>
    <n v="10"/>
    <x v="192"/>
    <n v="10301"/>
    <n v="173410"/>
    <x v="9"/>
    <m/>
    <m/>
    <n v="34"/>
  </r>
  <r>
    <x v="5"/>
    <n v="10"/>
    <x v="199"/>
    <n v="10404"/>
    <n v="1827"/>
    <x v="9"/>
    <m/>
    <m/>
    <n v="0"/>
  </r>
  <r>
    <x v="5"/>
    <n v="10"/>
    <x v="234"/>
    <n v="10101"/>
    <n v="269398"/>
    <x v="9"/>
    <m/>
    <m/>
    <n v="8"/>
  </r>
  <r>
    <x v="5"/>
    <n v="10"/>
    <x v="235"/>
    <n v="10302"/>
    <n v="9192"/>
    <x v="9"/>
    <m/>
    <m/>
    <n v="0"/>
  </r>
  <r>
    <x v="5"/>
    <n v="10"/>
    <x v="236"/>
    <n v="10109"/>
    <n v="48620"/>
    <x v="9"/>
    <m/>
    <m/>
    <n v="2"/>
  </r>
  <r>
    <x v="5"/>
    <n v="10"/>
    <x v="240"/>
    <n v="10206"/>
    <n v="4201"/>
    <x v="9"/>
    <m/>
    <m/>
    <n v="0"/>
  </r>
  <r>
    <x v="5"/>
    <n v="10"/>
    <x v="242"/>
    <n v="10303"/>
    <n v="21080"/>
    <x v="9"/>
    <m/>
    <m/>
    <n v="2"/>
  </r>
  <r>
    <x v="5"/>
    <n v="10"/>
    <x v="245"/>
    <n v="10304"/>
    <n v="11787"/>
    <x v="9"/>
    <m/>
    <m/>
    <n v="0"/>
  </r>
  <r>
    <x v="5"/>
    <n v="10"/>
    <x v="246"/>
    <n v="10207"/>
    <n v="5543"/>
    <x v="9"/>
    <m/>
    <m/>
    <n v="0"/>
  </r>
  <r>
    <x v="5"/>
    <n v="10"/>
    <x v="247"/>
    <n v="10208"/>
    <n v="29309"/>
    <x v="9"/>
    <m/>
    <m/>
    <n v="0"/>
  </r>
  <r>
    <x v="5"/>
    <n v="10"/>
    <x v="248"/>
    <n v="10209"/>
    <n v="8783"/>
    <x v="9"/>
    <m/>
    <m/>
    <n v="0"/>
  </r>
  <r>
    <x v="5"/>
    <n v="10"/>
    <x v="255"/>
    <n v="10210"/>
    <n v="8298"/>
    <x v="9"/>
    <m/>
    <m/>
    <n v="0"/>
  </r>
  <r>
    <x v="5"/>
    <n v="10"/>
    <x v="274"/>
    <n v="10305"/>
    <n v="14275"/>
    <x v="9"/>
    <m/>
    <m/>
    <n v="0"/>
  </r>
  <r>
    <x v="5"/>
    <n v="10"/>
    <x v="293"/>
    <n v="10306"/>
    <n v="7639"/>
    <x v="9"/>
    <m/>
    <m/>
    <n v="3"/>
  </r>
  <r>
    <x v="5"/>
    <n v="10"/>
    <x v="296"/>
    <n v="10307"/>
    <n v="10553"/>
    <x v="9"/>
    <m/>
    <m/>
    <n v="2"/>
  </r>
  <r>
    <x v="23"/>
    <n v="11"/>
    <x v="13"/>
    <n v="11201"/>
    <n v="25002"/>
    <x v="9"/>
    <m/>
    <m/>
    <n v="0"/>
  </r>
  <r>
    <x v="23"/>
    <n v="11"/>
    <x v="42"/>
    <n v="11401"/>
    <n v="5121"/>
    <x v="9"/>
    <m/>
    <m/>
    <n v="0"/>
  </r>
  <r>
    <x v="23"/>
    <n v="11"/>
    <x v="48"/>
    <n v="11202"/>
    <n v="5828"/>
    <x v="9"/>
    <m/>
    <m/>
    <n v="0"/>
  </r>
  <r>
    <x v="23"/>
    <n v="11"/>
    <x v="51"/>
    <n v="11301"/>
    <n v="3685"/>
    <x v="9"/>
    <m/>
    <m/>
    <n v="0"/>
  </r>
  <r>
    <x v="23"/>
    <n v="11"/>
    <x v="71"/>
    <n v="11101"/>
    <n v="61210"/>
    <x v="9"/>
    <m/>
    <m/>
    <n v="0"/>
  </r>
  <r>
    <x v="23"/>
    <n v="11"/>
    <x v="102"/>
    <n v="11203"/>
    <n v="1599"/>
    <x v="9"/>
    <m/>
    <m/>
    <n v="0"/>
  </r>
  <r>
    <x v="23"/>
    <n v="11"/>
    <x v="129"/>
    <n v="11102"/>
    <n v="920"/>
    <x v="9"/>
    <m/>
    <m/>
    <n v="0"/>
  </r>
  <r>
    <x v="23"/>
    <n v="11"/>
    <x v="188"/>
    <n v="11302"/>
    <n v="661"/>
    <x v="9"/>
    <m/>
    <m/>
    <n v="0"/>
  </r>
  <r>
    <x v="23"/>
    <n v="11"/>
    <x v="273"/>
    <n v="11402"/>
    <n v="2699"/>
    <x v="9"/>
    <m/>
    <m/>
    <n v="0"/>
  </r>
  <r>
    <x v="23"/>
    <n v="11"/>
    <x v="325"/>
    <n v="11303"/>
    <n v="572"/>
    <x v="9"/>
    <m/>
    <m/>
    <n v="0"/>
  </r>
  <r>
    <x v="24"/>
    <n v="12"/>
    <x v="8"/>
    <n v="12202"/>
    <n v="137"/>
    <x v="9"/>
    <m/>
    <m/>
    <n v="0"/>
  </r>
  <r>
    <x v="24"/>
    <n v="12"/>
    <x v="17"/>
    <n v="12201"/>
    <n v="1983"/>
    <x v="9"/>
    <m/>
    <m/>
    <n v="1"/>
  </r>
  <r>
    <x v="24"/>
    <n v="12"/>
    <x v="130"/>
    <n v="12102"/>
    <n v="264"/>
    <x v="9"/>
    <m/>
    <m/>
    <n v="0"/>
  </r>
  <r>
    <x v="24"/>
    <n v="12"/>
    <x v="180"/>
    <n v="12401"/>
    <n v="23782"/>
    <x v="9"/>
    <m/>
    <m/>
    <n v="1"/>
  </r>
  <r>
    <x v="24"/>
    <n v="12"/>
    <x v="226"/>
    <n v="12301"/>
    <n v="7323"/>
    <x v="9"/>
    <m/>
    <m/>
    <n v="4"/>
  </r>
  <r>
    <x v="24"/>
    <n v="12"/>
    <x v="228"/>
    <n v="12302"/>
    <n v="694"/>
    <x v="9"/>
    <m/>
    <m/>
    <n v="1"/>
  </r>
  <r>
    <x v="24"/>
    <n v="12"/>
    <x v="239"/>
    <n v="12101"/>
    <n v="141984"/>
    <x v="9"/>
    <m/>
    <m/>
    <n v="181"/>
  </r>
  <r>
    <x v="24"/>
    <n v="12"/>
    <x v="275"/>
    <n v="12103"/>
    <n v="211"/>
    <x v="9"/>
    <m/>
    <m/>
    <n v="0"/>
  </r>
  <r>
    <x v="24"/>
    <n v="12"/>
    <x v="288"/>
    <n v="12104"/>
    <n v="681"/>
    <x v="9"/>
    <m/>
    <m/>
    <n v="0"/>
  </r>
  <r>
    <x v="24"/>
    <n v="12"/>
    <x v="319"/>
    <n v="12303"/>
    <n v="282"/>
    <x v="9"/>
    <m/>
    <m/>
    <n v="0"/>
  </r>
  <r>
    <x v="24"/>
    <n v="12"/>
    <x v="324"/>
    <n v="12402"/>
    <n v="1021"/>
    <x v="9"/>
    <m/>
    <m/>
    <n v="0"/>
  </r>
  <r>
    <x v="10"/>
    <n v="15"/>
    <x v="12"/>
    <n v="15101"/>
    <n v="247552"/>
    <x v="10"/>
    <m/>
    <m/>
    <n v="77"/>
  </r>
  <r>
    <x v="10"/>
    <n v="15"/>
    <x v="25"/>
    <n v="15102"/>
    <n v="1233"/>
    <x v="10"/>
    <m/>
    <m/>
    <n v="0"/>
  </r>
  <r>
    <x v="10"/>
    <n v="15"/>
    <x v="99"/>
    <n v="15202"/>
    <n v="810"/>
    <x v="10"/>
    <m/>
    <m/>
    <n v="0"/>
  </r>
  <r>
    <x v="10"/>
    <n v="15"/>
    <x v="244"/>
    <n v="15201"/>
    <n v="2515"/>
    <x v="10"/>
    <m/>
    <m/>
    <n v="0"/>
  </r>
  <r>
    <x v="16"/>
    <n v="1"/>
    <x v="3"/>
    <n v="1107"/>
    <n v="129999"/>
    <x v="10"/>
    <m/>
    <m/>
    <n v="19"/>
  </r>
  <r>
    <x v="16"/>
    <n v="1"/>
    <x v="26"/>
    <n v="1402"/>
    <n v="1375"/>
    <x v="10"/>
    <m/>
    <m/>
    <n v="0"/>
  </r>
  <r>
    <x v="16"/>
    <n v="1"/>
    <x v="57"/>
    <n v="1403"/>
    <n v="1583"/>
    <x v="10"/>
    <m/>
    <m/>
    <n v="0"/>
  </r>
  <r>
    <x v="16"/>
    <n v="1"/>
    <x v="108"/>
    <n v="1404"/>
    <n v="3000"/>
    <x v="10"/>
    <m/>
    <m/>
    <n v="0"/>
  </r>
  <r>
    <x v="16"/>
    <n v="1"/>
    <x v="113"/>
    <n v="1101"/>
    <n v="223463"/>
    <x v="10"/>
    <m/>
    <m/>
    <n v="29"/>
  </r>
  <r>
    <x v="16"/>
    <n v="1"/>
    <x v="218"/>
    <n v="1405"/>
    <n v="5958"/>
    <x v="10"/>
    <m/>
    <m/>
    <n v="13"/>
  </r>
  <r>
    <x v="16"/>
    <n v="1"/>
    <x v="227"/>
    <n v="1401"/>
    <n v="17395"/>
    <x v="10"/>
    <m/>
    <m/>
    <n v="0"/>
  </r>
  <r>
    <x v="9"/>
    <n v="2"/>
    <x v="9"/>
    <n v="2101"/>
    <n v="425725"/>
    <x v="10"/>
    <m/>
    <m/>
    <n v="121"/>
  </r>
  <r>
    <x v="9"/>
    <n v="2"/>
    <x v="19"/>
    <n v="2201"/>
    <n v="190336"/>
    <x v="10"/>
    <m/>
    <m/>
    <n v="9"/>
  </r>
  <r>
    <x v="9"/>
    <n v="2"/>
    <x v="166"/>
    <n v="2302"/>
    <n v="6814"/>
    <x v="10"/>
    <m/>
    <m/>
    <n v="7"/>
  </r>
  <r>
    <x v="9"/>
    <n v="2"/>
    <x v="171"/>
    <n v="2102"/>
    <n v="14776"/>
    <x v="10"/>
    <m/>
    <m/>
    <n v="30"/>
  </r>
  <r>
    <x v="9"/>
    <n v="2"/>
    <x v="190"/>
    <n v="2202"/>
    <n v="287"/>
    <x v="10"/>
    <m/>
    <m/>
    <n v="0"/>
  </r>
  <r>
    <x v="9"/>
    <n v="2"/>
    <x v="298"/>
    <n v="2203"/>
    <n v="10434"/>
    <x v="10"/>
    <m/>
    <m/>
    <n v="0"/>
  </r>
  <r>
    <x v="9"/>
    <n v="2"/>
    <x v="309"/>
    <n v="2103"/>
    <n v="1746"/>
    <x v="10"/>
    <m/>
    <m/>
    <n v="0"/>
  </r>
  <r>
    <x v="9"/>
    <n v="2"/>
    <x v="313"/>
    <n v="2104"/>
    <n v="13657"/>
    <x v="10"/>
    <m/>
    <m/>
    <n v="4"/>
  </r>
  <r>
    <x v="9"/>
    <n v="2"/>
    <x v="321"/>
    <n v="2301"/>
    <n v="28079"/>
    <x v="10"/>
    <m/>
    <m/>
    <n v="1"/>
  </r>
  <r>
    <x v="4"/>
    <n v="3"/>
    <x v="4"/>
    <n v="3302"/>
    <n v="5729"/>
    <x v="10"/>
    <m/>
    <m/>
    <n v="0"/>
  </r>
  <r>
    <x v="4"/>
    <n v="3"/>
    <x v="21"/>
    <n v="3102"/>
    <n v="19426"/>
    <x v="10"/>
    <m/>
    <m/>
    <n v="0"/>
  </r>
  <r>
    <x v="4"/>
    <n v="3"/>
    <x v="38"/>
    <n v="3201"/>
    <n v="13164"/>
    <x v="10"/>
    <m/>
    <m/>
    <n v="0"/>
  </r>
  <r>
    <x v="4"/>
    <n v="3"/>
    <x v="67"/>
    <n v="3101"/>
    <n v="171766"/>
    <x v="10"/>
    <m/>
    <m/>
    <n v="0"/>
  </r>
  <r>
    <x v="4"/>
    <n v="3"/>
    <x v="81"/>
    <n v="3202"/>
    <n v="14358"/>
    <x v="10"/>
    <m/>
    <m/>
    <n v="0"/>
  </r>
  <r>
    <x v="4"/>
    <n v="3"/>
    <x v="93"/>
    <n v="3303"/>
    <n v="7681"/>
    <x v="10"/>
    <m/>
    <m/>
    <n v="0"/>
  </r>
  <r>
    <x v="4"/>
    <n v="3"/>
    <x v="109"/>
    <n v="3304"/>
    <n v="11264"/>
    <x v="10"/>
    <m/>
    <m/>
    <n v="0"/>
  </r>
  <r>
    <x v="4"/>
    <n v="3"/>
    <x v="317"/>
    <n v="3103"/>
    <n v="14312"/>
    <x v="10"/>
    <m/>
    <m/>
    <n v="0"/>
  </r>
  <r>
    <x v="4"/>
    <n v="3"/>
    <x v="329"/>
    <n v="3301"/>
    <n v="57009"/>
    <x v="10"/>
    <m/>
    <m/>
    <n v="7"/>
  </r>
  <r>
    <x v="6"/>
    <n v="4"/>
    <x v="6"/>
    <n v="4103"/>
    <n v="11791"/>
    <x v="10"/>
    <m/>
    <m/>
    <n v="0"/>
  </r>
  <r>
    <x v="6"/>
    <n v="4"/>
    <x v="27"/>
    <n v="4202"/>
    <n v="9546"/>
    <x v="10"/>
    <m/>
    <m/>
    <n v="0"/>
  </r>
  <r>
    <x v="6"/>
    <n v="4"/>
    <x v="61"/>
    <n v="4302"/>
    <n v="13884"/>
    <x v="10"/>
    <m/>
    <m/>
    <n v="0"/>
  </r>
  <r>
    <x v="6"/>
    <n v="4"/>
    <x v="68"/>
    <n v="4102"/>
    <n v="256735"/>
    <x v="10"/>
    <m/>
    <m/>
    <n v="3"/>
  </r>
  <r>
    <x v="6"/>
    <n v="4"/>
    <x v="111"/>
    <n v="4201"/>
    <n v="32801"/>
    <x v="10"/>
    <m/>
    <m/>
    <n v="0"/>
  </r>
  <r>
    <x v="6"/>
    <n v="4"/>
    <x v="122"/>
    <n v="4104"/>
    <n v="4450"/>
    <x v="10"/>
    <m/>
    <m/>
    <n v="0"/>
  </r>
  <r>
    <x v="6"/>
    <n v="4"/>
    <x v="126"/>
    <n v="4101"/>
    <n v="249656"/>
    <x v="10"/>
    <m/>
    <m/>
    <n v="4"/>
  </r>
  <r>
    <x v="6"/>
    <n v="4"/>
    <x v="157"/>
    <n v="4203"/>
    <n v="23374"/>
    <x v="10"/>
    <m/>
    <m/>
    <n v="0"/>
  </r>
  <r>
    <x v="6"/>
    <n v="4"/>
    <x v="175"/>
    <n v="4303"/>
    <n v="32527"/>
    <x v="10"/>
    <m/>
    <m/>
    <n v="0"/>
  </r>
  <r>
    <x v="6"/>
    <n v="4"/>
    <x v="193"/>
    <n v="4301"/>
    <n v="121269"/>
    <x v="10"/>
    <m/>
    <m/>
    <n v="0"/>
  </r>
  <r>
    <x v="6"/>
    <n v="4"/>
    <x v="196"/>
    <n v="4105"/>
    <n v="4675"/>
    <x v="10"/>
    <m/>
    <m/>
    <n v="0"/>
  </r>
  <r>
    <x v="6"/>
    <n v="4"/>
    <x v="238"/>
    <n v="4304"/>
    <n v="12165"/>
    <x v="10"/>
    <m/>
    <m/>
    <n v="1"/>
  </r>
  <r>
    <x v="6"/>
    <n v="4"/>
    <x v="272"/>
    <n v="4305"/>
    <n v="4372"/>
    <x v="10"/>
    <m/>
    <m/>
    <n v="0"/>
  </r>
  <r>
    <x v="6"/>
    <n v="4"/>
    <x v="279"/>
    <n v="4204"/>
    <n v="29110"/>
    <x v="10"/>
    <m/>
    <m/>
    <n v="1"/>
  </r>
  <r>
    <x v="6"/>
    <n v="4"/>
    <x v="333"/>
    <n v="4106"/>
    <n v="29741"/>
    <x v="10"/>
    <m/>
    <m/>
    <n v="0"/>
  </r>
  <r>
    <x v="17"/>
    <n v="5"/>
    <x v="0"/>
    <n v="5602"/>
    <n v="15174"/>
    <x v="10"/>
    <m/>
    <m/>
    <n v="0"/>
  </r>
  <r>
    <x v="17"/>
    <n v="5"/>
    <x v="16"/>
    <n v="5402"/>
    <n v="20663"/>
    <x v="10"/>
    <m/>
    <m/>
    <n v="0"/>
  </r>
  <r>
    <x v="17"/>
    <n v="5"/>
    <x v="22"/>
    <n v="5502"/>
    <n v="53591"/>
    <x v="10"/>
    <m/>
    <m/>
    <n v="9"/>
  </r>
  <r>
    <x v="17"/>
    <n v="5"/>
    <x v="24"/>
    <n v="5302"/>
    <n v="16482"/>
    <x v="10"/>
    <m/>
    <m/>
    <n v="2"/>
  </r>
  <r>
    <x v="17"/>
    <n v="5"/>
    <x v="30"/>
    <n v="5603"/>
    <n v="25357"/>
    <x v="10"/>
    <m/>
    <m/>
    <n v="4"/>
  </r>
  <r>
    <x v="17"/>
    <n v="5"/>
    <x v="31"/>
    <n v="5102"/>
    <n v="29170"/>
    <x v="10"/>
    <m/>
    <m/>
    <n v="0"/>
  </r>
  <r>
    <x v="17"/>
    <n v="5"/>
    <x v="33"/>
    <n v="5702"/>
    <n v="15213"/>
    <x v="10"/>
    <m/>
    <m/>
    <n v="0"/>
  </r>
  <r>
    <x v="17"/>
    <n v="5"/>
    <x v="64"/>
    <n v="5103"/>
    <n v="45889"/>
    <x v="10"/>
    <m/>
    <m/>
    <n v="3"/>
  </r>
  <r>
    <x v="17"/>
    <n v="5"/>
    <x v="86"/>
    <n v="5604"/>
    <n v="17742"/>
    <x v="10"/>
    <m/>
    <m/>
    <n v="3"/>
  </r>
  <r>
    <x v="17"/>
    <n v="5"/>
    <x v="87"/>
    <n v="5605"/>
    <n v="14338"/>
    <x v="10"/>
    <m/>
    <m/>
    <n v="3"/>
  </r>
  <r>
    <x v="17"/>
    <n v="5"/>
    <x v="103"/>
    <n v="5503"/>
    <n v="19099"/>
    <x v="10"/>
    <m/>
    <m/>
    <n v="0"/>
  </r>
  <r>
    <x v="17"/>
    <n v="5"/>
    <x v="115"/>
    <n v="5201"/>
    <n v="8277"/>
    <x v="10"/>
    <m/>
    <m/>
    <n v="0"/>
  </r>
  <r>
    <x v="17"/>
    <n v="5"/>
    <x v="116"/>
    <n v="5104"/>
    <n v="1033"/>
    <x v="10"/>
    <m/>
    <m/>
    <n v="0"/>
  </r>
  <r>
    <x v="17"/>
    <n v="5"/>
    <x v="118"/>
    <n v="5504"/>
    <n v="25321"/>
    <x v="10"/>
    <m/>
    <m/>
    <n v="0"/>
  </r>
  <r>
    <x v="17"/>
    <n v="5"/>
    <x v="123"/>
    <n v="5401"/>
    <n v="37739"/>
    <x v="10"/>
    <m/>
    <m/>
    <n v="0"/>
  </r>
  <r>
    <x v="17"/>
    <n v="5"/>
    <x v="139"/>
    <n v="5802"/>
    <n v="49931"/>
    <x v="10"/>
    <m/>
    <m/>
    <n v="11"/>
  </r>
  <r>
    <x v="17"/>
    <n v="5"/>
    <x v="142"/>
    <n v="5703"/>
    <n v="26533"/>
    <x v="10"/>
    <m/>
    <m/>
    <n v="0"/>
  </r>
  <r>
    <x v="17"/>
    <n v="5"/>
    <x v="152"/>
    <n v="5301"/>
    <n v="68093"/>
    <x v="10"/>
    <m/>
    <m/>
    <n v="1"/>
  </r>
  <r>
    <x v="17"/>
    <n v="5"/>
    <x v="185"/>
    <n v="5506"/>
    <n v="23490"/>
    <x v="10"/>
    <m/>
    <m/>
    <n v="0"/>
  </r>
  <r>
    <x v="17"/>
    <n v="5"/>
    <x v="191"/>
    <n v="5803"/>
    <n v="19266"/>
    <x v="10"/>
    <m/>
    <m/>
    <n v="0"/>
  </r>
  <r>
    <x v="17"/>
    <n v="5"/>
    <x v="202"/>
    <n v="5704"/>
    <n v="7633"/>
    <x v="10"/>
    <m/>
    <m/>
    <n v="0"/>
  </r>
  <r>
    <x v="17"/>
    <n v="5"/>
    <x v="203"/>
    <n v="5403"/>
    <n v="6201"/>
    <x v="10"/>
    <m/>
    <m/>
    <n v="0"/>
  </r>
  <r>
    <x v="17"/>
    <n v="5"/>
    <x v="216"/>
    <n v="5404"/>
    <n v="10558"/>
    <x v="10"/>
    <m/>
    <m/>
    <n v="0"/>
  </r>
  <r>
    <x v="17"/>
    <n v="5"/>
    <x v="230"/>
    <n v="5105"/>
    <n v="20071"/>
    <x v="10"/>
    <m/>
    <m/>
    <n v="0"/>
  </r>
  <r>
    <x v="17"/>
    <n v="5"/>
    <x v="243"/>
    <n v="5705"/>
    <n v="17645"/>
    <x v="10"/>
    <m/>
    <m/>
    <n v="3"/>
  </r>
  <r>
    <x v="17"/>
    <n v="5"/>
    <x v="253"/>
    <n v="5501"/>
    <n v="97572"/>
    <x v="10"/>
    <m/>
    <m/>
    <n v="2"/>
  </r>
  <r>
    <x v="17"/>
    <n v="5"/>
    <x v="254"/>
    <n v="5801"/>
    <n v="167085"/>
    <x v="10"/>
    <m/>
    <m/>
    <n v="4"/>
  </r>
  <r>
    <x v="17"/>
    <n v="5"/>
    <x v="258"/>
    <n v="5107"/>
    <n v="36135"/>
    <x v="10"/>
    <m/>
    <m/>
    <n v="3"/>
  </r>
  <r>
    <x v="17"/>
    <n v="5"/>
    <x v="269"/>
    <n v="5303"/>
    <n v="11263"/>
    <x v="10"/>
    <m/>
    <m/>
    <n v="1"/>
  </r>
  <r>
    <x v="17"/>
    <n v="5"/>
    <x v="280"/>
    <n v="5601"/>
    <n v="96761"/>
    <x v="10"/>
    <m/>
    <m/>
    <n v="20"/>
  </r>
  <r>
    <x v="17"/>
    <n v="5"/>
    <x v="284"/>
    <n v="5304"/>
    <n v="20643"/>
    <x v="10"/>
    <m/>
    <m/>
    <n v="1"/>
  </r>
  <r>
    <x v="17"/>
    <n v="5"/>
    <x v="286"/>
    <n v="5701"/>
    <n v="83494"/>
    <x v="10"/>
    <m/>
    <m/>
    <n v="0"/>
  </r>
  <r>
    <x v="17"/>
    <n v="5"/>
    <x v="307"/>
    <n v="5706"/>
    <n v="16367"/>
    <x v="10"/>
    <m/>
    <m/>
    <n v="0"/>
  </r>
  <r>
    <x v="17"/>
    <n v="5"/>
    <x v="343"/>
    <n v="5606"/>
    <n v="11934"/>
    <x v="10"/>
    <m/>
    <m/>
    <n v="5"/>
  </r>
  <r>
    <x v="17"/>
    <n v="5"/>
    <x v="330"/>
    <n v="5101"/>
    <n v="315732"/>
    <x v="10"/>
    <m/>
    <m/>
    <n v="16"/>
  </r>
  <r>
    <x v="17"/>
    <n v="5"/>
    <x v="336"/>
    <n v="5804"/>
    <n v="139310"/>
    <x v="10"/>
    <m/>
    <m/>
    <n v="1"/>
  </r>
  <r>
    <x v="17"/>
    <n v="5"/>
    <x v="337"/>
    <n v="5109"/>
    <n v="361371"/>
    <x v="10"/>
    <m/>
    <m/>
    <n v="17"/>
  </r>
  <r>
    <x v="17"/>
    <n v="5"/>
    <x v="342"/>
    <n v="5405"/>
    <n v="7994"/>
    <x v="10"/>
    <m/>
    <m/>
    <n v="0"/>
  </r>
  <r>
    <x v="1"/>
    <n v="13"/>
    <x v="1"/>
    <n v="13502"/>
    <n v="7405"/>
    <x v="10"/>
    <m/>
    <m/>
    <n v="0"/>
  </r>
  <r>
    <x v="1"/>
    <n v="13"/>
    <x v="14"/>
    <n v="13402"/>
    <n v="109641"/>
    <x v="10"/>
    <m/>
    <m/>
    <n v="16"/>
  </r>
  <r>
    <x v="1"/>
    <n v="13"/>
    <x v="23"/>
    <n v="13403"/>
    <n v="28525"/>
    <x v="10"/>
    <m/>
    <m/>
    <n v="5"/>
  </r>
  <r>
    <x v="1"/>
    <n v="13"/>
    <x v="35"/>
    <n v="13102"/>
    <n v="88956"/>
    <x v="10"/>
    <m/>
    <m/>
    <n v="24"/>
  </r>
  <r>
    <x v="1"/>
    <n v="13"/>
    <x v="36"/>
    <n v="13103"/>
    <n v="142465"/>
    <x v="10"/>
    <m/>
    <m/>
    <n v="51"/>
  </r>
  <r>
    <x v="1"/>
    <n v="13"/>
    <x v="58"/>
    <n v="13301"/>
    <n v="180353"/>
    <x v="10"/>
    <m/>
    <m/>
    <n v="16"/>
  </r>
  <r>
    <x v="1"/>
    <n v="13"/>
    <x v="63"/>
    <n v="13104"/>
    <n v="139195"/>
    <x v="10"/>
    <m/>
    <m/>
    <n v="37"/>
  </r>
  <r>
    <x v="1"/>
    <n v="13"/>
    <x v="74"/>
    <n v="13503"/>
    <n v="36430"/>
    <x v="10"/>
    <m/>
    <m/>
    <n v="0"/>
  </r>
  <r>
    <x v="1"/>
    <n v="13"/>
    <x v="83"/>
    <n v="13105"/>
    <n v="172000"/>
    <x v="10"/>
    <m/>
    <m/>
    <n v="51"/>
  </r>
  <r>
    <x v="1"/>
    <n v="13"/>
    <x v="85"/>
    <n v="13602"/>
    <n v="40014"/>
    <x v="10"/>
    <m/>
    <m/>
    <n v="2"/>
  </r>
  <r>
    <x v="1"/>
    <n v="13"/>
    <x v="90"/>
    <n v="13106"/>
    <n v="206792"/>
    <x v="10"/>
    <m/>
    <m/>
    <n v="66"/>
  </r>
  <r>
    <x v="1"/>
    <n v="13"/>
    <x v="110"/>
    <n v="13107"/>
    <n v="112528"/>
    <x v="10"/>
    <m/>
    <m/>
    <n v="22"/>
  </r>
  <r>
    <x v="1"/>
    <n v="13"/>
    <x v="112"/>
    <n v="13108"/>
    <n v="142065"/>
    <x v="10"/>
    <m/>
    <m/>
    <n v="127"/>
  </r>
  <r>
    <x v="1"/>
    <n v="13"/>
    <x v="114"/>
    <n v="13603"/>
    <n v="40171"/>
    <x v="10"/>
    <m/>
    <m/>
    <n v="0"/>
  </r>
  <r>
    <x v="1"/>
    <n v="13"/>
    <x v="117"/>
    <n v="13109"/>
    <n v="100434"/>
    <x v="10"/>
    <m/>
    <m/>
    <n v="26"/>
  </r>
  <r>
    <x v="1"/>
    <n v="13"/>
    <x v="120"/>
    <n v="13110"/>
    <n v="402433"/>
    <x v="10"/>
    <m/>
    <m/>
    <n v="82"/>
  </r>
  <r>
    <x v="1"/>
    <n v="13"/>
    <x v="121"/>
    <n v="13111"/>
    <n v="122557"/>
    <x v="10"/>
    <m/>
    <m/>
    <n v="22"/>
  </r>
  <r>
    <x v="1"/>
    <n v="13"/>
    <x v="124"/>
    <n v="13112"/>
    <n v="189335"/>
    <x v="10"/>
    <m/>
    <m/>
    <n v="53"/>
  </r>
  <r>
    <x v="1"/>
    <n v="13"/>
    <x v="125"/>
    <n v="13113"/>
    <n v="100252"/>
    <x v="10"/>
    <m/>
    <m/>
    <n v="7"/>
  </r>
  <r>
    <x v="1"/>
    <n v="13"/>
    <x v="132"/>
    <n v="13302"/>
    <n v="126898"/>
    <x v="10"/>
    <m/>
    <m/>
    <n v="16"/>
  </r>
  <r>
    <x v="1"/>
    <n v="13"/>
    <x v="135"/>
    <n v="13114"/>
    <n v="330759"/>
    <x v="10"/>
    <m/>
    <m/>
    <n v="41"/>
  </r>
  <r>
    <x v="1"/>
    <n v="13"/>
    <x v="144"/>
    <n v="13115"/>
    <n v="124076"/>
    <x v="10"/>
    <m/>
    <m/>
    <n v="41"/>
  </r>
  <r>
    <x v="1"/>
    <n v="13"/>
    <x v="145"/>
    <n v="13116"/>
    <n v="103865"/>
    <x v="10"/>
    <m/>
    <m/>
    <n v="23"/>
  </r>
  <r>
    <x v="1"/>
    <n v="13"/>
    <x v="146"/>
    <n v="13117"/>
    <n v="104403"/>
    <x v="10"/>
    <m/>
    <m/>
    <n v="34"/>
  </r>
  <r>
    <x v="1"/>
    <n v="13"/>
    <x v="161"/>
    <n v="13118"/>
    <n v="134635"/>
    <x v="10"/>
    <m/>
    <m/>
    <n v="32"/>
  </r>
  <r>
    <x v="1"/>
    <n v="13"/>
    <x v="163"/>
    <n v="13119"/>
    <n v="578605"/>
    <x v="10"/>
    <m/>
    <m/>
    <n v="103"/>
  </r>
  <r>
    <x v="1"/>
    <n v="13"/>
    <x v="167"/>
    <n v="13504"/>
    <n v="14926"/>
    <x v="10"/>
    <m/>
    <m/>
    <n v="0"/>
  </r>
  <r>
    <x v="1"/>
    <n v="13"/>
    <x v="173"/>
    <n v="13501"/>
    <n v="141612"/>
    <x v="10"/>
    <m/>
    <m/>
    <n v="20"/>
  </r>
  <r>
    <x v="1"/>
    <n v="13"/>
    <x v="187"/>
    <n v="13120"/>
    <n v="250192"/>
    <x v="10"/>
    <m/>
    <m/>
    <n v="73"/>
  </r>
  <r>
    <x v="1"/>
    <n v="13"/>
    <x v="194"/>
    <n v="13604"/>
    <n v="74188"/>
    <x v="10"/>
    <m/>
    <m/>
    <n v="6"/>
  </r>
  <r>
    <x v="1"/>
    <n v="13"/>
    <x v="198"/>
    <n v="13404"/>
    <n v="82766"/>
    <x v="10"/>
    <m/>
    <m/>
    <n v="4"/>
  </r>
  <r>
    <x v="1"/>
    <n v="13"/>
    <x v="206"/>
    <n v="13121"/>
    <n v="107803"/>
    <x v="10"/>
    <m/>
    <m/>
    <n v="36"/>
  </r>
  <r>
    <x v="1"/>
    <n v="13"/>
    <x v="210"/>
    <n v="13605"/>
    <n v="101058"/>
    <x v="10"/>
    <m/>
    <m/>
    <n v="17"/>
  </r>
  <r>
    <x v="1"/>
    <n v="13"/>
    <x v="211"/>
    <n v="13122"/>
    <n v="266798"/>
    <x v="10"/>
    <m/>
    <m/>
    <n v="72"/>
  </r>
  <r>
    <x v="1"/>
    <n v="13"/>
    <x v="222"/>
    <n v="13202"/>
    <n v="30433"/>
    <x v="10"/>
    <m/>
    <m/>
    <n v="4"/>
  </r>
  <r>
    <x v="1"/>
    <n v="13"/>
    <x v="229"/>
    <n v="13123"/>
    <n v="157749"/>
    <x v="10"/>
    <m/>
    <m/>
    <n v="39"/>
  </r>
  <r>
    <x v="1"/>
    <n v="13"/>
    <x v="232"/>
    <n v="13124"/>
    <n v="253139"/>
    <x v="10"/>
    <m/>
    <m/>
    <n v="40"/>
  </r>
  <r>
    <x v="1"/>
    <n v="13"/>
    <x v="233"/>
    <n v="13201"/>
    <n v="645909"/>
    <x v="10"/>
    <m/>
    <m/>
    <n v="263"/>
  </r>
  <r>
    <x v="1"/>
    <n v="13"/>
    <x v="250"/>
    <n v="13125"/>
    <n v="254694"/>
    <x v="10"/>
    <m/>
    <m/>
    <n v="59"/>
  </r>
  <r>
    <x v="1"/>
    <n v="13"/>
    <x v="256"/>
    <n v="13126"/>
    <n v="136368"/>
    <x v="10"/>
    <m/>
    <m/>
    <n v="66"/>
  </r>
  <r>
    <x v="1"/>
    <n v="13"/>
    <x v="263"/>
    <n v="13127"/>
    <n v="190075"/>
    <x v="10"/>
    <m/>
    <m/>
    <n v="86"/>
  </r>
  <r>
    <x v="1"/>
    <n v="13"/>
    <x v="265"/>
    <n v="13128"/>
    <n v="160847"/>
    <x v="10"/>
    <m/>
    <m/>
    <n v="68"/>
  </r>
  <r>
    <x v="1"/>
    <n v="13"/>
    <x v="281"/>
    <n v="13401"/>
    <n v="334836"/>
    <x v="10"/>
    <m/>
    <m/>
    <n v="143"/>
  </r>
  <r>
    <x v="1"/>
    <n v="13"/>
    <x v="291"/>
    <n v="13129"/>
    <n v="103485"/>
    <x v="10"/>
    <m/>
    <m/>
    <n v="47"/>
  </r>
  <r>
    <x v="1"/>
    <n v="13"/>
    <x v="292"/>
    <n v="13203"/>
    <n v="18644"/>
    <x v="10"/>
    <m/>
    <m/>
    <n v="2"/>
  </r>
  <r>
    <x v="1"/>
    <n v="13"/>
    <x v="294"/>
    <n v="13130"/>
    <n v="133059"/>
    <x v="10"/>
    <m/>
    <m/>
    <n v="48"/>
  </r>
  <r>
    <x v="1"/>
    <n v="13"/>
    <x v="297"/>
    <n v="13505"/>
    <n v="11953"/>
    <x v="10"/>
    <m/>
    <m/>
    <n v="2"/>
  </r>
  <r>
    <x v="1"/>
    <n v="13"/>
    <x v="301"/>
    <n v="13131"/>
    <n v="86510"/>
    <x v="10"/>
    <m/>
    <m/>
    <n v="37"/>
  </r>
  <r>
    <x v="1"/>
    <n v="13"/>
    <x v="308"/>
    <n v="13101"/>
    <n v="503147"/>
    <x v="10"/>
    <m/>
    <m/>
    <n v="176"/>
  </r>
  <r>
    <x v="1"/>
    <n v="13"/>
    <x v="310"/>
    <n v="13601"/>
    <n v="81838"/>
    <x v="10"/>
    <m/>
    <m/>
    <n v="9"/>
  </r>
  <r>
    <x v="1"/>
    <n v="13"/>
    <x v="318"/>
    <n v="13303"/>
    <n v="21477"/>
    <x v="10"/>
    <m/>
    <m/>
    <n v="1"/>
  </r>
  <r>
    <x v="1"/>
    <n v="13"/>
    <x v="338"/>
    <n v="13132"/>
    <n v="96774"/>
    <x v="10"/>
    <m/>
    <m/>
    <n v="5"/>
  </r>
  <r>
    <x v="18"/>
    <n v="6"/>
    <x v="40"/>
    <n v="6302"/>
    <n v="15925"/>
    <x v="10"/>
    <m/>
    <m/>
    <n v="0"/>
  </r>
  <r>
    <x v="18"/>
    <n v="6"/>
    <x v="45"/>
    <n v="6303"/>
    <n v="37696"/>
    <x v="10"/>
    <m/>
    <m/>
    <n v="0"/>
  </r>
  <r>
    <x v="18"/>
    <n v="6"/>
    <x v="52"/>
    <n v="6102"/>
    <n v="14096"/>
    <x v="10"/>
    <m/>
    <m/>
    <n v="0"/>
  </r>
  <r>
    <x v="18"/>
    <n v="6"/>
    <x v="55"/>
    <n v="6103"/>
    <n v="7831"/>
    <x v="10"/>
    <m/>
    <m/>
    <n v="1"/>
  </r>
  <r>
    <x v="18"/>
    <n v="6"/>
    <x v="60"/>
    <n v="6104"/>
    <n v="21263"/>
    <x v="10"/>
    <m/>
    <m/>
    <n v="0"/>
  </r>
  <r>
    <x v="18"/>
    <n v="6"/>
    <x v="82"/>
    <n v="6105"/>
    <n v="22700"/>
    <x v="10"/>
    <m/>
    <m/>
    <n v="1"/>
  </r>
  <r>
    <x v="18"/>
    <n v="6"/>
    <x v="101"/>
    <n v="6106"/>
    <n v="36504"/>
    <x v="10"/>
    <m/>
    <m/>
    <n v="2"/>
  </r>
  <r>
    <x v="18"/>
    <n v="6"/>
    <x v="119"/>
    <n v="6202"/>
    <n v="3114"/>
    <x v="10"/>
    <m/>
    <m/>
    <n v="0"/>
  </r>
  <r>
    <x v="18"/>
    <n v="6"/>
    <x v="134"/>
    <n v="6107"/>
    <n v="26749"/>
    <x v="10"/>
    <m/>
    <m/>
    <n v="2"/>
  </r>
  <r>
    <x v="18"/>
    <n v="6"/>
    <x v="141"/>
    <n v="6203"/>
    <n v="6765"/>
    <x v="10"/>
    <m/>
    <m/>
    <n v="1"/>
  </r>
  <r>
    <x v="18"/>
    <n v="6"/>
    <x v="147"/>
    <n v="6304"/>
    <n v="7289"/>
    <x v="10"/>
    <m/>
    <m/>
    <n v="0"/>
  </r>
  <r>
    <x v="18"/>
    <n v="6"/>
    <x v="160"/>
    <n v="6108"/>
    <n v="59913"/>
    <x v="10"/>
    <m/>
    <m/>
    <n v="8"/>
  </r>
  <r>
    <x v="18"/>
    <n v="6"/>
    <x v="164"/>
    <n v="6109"/>
    <n v="14163"/>
    <x v="10"/>
    <m/>
    <m/>
    <n v="0"/>
  </r>
  <r>
    <x v="18"/>
    <n v="6"/>
    <x v="165"/>
    <n v="6204"/>
    <n v="7632"/>
    <x v="10"/>
    <m/>
    <m/>
    <n v="0"/>
  </r>
  <r>
    <x v="18"/>
    <n v="6"/>
    <x v="176"/>
    <n v="6110"/>
    <n v="27462"/>
    <x v="10"/>
    <m/>
    <m/>
    <n v="0"/>
  </r>
  <r>
    <x v="18"/>
    <n v="6"/>
    <x v="179"/>
    <n v="6305"/>
    <n v="19141"/>
    <x v="10"/>
    <m/>
    <m/>
    <n v="0"/>
  </r>
  <r>
    <x v="18"/>
    <n v="6"/>
    <x v="181"/>
    <n v="6205"/>
    <n v="6904"/>
    <x v="10"/>
    <m/>
    <m/>
    <n v="0"/>
  </r>
  <r>
    <x v="18"/>
    <n v="6"/>
    <x v="189"/>
    <n v="6111"/>
    <n v="14624"/>
    <x v="10"/>
    <m/>
    <m/>
    <n v="1"/>
  </r>
  <r>
    <x v="18"/>
    <n v="6"/>
    <x v="200"/>
    <n v="6306"/>
    <n v="13299"/>
    <x v="10"/>
    <m/>
    <m/>
    <n v="0"/>
  </r>
  <r>
    <x v="18"/>
    <n v="6"/>
    <x v="204"/>
    <n v="6206"/>
    <n v="6349"/>
    <x v="10"/>
    <m/>
    <m/>
    <n v="0"/>
  </r>
  <r>
    <x v="18"/>
    <n v="6"/>
    <x v="214"/>
    <n v="6307"/>
    <n v="11848"/>
    <x v="10"/>
    <m/>
    <m/>
    <n v="0"/>
  </r>
  <r>
    <x v="18"/>
    <n v="6"/>
    <x v="217"/>
    <n v="6112"/>
    <n v="14952"/>
    <x v="10"/>
    <m/>
    <m/>
    <n v="0"/>
  </r>
  <r>
    <x v="18"/>
    <n v="6"/>
    <x v="219"/>
    <n v="6113"/>
    <n v="20743"/>
    <x v="10"/>
    <m/>
    <m/>
    <n v="0"/>
  </r>
  <r>
    <x v="18"/>
    <n v="6"/>
    <x v="220"/>
    <n v="6201"/>
    <n v="17882"/>
    <x v="10"/>
    <m/>
    <m/>
    <n v="0"/>
  </r>
  <r>
    <x v="18"/>
    <n v="6"/>
    <x v="224"/>
    <n v="6308"/>
    <n v="9164"/>
    <x v="10"/>
    <m/>
    <m/>
    <n v="0"/>
  </r>
  <r>
    <x v="18"/>
    <n v="6"/>
    <x v="237"/>
    <n v="6309"/>
    <n v="3531"/>
    <x v="10"/>
    <m/>
    <m/>
    <n v="0"/>
  </r>
  <r>
    <x v="18"/>
    <n v="6"/>
    <x v="257"/>
    <n v="6114"/>
    <n v="13877"/>
    <x v="10"/>
    <m/>
    <m/>
    <n v="0"/>
  </r>
  <r>
    <x v="18"/>
    <n v="6"/>
    <x v="260"/>
    <n v="6101"/>
    <n v="265211"/>
    <x v="10"/>
    <m/>
    <m/>
    <n v="8"/>
  </r>
  <r>
    <x v="18"/>
    <n v="6"/>
    <x v="266"/>
    <n v="6115"/>
    <n v="63710"/>
    <x v="10"/>
    <m/>
    <m/>
    <n v="1"/>
  </r>
  <r>
    <x v="18"/>
    <n v="6"/>
    <x v="267"/>
    <n v="6116"/>
    <n v="30371"/>
    <x v="10"/>
    <m/>
    <m/>
    <n v="1"/>
  </r>
  <r>
    <x v="18"/>
    <n v="6"/>
    <x v="287"/>
    <n v="6301"/>
    <n v="78642"/>
    <x v="10"/>
    <m/>
    <m/>
    <n v="2"/>
  </r>
  <r>
    <x v="18"/>
    <n v="6"/>
    <x v="303"/>
    <n v="6117"/>
    <n v="50617"/>
    <x v="10"/>
    <m/>
    <m/>
    <n v="0"/>
  </r>
  <r>
    <x v="18"/>
    <n v="6"/>
    <x v="305"/>
    <n v="6310"/>
    <n v="41096"/>
    <x v="10"/>
    <m/>
    <m/>
    <n v="1"/>
  </r>
  <r>
    <x v="13"/>
    <n v="7"/>
    <x v="34"/>
    <n v="7201"/>
    <n v="44143"/>
    <x v="10"/>
    <m/>
    <m/>
    <n v="6"/>
  </r>
  <r>
    <x v="13"/>
    <n v="7"/>
    <x v="39"/>
    <n v="7202"/>
    <n v="9331"/>
    <x v="10"/>
    <m/>
    <m/>
    <n v="1"/>
  </r>
  <r>
    <x v="13"/>
    <n v="7"/>
    <x v="56"/>
    <n v="7402"/>
    <n v="22565"/>
    <x v="10"/>
    <m/>
    <m/>
    <n v="0"/>
  </r>
  <r>
    <x v="13"/>
    <n v="7"/>
    <x v="65"/>
    <n v="7102"/>
    <n v="50348"/>
    <x v="10"/>
    <m/>
    <m/>
    <n v="11"/>
  </r>
  <r>
    <x v="13"/>
    <n v="7"/>
    <x v="78"/>
    <n v="7103"/>
    <n v="9426"/>
    <x v="10"/>
    <m/>
    <m/>
    <n v="4"/>
  </r>
  <r>
    <x v="13"/>
    <n v="7"/>
    <x v="79"/>
    <n v="7301"/>
    <n v="163626"/>
    <x v="10"/>
    <m/>
    <m/>
    <n v="10"/>
  </r>
  <r>
    <x v="13"/>
    <n v="7"/>
    <x v="88"/>
    <n v="7104"/>
    <n v="4206"/>
    <x v="10"/>
    <m/>
    <m/>
    <n v="0"/>
  </r>
  <r>
    <x v="13"/>
    <n v="7"/>
    <x v="105"/>
    <n v="7302"/>
    <n v="10222"/>
    <x v="10"/>
    <m/>
    <m/>
    <n v="0"/>
  </r>
  <r>
    <x v="13"/>
    <n v="7"/>
    <x v="138"/>
    <n v="7303"/>
    <n v="6989"/>
    <x v="10"/>
    <m/>
    <m/>
    <n v="1"/>
  </r>
  <r>
    <x v="13"/>
    <n v="7"/>
    <x v="140"/>
    <n v="7401"/>
    <n v="101073"/>
    <x v="10"/>
    <m/>
    <m/>
    <n v="8"/>
  </r>
  <r>
    <x v="13"/>
    <n v="7"/>
    <x v="149"/>
    <n v="7403"/>
    <n v="32810"/>
    <x v="10"/>
    <m/>
    <m/>
    <n v="1"/>
  </r>
  <r>
    <x v="13"/>
    <n v="7"/>
    <x v="169"/>
    <n v="7105"/>
    <n v="60000"/>
    <x v="10"/>
    <m/>
    <m/>
    <n v="16"/>
  </r>
  <r>
    <x v="13"/>
    <n v="7"/>
    <x v="174"/>
    <n v="7304"/>
    <n v="49800"/>
    <x v="10"/>
    <m/>
    <m/>
    <n v="3"/>
  </r>
  <r>
    <x v="13"/>
    <n v="7"/>
    <x v="205"/>
    <n v="7404"/>
    <n v="44544"/>
    <x v="10"/>
    <m/>
    <m/>
    <n v="2"/>
  </r>
  <r>
    <x v="13"/>
    <n v="7"/>
    <x v="207"/>
    <n v="7106"/>
    <n v="9083"/>
    <x v="10"/>
    <m/>
    <m/>
    <n v="2"/>
  </r>
  <r>
    <x v="13"/>
    <n v="7"/>
    <x v="208"/>
    <n v="7203"/>
    <n v="8092"/>
    <x v="10"/>
    <m/>
    <m/>
    <n v="0"/>
  </r>
  <r>
    <x v="13"/>
    <n v="7"/>
    <x v="212"/>
    <n v="7107"/>
    <n v="8601"/>
    <x v="10"/>
    <m/>
    <m/>
    <n v="3"/>
  </r>
  <r>
    <x v="13"/>
    <n v="7"/>
    <x v="262"/>
    <n v="7305"/>
    <n v="11248"/>
    <x v="10"/>
    <m/>
    <m/>
    <n v="0"/>
  </r>
  <r>
    <x v="13"/>
    <n v="7"/>
    <x v="268"/>
    <n v="7405"/>
    <n v="21071"/>
    <x v="10"/>
    <m/>
    <m/>
    <n v="0"/>
  </r>
  <r>
    <x v="13"/>
    <n v="7"/>
    <x v="271"/>
    <n v="7108"/>
    <n v="14753"/>
    <x v="10"/>
    <m/>
    <m/>
    <n v="3"/>
  </r>
  <r>
    <x v="13"/>
    <n v="7"/>
    <x v="276"/>
    <n v="7306"/>
    <n v="16170"/>
    <x v="10"/>
    <m/>
    <m/>
    <n v="9"/>
  </r>
  <r>
    <x v="13"/>
    <n v="7"/>
    <x v="278"/>
    <n v="7307"/>
    <n v="19469"/>
    <x v="10"/>
    <m/>
    <m/>
    <n v="1"/>
  </r>
  <r>
    <x v="13"/>
    <n v="7"/>
    <x v="283"/>
    <n v="7109"/>
    <n v="46292"/>
    <x v="10"/>
    <m/>
    <m/>
    <n v="8"/>
  </r>
  <r>
    <x v="13"/>
    <n v="7"/>
    <x v="290"/>
    <n v="7406"/>
    <n v="49451"/>
    <x v="10"/>
    <m/>
    <m/>
    <n v="10"/>
  </r>
  <r>
    <x v="13"/>
    <n v="7"/>
    <x v="300"/>
    <n v="7110"/>
    <n v="9959"/>
    <x v="10"/>
    <m/>
    <m/>
    <n v="1"/>
  </r>
  <r>
    <x v="13"/>
    <n v="7"/>
    <x v="311"/>
    <n v="7101"/>
    <n v="236724"/>
    <x v="10"/>
    <m/>
    <m/>
    <n v="82"/>
  </r>
  <r>
    <x v="13"/>
    <n v="7"/>
    <x v="315"/>
    <n v="7308"/>
    <n v="30850"/>
    <x v="10"/>
    <m/>
    <m/>
    <n v="0"/>
  </r>
  <r>
    <x v="13"/>
    <n v="7"/>
    <x v="331"/>
    <n v="7309"/>
    <n v="4381"/>
    <x v="10"/>
    <m/>
    <m/>
    <n v="0"/>
  </r>
  <r>
    <x v="13"/>
    <n v="7"/>
    <x v="335"/>
    <n v="7407"/>
    <n v="17512"/>
    <x v="10"/>
    <m/>
    <m/>
    <n v="1"/>
  </r>
  <r>
    <x v="13"/>
    <n v="7"/>
    <x v="339"/>
    <n v="7408"/>
    <n v="19200"/>
    <x v="10"/>
    <m/>
    <m/>
    <n v="0"/>
  </r>
  <r>
    <x v="19"/>
    <n v="16"/>
    <x v="15"/>
    <n v="16102"/>
    <n v="22607"/>
    <x v="10"/>
    <m/>
    <m/>
    <n v="8"/>
  </r>
  <r>
    <x v="19"/>
    <n v="16"/>
    <x v="43"/>
    <n v="16101"/>
    <n v="198624"/>
    <x v="10"/>
    <m/>
    <m/>
    <n v="37"/>
  </r>
  <r>
    <x v="19"/>
    <n v="16"/>
    <x v="44"/>
    <n v="16103"/>
    <n v="33827"/>
    <x v="10"/>
    <m/>
    <m/>
    <n v="3"/>
  </r>
  <r>
    <x v="19"/>
    <n v="16"/>
    <x v="49"/>
    <n v="16202"/>
    <n v="5275"/>
    <x v="10"/>
    <m/>
    <m/>
    <n v="0"/>
  </r>
  <r>
    <x v="19"/>
    <n v="16"/>
    <x v="53"/>
    <n v="16203"/>
    <n v="16845"/>
    <x v="10"/>
    <m/>
    <m/>
    <n v="0"/>
  </r>
  <r>
    <x v="19"/>
    <n v="16"/>
    <x v="54"/>
    <n v="16302"/>
    <n v="28375"/>
    <x v="10"/>
    <m/>
    <m/>
    <n v="13"/>
  </r>
  <r>
    <x v="19"/>
    <n v="16"/>
    <x v="84"/>
    <n v="16104"/>
    <n v="12334"/>
    <x v="10"/>
    <m/>
    <m/>
    <n v="0"/>
  </r>
  <r>
    <x v="19"/>
    <n v="16"/>
    <x v="183"/>
    <n v="16204"/>
    <n v="5414"/>
    <x v="10"/>
    <m/>
    <m/>
    <n v="2"/>
  </r>
  <r>
    <x v="19"/>
    <n v="16"/>
    <x v="184"/>
    <n v="16303"/>
    <n v="11567"/>
    <x v="10"/>
    <m/>
    <m/>
    <n v="0"/>
  </r>
  <r>
    <x v="19"/>
    <n v="16"/>
    <x v="209"/>
    <n v="16105"/>
    <n v="8639"/>
    <x v="10"/>
    <m/>
    <m/>
    <n v="1"/>
  </r>
  <r>
    <x v="19"/>
    <n v="16"/>
    <x v="221"/>
    <n v="16106"/>
    <n v="11880"/>
    <x v="10"/>
    <m/>
    <m/>
    <n v="2"/>
  </r>
  <r>
    <x v="19"/>
    <n v="16"/>
    <x v="225"/>
    <n v="16205"/>
    <n v="4940"/>
    <x v="10"/>
    <m/>
    <m/>
    <n v="0"/>
  </r>
  <r>
    <x v="19"/>
    <n v="16"/>
    <x v="252"/>
    <n v="16107"/>
    <n v="18777"/>
    <x v="10"/>
    <m/>
    <m/>
    <n v="0"/>
  </r>
  <r>
    <x v="19"/>
    <n v="16"/>
    <x v="259"/>
    <n v="16201"/>
    <n v="12192"/>
    <x v="10"/>
    <m/>
    <m/>
    <n v="1"/>
  </r>
  <r>
    <x v="19"/>
    <n v="16"/>
    <x v="261"/>
    <n v="16206"/>
    <n v="6261"/>
    <x v="10"/>
    <m/>
    <m/>
    <n v="0"/>
  </r>
  <r>
    <x v="19"/>
    <n v="16"/>
    <x v="282"/>
    <n v="16301"/>
    <n v="56252"/>
    <x v="10"/>
    <m/>
    <m/>
    <n v="3"/>
  </r>
  <r>
    <x v="19"/>
    <n v="16"/>
    <x v="285"/>
    <n v="16304"/>
    <n v="4654"/>
    <x v="10"/>
    <m/>
    <m/>
    <n v="1"/>
  </r>
  <r>
    <x v="19"/>
    <n v="16"/>
    <x v="289"/>
    <n v="16108"/>
    <n v="16624"/>
    <x v="10"/>
    <m/>
    <m/>
    <n v="1"/>
  </r>
  <r>
    <x v="19"/>
    <n v="16"/>
    <x v="295"/>
    <n v="16305"/>
    <n v="12172"/>
    <x v="10"/>
    <m/>
    <m/>
    <n v="2"/>
  </r>
  <r>
    <x v="19"/>
    <n v="16"/>
    <x v="327"/>
    <n v="16207"/>
    <n v="5696"/>
    <x v="10"/>
    <m/>
    <m/>
    <n v="0"/>
  </r>
  <r>
    <x v="19"/>
    <n v="16"/>
    <x v="341"/>
    <n v="16109"/>
    <n v="18596"/>
    <x v="10"/>
    <m/>
    <m/>
    <n v="3"/>
  </r>
  <r>
    <x v="20"/>
    <n v="8"/>
    <x v="2"/>
    <n v="8314"/>
    <n v="6775"/>
    <x v="10"/>
    <m/>
    <m/>
    <n v="0"/>
  </r>
  <r>
    <x v="20"/>
    <n v="8"/>
    <x v="10"/>
    <n v="8302"/>
    <n v="4306"/>
    <x v="10"/>
    <m/>
    <m/>
    <n v="0"/>
  </r>
  <r>
    <x v="20"/>
    <n v="8"/>
    <x v="11"/>
    <n v="8202"/>
    <n v="38679"/>
    <x v="10"/>
    <m/>
    <m/>
    <n v="0"/>
  </r>
  <r>
    <x v="20"/>
    <n v="8"/>
    <x v="18"/>
    <n v="8303"/>
    <n v="30725"/>
    <x v="10"/>
    <m/>
    <m/>
    <n v="6"/>
  </r>
  <r>
    <x v="20"/>
    <n v="8"/>
    <x v="28"/>
    <n v="8203"/>
    <n v="37003"/>
    <x v="10"/>
    <m/>
    <m/>
    <n v="0"/>
  </r>
  <r>
    <x v="20"/>
    <n v="8"/>
    <x v="41"/>
    <n v="8103"/>
    <n v="91180"/>
    <x v="10"/>
    <m/>
    <m/>
    <n v="16"/>
  </r>
  <r>
    <x v="20"/>
    <n v="8"/>
    <x v="62"/>
    <n v="8101"/>
    <n v="238092"/>
    <x v="10"/>
    <m/>
    <m/>
    <n v="32"/>
  </r>
  <r>
    <x v="20"/>
    <n v="8"/>
    <x v="66"/>
    <n v="8204"/>
    <n v="6330"/>
    <x v="10"/>
    <m/>
    <m/>
    <n v="0"/>
  </r>
  <r>
    <x v="20"/>
    <n v="8"/>
    <x v="69"/>
    <n v="8102"/>
    <n v="125829"/>
    <x v="10"/>
    <m/>
    <m/>
    <n v="0"/>
  </r>
  <r>
    <x v="20"/>
    <n v="8"/>
    <x v="76"/>
    <n v="8205"/>
    <n v="33892"/>
    <x v="10"/>
    <m/>
    <m/>
    <n v="1"/>
  </r>
  <r>
    <x v="20"/>
    <n v="8"/>
    <x v="91"/>
    <n v="8104"/>
    <n v="11841"/>
    <x v="10"/>
    <m/>
    <m/>
    <n v="0"/>
  </r>
  <r>
    <x v="20"/>
    <n v="8"/>
    <x v="106"/>
    <n v="8112"/>
    <n v="97273"/>
    <x v="10"/>
    <m/>
    <m/>
    <n v="13"/>
  </r>
  <r>
    <x v="20"/>
    <n v="8"/>
    <x v="107"/>
    <n v="8105"/>
    <n v="26201"/>
    <x v="10"/>
    <m/>
    <m/>
    <n v="10"/>
  </r>
  <r>
    <x v="20"/>
    <n v="8"/>
    <x v="131"/>
    <n v="8304"/>
    <n v="23873"/>
    <x v="10"/>
    <m/>
    <m/>
    <n v="4"/>
  </r>
  <r>
    <x v="20"/>
    <n v="8"/>
    <x v="137"/>
    <n v="8201"/>
    <n v="27100"/>
    <x v="10"/>
    <m/>
    <m/>
    <n v="0"/>
  </r>
  <r>
    <x v="20"/>
    <n v="8"/>
    <x v="151"/>
    <n v="8206"/>
    <n v="22524"/>
    <x v="10"/>
    <m/>
    <m/>
    <n v="1"/>
  </r>
  <r>
    <x v="20"/>
    <n v="8"/>
    <x v="153"/>
    <n v="8301"/>
    <n v="218515"/>
    <x v="10"/>
    <m/>
    <m/>
    <n v="3"/>
  </r>
  <r>
    <x v="20"/>
    <n v="8"/>
    <x v="158"/>
    <n v="8106"/>
    <n v="45750"/>
    <x v="10"/>
    <m/>
    <m/>
    <n v="0"/>
  </r>
  <r>
    <x v="20"/>
    <n v="8"/>
    <x v="177"/>
    <n v="8305"/>
    <n v="31041"/>
    <x v="10"/>
    <m/>
    <m/>
    <n v="0"/>
  </r>
  <r>
    <x v="20"/>
    <n v="8"/>
    <x v="178"/>
    <n v="8306"/>
    <n v="27944"/>
    <x v="10"/>
    <m/>
    <m/>
    <n v="1"/>
  </r>
  <r>
    <x v="20"/>
    <n v="8"/>
    <x v="182"/>
    <n v="8307"/>
    <n v="10429"/>
    <x v="10"/>
    <m/>
    <m/>
    <n v="0"/>
  </r>
  <r>
    <x v="20"/>
    <n v="8"/>
    <x v="213"/>
    <n v="8107"/>
    <n v="49865"/>
    <x v="10"/>
    <m/>
    <m/>
    <n v="9"/>
  </r>
  <r>
    <x v="20"/>
    <n v="8"/>
    <x v="249"/>
    <n v="8308"/>
    <n v="4179"/>
    <x v="10"/>
    <m/>
    <m/>
    <n v="0"/>
  </r>
  <r>
    <x v="20"/>
    <n v="8"/>
    <x v="251"/>
    <n v="8309"/>
    <n v="10032"/>
    <x v="10"/>
    <m/>
    <m/>
    <n v="1"/>
  </r>
  <r>
    <x v="20"/>
    <n v="8"/>
    <x v="299"/>
    <n v="8108"/>
    <n v="145906"/>
    <x v="10"/>
    <m/>
    <m/>
    <n v="15"/>
  </r>
  <r>
    <x v="20"/>
    <n v="8"/>
    <x v="302"/>
    <n v="8310"/>
    <n v="3611"/>
    <x v="10"/>
    <m/>
    <m/>
    <n v="0"/>
  </r>
  <r>
    <x v="20"/>
    <n v="8"/>
    <x v="304"/>
    <n v="8311"/>
    <n v="14592"/>
    <x v="10"/>
    <m/>
    <m/>
    <n v="0"/>
  </r>
  <r>
    <x v="20"/>
    <n v="8"/>
    <x v="306"/>
    <n v="8109"/>
    <n v="14779"/>
    <x v="10"/>
    <m/>
    <m/>
    <n v="1"/>
  </r>
  <r>
    <x v="20"/>
    <n v="8"/>
    <x v="312"/>
    <n v="8110"/>
    <n v="158345"/>
    <x v="10"/>
    <m/>
    <m/>
    <n v="24"/>
  </r>
  <r>
    <x v="20"/>
    <n v="8"/>
    <x v="320"/>
    <n v="8207"/>
    <n v="11019"/>
    <x v="10"/>
    <m/>
    <m/>
    <n v="0"/>
  </r>
  <r>
    <x v="20"/>
    <n v="8"/>
    <x v="323"/>
    <n v="8111"/>
    <n v="58729"/>
    <x v="10"/>
    <m/>
    <m/>
    <n v="12"/>
  </r>
  <r>
    <x v="20"/>
    <n v="8"/>
    <x v="344"/>
    <n v="8312"/>
    <n v="15205"/>
    <x v="10"/>
    <m/>
    <m/>
    <n v="0"/>
  </r>
  <r>
    <x v="20"/>
    <n v="8"/>
    <x v="340"/>
    <n v="8313"/>
    <n v="22132"/>
    <x v="10"/>
    <m/>
    <m/>
    <n v="1"/>
  </r>
  <r>
    <x v="21"/>
    <n v="9"/>
    <x v="7"/>
    <n v="9201"/>
    <n v="56058"/>
    <x v="10"/>
    <m/>
    <m/>
    <n v="34"/>
  </r>
  <r>
    <x v="21"/>
    <n v="9"/>
    <x v="29"/>
    <n v="9102"/>
    <n v="25486"/>
    <x v="10"/>
    <m/>
    <m/>
    <n v="10"/>
  </r>
  <r>
    <x v="21"/>
    <n v="9"/>
    <x v="46"/>
    <n v="9121"/>
    <n v="12341"/>
    <x v="10"/>
    <m/>
    <m/>
    <n v="1"/>
  </r>
  <r>
    <x v="21"/>
    <n v="9"/>
    <x v="59"/>
    <n v="9202"/>
    <n v="26148"/>
    <x v="10"/>
    <m/>
    <m/>
    <n v="0"/>
  </r>
  <r>
    <x v="21"/>
    <n v="9"/>
    <x v="72"/>
    <n v="9103"/>
    <n v="18055"/>
    <x v="10"/>
    <m/>
    <m/>
    <n v="0"/>
  </r>
  <r>
    <x v="21"/>
    <n v="9"/>
    <x v="73"/>
    <n v="9203"/>
    <n v="18178"/>
    <x v="10"/>
    <m/>
    <m/>
    <n v="1"/>
  </r>
  <r>
    <x v="21"/>
    <n v="9"/>
    <x v="77"/>
    <n v="9104"/>
    <n v="7802"/>
    <x v="10"/>
    <m/>
    <m/>
    <n v="0"/>
  </r>
  <r>
    <x v="21"/>
    <n v="9"/>
    <x v="89"/>
    <n v="9204"/>
    <n v="8458"/>
    <x v="10"/>
    <m/>
    <m/>
    <n v="5"/>
  </r>
  <r>
    <x v="21"/>
    <n v="9"/>
    <x v="92"/>
    <n v="9105"/>
    <n v="25446"/>
    <x v="10"/>
    <m/>
    <m/>
    <n v="2"/>
  </r>
  <r>
    <x v="21"/>
    <n v="9"/>
    <x v="98"/>
    <n v="9106"/>
    <n v="12633"/>
    <x v="10"/>
    <m/>
    <m/>
    <n v="0"/>
  </r>
  <r>
    <x v="21"/>
    <n v="9"/>
    <x v="100"/>
    <n v="9107"/>
    <n v="15148"/>
    <x v="10"/>
    <m/>
    <m/>
    <n v="2"/>
  </r>
  <r>
    <x v="21"/>
    <n v="9"/>
    <x v="136"/>
    <n v="9108"/>
    <n v="40746"/>
    <x v="10"/>
    <m/>
    <m/>
    <n v="5"/>
  </r>
  <r>
    <x v="21"/>
    <n v="9"/>
    <x v="148"/>
    <n v="9109"/>
    <n v="24739"/>
    <x v="10"/>
    <m/>
    <m/>
    <n v="0"/>
  </r>
  <r>
    <x v="21"/>
    <n v="9"/>
    <x v="150"/>
    <n v="9205"/>
    <n v="11049"/>
    <x v="10"/>
    <m/>
    <m/>
    <n v="0"/>
  </r>
  <r>
    <x v="21"/>
    <n v="9"/>
    <x v="156"/>
    <n v="9206"/>
    <n v="7517"/>
    <x v="10"/>
    <m/>
    <m/>
    <n v="0"/>
  </r>
  <r>
    <x v="21"/>
    <n v="9"/>
    <x v="159"/>
    <n v="9207"/>
    <n v="10050"/>
    <x v="10"/>
    <m/>
    <m/>
    <n v="0"/>
  </r>
  <r>
    <x v="21"/>
    <n v="9"/>
    <x v="172"/>
    <n v="9110"/>
    <n v="6265"/>
    <x v="10"/>
    <m/>
    <m/>
    <n v="0"/>
  </r>
  <r>
    <x v="21"/>
    <n v="9"/>
    <x v="186"/>
    <n v="9111"/>
    <n v="33777"/>
    <x v="10"/>
    <m/>
    <m/>
    <n v="9"/>
  </r>
  <r>
    <x v="21"/>
    <n v="9"/>
    <x v="195"/>
    <n v="9112"/>
    <n v="82110"/>
    <x v="10"/>
    <m/>
    <m/>
    <n v="16"/>
  </r>
  <r>
    <x v="21"/>
    <n v="9"/>
    <x v="215"/>
    <n v="9113"/>
    <n v="7223"/>
    <x v="10"/>
    <m/>
    <m/>
    <n v="3"/>
  </r>
  <r>
    <x v="21"/>
    <n v="9"/>
    <x v="223"/>
    <n v="9114"/>
    <n v="26096"/>
    <x v="10"/>
    <m/>
    <m/>
    <n v="1"/>
  </r>
  <r>
    <x v="21"/>
    <n v="9"/>
    <x v="231"/>
    <n v="9115"/>
    <n v="29782"/>
    <x v="10"/>
    <m/>
    <m/>
    <n v="1"/>
  </r>
  <r>
    <x v="21"/>
    <n v="9"/>
    <x v="241"/>
    <n v="9208"/>
    <n v="12188"/>
    <x v="10"/>
    <m/>
    <m/>
    <n v="0"/>
  </r>
  <r>
    <x v="21"/>
    <n v="9"/>
    <x v="264"/>
    <n v="9209"/>
    <n v="10833"/>
    <x v="10"/>
    <m/>
    <m/>
    <n v="2"/>
  </r>
  <r>
    <x v="21"/>
    <n v="9"/>
    <x v="277"/>
    <n v="9116"/>
    <n v="12793"/>
    <x v="10"/>
    <m/>
    <m/>
    <n v="11"/>
  </r>
  <r>
    <x v="21"/>
    <n v="9"/>
    <x v="314"/>
    <n v="9101"/>
    <n v="302931"/>
    <x v="10"/>
    <m/>
    <m/>
    <n v="83"/>
  </r>
  <r>
    <x v="21"/>
    <n v="9"/>
    <x v="316"/>
    <n v="9117"/>
    <n v="15786"/>
    <x v="10"/>
    <m/>
    <m/>
    <n v="1"/>
  </r>
  <r>
    <x v="21"/>
    <n v="9"/>
    <x v="322"/>
    <n v="9118"/>
    <n v="10055"/>
    <x v="10"/>
    <m/>
    <m/>
    <n v="0"/>
  </r>
  <r>
    <x v="21"/>
    <n v="9"/>
    <x v="326"/>
    <n v="9210"/>
    <n v="19314"/>
    <x v="10"/>
    <m/>
    <m/>
    <n v="1"/>
  </r>
  <r>
    <x v="21"/>
    <n v="9"/>
    <x v="332"/>
    <n v="9211"/>
    <n v="35467"/>
    <x v="10"/>
    <m/>
    <m/>
    <n v="39"/>
  </r>
  <r>
    <x v="21"/>
    <n v="9"/>
    <x v="334"/>
    <n v="9119"/>
    <n v="30766"/>
    <x v="10"/>
    <m/>
    <m/>
    <n v="4"/>
  </r>
  <r>
    <x v="21"/>
    <n v="9"/>
    <x v="345"/>
    <n v="9120"/>
    <n v="59103"/>
    <x v="10"/>
    <m/>
    <m/>
    <n v="0"/>
  </r>
  <r>
    <x v="22"/>
    <n v="14"/>
    <x v="70"/>
    <n v="14102"/>
    <n v="5447"/>
    <x v="10"/>
    <m/>
    <m/>
    <n v="1"/>
  </r>
  <r>
    <x v="22"/>
    <n v="14"/>
    <x v="97"/>
    <n v="14202"/>
    <n v="15261"/>
    <x v="10"/>
    <m/>
    <m/>
    <n v="0"/>
  </r>
  <r>
    <x v="22"/>
    <n v="14"/>
    <x v="127"/>
    <n v="14201"/>
    <n v="39538"/>
    <x v="10"/>
    <m/>
    <m/>
    <n v="5"/>
  </r>
  <r>
    <x v="22"/>
    <n v="14"/>
    <x v="128"/>
    <n v="14203"/>
    <n v="10292"/>
    <x v="10"/>
    <m/>
    <m/>
    <n v="0"/>
  </r>
  <r>
    <x v="22"/>
    <n v="14"/>
    <x v="133"/>
    <n v="14103"/>
    <n v="17652"/>
    <x v="10"/>
    <m/>
    <m/>
    <n v="1"/>
  </r>
  <r>
    <x v="22"/>
    <n v="14"/>
    <x v="154"/>
    <n v="14104"/>
    <n v="20518"/>
    <x v="10"/>
    <m/>
    <m/>
    <n v="0"/>
  </r>
  <r>
    <x v="22"/>
    <n v="14"/>
    <x v="162"/>
    <n v="14105"/>
    <n v="7389"/>
    <x v="10"/>
    <m/>
    <m/>
    <n v="1"/>
  </r>
  <r>
    <x v="22"/>
    <n v="14"/>
    <x v="168"/>
    <n v="14106"/>
    <n v="23250"/>
    <x v="10"/>
    <m/>
    <m/>
    <n v="0"/>
  </r>
  <r>
    <x v="22"/>
    <n v="14"/>
    <x v="197"/>
    <n v="14107"/>
    <n v="20798"/>
    <x v="10"/>
    <m/>
    <m/>
    <n v="0"/>
  </r>
  <r>
    <x v="22"/>
    <n v="14"/>
    <x v="201"/>
    <n v="14108"/>
    <n v="35991"/>
    <x v="10"/>
    <m/>
    <m/>
    <n v="0"/>
  </r>
  <r>
    <x v="22"/>
    <n v="14"/>
    <x v="270"/>
    <n v="14204"/>
    <n v="32925"/>
    <x v="10"/>
    <m/>
    <m/>
    <n v="1"/>
  </r>
  <r>
    <x v="22"/>
    <n v="14"/>
    <x v="328"/>
    <n v="14101"/>
    <n v="176774"/>
    <x v="10"/>
    <m/>
    <m/>
    <n v="8"/>
  </r>
  <r>
    <x v="5"/>
    <n v="10"/>
    <x v="5"/>
    <n v="10202"/>
    <n v="42458"/>
    <x v="10"/>
    <m/>
    <m/>
    <n v="5"/>
  </r>
  <r>
    <x v="5"/>
    <n v="10"/>
    <x v="20"/>
    <n v="10102"/>
    <n v="36744"/>
    <x v="10"/>
    <m/>
    <m/>
    <n v="1"/>
  </r>
  <r>
    <x v="5"/>
    <n v="10"/>
    <x v="32"/>
    <n v="10201"/>
    <n v="47607"/>
    <x v="10"/>
    <m/>
    <m/>
    <n v="0"/>
  </r>
  <r>
    <x v="5"/>
    <n v="10"/>
    <x v="37"/>
    <n v="10401"/>
    <n v="5020"/>
    <x v="10"/>
    <m/>
    <m/>
    <n v="0"/>
  </r>
  <r>
    <x v="5"/>
    <n v="10"/>
    <x v="47"/>
    <n v="10203"/>
    <n v="16013"/>
    <x v="10"/>
    <m/>
    <m/>
    <n v="0"/>
  </r>
  <r>
    <x v="5"/>
    <n v="10"/>
    <x v="50"/>
    <n v="10103"/>
    <n v="4006"/>
    <x v="10"/>
    <m/>
    <m/>
    <n v="0"/>
  </r>
  <r>
    <x v="5"/>
    <n v="10"/>
    <x v="75"/>
    <n v="10204"/>
    <n v="4066"/>
    <x v="10"/>
    <m/>
    <m/>
    <n v="0"/>
  </r>
  <r>
    <x v="5"/>
    <n v="10"/>
    <x v="80"/>
    <n v="10205"/>
    <n v="15069"/>
    <x v="10"/>
    <m/>
    <m/>
    <n v="0"/>
  </r>
  <r>
    <x v="5"/>
    <n v="10"/>
    <x v="94"/>
    <n v="10104"/>
    <n v="12656"/>
    <x v="10"/>
    <m/>
    <m/>
    <n v="0"/>
  </r>
  <r>
    <x v="5"/>
    <n v="10"/>
    <x v="95"/>
    <n v="10105"/>
    <n v="20223"/>
    <x v="10"/>
    <m/>
    <m/>
    <n v="0"/>
  </r>
  <r>
    <x v="5"/>
    <n v="10"/>
    <x v="96"/>
    <n v="10402"/>
    <n v="2806"/>
    <x v="10"/>
    <m/>
    <m/>
    <n v="0"/>
  </r>
  <r>
    <x v="5"/>
    <n v="10"/>
    <x v="104"/>
    <n v="10403"/>
    <n v="9525"/>
    <x v="10"/>
    <m/>
    <m/>
    <n v="0"/>
  </r>
  <r>
    <x v="5"/>
    <n v="10"/>
    <x v="143"/>
    <n v="10107"/>
    <n v="18621"/>
    <x v="10"/>
    <m/>
    <m/>
    <n v="0"/>
  </r>
  <r>
    <x v="5"/>
    <n v="10"/>
    <x v="155"/>
    <n v="10106"/>
    <n v="17817"/>
    <x v="10"/>
    <m/>
    <m/>
    <n v="0"/>
  </r>
  <r>
    <x v="5"/>
    <n v="10"/>
    <x v="170"/>
    <n v="10108"/>
    <n v="14894"/>
    <x v="10"/>
    <m/>
    <m/>
    <n v="0"/>
  </r>
  <r>
    <x v="5"/>
    <n v="10"/>
    <x v="192"/>
    <n v="10301"/>
    <n v="173410"/>
    <x v="10"/>
    <m/>
    <m/>
    <n v="27"/>
  </r>
  <r>
    <x v="5"/>
    <n v="10"/>
    <x v="199"/>
    <n v="10404"/>
    <n v="1827"/>
    <x v="10"/>
    <m/>
    <m/>
    <n v="0"/>
  </r>
  <r>
    <x v="5"/>
    <n v="10"/>
    <x v="234"/>
    <n v="10101"/>
    <n v="269398"/>
    <x v="10"/>
    <m/>
    <m/>
    <n v="5"/>
  </r>
  <r>
    <x v="5"/>
    <n v="10"/>
    <x v="235"/>
    <n v="10302"/>
    <n v="9192"/>
    <x v="10"/>
    <m/>
    <m/>
    <n v="1"/>
  </r>
  <r>
    <x v="5"/>
    <n v="10"/>
    <x v="236"/>
    <n v="10109"/>
    <n v="48620"/>
    <x v="10"/>
    <m/>
    <m/>
    <n v="0"/>
  </r>
  <r>
    <x v="5"/>
    <n v="10"/>
    <x v="240"/>
    <n v="10206"/>
    <n v="4201"/>
    <x v="10"/>
    <m/>
    <m/>
    <n v="0"/>
  </r>
  <r>
    <x v="5"/>
    <n v="10"/>
    <x v="242"/>
    <n v="10303"/>
    <n v="21080"/>
    <x v="10"/>
    <m/>
    <m/>
    <n v="1"/>
  </r>
  <r>
    <x v="5"/>
    <n v="10"/>
    <x v="245"/>
    <n v="10304"/>
    <n v="11787"/>
    <x v="10"/>
    <m/>
    <m/>
    <n v="0"/>
  </r>
  <r>
    <x v="5"/>
    <n v="10"/>
    <x v="246"/>
    <n v="10207"/>
    <n v="5543"/>
    <x v="10"/>
    <m/>
    <m/>
    <n v="0"/>
  </r>
  <r>
    <x v="5"/>
    <n v="10"/>
    <x v="247"/>
    <n v="10208"/>
    <n v="29309"/>
    <x v="10"/>
    <m/>
    <m/>
    <n v="0"/>
  </r>
  <r>
    <x v="5"/>
    <n v="10"/>
    <x v="248"/>
    <n v="10209"/>
    <n v="8783"/>
    <x v="10"/>
    <m/>
    <m/>
    <n v="0"/>
  </r>
  <r>
    <x v="5"/>
    <n v="10"/>
    <x v="255"/>
    <n v="10210"/>
    <n v="8298"/>
    <x v="10"/>
    <m/>
    <m/>
    <n v="0"/>
  </r>
  <r>
    <x v="5"/>
    <n v="10"/>
    <x v="274"/>
    <n v="10305"/>
    <n v="14275"/>
    <x v="10"/>
    <m/>
    <m/>
    <n v="1"/>
  </r>
  <r>
    <x v="5"/>
    <n v="10"/>
    <x v="293"/>
    <n v="10306"/>
    <n v="7639"/>
    <x v="10"/>
    <m/>
    <m/>
    <n v="8"/>
  </r>
  <r>
    <x v="5"/>
    <n v="10"/>
    <x v="296"/>
    <n v="10307"/>
    <n v="10553"/>
    <x v="10"/>
    <m/>
    <m/>
    <n v="2"/>
  </r>
  <r>
    <x v="23"/>
    <n v="11"/>
    <x v="13"/>
    <n v="11201"/>
    <n v="25002"/>
    <x v="10"/>
    <m/>
    <m/>
    <n v="0"/>
  </r>
  <r>
    <x v="23"/>
    <n v="11"/>
    <x v="42"/>
    <n v="11401"/>
    <n v="5121"/>
    <x v="10"/>
    <m/>
    <m/>
    <n v="0"/>
  </r>
  <r>
    <x v="23"/>
    <n v="11"/>
    <x v="48"/>
    <n v="11202"/>
    <n v="5828"/>
    <x v="10"/>
    <m/>
    <m/>
    <n v="0"/>
  </r>
  <r>
    <x v="23"/>
    <n v="11"/>
    <x v="51"/>
    <n v="11301"/>
    <n v="3685"/>
    <x v="10"/>
    <m/>
    <m/>
    <n v="0"/>
  </r>
  <r>
    <x v="23"/>
    <n v="11"/>
    <x v="71"/>
    <n v="11101"/>
    <n v="61210"/>
    <x v="10"/>
    <m/>
    <m/>
    <n v="0"/>
  </r>
  <r>
    <x v="23"/>
    <n v="11"/>
    <x v="102"/>
    <n v="11203"/>
    <n v="1599"/>
    <x v="10"/>
    <m/>
    <m/>
    <n v="0"/>
  </r>
  <r>
    <x v="23"/>
    <n v="11"/>
    <x v="129"/>
    <n v="11102"/>
    <n v="920"/>
    <x v="10"/>
    <m/>
    <m/>
    <n v="0"/>
  </r>
  <r>
    <x v="23"/>
    <n v="11"/>
    <x v="188"/>
    <n v="11302"/>
    <n v="661"/>
    <x v="10"/>
    <m/>
    <m/>
    <n v="0"/>
  </r>
  <r>
    <x v="23"/>
    <n v="11"/>
    <x v="273"/>
    <n v="11402"/>
    <n v="2699"/>
    <x v="10"/>
    <m/>
    <m/>
    <n v="0"/>
  </r>
  <r>
    <x v="23"/>
    <n v="11"/>
    <x v="325"/>
    <n v="11303"/>
    <n v="572"/>
    <x v="10"/>
    <m/>
    <m/>
    <n v="0"/>
  </r>
  <r>
    <x v="24"/>
    <n v="12"/>
    <x v="8"/>
    <n v="12202"/>
    <n v="137"/>
    <x v="10"/>
    <m/>
    <m/>
    <n v="0"/>
  </r>
  <r>
    <x v="24"/>
    <n v="12"/>
    <x v="17"/>
    <n v="12201"/>
    <n v="1983"/>
    <x v="10"/>
    <m/>
    <m/>
    <n v="0"/>
  </r>
  <r>
    <x v="24"/>
    <n v="12"/>
    <x v="130"/>
    <n v="12102"/>
    <n v="264"/>
    <x v="10"/>
    <m/>
    <m/>
    <n v="0"/>
  </r>
  <r>
    <x v="24"/>
    <n v="12"/>
    <x v="180"/>
    <n v="12401"/>
    <n v="23782"/>
    <x v="10"/>
    <m/>
    <m/>
    <n v="0"/>
  </r>
  <r>
    <x v="24"/>
    <n v="12"/>
    <x v="226"/>
    <n v="12301"/>
    <n v="7323"/>
    <x v="10"/>
    <m/>
    <m/>
    <n v="2"/>
  </r>
  <r>
    <x v="24"/>
    <n v="12"/>
    <x v="228"/>
    <n v="12302"/>
    <n v="694"/>
    <x v="10"/>
    <m/>
    <m/>
    <n v="1"/>
  </r>
  <r>
    <x v="24"/>
    <n v="12"/>
    <x v="239"/>
    <n v="12101"/>
    <n v="141984"/>
    <x v="10"/>
    <m/>
    <m/>
    <n v="147"/>
  </r>
  <r>
    <x v="24"/>
    <n v="12"/>
    <x v="275"/>
    <n v="12103"/>
    <n v="211"/>
    <x v="10"/>
    <m/>
    <m/>
    <n v="0"/>
  </r>
  <r>
    <x v="24"/>
    <n v="12"/>
    <x v="288"/>
    <n v="12104"/>
    <n v="681"/>
    <x v="10"/>
    <m/>
    <m/>
    <n v="0"/>
  </r>
  <r>
    <x v="24"/>
    <n v="12"/>
    <x v="319"/>
    <n v="12303"/>
    <n v="282"/>
    <x v="10"/>
    <m/>
    <m/>
    <n v="0"/>
  </r>
  <r>
    <x v="24"/>
    <n v="12"/>
    <x v="324"/>
    <n v="12402"/>
    <n v="1021"/>
    <x v="10"/>
    <m/>
    <m/>
    <n v="0"/>
  </r>
  <r>
    <x v="10"/>
    <n v="15"/>
    <x v="12"/>
    <n v="15101"/>
    <n v="247552"/>
    <x v="11"/>
    <m/>
    <m/>
    <n v="103"/>
  </r>
  <r>
    <x v="10"/>
    <n v="15"/>
    <x v="25"/>
    <n v="15102"/>
    <n v="1233"/>
    <x v="11"/>
    <m/>
    <m/>
    <n v="0"/>
  </r>
  <r>
    <x v="10"/>
    <n v="15"/>
    <x v="99"/>
    <n v="15202"/>
    <n v="810"/>
    <x v="11"/>
    <m/>
    <m/>
    <n v="0"/>
  </r>
  <r>
    <x v="10"/>
    <n v="15"/>
    <x v="244"/>
    <n v="15201"/>
    <n v="2515"/>
    <x v="11"/>
    <m/>
    <m/>
    <n v="0"/>
  </r>
  <r>
    <x v="16"/>
    <n v="1"/>
    <x v="3"/>
    <n v="1107"/>
    <n v="129999"/>
    <x v="11"/>
    <m/>
    <m/>
    <n v="27"/>
  </r>
  <r>
    <x v="16"/>
    <n v="1"/>
    <x v="26"/>
    <n v="1402"/>
    <n v="1375"/>
    <x v="11"/>
    <m/>
    <m/>
    <n v="0"/>
  </r>
  <r>
    <x v="16"/>
    <n v="1"/>
    <x v="57"/>
    <n v="1403"/>
    <n v="1583"/>
    <x v="11"/>
    <m/>
    <m/>
    <n v="0"/>
  </r>
  <r>
    <x v="16"/>
    <n v="1"/>
    <x v="108"/>
    <n v="1404"/>
    <n v="3000"/>
    <x v="11"/>
    <m/>
    <m/>
    <n v="0"/>
  </r>
  <r>
    <x v="16"/>
    <n v="1"/>
    <x v="113"/>
    <n v="1101"/>
    <n v="223463"/>
    <x v="11"/>
    <m/>
    <m/>
    <n v="38"/>
  </r>
  <r>
    <x v="16"/>
    <n v="1"/>
    <x v="218"/>
    <n v="1405"/>
    <n v="5958"/>
    <x v="11"/>
    <m/>
    <m/>
    <n v="9"/>
  </r>
  <r>
    <x v="16"/>
    <n v="1"/>
    <x v="227"/>
    <n v="1401"/>
    <n v="17395"/>
    <x v="11"/>
    <m/>
    <m/>
    <n v="0"/>
  </r>
  <r>
    <x v="9"/>
    <n v="2"/>
    <x v="9"/>
    <n v="2101"/>
    <n v="425725"/>
    <x v="11"/>
    <m/>
    <m/>
    <n v="140"/>
  </r>
  <r>
    <x v="9"/>
    <n v="2"/>
    <x v="19"/>
    <n v="2201"/>
    <n v="190336"/>
    <x v="11"/>
    <m/>
    <m/>
    <n v="25"/>
  </r>
  <r>
    <x v="9"/>
    <n v="2"/>
    <x v="166"/>
    <n v="2302"/>
    <n v="6814"/>
    <x v="11"/>
    <m/>
    <m/>
    <n v="8"/>
  </r>
  <r>
    <x v="9"/>
    <n v="2"/>
    <x v="171"/>
    <n v="2102"/>
    <n v="14776"/>
    <x v="11"/>
    <m/>
    <m/>
    <n v="38"/>
  </r>
  <r>
    <x v="9"/>
    <n v="2"/>
    <x v="190"/>
    <n v="2202"/>
    <n v="287"/>
    <x v="11"/>
    <m/>
    <m/>
    <n v="0"/>
  </r>
  <r>
    <x v="9"/>
    <n v="2"/>
    <x v="298"/>
    <n v="2203"/>
    <n v="10434"/>
    <x v="11"/>
    <m/>
    <m/>
    <n v="0"/>
  </r>
  <r>
    <x v="9"/>
    <n v="2"/>
    <x v="309"/>
    <n v="2103"/>
    <n v="1746"/>
    <x v="11"/>
    <m/>
    <m/>
    <n v="0"/>
  </r>
  <r>
    <x v="9"/>
    <n v="2"/>
    <x v="313"/>
    <n v="2104"/>
    <n v="13657"/>
    <x v="11"/>
    <m/>
    <m/>
    <n v="0"/>
  </r>
  <r>
    <x v="9"/>
    <n v="2"/>
    <x v="321"/>
    <n v="2301"/>
    <n v="28079"/>
    <x v="11"/>
    <m/>
    <m/>
    <n v="0"/>
  </r>
  <r>
    <x v="4"/>
    <n v="3"/>
    <x v="4"/>
    <n v="3302"/>
    <n v="5729"/>
    <x v="11"/>
    <m/>
    <m/>
    <n v="0"/>
  </r>
  <r>
    <x v="4"/>
    <n v="3"/>
    <x v="21"/>
    <n v="3102"/>
    <n v="19426"/>
    <x v="11"/>
    <m/>
    <m/>
    <n v="0"/>
  </r>
  <r>
    <x v="4"/>
    <n v="3"/>
    <x v="38"/>
    <n v="3201"/>
    <n v="13164"/>
    <x v="11"/>
    <m/>
    <m/>
    <n v="0"/>
  </r>
  <r>
    <x v="4"/>
    <n v="3"/>
    <x v="67"/>
    <n v="3101"/>
    <n v="171766"/>
    <x v="11"/>
    <m/>
    <m/>
    <n v="0"/>
  </r>
  <r>
    <x v="4"/>
    <n v="3"/>
    <x v="81"/>
    <n v="3202"/>
    <n v="14358"/>
    <x v="11"/>
    <m/>
    <m/>
    <n v="0"/>
  </r>
  <r>
    <x v="4"/>
    <n v="3"/>
    <x v="93"/>
    <n v="3303"/>
    <n v="7681"/>
    <x v="11"/>
    <m/>
    <m/>
    <n v="1"/>
  </r>
  <r>
    <x v="4"/>
    <n v="3"/>
    <x v="109"/>
    <n v="3304"/>
    <n v="11264"/>
    <x v="11"/>
    <m/>
    <m/>
    <n v="0"/>
  </r>
  <r>
    <x v="4"/>
    <n v="3"/>
    <x v="317"/>
    <n v="3103"/>
    <n v="14312"/>
    <x v="11"/>
    <m/>
    <m/>
    <n v="1"/>
  </r>
  <r>
    <x v="4"/>
    <n v="3"/>
    <x v="329"/>
    <n v="3301"/>
    <n v="57009"/>
    <x v="11"/>
    <m/>
    <m/>
    <n v="12"/>
  </r>
  <r>
    <x v="6"/>
    <n v="4"/>
    <x v="6"/>
    <n v="4103"/>
    <n v="11791"/>
    <x v="11"/>
    <m/>
    <m/>
    <n v="0"/>
  </r>
  <r>
    <x v="6"/>
    <n v="4"/>
    <x v="27"/>
    <n v="4202"/>
    <n v="9546"/>
    <x v="11"/>
    <m/>
    <m/>
    <n v="0"/>
  </r>
  <r>
    <x v="6"/>
    <n v="4"/>
    <x v="61"/>
    <n v="4302"/>
    <n v="13884"/>
    <x v="11"/>
    <m/>
    <m/>
    <n v="0"/>
  </r>
  <r>
    <x v="6"/>
    <n v="4"/>
    <x v="68"/>
    <n v="4102"/>
    <n v="256735"/>
    <x v="11"/>
    <m/>
    <m/>
    <n v="4"/>
  </r>
  <r>
    <x v="6"/>
    <n v="4"/>
    <x v="111"/>
    <n v="4201"/>
    <n v="32801"/>
    <x v="11"/>
    <m/>
    <m/>
    <n v="0"/>
  </r>
  <r>
    <x v="6"/>
    <n v="4"/>
    <x v="122"/>
    <n v="4104"/>
    <n v="4450"/>
    <x v="11"/>
    <m/>
    <m/>
    <n v="0"/>
  </r>
  <r>
    <x v="6"/>
    <n v="4"/>
    <x v="126"/>
    <n v="4101"/>
    <n v="249656"/>
    <x v="11"/>
    <m/>
    <m/>
    <n v="5"/>
  </r>
  <r>
    <x v="6"/>
    <n v="4"/>
    <x v="157"/>
    <n v="4203"/>
    <n v="23374"/>
    <x v="11"/>
    <m/>
    <m/>
    <n v="0"/>
  </r>
  <r>
    <x v="6"/>
    <n v="4"/>
    <x v="175"/>
    <n v="4303"/>
    <n v="32527"/>
    <x v="11"/>
    <m/>
    <m/>
    <n v="0"/>
  </r>
  <r>
    <x v="6"/>
    <n v="4"/>
    <x v="193"/>
    <n v="4301"/>
    <n v="121269"/>
    <x v="11"/>
    <m/>
    <m/>
    <n v="0"/>
  </r>
  <r>
    <x v="6"/>
    <n v="4"/>
    <x v="196"/>
    <n v="4105"/>
    <n v="4675"/>
    <x v="11"/>
    <m/>
    <m/>
    <n v="0"/>
  </r>
  <r>
    <x v="6"/>
    <n v="4"/>
    <x v="238"/>
    <n v="4304"/>
    <n v="12165"/>
    <x v="11"/>
    <m/>
    <m/>
    <n v="1"/>
  </r>
  <r>
    <x v="6"/>
    <n v="4"/>
    <x v="272"/>
    <n v="4305"/>
    <n v="4372"/>
    <x v="11"/>
    <m/>
    <m/>
    <n v="0"/>
  </r>
  <r>
    <x v="6"/>
    <n v="4"/>
    <x v="279"/>
    <n v="4204"/>
    <n v="29110"/>
    <x v="11"/>
    <m/>
    <m/>
    <n v="1"/>
  </r>
  <r>
    <x v="6"/>
    <n v="4"/>
    <x v="333"/>
    <n v="4106"/>
    <n v="29741"/>
    <x v="11"/>
    <m/>
    <m/>
    <n v="0"/>
  </r>
  <r>
    <x v="17"/>
    <n v="5"/>
    <x v="0"/>
    <n v="5602"/>
    <n v="15174"/>
    <x v="11"/>
    <m/>
    <m/>
    <n v="1"/>
  </r>
  <r>
    <x v="17"/>
    <n v="5"/>
    <x v="16"/>
    <n v="5402"/>
    <n v="20663"/>
    <x v="11"/>
    <m/>
    <m/>
    <n v="3"/>
  </r>
  <r>
    <x v="17"/>
    <n v="5"/>
    <x v="22"/>
    <n v="5502"/>
    <n v="53591"/>
    <x v="11"/>
    <m/>
    <m/>
    <n v="9"/>
  </r>
  <r>
    <x v="17"/>
    <n v="5"/>
    <x v="24"/>
    <n v="5302"/>
    <n v="16482"/>
    <x v="11"/>
    <m/>
    <m/>
    <n v="1"/>
  </r>
  <r>
    <x v="17"/>
    <n v="5"/>
    <x v="30"/>
    <n v="5603"/>
    <n v="25357"/>
    <x v="11"/>
    <m/>
    <m/>
    <n v="4"/>
  </r>
  <r>
    <x v="17"/>
    <n v="5"/>
    <x v="31"/>
    <n v="5102"/>
    <n v="29170"/>
    <x v="11"/>
    <m/>
    <m/>
    <n v="0"/>
  </r>
  <r>
    <x v="17"/>
    <n v="5"/>
    <x v="33"/>
    <n v="5702"/>
    <n v="15213"/>
    <x v="11"/>
    <m/>
    <m/>
    <n v="0"/>
  </r>
  <r>
    <x v="17"/>
    <n v="5"/>
    <x v="64"/>
    <n v="5103"/>
    <n v="45889"/>
    <x v="11"/>
    <m/>
    <m/>
    <n v="4"/>
  </r>
  <r>
    <x v="17"/>
    <n v="5"/>
    <x v="86"/>
    <n v="5604"/>
    <n v="17742"/>
    <x v="11"/>
    <m/>
    <m/>
    <n v="3"/>
  </r>
  <r>
    <x v="17"/>
    <n v="5"/>
    <x v="87"/>
    <n v="5605"/>
    <n v="14338"/>
    <x v="11"/>
    <m/>
    <m/>
    <n v="2"/>
  </r>
  <r>
    <x v="17"/>
    <n v="5"/>
    <x v="103"/>
    <n v="5503"/>
    <n v="19099"/>
    <x v="11"/>
    <m/>
    <m/>
    <n v="0"/>
  </r>
  <r>
    <x v="17"/>
    <n v="5"/>
    <x v="115"/>
    <n v="5201"/>
    <n v="8277"/>
    <x v="11"/>
    <m/>
    <m/>
    <n v="0"/>
  </r>
  <r>
    <x v="17"/>
    <n v="5"/>
    <x v="116"/>
    <n v="5104"/>
    <n v="1033"/>
    <x v="11"/>
    <m/>
    <m/>
    <n v="0"/>
  </r>
  <r>
    <x v="17"/>
    <n v="5"/>
    <x v="118"/>
    <n v="5504"/>
    <n v="25321"/>
    <x v="11"/>
    <m/>
    <m/>
    <n v="0"/>
  </r>
  <r>
    <x v="17"/>
    <n v="5"/>
    <x v="123"/>
    <n v="5401"/>
    <n v="37739"/>
    <x v="11"/>
    <m/>
    <m/>
    <n v="0"/>
  </r>
  <r>
    <x v="17"/>
    <n v="5"/>
    <x v="139"/>
    <n v="5802"/>
    <n v="49931"/>
    <x v="11"/>
    <m/>
    <m/>
    <n v="4"/>
  </r>
  <r>
    <x v="17"/>
    <n v="5"/>
    <x v="142"/>
    <n v="5703"/>
    <n v="26533"/>
    <x v="11"/>
    <m/>
    <m/>
    <n v="0"/>
  </r>
  <r>
    <x v="17"/>
    <n v="5"/>
    <x v="152"/>
    <n v="5301"/>
    <n v="68093"/>
    <x v="11"/>
    <m/>
    <m/>
    <n v="0"/>
  </r>
  <r>
    <x v="17"/>
    <n v="5"/>
    <x v="185"/>
    <n v="5506"/>
    <n v="23490"/>
    <x v="11"/>
    <m/>
    <m/>
    <n v="0"/>
  </r>
  <r>
    <x v="17"/>
    <n v="5"/>
    <x v="191"/>
    <n v="5803"/>
    <n v="19266"/>
    <x v="11"/>
    <m/>
    <m/>
    <n v="0"/>
  </r>
  <r>
    <x v="17"/>
    <n v="5"/>
    <x v="202"/>
    <n v="5704"/>
    <n v="7633"/>
    <x v="11"/>
    <m/>
    <m/>
    <n v="0"/>
  </r>
  <r>
    <x v="17"/>
    <n v="5"/>
    <x v="203"/>
    <n v="5403"/>
    <n v="6201"/>
    <x v="11"/>
    <m/>
    <m/>
    <n v="0"/>
  </r>
  <r>
    <x v="17"/>
    <n v="5"/>
    <x v="216"/>
    <n v="5404"/>
    <n v="10558"/>
    <x v="11"/>
    <m/>
    <m/>
    <n v="0"/>
  </r>
  <r>
    <x v="17"/>
    <n v="5"/>
    <x v="230"/>
    <n v="5105"/>
    <n v="20071"/>
    <x v="11"/>
    <m/>
    <m/>
    <n v="0"/>
  </r>
  <r>
    <x v="17"/>
    <n v="5"/>
    <x v="243"/>
    <n v="5705"/>
    <n v="17645"/>
    <x v="11"/>
    <m/>
    <m/>
    <n v="2"/>
  </r>
  <r>
    <x v="17"/>
    <n v="5"/>
    <x v="253"/>
    <n v="5501"/>
    <n v="97572"/>
    <x v="11"/>
    <m/>
    <m/>
    <n v="2"/>
  </r>
  <r>
    <x v="17"/>
    <n v="5"/>
    <x v="254"/>
    <n v="5801"/>
    <n v="167085"/>
    <x v="11"/>
    <m/>
    <m/>
    <n v="3"/>
  </r>
  <r>
    <x v="17"/>
    <n v="5"/>
    <x v="258"/>
    <n v="5107"/>
    <n v="36135"/>
    <x v="11"/>
    <m/>
    <m/>
    <n v="6"/>
  </r>
  <r>
    <x v="17"/>
    <n v="5"/>
    <x v="269"/>
    <n v="5303"/>
    <n v="11263"/>
    <x v="11"/>
    <m/>
    <m/>
    <n v="0"/>
  </r>
  <r>
    <x v="17"/>
    <n v="5"/>
    <x v="280"/>
    <n v="5601"/>
    <n v="96761"/>
    <x v="11"/>
    <m/>
    <m/>
    <n v="20"/>
  </r>
  <r>
    <x v="17"/>
    <n v="5"/>
    <x v="284"/>
    <n v="5304"/>
    <n v="20643"/>
    <x v="11"/>
    <m/>
    <m/>
    <n v="3"/>
  </r>
  <r>
    <x v="17"/>
    <n v="5"/>
    <x v="286"/>
    <n v="5701"/>
    <n v="83494"/>
    <x v="11"/>
    <m/>
    <m/>
    <n v="0"/>
  </r>
  <r>
    <x v="17"/>
    <n v="5"/>
    <x v="307"/>
    <n v="5706"/>
    <n v="16367"/>
    <x v="11"/>
    <m/>
    <m/>
    <n v="0"/>
  </r>
  <r>
    <x v="17"/>
    <n v="5"/>
    <x v="343"/>
    <n v="5606"/>
    <n v="11934"/>
    <x v="11"/>
    <m/>
    <m/>
    <n v="3"/>
  </r>
  <r>
    <x v="17"/>
    <n v="5"/>
    <x v="330"/>
    <n v="5101"/>
    <n v="315732"/>
    <x v="11"/>
    <m/>
    <m/>
    <n v="11"/>
  </r>
  <r>
    <x v="17"/>
    <n v="5"/>
    <x v="336"/>
    <n v="5804"/>
    <n v="139310"/>
    <x v="11"/>
    <m/>
    <m/>
    <n v="2"/>
  </r>
  <r>
    <x v="17"/>
    <n v="5"/>
    <x v="337"/>
    <n v="5109"/>
    <n v="361371"/>
    <x v="11"/>
    <m/>
    <m/>
    <n v="17"/>
  </r>
  <r>
    <x v="17"/>
    <n v="5"/>
    <x v="342"/>
    <n v="5405"/>
    <n v="7994"/>
    <x v="11"/>
    <m/>
    <m/>
    <n v="0"/>
  </r>
  <r>
    <x v="1"/>
    <n v="13"/>
    <x v="1"/>
    <n v="13502"/>
    <n v="7405"/>
    <x v="11"/>
    <m/>
    <m/>
    <n v="0"/>
  </r>
  <r>
    <x v="1"/>
    <n v="13"/>
    <x v="14"/>
    <n v="13402"/>
    <n v="109641"/>
    <x v="11"/>
    <m/>
    <m/>
    <n v="16"/>
  </r>
  <r>
    <x v="1"/>
    <n v="13"/>
    <x v="23"/>
    <n v="13403"/>
    <n v="28525"/>
    <x v="11"/>
    <m/>
    <m/>
    <n v="5"/>
  </r>
  <r>
    <x v="1"/>
    <n v="13"/>
    <x v="35"/>
    <n v="13102"/>
    <n v="88956"/>
    <x v="11"/>
    <m/>
    <m/>
    <n v="29"/>
  </r>
  <r>
    <x v="1"/>
    <n v="13"/>
    <x v="36"/>
    <n v="13103"/>
    <n v="142465"/>
    <x v="11"/>
    <m/>
    <m/>
    <n v="50"/>
  </r>
  <r>
    <x v="1"/>
    <n v="13"/>
    <x v="58"/>
    <n v="13301"/>
    <n v="180353"/>
    <x v="11"/>
    <m/>
    <m/>
    <n v="20"/>
  </r>
  <r>
    <x v="1"/>
    <n v="13"/>
    <x v="63"/>
    <n v="13104"/>
    <n v="139195"/>
    <x v="11"/>
    <m/>
    <m/>
    <n v="49"/>
  </r>
  <r>
    <x v="1"/>
    <n v="13"/>
    <x v="74"/>
    <n v="13503"/>
    <n v="36430"/>
    <x v="11"/>
    <m/>
    <m/>
    <n v="0"/>
  </r>
  <r>
    <x v="1"/>
    <n v="13"/>
    <x v="83"/>
    <n v="13105"/>
    <n v="172000"/>
    <x v="11"/>
    <m/>
    <m/>
    <n v="66"/>
  </r>
  <r>
    <x v="1"/>
    <n v="13"/>
    <x v="85"/>
    <n v="13602"/>
    <n v="40014"/>
    <x v="11"/>
    <m/>
    <m/>
    <n v="4"/>
  </r>
  <r>
    <x v="1"/>
    <n v="13"/>
    <x v="90"/>
    <n v="13106"/>
    <n v="206792"/>
    <x v="11"/>
    <m/>
    <m/>
    <n v="95"/>
  </r>
  <r>
    <x v="1"/>
    <n v="13"/>
    <x v="110"/>
    <n v="13107"/>
    <n v="112528"/>
    <x v="11"/>
    <m/>
    <m/>
    <n v="19"/>
  </r>
  <r>
    <x v="1"/>
    <n v="13"/>
    <x v="112"/>
    <n v="13108"/>
    <n v="142065"/>
    <x v="11"/>
    <m/>
    <m/>
    <n v="159"/>
  </r>
  <r>
    <x v="1"/>
    <n v="13"/>
    <x v="114"/>
    <n v="13603"/>
    <n v="40171"/>
    <x v="11"/>
    <m/>
    <m/>
    <n v="2"/>
  </r>
  <r>
    <x v="1"/>
    <n v="13"/>
    <x v="117"/>
    <n v="13109"/>
    <n v="100434"/>
    <x v="11"/>
    <m/>
    <m/>
    <n v="30"/>
  </r>
  <r>
    <x v="1"/>
    <n v="13"/>
    <x v="120"/>
    <n v="13110"/>
    <n v="402433"/>
    <x v="11"/>
    <m/>
    <m/>
    <n v="112"/>
  </r>
  <r>
    <x v="1"/>
    <n v="13"/>
    <x v="121"/>
    <n v="13111"/>
    <n v="122557"/>
    <x v="11"/>
    <m/>
    <m/>
    <n v="33"/>
  </r>
  <r>
    <x v="1"/>
    <n v="13"/>
    <x v="124"/>
    <n v="13112"/>
    <n v="189335"/>
    <x v="11"/>
    <m/>
    <m/>
    <n v="96"/>
  </r>
  <r>
    <x v="1"/>
    <n v="13"/>
    <x v="125"/>
    <n v="13113"/>
    <n v="100252"/>
    <x v="11"/>
    <m/>
    <m/>
    <n v="24"/>
  </r>
  <r>
    <x v="1"/>
    <n v="13"/>
    <x v="132"/>
    <n v="13302"/>
    <n v="126898"/>
    <x v="11"/>
    <m/>
    <m/>
    <n v="23"/>
  </r>
  <r>
    <x v="1"/>
    <n v="13"/>
    <x v="135"/>
    <n v="13114"/>
    <n v="330759"/>
    <x v="11"/>
    <m/>
    <m/>
    <n v="37"/>
  </r>
  <r>
    <x v="1"/>
    <n v="13"/>
    <x v="144"/>
    <n v="13115"/>
    <n v="124076"/>
    <x v="11"/>
    <m/>
    <m/>
    <n v="46"/>
  </r>
  <r>
    <x v="1"/>
    <n v="13"/>
    <x v="145"/>
    <n v="13116"/>
    <n v="103865"/>
    <x v="11"/>
    <m/>
    <m/>
    <n v="40"/>
  </r>
  <r>
    <x v="1"/>
    <n v="13"/>
    <x v="146"/>
    <n v="13117"/>
    <n v="104403"/>
    <x v="11"/>
    <m/>
    <m/>
    <n v="48"/>
  </r>
  <r>
    <x v="1"/>
    <n v="13"/>
    <x v="161"/>
    <n v="13118"/>
    <n v="134635"/>
    <x v="11"/>
    <m/>
    <m/>
    <n v="45"/>
  </r>
  <r>
    <x v="1"/>
    <n v="13"/>
    <x v="163"/>
    <n v="13119"/>
    <n v="578605"/>
    <x v="11"/>
    <m/>
    <m/>
    <n v="118"/>
  </r>
  <r>
    <x v="1"/>
    <n v="13"/>
    <x v="167"/>
    <n v="13504"/>
    <n v="14926"/>
    <x v="11"/>
    <m/>
    <m/>
    <n v="0"/>
  </r>
  <r>
    <x v="1"/>
    <n v="13"/>
    <x v="173"/>
    <n v="13501"/>
    <n v="141612"/>
    <x v="11"/>
    <m/>
    <m/>
    <n v="24"/>
  </r>
  <r>
    <x v="1"/>
    <n v="13"/>
    <x v="187"/>
    <n v="13120"/>
    <n v="250192"/>
    <x v="11"/>
    <m/>
    <m/>
    <n v="83"/>
  </r>
  <r>
    <x v="1"/>
    <n v="13"/>
    <x v="194"/>
    <n v="13604"/>
    <n v="74188"/>
    <x v="11"/>
    <m/>
    <m/>
    <n v="9"/>
  </r>
  <r>
    <x v="1"/>
    <n v="13"/>
    <x v="198"/>
    <n v="13404"/>
    <n v="82766"/>
    <x v="11"/>
    <m/>
    <m/>
    <n v="3"/>
  </r>
  <r>
    <x v="1"/>
    <n v="13"/>
    <x v="206"/>
    <n v="13121"/>
    <n v="107803"/>
    <x v="11"/>
    <m/>
    <m/>
    <n v="48"/>
  </r>
  <r>
    <x v="1"/>
    <n v="13"/>
    <x v="210"/>
    <n v="13605"/>
    <n v="101058"/>
    <x v="11"/>
    <m/>
    <m/>
    <n v="22"/>
  </r>
  <r>
    <x v="1"/>
    <n v="13"/>
    <x v="211"/>
    <n v="13122"/>
    <n v="266798"/>
    <x v="11"/>
    <m/>
    <m/>
    <n v="96"/>
  </r>
  <r>
    <x v="1"/>
    <n v="13"/>
    <x v="222"/>
    <n v="13202"/>
    <n v="30433"/>
    <x v="11"/>
    <m/>
    <m/>
    <n v="6"/>
  </r>
  <r>
    <x v="1"/>
    <n v="13"/>
    <x v="229"/>
    <n v="13123"/>
    <n v="157749"/>
    <x v="11"/>
    <m/>
    <m/>
    <n v="29"/>
  </r>
  <r>
    <x v="1"/>
    <n v="13"/>
    <x v="232"/>
    <n v="13124"/>
    <n v="253139"/>
    <x v="11"/>
    <m/>
    <m/>
    <n v="56"/>
  </r>
  <r>
    <x v="1"/>
    <n v="13"/>
    <x v="233"/>
    <n v="13201"/>
    <n v="645909"/>
    <x v="11"/>
    <m/>
    <m/>
    <n v="266"/>
  </r>
  <r>
    <x v="1"/>
    <n v="13"/>
    <x v="250"/>
    <n v="13125"/>
    <n v="254694"/>
    <x v="11"/>
    <m/>
    <m/>
    <n v="113"/>
  </r>
  <r>
    <x v="1"/>
    <n v="13"/>
    <x v="256"/>
    <n v="13126"/>
    <n v="136368"/>
    <x v="11"/>
    <m/>
    <m/>
    <n v="60"/>
  </r>
  <r>
    <x v="1"/>
    <n v="13"/>
    <x v="263"/>
    <n v="13127"/>
    <n v="190075"/>
    <x v="11"/>
    <m/>
    <m/>
    <n v="116"/>
  </r>
  <r>
    <x v="1"/>
    <n v="13"/>
    <x v="265"/>
    <n v="13128"/>
    <n v="160847"/>
    <x v="11"/>
    <m/>
    <m/>
    <n v="72"/>
  </r>
  <r>
    <x v="1"/>
    <n v="13"/>
    <x v="281"/>
    <n v="13401"/>
    <n v="334836"/>
    <x v="11"/>
    <m/>
    <m/>
    <n v="162"/>
  </r>
  <r>
    <x v="1"/>
    <n v="13"/>
    <x v="291"/>
    <n v="13129"/>
    <n v="103485"/>
    <x v="11"/>
    <m/>
    <m/>
    <n v="59"/>
  </r>
  <r>
    <x v="1"/>
    <n v="13"/>
    <x v="292"/>
    <n v="13203"/>
    <n v="18644"/>
    <x v="11"/>
    <m/>
    <m/>
    <n v="3"/>
  </r>
  <r>
    <x v="1"/>
    <n v="13"/>
    <x v="294"/>
    <n v="13130"/>
    <n v="133059"/>
    <x v="11"/>
    <m/>
    <m/>
    <n v="55"/>
  </r>
  <r>
    <x v="1"/>
    <n v="13"/>
    <x v="297"/>
    <n v="13505"/>
    <n v="11953"/>
    <x v="11"/>
    <m/>
    <m/>
    <n v="2"/>
  </r>
  <r>
    <x v="1"/>
    <n v="13"/>
    <x v="301"/>
    <n v="13131"/>
    <n v="86510"/>
    <x v="11"/>
    <m/>
    <m/>
    <n v="55"/>
  </r>
  <r>
    <x v="1"/>
    <n v="13"/>
    <x v="308"/>
    <n v="13101"/>
    <n v="503147"/>
    <x v="11"/>
    <m/>
    <m/>
    <n v="203"/>
  </r>
  <r>
    <x v="1"/>
    <n v="13"/>
    <x v="310"/>
    <n v="13601"/>
    <n v="81838"/>
    <x v="11"/>
    <m/>
    <m/>
    <n v="7"/>
  </r>
  <r>
    <x v="1"/>
    <n v="13"/>
    <x v="318"/>
    <n v="13303"/>
    <n v="21477"/>
    <x v="11"/>
    <m/>
    <m/>
    <n v="1"/>
  </r>
  <r>
    <x v="1"/>
    <n v="13"/>
    <x v="338"/>
    <n v="13132"/>
    <n v="96774"/>
    <x v="11"/>
    <m/>
    <m/>
    <n v="11"/>
  </r>
  <r>
    <x v="18"/>
    <n v="6"/>
    <x v="40"/>
    <n v="6302"/>
    <n v="15925"/>
    <x v="11"/>
    <m/>
    <m/>
    <n v="0"/>
  </r>
  <r>
    <x v="18"/>
    <n v="6"/>
    <x v="45"/>
    <n v="6303"/>
    <n v="37696"/>
    <x v="11"/>
    <m/>
    <m/>
    <n v="0"/>
  </r>
  <r>
    <x v="18"/>
    <n v="6"/>
    <x v="52"/>
    <n v="6102"/>
    <n v="14096"/>
    <x v="11"/>
    <m/>
    <m/>
    <n v="0"/>
  </r>
  <r>
    <x v="18"/>
    <n v="6"/>
    <x v="55"/>
    <n v="6103"/>
    <n v="7831"/>
    <x v="11"/>
    <m/>
    <m/>
    <n v="1"/>
  </r>
  <r>
    <x v="18"/>
    <n v="6"/>
    <x v="60"/>
    <n v="6104"/>
    <n v="21263"/>
    <x v="11"/>
    <m/>
    <m/>
    <n v="0"/>
  </r>
  <r>
    <x v="18"/>
    <n v="6"/>
    <x v="82"/>
    <n v="6105"/>
    <n v="22700"/>
    <x v="11"/>
    <m/>
    <m/>
    <n v="1"/>
  </r>
  <r>
    <x v="18"/>
    <n v="6"/>
    <x v="101"/>
    <n v="6106"/>
    <n v="36504"/>
    <x v="11"/>
    <m/>
    <m/>
    <n v="2"/>
  </r>
  <r>
    <x v="18"/>
    <n v="6"/>
    <x v="119"/>
    <n v="6202"/>
    <n v="3114"/>
    <x v="11"/>
    <m/>
    <m/>
    <n v="0"/>
  </r>
  <r>
    <x v="18"/>
    <n v="6"/>
    <x v="134"/>
    <n v="6107"/>
    <n v="26749"/>
    <x v="11"/>
    <m/>
    <m/>
    <n v="2"/>
  </r>
  <r>
    <x v="18"/>
    <n v="6"/>
    <x v="141"/>
    <n v="6203"/>
    <n v="6765"/>
    <x v="11"/>
    <m/>
    <m/>
    <n v="3"/>
  </r>
  <r>
    <x v="18"/>
    <n v="6"/>
    <x v="147"/>
    <n v="6304"/>
    <n v="7289"/>
    <x v="11"/>
    <m/>
    <m/>
    <n v="0"/>
  </r>
  <r>
    <x v="18"/>
    <n v="6"/>
    <x v="160"/>
    <n v="6108"/>
    <n v="59913"/>
    <x v="11"/>
    <m/>
    <m/>
    <n v="5"/>
  </r>
  <r>
    <x v="18"/>
    <n v="6"/>
    <x v="164"/>
    <n v="6109"/>
    <n v="14163"/>
    <x v="11"/>
    <m/>
    <m/>
    <n v="0"/>
  </r>
  <r>
    <x v="18"/>
    <n v="6"/>
    <x v="165"/>
    <n v="6204"/>
    <n v="7632"/>
    <x v="11"/>
    <m/>
    <m/>
    <n v="0"/>
  </r>
  <r>
    <x v="18"/>
    <n v="6"/>
    <x v="176"/>
    <n v="6110"/>
    <n v="27462"/>
    <x v="11"/>
    <m/>
    <m/>
    <n v="0"/>
  </r>
  <r>
    <x v="18"/>
    <n v="6"/>
    <x v="179"/>
    <n v="6305"/>
    <n v="19141"/>
    <x v="11"/>
    <m/>
    <m/>
    <n v="0"/>
  </r>
  <r>
    <x v="18"/>
    <n v="6"/>
    <x v="181"/>
    <n v="6205"/>
    <n v="6904"/>
    <x v="11"/>
    <m/>
    <m/>
    <n v="0"/>
  </r>
  <r>
    <x v="18"/>
    <n v="6"/>
    <x v="189"/>
    <n v="6111"/>
    <n v="14624"/>
    <x v="11"/>
    <m/>
    <m/>
    <n v="0"/>
  </r>
  <r>
    <x v="18"/>
    <n v="6"/>
    <x v="200"/>
    <n v="6306"/>
    <n v="13299"/>
    <x v="11"/>
    <m/>
    <m/>
    <n v="0"/>
  </r>
  <r>
    <x v="18"/>
    <n v="6"/>
    <x v="204"/>
    <n v="6206"/>
    <n v="6349"/>
    <x v="11"/>
    <m/>
    <m/>
    <n v="0"/>
  </r>
  <r>
    <x v="18"/>
    <n v="6"/>
    <x v="214"/>
    <n v="6307"/>
    <n v="11848"/>
    <x v="11"/>
    <m/>
    <m/>
    <n v="0"/>
  </r>
  <r>
    <x v="18"/>
    <n v="6"/>
    <x v="217"/>
    <n v="6112"/>
    <n v="14952"/>
    <x v="11"/>
    <m/>
    <m/>
    <n v="0"/>
  </r>
  <r>
    <x v="18"/>
    <n v="6"/>
    <x v="219"/>
    <n v="6113"/>
    <n v="20743"/>
    <x v="11"/>
    <m/>
    <m/>
    <n v="0"/>
  </r>
  <r>
    <x v="18"/>
    <n v="6"/>
    <x v="220"/>
    <n v="6201"/>
    <n v="17882"/>
    <x v="11"/>
    <m/>
    <m/>
    <n v="0"/>
  </r>
  <r>
    <x v="18"/>
    <n v="6"/>
    <x v="224"/>
    <n v="6308"/>
    <n v="9164"/>
    <x v="11"/>
    <m/>
    <m/>
    <n v="0"/>
  </r>
  <r>
    <x v="18"/>
    <n v="6"/>
    <x v="237"/>
    <n v="6309"/>
    <n v="3531"/>
    <x v="11"/>
    <m/>
    <m/>
    <n v="0"/>
  </r>
  <r>
    <x v="18"/>
    <n v="6"/>
    <x v="257"/>
    <n v="6114"/>
    <n v="13877"/>
    <x v="11"/>
    <m/>
    <m/>
    <n v="0"/>
  </r>
  <r>
    <x v="18"/>
    <n v="6"/>
    <x v="260"/>
    <n v="6101"/>
    <n v="265211"/>
    <x v="11"/>
    <m/>
    <m/>
    <n v="11"/>
  </r>
  <r>
    <x v="18"/>
    <n v="6"/>
    <x v="266"/>
    <n v="6115"/>
    <n v="63710"/>
    <x v="11"/>
    <m/>
    <m/>
    <n v="5"/>
  </r>
  <r>
    <x v="18"/>
    <n v="6"/>
    <x v="267"/>
    <n v="6116"/>
    <n v="30371"/>
    <x v="11"/>
    <m/>
    <m/>
    <n v="2"/>
  </r>
  <r>
    <x v="18"/>
    <n v="6"/>
    <x v="287"/>
    <n v="6301"/>
    <n v="78642"/>
    <x v="11"/>
    <m/>
    <m/>
    <n v="2"/>
  </r>
  <r>
    <x v="18"/>
    <n v="6"/>
    <x v="303"/>
    <n v="6117"/>
    <n v="50617"/>
    <x v="11"/>
    <m/>
    <m/>
    <n v="0"/>
  </r>
  <r>
    <x v="18"/>
    <n v="6"/>
    <x v="305"/>
    <n v="6310"/>
    <n v="41096"/>
    <x v="11"/>
    <m/>
    <m/>
    <n v="1"/>
  </r>
  <r>
    <x v="13"/>
    <n v="7"/>
    <x v="34"/>
    <n v="7201"/>
    <n v="44143"/>
    <x v="11"/>
    <m/>
    <m/>
    <n v="6"/>
  </r>
  <r>
    <x v="13"/>
    <n v="7"/>
    <x v="39"/>
    <n v="7202"/>
    <n v="9331"/>
    <x v="11"/>
    <m/>
    <m/>
    <n v="2"/>
  </r>
  <r>
    <x v="13"/>
    <n v="7"/>
    <x v="56"/>
    <n v="7402"/>
    <n v="22565"/>
    <x v="11"/>
    <m/>
    <m/>
    <n v="0"/>
  </r>
  <r>
    <x v="13"/>
    <n v="7"/>
    <x v="65"/>
    <n v="7102"/>
    <n v="50348"/>
    <x v="11"/>
    <m/>
    <m/>
    <n v="8"/>
  </r>
  <r>
    <x v="13"/>
    <n v="7"/>
    <x v="78"/>
    <n v="7103"/>
    <n v="9426"/>
    <x v="11"/>
    <m/>
    <m/>
    <n v="3"/>
  </r>
  <r>
    <x v="13"/>
    <n v="7"/>
    <x v="79"/>
    <n v="7301"/>
    <n v="163626"/>
    <x v="11"/>
    <m/>
    <m/>
    <n v="9"/>
  </r>
  <r>
    <x v="13"/>
    <n v="7"/>
    <x v="88"/>
    <n v="7104"/>
    <n v="4206"/>
    <x v="11"/>
    <m/>
    <m/>
    <n v="0"/>
  </r>
  <r>
    <x v="13"/>
    <n v="7"/>
    <x v="105"/>
    <n v="7302"/>
    <n v="10222"/>
    <x v="11"/>
    <m/>
    <m/>
    <n v="0"/>
  </r>
  <r>
    <x v="13"/>
    <n v="7"/>
    <x v="138"/>
    <n v="7303"/>
    <n v="6989"/>
    <x v="11"/>
    <m/>
    <m/>
    <n v="1"/>
  </r>
  <r>
    <x v="13"/>
    <n v="7"/>
    <x v="140"/>
    <n v="7401"/>
    <n v="101073"/>
    <x v="11"/>
    <m/>
    <m/>
    <n v="4"/>
  </r>
  <r>
    <x v="13"/>
    <n v="7"/>
    <x v="149"/>
    <n v="7403"/>
    <n v="32810"/>
    <x v="11"/>
    <m/>
    <m/>
    <n v="1"/>
  </r>
  <r>
    <x v="13"/>
    <n v="7"/>
    <x v="169"/>
    <n v="7105"/>
    <n v="60000"/>
    <x v="11"/>
    <m/>
    <m/>
    <n v="12"/>
  </r>
  <r>
    <x v="13"/>
    <n v="7"/>
    <x v="174"/>
    <n v="7304"/>
    <n v="49800"/>
    <x v="11"/>
    <m/>
    <m/>
    <n v="2"/>
  </r>
  <r>
    <x v="13"/>
    <n v="7"/>
    <x v="205"/>
    <n v="7404"/>
    <n v="44544"/>
    <x v="11"/>
    <m/>
    <m/>
    <n v="1"/>
  </r>
  <r>
    <x v="13"/>
    <n v="7"/>
    <x v="207"/>
    <n v="7106"/>
    <n v="9083"/>
    <x v="11"/>
    <m/>
    <m/>
    <n v="0"/>
  </r>
  <r>
    <x v="13"/>
    <n v="7"/>
    <x v="208"/>
    <n v="7203"/>
    <n v="8092"/>
    <x v="11"/>
    <m/>
    <m/>
    <n v="0"/>
  </r>
  <r>
    <x v="13"/>
    <n v="7"/>
    <x v="212"/>
    <n v="7107"/>
    <n v="8601"/>
    <x v="11"/>
    <m/>
    <m/>
    <n v="2"/>
  </r>
  <r>
    <x v="13"/>
    <n v="7"/>
    <x v="262"/>
    <n v="7305"/>
    <n v="11248"/>
    <x v="11"/>
    <m/>
    <m/>
    <n v="0"/>
  </r>
  <r>
    <x v="13"/>
    <n v="7"/>
    <x v="268"/>
    <n v="7405"/>
    <n v="21071"/>
    <x v="11"/>
    <m/>
    <m/>
    <n v="0"/>
  </r>
  <r>
    <x v="13"/>
    <n v="7"/>
    <x v="271"/>
    <n v="7108"/>
    <n v="14753"/>
    <x v="11"/>
    <m/>
    <m/>
    <n v="1"/>
  </r>
  <r>
    <x v="13"/>
    <n v="7"/>
    <x v="276"/>
    <n v="7306"/>
    <n v="16170"/>
    <x v="11"/>
    <m/>
    <m/>
    <n v="9"/>
  </r>
  <r>
    <x v="13"/>
    <n v="7"/>
    <x v="278"/>
    <n v="7307"/>
    <n v="19469"/>
    <x v="11"/>
    <m/>
    <m/>
    <n v="1"/>
  </r>
  <r>
    <x v="13"/>
    <n v="7"/>
    <x v="283"/>
    <n v="7109"/>
    <n v="46292"/>
    <x v="11"/>
    <m/>
    <m/>
    <n v="6"/>
  </r>
  <r>
    <x v="13"/>
    <n v="7"/>
    <x v="290"/>
    <n v="7406"/>
    <n v="49451"/>
    <x v="11"/>
    <m/>
    <m/>
    <n v="5"/>
  </r>
  <r>
    <x v="13"/>
    <n v="7"/>
    <x v="300"/>
    <n v="7110"/>
    <n v="9959"/>
    <x v="11"/>
    <m/>
    <m/>
    <n v="1"/>
  </r>
  <r>
    <x v="13"/>
    <n v="7"/>
    <x v="311"/>
    <n v="7101"/>
    <n v="236724"/>
    <x v="11"/>
    <m/>
    <m/>
    <n v="72"/>
  </r>
  <r>
    <x v="13"/>
    <n v="7"/>
    <x v="315"/>
    <n v="7308"/>
    <n v="30850"/>
    <x v="11"/>
    <m/>
    <m/>
    <n v="0"/>
  </r>
  <r>
    <x v="13"/>
    <n v="7"/>
    <x v="331"/>
    <n v="7309"/>
    <n v="4381"/>
    <x v="11"/>
    <m/>
    <m/>
    <n v="0"/>
  </r>
  <r>
    <x v="13"/>
    <n v="7"/>
    <x v="335"/>
    <n v="7407"/>
    <n v="17512"/>
    <x v="11"/>
    <m/>
    <m/>
    <n v="1"/>
  </r>
  <r>
    <x v="13"/>
    <n v="7"/>
    <x v="339"/>
    <n v="7408"/>
    <n v="19200"/>
    <x v="11"/>
    <m/>
    <m/>
    <n v="0"/>
  </r>
  <r>
    <x v="19"/>
    <n v="16"/>
    <x v="15"/>
    <n v="16102"/>
    <n v="22607"/>
    <x v="11"/>
    <m/>
    <m/>
    <n v="7"/>
  </r>
  <r>
    <x v="19"/>
    <n v="16"/>
    <x v="43"/>
    <n v="16101"/>
    <n v="198624"/>
    <x v="11"/>
    <m/>
    <m/>
    <n v="31"/>
  </r>
  <r>
    <x v="19"/>
    <n v="16"/>
    <x v="44"/>
    <n v="16103"/>
    <n v="33827"/>
    <x v="11"/>
    <m/>
    <m/>
    <n v="3"/>
  </r>
  <r>
    <x v="19"/>
    <n v="16"/>
    <x v="49"/>
    <n v="16202"/>
    <n v="5275"/>
    <x v="11"/>
    <m/>
    <m/>
    <n v="0"/>
  </r>
  <r>
    <x v="19"/>
    <n v="16"/>
    <x v="53"/>
    <n v="16203"/>
    <n v="16845"/>
    <x v="11"/>
    <m/>
    <m/>
    <n v="0"/>
  </r>
  <r>
    <x v="19"/>
    <n v="16"/>
    <x v="54"/>
    <n v="16302"/>
    <n v="28375"/>
    <x v="11"/>
    <m/>
    <m/>
    <n v="12"/>
  </r>
  <r>
    <x v="19"/>
    <n v="16"/>
    <x v="84"/>
    <n v="16104"/>
    <n v="12334"/>
    <x v="11"/>
    <m/>
    <m/>
    <n v="0"/>
  </r>
  <r>
    <x v="19"/>
    <n v="16"/>
    <x v="183"/>
    <n v="16204"/>
    <n v="5414"/>
    <x v="11"/>
    <m/>
    <m/>
    <n v="1"/>
  </r>
  <r>
    <x v="19"/>
    <n v="16"/>
    <x v="184"/>
    <n v="16303"/>
    <n v="11567"/>
    <x v="11"/>
    <m/>
    <m/>
    <n v="0"/>
  </r>
  <r>
    <x v="19"/>
    <n v="16"/>
    <x v="209"/>
    <n v="16105"/>
    <n v="8639"/>
    <x v="11"/>
    <m/>
    <m/>
    <n v="0"/>
  </r>
  <r>
    <x v="19"/>
    <n v="16"/>
    <x v="221"/>
    <n v="16106"/>
    <n v="11880"/>
    <x v="11"/>
    <m/>
    <m/>
    <n v="1"/>
  </r>
  <r>
    <x v="19"/>
    <n v="16"/>
    <x v="225"/>
    <n v="16205"/>
    <n v="4940"/>
    <x v="11"/>
    <m/>
    <m/>
    <n v="0"/>
  </r>
  <r>
    <x v="19"/>
    <n v="16"/>
    <x v="252"/>
    <n v="16107"/>
    <n v="18777"/>
    <x v="11"/>
    <m/>
    <m/>
    <n v="1"/>
  </r>
  <r>
    <x v="19"/>
    <n v="16"/>
    <x v="259"/>
    <n v="16201"/>
    <n v="12192"/>
    <x v="11"/>
    <m/>
    <m/>
    <n v="1"/>
  </r>
  <r>
    <x v="19"/>
    <n v="16"/>
    <x v="261"/>
    <n v="16206"/>
    <n v="6261"/>
    <x v="11"/>
    <m/>
    <m/>
    <n v="0"/>
  </r>
  <r>
    <x v="19"/>
    <n v="16"/>
    <x v="282"/>
    <n v="16301"/>
    <n v="56252"/>
    <x v="11"/>
    <m/>
    <m/>
    <n v="5"/>
  </r>
  <r>
    <x v="19"/>
    <n v="16"/>
    <x v="285"/>
    <n v="16304"/>
    <n v="4654"/>
    <x v="11"/>
    <m/>
    <m/>
    <n v="1"/>
  </r>
  <r>
    <x v="19"/>
    <n v="16"/>
    <x v="289"/>
    <n v="16108"/>
    <n v="16624"/>
    <x v="11"/>
    <m/>
    <m/>
    <n v="1"/>
  </r>
  <r>
    <x v="19"/>
    <n v="16"/>
    <x v="295"/>
    <n v="16305"/>
    <n v="12172"/>
    <x v="11"/>
    <m/>
    <m/>
    <n v="0"/>
  </r>
  <r>
    <x v="19"/>
    <n v="16"/>
    <x v="327"/>
    <n v="16207"/>
    <n v="5696"/>
    <x v="11"/>
    <m/>
    <m/>
    <n v="0"/>
  </r>
  <r>
    <x v="19"/>
    <n v="16"/>
    <x v="341"/>
    <n v="16109"/>
    <n v="18596"/>
    <x v="11"/>
    <m/>
    <m/>
    <n v="4"/>
  </r>
  <r>
    <x v="20"/>
    <n v="8"/>
    <x v="2"/>
    <n v="8314"/>
    <n v="6775"/>
    <x v="11"/>
    <m/>
    <m/>
    <n v="0"/>
  </r>
  <r>
    <x v="20"/>
    <n v="8"/>
    <x v="10"/>
    <n v="8302"/>
    <n v="4306"/>
    <x v="11"/>
    <m/>
    <m/>
    <n v="0"/>
  </r>
  <r>
    <x v="20"/>
    <n v="8"/>
    <x v="11"/>
    <n v="8202"/>
    <n v="38679"/>
    <x v="11"/>
    <m/>
    <m/>
    <n v="0"/>
  </r>
  <r>
    <x v="20"/>
    <n v="8"/>
    <x v="18"/>
    <n v="8303"/>
    <n v="30725"/>
    <x v="11"/>
    <m/>
    <m/>
    <n v="8"/>
  </r>
  <r>
    <x v="20"/>
    <n v="8"/>
    <x v="28"/>
    <n v="8203"/>
    <n v="37003"/>
    <x v="11"/>
    <m/>
    <m/>
    <n v="0"/>
  </r>
  <r>
    <x v="20"/>
    <n v="8"/>
    <x v="41"/>
    <n v="8103"/>
    <n v="91180"/>
    <x v="11"/>
    <m/>
    <m/>
    <n v="13"/>
  </r>
  <r>
    <x v="20"/>
    <n v="8"/>
    <x v="62"/>
    <n v="8101"/>
    <n v="238092"/>
    <x v="11"/>
    <m/>
    <m/>
    <n v="23"/>
  </r>
  <r>
    <x v="20"/>
    <n v="8"/>
    <x v="66"/>
    <n v="8204"/>
    <n v="6330"/>
    <x v="11"/>
    <m/>
    <m/>
    <n v="0"/>
  </r>
  <r>
    <x v="20"/>
    <n v="8"/>
    <x v="69"/>
    <n v="8102"/>
    <n v="125829"/>
    <x v="11"/>
    <m/>
    <m/>
    <n v="2"/>
  </r>
  <r>
    <x v="20"/>
    <n v="8"/>
    <x v="76"/>
    <n v="8205"/>
    <n v="33892"/>
    <x v="11"/>
    <m/>
    <m/>
    <n v="1"/>
  </r>
  <r>
    <x v="20"/>
    <n v="8"/>
    <x v="91"/>
    <n v="8104"/>
    <n v="11841"/>
    <x v="11"/>
    <m/>
    <m/>
    <n v="0"/>
  </r>
  <r>
    <x v="20"/>
    <n v="8"/>
    <x v="106"/>
    <n v="8112"/>
    <n v="97273"/>
    <x v="11"/>
    <m/>
    <m/>
    <n v="11"/>
  </r>
  <r>
    <x v="20"/>
    <n v="8"/>
    <x v="107"/>
    <n v="8105"/>
    <n v="26201"/>
    <x v="11"/>
    <m/>
    <m/>
    <n v="7"/>
  </r>
  <r>
    <x v="20"/>
    <n v="8"/>
    <x v="131"/>
    <n v="8304"/>
    <n v="23873"/>
    <x v="11"/>
    <m/>
    <m/>
    <n v="6"/>
  </r>
  <r>
    <x v="20"/>
    <n v="8"/>
    <x v="137"/>
    <n v="8201"/>
    <n v="27100"/>
    <x v="11"/>
    <m/>
    <m/>
    <n v="0"/>
  </r>
  <r>
    <x v="20"/>
    <n v="8"/>
    <x v="151"/>
    <n v="8206"/>
    <n v="22524"/>
    <x v="11"/>
    <m/>
    <m/>
    <n v="0"/>
  </r>
  <r>
    <x v="20"/>
    <n v="8"/>
    <x v="153"/>
    <n v="8301"/>
    <n v="218515"/>
    <x v="11"/>
    <m/>
    <m/>
    <n v="3"/>
  </r>
  <r>
    <x v="20"/>
    <n v="8"/>
    <x v="158"/>
    <n v="8106"/>
    <n v="45750"/>
    <x v="11"/>
    <m/>
    <m/>
    <n v="0"/>
  </r>
  <r>
    <x v="20"/>
    <n v="8"/>
    <x v="177"/>
    <n v="8305"/>
    <n v="31041"/>
    <x v="11"/>
    <m/>
    <m/>
    <n v="0"/>
  </r>
  <r>
    <x v="20"/>
    <n v="8"/>
    <x v="178"/>
    <n v="8306"/>
    <n v="27944"/>
    <x v="11"/>
    <m/>
    <m/>
    <n v="0"/>
  </r>
  <r>
    <x v="20"/>
    <n v="8"/>
    <x v="182"/>
    <n v="8307"/>
    <n v="10429"/>
    <x v="11"/>
    <m/>
    <m/>
    <n v="0"/>
  </r>
  <r>
    <x v="20"/>
    <n v="8"/>
    <x v="213"/>
    <n v="8107"/>
    <n v="49865"/>
    <x v="11"/>
    <m/>
    <m/>
    <n v="7"/>
  </r>
  <r>
    <x v="20"/>
    <n v="8"/>
    <x v="249"/>
    <n v="8308"/>
    <n v="4179"/>
    <x v="11"/>
    <m/>
    <m/>
    <n v="0"/>
  </r>
  <r>
    <x v="20"/>
    <n v="8"/>
    <x v="251"/>
    <n v="8309"/>
    <n v="10032"/>
    <x v="11"/>
    <m/>
    <m/>
    <n v="0"/>
  </r>
  <r>
    <x v="20"/>
    <n v="8"/>
    <x v="299"/>
    <n v="8108"/>
    <n v="145906"/>
    <x v="11"/>
    <m/>
    <m/>
    <n v="10"/>
  </r>
  <r>
    <x v="20"/>
    <n v="8"/>
    <x v="302"/>
    <n v="8310"/>
    <n v="3611"/>
    <x v="11"/>
    <m/>
    <m/>
    <n v="0"/>
  </r>
  <r>
    <x v="20"/>
    <n v="8"/>
    <x v="304"/>
    <n v="8311"/>
    <n v="14592"/>
    <x v="11"/>
    <m/>
    <m/>
    <n v="0"/>
  </r>
  <r>
    <x v="20"/>
    <n v="8"/>
    <x v="306"/>
    <n v="8109"/>
    <n v="14779"/>
    <x v="11"/>
    <m/>
    <m/>
    <n v="1"/>
  </r>
  <r>
    <x v="20"/>
    <n v="8"/>
    <x v="312"/>
    <n v="8110"/>
    <n v="158345"/>
    <x v="11"/>
    <m/>
    <m/>
    <n v="24"/>
  </r>
  <r>
    <x v="20"/>
    <n v="8"/>
    <x v="320"/>
    <n v="8207"/>
    <n v="11019"/>
    <x v="11"/>
    <m/>
    <m/>
    <n v="0"/>
  </r>
  <r>
    <x v="20"/>
    <n v="8"/>
    <x v="323"/>
    <n v="8111"/>
    <n v="58729"/>
    <x v="11"/>
    <m/>
    <m/>
    <n v="10"/>
  </r>
  <r>
    <x v="20"/>
    <n v="8"/>
    <x v="344"/>
    <n v="8312"/>
    <n v="15205"/>
    <x v="11"/>
    <m/>
    <m/>
    <n v="0"/>
  </r>
  <r>
    <x v="20"/>
    <n v="8"/>
    <x v="340"/>
    <n v="8313"/>
    <n v="22132"/>
    <x v="11"/>
    <m/>
    <m/>
    <n v="1"/>
  </r>
  <r>
    <x v="21"/>
    <n v="9"/>
    <x v="7"/>
    <n v="9201"/>
    <n v="56058"/>
    <x v="11"/>
    <m/>
    <m/>
    <n v="38"/>
  </r>
  <r>
    <x v="21"/>
    <n v="9"/>
    <x v="29"/>
    <n v="9102"/>
    <n v="25486"/>
    <x v="11"/>
    <m/>
    <m/>
    <n v="6"/>
  </r>
  <r>
    <x v="21"/>
    <n v="9"/>
    <x v="46"/>
    <n v="9121"/>
    <n v="12341"/>
    <x v="11"/>
    <m/>
    <m/>
    <n v="0"/>
  </r>
  <r>
    <x v="21"/>
    <n v="9"/>
    <x v="59"/>
    <n v="9202"/>
    <n v="26148"/>
    <x v="11"/>
    <m/>
    <m/>
    <n v="1"/>
  </r>
  <r>
    <x v="21"/>
    <n v="9"/>
    <x v="72"/>
    <n v="9103"/>
    <n v="18055"/>
    <x v="11"/>
    <m/>
    <m/>
    <n v="0"/>
  </r>
  <r>
    <x v="21"/>
    <n v="9"/>
    <x v="73"/>
    <n v="9203"/>
    <n v="18178"/>
    <x v="11"/>
    <m/>
    <m/>
    <n v="1"/>
  </r>
  <r>
    <x v="21"/>
    <n v="9"/>
    <x v="77"/>
    <n v="9104"/>
    <n v="7802"/>
    <x v="11"/>
    <m/>
    <m/>
    <n v="0"/>
  </r>
  <r>
    <x v="21"/>
    <n v="9"/>
    <x v="89"/>
    <n v="9204"/>
    <n v="8458"/>
    <x v="11"/>
    <m/>
    <m/>
    <n v="4"/>
  </r>
  <r>
    <x v="21"/>
    <n v="9"/>
    <x v="92"/>
    <n v="9105"/>
    <n v="25446"/>
    <x v="11"/>
    <m/>
    <m/>
    <n v="2"/>
  </r>
  <r>
    <x v="21"/>
    <n v="9"/>
    <x v="98"/>
    <n v="9106"/>
    <n v="12633"/>
    <x v="11"/>
    <m/>
    <m/>
    <n v="0"/>
  </r>
  <r>
    <x v="21"/>
    <n v="9"/>
    <x v="100"/>
    <n v="9107"/>
    <n v="15148"/>
    <x v="11"/>
    <m/>
    <m/>
    <n v="2"/>
  </r>
  <r>
    <x v="21"/>
    <n v="9"/>
    <x v="136"/>
    <n v="9108"/>
    <n v="40746"/>
    <x v="11"/>
    <m/>
    <m/>
    <n v="7"/>
  </r>
  <r>
    <x v="21"/>
    <n v="9"/>
    <x v="148"/>
    <n v="9109"/>
    <n v="24739"/>
    <x v="11"/>
    <m/>
    <m/>
    <n v="1"/>
  </r>
  <r>
    <x v="21"/>
    <n v="9"/>
    <x v="150"/>
    <n v="9205"/>
    <n v="11049"/>
    <x v="11"/>
    <m/>
    <m/>
    <n v="0"/>
  </r>
  <r>
    <x v="21"/>
    <n v="9"/>
    <x v="156"/>
    <n v="9206"/>
    <n v="7517"/>
    <x v="11"/>
    <m/>
    <m/>
    <n v="0"/>
  </r>
  <r>
    <x v="21"/>
    <n v="9"/>
    <x v="159"/>
    <n v="9207"/>
    <n v="10050"/>
    <x v="11"/>
    <m/>
    <m/>
    <n v="1"/>
  </r>
  <r>
    <x v="21"/>
    <n v="9"/>
    <x v="172"/>
    <n v="9110"/>
    <n v="6265"/>
    <x v="11"/>
    <m/>
    <m/>
    <n v="0"/>
  </r>
  <r>
    <x v="21"/>
    <n v="9"/>
    <x v="186"/>
    <n v="9111"/>
    <n v="33777"/>
    <x v="11"/>
    <m/>
    <m/>
    <n v="8"/>
  </r>
  <r>
    <x v="21"/>
    <n v="9"/>
    <x v="195"/>
    <n v="9112"/>
    <n v="82110"/>
    <x v="11"/>
    <m/>
    <m/>
    <n v="21"/>
  </r>
  <r>
    <x v="21"/>
    <n v="9"/>
    <x v="215"/>
    <n v="9113"/>
    <n v="7223"/>
    <x v="11"/>
    <m/>
    <m/>
    <n v="2"/>
  </r>
  <r>
    <x v="21"/>
    <n v="9"/>
    <x v="223"/>
    <n v="9114"/>
    <n v="26096"/>
    <x v="11"/>
    <m/>
    <m/>
    <n v="1"/>
  </r>
  <r>
    <x v="21"/>
    <n v="9"/>
    <x v="231"/>
    <n v="9115"/>
    <n v="29782"/>
    <x v="11"/>
    <m/>
    <m/>
    <n v="3"/>
  </r>
  <r>
    <x v="21"/>
    <n v="9"/>
    <x v="241"/>
    <n v="9208"/>
    <n v="12188"/>
    <x v="11"/>
    <m/>
    <m/>
    <n v="0"/>
  </r>
  <r>
    <x v="21"/>
    <n v="9"/>
    <x v="264"/>
    <n v="9209"/>
    <n v="10833"/>
    <x v="11"/>
    <m/>
    <m/>
    <n v="2"/>
  </r>
  <r>
    <x v="21"/>
    <n v="9"/>
    <x v="277"/>
    <n v="9116"/>
    <n v="12793"/>
    <x v="11"/>
    <m/>
    <m/>
    <n v="6"/>
  </r>
  <r>
    <x v="21"/>
    <n v="9"/>
    <x v="314"/>
    <n v="9101"/>
    <n v="302931"/>
    <x v="11"/>
    <m/>
    <m/>
    <n v="59"/>
  </r>
  <r>
    <x v="21"/>
    <n v="9"/>
    <x v="316"/>
    <n v="9117"/>
    <n v="15786"/>
    <x v="11"/>
    <m/>
    <m/>
    <n v="1"/>
  </r>
  <r>
    <x v="21"/>
    <n v="9"/>
    <x v="322"/>
    <n v="9118"/>
    <n v="10055"/>
    <x v="11"/>
    <m/>
    <m/>
    <n v="0"/>
  </r>
  <r>
    <x v="21"/>
    <n v="9"/>
    <x v="326"/>
    <n v="9210"/>
    <n v="19314"/>
    <x v="11"/>
    <m/>
    <m/>
    <n v="1"/>
  </r>
  <r>
    <x v="21"/>
    <n v="9"/>
    <x v="332"/>
    <n v="9211"/>
    <n v="35467"/>
    <x v="11"/>
    <m/>
    <m/>
    <n v="40"/>
  </r>
  <r>
    <x v="21"/>
    <n v="9"/>
    <x v="334"/>
    <n v="9119"/>
    <n v="30766"/>
    <x v="11"/>
    <m/>
    <m/>
    <n v="2"/>
  </r>
  <r>
    <x v="21"/>
    <n v="9"/>
    <x v="345"/>
    <n v="9120"/>
    <n v="59103"/>
    <x v="11"/>
    <m/>
    <m/>
    <n v="0"/>
  </r>
  <r>
    <x v="22"/>
    <n v="14"/>
    <x v="70"/>
    <n v="14102"/>
    <n v="5447"/>
    <x v="11"/>
    <m/>
    <m/>
    <n v="0"/>
  </r>
  <r>
    <x v="22"/>
    <n v="14"/>
    <x v="97"/>
    <n v="14202"/>
    <n v="15261"/>
    <x v="11"/>
    <m/>
    <m/>
    <n v="0"/>
  </r>
  <r>
    <x v="22"/>
    <n v="14"/>
    <x v="127"/>
    <n v="14201"/>
    <n v="39538"/>
    <x v="11"/>
    <m/>
    <m/>
    <n v="7"/>
  </r>
  <r>
    <x v="22"/>
    <n v="14"/>
    <x v="128"/>
    <n v="14203"/>
    <n v="10292"/>
    <x v="11"/>
    <m/>
    <m/>
    <n v="0"/>
  </r>
  <r>
    <x v="22"/>
    <n v="14"/>
    <x v="133"/>
    <n v="14103"/>
    <n v="17652"/>
    <x v="11"/>
    <m/>
    <m/>
    <n v="1"/>
  </r>
  <r>
    <x v="22"/>
    <n v="14"/>
    <x v="154"/>
    <n v="14104"/>
    <n v="20518"/>
    <x v="11"/>
    <m/>
    <m/>
    <n v="0"/>
  </r>
  <r>
    <x v="22"/>
    <n v="14"/>
    <x v="162"/>
    <n v="14105"/>
    <n v="7389"/>
    <x v="11"/>
    <m/>
    <m/>
    <n v="1"/>
  </r>
  <r>
    <x v="22"/>
    <n v="14"/>
    <x v="168"/>
    <n v="14106"/>
    <n v="23250"/>
    <x v="11"/>
    <m/>
    <m/>
    <n v="0"/>
  </r>
  <r>
    <x v="22"/>
    <n v="14"/>
    <x v="197"/>
    <n v="14107"/>
    <n v="20798"/>
    <x v="11"/>
    <m/>
    <m/>
    <n v="0"/>
  </r>
  <r>
    <x v="22"/>
    <n v="14"/>
    <x v="201"/>
    <n v="14108"/>
    <n v="35991"/>
    <x v="11"/>
    <m/>
    <m/>
    <n v="0"/>
  </r>
  <r>
    <x v="22"/>
    <n v="14"/>
    <x v="270"/>
    <n v="14204"/>
    <n v="32925"/>
    <x v="11"/>
    <m/>
    <m/>
    <n v="2"/>
  </r>
  <r>
    <x v="22"/>
    <n v="14"/>
    <x v="328"/>
    <n v="14101"/>
    <n v="176774"/>
    <x v="11"/>
    <m/>
    <m/>
    <n v="5"/>
  </r>
  <r>
    <x v="5"/>
    <n v="10"/>
    <x v="5"/>
    <n v="10202"/>
    <n v="42458"/>
    <x v="11"/>
    <m/>
    <m/>
    <n v="4"/>
  </r>
  <r>
    <x v="5"/>
    <n v="10"/>
    <x v="20"/>
    <n v="10102"/>
    <n v="36744"/>
    <x v="11"/>
    <m/>
    <m/>
    <n v="1"/>
  </r>
  <r>
    <x v="5"/>
    <n v="10"/>
    <x v="32"/>
    <n v="10201"/>
    <n v="47607"/>
    <x v="11"/>
    <m/>
    <m/>
    <n v="0"/>
  </r>
  <r>
    <x v="5"/>
    <n v="10"/>
    <x v="37"/>
    <n v="10401"/>
    <n v="5020"/>
    <x v="11"/>
    <m/>
    <m/>
    <n v="0"/>
  </r>
  <r>
    <x v="5"/>
    <n v="10"/>
    <x v="47"/>
    <n v="10203"/>
    <n v="16013"/>
    <x v="11"/>
    <m/>
    <m/>
    <n v="0"/>
  </r>
  <r>
    <x v="5"/>
    <n v="10"/>
    <x v="50"/>
    <n v="10103"/>
    <n v="4006"/>
    <x v="11"/>
    <m/>
    <m/>
    <n v="0"/>
  </r>
  <r>
    <x v="5"/>
    <n v="10"/>
    <x v="75"/>
    <n v="10204"/>
    <n v="4066"/>
    <x v="11"/>
    <m/>
    <m/>
    <n v="0"/>
  </r>
  <r>
    <x v="5"/>
    <n v="10"/>
    <x v="80"/>
    <n v="10205"/>
    <n v="15069"/>
    <x v="11"/>
    <m/>
    <m/>
    <n v="0"/>
  </r>
  <r>
    <x v="5"/>
    <n v="10"/>
    <x v="94"/>
    <n v="10104"/>
    <n v="12656"/>
    <x v="11"/>
    <m/>
    <m/>
    <n v="0"/>
  </r>
  <r>
    <x v="5"/>
    <n v="10"/>
    <x v="95"/>
    <n v="10105"/>
    <n v="20223"/>
    <x v="11"/>
    <m/>
    <m/>
    <n v="0"/>
  </r>
  <r>
    <x v="5"/>
    <n v="10"/>
    <x v="96"/>
    <n v="10402"/>
    <n v="2806"/>
    <x v="11"/>
    <m/>
    <m/>
    <n v="0"/>
  </r>
  <r>
    <x v="5"/>
    <n v="10"/>
    <x v="104"/>
    <n v="10403"/>
    <n v="9525"/>
    <x v="11"/>
    <m/>
    <m/>
    <n v="0"/>
  </r>
  <r>
    <x v="5"/>
    <n v="10"/>
    <x v="143"/>
    <n v="10107"/>
    <n v="18621"/>
    <x v="11"/>
    <m/>
    <m/>
    <n v="0"/>
  </r>
  <r>
    <x v="5"/>
    <n v="10"/>
    <x v="155"/>
    <n v="10106"/>
    <n v="17817"/>
    <x v="11"/>
    <m/>
    <m/>
    <n v="0"/>
  </r>
  <r>
    <x v="5"/>
    <n v="10"/>
    <x v="170"/>
    <n v="10108"/>
    <n v="14894"/>
    <x v="11"/>
    <m/>
    <m/>
    <n v="0"/>
  </r>
  <r>
    <x v="5"/>
    <n v="10"/>
    <x v="192"/>
    <n v="10301"/>
    <n v="173410"/>
    <x v="11"/>
    <m/>
    <m/>
    <n v="24"/>
  </r>
  <r>
    <x v="5"/>
    <n v="10"/>
    <x v="199"/>
    <n v="10404"/>
    <n v="1827"/>
    <x v="11"/>
    <m/>
    <m/>
    <n v="0"/>
  </r>
  <r>
    <x v="5"/>
    <n v="10"/>
    <x v="234"/>
    <n v="10101"/>
    <n v="269398"/>
    <x v="11"/>
    <m/>
    <m/>
    <n v="4"/>
  </r>
  <r>
    <x v="5"/>
    <n v="10"/>
    <x v="235"/>
    <n v="10302"/>
    <n v="9192"/>
    <x v="11"/>
    <m/>
    <m/>
    <n v="3"/>
  </r>
  <r>
    <x v="5"/>
    <n v="10"/>
    <x v="236"/>
    <n v="10109"/>
    <n v="48620"/>
    <x v="11"/>
    <m/>
    <m/>
    <n v="0"/>
  </r>
  <r>
    <x v="5"/>
    <n v="10"/>
    <x v="240"/>
    <n v="10206"/>
    <n v="4201"/>
    <x v="11"/>
    <m/>
    <m/>
    <n v="0"/>
  </r>
  <r>
    <x v="5"/>
    <n v="10"/>
    <x v="242"/>
    <n v="10303"/>
    <n v="21080"/>
    <x v="11"/>
    <m/>
    <m/>
    <n v="1"/>
  </r>
  <r>
    <x v="5"/>
    <n v="10"/>
    <x v="245"/>
    <n v="10304"/>
    <n v="11787"/>
    <x v="11"/>
    <m/>
    <m/>
    <n v="1"/>
  </r>
  <r>
    <x v="5"/>
    <n v="10"/>
    <x v="246"/>
    <n v="10207"/>
    <n v="5543"/>
    <x v="11"/>
    <m/>
    <m/>
    <n v="0"/>
  </r>
  <r>
    <x v="5"/>
    <n v="10"/>
    <x v="247"/>
    <n v="10208"/>
    <n v="29309"/>
    <x v="11"/>
    <m/>
    <m/>
    <n v="0"/>
  </r>
  <r>
    <x v="5"/>
    <n v="10"/>
    <x v="248"/>
    <n v="10209"/>
    <n v="8783"/>
    <x v="11"/>
    <m/>
    <m/>
    <n v="0"/>
  </r>
  <r>
    <x v="5"/>
    <n v="10"/>
    <x v="255"/>
    <n v="10210"/>
    <n v="8298"/>
    <x v="11"/>
    <m/>
    <m/>
    <n v="0"/>
  </r>
  <r>
    <x v="5"/>
    <n v="10"/>
    <x v="274"/>
    <n v="10305"/>
    <n v="14275"/>
    <x v="11"/>
    <m/>
    <m/>
    <n v="1"/>
  </r>
  <r>
    <x v="5"/>
    <n v="10"/>
    <x v="293"/>
    <n v="10306"/>
    <n v="7639"/>
    <x v="11"/>
    <m/>
    <m/>
    <n v="9"/>
  </r>
  <r>
    <x v="5"/>
    <n v="10"/>
    <x v="296"/>
    <n v="10307"/>
    <n v="10553"/>
    <x v="11"/>
    <m/>
    <m/>
    <n v="2"/>
  </r>
  <r>
    <x v="23"/>
    <n v="11"/>
    <x v="13"/>
    <n v="11201"/>
    <n v="25002"/>
    <x v="11"/>
    <m/>
    <m/>
    <n v="0"/>
  </r>
  <r>
    <x v="23"/>
    <n v="11"/>
    <x v="42"/>
    <n v="11401"/>
    <n v="5121"/>
    <x v="11"/>
    <m/>
    <m/>
    <n v="0"/>
  </r>
  <r>
    <x v="23"/>
    <n v="11"/>
    <x v="48"/>
    <n v="11202"/>
    <n v="5828"/>
    <x v="11"/>
    <m/>
    <m/>
    <n v="0"/>
  </r>
  <r>
    <x v="23"/>
    <n v="11"/>
    <x v="51"/>
    <n v="11301"/>
    <n v="3685"/>
    <x v="11"/>
    <m/>
    <m/>
    <n v="0"/>
  </r>
  <r>
    <x v="23"/>
    <n v="11"/>
    <x v="71"/>
    <n v="11101"/>
    <n v="61210"/>
    <x v="11"/>
    <m/>
    <m/>
    <n v="0"/>
  </r>
  <r>
    <x v="23"/>
    <n v="11"/>
    <x v="102"/>
    <n v="11203"/>
    <n v="1599"/>
    <x v="11"/>
    <m/>
    <m/>
    <n v="0"/>
  </r>
  <r>
    <x v="23"/>
    <n v="11"/>
    <x v="129"/>
    <n v="11102"/>
    <n v="920"/>
    <x v="11"/>
    <m/>
    <m/>
    <n v="0"/>
  </r>
  <r>
    <x v="23"/>
    <n v="11"/>
    <x v="188"/>
    <n v="11302"/>
    <n v="661"/>
    <x v="11"/>
    <m/>
    <m/>
    <n v="0"/>
  </r>
  <r>
    <x v="23"/>
    <n v="11"/>
    <x v="273"/>
    <n v="11402"/>
    <n v="2699"/>
    <x v="11"/>
    <m/>
    <m/>
    <n v="0"/>
  </r>
  <r>
    <x v="23"/>
    <n v="11"/>
    <x v="325"/>
    <n v="11303"/>
    <n v="572"/>
    <x v="11"/>
    <m/>
    <m/>
    <n v="0"/>
  </r>
  <r>
    <x v="24"/>
    <n v="12"/>
    <x v="8"/>
    <n v="12202"/>
    <n v="137"/>
    <x v="11"/>
    <m/>
    <m/>
    <n v="0"/>
  </r>
  <r>
    <x v="24"/>
    <n v="12"/>
    <x v="17"/>
    <n v="12201"/>
    <n v="1983"/>
    <x v="11"/>
    <m/>
    <m/>
    <n v="0"/>
  </r>
  <r>
    <x v="24"/>
    <n v="12"/>
    <x v="130"/>
    <n v="12102"/>
    <n v="264"/>
    <x v="11"/>
    <m/>
    <m/>
    <n v="0"/>
  </r>
  <r>
    <x v="24"/>
    <n v="12"/>
    <x v="180"/>
    <n v="12401"/>
    <n v="23782"/>
    <x v="11"/>
    <m/>
    <m/>
    <n v="0"/>
  </r>
  <r>
    <x v="24"/>
    <n v="12"/>
    <x v="226"/>
    <n v="12301"/>
    <n v="7323"/>
    <x v="11"/>
    <m/>
    <m/>
    <n v="2"/>
  </r>
  <r>
    <x v="24"/>
    <n v="12"/>
    <x v="228"/>
    <n v="12302"/>
    <n v="694"/>
    <x v="11"/>
    <m/>
    <m/>
    <n v="0"/>
  </r>
  <r>
    <x v="24"/>
    <n v="12"/>
    <x v="239"/>
    <n v="12101"/>
    <n v="141984"/>
    <x v="11"/>
    <m/>
    <m/>
    <n v="126"/>
  </r>
  <r>
    <x v="24"/>
    <n v="12"/>
    <x v="275"/>
    <n v="12103"/>
    <n v="211"/>
    <x v="11"/>
    <m/>
    <m/>
    <n v="0"/>
  </r>
  <r>
    <x v="24"/>
    <n v="12"/>
    <x v="288"/>
    <n v="12104"/>
    <n v="681"/>
    <x v="11"/>
    <m/>
    <m/>
    <n v="0"/>
  </r>
  <r>
    <x v="24"/>
    <n v="12"/>
    <x v="319"/>
    <n v="12303"/>
    <n v="282"/>
    <x v="11"/>
    <m/>
    <m/>
    <n v="0"/>
  </r>
  <r>
    <x v="24"/>
    <n v="12"/>
    <x v="324"/>
    <n v="12402"/>
    <n v="1021"/>
    <x v="11"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A256-B509-4F5C-BE97-DBAAEEFB3C8E}" name="TablaDinámica4" cacheId="8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2:C4161" firstHeaderRow="1" firstDataRow="1" firstDataCol="2"/>
  <pivotFields count="10">
    <pivotField compact="0" outline="0" showAll="0" defaultSubtotal="0">
      <items count="27">
        <item m="1" x="26"/>
        <item x="9"/>
        <item x="7"/>
        <item x="10"/>
        <item x="4"/>
        <item x="23"/>
        <item x="11"/>
        <item x="20"/>
        <item x="2"/>
        <item x="6"/>
        <item x="18"/>
        <item x="21"/>
        <item x="5"/>
        <item x="22"/>
        <item x="15"/>
        <item x="8"/>
        <item x="24"/>
        <item x="13"/>
        <item x="1"/>
        <item x="19"/>
        <item x="12"/>
        <item x="14"/>
        <item x="16"/>
        <item x="3"/>
        <item x="17"/>
        <item x="0"/>
        <item m="1"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6">
        <item x="0"/>
        <item x="1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6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43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44"/>
        <item x="328"/>
        <item x="329"/>
        <item x="330"/>
        <item x="331"/>
        <item x="332"/>
        <item x="333"/>
        <item x="334"/>
        <item x="335"/>
        <item x="336"/>
        <item x="345"/>
        <item x="337"/>
        <item x="338"/>
        <item x="339"/>
        <item x="340"/>
        <item x="341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4149">
    <i>
      <x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1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0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2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3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4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5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6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7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8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29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0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19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2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6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7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8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39"/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0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1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2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3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4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  <i>
      <x v="345"/>
      <x v="90"/>
    </i>
    <i r="1">
      <x v="92"/>
    </i>
    <i r="1">
      <x v="94"/>
    </i>
    <i r="1">
      <x v="97"/>
    </i>
    <i r="1">
      <x v="99"/>
    </i>
    <i r="1">
      <x v="101"/>
    </i>
    <i r="1">
      <x v="104"/>
    </i>
    <i r="1">
      <x v="106"/>
    </i>
    <i r="1">
      <x v="108"/>
    </i>
    <i r="1">
      <x v="111"/>
    </i>
    <i r="1">
      <x v="115"/>
    </i>
    <i r="1">
      <x v="118"/>
    </i>
  </rowItems>
  <colItems count="1">
    <i/>
  </colItems>
  <dataFields count="1">
    <dataField name="Suma de Casos_Repor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1" xr10:uid="{F525A124-CB01-4B32-8853-92241C821A97}" sourceName="Region">
  <pivotTables>
    <pivotTable tabId="10" name="TablaDinámica4"/>
  </pivotTables>
  <data>
    <tabular pivotCacheId="1229946836">
      <items count="27">
        <i x="9" s="1"/>
        <i x="7" s="1"/>
        <i x="10" s="1"/>
        <i x="4" s="1"/>
        <i x="23" s="1"/>
        <i x="11" s="1"/>
        <i x="20" s="1"/>
        <i x="2" s="1"/>
        <i x="6" s="1"/>
        <i x="18" s="1"/>
        <i x="21" s="1"/>
        <i x="5" s="1"/>
        <i x="22" s="1"/>
        <i x="15" s="1"/>
        <i x="8" s="1"/>
        <i x="24" s="1"/>
        <i x="13" s="1"/>
        <i x="1" s="1"/>
        <i x="19" s="1"/>
        <i x="12" s="1"/>
        <i x="14" s="1"/>
        <i x="16" s="1"/>
        <i x="3" s="1"/>
        <i x="17" s="1"/>
        <i x="0" s="1"/>
        <i x="26" s="1" nd="1"/>
        <i x="2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DCDA06A9-E001-49E0-AA1F-FED6B5684C6C}" cache="SegmentaciónDeDatos_Region1" caption="Region" columnCount="5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/>
  <tableColumns count="11">
    <tableColumn id="1" xr3:uid="{2D5621B8-A4B0-49E1-8491-8E3B7FC061B9}" uniqueName="1" name="Region" queryTableFieldId="1" dataDxfId="17"/>
    <tableColumn id="2" xr3:uid="{66A11CE9-35DE-4297-BF23-2FC811D5F3B9}" uniqueName="2" name="Codigo region" queryTableFieldId="2"/>
    <tableColumn id="3" xr3:uid="{25073A10-E60E-4A16-B8AF-8508D1DC4D7B}" uniqueName="3" name="Comuna" queryTableFieldId="3" dataDxfId="16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15"/>
    <tableColumn id="10" xr3:uid="{279DFD4F-ED48-4ED1-B6CA-F0A4DE7AEE58}" uniqueName="10" name="2020-04-24" queryTableFieldId="10" dataDxfId="14"/>
    <tableColumn id="11" xr3:uid="{F99BE6AA-C24B-4E48-8014-C0580C31B631}" uniqueName="11" name="2020-04-27" queryTableFieldId="11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4161" totalsRowShown="0" headerRowDxfId="21">
  <autoFilter ref="A12:I4161" xr:uid="{3A33B126-DD9A-4C47-BF2B-25DE743B121C}">
    <filterColumn colId="5">
      <filters>
        <dateGroupItem year="2020" month="4" day="20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0"/>
    <tableColumn id="6" xr3:uid="{49963943-C664-4016-B370-43DC7C12EFCD}" name="Fecha" dataDxfId="19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8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sheetPr>
    <tabColor rgb="FF00B050"/>
  </sheetPr>
  <dimension ref="A1:K347"/>
  <sheetViews>
    <sheetView topLeftCell="A320" workbookViewId="0">
      <selection activeCell="N338" sqref="N338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hidden="1" customWidth="1"/>
    <col min="9" max="11" width="12.5546875" customWidth="1"/>
  </cols>
  <sheetData>
    <row r="1" spans="1:11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377</v>
      </c>
      <c r="G1" t="s">
        <v>378</v>
      </c>
      <c r="H1" t="s">
        <v>379</v>
      </c>
      <c r="I1" t="s">
        <v>387</v>
      </c>
      <c r="J1" t="s">
        <v>388</v>
      </c>
      <c r="K1" t="s">
        <v>389</v>
      </c>
    </row>
    <row r="2" spans="1:11" x14ac:dyDescent="0.3">
      <c r="A2" s="5" t="s">
        <v>4</v>
      </c>
      <c r="B2">
        <v>15</v>
      </c>
      <c r="C2" s="5" t="s">
        <v>37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x14ac:dyDescent="0.3">
      <c r="A3" s="5" t="s">
        <v>4</v>
      </c>
      <c r="B3">
        <v>15</v>
      </c>
      <c r="C3" s="5" t="s">
        <v>50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x14ac:dyDescent="0.3">
      <c r="A4" s="5" t="s">
        <v>4</v>
      </c>
      <c r="B4">
        <v>15</v>
      </c>
      <c r="C4" s="5" t="s">
        <v>123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x14ac:dyDescent="0.3">
      <c r="A5" s="5" t="s">
        <v>4</v>
      </c>
      <c r="B5">
        <v>15</v>
      </c>
      <c r="C5" s="5" t="s">
        <v>266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380</v>
      </c>
      <c r="B6">
        <v>1</v>
      </c>
      <c r="C6" s="5" t="s">
        <v>29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x14ac:dyDescent="0.3">
      <c r="A7" s="5" t="s">
        <v>380</v>
      </c>
      <c r="B7">
        <v>1</v>
      </c>
      <c r="C7" s="5" t="s">
        <v>51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x14ac:dyDescent="0.3">
      <c r="A8" s="5" t="s">
        <v>380</v>
      </c>
      <c r="B8">
        <v>1</v>
      </c>
      <c r="C8" s="5" t="s">
        <v>82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x14ac:dyDescent="0.3">
      <c r="A9" s="5" t="s">
        <v>380</v>
      </c>
      <c r="B9">
        <v>1</v>
      </c>
      <c r="C9" s="5" t="s">
        <v>132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380</v>
      </c>
      <c r="B10">
        <v>1</v>
      </c>
      <c r="C10" s="5" t="s">
        <v>137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380</v>
      </c>
      <c r="B11">
        <v>1</v>
      </c>
      <c r="C11" s="5" t="s">
        <v>240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x14ac:dyDescent="0.3">
      <c r="A12" s="5" t="s">
        <v>380</v>
      </c>
      <c r="B12">
        <v>1</v>
      </c>
      <c r="C12" s="5" t="s">
        <v>249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44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189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193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x14ac:dyDescent="0.3">
      <c r="A17" s="5" t="s">
        <v>2</v>
      </c>
      <c r="B17">
        <v>2</v>
      </c>
      <c r="C17" s="5" t="s">
        <v>212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x14ac:dyDescent="0.3">
      <c r="A18" s="5" t="s">
        <v>2</v>
      </c>
      <c r="B18">
        <v>2</v>
      </c>
      <c r="C18" s="5" t="s">
        <v>320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x14ac:dyDescent="0.3">
      <c r="A19" s="5" t="s">
        <v>2</v>
      </c>
      <c r="B19">
        <v>2</v>
      </c>
      <c r="C19" s="5" t="s">
        <v>331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x14ac:dyDescent="0.3">
      <c r="A20" s="5" t="s">
        <v>2</v>
      </c>
      <c r="B20">
        <v>2</v>
      </c>
      <c r="C20" s="5" t="s">
        <v>335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x14ac:dyDescent="0.3">
      <c r="A21" s="5" t="s">
        <v>2</v>
      </c>
      <c r="B21">
        <v>2</v>
      </c>
      <c r="C21" s="5" t="s">
        <v>343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x14ac:dyDescent="0.3">
      <c r="A22" s="5" t="s">
        <v>5</v>
      </c>
      <c r="B22">
        <v>3</v>
      </c>
      <c r="C22" s="5" t="s">
        <v>30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x14ac:dyDescent="0.3">
      <c r="A23" s="5" t="s">
        <v>5</v>
      </c>
      <c r="B23">
        <v>3</v>
      </c>
      <c r="C23" s="5" t="s">
        <v>46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x14ac:dyDescent="0.3">
      <c r="A24" s="5" t="s">
        <v>5</v>
      </c>
      <c r="B24">
        <v>3</v>
      </c>
      <c r="C24" s="5" t="s">
        <v>63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x14ac:dyDescent="0.3">
      <c r="A25" s="5" t="s">
        <v>5</v>
      </c>
      <c r="B25">
        <v>3</v>
      </c>
      <c r="C25" s="5" t="s">
        <v>92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x14ac:dyDescent="0.3">
      <c r="A26" s="5" t="s">
        <v>5</v>
      </c>
      <c r="B26">
        <v>3</v>
      </c>
      <c r="C26" s="5" t="s">
        <v>105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117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x14ac:dyDescent="0.3">
      <c r="A28" s="5" t="s">
        <v>5</v>
      </c>
      <c r="B28">
        <v>3</v>
      </c>
      <c r="C28" s="5" t="s">
        <v>133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339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351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x14ac:dyDescent="0.3">
      <c r="A31" s="5" t="s">
        <v>7</v>
      </c>
      <c r="B31">
        <v>4</v>
      </c>
      <c r="C31" s="5" t="s">
        <v>32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x14ac:dyDescent="0.3">
      <c r="A32" s="5" t="s">
        <v>7</v>
      </c>
      <c r="B32">
        <v>4</v>
      </c>
      <c r="C32" s="5" t="s">
        <v>52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x14ac:dyDescent="0.3">
      <c r="A33" s="5" t="s">
        <v>7</v>
      </c>
      <c r="B33">
        <v>4</v>
      </c>
      <c r="C33" s="5" t="s">
        <v>86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x14ac:dyDescent="0.3">
      <c r="A35" s="5" t="s">
        <v>7</v>
      </c>
      <c r="B35">
        <v>4</v>
      </c>
      <c r="C35" s="5" t="s">
        <v>135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x14ac:dyDescent="0.3">
      <c r="A36" s="5" t="s">
        <v>7</v>
      </c>
      <c r="B36">
        <v>4</v>
      </c>
      <c r="C36" s="5" t="s">
        <v>146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150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x14ac:dyDescent="0.3">
      <c r="A38" s="5" t="s">
        <v>7</v>
      </c>
      <c r="B38">
        <v>4</v>
      </c>
      <c r="C38" s="5" t="s">
        <v>180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x14ac:dyDescent="0.3">
      <c r="A39" s="5" t="s">
        <v>7</v>
      </c>
      <c r="B39">
        <v>4</v>
      </c>
      <c r="C39" s="5" t="s">
        <v>197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x14ac:dyDescent="0.3">
      <c r="A40" s="5" t="s">
        <v>7</v>
      </c>
      <c r="B40">
        <v>4</v>
      </c>
      <c r="C40" s="5" t="s">
        <v>215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x14ac:dyDescent="0.3">
      <c r="A41" s="5" t="s">
        <v>7</v>
      </c>
      <c r="B41">
        <v>4</v>
      </c>
      <c r="C41" s="5" t="s">
        <v>218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260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x14ac:dyDescent="0.3">
      <c r="A43" s="5" t="s">
        <v>7</v>
      </c>
      <c r="B43">
        <v>4</v>
      </c>
      <c r="C43" s="5" t="s">
        <v>294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301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x14ac:dyDescent="0.3">
      <c r="A45" s="5" t="s">
        <v>7</v>
      </c>
      <c r="B45">
        <v>4</v>
      </c>
      <c r="C45" s="5" t="s">
        <v>355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352</v>
      </c>
      <c r="B46">
        <v>5</v>
      </c>
      <c r="C46" s="5" t="s">
        <v>26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352</v>
      </c>
      <c r="B47">
        <v>5</v>
      </c>
      <c r="C47" s="5" t="s">
        <v>41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352</v>
      </c>
      <c r="B48">
        <v>5</v>
      </c>
      <c r="C48" s="5" t="s">
        <v>47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352</v>
      </c>
      <c r="B49">
        <v>5</v>
      </c>
      <c r="C49" s="5" t="s">
        <v>49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352</v>
      </c>
      <c r="B50">
        <v>5</v>
      </c>
      <c r="C50" s="5" t="s">
        <v>55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x14ac:dyDescent="0.3">
      <c r="A51" s="5" t="s">
        <v>352</v>
      </c>
      <c r="B51">
        <v>5</v>
      </c>
      <c r="C51" s="5" t="s">
        <v>56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x14ac:dyDescent="0.3">
      <c r="A52" s="5" t="s">
        <v>352</v>
      </c>
      <c r="B52">
        <v>5</v>
      </c>
      <c r="C52" s="5" t="s">
        <v>58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352</v>
      </c>
      <c r="B53">
        <v>5</v>
      </c>
      <c r="C53" s="5" t="s">
        <v>89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352</v>
      </c>
      <c r="B54">
        <v>5</v>
      </c>
      <c r="C54" s="5" t="s">
        <v>110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352</v>
      </c>
      <c r="B55">
        <v>5</v>
      </c>
      <c r="C55" s="5" t="s">
        <v>111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x14ac:dyDescent="0.3">
      <c r="A56" s="5" t="s">
        <v>352</v>
      </c>
      <c r="B56">
        <v>5</v>
      </c>
      <c r="C56" s="5" t="s">
        <v>127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x14ac:dyDescent="0.3">
      <c r="A57" s="5" t="s">
        <v>352</v>
      </c>
      <c r="B57">
        <v>5</v>
      </c>
      <c r="C57" s="5" t="s">
        <v>139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x14ac:dyDescent="0.3">
      <c r="A58" s="5" t="s">
        <v>352</v>
      </c>
      <c r="B58">
        <v>5</v>
      </c>
      <c r="C58" s="5" t="s">
        <v>140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x14ac:dyDescent="0.3">
      <c r="A59" s="5" t="s">
        <v>352</v>
      </c>
      <c r="B59">
        <v>5</v>
      </c>
      <c r="C59" s="5" t="s">
        <v>142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x14ac:dyDescent="0.3">
      <c r="A60" s="5" t="s">
        <v>352</v>
      </c>
      <c r="B60">
        <v>5</v>
      </c>
      <c r="C60" s="5" t="s">
        <v>147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352</v>
      </c>
      <c r="B61">
        <v>5</v>
      </c>
      <c r="C61" s="5" t="s">
        <v>163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x14ac:dyDescent="0.3">
      <c r="A62" s="5" t="s">
        <v>352</v>
      </c>
      <c r="B62">
        <v>5</v>
      </c>
      <c r="C62" s="5" t="s">
        <v>166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x14ac:dyDescent="0.3">
      <c r="A63" s="5" t="s">
        <v>352</v>
      </c>
      <c r="B63">
        <v>5</v>
      </c>
      <c r="C63" s="5" t="s">
        <v>176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x14ac:dyDescent="0.3">
      <c r="A64" s="5" t="s">
        <v>352</v>
      </c>
      <c r="B64">
        <v>5</v>
      </c>
      <c r="C64" s="5" t="s">
        <v>207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x14ac:dyDescent="0.3">
      <c r="A65" s="5" t="s">
        <v>352</v>
      </c>
      <c r="B65">
        <v>5</v>
      </c>
      <c r="C65" s="5" t="s">
        <v>213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x14ac:dyDescent="0.3">
      <c r="A66" s="5" t="s">
        <v>352</v>
      </c>
      <c r="B66">
        <v>5</v>
      </c>
      <c r="C66" s="5" t="s">
        <v>224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x14ac:dyDescent="0.3">
      <c r="A67" s="5" t="s">
        <v>352</v>
      </c>
      <c r="B67">
        <v>5</v>
      </c>
      <c r="C67" s="5" t="s">
        <v>225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x14ac:dyDescent="0.3">
      <c r="A68" s="5" t="s">
        <v>352</v>
      </c>
      <c r="B68">
        <v>5</v>
      </c>
      <c r="C68" s="5" t="s">
        <v>238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x14ac:dyDescent="0.3">
      <c r="A69" s="5" t="s">
        <v>352</v>
      </c>
      <c r="B69">
        <v>5</v>
      </c>
      <c r="C69" s="5" t="s">
        <v>252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352</v>
      </c>
      <c r="B70">
        <v>5</v>
      </c>
      <c r="C70" s="5" t="s">
        <v>265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352</v>
      </c>
      <c r="B71">
        <v>5</v>
      </c>
      <c r="C71" s="5" t="s">
        <v>275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352</v>
      </c>
      <c r="B72">
        <v>5</v>
      </c>
      <c r="C72" s="5" t="s">
        <v>276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352</v>
      </c>
      <c r="B73">
        <v>5</v>
      </c>
      <c r="C73" s="5" t="s">
        <v>280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x14ac:dyDescent="0.3">
      <c r="A74" s="5" t="s">
        <v>352</v>
      </c>
      <c r="B74">
        <v>5</v>
      </c>
      <c r="C74" s="5" t="s">
        <v>291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352</v>
      </c>
      <c r="B75">
        <v>5</v>
      </c>
      <c r="C75" s="5" t="s">
        <v>302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352</v>
      </c>
      <c r="B76">
        <v>5</v>
      </c>
      <c r="C76" s="5" t="s">
        <v>306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x14ac:dyDescent="0.3">
      <c r="A77" s="5" t="s">
        <v>352</v>
      </c>
      <c r="B77">
        <v>5</v>
      </c>
      <c r="C77" s="5" t="s">
        <v>308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x14ac:dyDescent="0.3">
      <c r="A78" s="5" t="s">
        <v>352</v>
      </c>
      <c r="B78">
        <v>5</v>
      </c>
      <c r="C78" s="5" t="s">
        <v>329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352</v>
      </c>
      <c r="B79">
        <v>5</v>
      </c>
      <c r="C79" s="5" t="s">
        <v>365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352</v>
      </c>
      <c r="B80">
        <v>5</v>
      </c>
      <c r="C80" s="5" t="s">
        <v>352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352</v>
      </c>
      <c r="B81">
        <v>5</v>
      </c>
      <c r="C81" s="5" t="s">
        <v>358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352</v>
      </c>
      <c r="B82">
        <v>5</v>
      </c>
      <c r="C82" s="5" t="s">
        <v>359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x14ac:dyDescent="0.3">
      <c r="A83" s="5" t="s">
        <v>352</v>
      </c>
      <c r="B83">
        <v>5</v>
      </c>
      <c r="C83" s="5" t="s">
        <v>364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x14ac:dyDescent="0.3">
      <c r="A84" s="5" t="s">
        <v>12</v>
      </c>
      <c r="B84">
        <v>13</v>
      </c>
      <c r="C84" s="5" t="s">
        <v>27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39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48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60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61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83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88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x14ac:dyDescent="0.3">
      <c r="A91" s="5" t="s">
        <v>12</v>
      </c>
      <c r="B91">
        <v>13</v>
      </c>
      <c r="C91" s="5" t="s">
        <v>98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107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109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114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134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136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138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141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144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145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148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149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156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159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168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169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170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184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186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x14ac:dyDescent="0.3">
      <c r="A110" s="5" t="s">
        <v>12</v>
      </c>
      <c r="B110">
        <v>13</v>
      </c>
      <c r="C110" s="5" t="s">
        <v>190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195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209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216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220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228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232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233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244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251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254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255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272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278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285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287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303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313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314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316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319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323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330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332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340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360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x14ac:dyDescent="0.3">
      <c r="A136" s="5" t="s">
        <v>381</v>
      </c>
      <c r="B136">
        <v>6</v>
      </c>
      <c r="C136" s="5" t="s">
        <v>65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x14ac:dyDescent="0.3">
      <c r="A137" s="5" t="s">
        <v>381</v>
      </c>
      <c r="B137">
        <v>6</v>
      </c>
      <c r="C137" s="5" t="s">
        <v>70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x14ac:dyDescent="0.3">
      <c r="A138" s="5" t="s">
        <v>381</v>
      </c>
      <c r="B138">
        <v>6</v>
      </c>
      <c r="C138" s="5" t="s">
        <v>77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381</v>
      </c>
      <c r="B139">
        <v>6</v>
      </c>
      <c r="C139" s="5" t="s">
        <v>80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x14ac:dyDescent="0.3">
      <c r="A140" s="5" t="s">
        <v>381</v>
      </c>
      <c r="B140">
        <v>6</v>
      </c>
      <c r="C140" s="5" t="s">
        <v>85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381</v>
      </c>
      <c r="B141">
        <v>6</v>
      </c>
      <c r="C141" s="5" t="s">
        <v>106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381</v>
      </c>
      <c r="B142">
        <v>6</v>
      </c>
      <c r="C142" s="5" t="s">
        <v>125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x14ac:dyDescent="0.3">
      <c r="A143" s="5" t="s">
        <v>381</v>
      </c>
      <c r="B143">
        <v>6</v>
      </c>
      <c r="C143" s="5" t="s">
        <v>143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381</v>
      </c>
      <c r="B144">
        <v>6</v>
      </c>
      <c r="C144" s="5" t="s">
        <v>158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381</v>
      </c>
      <c r="B145">
        <v>6</v>
      </c>
      <c r="C145" s="5" t="s">
        <v>165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x14ac:dyDescent="0.3">
      <c r="A146" s="5" t="s">
        <v>381</v>
      </c>
      <c r="B146">
        <v>6</v>
      </c>
      <c r="C146" s="5" t="s">
        <v>171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381</v>
      </c>
      <c r="B147">
        <v>6</v>
      </c>
      <c r="C147" s="5" t="s">
        <v>183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x14ac:dyDescent="0.3">
      <c r="A148" s="5" t="s">
        <v>381</v>
      </c>
      <c r="B148">
        <v>6</v>
      </c>
      <c r="C148" s="5" t="s">
        <v>187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x14ac:dyDescent="0.3">
      <c r="A149" s="5" t="s">
        <v>381</v>
      </c>
      <c r="B149">
        <v>6</v>
      </c>
      <c r="C149" s="5" t="s">
        <v>188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x14ac:dyDescent="0.3">
      <c r="A150" s="5" t="s">
        <v>381</v>
      </c>
      <c r="B150">
        <v>6</v>
      </c>
      <c r="C150" s="5" t="s">
        <v>198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x14ac:dyDescent="0.3">
      <c r="A151" s="5" t="s">
        <v>381</v>
      </c>
      <c r="B151">
        <v>6</v>
      </c>
      <c r="C151" s="5" t="s">
        <v>201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x14ac:dyDescent="0.3">
      <c r="A152" s="5" t="s">
        <v>381</v>
      </c>
      <c r="B152">
        <v>6</v>
      </c>
      <c r="C152" s="5" t="s">
        <v>203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x14ac:dyDescent="0.3">
      <c r="A153" s="5" t="s">
        <v>381</v>
      </c>
      <c r="B153">
        <v>6</v>
      </c>
      <c r="C153" s="5" t="s">
        <v>211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x14ac:dyDescent="0.3">
      <c r="A154" s="5" t="s">
        <v>381</v>
      </c>
      <c r="B154">
        <v>6</v>
      </c>
      <c r="C154" s="5" t="s">
        <v>222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x14ac:dyDescent="0.3">
      <c r="A155" s="5" t="s">
        <v>381</v>
      </c>
      <c r="B155">
        <v>6</v>
      </c>
      <c r="C155" s="5" t="s">
        <v>226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x14ac:dyDescent="0.3">
      <c r="A156" s="5" t="s">
        <v>381</v>
      </c>
      <c r="B156">
        <v>6</v>
      </c>
      <c r="C156" s="5" t="s">
        <v>236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x14ac:dyDescent="0.3">
      <c r="A157" s="5" t="s">
        <v>381</v>
      </c>
      <c r="B157">
        <v>6</v>
      </c>
      <c r="C157" s="5" t="s">
        <v>239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x14ac:dyDescent="0.3">
      <c r="A158" s="5" t="s">
        <v>381</v>
      </c>
      <c r="B158">
        <v>6</v>
      </c>
      <c r="C158" s="5" t="s">
        <v>241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x14ac:dyDescent="0.3">
      <c r="A159" s="5" t="s">
        <v>381</v>
      </c>
      <c r="B159">
        <v>6</v>
      </c>
      <c r="C159" s="5" t="s">
        <v>242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x14ac:dyDescent="0.3">
      <c r="A160" s="5" t="s">
        <v>381</v>
      </c>
      <c r="B160">
        <v>6</v>
      </c>
      <c r="C160" s="5" t="s">
        <v>246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x14ac:dyDescent="0.3">
      <c r="A161" s="5" t="s">
        <v>381</v>
      </c>
      <c r="B161">
        <v>6</v>
      </c>
      <c r="C161" s="5" t="s">
        <v>259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x14ac:dyDescent="0.3">
      <c r="A162" s="5" t="s">
        <v>381</v>
      </c>
      <c r="B162">
        <v>6</v>
      </c>
      <c r="C162" s="5" t="s">
        <v>279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381</v>
      </c>
      <c r="B163">
        <v>6</v>
      </c>
      <c r="C163" s="5" t="s">
        <v>282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381</v>
      </c>
      <c r="B164">
        <v>6</v>
      </c>
      <c r="C164" s="5" t="s">
        <v>288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381</v>
      </c>
      <c r="B165">
        <v>6</v>
      </c>
      <c r="C165" s="5" t="s">
        <v>289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381</v>
      </c>
      <c r="B166">
        <v>6</v>
      </c>
      <c r="C166" s="5" t="s">
        <v>309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x14ac:dyDescent="0.3">
      <c r="A167" s="5" t="s">
        <v>381</v>
      </c>
      <c r="B167">
        <v>6</v>
      </c>
      <c r="C167" s="5" t="s">
        <v>325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381</v>
      </c>
      <c r="B168">
        <v>6</v>
      </c>
      <c r="C168" s="5" t="s">
        <v>327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59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64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x14ac:dyDescent="0.3">
      <c r="A171" s="5" t="s">
        <v>11</v>
      </c>
      <c r="B171">
        <v>7</v>
      </c>
      <c r="C171" s="5" t="s">
        <v>81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90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102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103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x14ac:dyDescent="0.3">
      <c r="A175" s="5" t="s">
        <v>11</v>
      </c>
      <c r="B175">
        <v>7</v>
      </c>
      <c r="C175" s="5" t="s">
        <v>112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x14ac:dyDescent="0.3">
      <c r="A176" s="5" t="s">
        <v>11</v>
      </c>
      <c r="B176">
        <v>7</v>
      </c>
      <c r="C176" s="5" t="s">
        <v>129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162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164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173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196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227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x14ac:dyDescent="0.3">
      <c r="A183" s="5" t="s">
        <v>11</v>
      </c>
      <c r="B183">
        <v>7</v>
      </c>
      <c r="C183" s="5" t="s">
        <v>229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x14ac:dyDescent="0.3">
      <c r="A184" s="5" t="s">
        <v>11</v>
      </c>
      <c r="B184">
        <v>7</v>
      </c>
      <c r="C184" s="5" t="s">
        <v>230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234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x14ac:dyDescent="0.3">
      <c r="A186" s="5" t="s">
        <v>11</v>
      </c>
      <c r="B186">
        <v>7</v>
      </c>
      <c r="C186" s="5" t="s">
        <v>284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x14ac:dyDescent="0.3">
      <c r="A187" s="5" t="s">
        <v>11</v>
      </c>
      <c r="B187">
        <v>7</v>
      </c>
      <c r="C187" s="5" t="s">
        <v>290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293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298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300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305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312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322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333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x14ac:dyDescent="0.3">
      <c r="A195" s="5" t="s">
        <v>11</v>
      </c>
      <c r="B195">
        <v>7</v>
      </c>
      <c r="C195" s="5" t="s">
        <v>337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x14ac:dyDescent="0.3">
      <c r="A196" s="5" t="s">
        <v>11</v>
      </c>
      <c r="B196">
        <v>7</v>
      </c>
      <c r="C196" s="5" t="s">
        <v>353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357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x14ac:dyDescent="0.3">
      <c r="A198" s="5" t="s">
        <v>11</v>
      </c>
      <c r="B198">
        <v>7</v>
      </c>
      <c r="C198" s="5" t="s">
        <v>361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382</v>
      </c>
      <c r="B199">
        <v>16</v>
      </c>
      <c r="C199" s="5" t="s">
        <v>40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382</v>
      </c>
      <c r="B200">
        <v>16</v>
      </c>
      <c r="C200" s="5" t="s">
        <v>68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382</v>
      </c>
      <c r="B201">
        <v>16</v>
      </c>
      <c r="C201" s="5" t="s">
        <v>69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x14ac:dyDescent="0.3">
      <c r="A202" s="5" t="s">
        <v>382</v>
      </c>
      <c r="B202">
        <v>16</v>
      </c>
      <c r="C202" s="5" t="s">
        <v>74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x14ac:dyDescent="0.3">
      <c r="A203" s="5" t="s">
        <v>382</v>
      </c>
      <c r="B203">
        <v>16</v>
      </c>
      <c r="C203" s="5" t="s">
        <v>78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382</v>
      </c>
      <c r="B204">
        <v>16</v>
      </c>
      <c r="C204" s="5" t="s">
        <v>79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x14ac:dyDescent="0.3">
      <c r="A205" s="5" t="s">
        <v>382</v>
      </c>
      <c r="B205">
        <v>16</v>
      </c>
      <c r="C205" s="5" t="s">
        <v>108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382</v>
      </c>
      <c r="B206">
        <v>16</v>
      </c>
      <c r="C206" s="5" t="s">
        <v>205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x14ac:dyDescent="0.3">
      <c r="A207" s="5" t="s">
        <v>382</v>
      </c>
      <c r="B207">
        <v>16</v>
      </c>
      <c r="C207" s="5" t="s">
        <v>206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x14ac:dyDescent="0.3">
      <c r="A208" s="5" t="s">
        <v>382</v>
      </c>
      <c r="B208">
        <v>16</v>
      </c>
      <c r="C208" s="5" t="s">
        <v>231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382</v>
      </c>
      <c r="B209">
        <v>16</v>
      </c>
      <c r="C209" s="5" t="s">
        <v>243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x14ac:dyDescent="0.3">
      <c r="A210" s="5" t="s">
        <v>382</v>
      </c>
      <c r="B210">
        <v>16</v>
      </c>
      <c r="C210" s="5" t="s">
        <v>247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382</v>
      </c>
      <c r="B211">
        <v>16</v>
      </c>
      <c r="C211" s="5" t="s">
        <v>274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382</v>
      </c>
      <c r="B212">
        <v>16</v>
      </c>
      <c r="C212" s="5" t="s">
        <v>281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x14ac:dyDescent="0.3">
      <c r="A213" s="5" t="s">
        <v>382</v>
      </c>
      <c r="B213">
        <v>16</v>
      </c>
      <c r="C213" s="5" t="s">
        <v>283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382</v>
      </c>
      <c r="B214">
        <v>16</v>
      </c>
      <c r="C214" s="5" t="s">
        <v>304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382</v>
      </c>
      <c r="B215">
        <v>16</v>
      </c>
      <c r="C215" s="5" t="s">
        <v>307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382</v>
      </c>
      <c r="B216">
        <v>16</v>
      </c>
      <c r="C216" s="5" t="s">
        <v>311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x14ac:dyDescent="0.3">
      <c r="A217" s="5" t="s">
        <v>382</v>
      </c>
      <c r="B217">
        <v>16</v>
      </c>
      <c r="C217" s="5" t="s">
        <v>317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x14ac:dyDescent="0.3">
      <c r="A218" s="5" t="s">
        <v>382</v>
      </c>
      <c r="B218">
        <v>16</v>
      </c>
      <c r="C218" s="5" t="s">
        <v>349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382</v>
      </c>
      <c r="B219">
        <v>16</v>
      </c>
      <c r="C219" s="5" t="s">
        <v>363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x14ac:dyDescent="0.3">
      <c r="A220" s="5" t="s">
        <v>383</v>
      </c>
      <c r="B220">
        <v>8</v>
      </c>
      <c r="C220" s="5" t="s">
        <v>28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x14ac:dyDescent="0.3">
      <c r="A221" s="5" t="s">
        <v>383</v>
      </c>
      <c r="B221">
        <v>8</v>
      </c>
      <c r="C221" s="5" t="s">
        <v>35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x14ac:dyDescent="0.3">
      <c r="A222" s="5" t="s">
        <v>383</v>
      </c>
      <c r="B222">
        <v>8</v>
      </c>
      <c r="C222" s="5" t="s">
        <v>36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383</v>
      </c>
      <c r="B223">
        <v>8</v>
      </c>
      <c r="C223" s="5" t="s">
        <v>43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x14ac:dyDescent="0.3">
      <c r="A224" s="5" t="s">
        <v>383</v>
      </c>
      <c r="B224">
        <v>8</v>
      </c>
      <c r="C224" s="5" t="s">
        <v>53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383</v>
      </c>
      <c r="B225">
        <v>8</v>
      </c>
      <c r="C225" s="5" t="s">
        <v>66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383</v>
      </c>
      <c r="B226">
        <v>8</v>
      </c>
      <c r="C226" s="5" t="s">
        <v>87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x14ac:dyDescent="0.3">
      <c r="A227" s="5" t="s">
        <v>383</v>
      </c>
      <c r="B227">
        <v>8</v>
      </c>
      <c r="C227" s="5" t="s">
        <v>91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383</v>
      </c>
      <c r="B228">
        <v>8</v>
      </c>
      <c r="C228" s="5" t="s">
        <v>93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383</v>
      </c>
      <c r="B229">
        <v>8</v>
      </c>
      <c r="C229" s="5" t="s">
        <v>100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x14ac:dyDescent="0.3">
      <c r="A230" s="5" t="s">
        <v>383</v>
      </c>
      <c r="B230">
        <v>8</v>
      </c>
      <c r="C230" s="5" t="s">
        <v>115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383</v>
      </c>
      <c r="B231">
        <v>8</v>
      </c>
      <c r="C231" s="5" t="s">
        <v>130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383</v>
      </c>
      <c r="B232">
        <v>8</v>
      </c>
      <c r="C232" s="5" t="s">
        <v>131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383</v>
      </c>
      <c r="B233">
        <v>8</v>
      </c>
      <c r="C233" s="5" t="s">
        <v>155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x14ac:dyDescent="0.3">
      <c r="A234" s="5" t="s">
        <v>383</v>
      </c>
      <c r="B234">
        <v>8</v>
      </c>
      <c r="C234" s="5" t="s">
        <v>161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x14ac:dyDescent="0.3">
      <c r="A235" s="5" t="s">
        <v>383</v>
      </c>
      <c r="B235">
        <v>8</v>
      </c>
      <c r="C235" s="5" t="s">
        <v>175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383</v>
      </c>
      <c r="B236">
        <v>8</v>
      </c>
      <c r="C236" s="5" t="s">
        <v>177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x14ac:dyDescent="0.3">
      <c r="A237" s="5" t="s">
        <v>383</v>
      </c>
      <c r="B237">
        <v>8</v>
      </c>
      <c r="C237" s="5" t="s">
        <v>181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x14ac:dyDescent="0.3">
      <c r="A238" s="5" t="s">
        <v>383</v>
      </c>
      <c r="B238">
        <v>8</v>
      </c>
      <c r="C238" s="5" t="s">
        <v>199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x14ac:dyDescent="0.3">
      <c r="A239" s="5" t="s">
        <v>383</v>
      </c>
      <c r="B239">
        <v>8</v>
      </c>
      <c r="C239" s="5" t="s">
        <v>200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x14ac:dyDescent="0.3">
      <c r="A240" s="5" t="s">
        <v>383</v>
      </c>
      <c r="B240">
        <v>8</v>
      </c>
      <c r="C240" s="5" t="s">
        <v>204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383</v>
      </c>
      <c r="B241">
        <v>8</v>
      </c>
      <c r="C241" s="5" t="s">
        <v>235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x14ac:dyDescent="0.3">
      <c r="A242" s="5" t="s">
        <v>383</v>
      </c>
      <c r="B242">
        <v>8</v>
      </c>
      <c r="C242" s="5" t="s">
        <v>271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x14ac:dyDescent="0.3">
      <c r="A243" s="5" t="s">
        <v>383</v>
      </c>
      <c r="B243">
        <v>8</v>
      </c>
      <c r="C243" s="5" t="s">
        <v>273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383</v>
      </c>
      <c r="B244">
        <v>8</v>
      </c>
      <c r="C244" s="5" t="s">
        <v>321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x14ac:dyDescent="0.3">
      <c r="A245" s="5" t="s">
        <v>383</v>
      </c>
      <c r="B245">
        <v>8</v>
      </c>
      <c r="C245" s="5" t="s">
        <v>324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x14ac:dyDescent="0.3">
      <c r="A246" s="5" t="s">
        <v>383</v>
      </c>
      <c r="B246">
        <v>8</v>
      </c>
      <c r="C246" s="5" t="s">
        <v>326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383</v>
      </c>
      <c r="B247">
        <v>8</v>
      </c>
      <c r="C247" s="5" t="s">
        <v>328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383</v>
      </c>
      <c r="B248">
        <v>8</v>
      </c>
      <c r="C248" s="5" t="s">
        <v>334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x14ac:dyDescent="0.3">
      <c r="A249" s="5" t="s">
        <v>383</v>
      </c>
      <c r="B249">
        <v>8</v>
      </c>
      <c r="C249" s="5" t="s">
        <v>342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383</v>
      </c>
      <c r="B250">
        <v>8</v>
      </c>
      <c r="C250" s="5" t="s">
        <v>345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x14ac:dyDescent="0.3">
      <c r="A251" s="5" t="s">
        <v>383</v>
      </c>
      <c r="B251">
        <v>8</v>
      </c>
      <c r="C251" s="5" t="s">
        <v>366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383</v>
      </c>
      <c r="B252">
        <v>8</v>
      </c>
      <c r="C252" s="5" t="s">
        <v>362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384</v>
      </c>
      <c r="B253">
        <v>9</v>
      </c>
      <c r="C253" s="5" t="s">
        <v>33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384</v>
      </c>
      <c r="B254">
        <v>9</v>
      </c>
      <c r="C254" s="5" t="s">
        <v>54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x14ac:dyDescent="0.3">
      <c r="A255" s="5" t="s">
        <v>384</v>
      </c>
      <c r="B255">
        <v>9</v>
      </c>
      <c r="C255" s="5" t="s">
        <v>71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384</v>
      </c>
      <c r="B256">
        <v>9</v>
      </c>
      <c r="C256" s="5" t="s">
        <v>84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x14ac:dyDescent="0.3">
      <c r="A257" s="5" t="s">
        <v>384</v>
      </c>
      <c r="B257">
        <v>9</v>
      </c>
      <c r="C257" s="5" t="s">
        <v>96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384</v>
      </c>
      <c r="B258">
        <v>9</v>
      </c>
      <c r="C258" s="5" t="s">
        <v>97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x14ac:dyDescent="0.3">
      <c r="A259" s="5" t="s">
        <v>384</v>
      </c>
      <c r="B259">
        <v>9</v>
      </c>
      <c r="C259" s="5" t="s">
        <v>101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384</v>
      </c>
      <c r="B260">
        <v>9</v>
      </c>
      <c r="C260" s="5" t="s">
        <v>113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384</v>
      </c>
      <c r="B261">
        <v>9</v>
      </c>
      <c r="C261" s="5" t="s">
        <v>116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x14ac:dyDescent="0.3">
      <c r="A262" s="5" t="s">
        <v>384</v>
      </c>
      <c r="B262">
        <v>9</v>
      </c>
      <c r="C262" s="5" t="s">
        <v>122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384</v>
      </c>
      <c r="B263">
        <v>9</v>
      </c>
      <c r="C263" s="5" t="s">
        <v>124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384</v>
      </c>
      <c r="B264">
        <v>9</v>
      </c>
      <c r="C264" s="5" t="s">
        <v>160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384</v>
      </c>
      <c r="B265">
        <v>9</v>
      </c>
      <c r="C265" s="5" t="s">
        <v>172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x14ac:dyDescent="0.3">
      <c r="A266" s="5" t="s">
        <v>384</v>
      </c>
      <c r="B266">
        <v>9</v>
      </c>
      <c r="C266" s="5" t="s">
        <v>174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x14ac:dyDescent="0.3">
      <c r="A267" s="5" t="s">
        <v>384</v>
      </c>
      <c r="B267">
        <v>9</v>
      </c>
      <c r="C267" s="5" t="s">
        <v>179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384</v>
      </c>
      <c r="B268">
        <v>9</v>
      </c>
      <c r="C268" s="5" t="s">
        <v>182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x14ac:dyDescent="0.3">
      <c r="A269" s="5" t="s">
        <v>384</v>
      </c>
      <c r="B269">
        <v>9</v>
      </c>
      <c r="C269" s="5" t="s">
        <v>194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384</v>
      </c>
      <c r="B270">
        <v>9</v>
      </c>
      <c r="C270" s="5" t="s">
        <v>208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384</v>
      </c>
      <c r="B271">
        <v>9</v>
      </c>
      <c r="C271" s="5" t="s">
        <v>217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384</v>
      </c>
      <c r="B272">
        <v>9</v>
      </c>
      <c r="C272" s="5" t="s">
        <v>237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384</v>
      </c>
      <c r="B273">
        <v>9</v>
      </c>
      <c r="C273" s="5" t="s">
        <v>245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384</v>
      </c>
      <c r="B274">
        <v>9</v>
      </c>
      <c r="C274" s="5" t="s">
        <v>253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x14ac:dyDescent="0.3">
      <c r="A275" s="5" t="s">
        <v>384</v>
      </c>
      <c r="B275">
        <v>9</v>
      </c>
      <c r="C275" s="5" t="s">
        <v>263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384</v>
      </c>
      <c r="B276">
        <v>9</v>
      </c>
      <c r="C276" s="5" t="s">
        <v>286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384</v>
      </c>
      <c r="B277">
        <v>9</v>
      </c>
      <c r="C277" s="5" t="s">
        <v>299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384</v>
      </c>
      <c r="B278">
        <v>9</v>
      </c>
      <c r="C278" s="5" t="s">
        <v>336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384</v>
      </c>
      <c r="B279">
        <v>9</v>
      </c>
      <c r="C279" s="5" t="s">
        <v>338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x14ac:dyDescent="0.3">
      <c r="A280" s="5" t="s">
        <v>384</v>
      </c>
      <c r="B280">
        <v>9</v>
      </c>
      <c r="C280" s="5" t="s">
        <v>344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384</v>
      </c>
      <c r="B281">
        <v>9</v>
      </c>
      <c r="C281" s="5" t="s">
        <v>348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384</v>
      </c>
      <c r="B282">
        <v>9</v>
      </c>
      <c r="C282" s="5" t="s">
        <v>354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384</v>
      </c>
      <c r="B283">
        <v>9</v>
      </c>
      <c r="C283" s="5" t="s">
        <v>356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x14ac:dyDescent="0.3">
      <c r="A284" s="5" t="s">
        <v>384</v>
      </c>
      <c r="B284">
        <v>9</v>
      </c>
      <c r="C284" s="5" t="s">
        <v>367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x14ac:dyDescent="0.3">
      <c r="A285" s="5" t="s">
        <v>385</v>
      </c>
      <c r="B285">
        <v>14</v>
      </c>
      <c r="C285" s="5" t="s">
        <v>94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x14ac:dyDescent="0.3">
      <c r="A286" s="5" t="s">
        <v>385</v>
      </c>
      <c r="B286">
        <v>14</v>
      </c>
      <c r="C286" s="5" t="s">
        <v>121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385</v>
      </c>
      <c r="B287">
        <v>14</v>
      </c>
      <c r="C287" s="5" t="s">
        <v>151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x14ac:dyDescent="0.3">
      <c r="A288" s="5" t="s">
        <v>385</v>
      </c>
      <c r="B288">
        <v>14</v>
      </c>
      <c r="C288" s="5" t="s">
        <v>152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385</v>
      </c>
      <c r="B289">
        <v>14</v>
      </c>
      <c r="C289" s="5" t="s">
        <v>157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x14ac:dyDescent="0.3">
      <c r="A290" s="5" t="s">
        <v>385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385</v>
      </c>
      <c r="B291">
        <v>14</v>
      </c>
      <c r="C291" s="5" t="s">
        <v>185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x14ac:dyDescent="0.3">
      <c r="A292" s="5" t="s">
        <v>385</v>
      </c>
      <c r="B292">
        <v>14</v>
      </c>
      <c r="C292" s="5" t="s">
        <v>191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x14ac:dyDescent="0.3">
      <c r="A293" s="5" t="s">
        <v>385</v>
      </c>
      <c r="B293">
        <v>14</v>
      </c>
      <c r="C293" s="5" t="s">
        <v>219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x14ac:dyDescent="0.3">
      <c r="A294" s="5" t="s">
        <v>385</v>
      </c>
      <c r="B294">
        <v>14</v>
      </c>
      <c r="C294" s="5" t="s">
        <v>223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385</v>
      </c>
      <c r="B295">
        <v>14</v>
      </c>
      <c r="C295" s="5" t="s">
        <v>292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385</v>
      </c>
      <c r="B296">
        <v>14</v>
      </c>
      <c r="C296" s="5" t="s">
        <v>350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31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45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x14ac:dyDescent="0.3">
      <c r="A299" s="5" t="s">
        <v>8</v>
      </c>
      <c r="B299">
        <v>10</v>
      </c>
      <c r="C299" s="5" t="s">
        <v>57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x14ac:dyDescent="0.3">
      <c r="A300" s="5" t="s">
        <v>8</v>
      </c>
      <c r="B300">
        <v>10</v>
      </c>
      <c r="C300" s="5" t="s">
        <v>62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x14ac:dyDescent="0.3">
      <c r="A301" s="5" t="s">
        <v>8</v>
      </c>
      <c r="B301">
        <v>10</v>
      </c>
      <c r="C301" s="5" t="s">
        <v>72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x14ac:dyDescent="0.3">
      <c r="A302" s="5" t="s">
        <v>8</v>
      </c>
      <c r="B302">
        <v>10</v>
      </c>
      <c r="C302" s="5" t="s">
        <v>75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x14ac:dyDescent="0.3">
      <c r="A303" s="5" t="s">
        <v>8</v>
      </c>
      <c r="B303">
        <v>10</v>
      </c>
      <c r="C303" s="5" t="s">
        <v>99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x14ac:dyDescent="0.3">
      <c r="A304" s="5" t="s">
        <v>8</v>
      </c>
      <c r="B304">
        <v>10</v>
      </c>
      <c r="C304" s="5" t="s">
        <v>104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x14ac:dyDescent="0.3">
      <c r="A305" s="5" t="s">
        <v>8</v>
      </c>
      <c r="B305">
        <v>10</v>
      </c>
      <c r="C305" s="5" t="s">
        <v>118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x14ac:dyDescent="0.3">
      <c r="A306" s="5" t="s">
        <v>8</v>
      </c>
      <c r="B306">
        <v>10</v>
      </c>
      <c r="C306" s="5" t="s">
        <v>119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x14ac:dyDescent="0.3">
      <c r="A307" s="5" t="s">
        <v>8</v>
      </c>
      <c r="B307">
        <v>10</v>
      </c>
      <c r="C307" s="5" t="s">
        <v>120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x14ac:dyDescent="0.3">
      <c r="A308" s="5" t="s">
        <v>8</v>
      </c>
      <c r="B308">
        <v>10</v>
      </c>
      <c r="C308" s="5" t="s">
        <v>128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x14ac:dyDescent="0.3">
      <c r="A309" s="5" t="s">
        <v>8</v>
      </c>
      <c r="B309">
        <v>10</v>
      </c>
      <c r="C309" s="5" t="s">
        <v>167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x14ac:dyDescent="0.3">
      <c r="A310" s="5" t="s">
        <v>8</v>
      </c>
      <c r="B310">
        <v>10</v>
      </c>
      <c r="C310" s="5" t="s">
        <v>178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x14ac:dyDescent="0.3">
      <c r="A311" s="5" t="s">
        <v>8</v>
      </c>
      <c r="B311">
        <v>10</v>
      </c>
      <c r="C311" s="5" t="s">
        <v>192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214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x14ac:dyDescent="0.3">
      <c r="A313" s="5" t="s">
        <v>8</v>
      </c>
      <c r="B313">
        <v>10</v>
      </c>
      <c r="C313" s="5" t="s">
        <v>221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256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257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x14ac:dyDescent="0.3">
      <c r="A316" s="5" t="s">
        <v>8</v>
      </c>
      <c r="B316">
        <v>10</v>
      </c>
      <c r="C316" s="5" t="s">
        <v>258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x14ac:dyDescent="0.3">
      <c r="A317" s="5" t="s">
        <v>8</v>
      </c>
      <c r="B317">
        <v>10</v>
      </c>
      <c r="C317" s="5" t="s">
        <v>262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264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267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x14ac:dyDescent="0.3">
      <c r="A320" s="5" t="s">
        <v>8</v>
      </c>
      <c r="B320">
        <v>10</v>
      </c>
      <c r="C320" s="5" t="s">
        <v>268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x14ac:dyDescent="0.3">
      <c r="A321" s="5" t="s">
        <v>8</v>
      </c>
      <c r="B321">
        <v>10</v>
      </c>
      <c r="C321" s="5" t="s">
        <v>269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x14ac:dyDescent="0.3">
      <c r="A322" s="5" t="s">
        <v>8</v>
      </c>
      <c r="B322">
        <v>10</v>
      </c>
      <c r="C322" s="5" t="s">
        <v>270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x14ac:dyDescent="0.3">
      <c r="A323" s="5" t="s">
        <v>8</v>
      </c>
      <c r="B323">
        <v>10</v>
      </c>
      <c r="C323" s="5" t="s">
        <v>277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296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315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318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x14ac:dyDescent="0.3">
      <c r="A327" s="5" t="s">
        <v>38</v>
      </c>
      <c r="B327">
        <v>11</v>
      </c>
      <c r="C327" s="5" t="s">
        <v>38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x14ac:dyDescent="0.3">
      <c r="A328" s="5" t="s">
        <v>38</v>
      </c>
      <c r="B328">
        <v>11</v>
      </c>
      <c r="C328" s="5" t="s">
        <v>67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x14ac:dyDescent="0.3">
      <c r="A329" s="5" t="s">
        <v>38</v>
      </c>
      <c r="B329">
        <v>11</v>
      </c>
      <c r="C329" s="5" t="s">
        <v>73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x14ac:dyDescent="0.3">
      <c r="A330" s="5" t="s">
        <v>38</v>
      </c>
      <c r="B330">
        <v>11</v>
      </c>
      <c r="C330" s="5" t="s">
        <v>76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x14ac:dyDescent="0.3">
      <c r="A331" s="5" t="s">
        <v>38</v>
      </c>
      <c r="B331">
        <v>11</v>
      </c>
      <c r="C331" s="5" t="s">
        <v>95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x14ac:dyDescent="0.3">
      <c r="A332" s="5" t="s">
        <v>38</v>
      </c>
      <c r="B332">
        <v>11</v>
      </c>
      <c r="C332" s="5" t="s">
        <v>126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x14ac:dyDescent="0.3">
      <c r="A333" s="5" t="s">
        <v>38</v>
      </c>
      <c r="B333">
        <v>11</v>
      </c>
      <c r="C333" s="5" t="s">
        <v>153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x14ac:dyDescent="0.3">
      <c r="A334" s="5" t="s">
        <v>38</v>
      </c>
      <c r="B334">
        <v>11</v>
      </c>
      <c r="C334" s="5" t="s">
        <v>210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x14ac:dyDescent="0.3">
      <c r="A335" s="5" t="s">
        <v>38</v>
      </c>
      <c r="B335">
        <v>11</v>
      </c>
      <c r="C335" s="5" t="s">
        <v>295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x14ac:dyDescent="0.3">
      <c r="A336" s="5" t="s">
        <v>38</v>
      </c>
      <c r="B336">
        <v>11</v>
      </c>
      <c r="C336" s="5" t="s">
        <v>347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x14ac:dyDescent="0.3">
      <c r="A337" s="5" t="s">
        <v>386</v>
      </c>
      <c r="B337">
        <v>12</v>
      </c>
      <c r="C337" s="5" t="s">
        <v>34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x14ac:dyDescent="0.3">
      <c r="A338" s="5" t="s">
        <v>386</v>
      </c>
      <c r="B338">
        <v>12</v>
      </c>
      <c r="C338" s="5" t="s">
        <v>42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x14ac:dyDescent="0.3">
      <c r="A339" s="5" t="s">
        <v>386</v>
      </c>
      <c r="B339">
        <v>12</v>
      </c>
      <c r="C339" s="5" t="s">
        <v>154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x14ac:dyDescent="0.3">
      <c r="A340" s="5" t="s">
        <v>386</v>
      </c>
      <c r="B340">
        <v>12</v>
      </c>
      <c r="C340" s="5" t="s">
        <v>202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386</v>
      </c>
      <c r="B341">
        <v>12</v>
      </c>
      <c r="C341" s="5" t="s">
        <v>248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x14ac:dyDescent="0.3">
      <c r="A342" s="5" t="s">
        <v>386</v>
      </c>
      <c r="B342">
        <v>12</v>
      </c>
      <c r="C342" s="5" t="s">
        <v>250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386</v>
      </c>
      <c r="B343">
        <v>12</v>
      </c>
      <c r="C343" s="5" t="s">
        <v>261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x14ac:dyDescent="0.3">
      <c r="A344" s="5" t="s">
        <v>386</v>
      </c>
      <c r="B344">
        <v>12</v>
      </c>
      <c r="C344" s="5" t="s">
        <v>297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x14ac:dyDescent="0.3">
      <c r="A345" s="5" t="s">
        <v>386</v>
      </c>
      <c r="B345">
        <v>12</v>
      </c>
      <c r="C345" s="5" t="s">
        <v>310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x14ac:dyDescent="0.3">
      <c r="A346" s="5" t="s">
        <v>386</v>
      </c>
      <c r="B346">
        <v>12</v>
      </c>
      <c r="C346" s="5" t="s">
        <v>341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x14ac:dyDescent="0.3">
      <c r="A347" s="5" t="s">
        <v>386</v>
      </c>
      <c r="B347">
        <v>12</v>
      </c>
      <c r="C347" s="5" t="s">
        <v>346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00B050"/>
  </sheetPr>
  <dimension ref="A11:I4161"/>
  <sheetViews>
    <sheetView workbookViewId="0">
      <pane ySplit="12" topLeftCell="A13" activePane="bottomLeft" state="frozen"/>
      <selection pane="bottomLeft" activeCell="L3133" sqref="L3133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9.88671875" customWidth="1"/>
  </cols>
  <sheetData>
    <row r="11" spans="1:9" ht="18" x14ac:dyDescent="0.35">
      <c r="I11" s="6">
        <f>+SUBTOTAL(9,Tabla1[Casos_Reporte])</f>
        <v>3284</v>
      </c>
    </row>
    <row r="12" spans="1:9" ht="28.95" customHeight="1" x14ac:dyDescent="0.3">
      <c r="A12" s="2" t="s">
        <v>0</v>
      </c>
      <c r="B12" s="2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23</v>
      </c>
      <c r="H12" s="2" t="s">
        <v>24</v>
      </c>
      <c r="I12" s="2" t="s">
        <v>25</v>
      </c>
    </row>
    <row r="13" spans="1:9" hidden="1" x14ac:dyDescent="0.3">
      <c r="A13" t="s">
        <v>16</v>
      </c>
      <c r="B13">
        <v>5</v>
      </c>
      <c r="C13" t="s">
        <v>26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 x14ac:dyDescent="0.3">
      <c r="A14" t="s">
        <v>12</v>
      </c>
      <c r="B14">
        <v>13</v>
      </c>
      <c r="C14" t="s">
        <v>27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 x14ac:dyDescent="0.3">
      <c r="A15" t="s">
        <v>6</v>
      </c>
      <c r="B15">
        <v>8</v>
      </c>
      <c r="C15" t="s">
        <v>28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 x14ac:dyDescent="0.3">
      <c r="A16" t="s">
        <v>15</v>
      </c>
      <c r="B16">
        <v>1</v>
      </c>
      <c r="C16" t="s">
        <v>29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 x14ac:dyDescent="0.3">
      <c r="A17" t="s">
        <v>5</v>
      </c>
      <c r="B17">
        <v>3</v>
      </c>
      <c r="C17" t="s">
        <v>30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 x14ac:dyDescent="0.3">
      <c r="A18" t="s">
        <v>8</v>
      </c>
      <c r="B18">
        <v>10</v>
      </c>
      <c r="C18" t="s">
        <v>31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 x14ac:dyDescent="0.3">
      <c r="A19" t="s">
        <v>7</v>
      </c>
      <c r="B19">
        <v>4</v>
      </c>
      <c r="C19" t="s">
        <v>32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 x14ac:dyDescent="0.3">
      <c r="A20" t="s">
        <v>3</v>
      </c>
      <c r="B20">
        <v>9</v>
      </c>
      <c r="C20" t="s">
        <v>33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 x14ac:dyDescent="0.3">
      <c r="A21" t="s">
        <v>10</v>
      </c>
      <c r="B21">
        <v>12</v>
      </c>
      <c r="C21" t="s">
        <v>34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 x14ac:dyDescent="0.3">
      <c r="A23" t="s">
        <v>6</v>
      </c>
      <c r="B23">
        <v>8</v>
      </c>
      <c r="C23" t="s">
        <v>35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 x14ac:dyDescent="0.3">
      <c r="A24" t="s">
        <v>6</v>
      </c>
      <c r="B24">
        <v>8</v>
      </c>
      <c r="C24" t="s">
        <v>36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 x14ac:dyDescent="0.3">
      <c r="A25" t="s">
        <v>4</v>
      </c>
      <c r="B25">
        <v>15</v>
      </c>
      <c r="C25" t="s">
        <v>37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 x14ac:dyDescent="0.3">
      <c r="A26" t="s">
        <v>17</v>
      </c>
      <c r="B26">
        <v>11</v>
      </c>
      <c r="C26" t="s">
        <v>38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 x14ac:dyDescent="0.3">
      <c r="A27" t="s">
        <v>12</v>
      </c>
      <c r="B27">
        <v>13</v>
      </c>
      <c r="C27" t="s">
        <v>39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 x14ac:dyDescent="0.3">
      <c r="A28" t="s">
        <v>13</v>
      </c>
      <c r="B28">
        <v>16</v>
      </c>
      <c r="C28" t="s">
        <v>40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 x14ac:dyDescent="0.3">
      <c r="A29" t="s">
        <v>16</v>
      </c>
      <c r="B29">
        <v>5</v>
      </c>
      <c r="C29" t="s">
        <v>41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 x14ac:dyDescent="0.3">
      <c r="A30" t="s">
        <v>10</v>
      </c>
      <c r="B30">
        <v>12</v>
      </c>
      <c r="C30" t="s">
        <v>42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 x14ac:dyDescent="0.3">
      <c r="A31" t="s">
        <v>6</v>
      </c>
      <c r="B31">
        <v>8</v>
      </c>
      <c r="C31" t="s">
        <v>43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 x14ac:dyDescent="0.3">
      <c r="A32" t="s">
        <v>2</v>
      </c>
      <c r="B32">
        <v>2</v>
      </c>
      <c r="C32" t="s">
        <v>44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 x14ac:dyDescent="0.3">
      <c r="A33" t="s">
        <v>8</v>
      </c>
      <c r="B33">
        <v>10</v>
      </c>
      <c r="C33" t="s">
        <v>45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 x14ac:dyDescent="0.3">
      <c r="A34" t="s">
        <v>5</v>
      </c>
      <c r="B34">
        <v>3</v>
      </c>
      <c r="C34" t="s">
        <v>46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 x14ac:dyDescent="0.3">
      <c r="A35" t="s">
        <v>16</v>
      </c>
      <c r="B35">
        <v>5</v>
      </c>
      <c r="C35" t="s">
        <v>47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 x14ac:dyDescent="0.3">
      <c r="A36" t="s">
        <v>12</v>
      </c>
      <c r="B36">
        <v>13</v>
      </c>
      <c r="C36" t="s">
        <v>48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 x14ac:dyDescent="0.3">
      <c r="A37" t="s">
        <v>16</v>
      </c>
      <c r="B37">
        <v>5</v>
      </c>
      <c r="C37" t="s">
        <v>49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 x14ac:dyDescent="0.3">
      <c r="A38" t="s">
        <v>4</v>
      </c>
      <c r="B38">
        <v>15</v>
      </c>
      <c r="C38" t="s">
        <v>50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 x14ac:dyDescent="0.3">
      <c r="A39" t="s">
        <v>15</v>
      </c>
      <c r="B39">
        <v>1</v>
      </c>
      <c r="C39" t="s">
        <v>51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 x14ac:dyDescent="0.3">
      <c r="A40" t="s">
        <v>7</v>
      </c>
      <c r="B40">
        <v>4</v>
      </c>
      <c r="C40" t="s">
        <v>52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 x14ac:dyDescent="0.3">
      <c r="A41" t="s">
        <v>6</v>
      </c>
      <c r="B41">
        <v>8</v>
      </c>
      <c r="C41" t="s">
        <v>53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 x14ac:dyDescent="0.3">
      <c r="A42" t="s">
        <v>3</v>
      </c>
      <c r="B42">
        <v>9</v>
      </c>
      <c r="C42" t="s">
        <v>54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 x14ac:dyDescent="0.3">
      <c r="A43" t="s">
        <v>16</v>
      </c>
      <c r="B43">
        <v>5</v>
      </c>
      <c r="C43" t="s">
        <v>55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 x14ac:dyDescent="0.3">
      <c r="A44" t="s">
        <v>16</v>
      </c>
      <c r="B44">
        <v>5</v>
      </c>
      <c r="C44" t="s">
        <v>56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 x14ac:dyDescent="0.3">
      <c r="A45" t="s">
        <v>8</v>
      </c>
      <c r="B45">
        <v>10</v>
      </c>
      <c r="C45" t="s">
        <v>57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 x14ac:dyDescent="0.3">
      <c r="A46" t="s">
        <v>16</v>
      </c>
      <c r="B46">
        <v>5</v>
      </c>
      <c r="C46" t="s">
        <v>58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 x14ac:dyDescent="0.3">
      <c r="A47" t="s">
        <v>11</v>
      </c>
      <c r="B47">
        <v>7</v>
      </c>
      <c r="C47" t="s">
        <v>59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 x14ac:dyDescent="0.3">
      <c r="A48" t="s">
        <v>12</v>
      </c>
      <c r="B48">
        <v>13</v>
      </c>
      <c r="C48" t="s">
        <v>60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 x14ac:dyDescent="0.3">
      <c r="A49" t="s">
        <v>12</v>
      </c>
      <c r="B49">
        <v>13</v>
      </c>
      <c r="C49" t="s">
        <v>61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 x14ac:dyDescent="0.3">
      <c r="A50" t="s">
        <v>8</v>
      </c>
      <c r="B50">
        <v>10</v>
      </c>
      <c r="C50" t="s">
        <v>62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 x14ac:dyDescent="0.3">
      <c r="A51" t="s">
        <v>5</v>
      </c>
      <c r="B51">
        <v>3</v>
      </c>
      <c r="C51" t="s">
        <v>63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 x14ac:dyDescent="0.3">
      <c r="A52" t="s">
        <v>11</v>
      </c>
      <c r="B52">
        <v>7</v>
      </c>
      <c r="C52" t="s">
        <v>64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 x14ac:dyDescent="0.3">
      <c r="A53" t="s">
        <v>14</v>
      </c>
      <c r="B53">
        <v>6</v>
      </c>
      <c r="C53" t="s">
        <v>65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 x14ac:dyDescent="0.3">
      <c r="A54" t="s">
        <v>6</v>
      </c>
      <c r="B54">
        <v>8</v>
      </c>
      <c r="C54" t="s">
        <v>66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 x14ac:dyDescent="0.3">
      <c r="A55" t="s">
        <v>17</v>
      </c>
      <c r="B55">
        <v>11</v>
      </c>
      <c r="C55" t="s">
        <v>67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 x14ac:dyDescent="0.3">
      <c r="A56" t="s">
        <v>13</v>
      </c>
      <c r="B56">
        <v>16</v>
      </c>
      <c r="C56" t="s">
        <v>68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 x14ac:dyDescent="0.3">
      <c r="A57" t="s">
        <v>13</v>
      </c>
      <c r="B57">
        <v>16</v>
      </c>
      <c r="C57" t="s">
        <v>69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 x14ac:dyDescent="0.3">
      <c r="A58" t="s">
        <v>14</v>
      </c>
      <c r="B58">
        <v>6</v>
      </c>
      <c r="C58" t="s">
        <v>70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 x14ac:dyDescent="0.3">
      <c r="A59" t="s">
        <v>3</v>
      </c>
      <c r="B59">
        <v>9</v>
      </c>
      <c r="C59" t="s">
        <v>71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 x14ac:dyDescent="0.3">
      <c r="A60" t="s">
        <v>8</v>
      </c>
      <c r="B60">
        <v>10</v>
      </c>
      <c r="C60" t="s">
        <v>72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 x14ac:dyDescent="0.3">
      <c r="A61" t="s">
        <v>17</v>
      </c>
      <c r="B61">
        <v>11</v>
      </c>
      <c r="C61" t="s">
        <v>73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 x14ac:dyDescent="0.3">
      <c r="A62" t="s">
        <v>13</v>
      </c>
      <c r="B62">
        <v>16</v>
      </c>
      <c r="C62" t="s">
        <v>74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 x14ac:dyDescent="0.3">
      <c r="A63" t="s">
        <v>8</v>
      </c>
      <c r="B63">
        <v>10</v>
      </c>
      <c r="C63" t="s">
        <v>75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 x14ac:dyDescent="0.3">
      <c r="A64" t="s">
        <v>17</v>
      </c>
      <c r="B64">
        <v>11</v>
      </c>
      <c r="C64" t="s">
        <v>76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 x14ac:dyDescent="0.3">
      <c r="A65" t="s">
        <v>14</v>
      </c>
      <c r="B65">
        <v>6</v>
      </c>
      <c r="C65" t="s">
        <v>77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 x14ac:dyDescent="0.3">
      <c r="A66" t="s">
        <v>13</v>
      </c>
      <c r="B66">
        <v>16</v>
      </c>
      <c r="C66" t="s">
        <v>78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 x14ac:dyDescent="0.3">
      <c r="A67" t="s">
        <v>13</v>
      </c>
      <c r="B67">
        <v>16</v>
      </c>
      <c r="C67" t="s">
        <v>79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 x14ac:dyDescent="0.3">
      <c r="A68" t="s">
        <v>14</v>
      </c>
      <c r="B68">
        <v>6</v>
      </c>
      <c r="C68" t="s">
        <v>80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 x14ac:dyDescent="0.3">
      <c r="A69" t="s">
        <v>11</v>
      </c>
      <c r="B69">
        <v>7</v>
      </c>
      <c r="C69" t="s">
        <v>81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 x14ac:dyDescent="0.3">
      <c r="A70" t="s">
        <v>15</v>
      </c>
      <c r="B70">
        <v>1</v>
      </c>
      <c r="C70" t="s">
        <v>82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 x14ac:dyDescent="0.3">
      <c r="A71" t="s">
        <v>12</v>
      </c>
      <c r="B71">
        <v>13</v>
      </c>
      <c r="C71" t="s">
        <v>83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 x14ac:dyDescent="0.3">
      <c r="A72" t="s">
        <v>3</v>
      </c>
      <c r="B72">
        <v>9</v>
      </c>
      <c r="C72" t="s">
        <v>84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 x14ac:dyDescent="0.3">
      <c r="A73" t="s">
        <v>14</v>
      </c>
      <c r="B73">
        <v>6</v>
      </c>
      <c r="C73" t="s">
        <v>85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 x14ac:dyDescent="0.3">
      <c r="A74" t="s">
        <v>7</v>
      </c>
      <c r="B74">
        <v>4</v>
      </c>
      <c r="C74" t="s">
        <v>86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 x14ac:dyDescent="0.3">
      <c r="A75" t="s">
        <v>6</v>
      </c>
      <c r="B75">
        <v>8</v>
      </c>
      <c r="C75" t="s">
        <v>87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 x14ac:dyDescent="0.3">
      <c r="A76" t="s">
        <v>12</v>
      </c>
      <c r="B76">
        <v>13</v>
      </c>
      <c r="C76" t="s">
        <v>88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 x14ac:dyDescent="0.3">
      <c r="A77" t="s">
        <v>16</v>
      </c>
      <c r="B77">
        <v>5</v>
      </c>
      <c r="C77" t="s">
        <v>89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 x14ac:dyDescent="0.3">
      <c r="A78" t="s">
        <v>11</v>
      </c>
      <c r="B78">
        <v>7</v>
      </c>
      <c r="C78" t="s">
        <v>90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 x14ac:dyDescent="0.3">
      <c r="A79" t="s">
        <v>6</v>
      </c>
      <c r="B79">
        <v>8</v>
      </c>
      <c r="C79" t="s">
        <v>91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 x14ac:dyDescent="0.3">
      <c r="A80" t="s">
        <v>5</v>
      </c>
      <c r="B80">
        <v>3</v>
      </c>
      <c r="C80" t="s">
        <v>92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 x14ac:dyDescent="0.3">
      <c r="A82" t="s">
        <v>6</v>
      </c>
      <c r="B82">
        <v>8</v>
      </c>
      <c r="C82" t="s">
        <v>93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 x14ac:dyDescent="0.3">
      <c r="A83" t="s">
        <v>9</v>
      </c>
      <c r="B83">
        <v>14</v>
      </c>
      <c r="C83" t="s">
        <v>94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 x14ac:dyDescent="0.3">
      <c r="A84" t="s">
        <v>17</v>
      </c>
      <c r="B84">
        <v>11</v>
      </c>
      <c r="C84" t="s">
        <v>95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 x14ac:dyDescent="0.3">
      <c r="A85" t="s">
        <v>3</v>
      </c>
      <c r="B85">
        <v>9</v>
      </c>
      <c r="C85" t="s">
        <v>96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 x14ac:dyDescent="0.3">
      <c r="A86" t="s">
        <v>3</v>
      </c>
      <c r="B86">
        <v>9</v>
      </c>
      <c r="C86" t="s">
        <v>97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 x14ac:dyDescent="0.3">
      <c r="A87" t="s">
        <v>12</v>
      </c>
      <c r="B87">
        <v>13</v>
      </c>
      <c r="C87" t="s">
        <v>98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 x14ac:dyDescent="0.3">
      <c r="A88" t="s">
        <v>8</v>
      </c>
      <c r="B88">
        <v>10</v>
      </c>
      <c r="C88" t="s">
        <v>99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 x14ac:dyDescent="0.3">
      <c r="A89" t="s">
        <v>6</v>
      </c>
      <c r="B89">
        <v>8</v>
      </c>
      <c r="C89" t="s">
        <v>100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 x14ac:dyDescent="0.3">
      <c r="A90" t="s">
        <v>3</v>
      </c>
      <c r="B90">
        <v>9</v>
      </c>
      <c r="C90" t="s">
        <v>101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 x14ac:dyDescent="0.3">
      <c r="A91" t="s">
        <v>11</v>
      </c>
      <c r="B91">
        <v>7</v>
      </c>
      <c r="C91" t="s">
        <v>102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 x14ac:dyDescent="0.3">
      <c r="A92" t="s">
        <v>11</v>
      </c>
      <c r="B92">
        <v>7</v>
      </c>
      <c r="C92" t="s">
        <v>103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 x14ac:dyDescent="0.3">
      <c r="A93" t="s">
        <v>8</v>
      </c>
      <c r="B93">
        <v>10</v>
      </c>
      <c r="C93" t="s">
        <v>104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 x14ac:dyDescent="0.3">
      <c r="A94" t="s">
        <v>5</v>
      </c>
      <c r="B94">
        <v>3</v>
      </c>
      <c r="C94" t="s">
        <v>105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 x14ac:dyDescent="0.3">
      <c r="A95" t="s">
        <v>14</v>
      </c>
      <c r="B95">
        <v>6</v>
      </c>
      <c r="C95" t="s">
        <v>106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 x14ac:dyDescent="0.3">
      <c r="A96" t="s">
        <v>12</v>
      </c>
      <c r="B96">
        <v>13</v>
      </c>
      <c r="C96" t="s">
        <v>107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 x14ac:dyDescent="0.3">
      <c r="A97" t="s">
        <v>13</v>
      </c>
      <c r="B97">
        <v>16</v>
      </c>
      <c r="C97" t="s">
        <v>108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 x14ac:dyDescent="0.3">
      <c r="A98" t="s">
        <v>12</v>
      </c>
      <c r="B98">
        <v>13</v>
      </c>
      <c r="C98" t="s">
        <v>109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 x14ac:dyDescent="0.3">
      <c r="A99" t="s">
        <v>16</v>
      </c>
      <c r="B99">
        <v>5</v>
      </c>
      <c r="C99" t="s">
        <v>110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 x14ac:dyDescent="0.3">
      <c r="A100" t="s">
        <v>16</v>
      </c>
      <c r="B100">
        <v>5</v>
      </c>
      <c r="C100" t="s">
        <v>111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 x14ac:dyDescent="0.3">
      <c r="A101" t="s">
        <v>11</v>
      </c>
      <c r="B101">
        <v>7</v>
      </c>
      <c r="C101" t="s">
        <v>112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 x14ac:dyDescent="0.3">
      <c r="A102" t="s">
        <v>3</v>
      </c>
      <c r="B102">
        <v>9</v>
      </c>
      <c r="C102" t="s">
        <v>113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 x14ac:dyDescent="0.3">
      <c r="A103" t="s">
        <v>12</v>
      </c>
      <c r="B103">
        <v>13</v>
      </c>
      <c r="C103" t="s">
        <v>114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 x14ac:dyDescent="0.3">
      <c r="A104" t="s">
        <v>6</v>
      </c>
      <c r="B104">
        <v>8</v>
      </c>
      <c r="C104" t="s">
        <v>115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 x14ac:dyDescent="0.3">
      <c r="A105" t="s">
        <v>3</v>
      </c>
      <c r="B105">
        <v>9</v>
      </c>
      <c r="C105" t="s">
        <v>116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 x14ac:dyDescent="0.3">
      <c r="A106" t="s">
        <v>5</v>
      </c>
      <c r="B106">
        <v>3</v>
      </c>
      <c r="C106" t="s">
        <v>117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 x14ac:dyDescent="0.3">
      <c r="A107" t="s">
        <v>8</v>
      </c>
      <c r="B107">
        <v>10</v>
      </c>
      <c r="C107" t="s">
        <v>118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 x14ac:dyDescent="0.3">
      <c r="A108" t="s">
        <v>8</v>
      </c>
      <c r="B108">
        <v>10</v>
      </c>
      <c r="C108" t="s">
        <v>119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 x14ac:dyDescent="0.3">
      <c r="A109" t="s">
        <v>8</v>
      </c>
      <c r="B109">
        <v>10</v>
      </c>
      <c r="C109" t="s">
        <v>120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 x14ac:dyDescent="0.3">
      <c r="A110" t="s">
        <v>9</v>
      </c>
      <c r="B110">
        <v>14</v>
      </c>
      <c r="C110" t="s">
        <v>121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 x14ac:dyDescent="0.3">
      <c r="A111" t="s">
        <v>3</v>
      </c>
      <c r="B111">
        <v>9</v>
      </c>
      <c r="C111" t="s">
        <v>122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 x14ac:dyDescent="0.3">
      <c r="A112" t="s">
        <v>4</v>
      </c>
      <c r="B112">
        <v>15</v>
      </c>
      <c r="C112" t="s">
        <v>123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 x14ac:dyDescent="0.3">
      <c r="A113" t="s">
        <v>3</v>
      </c>
      <c r="B113">
        <v>9</v>
      </c>
      <c r="C113" t="s">
        <v>124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 x14ac:dyDescent="0.3">
      <c r="A114" t="s">
        <v>14</v>
      </c>
      <c r="B114">
        <v>6</v>
      </c>
      <c r="C114" t="s">
        <v>125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 x14ac:dyDescent="0.3">
      <c r="A115" t="s">
        <v>17</v>
      </c>
      <c r="B115">
        <v>11</v>
      </c>
      <c r="C115" t="s">
        <v>126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 x14ac:dyDescent="0.3">
      <c r="A116" t="s">
        <v>16</v>
      </c>
      <c r="B116">
        <v>5</v>
      </c>
      <c r="C116" t="s">
        <v>127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 x14ac:dyDescent="0.3">
      <c r="A117" t="s">
        <v>8</v>
      </c>
      <c r="B117">
        <v>10</v>
      </c>
      <c r="C117" t="s">
        <v>128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 x14ac:dyDescent="0.3">
      <c r="A118" t="s">
        <v>11</v>
      </c>
      <c r="B118">
        <v>7</v>
      </c>
      <c r="C118" t="s">
        <v>129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 x14ac:dyDescent="0.3">
      <c r="A119" t="s">
        <v>6</v>
      </c>
      <c r="B119">
        <v>8</v>
      </c>
      <c r="C119" t="s">
        <v>130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 x14ac:dyDescent="0.3">
      <c r="A120" t="s">
        <v>6</v>
      </c>
      <c r="B120">
        <v>8</v>
      </c>
      <c r="C120" t="s">
        <v>131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 x14ac:dyDescent="0.3">
      <c r="A121" t="s">
        <v>15</v>
      </c>
      <c r="B121">
        <v>1</v>
      </c>
      <c r="C121" t="s">
        <v>132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 x14ac:dyDescent="0.3">
      <c r="A122" t="s">
        <v>5</v>
      </c>
      <c r="B122">
        <v>3</v>
      </c>
      <c r="C122" t="s">
        <v>133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 x14ac:dyDescent="0.3">
      <c r="A123" t="s">
        <v>12</v>
      </c>
      <c r="B123">
        <v>13</v>
      </c>
      <c r="C123" t="s">
        <v>134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 x14ac:dyDescent="0.3">
      <c r="A124" t="s">
        <v>7</v>
      </c>
      <c r="B124">
        <v>4</v>
      </c>
      <c r="C124" t="s">
        <v>135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 x14ac:dyDescent="0.3">
      <c r="A125" t="s">
        <v>12</v>
      </c>
      <c r="B125">
        <v>13</v>
      </c>
      <c r="C125" t="s">
        <v>136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 x14ac:dyDescent="0.3">
      <c r="A126" t="s">
        <v>15</v>
      </c>
      <c r="B126">
        <v>1</v>
      </c>
      <c r="C126" t="s">
        <v>137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 x14ac:dyDescent="0.3">
      <c r="A127" t="s">
        <v>12</v>
      </c>
      <c r="B127">
        <v>13</v>
      </c>
      <c r="C127" t="s">
        <v>138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 x14ac:dyDescent="0.3">
      <c r="A128" t="s">
        <v>16</v>
      </c>
      <c r="B128">
        <v>5</v>
      </c>
      <c r="C128" t="s">
        <v>139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 x14ac:dyDescent="0.3">
      <c r="A129" t="s">
        <v>16</v>
      </c>
      <c r="B129">
        <v>5</v>
      </c>
      <c r="C129" t="s">
        <v>140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 x14ac:dyDescent="0.3">
      <c r="A130" t="s">
        <v>12</v>
      </c>
      <c r="B130">
        <v>13</v>
      </c>
      <c r="C130" t="s">
        <v>141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 x14ac:dyDescent="0.3">
      <c r="A131" t="s">
        <v>16</v>
      </c>
      <c r="B131">
        <v>5</v>
      </c>
      <c r="C131" t="s">
        <v>142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 x14ac:dyDescent="0.3">
      <c r="A132" t="s">
        <v>14</v>
      </c>
      <c r="B132">
        <v>6</v>
      </c>
      <c r="C132" t="s">
        <v>143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 x14ac:dyDescent="0.3">
      <c r="A133" t="s">
        <v>12</v>
      </c>
      <c r="B133">
        <v>13</v>
      </c>
      <c r="C133" t="s">
        <v>144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 x14ac:dyDescent="0.3">
      <c r="A134" t="s">
        <v>12</v>
      </c>
      <c r="B134">
        <v>13</v>
      </c>
      <c r="C134" t="s">
        <v>145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 x14ac:dyDescent="0.3">
      <c r="A135" t="s">
        <v>7</v>
      </c>
      <c r="B135">
        <v>4</v>
      </c>
      <c r="C135" t="s">
        <v>146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 x14ac:dyDescent="0.3">
      <c r="A136" t="s">
        <v>16</v>
      </c>
      <c r="B136">
        <v>5</v>
      </c>
      <c r="C136" t="s">
        <v>147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 x14ac:dyDescent="0.3">
      <c r="A137" t="s">
        <v>12</v>
      </c>
      <c r="B137">
        <v>13</v>
      </c>
      <c r="C137" t="s">
        <v>148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 x14ac:dyDescent="0.3">
      <c r="A138" t="s">
        <v>12</v>
      </c>
      <c r="B138">
        <v>13</v>
      </c>
      <c r="C138" t="s">
        <v>149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 x14ac:dyDescent="0.3">
      <c r="A139" t="s">
        <v>7</v>
      </c>
      <c r="B139">
        <v>4</v>
      </c>
      <c r="C139" t="s">
        <v>150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 x14ac:dyDescent="0.3">
      <c r="A140" t="s">
        <v>9</v>
      </c>
      <c r="B140">
        <v>14</v>
      </c>
      <c r="C140" t="s">
        <v>151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 x14ac:dyDescent="0.3">
      <c r="A141" t="s">
        <v>9</v>
      </c>
      <c r="B141">
        <v>14</v>
      </c>
      <c r="C141" t="s">
        <v>152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 x14ac:dyDescent="0.3">
      <c r="A142" t="s">
        <v>17</v>
      </c>
      <c r="B142">
        <v>11</v>
      </c>
      <c r="C142" t="s">
        <v>153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 x14ac:dyDescent="0.3">
      <c r="A143" t="s">
        <v>10</v>
      </c>
      <c r="B143">
        <v>12</v>
      </c>
      <c r="C143" t="s">
        <v>154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 x14ac:dyDescent="0.3">
      <c r="A144" t="s">
        <v>6</v>
      </c>
      <c r="B144">
        <v>8</v>
      </c>
      <c r="C144" t="s">
        <v>155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 x14ac:dyDescent="0.3">
      <c r="A145" t="s">
        <v>12</v>
      </c>
      <c r="B145">
        <v>13</v>
      </c>
      <c r="C145" t="s">
        <v>156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 x14ac:dyDescent="0.3">
      <c r="A146" t="s">
        <v>9</v>
      </c>
      <c r="B146">
        <v>14</v>
      </c>
      <c r="C146" t="s">
        <v>157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 x14ac:dyDescent="0.3">
      <c r="A147" t="s">
        <v>14</v>
      </c>
      <c r="B147">
        <v>6</v>
      </c>
      <c r="C147" t="s">
        <v>158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 x14ac:dyDescent="0.3">
      <c r="A148" t="s">
        <v>12</v>
      </c>
      <c r="B148">
        <v>13</v>
      </c>
      <c r="C148" t="s">
        <v>159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 x14ac:dyDescent="0.3">
      <c r="A149" t="s">
        <v>3</v>
      </c>
      <c r="B149">
        <v>9</v>
      </c>
      <c r="C149" t="s">
        <v>160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 x14ac:dyDescent="0.3">
      <c r="A150" t="s">
        <v>6</v>
      </c>
      <c r="B150">
        <v>8</v>
      </c>
      <c r="C150" t="s">
        <v>161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 x14ac:dyDescent="0.3">
      <c r="A151" t="s">
        <v>11</v>
      </c>
      <c r="B151">
        <v>7</v>
      </c>
      <c r="C151" t="s">
        <v>162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 x14ac:dyDescent="0.3">
      <c r="A152" t="s">
        <v>16</v>
      </c>
      <c r="B152">
        <v>5</v>
      </c>
      <c r="C152" t="s">
        <v>163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 x14ac:dyDescent="0.3">
      <c r="A153" t="s">
        <v>11</v>
      </c>
      <c r="B153">
        <v>7</v>
      </c>
      <c r="C153" t="s">
        <v>164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 x14ac:dyDescent="0.3">
      <c r="A154" t="s">
        <v>14</v>
      </c>
      <c r="B154">
        <v>6</v>
      </c>
      <c r="C154" t="s">
        <v>165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 x14ac:dyDescent="0.3">
      <c r="A155" t="s">
        <v>16</v>
      </c>
      <c r="B155">
        <v>5</v>
      </c>
      <c r="C155" t="s">
        <v>166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 x14ac:dyDescent="0.3">
      <c r="A156" t="s">
        <v>8</v>
      </c>
      <c r="B156">
        <v>10</v>
      </c>
      <c r="C156" t="s">
        <v>167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 x14ac:dyDescent="0.3">
      <c r="A157" t="s">
        <v>12</v>
      </c>
      <c r="B157">
        <v>13</v>
      </c>
      <c r="C157" t="s">
        <v>168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 x14ac:dyDescent="0.3">
      <c r="A158" t="s">
        <v>12</v>
      </c>
      <c r="B158">
        <v>13</v>
      </c>
      <c r="C158" t="s">
        <v>169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 x14ac:dyDescent="0.3">
      <c r="A159" t="s">
        <v>12</v>
      </c>
      <c r="B159">
        <v>13</v>
      </c>
      <c r="C159" t="s">
        <v>170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 x14ac:dyDescent="0.3">
      <c r="A160" t="s">
        <v>14</v>
      </c>
      <c r="B160">
        <v>6</v>
      </c>
      <c r="C160" t="s">
        <v>171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 x14ac:dyDescent="0.3">
      <c r="A161" t="s">
        <v>3</v>
      </c>
      <c r="B161">
        <v>9</v>
      </c>
      <c r="C161" t="s">
        <v>172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 x14ac:dyDescent="0.3">
      <c r="A162" t="s">
        <v>11</v>
      </c>
      <c r="B162">
        <v>7</v>
      </c>
      <c r="C162" t="s">
        <v>173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 x14ac:dyDescent="0.3">
      <c r="A163" t="s">
        <v>3</v>
      </c>
      <c r="B163">
        <v>9</v>
      </c>
      <c r="C163" t="s">
        <v>174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 x14ac:dyDescent="0.3">
      <c r="A164" t="s">
        <v>6</v>
      </c>
      <c r="B164">
        <v>8</v>
      </c>
      <c r="C164" t="s">
        <v>175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 x14ac:dyDescent="0.3">
      <c r="A165" t="s">
        <v>16</v>
      </c>
      <c r="B165">
        <v>5</v>
      </c>
      <c r="C165" t="s">
        <v>176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 x14ac:dyDescent="0.3">
      <c r="A166" t="s">
        <v>6</v>
      </c>
      <c r="B166">
        <v>8</v>
      </c>
      <c r="C166" t="s">
        <v>177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 x14ac:dyDescent="0.3">
      <c r="A168" t="s">
        <v>8</v>
      </c>
      <c r="B168">
        <v>10</v>
      </c>
      <c r="C168" t="s">
        <v>178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 x14ac:dyDescent="0.3">
      <c r="A169" t="s">
        <v>3</v>
      </c>
      <c r="B169">
        <v>9</v>
      </c>
      <c r="C169" t="s">
        <v>179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 x14ac:dyDescent="0.3">
      <c r="A170" t="s">
        <v>7</v>
      </c>
      <c r="B170">
        <v>4</v>
      </c>
      <c r="C170" t="s">
        <v>180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 x14ac:dyDescent="0.3">
      <c r="A171" t="s">
        <v>6</v>
      </c>
      <c r="B171">
        <v>8</v>
      </c>
      <c r="C171" t="s">
        <v>181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 x14ac:dyDescent="0.3">
      <c r="A172" t="s">
        <v>3</v>
      </c>
      <c r="B172">
        <v>9</v>
      </c>
      <c r="C172" t="s">
        <v>182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 x14ac:dyDescent="0.3">
      <c r="A173" t="s">
        <v>14</v>
      </c>
      <c r="B173">
        <v>6</v>
      </c>
      <c r="C173" t="s">
        <v>183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 x14ac:dyDescent="0.3">
      <c r="A174" t="s">
        <v>12</v>
      </c>
      <c r="B174">
        <v>13</v>
      </c>
      <c r="C174" t="s">
        <v>184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 x14ac:dyDescent="0.3">
      <c r="A175" t="s">
        <v>9</v>
      </c>
      <c r="B175">
        <v>14</v>
      </c>
      <c r="C175" t="s">
        <v>185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 x14ac:dyDescent="0.3">
      <c r="A176" t="s">
        <v>12</v>
      </c>
      <c r="B176">
        <v>13</v>
      </c>
      <c r="C176" t="s">
        <v>186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 x14ac:dyDescent="0.3">
      <c r="A177" t="s">
        <v>14</v>
      </c>
      <c r="B177">
        <v>6</v>
      </c>
      <c r="C177" t="s">
        <v>187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 x14ac:dyDescent="0.3">
      <c r="A178" t="s">
        <v>14</v>
      </c>
      <c r="B178">
        <v>6</v>
      </c>
      <c r="C178" t="s">
        <v>188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 x14ac:dyDescent="0.3">
      <c r="A179" t="s">
        <v>2</v>
      </c>
      <c r="B179">
        <v>2</v>
      </c>
      <c r="C179" t="s">
        <v>189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 x14ac:dyDescent="0.3">
      <c r="A180" t="s">
        <v>12</v>
      </c>
      <c r="B180">
        <v>13</v>
      </c>
      <c r="C180" t="s">
        <v>190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 x14ac:dyDescent="0.3">
      <c r="A181" t="s">
        <v>9</v>
      </c>
      <c r="B181">
        <v>14</v>
      </c>
      <c r="C181" t="s">
        <v>191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 x14ac:dyDescent="0.3">
      <c r="A183" t="s">
        <v>8</v>
      </c>
      <c r="B183">
        <v>10</v>
      </c>
      <c r="C183" t="s">
        <v>192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 x14ac:dyDescent="0.3">
      <c r="A184" t="s">
        <v>2</v>
      </c>
      <c r="B184">
        <v>2</v>
      </c>
      <c r="C184" t="s">
        <v>193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 x14ac:dyDescent="0.3">
      <c r="A185" t="s">
        <v>3</v>
      </c>
      <c r="B185">
        <v>9</v>
      </c>
      <c r="C185" t="s">
        <v>194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 x14ac:dyDescent="0.3">
      <c r="A186" t="s">
        <v>12</v>
      </c>
      <c r="B186">
        <v>13</v>
      </c>
      <c r="C186" t="s">
        <v>195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 x14ac:dyDescent="0.3">
      <c r="A187" t="s">
        <v>11</v>
      </c>
      <c r="B187">
        <v>7</v>
      </c>
      <c r="C187" t="s">
        <v>196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 x14ac:dyDescent="0.3">
      <c r="A188" t="s">
        <v>7</v>
      </c>
      <c r="B188">
        <v>4</v>
      </c>
      <c r="C188" t="s">
        <v>197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 x14ac:dyDescent="0.3">
      <c r="A189" t="s">
        <v>14</v>
      </c>
      <c r="B189">
        <v>6</v>
      </c>
      <c r="C189" t="s">
        <v>198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 x14ac:dyDescent="0.3">
      <c r="A190" t="s">
        <v>6</v>
      </c>
      <c r="B190">
        <v>8</v>
      </c>
      <c r="C190" t="s">
        <v>199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 x14ac:dyDescent="0.3">
      <c r="A191" t="s">
        <v>6</v>
      </c>
      <c r="B191">
        <v>8</v>
      </c>
      <c r="C191" t="s">
        <v>200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 x14ac:dyDescent="0.3">
      <c r="A192" t="s">
        <v>14</v>
      </c>
      <c r="B192">
        <v>6</v>
      </c>
      <c r="C192" t="s">
        <v>201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 x14ac:dyDescent="0.3">
      <c r="A193" t="s">
        <v>10</v>
      </c>
      <c r="B193">
        <v>12</v>
      </c>
      <c r="C193" t="s">
        <v>202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 x14ac:dyDescent="0.3">
      <c r="A194" t="s">
        <v>14</v>
      </c>
      <c r="B194">
        <v>6</v>
      </c>
      <c r="C194" t="s">
        <v>203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 x14ac:dyDescent="0.3">
      <c r="A195" t="s">
        <v>6</v>
      </c>
      <c r="B195">
        <v>8</v>
      </c>
      <c r="C195" t="s">
        <v>204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 x14ac:dyDescent="0.3">
      <c r="A196" t="s">
        <v>13</v>
      </c>
      <c r="B196">
        <v>16</v>
      </c>
      <c r="C196" t="s">
        <v>205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 x14ac:dyDescent="0.3">
      <c r="A197" t="s">
        <v>13</v>
      </c>
      <c r="B197">
        <v>16</v>
      </c>
      <c r="C197" t="s">
        <v>206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 x14ac:dyDescent="0.3">
      <c r="A198" t="s">
        <v>16</v>
      </c>
      <c r="B198">
        <v>5</v>
      </c>
      <c r="C198" t="s">
        <v>207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 x14ac:dyDescent="0.3">
      <c r="A199" t="s">
        <v>3</v>
      </c>
      <c r="B199">
        <v>9</v>
      </c>
      <c r="C199" t="s">
        <v>208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 x14ac:dyDescent="0.3">
      <c r="A200" t="s">
        <v>12</v>
      </c>
      <c r="B200">
        <v>13</v>
      </c>
      <c r="C200" t="s">
        <v>209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 x14ac:dyDescent="0.3">
      <c r="A201" t="s">
        <v>17</v>
      </c>
      <c r="B201">
        <v>11</v>
      </c>
      <c r="C201" t="s">
        <v>210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 x14ac:dyDescent="0.3">
      <c r="A202" t="s">
        <v>14</v>
      </c>
      <c r="B202">
        <v>6</v>
      </c>
      <c r="C202" t="s">
        <v>211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 x14ac:dyDescent="0.3">
      <c r="A203" t="s">
        <v>2</v>
      </c>
      <c r="B203">
        <v>2</v>
      </c>
      <c r="C203" t="s">
        <v>212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 x14ac:dyDescent="0.3">
      <c r="A204" t="s">
        <v>16</v>
      </c>
      <c r="B204">
        <v>5</v>
      </c>
      <c r="C204" t="s">
        <v>213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 x14ac:dyDescent="0.3">
      <c r="A205" t="s">
        <v>8</v>
      </c>
      <c r="B205">
        <v>10</v>
      </c>
      <c r="C205" t="s">
        <v>214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 x14ac:dyDescent="0.3">
      <c r="A206" t="s">
        <v>7</v>
      </c>
      <c r="B206">
        <v>4</v>
      </c>
      <c r="C206" t="s">
        <v>215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 x14ac:dyDescent="0.3">
      <c r="A207" t="s">
        <v>12</v>
      </c>
      <c r="B207">
        <v>13</v>
      </c>
      <c r="C207" t="s">
        <v>216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 x14ac:dyDescent="0.3">
      <c r="A208" t="s">
        <v>3</v>
      </c>
      <c r="B208">
        <v>9</v>
      </c>
      <c r="C208" t="s">
        <v>217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 x14ac:dyDescent="0.3">
      <c r="A209" t="s">
        <v>7</v>
      </c>
      <c r="B209">
        <v>4</v>
      </c>
      <c r="C209" t="s">
        <v>218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 x14ac:dyDescent="0.3">
      <c r="A210" t="s">
        <v>9</v>
      </c>
      <c r="B210">
        <v>14</v>
      </c>
      <c r="C210" t="s">
        <v>219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 x14ac:dyDescent="0.3">
      <c r="A211" t="s">
        <v>12</v>
      </c>
      <c r="B211">
        <v>13</v>
      </c>
      <c r="C211" t="s">
        <v>220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 x14ac:dyDescent="0.3">
      <c r="A212" t="s">
        <v>8</v>
      </c>
      <c r="B212">
        <v>10</v>
      </c>
      <c r="C212" t="s">
        <v>221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 x14ac:dyDescent="0.3">
      <c r="A213" t="s">
        <v>14</v>
      </c>
      <c r="B213">
        <v>6</v>
      </c>
      <c r="C213" t="s">
        <v>222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 x14ac:dyDescent="0.3">
      <c r="A214" t="s">
        <v>9</v>
      </c>
      <c r="B214">
        <v>14</v>
      </c>
      <c r="C214" t="s">
        <v>223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 x14ac:dyDescent="0.3">
      <c r="A215" t="s">
        <v>16</v>
      </c>
      <c r="B215">
        <v>5</v>
      </c>
      <c r="C215" t="s">
        <v>224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 x14ac:dyDescent="0.3">
      <c r="A216" t="s">
        <v>16</v>
      </c>
      <c r="B216">
        <v>5</v>
      </c>
      <c r="C216" t="s">
        <v>225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 x14ac:dyDescent="0.3">
      <c r="A217" t="s">
        <v>14</v>
      </c>
      <c r="B217">
        <v>6</v>
      </c>
      <c r="C217" t="s">
        <v>226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 x14ac:dyDescent="0.3">
      <c r="A218" t="s">
        <v>11</v>
      </c>
      <c r="B218">
        <v>7</v>
      </c>
      <c r="C218" t="s">
        <v>227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 x14ac:dyDescent="0.3">
      <c r="A219" t="s">
        <v>12</v>
      </c>
      <c r="B219">
        <v>13</v>
      </c>
      <c r="C219" t="s">
        <v>228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 x14ac:dyDescent="0.3">
      <c r="A220" t="s">
        <v>11</v>
      </c>
      <c r="B220">
        <v>7</v>
      </c>
      <c r="C220" t="s">
        <v>229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 x14ac:dyDescent="0.3">
      <c r="A221" t="s">
        <v>11</v>
      </c>
      <c r="B221">
        <v>7</v>
      </c>
      <c r="C221" t="s">
        <v>230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 x14ac:dyDescent="0.3">
      <c r="A222" t="s">
        <v>13</v>
      </c>
      <c r="B222">
        <v>16</v>
      </c>
      <c r="C222" t="s">
        <v>231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 x14ac:dyDescent="0.3">
      <c r="A223" t="s">
        <v>12</v>
      </c>
      <c r="B223">
        <v>13</v>
      </c>
      <c r="C223" t="s">
        <v>232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 x14ac:dyDescent="0.3">
      <c r="A224" t="s">
        <v>12</v>
      </c>
      <c r="B224">
        <v>13</v>
      </c>
      <c r="C224" t="s">
        <v>233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 x14ac:dyDescent="0.3">
      <c r="A225" t="s">
        <v>11</v>
      </c>
      <c r="B225">
        <v>7</v>
      </c>
      <c r="C225" t="s">
        <v>234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 x14ac:dyDescent="0.3">
      <c r="A226" t="s">
        <v>6</v>
      </c>
      <c r="B226">
        <v>8</v>
      </c>
      <c r="C226" t="s">
        <v>235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 x14ac:dyDescent="0.3">
      <c r="A227" t="s">
        <v>14</v>
      </c>
      <c r="B227">
        <v>6</v>
      </c>
      <c r="C227" t="s">
        <v>236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 x14ac:dyDescent="0.3">
      <c r="A228" t="s">
        <v>3</v>
      </c>
      <c r="B228">
        <v>9</v>
      </c>
      <c r="C228" t="s">
        <v>237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 x14ac:dyDescent="0.3">
      <c r="A229" t="s">
        <v>16</v>
      </c>
      <c r="B229">
        <v>5</v>
      </c>
      <c r="C229" t="s">
        <v>238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 x14ac:dyDescent="0.3">
      <c r="A230" t="s">
        <v>14</v>
      </c>
      <c r="B230">
        <v>6</v>
      </c>
      <c r="C230" t="s">
        <v>239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 x14ac:dyDescent="0.3">
      <c r="A231" t="s">
        <v>15</v>
      </c>
      <c r="B231">
        <v>1</v>
      </c>
      <c r="C231" t="s">
        <v>240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 x14ac:dyDescent="0.3">
      <c r="A232" t="s">
        <v>14</v>
      </c>
      <c r="B232">
        <v>6</v>
      </c>
      <c r="C232" t="s">
        <v>241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 x14ac:dyDescent="0.3">
      <c r="A233" t="s">
        <v>14</v>
      </c>
      <c r="B233">
        <v>6</v>
      </c>
      <c r="C233" t="s">
        <v>242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 x14ac:dyDescent="0.3">
      <c r="A234" t="s">
        <v>13</v>
      </c>
      <c r="B234">
        <v>16</v>
      </c>
      <c r="C234" t="s">
        <v>243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 x14ac:dyDescent="0.3">
      <c r="A235" t="s">
        <v>12</v>
      </c>
      <c r="B235">
        <v>13</v>
      </c>
      <c r="C235" t="s">
        <v>244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 x14ac:dyDescent="0.3">
      <c r="A236" t="s">
        <v>3</v>
      </c>
      <c r="B236">
        <v>9</v>
      </c>
      <c r="C236" t="s">
        <v>245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 x14ac:dyDescent="0.3">
      <c r="A237" t="s">
        <v>14</v>
      </c>
      <c r="B237">
        <v>6</v>
      </c>
      <c r="C237" t="s">
        <v>246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 x14ac:dyDescent="0.3">
      <c r="A238" t="s">
        <v>13</v>
      </c>
      <c r="B238">
        <v>16</v>
      </c>
      <c r="C238" t="s">
        <v>247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 x14ac:dyDescent="0.3">
      <c r="A239" t="s">
        <v>10</v>
      </c>
      <c r="B239">
        <v>12</v>
      </c>
      <c r="C239" t="s">
        <v>248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 x14ac:dyDescent="0.3">
      <c r="A240" t="s">
        <v>15</v>
      </c>
      <c r="B240">
        <v>1</v>
      </c>
      <c r="C240" t="s">
        <v>249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 x14ac:dyDescent="0.3">
      <c r="A241" t="s">
        <v>10</v>
      </c>
      <c r="B241">
        <v>12</v>
      </c>
      <c r="C241" t="s">
        <v>250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 x14ac:dyDescent="0.3">
      <c r="A242" t="s">
        <v>12</v>
      </c>
      <c r="B242">
        <v>13</v>
      </c>
      <c r="C242" t="s">
        <v>251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 x14ac:dyDescent="0.3">
      <c r="A243" t="s">
        <v>16</v>
      </c>
      <c r="B243">
        <v>5</v>
      </c>
      <c r="C243" t="s">
        <v>252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 x14ac:dyDescent="0.3">
      <c r="A244" t="s">
        <v>3</v>
      </c>
      <c r="B244">
        <v>9</v>
      </c>
      <c r="C244" t="s">
        <v>253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 x14ac:dyDescent="0.3">
      <c r="A245" t="s">
        <v>12</v>
      </c>
      <c r="B245">
        <v>13</v>
      </c>
      <c r="C245" t="s">
        <v>254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 x14ac:dyDescent="0.3">
      <c r="A246" t="s">
        <v>12</v>
      </c>
      <c r="B246">
        <v>13</v>
      </c>
      <c r="C246" t="s">
        <v>255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 x14ac:dyDescent="0.3">
      <c r="A247" t="s">
        <v>8</v>
      </c>
      <c r="B247">
        <v>10</v>
      </c>
      <c r="C247" t="s">
        <v>256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 x14ac:dyDescent="0.3">
      <c r="A248" t="s">
        <v>8</v>
      </c>
      <c r="B248">
        <v>10</v>
      </c>
      <c r="C248" t="s">
        <v>257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 x14ac:dyDescent="0.3">
      <c r="A249" t="s">
        <v>8</v>
      </c>
      <c r="B249">
        <v>10</v>
      </c>
      <c r="C249" t="s">
        <v>258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 x14ac:dyDescent="0.3">
      <c r="A250" t="s">
        <v>14</v>
      </c>
      <c r="B250">
        <v>6</v>
      </c>
      <c r="C250" t="s">
        <v>259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 x14ac:dyDescent="0.3">
      <c r="A251" t="s">
        <v>7</v>
      </c>
      <c r="B251">
        <v>4</v>
      </c>
      <c r="C251" t="s">
        <v>260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 x14ac:dyDescent="0.3">
      <c r="A252" t="s">
        <v>10</v>
      </c>
      <c r="B252">
        <v>12</v>
      </c>
      <c r="C252" t="s">
        <v>261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 x14ac:dyDescent="0.3">
      <c r="A253" t="s">
        <v>8</v>
      </c>
      <c r="B253">
        <v>10</v>
      </c>
      <c r="C253" t="s">
        <v>262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 x14ac:dyDescent="0.3">
      <c r="A254" t="s">
        <v>3</v>
      </c>
      <c r="B254">
        <v>9</v>
      </c>
      <c r="C254" t="s">
        <v>263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 x14ac:dyDescent="0.3">
      <c r="A255" t="s">
        <v>8</v>
      </c>
      <c r="B255">
        <v>10</v>
      </c>
      <c r="C255" t="s">
        <v>264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 x14ac:dyDescent="0.3">
      <c r="A256" t="s">
        <v>16</v>
      </c>
      <c r="B256">
        <v>5</v>
      </c>
      <c r="C256" t="s">
        <v>265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 x14ac:dyDescent="0.3">
      <c r="A257" t="s">
        <v>4</v>
      </c>
      <c r="B257">
        <v>15</v>
      </c>
      <c r="C257" t="s">
        <v>266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 x14ac:dyDescent="0.3">
      <c r="A258" t="s">
        <v>8</v>
      </c>
      <c r="B258">
        <v>10</v>
      </c>
      <c r="C258" t="s">
        <v>267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 x14ac:dyDescent="0.3">
      <c r="A259" t="s">
        <v>8</v>
      </c>
      <c r="B259">
        <v>10</v>
      </c>
      <c r="C259" t="s">
        <v>268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 x14ac:dyDescent="0.3">
      <c r="A260" t="s">
        <v>8</v>
      </c>
      <c r="B260">
        <v>10</v>
      </c>
      <c r="C260" t="s">
        <v>269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 x14ac:dyDescent="0.3">
      <c r="A261" t="s">
        <v>8</v>
      </c>
      <c r="B261">
        <v>10</v>
      </c>
      <c r="C261" t="s">
        <v>270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 x14ac:dyDescent="0.3">
      <c r="A262" t="s">
        <v>6</v>
      </c>
      <c r="B262">
        <v>8</v>
      </c>
      <c r="C262" t="s">
        <v>271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 x14ac:dyDescent="0.3">
      <c r="A263" t="s">
        <v>12</v>
      </c>
      <c r="B263">
        <v>13</v>
      </c>
      <c r="C263" t="s">
        <v>272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 x14ac:dyDescent="0.3">
      <c r="A264" t="s">
        <v>6</v>
      </c>
      <c r="B264">
        <v>8</v>
      </c>
      <c r="C264" t="s">
        <v>273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 x14ac:dyDescent="0.3">
      <c r="A265" t="s">
        <v>13</v>
      </c>
      <c r="B265">
        <v>16</v>
      </c>
      <c r="C265" t="s">
        <v>274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 x14ac:dyDescent="0.3">
      <c r="A266" t="s">
        <v>16</v>
      </c>
      <c r="B266">
        <v>5</v>
      </c>
      <c r="C266" t="s">
        <v>275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 x14ac:dyDescent="0.3">
      <c r="A267" t="s">
        <v>16</v>
      </c>
      <c r="B267">
        <v>5</v>
      </c>
      <c r="C267" t="s">
        <v>276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 x14ac:dyDescent="0.3">
      <c r="A268" t="s">
        <v>8</v>
      </c>
      <c r="B268">
        <v>10</v>
      </c>
      <c r="C268" t="s">
        <v>277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 x14ac:dyDescent="0.3">
      <c r="A269" t="s">
        <v>12</v>
      </c>
      <c r="B269">
        <v>13</v>
      </c>
      <c r="C269" t="s">
        <v>278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 x14ac:dyDescent="0.3">
      <c r="A270" t="s">
        <v>14</v>
      </c>
      <c r="B270">
        <v>6</v>
      </c>
      <c r="C270" t="s">
        <v>279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 x14ac:dyDescent="0.3">
      <c r="A271" t="s">
        <v>16</v>
      </c>
      <c r="B271">
        <v>5</v>
      </c>
      <c r="C271" t="s">
        <v>280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 x14ac:dyDescent="0.3">
      <c r="A272" t="s">
        <v>13</v>
      </c>
      <c r="B272">
        <v>16</v>
      </c>
      <c r="C272" t="s">
        <v>281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 x14ac:dyDescent="0.3">
      <c r="A273" t="s">
        <v>14</v>
      </c>
      <c r="B273">
        <v>6</v>
      </c>
      <c r="C273" t="s">
        <v>282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 x14ac:dyDescent="0.3">
      <c r="A274" t="s">
        <v>13</v>
      </c>
      <c r="B274">
        <v>16</v>
      </c>
      <c r="C274" t="s">
        <v>283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 x14ac:dyDescent="0.3">
      <c r="A275" t="s">
        <v>11</v>
      </c>
      <c r="B275">
        <v>7</v>
      </c>
      <c r="C275" t="s">
        <v>284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 x14ac:dyDescent="0.3">
      <c r="A276" t="s">
        <v>12</v>
      </c>
      <c r="B276">
        <v>13</v>
      </c>
      <c r="C276" t="s">
        <v>285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 x14ac:dyDescent="0.3">
      <c r="A277" t="s">
        <v>3</v>
      </c>
      <c r="B277">
        <v>9</v>
      </c>
      <c r="C277" t="s">
        <v>286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 x14ac:dyDescent="0.3">
      <c r="A278" t="s">
        <v>12</v>
      </c>
      <c r="B278">
        <v>13</v>
      </c>
      <c r="C278" t="s">
        <v>287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 x14ac:dyDescent="0.3">
      <c r="A279" t="s">
        <v>14</v>
      </c>
      <c r="B279">
        <v>6</v>
      </c>
      <c r="C279" t="s">
        <v>288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 x14ac:dyDescent="0.3">
      <c r="A280" t="s">
        <v>14</v>
      </c>
      <c r="B280">
        <v>6</v>
      </c>
      <c r="C280" t="s">
        <v>289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 x14ac:dyDescent="0.3">
      <c r="A281" t="s">
        <v>11</v>
      </c>
      <c r="B281">
        <v>7</v>
      </c>
      <c r="C281" t="s">
        <v>290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 x14ac:dyDescent="0.3">
      <c r="A282" t="s">
        <v>16</v>
      </c>
      <c r="B282">
        <v>5</v>
      </c>
      <c r="C282" t="s">
        <v>291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 x14ac:dyDescent="0.3">
      <c r="A283" t="s">
        <v>9</v>
      </c>
      <c r="B283">
        <v>14</v>
      </c>
      <c r="C283" t="s">
        <v>292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 x14ac:dyDescent="0.3">
      <c r="A284" t="s">
        <v>11</v>
      </c>
      <c r="B284">
        <v>7</v>
      </c>
      <c r="C284" t="s">
        <v>293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 x14ac:dyDescent="0.3">
      <c r="A285" t="s">
        <v>7</v>
      </c>
      <c r="B285">
        <v>4</v>
      </c>
      <c r="C285" t="s">
        <v>294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 x14ac:dyDescent="0.3">
      <c r="A286" t="s">
        <v>17</v>
      </c>
      <c r="B286">
        <v>11</v>
      </c>
      <c r="C286" t="s">
        <v>295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 x14ac:dyDescent="0.3">
      <c r="A287" t="s">
        <v>8</v>
      </c>
      <c r="B287">
        <v>10</v>
      </c>
      <c r="C287" t="s">
        <v>296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 x14ac:dyDescent="0.3">
      <c r="A288" t="s">
        <v>10</v>
      </c>
      <c r="B288">
        <v>12</v>
      </c>
      <c r="C288" t="s">
        <v>297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 x14ac:dyDescent="0.3">
      <c r="A289" t="s">
        <v>11</v>
      </c>
      <c r="B289">
        <v>7</v>
      </c>
      <c r="C289" t="s">
        <v>298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 x14ac:dyDescent="0.3">
      <c r="A290" t="s">
        <v>3</v>
      </c>
      <c r="B290">
        <v>9</v>
      </c>
      <c r="C290" t="s">
        <v>299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 x14ac:dyDescent="0.3">
      <c r="A291" t="s">
        <v>11</v>
      </c>
      <c r="B291">
        <v>7</v>
      </c>
      <c r="C291" t="s">
        <v>300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 x14ac:dyDescent="0.3">
      <c r="A292" t="s">
        <v>7</v>
      </c>
      <c r="B292">
        <v>4</v>
      </c>
      <c r="C292" t="s">
        <v>301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 x14ac:dyDescent="0.3">
      <c r="A293" t="s">
        <v>16</v>
      </c>
      <c r="B293">
        <v>5</v>
      </c>
      <c r="C293" t="s">
        <v>302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 x14ac:dyDescent="0.3">
      <c r="A294" t="s">
        <v>12</v>
      </c>
      <c r="B294">
        <v>13</v>
      </c>
      <c r="C294" t="s">
        <v>303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 x14ac:dyDescent="0.3">
      <c r="A295" t="s">
        <v>13</v>
      </c>
      <c r="B295">
        <v>16</v>
      </c>
      <c r="C295" t="s">
        <v>304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 x14ac:dyDescent="0.3">
      <c r="A296" t="s">
        <v>11</v>
      </c>
      <c r="B296">
        <v>7</v>
      </c>
      <c r="C296" t="s">
        <v>305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 x14ac:dyDescent="0.3">
      <c r="A297" t="s">
        <v>16</v>
      </c>
      <c r="B297">
        <v>5</v>
      </c>
      <c r="C297" t="s">
        <v>306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 x14ac:dyDescent="0.3">
      <c r="A298" t="s">
        <v>13</v>
      </c>
      <c r="B298">
        <v>16</v>
      </c>
      <c r="C298" t="s">
        <v>307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 x14ac:dyDescent="0.3">
      <c r="A299" t="s">
        <v>16</v>
      </c>
      <c r="B299">
        <v>5</v>
      </c>
      <c r="C299" t="s">
        <v>308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 x14ac:dyDescent="0.3">
      <c r="A300" t="s">
        <v>14</v>
      </c>
      <c r="B300">
        <v>6</v>
      </c>
      <c r="C300" t="s">
        <v>309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 x14ac:dyDescent="0.3">
      <c r="A301" t="s">
        <v>10</v>
      </c>
      <c r="B301">
        <v>12</v>
      </c>
      <c r="C301" t="s">
        <v>310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 x14ac:dyDescent="0.3">
      <c r="A302" t="s">
        <v>13</v>
      </c>
      <c r="B302">
        <v>16</v>
      </c>
      <c r="C302" t="s">
        <v>311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 x14ac:dyDescent="0.3">
      <c r="A303" t="s">
        <v>11</v>
      </c>
      <c r="B303">
        <v>7</v>
      </c>
      <c r="C303" t="s">
        <v>312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 x14ac:dyDescent="0.3">
      <c r="A304" t="s">
        <v>12</v>
      </c>
      <c r="B304">
        <v>13</v>
      </c>
      <c r="C304" t="s">
        <v>313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 x14ac:dyDescent="0.3">
      <c r="A305" t="s">
        <v>12</v>
      </c>
      <c r="B305">
        <v>13</v>
      </c>
      <c r="C305" t="s">
        <v>314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 x14ac:dyDescent="0.3">
      <c r="A306" t="s">
        <v>8</v>
      </c>
      <c r="B306">
        <v>10</v>
      </c>
      <c r="C306" t="s">
        <v>315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 x14ac:dyDescent="0.3">
      <c r="A307" t="s">
        <v>12</v>
      </c>
      <c r="B307">
        <v>13</v>
      </c>
      <c r="C307" t="s">
        <v>316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 x14ac:dyDescent="0.3">
      <c r="A308" t="s">
        <v>13</v>
      </c>
      <c r="B308">
        <v>16</v>
      </c>
      <c r="C308" t="s">
        <v>317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 x14ac:dyDescent="0.3">
      <c r="A309" t="s">
        <v>8</v>
      </c>
      <c r="B309">
        <v>10</v>
      </c>
      <c r="C309" t="s">
        <v>318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 x14ac:dyDescent="0.3">
      <c r="A310" t="s">
        <v>12</v>
      </c>
      <c r="B310">
        <v>13</v>
      </c>
      <c r="C310" t="s">
        <v>319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 x14ac:dyDescent="0.3">
      <c r="A311" t="s">
        <v>2</v>
      </c>
      <c r="B311">
        <v>2</v>
      </c>
      <c r="C311" t="s">
        <v>320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 x14ac:dyDescent="0.3">
      <c r="A312" t="s">
        <v>6</v>
      </c>
      <c r="B312">
        <v>8</v>
      </c>
      <c r="C312" t="s">
        <v>321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 x14ac:dyDescent="0.3">
      <c r="A313" t="s">
        <v>11</v>
      </c>
      <c r="B313">
        <v>7</v>
      </c>
      <c r="C313" t="s">
        <v>322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 x14ac:dyDescent="0.3">
      <c r="A314" t="s">
        <v>12</v>
      </c>
      <c r="B314">
        <v>13</v>
      </c>
      <c r="C314" t="s">
        <v>323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 x14ac:dyDescent="0.3">
      <c r="A315" t="s">
        <v>6</v>
      </c>
      <c r="B315">
        <v>8</v>
      </c>
      <c r="C315" t="s">
        <v>324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 x14ac:dyDescent="0.3">
      <c r="A316" t="s">
        <v>14</v>
      </c>
      <c r="B316">
        <v>6</v>
      </c>
      <c r="C316" t="s">
        <v>325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 x14ac:dyDescent="0.3">
      <c r="A317" t="s">
        <v>6</v>
      </c>
      <c r="B317">
        <v>8</v>
      </c>
      <c r="C317" t="s">
        <v>326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 x14ac:dyDescent="0.3">
      <c r="A318" t="s">
        <v>14</v>
      </c>
      <c r="B318">
        <v>6</v>
      </c>
      <c r="C318" t="s">
        <v>327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 x14ac:dyDescent="0.3">
      <c r="A319" t="s">
        <v>6</v>
      </c>
      <c r="B319">
        <v>8</v>
      </c>
      <c r="C319" t="s">
        <v>328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 x14ac:dyDescent="0.3">
      <c r="A320" t="s">
        <v>16</v>
      </c>
      <c r="B320">
        <v>5</v>
      </c>
      <c r="C320" t="s">
        <v>329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 x14ac:dyDescent="0.3">
      <c r="A321" t="s">
        <v>12</v>
      </c>
      <c r="B321">
        <v>13</v>
      </c>
      <c r="C321" t="s">
        <v>330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 x14ac:dyDescent="0.3">
      <c r="A322" t="s">
        <v>2</v>
      </c>
      <c r="B322">
        <v>2</v>
      </c>
      <c r="C322" t="s">
        <v>331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 x14ac:dyDescent="0.3">
      <c r="A323" t="s">
        <v>12</v>
      </c>
      <c r="B323">
        <v>13</v>
      </c>
      <c r="C323" t="s">
        <v>332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 x14ac:dyDescent="0.3">
      <c r="A324" t="s">
        <v>11</v>
      </c>
      <c r="B324">
        <v>7</v>
      </c>
      <c r="C324" t="s">
        <v>333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 x14ac:dyDescent="0.3">
      <c r="A325" t="s">
        <v>6</v>
      </c>
      <c r="B325">
        <v>8</v>
      </c>
      <c r="C325" t="s">
        <v>334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 x14ac:dyDescent="0.3">
      <c r="A326" t="s">
        <v>2</v>
      </c>
      <c r="B326">
        <v>2</v>
      </c>
      <c r="C326" t="s">
        <v>335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 x14ac:dyDescent="0.3">
      <c r="A327" t="s">
        <v>3</v>
      </c>
      <c r="B327">
        <v>9</v>
      </c>
      <c r="C327" t="s">
        <v>336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 x14ac:dyDescent="0.3">
      <c r="A328" t="s">
        <v>11</v>
      </c>
      <c r="B328">
        <v>7</v>
      </c>
      <c r="C328" t="s">
        <v>337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 x14ac:dyDescent="0.3">
      <c r="A329" t="s">
        <v>3</v>
      </c>
      <c r="B329">
        <v>9</v>
      </c>
      <c r="C329" t="s">
        <v>338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 x14ac:dyDescent="0.3">
      <c r="A330" t="s">
        <v>5</v>
      </c>
      <c r="B330">
        <v>3</v>
      </c>
      <c r="C330" t="s">
        <v>339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 x14ac:dyDescent="0.3">
      <c r="A331" t="s">
        <v>12</v>
      </c>
      <c r="B331">
        <v>13</v>
      </c>
      <c r="C331" t="s">
        <v>340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 x14ac:dyDescent="0.3">
      <c r="A332" t="s">
        <v>10</v>
      </c>
      <c r="B332">
        <v>12</v>
      </c>
      <c r="C332" t="s">
        <v>341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 x14ac:dyDescent="0.3">
      <c r="A333" t="s">
        <v>6</v>
      </c>
      <c r="B333">
        <v>8</v>
      </c>
      <c r="C333" t="s">
        <v>342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 x14ac:dyDescent="0.3">
      <c r="A334" t="s">
        <v>2</v>
      </c>
      <c r="B334">
        <v>2</v>
      </c>
      <c r="C334" t="s">
        <v>343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 x14ac:dyDescent="0.3">
      <c r="A335" t="s">
        <v>3</v>
      </c>
      <c r="B335">
        <v>9</v>
      </c>
      <c r="C335" t="s">
        <v>344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 x14ac:dyDescent="0.3">
      <c r="A336" t="s">
        <v>6</v>
      </c>
      <c r="B336">
        <v>8</v>
      </c>
      <c r="C336" t="s">
        <v>345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 x14ac:dyDescent="0.3">
      <c r="A337" t="s">
        <v>10</v>
      </c>
      <c r="B337">
        <v>12</v>
      </c>
      <c r="C337" t="s">
        <v>346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 x14ac:dyDescent="0.3">
      <c r="A338" t="s">
        <v>17</v>
      </c>
      <c r="B338">
        <v>11</v>
      </c>
      <c r="C338" t="s">
        <v>347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 x14ac:dyDescent="0.3">
      <c r="A339" t="s">
        <v>3</v>
      </c>
      <c r="B339">
        <v>9</v>
      </c>
      <c r="C339" t="s">
        <v>348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 x14ac:dyDescent="0.3">
      <c r="A340" t="s">
        <v>13</v>
      </c>
      <c r="B340">
        <v>16</v>
      </c>
      <c r="C340" t="s">
        <v>349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 x14ac:dyDescent="0.3">
      <c r="A341" t="s">
        <v>9</v>
      </c>
      <c r="B341">
        <v>14</v>
      </c>
      <c r="C341" t="s">
        <v>350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 x14ac:dyDescent="0.3">
      <c r="A342" t="s">
        <v>5</v>
      </c>
      <c r="B342">
        <v>3</v>
      </c>
      <c r="C342" t="s">
        <v>351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 x14ac:dyDescent="0.3">
      <c r="A343" t="s">
        <v>16</v>
      </c>
      <c r="B343">
        <v>5</v>
      </c>
      <c r="C343" t="s">
        <v>352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 x14ac:dyDescent="0.3">
      <c r="A344" t="s">
        <v>11</v>
      </c>
      <c r="B344">
        <v>7</v>
      </c>
      <c r="C344" t="s">
        <v>353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 x14ac:dyDescent="0.3">
      <c r="A345" t="s">
        <v>3</v>
      </c>
      <c r="B345">
        <v>9</v>
      </c>
      <c r="C345" t="s">
        <v>354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 x14ac:dyDescent="0.3">
      <c r="A346" t="s">
        <v>7</v>
      </c>
      <c r="B346">
        <v>4</v>
      </c>
      <c r="C346" t="s">
        <v>355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 x14ac:dyDescent="0.3">
      <c r="A347" t="s">
        <v>3</v>
      </c>
      <c r="B347">
        <v>9</v>
      </c>
      <c r="C347" t="s">
        <v>356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 x14ac:dyDescent="0.3">
      <c r="A348" t="s">
        <v>11</v>
      </c>
      <c r="B348">
        <v>7</v>
      </c>
      <c r="C348" t="s">
        <v>357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 x14ac:dyDescent="0.3">
      <c r="A349" t="s">
        <v>16</v>
      </c>
      <c r="B349">
        <v>5</v>
      </c>
      <c r="C349" t="s">
        <v>358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 x14ac:dyDescent="0.3">
      <c r="A350" t="s">
        <v>16</v>
      </c>
      <c r="B350">
        <v>5</v>
      </c>
      <c r="C350" t="s">
        <v>359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 x14ac:dyDescent="0.3">
      <c r="A351" t="s">
        <v>12</v>
      </c>
      <c r="B351">
        <v>13</v>
      </c>
      <c r="C351" t="s">
        <v>360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 x14ac:dyDescent="0.3">
      <c r="A352" t="s">
        <v>11</v>
      </c>
      <c r="B352">
        <v>7</v>
      </c>
      <c r="C352" t="s">
        <v>361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 x14ac:dyDescent="0.3">
      <c r="A353" t="s">
        <v>6</v>
      </c>
      <c r="B353">
        <v>8</v>
      </c>
      <c r="C353" t="s">
        <v>362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 x14ac:dyDescent="0.3">
      <c r="A354" t="s">
        <v>13</v>
      </c>
      <c r="B354">
        <v>16</v>
      </c>
      <c r="C354" t="s">
        <v>363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 x14ac:dyDescent="0.3">
      <c r="A355" t="s">
        <v>16</v>
      </c>
      <c r="B355">
        <v>5</v>
      </c>
      <c r="C355" t="s">
        <v>364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 x14ac:dyDescent="0.3">
      <c r="A356" t="s">
        <v>16</v>
      </c>
      <c r="B356">
        <v>5</v>
      </c>
      <c r="C356" t="s">
        <v>26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 x14ac:dyDescent="0.3">
      <c r="A357" t="s">
        <v>12</v>
      </c>
      <c r="B357">
        <v>13</v>
      </c>
      <c r="C357" t="s">
        <v>27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 x14ac:dyDescent="0.3">
      <c r="A358" t="s">
        <v>6</v>
      </c>
      <c r="B358">
        <v>8</v>
      </c>
      <c r="C358" t="s">
        <v>28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 x14ac:dyDescent="0.3">
      <c r="A359" t="s">
        <v>15</v>
      </c>
      <c r="B359">
        <v>1</v>
      </c>
      <c r="C359" t="s">
        <v>29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 x14ac:dyDescent="0.3">
      <c r="A360" t="s">
        <v>5</v>
      </c>
      <c r="B360">
        <v>3</v>
      </c>
      <c r="C360" t="s">
        <v>30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 x14ac:dyDescent="0.3">
      <c r="A361" t="s">
        <v>8</v>
      </c>
      <c r="B361">
        <v>10</v>
      </c>
      <c r="C361" t="s">
        <v>31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 x14ac:dyDescent="0.3">
      <c r="A362" t="s">
        <v>7</v>
      </c>
      <c r="B362">
        <v>4</v>
      </c>
      <c r="C362" t="s">
        <v>32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 x14ac:dyDescent="0.3">
      <c r="A363" t="s">
        <v>3</v>
      </c>
      <c r="B363">
        <v>9</v>
      </c>
      <c r="C363" t="s">
        <v>33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 x14ac:dyDescent="0.3">
      <c r="A364" t="s">
        <v>10</v>
      </c>
      <c r="B364">
        <v>12</v>
      </c>
      <c r="C364" t="s">
        <v>34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 x14ac:dyDescent="0.3">
      <c r="A366" t="s">
        <v>6</v>
      </c>
      <c r="B366">
        <v>8</v>
      </c>
      <c r="C366" t="s">
        <v>35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 x14ac:dyDescent="0.3">
      <c r="A367" t="s">
        <v>6</v>
      </c>
      <c r="B367">
        <v>8</v>
      </c>
      <c r="C367" t="s">
        <v>36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 x14ac:dyDescent="0.3">
      <c r="A368" t="s">
        <v>4</v>
      </c>
      <c r="B368">
        <v>15</v>
      </c>
      <c r="C368" t="s">
        <v>37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 x14ac:dyDescent="0.3">
      <c r="A369" t="s">
        <v>17</v>
      </c>
      <c r="B369">
        <v>11</v>
      </c>
      <c r="C369" t="s">
        <v>38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 x14ac:dyDescent="0.3">
      <c r="A370" t="s">
        <v>12</v>
      </c>
      <c r="B370">
        <v>13</v>
      </c>
      <c r="C370" t="s">
        <v>39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 x14ac:dyDescent="0.3">
      <c r="A371" t="s">
        <v>13</v>
      </c>
      <c r="B371">
        <v>16</v>
      </c>
      <c r="C371" t="s">
        <v>40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 x14ac:dyDescent="0.3">
      <c r="A372" t="s">
        <v>16</v>
      </c>
      <c r="B372">
        <v>5</v>
      </c>
      <c r="C372" t="s">
        <v>41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 x14ac:dyDescent="0.3">
      <c r="A373" t="s">
        <v>10</v>
      </c>
      <c r="B373">
        <v>12</v>
      </c>
      <c r="C373" t="s">
        <v>42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 x14ac:dyDescent="0.3">
      <c r="A374" t="s">
        <v>6</v>
      </c>
      <c r="B374">
        <v>8</v>
      </c>
      <c r="C374" t="s">
        <v>43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 x14ac:dyDescent="0.3">
      <c r="A375" t="s">
        <v>2</v>
      </c>
      <c r="B375">
        <v>2</v>
      </c>
      <c r="C375" t="s">
        <v>44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 x14ac:dyDescent="0.3">
      <c r="A376" t="s">
        <v>8</v>
      </c>
      <c r="B376">
        <v>10</v>
      </c>
      <c r="C376" t="s">
        <v>45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 x14ac:dyDescent="0.3">
      <c r="A377" t="s">
        <v>5</v>
      </c>
      <c r="B377">
        <v>3</v>
      </c>
      <c r="C377" t="s">
        <v>46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 x14ac:dyDescent="0.3">
      <c r="A378" t="s">
        <v>16</v>
      </c>
      <c r="B378">
        <v>5</v>
      </c>
      <c r="C378" t="s">
        <v>47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 x14ac:dyDescent="0.3">
      <c r="A379" t="s">
        <v>12</v>
      </c>
      <c r="B379">
        <v>13</v>
      </c>
      <c r="C379" t="s">
        <v>48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 x14ac:dyDescent="0.3">
      <c r="A380" t="s">
        <v>16</v>
      </c>
      <c r="B380">
        <v>5</v>
      </c>
      <c r="C380" t="s">
        <v>49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 x14ac:dyDescent="0.3">
      <c r="A381" t="s">
        <v>4</v>
      </c>
      <c r="B381">
        <v>15</v>
      </c>
      <c r="C381" t="s">
        <v>50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 x14ac:dyDescent="0.3">
      <c r="A382" t="s">
        <v>15</v>
      </c>
      <c r="B382">
        <v>1</v>
      </c>
      <c r="C382" t="s">
        <v>51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 x14ac:dyDescent="0.3">
      <c r="A383" t="s">
        <v>7</v>
      </c>
      <c r="B383">
        <v>4</v>
      </c>
      <c r="C383" t="s">
        <v>52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 x14ac:dyDescent="0.3">
      <c r="A384" t="s">
        <v>6</v>
      </c>
      <c r="B384">
        <v>8</v>
      </c>
      <c r="C384" t="s">
        <v>53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 x14ac:dyDescent="0.3">
      <c r="A385" t="s">
        <v>3</v>
      </c>
      <c r="B385">
        <v>9</v>
      </c>
      <c r="C385" t="s">
        <v>54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 x14ac:dyDescent="0.3">
      <c r="A386" t="s">
        <v>16</v>
      </c>
      <c r="B386">
        <v>5</v>
      </c>
      <c r="C386" t="s">
        <v>55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 x14ac:dyDescent="0.3">
      <c r="A387" t="s">
        <v>16</v>
      </c>
      <c r="B387">
        <v>5</v>
      </c>
      <c r="C387" t="s">
        <v>56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 x14ac:dyDescent="0.3">
      <c r="A388" t="s">
        <v>8</v>
      </c>
      <c r="B388">
        <v>10</v>
      </c>
      <c r="C388" t="s">
        <v>57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 x14ac:dyDescent="0.3">
      <c r="A389" t="s">
        <v>16</v>
      </c>
      <c r="B389">
        <v>5</v>
      </c>
      <c r="C389" t="s">
        <v>58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 x14ac:dyDescent="0.3">
      <c r="A390" t="s">
        <v>11</v>
      </c>
      <c r="B390">
        <v>7</v>
      </c>
      <c r="C390" t="s">
        <v>59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 x14ac:dyDescent="0.3">
      <c r="A391" t="s">
        <v>12</v>
      </c>
      <c r="B391">
        <v>13</v>
      </c>
      <c r="C391" t="s">
        <v>60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 x14ac:dyDescent="0.3">
      <c r="A392" t="s">
        <v>12</v>
      </c>
      <c r="B392">
        <v>13</v>
      </c>
      <c r="C392" t="s">
        <v>61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 x14ac:dyDescent="0.3">
      <c r="A393" t="s">
        <v>8</v>
      </c>
      <c r="B393">
        <v>10</v>
      </c>
      <c r="C393" t="s">
        <v>62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 x14ac:dyDescent="0.3">
      <c r="A394" t="s">
        <v>5</v>
      </c>
      <c r="B394">
        <v>3</v>
      </c>
      <c r="C394" t="s">
        <v>63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 x14ac:dyDescent="0.3">
      <c r="A395" t="s">
        <v>11</v>
      </c>
      <c r="B395">
        <v>7</v>
      </c>
      <c r="C395" t="s">
        <v>64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 x14ac:dyDescent="0.3">
      <c r="A396" t="s">
        <v>14</v>
      </c>
      <c r="B396">
        <v>6</v>
      </c>
      <c r="C396" t="s">
        <v>65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 x14ac:dyDescent="0.3">
      <c r="A397" t="s">
        <v>6</v>
      </c>
      <c r="B397">
        <v>8</v>
      </c>
      <c r="C397" t="s">
        <v>66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 x14ac:dyDescent="0.3">
      <c r="A398" t="s">
        <v>17</v>
      </c>
      <c r="B398">
        <v>11</v>
      </c>
      <c r="C398" t="s">
        <v>67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 x14ac:dyDescent="0.3">
      <c r="A399" t="s">
        <v>13</v>
      </c>
      <c r="B399">
        <v>16</v>
      </c>
      <c r="C399" t="s">
        <v>68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 x14ac:dyDescent="0.3">
      <c r="A400" t="s">
        <v>13</v>
      </c>
      <c r="B400">
        <v>16</v>
      </c>
      <c r="C400" t="s">
        <v>69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 x14ac:dyDescent="0.3">
      <c r="A401" t="s">
        <v>14</v>
      </c>
      <c r="B401">
        <v>6</v>
      </c>
      <c r="C401" t="s">
        <v>70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 x14ac:dyDescent="0.3">
      <c r="A402" t="s">
        <v>3</v>
      </c>
      <c r="B402">
        <v>9</v>
      </c>
      <c r="C402" t="s">
        <v>71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 x14ac:dyDescent="0.3">
      <c r="A403" t="s">
        <v>8</v>
      </c>
      <c r="B403">
        <v>10</v>
      </c>
      <c r="C403" t="s">
        <v>72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 x14ac:dyDescent="0.3">
      <c r="A404" t="s">
        <v>17</v>
      </c>
      <c r="B404">
        <v>11</v>
      </c>
      <c r="C404" t="s">
        <v>73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 x14ac:dyDescent="0.3">
      <c r="A405" t="s">
        <v>13</v>
      </c>
      <c r="B405">
        <v>16</v>
      </c>
      <c r="C405" t="s">
        <v>74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 x14ac:dyDescent="0.3">
      <c r="A406" t="s">
        <v>8</v>
      </c>
      <c r="B406">
        <v>10</v>
      </c>
      <c r="C406" t="s">
        <v>75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 x14ac:dyDescent="0.3">
      <c r="A407" t="s">
        <v>17</v>
      </c>
      <c r="B407">
        <v>11</v>
      </c>
      <c r="C407" t="s">
        <v>76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 x14ac:dyDescent="0.3">
      <c r="A408" t="s">
        <v>14</v>
      </c>
      <c r="B408">
        <v>6</v>
      </c>
      <c r="C408" t="s">
        <v>77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 x14ac:dyDescent="0.3">
      <c r="A409" t="s">
        <v>13</v>
      </c>
      <c r="B409">
        <v>16</v>
      </c>
      <c r="C409" t="s">
        <v>78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 x14ac:dyDescent="0.3">
      <c r="A410" t="s">
        <v>13</v>
      </c>
      <c r="B410">
        <v>16</v>
      </c>
      <c r="C410" t="s">
        <v>79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 x14ac:dyDescent="0.3">
      <c r="A411" t="s">
        <v>14</v>
      </c>
      <c r="B411">
        <v>6</v>
      </c>
      <c r="C411" t="s">
        <v>80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 x14ac:dyDescent="0.3">
      <c r="A412" t="s">
        <v>11</v>
      </c>
      <c r="B412">
        <v>7</v>
      </c>
      <c r="C412" t="s">
        <v>81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 x14ac:dyDescent="0.3">
      <c r="A413" t="s">
        <v>15</v>
      </c>
      <c r="B413">
        <v>1</v>
      </c>
      <c r="C413" t="s">
        <v>82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 x14ac:dyDescent="0.3">
      <c r="A414" t="s">
        <v>12</v>
      </c>
      <c r="B414">
        <v>13</v>
      </c>
      <c r="C414" t="s">
        <v>83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 x14ac:dyDescent="0.3">
      <c r="A415" t="s">
        <v>3</v>
      </c>
      <c r="B415">
        <v>9</v>
      </c>
      <c r="C415" t="s">
        <v>84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 x14ac:dyDescent="0.3">
      <c r="A416" t="s">
        <v>14</v>
      </c>
      <c r="B416">
        <v>6</v>
      </c>
      <c r="C416" t="s">
        <v>85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 x14ac:dyDescent="0.3">
      <c r="A417" t="s">
        <v>7</v>
      </c>
      <c r="B417">
        <v>4</v>
      </c>
      <c r="C417" t="s">
        <v>86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 x14ac:dyDescent="0.3">
      <c r="A418" t="s">
        <v>6</v>
      </c>
      <c r="B418">
        <v>8</v>
      </c>
      <c r="C418" t="s">
        <v>87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 x14ac:dyDescent="0.3">
      <c r="A419" t="s">
        <v>12</v>
      </c>
      <c r="B419">
        <v>13</v>
      </c>
      <c r="C419" t="s">
        <v>88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 x14ac:dyDescent="0.3">
      <c r="A420" t="s">
        <v>16</v>
      </c>
      <c r="B420">
        <v>5</v>
      </c>
      <c r="C420" t="s">
        <v>89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 x14ac:dyDescent="0.3">
      <c r="A421" t="s">
        <v>11</v>
      </c>
      <c r="B421">
        <v>7</v>
      </c>
      <c r="C421" t="s">
        <v>90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 x14ac:dyDescent="0.3">
      <c r="A422" t="s">
        <v>6</v>
      </c>
      <c r="B422">
        <v>8</v>
      </c>
      <c r="C422" t="s">
        <v>91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 x14ac:dyDescent="0.3">
      <c r="A423" t="s">
        <v>5</v>
      </c>
      <c r="B423">
        <v>3</v>
      </c>
      <c r="C423" t="s">
        <v>92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 x14ac:dyDescent="0.3">
      <c r="A425" t="s">
        <v>6</v>
      </c>
      <c r="B425">
        <v>8</v>
      </c>
      <c r="C425" t="s">
        <v>93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 x14ac:dyDescent="0.3">
      <c r="A426" t="s">
        <v>9</v>
      </c>
      <c r="B426">
        <v>14</v>
      </c>
      <c r="C426" t="s">
        <v>94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 x14ac:dyDescent="0.3">
      <c r="A427" t="s">
        <v>17</v>
      </c>
      <c r="B427">
        <v>11</v>
      </c>
      <c r="C427" t="s">
        <v>95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 x14ac:dyDescent="0.3">
      <c r="A428" t="s">
        <v>3</v>
      </c>
      <c r="B428">
        <v>9</v>
      </c>
      <c r="C428" t="s">
        <v>96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 x14ac:dyDescent="0.3">
      <c r="A429" t="s">
        <v>3</v>
      </c>
      <c r="B429">
        <v>9</v>
      </c>
      <c r="C429" t="s">
        <v>97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 x14ac:dyDescent="0.3">
      <c r="A430" t="s">
        <v>12</v>
      </c>
      <c r="B430">
        <v>13</v>
      </c>
      <c r="C430" t="s">
        <v>98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 x14ac:dyDescent="0.3">
      <c r="A431" t="s">
        <v>8</v>
      </c>
      <c r="B431">
        <v>10</v>
      </c>
      <c r="C431" t="s">
        <v>99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 x14ac:dyDescent="0.3">
      <c r="A432" t="s">
        <v>6</v>
      </c>
      <c r="B432">
        <v>8</v>
      </c>
      <c r="C432" t="s">
        <v>100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 x14ac:dyDescent="0.3">
      <c r="A433" t="s">
        <v>3</v>
      </c>
      <c r="B433">
        <v>9</v>
      </c>
      <c r="C433" t="s">
        <v>101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 x14ac:dyDescent="0.3">
      <c r="A434" t="s">
        <v>11</v>
      </c>
      <c r="B434">
        <v>7</v>
      </c>
      <c r="C434" t="s">
        <v>102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 x14ac:dyDescent="0.3">
      <c r="A435" t="s">
        <v>11</v>
      </c>
      <c r="B435">
        <v>7</v>
      </c>
      <c r="C435" t="s">
        <v>103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 x14ac:dyDescent="0.3">
      <c r="A436" t="s">
        <v>8</v>
      </c>
      <c r="B436">
        <v>10</v>
      </c>
      <c r="C436" t="s">
        <v>104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 x14ac:dyDescent="0.3">
      <c r="A437" t="s">
        <v>5</v>
      </c>
      <c r="B437">
        <v>3</v>
      </c>
      <c r="C437" t="s">
        <v>105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 x14ac:dyDescent="0.3">
      <c r="A438" t="s">
        <v>14</v>
      </c>
      <c r="B438">
        <v>6</v>
      </c>
      <c r="C438" t="s">
        <v>106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 x14ac:dyDescent="0.3">
      <c r="A439" t="s">
        <v>12</v>
      </c>
      <c r="B439">
        <v>13</v>
      </c>
      <c r="C439" t="s">
        <v>107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 x14ac:dyDescent="0.3">
      <c r="A440" t="s">
        <v>13</v>
      </c>
      <c r="B440">
        <v>16</v>
      </c>
      <c r="C440" t="s">
        <v>108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 x14ac:dyDescent="0.3">
      <c r="A441" t="s">
        <v>12</v>
      </c>
      <c r="B441">
        <v>13</v>
      </c>
      <c r="C441" t="s">
        <v>109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 x14ac:dyDescent="0.3">
      <c r="A442" t="s">
        <v>16</v>
      </c>
      <c r="B442">
        <v>5</v>
      </c>
      <c r="C442" t="s">
        <v>110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 x14ac:dyDescent="0.3">
      <c r="A443" t="s">
        <v>16</v>
      </c>
      <c r="B443">
        <v>5</v>
      </c>
      <c r="C443" t="s">
        <v>111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 x14ac:dyDescent="0.3">
      <c r="A444" t="s">
        <v>11</v>
      </c>
      <c r="B444">
        <v>7</v>
      </c>
      <c r="C444" t="s">
        <v>112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 x14ac:dyDescent="0.3">
      <c r="A445" t="s">
        <v>3</v>
      </c>
      <c r="B445">
        <v>9</v>
      </c>
      <c r="C445" t="s">
        <v>113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 x14ac:dyDescent="0.3">
      <c r="A446" t="s">
        <v>12</v>
      </c>
      <c r="B446">
        <v>13</v>
      </c>
      <c r="C446" t="s">
        <v>114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 x14ac:dyDescent="0.3">
      <c r="A447" t="s">
        <v>6</v>
      </c>
      <c r="B447">
        <v>8</v>
      </c>
      <c r="C447" t="s">
        <v>115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 x14ac:dyDescent="0.3">
      <c r="A448" t="s">
        <v>3</v>
      </c>
      <c r="B448">
        <v>9</v>
      </c>
      <c r="C448" t="s">
        <v>116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 x14ac:dyDescent="0.3">
      <c r="A449" t="s">
        <v>5</v>
      </c>
      <c r="B449">
        <v>3</v>
      </c>
      <c r="C449" t="s">
        <v>117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 x14ac:dyDescent="0.3">
      <c r="A450" t="s">
        <v>8</v>
      </c>
      <c r="B450">
        <v>10</v>
      </c>
      <c r="C450" t="s">
        <v>118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 x14ac:dyDescent="0.3">
      <c r="A451" t="s">
        <v>8</v>
      </c>
      <c r="B451">
        <v>10</v>
      </c>
      <c r="C451" t="s">
        <v>119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 x14ac:dyDescent="0.3">
      <c r="A452" t="s">
        <v>8</v>
      </c>
      <c r="B452">
        <v>10</v>
      </c>
      <c r="C452" t="s">
        <v>120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 x14ac:dyDescent="0.3">
      <c r="A453" t="s">
        <v>9</v>
      </c>
      <c r="B453">
        <v>14</v>
      </c>
      <c r="C453" t="s">
        <v>121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 x14ac:dyDescent="0.3">
      <c r="A454" t="s">
        <v>3</v>
      </c>
      <c r="B454">
        <v>9</v>
      </c>
      <c r="C454" t="s">
        <v>122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 x14ac:dyDescent="0.3">
      <c r="A455" t="s">
        <v>4</v>
      </c>
      <c r="B455">
        <v>15</v>
      </c>
      <c r="C455" t="s">
        <v>123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 x14ac:dyDescent="0.3">
      <c r="A456" t="s">
        <v>3</v>
      </c>
      <c r="B456">
        <v>9</v>
      </c>
      <c r="C456" t="s">
        <v>124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 x14ac:dyDescent="0.3">
      <c r="A457" t="s">
        <v>14</v>
      </c>
      <c r="B457">
        <v>6</v>
      </c>
      <c r="C457" t="s">
        <v>125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 x14ac:dyDescent="0.3">
      <c r="A458" t="s">
        <v>17</v>
      </c>
      <c r="B458">
        <v>11</v>
      </c>
      <c r="C458" t="s">
        <v>126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 x14ac:dyDescent="0.3">
      <c r="A459" t="s">
        <v>16</v>
      </c>
      <c r="B459">
        <v>5</v>
      </c>
      <c r="C459" t="s">
        <v>127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 x14ac:dyDescent="0.3">
      <c r="A460" t="s">
        <v>8</v>
      </c>
      <c r="B460">
        <v>10</v>
      </c>
      <c r="C460" t="s">
        <v>128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 x14ac:dyDescent="0.3">
      <c r="A461" t="s">
        <v>11</v>
      </c>
      <c r="B461">
        <v>7</v>
      </c>
      <c r="C461" t="s">
        <v>129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 x14ac:dyDescent="0.3">
      <c r="A462" t="s">
        <v>6</v>
      </c>
      <c r="B462">
        <v>8</v>
      </c>
      <c r="C462" t="s">
        <v>130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 x14ac:dyDescent="0.3">
      <c r="A463" t="s">
        <v>6</v>
      </c>
      <c r="B463">
        <v>8</v>
      </c>
      <c r="C463" t="s">
        <v>131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 x14ac:dyDescent="0.3">
      <c r="A464" t="s">
        <v>15</v>
      </c>
      <c r="B464">
        <v>1</v>
      </c>
      <c r="C464" t="s">
        <v>132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 x14ac:dyDescent="0.3">
      <c r="A465" t="s">
        <v>5</v>
      </c>
      <c r="B465">
        <v>3</v>
      </c>
      <c r="C465" t="s">
        <v>133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 x14ac:dyDescent="0.3">
      <c r="A466" t="s">
        <v>12</v>
      </c>
      <c r="B466">
        <v>13</v>
      </c>
      <c r="C466" t="s">
        <v>134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 x14ac:dyDescent="0.3">
      <c r="A467" t="s">
        <v>7</v>
      </c>
      <c r="B467">
        <v>4</v>
      </c>
      <c r="C467" t="s">
        <v>135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 x14ac:dyDescent="0.3">
      <c r="A468" t="s">
        <v>12</v>
      </c>
      <c r="B468">
        <v>13</v>
      </c>
      <c r="C468" t="s">
        <v>136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 x14ac:dyDescent="0.3">
      <c r="A469" t="s">
        <v>15</v>
      </c>
      <c r="B469">
        <v>1</v>
      </c>
      <c r="C469" t="s">
        <v>137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 x14ac:dyDescent="0.3">
      <c r="A470" t="s">
        <v>12</v>
      </c>
      <c r="B470">
        <v>13</v>
      </c>
      <c r="C470" t="s">
        <v>138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 x14ac:dyDescent="0.3">
      <c r="A471" t="s">
        <v>16</v>
      </c>
      <c r="B471">
        <v>5</v>
      </c>
      <c r="C471" t="s">
        <v>139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 x14ac:dyDescent="0.3">
      <c r="A472" t="s">
        <v>16</v>
      </c>
      <c r="B472">
        <v>5</v>
      </c>
      <c r="C472" t="s">
        <v>140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 x14ac:dyDescent="0.3">
      <c r="A473" t="s">
        <v>12</v>
      </c>
      <c r="B473">
        <v>13</v>
      </c>
      <c r="C473" t="s">
        <v>141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 x14ac:dyDescent="0.3">
      <c r="A474" t="s">
        <v>16</v>
      </c>
      <c r="B474">
        <v>5</v>
      </c>
      <c r="C474" t="s">
        <v>142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 x14ac:dyDescent="0.3">
      <c r="A475" t="s">
        <v>14</v>
      </c>
      <c r="B475">
        <v>6</v>
      </c>
      <c r="C475" t="s">
        <v>143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 x14ac:dyDescent="0.3">
      <c r="A476" t="s">
        <v>12</v>
      </c>
      <c r="B476">
        <v>13</v>
      </c>
      <c r="C476" t="s">
        <v>144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 x14ac:dyDescent="0.3">
      <c r="A477" t="s">
        <v>12</v>
      </c>
      <c r="B477">
        <v>13</v>
      </c>
      <c r="C477" t="s">
        <v>145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 x14ac:dyDescent="0.3">
      <c r="A478" t="s">
        <v>7</v>
      </c>
      <c r="B478">
        <v>4</v>
      </c>
      <c r="C478" t="s">
        <v>146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 x14ac:dyDescent="0.3">
      <c r="A479" t="s">
        <v>16</v>
      </c>
      <c r="B479">
        <v>5</v>
      </c>
      <c r="C479" t="s">
        <v>147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 x14ac:dyDescent="0.3">
      <c r="A480" t="s">
        <v>12</v>
      </c>
      <c r="B480">
        <v>13</v>
      </c>
      <c r="C480" t="s">
        <v>148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 x14ac:dyDescent="0.3">
      <c r="A481" t="s">
        <v>12</v>
      </c>
      <c r="B481">
        <v>13</v>
      </c>
      <c r="C481" t="s">
        <v>149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 x14ac:dyDescent="0.3">
      <c r="A482" t="s">
        <v>7</v>
      </c>
      <c r="B482">
        <v>4</v>
      </c>
      <c r="C482" t="s">
        <v>150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 x14ac:dyDescent="0.3">
      <c r="A483" t="s">
        <v>9</v>
      </c>
      <c r="B483">
        <v>14</v>
      </c>
      <c r="C483" t="s">
        <v>151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 x14ac:dyDescent="0.3">
      <c r="A484" t="s">
        <v>9</v>
      </c>
      <c r="B484">
        <v>14</v>
      </c>
      <c r="C484" t="s">
        <v>152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 x14ac:dyDescent="0.3">
      <c r="A485" t="s">
        <v>17</v>
      </c>
      <c r="B485">
        <v>11</v>
      </c>
      <c r="C485" t="s">
        <v>153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 x14ac:dyDescent="0.3">
      <c r="A486" t="s">
        <v>10</v>
      </c>
      <c r="B486">
        <v>12</v>
      </c>
      <c r="C486" t="s">
        <v>154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 x14ac:dyDescent="0.3">
      <c r="A487" t="s">
        <v>6</v>
      </c>
      <c r="B487">
        <v>8</v>
      </c>
      <c r="C487" t="s">
        <v>155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 x14ac:dyDescent="0.3">
      <c r="A488" t="s">
        <v>12</v>
      </c>
      <c r="B488">
        <v>13</v>
      </c>
      <c r="C488" t="s">
        <v>156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 x14ac:dyDescent="0.3">
      <c r="A489" t="s">
        <v>9</v>
      </c>
      <c r="B489">
        <v>14</v>
      </c>
      <c r="C489" t="s">
        <v>157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 x14ac:dyDescent="0.3">
      <c r="A490" t="s">
        <v>14</v>
      </c>
      <c r="B490">
        <v>6</v>
      </c>
      <c r="C490" t="s">
        <v>158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 x14ac:dyDescent="0.3">
      <c r="A491" t="s">
        <v>12</v>
      </c>
      <c r="B491">
        <v>13</v>
      </c>
      <c r="C491" t="s">
        <v>159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 x14ac:dyDescent="0.3">
      <c r="A492" t="s">
        <v>3</v>
      </c>
      <c r="B492">
        <v>9</v>
      </c>
      <c r="C492" t="s">
        <v>160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 x14ac:dyDescent="0.3">
      <c r="A493" t="s">
        <v>6</v>
      </c>
      <c r="B493">
        <v>8</v>
      </c>
      <c r="C493" t="s">
        <v>161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 x14ac:dyDescent="0.3">
      <c r="A494" t="s">
        <v>11</v>
      </c>
      <c r="B494">
        <v>7</v>
      </c>
      <c r="C494" t="s">
        <v>162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 x14ac:dyDescent="0.3">
      <c r="A495" t="s">
        <v>16</v>
      </c>
      <c r="B495">
        <v>5</v>
      </c>
      <c r="C495" t="s">
        <v>163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 x14ac:dyDescent="0.3">
      <c r="A496" t="s">
        <v>11</v>
      </c>
      <c r="B496">
        <v>7</v>
      </c>
      <c r="C496" t="s">
        <v>164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 x14ac:dyDescent="0.3">
      <c r="A497" t="s">
        <v>14</v>
      </c>
      <c r="B497">
        <v>6</v>
      </c>
      <c r="C497" t="s">
        <v>165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 x14ac:dyDescent="0.3">
      <c r="A498" t="s">
        <v>16</v>
      </c>
      <c r="B498">
        <v>5</v>
      </c>
      <c r="C498" t="s">
        <v>166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 x14ac:dyDescent="0.3">
      <c r="A499" t="s">
        <v>8</v>
      </c>
      <c r="B499">
        <v>10</v>
      </c>
      <c r="C499" t="s">
        <v>167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 x14ac:dyDescent="0.3">
      <c r="A500" t="s">
        <v>12</v>
      </c>
      <c r="B500">
        <v>13</v>
      </c>
      <c r="C500" t="s">
        <v>168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 x14ac:dyDescent="0.3">
      <c r="A501" t="s">
        <v>12</v>
      </c>
      <c r="B501">
        <v>13</v>
      </c>
      <c r="C501" t="s">
        <v>169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 x14ac:dyDescent="0.3">
      <c r="A502" t="s">
        <v>12</v>
      </c>
      <c r="B502">
        <v>13</v>
      </c>
      <c r="C502" t="s">
        <v>170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 x14ac:dyDescent="0.3">
      <c r="A503" t="s">
        <v>14</v>
      </c>
      <c r="B503">
        <v>6</v>
      </c>
      <c r="C503" t="s">
        <v>171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 x14ac:dyDescent="0.3">
      <c r="A504" t="s">
        <v>3</v>
      </c>
      <c r="B504">
        <v>9</v>
      </c>
      <c r="C504" t="s">
        <v>172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 x14ac:dyDescent="0.3">
      <c r="A505" t="s">
        <v>11</v>
      </c>
      <c r="B505">
        <v>7</v>
      </c>
      <c r="C505" t="s">
        <v>173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 x14ac:dyDescent="0.3">
      <c r="A506" t="s">
        <v>3</v>
      </c>
      <c r="B506">
        <v>9</v>
      </c>
      <c r="C506" t="s">
        <v>174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 x14ac:dyDescent="0.3">
      <c r="A507" t="s">
        <v>6</v>
      </c>
      <c r="B507">
        <v>8</v>
      </c>
      <c r="C507" t="s">
        <v>175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 x14ac:dyDescent="0.3">
      <c r="A508" t="s">
        <v>16</v>
      </c>
      <c r="B508">
        <v>5</v>
      </c>
      <c r="C508" t="s">
        <v>176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 x14ac:dyDescent="0.3">
      <c r="A509" t="s">
        <v>6</v>
      </c>
      <c r="B509">
        <v>8</v>
      </c>
      <c r="C509" t="s">
        <v>177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 x14ac:dyDescent="0.3">
      <c r="A511" t="s">
        <v>8</v>
      </c>
      <c r="B511">
        <v>10</v>
      </c>
      <c r="C511" t="s">
        <v>178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 x14ac:dyDescent="0.3">
      <c r="A512" t="s">
        <v>3</v>
      </c>
      <c r="B512">
        <v>9</v>
      </c>
      <c r="C512" t="s">
        <v>179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 x14ac:dyDescent="0.3">
      <c r="A513" t="s">
        <v>7</v>
      </c>
      <c r="B513">
        <v>4</v>
      </c>
      <c r="C513" t="s">
        <v>180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 x14ac:dyDescent="0.3">
      <c r="A514" t="s">
        <v>6</v>
      </c>
      <c r="B514">
        <v>8</v>
      </c>
      <c r="C514" t="s">
        <v>181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 x14ac:dyDescent="0.3">
      <c r="A515" t="s">
        <v>3</v>
      </c>
      <c r="B515">
        <v>9</v>
      </c>
      <c r="C515" t="s">
        <v>182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 x14ac:dyDescent="0.3">
      <c r="A516" t="s">
        <v>14</v>
      </c>
      <c r="B516">
        <v>6</v>
      </c>
      <c r="C516" t="s">
        <v>183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 x14ac:dyDescent="0.3">
      <c r="A517" t="s">
        <v>12</v>
      </c>
      <c r="B517">
        <v>13</v>
      </c>
      <c r="C517" t="s">
        <v>184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 x14ac:dyDescent="0.3">
      <c r="A518" t="s">
        <v>9</v>
      </c>
      <c r="B518">
        <v>14</v>
      </c>
      <c r="C518" t="s">
        <v>185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 x14ac:dyDescent="0.3">
      <c r="A519" t="s">
        <v>12</v>
      </c>
      <c r="B519">
        <v>13</v>
      </c>
      <c r="C519" t="s">
        <v>186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 x14ac:dyDescent="0.3">
      <c r="A520" t="s">
        <v>14</v>
      </c>
      <c r="B520">
        <v>6</v>
      </c>
      <c r="C520" t="s">
        <v>187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 x14ac:dyDescent="0.3">
      <c r="A521" t="s">
        <v>14</v>
      </c>
      <c r="B521">
        <v>6</v>
      </c>
      <c r="C521" t="s">
        <v>188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 x14ac:dyDescent="0.3">
      <c r="A522" t="s">
        <v>2</v>
      </c>
      <c r="B522">
        <v>2</v>
      </c>
      <c r="C522" t="s">
        <v>189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 x14ac:dyDescent="0.3">
      <c r="A523" t="s">
        <v>12</v>
      </c>
      <c r="B523">
        <v>13</v>
      </c>
      <c r="C523" t="s">
        <v>190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 x14ac:dyDescent="0.3">
      <c r="A524" t="s">
        <v>9</v>
      </c>
      <c r="B524">
        <v>14</v>
      </c>
      <c r="C524" t="s">
        <v>191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 x14ac:dyDescent="0.3">
      <c r="A526" t="s">
        <v>8</v>
      </c>
      <c r="B526">
        <v>10</v>
      </c>
      <c r="C526" t="s">
        <v>192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 x14ac:dyDescent="0.3">
      <c r="A527" t="s">
        <v>2</v>
      </c>
      <c r="B527">
        <v>2</v>
      </c>
      <c r="C527" t="s">
        <v>193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 x14ac:dyDescent="0.3">
      <c r="A528" t="s">
        <v>3</v>
      </c>
      <c r="B528">
        <v>9</v>
      </c>
      <c r="C528" t="s">
        <v>194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 x14ac:dyDescent="0.3">
      <c r="A529" t="s">
        <v>12</v>
      </c>
      <c r="B529">
        <v>13</v>
      </c>
      <c r="C529" t="s">
        <v>195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 x14ac:dyDescent="0.3">
      <c r="A530" t="s">
        <v>11</v>
      </c>
      <c r="B530">
        <v>7</v>
      </c>
      <c r="C530" t="s">
        <v>196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 x14ac:dyDescent="0.3">
      <c r="A531" t="s">
        <v>7</v>
      </c>
      <c r="B531">
        <v>4</v>
      </c>
      <c r="C531" t="s">
        <v>197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 x14ac:dyDescent="0.3">
      <c r="A532" t="s">
        <v>14</v>
      </c>
      <c r="B532">
        <v>6</v>
      </c>
      <c r="C532" t="s">
        <v>198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 x14ac:dyDescent="0.3">
      <c r="A533" t="s">
        <v>6</v>
      </c>
      <c r="B533">
        <v>8</v>
      </c>
      <c r="C533" t="s">
        <v>199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 x14ac:dyDescent="0.3">
      <c r="A534" t="s">
        <v>6</v>
      </c>
      <c r="B534">
        <v>8</v>
      </c>
      <c r="C534" t="s">
        <v>200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 x14ac:dyDescent="0.3">
      <c r="A535" t="s">
        <v>14</v>
      </c>
      <c r="B535">
        <v>6</v>
      </c>
      <c r="C535" t="s">
        <v>201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 x14ac:dyDescent="0.3">
      <c r="A536" t="s">
        <v>10</v>
      </c>
      <c r="B536">
        <v>12</v>
      </c>
      <c r="C536" t="s">
        <v>202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 x14ac:dyDescent="0.3">
      <c r="A537" t="s">
        <v>14</v>
      </c>
      <c r="B537">
        <v>6</v>
      </c>
      <c r="C537" t="s">
        <v>203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 x14ac:dyDescent="0.3">
      <c r="A538" t="s">
        <v>6</v>
      </c>
      <c r="B538">
        <v>8</v>
      </c>
      <c r="C538" t="s">
        <v>204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 x14ac:dyDescent="0.3">
      <c r="A539" t="s">
        <v>13</v>
      </c>
      <c r="B539">
        <v>16</v>
      </c>
      <c r="C539" t="s">
        <v>205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 x14ac:dyDescent="0.3">
      <c r="A540" t="s">
        <v>13</v>
      </c>
      <c r="B540">
        <v>16</v>
      </c>
      <c r="C540" t="s">
        <v>206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 x14ac:dyDescent="0.3">
      <c r="A541" t="s">
        <v>16</v>
      </c>
      <c r="B541">
        <v>5</v>
      </c>
      <c r="C541" t="s">
        <v>207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 x14ac:dyDescent="0.3">
      <c r="A542" t="s">
        <v>3</v>
      </c>
      <c r="B542">
        <v>9</v>
      </c>
      <c r="C542" t="s">
        <v>208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 x14ac:dyDescent="0.3">
      <c r="A543" t="s">
        <v>12</v>
      </c>
      <c r="B543">
        <v>13</v>
      </c>
      <c r="C543" t="s">
        <v>209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 x14ac:dyDescent="0.3">
      <c r="A544" t="s">
        <v>17</v>
      </c>
      <c r="B544">
        <v>11</v>
      </c>
      <c r="C544" t="s">
        <v>210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 x14ac:dyDescent="0.3">
      <c r="A545" t="s">
        <v>14</v>
      </c>
      <c r="B545">
        <v>6</v>
      </c>
      <c r="C545" t="s">
        <v>211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 x14ac:dyDescent="0.3">
      <c r="A546" t="s">
        <v>2</v>
      </c>
      <c r="B546">
        <v>2</v>
      </c>
      <c r="C546" t="s">
        <v>212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 x14ac:dyDescent="0.3">
      <c r="A547" t="s">
        <v>16</v>
      </c>
      <c r="B547">
        <v>5</v>
      </c>
      <c r="C547" t="s">
        <v>213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 x14ac:dyDescent="0.3">
      <c r="A548" t="s">
        <v>8</v>
      </c>
      <c r="B548">
        <v>10</v>
      </c>
      <c r="C548" t="s">
        <v>214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 x14ac:dyDescent="0.3">
      <c r="A549" t="s">
        <v>7</v>
      </c>
      <c r="B549">
        <v>4</v>
      </c>
      <c r="C549" t="s">
        <v>215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 x14ac:dyDescent="0.3">
      <c r="A550" t="s">
        <v>12</v>
      </c>
      <c r="B550">
        <v>13</v>
      </c>
      <c r="C550" t="s">
        <v>216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 x14ac:dyDescent="0.3">
      <c r="A551" t="s">
        <v>3</v>
      </c>
      <c r="B551">
        <v>9</v>
      </c>
      <c r="C551" t="s">
        <v>217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 x14ac:dyDescent="0.3">
      <c r="A552" t="s">
        <v>7</v>
      </c>
      <c r="B552">
        <v>4</v>
      </c>
      <c r="C552" t="s">
        <v>218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 x14ac:dyDescent="0.3">
      <c r="A553" t="s">
        <v>9</v>
      </c>
      <c r="B553">
        <v>14</v>
      </c>
      <c r="C553" t="s">
        <v>219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 x14ac:dyDescent="0.3">
      <c r="A554" t="s">
        <v>12</v>
      </c>
      <c r="B554">
        <v>13</v>
      </c>
      <c r="C554" t="s">
        <v>220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 x14ac:dyDescent="0.3">
      <c r="A555" t="s">
        <v>8</v>
      </c>
      <c r="B555">
        <v>10</v>
      </c>
      <c r="C555" t="s">
        <v>221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 x14ac:dyDescent="0.3">
      <c r="A556" t="s">
        <v>14</v>
      </c>
      <c r="B556">
        <v>6</v>
      </c>
      <c r="C556" t="s">
        <v>222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 x14ac:dyDescent="0.3">
      <c r="A557" t="s">
        <v>9</v>
      </c>
      <c r="B557">
        <v>14</v>
      </c>
      <c r="C557" t="s">
        <v>223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 x14ac:dyDescent="0.3">
      <c r="A558" t="s">
        <v>16</v>
      </c>
      <c r="B558">
        <v>5</v>
      </c>
      <c r="C558" t="s">
        <v>224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 x14ac:dyDescent="0.3">
      <c r="A559" t="s">
        <v>16</v>
      </c>
      <c r="B559">
        <v>5</v>
      </c>
      <c r="C559" t="s">
        <v>225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 x14ac:dyDescent="0.3">
      <c r="A560" t="s">
        <v>14</v>
      </c>
      <c r="B560">
        <v>6</v>
      </c>
      <c r="C560" t="s">
        <v>226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 x14ac:dyDescent="0.3">
      <c r="A561" t="s">
        <v>11</v>
      </c>
      <c r="B561">
        <v>7</v>
      </c>
      <c r="C561" t="s">
        <v>227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 x14ac:dyDescent="0.3">
      <c r="A562" t="s">
        <v>12</v>
      </c>
      <c r="B562">
        <v>13</v>
      </c>
      <c r="C562" t="s">
        <v>228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 x14ac:dyDescent="0.3">
      <c r="A563" t="s">
        <v>11</v>
      </c>
      <c r="B563">
        <v>7</v>
      </c>
      <c r="C563" t="s">
        <v>229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 x14ac:dyDescent="0.3">
      <c r="A564" t="s">
        <v>11</v>
      </c>
      <c r="B564">
        <v>7</v>
      </c>
      <c r="C564" t="s">
        <v>230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 x14ac:dyDescent="0.3">
      <c r="A565" t="s">
        <v>13</v>
      </c>
      <c r="B565">
        <v>16</v>
      </c>
      <c r="C565" t="s">
        <v>231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 x14ac:dyDescent="0.3">
      <c r="A566" t="s">
        <v>12</v>
      </c>
      <c r="B566">
        <v>13</v>
      </c>
      <c r="C566" t="s">
        <v>232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 x14ac:dyDescent="0.3">
      <c r="A567" t="s">
        <v>12</v>
      </c>
      <c r="B567">
        <v>13</v>
      </c>
      <c r="C567" t="s">
        <v>233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 x14ac:dyDescent="0.3">
      <c r="A568" t="s">
        <v>11</v>
      </c>
      <c r="B568">
        <v>7</v>
      </c>
      <c r="C568" t="s">
        <v>234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 x14ac:dyDescent="0.3">
      <c r="A569" t="s">
        <v>6</v>
      </c>
      <c r="B569">
        <v>8</v>
      </c>
      <c r="C569" t="s">
        <v>235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 x14ac:dyDescent="0.3">
      <c r="A570" t="s">
        <v>14</v>
      </c>
      <c r="B570">
        <v>6</v>
      </c>
      <c r="C570" t="s">
        <v>236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 x14ac:dyDescent="0.3">
      <c r="A571" t="s">
        <v>3</v>
      </c>
      <c r="B571">
        <v>9</v>
      </c>
      <c r="C571" t="s">
        <v>237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 x14ac:dyDescent="0.3">
      <c r="A572" t="s">
        <v>16</v>
      </c>
      <c r="B572">
        <v>5</v>
      </c>
      <c r="C572" t="s">
        <v>238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 x14ac:dyDescent="0.3">
      <c r="A573" t="s">
        <v>14</v>
      </c>
      <c r="B573">
        <v>6</v>
      </c>
      <c r="C573" t="s">
        <v>239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 x14ac:dyDescent="0.3">
      <c r="A574" t="s">
        <v>15</v>
      </c>
      <c r="B574">
        <v>1</v>
      </c>
      <c r="C574" t="s">
        <v>240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 x14ac:dyDescent="0.3">
      <c r="A575" t="s">
        <v>14</v>
      </c>
      <c r="B575">
        <v>6</v>
      </c>
      <c r="C575" t="s">
        <v>241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 x14ac:dyDescent="0.3">
      <c r="A576" t="s">
        <v>14</v>
      </c>
      <c r="B576">
        <v>6</v>
      </c>
      <c r="C576" t="s">
        <v>242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 x14ac:dyDescent="0.3">
      <c r="A577" t="s">
        <v>13</v>
      </c>
      <c r="B577">
        <v>16</v>
      </c>
      <c r="C577" t="s">
        <v>243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 x14ac:dyDescent="0.3">
      <c r="A578" t="s">
        <v>12</v>
      </c>
      <c r="B578">
        <v>13</v>
      </c>
      <c r="C578" t="s">
        <v>244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 x14ac:dyDescent="0.3">
      <c r="A579" t="s">
        <v>3</v>
      </c>
      <c r="B579">
        <v>9</v>
      </c>
      <c r="C579" t="s">
        <v>245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 x14ac:dyDescent="0.3">
      <c r="A580" t="s">
        <v>14</v>
      </c>
      <c r="B580">
        <v>6</v>
      </c>
      <c r="C580" t="s">
        <v>246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 x14ac:dyDescent="0.3">
      <c r="A581" t="s">
        <v>13</v>
      </c>
      <c r="B581">
        <v>16</v>
      </c>
      <c r="C581" t="s">
        <v>247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 x14ac:dyDescent="0.3">
      <c r="A582" t="s">
        <v>10</v>
      </c>
      <c r="B582">
        <v>12</v>
      </c>
      <c r="C582" t="s">
        <v>248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 x14ac:dyDescent="0.3">
      <c r="A583" t="s">
        <v>15</v>
      </c>
      <c r="B583">
        <v>1</v>
      </c>
      <c r="C583" t="s">
        <v>249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 x14ac:dyDescent="0.3">
      <c r="A584" t="s">
        <v>10</v>
      </c>
      <c r="B584">
        <v>12</v>
      </c>
      <c r="C584" t="s">
        <v>250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 x14ac:dyDescent="0.3">
      <c r="A585" t="s">
        <v>12</v>
      </c>
      <c r="B585">
        <v>13</v>
      </c>
      <c r="C585" t="s">
        <v>251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 x14ac:dyDescent="0.3">
      <c r="A586" t="s">
        <v>16</v>
      </c>
      <c r="B586">
        <v>5</v>
      </c>
      <c r="C586" t="s">
        <v>252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 x14ac:dyDescent="0.3">
      <c r="A587" t="s">
        <v>3</v>
      </c>
      <c r="B587">
        <v>9</v>
      </c>
      <c r="C587" t="s">
        <v>253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 x14ac:dyDescent="0.3">
      <c r="A588" t="s">
        <v>12</v>
      </c>
      <c r="B588">
        <v>13</v>
      </c>
      <c r="C588" t="s">
        <v>254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 x14ac:dyDescent="0.3">
      <c r="A589" t="s">
        <v>12</v>
      </c>
      <c r="B589">
        <v>13</v>
      </c>
      <c r="C589" t="s">
        <v>255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 x14ac:dyDescent="0.3">
      <c r="A590" t="s">
        <v>8</v>
      </c>
      <c r="B590">
        <v>10</v>
      </c>
      <c r="C590" t="s">
        <v>256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 x14ac:dyDescent="0.3">
      <c r="A591" t="s">
        <v>8</v>
      </c>
      <c r="B591">
        <v>10</v>
      </c>
      <c r="C591" t="s">
        <v>257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 x14ac:dyDescent="0.3">
      <c r="A592" t="s">
        <v>8</v>
      </c>
      <c r="B592">
        <v>10</v>
      </c>
      <c r="C592" t="s">
        <v>258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 x14ac:dyDescent="0.3">
      <c r="A593" t="s">
        <v>14</v>
      </c>
      <c r="B593">
        <v>6</v>
      </c>
      <c r="C593" t="s">
        <v>259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 x14ac:dyDescent="0.3">
      <c r="A594" t="s">
        <v>7</v>
      </c>
      <c r="B594">
        <v>4</v>
      </c>
      <c r="C594" t="s">
        <v>260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 x14ac:dyDescent="0.3">
      <c r="A595" t="s">
        <v>10</v>
      </c>
      <c r="B595">
        <v>12</v>
      </c>
      <c r="C595" t="s">
        <v>261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 x14ac:dyDescent="0.3">
      <c r="A596" t="s">
        <v>8</v>
      </c>
      <c r="B596">
        <v>10</v>
      </c>
      <c r="C596" t="s">
        <v>262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 x14ac:dyDescent="0.3">
      <c r="A597" t="s">
        <v>3</v>
      </c>
      <c r="B597">
        <v>9</v>
      </c>
      <c r="C597" t="s">
        <v>263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 x14ac:dyDescent="0.3">
      <c r="A598" t="s">
        <v>8</v>
      </c>
      <c r="B598">
        <v>10</v>
      </c>
      <c r="C598" t="s">
        <v>264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 x14ac:dyDescent="0.3">
      <c r="A599" t="s">
        <v>16</v>
      </c>
      <c r="B599">
        <v>5</v>
      </c>
      <c r="C599" t="s">
        <v>265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 x14ac:dyDescent="0.3">
      <c r="A600" t="s">
        <v>4</v>
      </c>
      <c r="B600">
        <v>15</v>
      </c>
      <c r="C600" t="s">
        <v>266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 x14ac:dyDescent="0.3">
      <c r="A601" t="s">
        <v>8</v>
      </c>
      <c r="B601">
        <v>10</v>
      </c>
      <c r="C601" t="s">
        <v>267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 x14ac:dyDescent="0.3">
      <c r="A602" t="s">
        <v>8</v>
      </c>
      <c r="B602">
        <v>10</v>
      </c>
      <c r="C602" t="s">
        <v>268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 x14ac:dyDescent="0.3">
      <c r="A603" t="s">
        <v>8</v>
      </c>
      <c r="B603">
        <v>10</v>
      </c>
      <c r="C603" t="s">
        <v>269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 x14ac:dyDescent="0.3">
      <c r="A604" t="s">
        <v>8</v>
      </c>
      <c r="B604">
        <v>10</v>
      </c>
      <c r="C604" t="s">
        <v>270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 x14ac:dyDescent="0.3">
      <c r="A605" t="s">
        <v>6</v>
      </c>
      <c r="B605">
        <v>8</v>
      </c>
      <c r="C605" t="s">
        <v>271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 x14ac:dyDescent="0.3">
      <c r="A606" t="s">
        <v>12</v>
      </c>
      <c r="B606">
        <v>13</v>
      </c>
      <c r="C606" t="s">
        <v>272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 x14ac:dyDescent="0.3">
      <c r="A607" t="s">
        <v>6</v>
      </c>
      <c r="B607">
        <v>8</v>
      </c>
      <c r="C607" t="s">
        <v>273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 x14ac:dyDescent="0.3">
      <c r="A608" t="s">
        <v>13</v>
      </c>
      <c r="B608">
        <v>16</v>
      </c>
      <c r="C608" t="s">
        <v>274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 x14ac:dyDescent="0.3">
      <c r="A609" t="s">
        <v>16</v>
      </c>
      <c r="B609">
        <v>5</v>
      </c>
      <c r="C609" t="s">
        <v>275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 x14ac:dyDescent="0.3">
      <c r="A610" t="s">
        <v>16</v>
      </c>
      <c r="B610">
        <v>5</v>
      </c>
      <c r="C610" t="s">
        <v>276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 x14ac:dyDescent="0.3">
      <c r="A611" t="s">
        <v>8</v>
      </c>
      <c r="B611">
        <v>10</v>
      </c>
      <c r="C611" t="s">
        <v>277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 x14ac:dyDescent="0.3">
      <c r="A612" t="s">
        <v>12</v>
      </c>
      <c r="B612">
        <v>13</v>
      </c>
      <c r="C612" t="s">
        <v>278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 x14ac:dyDescent="0.3">
      <c r="A613" t="s">
        <v>14</v>
      </c>
      <c r="B613">
        <v>6</v>
      </c>
      <c r="C613" t="s">
        <v>279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 x14ac:dyDescent="0.3">
      <c r="A614" t="s">
        <v>16</v>
      </c>
      <c r="B614">
        <v>5</v>
      </c>
      <c r="C614" t="s">
        <v>280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 x14ac:dyDescent="0.3">
      <c r="A615" t="s">
        <v>13</v>
      </c>
      <c r="B615">
        <v>16</v>
      </c>
      <c r="C615" t="s">
        <v>281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 x14ac:dyDescent="0.3">
      <c r="A616" t="s">
        <v>14</v>
      </c>
      <c r="B616">
        <v>6</v>
      </c>
      <c r="C616" t="s">
        <v>282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 x14ac:dyDescent="0.3">
      <c r="A617" t="s">
        <v>13</v>
      </c>
      <c r="B617">
        <v>16</v>
      </c>
      <c r="C617" t="s">
        <v>283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 x14ac:dyDescent="0.3">
      <c r="A618" t="s">
        <v>11</v>
      </c>
      <c r="B618">
        <v>7</v>
      </c>
      <c r="C618" t="s">
        <v>284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 x14ac:dyDescent="0.3">
      <c r="A619" t="s">
        <v>12</v>
      </c>
      <c r="B619">
        <v>13</v>
      </c>
      <c r="C619" t="s">
        <v>285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 x14ac:dyDescent="0.3">
      <c r="A620" t="s">
        <v>3</v>
      </c>
      <c r="B620">
        <v>9</v>
      </c>
      <c r="C620" t="s">
        <v>286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 x14ac:dyDescent="0.3">
      <c r="A621" t="s">
        <v>12</v>
      </c>
      <c r="B621">
        <v>13</v>
      </c>
      <c r="C621" t="s">
        <v>287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 x14ac:dyDescent="0.3">
      <c r="A622" t="s">
        <v>14</v>
      </c>
      <c r="B622">
        <v>6</v>
      </c>
      <c r="C622" t="s">
        <v>288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 x14ac:dyDescent="0.3">
      <c r="A623" t="s">
        <v>14</v>
      </c>
      <c r="B623">
        <v>6</v>
      </c>
      <c r="C623" t="s">
        <v>289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 x14ac:dyDescent="0.3">
      <c r="A624" t="s">
        <v>11</v>
      </c>
      <c r="B624">
        <v>7</v>
      </c>
      <c r="C624" t="s">
        <v>290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 x14ac:dyDescent="0.3">
      <c r="A625" t="s">
        <v>16</v>
      </c>
      <c r="B625">
        <v>5</v>
      </c>
      <c r="C625" t="s">
        <v>291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 x14ac:dyDescent="0.3">
      <c r="A626" t="s">
        <v>9</v>
      </c>
      <c r="B626">
        <v>14</v>
      </c>
      <c r="C626" t="s">
        <v>292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 x14ac:dyDescent="0.3">
      <c r="A627" t="s">
        <v>11</v>
      </c>
      <c r="B627">
        <v>7</v>
      </c>
      <c r="C627" t="s">
        <v>293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 x14ac:dyDescent="0.3">
      <c r="A628" t="s">
        <v>7</v>
      </c>
      <c r="B628">
        <v>4</v>
      </c>
      <c r="C628" t="s">
        <v>294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 x14ac:dyDescent="0.3">
      <c r="A629" t="s">
        <v>17</v>
      </c>
      <c r="B629">
        <v>11</v>
      </c>
      <c r="C629" t="s">
        <v>295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 x14ac:dyDescent="0.3">
      <c r="A630" t="s">
        <v>8</v>
      </c>
      <c r="B630">
        <v>10</v>
      </c>
      <c r="C630" t="s">
        <v>296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 x14ac:dyDescent="0.3">
      <c r="A631" t="s">
        <v>10</v>
      </c>
      <c r="B631">
        <v>12</v>
      </c>
      <c r="C631" t="s">
        <v>297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 x14ac:dyDescent="0.3">
      <c r="A632" t="s">
        <v>11</v>
      </c>
      <c r="B632">
        <v>7</v>
      </c>
      <c r="C632" t="s">
        <v>298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 x14ac:dyDescent="0.3">
      <c r="A633" t="s">
        <v>3</v>
      </c>
      <c r="B633">
        <v>9</v>
      </c>
      <c r="C633" t="s">
        <v>299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 x14ac:dyDescent="0.3">
      <c r="A634" t="s">
        <v>11</v>
      </c>
      <c r="B634">
        <v>7</v>
      </c>
      <c r="C634" t="s">
        <v>300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 x14ac:dyDescent="0.3">
      <c r="A635" t="s">
        <v>7</v>
      </c>
      <c r="B635">
        <v>4</v>
      </c>
      <c r="C635" t="s">
        <v>301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 x14ac:dyDescent="0.3">
      <c r="A636" t="s">
        <v>16</v>
      </c>
      <c r="B636">
        <v>5</v>
      </c>
      <c r="C636" t="s">
        <v>302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 x14ac:dyDescent="0.3">
      <c r="A637" t="s">
        <v>12</v>
      </c>
      <c r="B637">
        <v>13</v>
      </c>
      <c r="C637" t="s">
        <v>303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 x14ac:dyDescent="0.3">
      <c r="A638" t="s">
        <v>13</v>
      </c>
      <c r="B638">
        <v>16</v>
      </c>
      <c r="C638" t="s">
        <v>304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 x14ac:dyDescent="0.3">
      <c r="A639" t="s">
        <v>11</v>
      </c>
      <c r="B639">
        <v>7</v>
      </c>
      <c r="C639" t="s">
        <v>305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 x14ac:dyDescent="0.3">
      <c r="A640" t="s">
        <v>16</v>
      </c>
      <c r="B640">
        <v>5</v>
      </c>
      <c r="C640" t="s">
        <v>306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 x14ac:dyDescent="0.3">
      <c r="A641" t="s">
        <v>13</v>
      </c>
      <c r="B641">
        <v>16</v>
      </c>
      <c r="C641" t="s">
        <v>307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 x14ac:dyDescent="0.3">
      <c r="A642" t="s">
        <v>16</v>
      </c>
      <c r="B642">
        <v>5</v>
      </c>
      <c r="C642" t="s">
        <v>308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 x14ac:dyDescent="0.3">
      <c r="A643" t="s">
        <v>14</v>
      </c>
      <c r="B643">
        <v>6</v>
      </c>
      <c r="C643" t="s">
        <v>309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 x14ac:dyDescent="0.3">
      <c r="A644" t="s">
        <v>10</v>
      </c>
      <c r="B644">
        <v>12</v>
      </c>
      <c r="C644" t="s">
        <v>310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 x14ac:dyDescent="0.3">
      <c r="A645" t="s">
        <v>13</v>
      </c>
      <c r="B645">
        <v>16</v>
      </c>
      <c r="C645" t="s">
        <v>311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 x14ac:dyDescent="0.3">
      <c r="A646" t="s">
        <v>11</v>
      </c>
      <c r="B646">
        <v>7</v>
      </c>
      <c r="C646" t="s">
        <v>312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 x14ac:dyDescent="0.3">
      <c r="A647" t="s">
        <v>12</v>
      </c>
      <c r="B647">
        <v>13</v>
      </c>
      <c r="C647" t="s">
        <v>313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 x14ac:dyDescent="0.3">
      <c r="A648" t="s">
        <v>12</v>
      </c>
      <c r="B648">
        <v>13</v>
      </c>
      <c r="C648" t="s">
        <v>314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 x14ac:dyDescent="0.3">
      <c r="A649" t="s">
        <v>8</v>
      </c>
      <c r="B649">
        <v>10</v>
      </c>
      <c r="C649" t="s">
        <v>315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 x14ac:dyDescent="0.3">
      <c r="A650" t="s">
        <v>12</v>
      </c>
      <c r="B650">
        <v>13</v>
      </c>
      <c r="C650" t="s">
        <v>316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 x14ac:dyDescent="0.3">
      <c r="A651" t="s">
        <v>13</v>
      </c>
      <c r="B651">
        <v>16</v>
      </c>
      <c r="C651" t="s">
        <v>317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 x14ac:dyDescent="0.3">
      <c r="A652" t="s">
        <v>8</v>
      </c>
      <c r="B652">
        <v>10</v>
      </c>
      <c r="C652" t="s">
        <v>318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 x14ac:dyDescent="0.3">
      <c r="A653" t="s">
        <v>12</v>
      </c>
      <c r="B653">
        <v>13</v>
      </c>
      <c r="C653" t="s">
        <v>319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 x14ac:dyDescent="0.3">
      <c r="A654" t="s">
        <v>2</v>
      </c>
      <c r="B654">
        <v>2</v>
      </c>
      <c r="C654" t="s">
        <v>320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 x14ac:dyDescent="0.3">
      <c r="A655" t="s">
        <v>6</v>
      </c>
      <c r="B655">
        <v>8</v>
      </c>
      <c r="C655" t="s">
        <v>321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 x14ac:dyDescent="0.3">
      <c r="A656" t="s">
        <v>11</v>
      </c>
      <c r="B656">
        <v>7</v>
      </c>
      <c r="C656" t="s">
        <v>322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 x14ac:dyDescent="0.3">
      <c r="A657" t="s">
        <v>12</v>
      </c>
      <c r="B657">
        <v>13</v>
      </c>
      <c r="C657" t="s">
        <v>323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 x14ac:dyDescent="0.3">
      <c r="A658" t="s">
        <v>6</v>
      </c>
      <c r="B658">
        <v>8</v>
      </c>
      <c r="C658" t="s">
        <v>324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 x14ac:dyDescent="0.3">
      <c r="A659" t="s">
        <v>14</v>
      </c>
      <c r="B659">
        <v>6</v>
      </c>
      <c r="C659" t="s">
        <v>325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 x14ac:dyDescent="0.3">
      <c r="A660" t="s">
        <v>6</v>
      </c>
      <c r="B660">
        <v>8</v>
      </c>
      <c r="C660" t="s">
        <v>326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 x14ac:dyDescent="0.3">
      <c r="A661" t="s">
        <v>14</v>
      </c>
      <c r="B661">
        <v>6</v>
      </c>
      <c r="C661" t="s">
        <v>327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 x14ac:dyDescent="0.3">
      <c r="A662" t="s">
        <v>6</v>
      </c>
      <c r="B662">
        <v>8</v>
      </c>
      <c r="C662" t="s">
        <v>328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 x14ac:dyDescent="0.3">
      <c r="A663" t="s">
        <v>16</v>
      </c>
      <c r="B663">
        <v>5</v>
      </c>
      <c r="C663" t="s">
        <v>329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 x14ac:dyDescent="0.3">
      <c r="A664" t="s">
        <v>12</v>
      </c>
      <c r="B664">
        <v>13</v>
      </c>
      <c r="C664" t="s">
        <v>330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 x14ac:dyDescent="0.3">
      <c r="A665" t="s">
        <v>16</v>
      </c>
      <c r="B665">
        <v>5</v>
      </c>
      <c r="C665" t="s">
        <v>365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 x14ac:dyDescent="0.3">
      <c r="A666" t="s">
        <v>2</v>
      </c>
      <c r="B666">
        <v>2</v>
      </c>
      <c r="C666" t="s">
        <v>331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 x14ac:dyDescent="0.3">
      <c r="A667" t="s">
        <v>12</v>
      </c>
      <c r="B667">
        <v>13</v>
      </c>
      <c r="C667" t="s">
        <v>332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 x14ac:dyDescent="0.3">
      <c r="A668" t="s">
        <v>11</v>
      </c>
      <c r="B668">
        <v>7</v>
      </c>
      <c r="C668" t="s">
        <v>333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 x14ac:dyDescent="0.3">
      <c r="A669" t="s">
        <v>6</v>
      </c>
      <c r="B669">
        <v>8</v>
      </c>
      <c r="C669" t="s">
        <v>334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 x14ac:dyDescent="0.3">
      <c r="A670" t="s">
        <v>2</v>
      </c>
      <c r="B670">
        <v>2</v>
      </c>
      <c r="C670" t="s">
        <v>335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 x14ac:dyDescent="0.3">
      <c r="A671" t="s">
        <v>3</v>
      </c>
      <c r="B671">
        <v>9</v>
      </c>
      <c r="C671" t="s">
        <v>336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 x14ac:dyDescent="0.3">
      <c r="A672" t="s">
        <v>11</v>
      </c>
      <c r="B672">
        <v>7</v>
      </c>
      <c r="C672" t="s">
        <v>337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 x14ac:dyDescent="0.3">
      <c r="A673" t="s">
        <v>3</v>
      </c>
      <c r="B673">
        <v>9</v>
      </c>
      <c r="C673" t="s">
        <v>338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 x14ac:dyDescent="0.3">
      <c r="A674" t="s">
        <v>5</v>
      </c>
      <c r="B674">
        <v>3</v>
      </c>
      <c r="C674" t="s">
        <v>339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 x14ac:dyDescent="0.3">
      <c r="A675" t="s">
        <v>12</v>
      </c>
      <c r="B675">
        <v>13</v>
      </c>
      <c r="C675" t="s">
        <v>340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 x14ac:dyDescent="0.3">
      <c r="A676" t="s">
        <v>10</v>
      </c>
      <c r="B676">
        <v>12</v>
      </c>
      <c r="C676" t="s">
        <v>341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 x14ac:dyDescent="0.3">
      <c r="A677" t="s">
        <v>6</v>
      </c>
      <c r="B677">
        <v>8</v>
      </c>
      <c r="C677" t="s">
        <v>342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 x14ac:dyDescent="0.3">
      <c r="A678" t="s">
        <v>2</v>
      </c>
      <c r="B678">
        <v>2</v>
      </c>
      <c r="C678" t="s">
        <v>343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 x14ac:dyDescent="0.3">
      <c r="A679" t="s">
        <v>3</v>
      </c>
      <c r="B679">
        <v>9</v>
      </c>
      <c r="C679" t="s">
        <v>344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 x14ac:dyDescent="0.3">
      <c r="A680" t="s">
        <v>6</v>
      </c>
      <c r="B680">
        <v>8</v>
      </c>
      <c r="C680" t="s">
        <v>345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 x14ac:dyDescent="0.3">
      <c r="A681" t="s">
        <v>10</v>
      </c>
      <c r="B681">
        <v>12</v>
      </c>
      <c r="C681" t="s">
        <v>346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 x14ac:dyDescent="0.3">
      <c r="A682" t="s">
        <v>17</v>
      </c>
      <c r="B682">
        <v>11</v>
      </c>
      <c r="C682" t="s">
        <v>347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 x14ac:dyDescent="0.3">
      <c r="A683" t="s">
        <v>3</v>
      </c>
      <c r="B683">
        <v>9</v>
      </c>
      <c r="C683" t="s">
        <v>348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 x14ac:dyDescent="0.3">
      <c r="A684" t="s">
        <v>13</v>
      </c>
      <c r="B684">
        <v>16</v>
      </c>
      <c r="C684" t="s">
        <v>349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 x14ac:dyDescent="0.3">
      <c r="A685" t="s">
        <v>6</v>
      </c>
      <c r="B685">
        <v>8</v>
      </c>
      <c r="C685" t="s">
        <v>366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 x14ac:dyDescent="0.3">
      <c r="A686" t="s">
        <v>9</v>
      </c>
      <c r="B686">
        <v>14</v>
      </c>
      <c r="C686" t="s">
        <v>350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 x14ac:dyDescent="0.3">
      <c r="A687" t="s">
        <v>5</v>
      </c>
      <c r="B687">
        <v>3</v>
      </c>
      <c r="C687" t="s">
        <v>351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 x14ac:dyDescent="0.3">
      <c r="A688" t="s">
        <v>16</v>
      </c>
      <c r="B688">
        <v>5</v>
      </c>
      <c r="C688" t="s">
        <v>352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 x14ac:dyDescent="0.3">
      <c r="A689" t="s">
        <v>11</v>
      </c>
      <c r="B689">
        <v>7</v>
      </c>
      <c r="C689" t="s">
        <v>353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 x14ac:dyDescent="0.3">
      <c r="A690" t="s">
        <v>3</v>
      </c>
      <c r="B690">
        <v>9</v>
      </c>
      <c r="C690" t="s">
        <v>354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 x14ac:dyDescent="0.3">
      <c r="A691" t="s">
        <v>7</v>
      </c>
      <c r="B691">
        <v>4</v>
      </c>
      <c r="C691" t="s">
        <v>355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 x14ac:dyDescent="0.3">
      <c r="A692" t="s">
        <v>3</v>
      </c>
      <c r="B692">
        <v>9</v>
      </c>
      <c r="C692" t="s">
        <v>356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 x14ac:dyDescent="0.3">
      <c r="A693" t="s">
        <v>11</v>
      </c>
      <c r="B693">
        <v>7</v>
      </c>
      <c r="C693" t="s">
        <v>357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 x14ac:dyDescent="0.3">
      <c r="A694" t="s">
        <v>16</v>
      </c>
      <c r="B694">
        <v>5</v>
      </c>
      <c r="C694" t="s">
        <v>358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 x14ac:dyDescent="0.3">
      <c r="A695" t="s">
        <v>3</v>
      </c>
      <c r="B695">
        <v>9</v>
      </c>
      <c r="C695" t="s">
        <v>367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 x14ac:dyDescent="0.3">
      <c r="A696" t="s">
        <v>16</v>
      </c>
      <c r="B696">
        <v>5</v>
      </c>
      <c r="C696" t="s">
        <v>359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 x14ac:dyDescent="0.3">
      <c r="A697" t="s">
        <v>12</v>
      </c>
      <c r="B697">
        <v>13</v>
      </c>
      <c r="C697" t="s">
        <v>360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 x14ac:dyDescent="0.3">
      <c r="A698" t="s">
        <v>11</v>
      </c>
      <c r="B698">
        <v>7</v>
      </c>
      <c r="C698" t="s">
        <v>361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 x14ac:dyDescent="0.3">
      <c r="A699" t="s">
        <v>6</v>
      </c>
      <c r="B699">
        <v>8</v>
      </c>
      <c r="C699" t="s">
        <v>362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 x14ac:dyDescent="0.3">
      <c r="A700" t="s">
        <v>13</v>
      </c>
      <c r="B700">
        <v>16</v>
      </c>
      <c r="C700" t="s">
        <v>363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 x14ac:dyDescent="0.3">
      <c r="A701" t="s">
        <v>16</v>
      </c>
      <c r="B701">
        <v>5</v>
      </c>
      <c r="C701" t="s">
        <v>364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 x14ac:dyDescent="0.3">
      <c r="A702" t="s">
        <v>16</v>
      </c>
      <c r="B702">
        <v>5</v>
      </c>
      <c r="C702" t="s">
        <v>26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 x14ac:dyDescent="0.3">
      <c r="A703" t="s">
        <v>12</v>
      </c>
      <c r="B703">
        <v>13</v>
      </c>
      <c r="C703" t="s">
        <v>27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 x14ac:dyDescent="0.3">
      <c r="A704" t="s">
        <v>6</v>
      </c>
      <c r="B704">
        <v>8</v>
      </c>
      <c r="C704" t="s">
        <v>28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 x14ac:dyDescent="0.3">
      <c r="A705" t="s">
        <v>15</v>
      </c>
      <c r="B705">
        <v>1</v>
      </c>
      <c r="C705" t="s">
        <v>29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 x14ac:dyDescent="0.3">
      <c r="A706" t="s">
        <v>5</v>
      </c>
      <c r="B706">
        <v>3</v>
      </c>
      <c r="C706" t="s">
        <v>30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 x14ac:dyDescent="0.3">
      <c r="A707" t="s">
        <v>8</v>
      </c>
      <c r="B707">
        <v>10</v>
      </c>
      <c r="C707" t="s">
        <v>31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 x14ac:dyDescent="0.3">
      <c r="A708" t="s">
        <v>7</v>
      </c>
      <c r="B708">
        <v>4</v>
      </c>
      <c r="C708" t="s">
        <v>32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 x14ac:dyDescent="0.3">
      <c r="A709" t="s">
        <v>3</v>
      </c>
      <c r="B709">
        <v>9</v>
      </c>
      <c r="C709" t="s">
        <v>33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 x14ac:dyDescent="0.3">
      <c r="A710" t="s">
        <v>10</v>
      </c>
      <c r="B710">
        <v>12</v>
      </c>
      <c r="C710" t="s">
        <v>34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 x14ac:dyDescent="0.3">
      <c r="A712" t="s">
        <v>6</v>
      </c>
      <c r="B712">
        <v>8</v>
      </c>
      <c r="C712" t="s">
        <v>35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 x14ac:dyDescent="0.3">
      <c r="A713" t="s">
        <v>6</v>
      </c>
      <c r="B713">
        <v>8</v>
      </c>
      <c r="C713" t="s">
        <v>36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 x14ac:dyDescent="0.3">
      <c r="A714" t="s">
        <v>4</v>
      </c>
      <c r="B714">
        <v>15</v>
      </c>
      <c r="C714" t="s">
        <v>37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 x14ac:dyDescent="0.3">
      <c r="A715" t="s">
        <v>17</v>
      </c>
      <c r="B715">
        <v>11</v>
      </c>
      <c r="C715" t="s">
        <v>38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 x14ac:dyDescent="0.3">
      <c r="A716" t="s">
        <v>12</v>
      </c>
      <c r="B716">
        <v>13</v>
      </c>
      <c r="C716" t="s">
        <v>39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 x14ac:dyDescent="0.3">
      <c r="A717" t="s">
        <v>13</v>
      </c>
      <c r="B717">
        <v>16</v>
      </c>
      <c r="C717" t="s">
        <v>40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 x14ac:dyDescent="0.3">
      <c r="A718" t="s">
        <v>16</v>
      </c>
      <c r="B718">
        <v>5</v>
      </c>
      <c r="C718" t="s">
        <v>41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 x14ac:dyDescent="0.3">
      <c r="A719" t="s">
        <v>10</v>
      </c>
      <c r="B719">
        <v>12</v>
      </c>
      <c r="C719" t="s">
        <v>42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 x14ac:dyDescent="0.3">
      <c r="A720" t="s">
        <v>6</v>
      </c>
      <c r="B720">
        <v>8</v>
      </c>
      <c r="C720" t="s">
        <v>43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 x14ac:dyDescent="0.3">
      <c r="A721" t="s">
        <v>2</v>
      </c>
      <c r="B721">
        <v>2</v>
      </c>
      <c r="C721" t="s">
        <v>44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 x14ac:dyDescent="0.3">
      <c r="A722" t="s">
        <v>8</v>
      </c>
      <c r="B722">
        <v>10</v>
      </c>
      <c r="C722" t="s">
        <v>45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 x14ac:dyDescent="0.3">
      <c r="A723" t="s">
        <v>5</v>
      </c>
      <c r="B723">
        <v>3</v>
      </c>
      <c r="C723" t="s">
        <v>46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 x14ac:dyDescent="0.3">
      <c r="A724" t="s">
        <v>16</v>
      </c>
      <c r="B724">
        <v>5</v>
      </c>
      <c r="C724" t="s">
        <v>47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 x14ac:dyDescent="0.3">
      <c r="A725" t="s">
        <v>12</v>
      </c>
      <c r="B725">
        <v>13</v>
      </c>
      <c r="C725" t="s">
        <v>48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 x14ac:dyDescent="0.3">
      <c r="A726" t="s">
        <v>16</v>
      </c>
      <c r="B726">
        <v>5</v>
      </c>
      <c r="C726" t="s">
        <v>49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 x14ac:dyDescent="0.3">
      <c r="A727" t="s">
        <v>4</v>
      </c>
      <c r="B727">
        <v>15</v>
      </c>
      <c r="C727" t="s">
        <v>50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 x14ac:dyDescent="0.3">
      <c r="A728" t="s">
        <v>15</v>
      </c>
      <c r="B728">
        <v>1</v>
      </c>
      <c r="C728" t="s">
        <v>51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 x14ac:dyDescent="0.3">
      <c r="A729" t="s">
        <v>7</v>
      </c>
      <c r="B729">
        <v>4</v>
      </c>
      <c r="C729" t="s">
        <v>52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 x14ac:dyDescent="0.3">
      <c r="A730" t="s">
        <v>6</v>
      </c>
      <c r="B730">
        <v>8</v>
      </c>
      <c r="C730" t="s">
        <v>53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 x14ac:dyDescent="0.3">
      <c r="A731" t="s">
        <v>3</v>
      </c>
      <c r="B731">
        <v>9</v>
      </c>
      <c r="C731" t="s">
        <v>54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 x14ac:dyDescent="0.3">
      <c r="A732" t="s">
        <v>16</v>
      </c>
      <c r="B732">
        <v>5</v>
      </c>
      <c r="C732" t="s">
        <v>55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 x14ac:dyDescent="0.3">
      <c r="A733" t="s">
        <v>16</v>
      </c>
      <c r="B733">
        <v>5</v>
      </c>
      <c r="C733" t="s">
        <v>56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 x14ac:dyDescent="0.3">
      <c r="A734" t="s">
        <v>8</v>
      </c>
      <c r="B734">
        <v>10</v>
      </c>
      <c r="C734" t="s">
        <v>57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 x14ac:dyDescent="0.3">
      <c r="A735" t="s">
        <v>16</v>
      </c>
      <c r="B735">
        <v>5</v>
      </c>
      <c r="C735" t="s">
        <v>58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 x14ac:dyDescent="0.3">
      <c r="A736" t="s">
        <v>11</v>
      </c>
      <c r="B736">
        <v>7</v>
      </c>
      <c r="C736" t="s">
        <v>59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 x14ac:dyDescent="0.3">
      <c r="A737" t="s">
        <v>12</v>
      </c>
      <c r="B737">
        <v>13</v>
      </c>
      <c r="C737" t="s">
        <v>60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 x14ac:dyDescent="0.3">
      <c r="A738" t="s">
        <v>12</v>
      </c>
      <c r="B738">
        <v>13</v>
      </c>
      <c r="C738" t="s">
        <v>61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 x14ac:dyDescent="0.3">
      <c r="A739" t="s">
        <v>8</v>
      </c>
      <c r="B739">
        <v>10</v>
      </c>
      <c r="C739" t="s">
        <v>62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 x14ac:dyDescent="0.3">
      <c r="A740" t="s">
        <v>5</v>
      </c>
      <c r="B740">
        <v>3</v>
      </c>
      <c r="C740" t="s">
        <v>63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 x14ac:dyDescent="0.3">
      <c r="A741" t="s">
        <v>11</v>
      </c>
      <c r="B741">
        <v>7</v>
      </c>
      <c r="C741" t="s">
        <v>64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 x14ac:dyDescent="0.3">
      <c r="A742" t="s">
        <v>14</v>
      </c>
      <c r="B742">
        <v>6</v>
      </c>
      <c r="C742" t="s">
        <v>65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 x14ac:dyDescent="0.3">
      <c r="A743" t="s">
        <v>6</v>
      </c>
      <c r="B743">
        <v>8</v>
      </c>
      <c r="C743" t="s">
        <v>66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 x14ac:dyDescent="0.3">
      <c r="A744" t="s">
        <v>17</v>
      </c>
      <c r="B744">
        <v>11</v>
      </c>
      <c r="C744" t="s">
        <v>67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 x14ac:dyDescent="0.3">
      <c r="A745" t="s">
        <v>13</v>
      </c>
      <c r="B745">
        <v>16</v>
      </c>
      <c r="C745" t="s">
        <v>68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 x14ac:dyDescent="0.3">
      <c r="A746" t="s">
        <v>13</v>
      </c>
      <c r="B746">
        <v>16</v>
      </c>
      <c r="C746" t="s">
        <v>69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 x14ac:dyDescent="0.3">
      <c r="A747" t="s">
        <v>14</v>
      </c>
      <c r="B747">
        <v>6</v>
      </c>
      <c r="C747" t="s">
        <v>70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 x14ac:dyDescent="0.3">
      <c r="A748" t="s">
        <v>3</v>
      </c>
      <c r="B748">
        <v>9</v>
      </c>
      <c r="C748" t="s">
        <v>71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 x14ac:dyDescent="0.3">
      <c r="A749" t="s">
        <v>8</v>
      </c>
      <c r="B749">
        <v>10</v>
      </c>
      <c r="C749" t="s">
        <v>72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 x14ac:dyDescent="0.3">
      <c r="A750" t="s">
        <v>17</v>
      </c>
      <c r="B750">
        <v>11</v>
      </c>
      <c r="C750" t="s">
        <v>73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 x14ac:dyDescent="0.3">
      <c r="A751" t="s">
        <v>13</v>
      </c>
      <c r="B751">
        <v>16</v>
      </c>
      <c r="C751" t="s">
        <v>74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 x14ac:dyDescent="0.3">
      <c r="A752" t="s">
        <v>8</v>
      </c>
      <c r="B752">
        <v>10</v>
      </c>
      <c r="C752" t="s">
        <v>75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 x14ac:dyDescent="0.3">
      <c r="A753" t="s">
        <v>17</v>
      </c>
      <c r="B753">
        <v>11</v>
      </c>
      <c r="C753" t="s">
        <v>76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 x14ac:dyDescent="0.3">
      <c r="A754" t="s">
        <v>14</v>
      </c>
      <c r="B754">
        <v>6</v>
      </c>
      <c r="C754" t="s">
        <v>77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 x14ac:dyDescent="0.3">
      <c r="A755" t="s">
        <v>13</v>
      </c>
      <c r="B755">
        <v>16</v>
      </c>
      <c r="C755" t="s">
        <v>78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 x14ac:dyDescent="0.3">
      <c r="A756" t="s">
        <v>13</v>
      </c>
      <c r="B756">
        <v>16</v>
      </c>
      <c r="C756" t="s">
        <v>79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 x14ac:dyDescent="0.3">
      <c r="A757" t="s">
        <v>14</v>
      </c>
      <c r="B757">
        <v>6</v>
      </c>
      <c r="C757" t="s">
        <v>80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 x14ac:dyDescent="0.3">
      <c r="A758" t="s">
        <v>11</v>
      </c>
      <c r="B758">
        <v>7</v>
      </c>
      <c r="C758" t="s">
        <v>81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 x14ac:dyDescent="0.3">
      <c r="A759" t="s">
        <v>15</v>
      </c>
      <c r="B759">
        <v>1</v>
      </c>
      <c r="C759" t="s">
        <v>82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 x14ac:dyDescent="0.3">
      <c r="A760" t="s">
        <v>12</v>
      </c>
      <c r="B760">
        <v>13</v>
      </c>
      <c r="C760" t="s">
        <v>83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 x14ac:dyDescent="0.3">
      <c r="A761" t="s">
        <v>3</v>
      </c>
      <c r="B761">
        <v>9</v>
      </c>
      <c r="C761" t="s">
        <v>84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 x14ac:dyDescent="0.3">
      <c r="A762" t="s">
        <v>14</v>
      </c>
      <c r="B762">
        <v>6</v>
      </c>
      <c r="C762" t="s">
        <v>85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 x14ac:dyDescent="0.3">
      <c r="A763" t="s">
        <v>7</v>
      </c>
      <c r="B763">
        <v>4</v>
      </c>
      <c r="C763" t="s">
        <v>86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 x14ac:dyDescent="0.3">
      <c r="A764" t="s">
        <v>6</v>
      </c>
      <c r="B764">
        <v>8</v>
      </c>
      <c r="C764" t="s">
        <v>87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 x14ac:dyDescent="0.3">
      <c r="A765" t="s">
        <v>12</v>
      </c>
      <c r="B765">
        <v>13</v>
      </c>
      <c r="C765" t="s">
        <v>88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 x14ac:dyDescent="0.3">
      <c r="A766" t="s">
        <v>16</v>
      </c>
      <c r="B766">
        <v>5</v>
      </c>
      <c r="C766" t="s">
        <v>89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 x14ac:dyDescent="0.3">
      <c r="A767" t="s">
        <v>11</v>
      </c>
      <c r="B767">
        <v>7</v>
      </c>
      <c r="C767" t="s">
        <v>90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 x14ac:dyDescent="0.3">
      <c r="A768" t="s">
        <v>6</v>
      </c>
      <c r="B768">
        <v>8</v>
      </c>
      <c r="C768" t="s">
        <v>91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 x14ac:dyDescent="0.3">
      <c r="A769" t="s">
        <v>5</v>
      </c>
      <c r="B769">
        <v>3</v>
      </c>
      <c r="C769" t="s">
        <v>92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 x14ac:dyDescent="0.3">
      <c r="A771" t="s">
        <v>6</v>
      </c>
      <c r="B771">
        <v>8</v>
      </c>
      <c r="C771" t="s">
        <v>93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 x14ac:dyDescent="0.3">
      <c r="A772" t="s">
        <v>9</v>
      </c>
      <c r="B772">
        <v>14</v>
      </c>
      <c r="C772" t="s">
        <v>94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 x14ac:dyDescent="0.3">
      <c r="A773" t="s">
        <v>17</v>
      </c>
      <c r="B773">
        <v>11</v>
      </c>
      <c r="C773" t="s">
        <v>95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 x14ac:dyDescent="0.3">
      <c r="A774" t="s">
        <v>3</v>
      </c>
      <c r="B774">
        <v>9</v>
      </c>
      <c r="C774" t="s">
        <v>96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 x14ac:dyDescent="0.3">
      <c r="A775" t="s">
        <v>3</v>
      </c>
      <c r="B775">
        <v>9</v>
      </c>
      <c r="C775" t="s">
        <v>97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 x14ac:dyDescent="0.3">
      <c r="A776" t="s">
        <v>12</v>
      </c>
      <c r="B776">
        <v>13</v>
      </c>
      <c r="C776" t="s">
        <v>98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 x14ac:dyDescent="0.3">
      <c r="A777" t="s">
        <v>8</v>
      </c>
      <c r="B777">
        <v>10</v>
      </c>
      <c r="C777" t="s">
        <v>99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 x14ac:dyDescent="0.3">
      <c r="A778" t="s">
        <v>6</v>
      </c>
      <c r="B778">
        <v>8</v>
      </c>
      <c r="C778" t="s">
        <v>100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 x14ac:dyDescent="0.3">
      <c r="A779" t="s">
        <v>3</v>
      </c>
      <c r="B779">
        <v>9</v>
      </c>
      <c r="C779" t="s">
        <v>101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 x14ac:dyDescent="0.3">
      <c r="A780" t="s">
        <v>11</v>
      </c>
      <c r="B780">
        <v>7</v>
      </c>
      <c r="C780" t="s">
        <v>102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 x14ac:dyDescent="0.3">
      <c r="A781" t="s">
        <v>11</v>
      </c>
      <c r="B781">
        <v>7</v>
      </c>
      <c r="C781" t="s">
        <v>103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 x14ac:dyDescent="0.3">
      <c r="A782" t="s">
        <v>8</v>
      </c>
      <c r="B782">
        <v>10</v>
      </c>
      <c r="C782" t="s">
        <v>104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 x14ac:dyDescent="0.3">
      <c r="A783" t="s">
        <v>5</v>
      </c>
      <c r="B783">
        <v>3</v>
      </c>
      <c r="C783" t="s">
        <v>105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 x14ac:dyDescent="0.3">
      <c r="A784" t="s">
        <v>14</v>
      </c>
      <c r="B784">
        <v>6</v>
      </c>
      <c r="C784" t="s">
        <v>106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 x14ac:dyDescent="0.3">
      <c r="A785" t="s">
        <v>12</v>
      </c>
      <c r="B785">
        <v>13</v>
      </c>
      <c r="C785" t="s">
        <v>107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 x14ac:dyDescent="0.3">
      <c r="A786" t="s">
        <v>13</v>
      </c>
      <c r="B786">
        <v>16</v>
      </c>
      <c r="C786" t="s">
        <v>108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 x14ac:dyDescent="0.3">
      <c r="A787" t="s">
        <v>12</v>
      </c>
      <c r="B787">
        <v>13</v>
      </c>
      <c r="C787" t="s">
        <v>109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 x14ac:dyDescent="0.3">
      <c r="A788" t="s">
        <v>16</v>
      </c>
      <c r="B788">
        <v>5</v>
      </c>
      <c r="C788" t="s">
        <v>110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 x14ac:dyDescent="0.3">
      <c r="A789" t="s">
        <v>16</v>
      </c>
      <c r="B789">
        <v>5</v>
      </c>
      <c r="C789" t="s">
        <v>111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 x14ac:dyDescent="0.3">
      <c r="A790" t="s">
        <v>11</v>
      </c>
      <c r="B790">
        <v>7</v>
      </c>
      <c r="C790" t="s">
        <v>112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 x14ac:dyDescent="0.3">
      <c r="A791" t="s">
        <v>3</v>
      </c>
      <c r="B791">
        <v>9</v>
      </c>
      <c r="C791" t="s">
        <v>113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 x14ac:dyDescent="0.3">
      <c r="A792" t="s">
        <v>12</v>
      </c>
      <c r="B792">
        <v>13</v>
      </c>
      <c r="C792" t="s">
        <v>114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 x14ac:dyDescent="0.3">
      <c r="A793" t="s">
        <v>6</v>
      </c>
      <c r="B793">
        <v>8</v>
      </c>
      <c r="C793" t="s">
        <v>115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 x14ac:dyDescent="0.3">
      <c r="A794" t="s">
        <v>3</v>
      </c>
      <c r="B794">
        <v>9</v>
      </c>
      <c r="C794" t="s">
        <v>116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 x14ac:dyDescent="0.3">
      <c r="A795" t="s">
        <v>5</v>
      </c>
      <c r="B795">
        <v>3</v>
      </c>
      <c r="C795" t="s">
        <v>117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 x14ac:dyDescent="0.3">
      <c r="A796" t="s">
        <v>8</v>
      </c>
      <c r="B796">
        <v>10</v>
      </c>
      <c r="C796" t="s">
        <v>118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 x14ac:dyDescent="0.3">
      <c r="A797" t="s">
        <v>8</v>
      </c>
      <c r="B797">
        <v>10</v>
      </c>
      <c r="C797" t="s">
        <v>119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 x14ac:dyDescent="0.3">
      <c r="A798" t="s">
        <v>8</v>
      </c>
      <c r="B798">
        <v>10</v>
      </c>
      <c r="C798" t="s">
        <v>120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 x14ac:dyDescent="0.3">
      <c r="A799" t="s">
        <v>9</v>
      </c>
      <c r="B799">
        <v>14</v>
      </c>
      <c r="C799" t="s">
        <v>121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 x14ac:dyDescent="0.3">
      <c r="A800" t="s">
        <v>3</v>
      </c>
      <c r="B800">
        <v>9</v>
      </c>
      <c r="C800" t="s">
        <v>122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 x14ac:dyDescent="0.3">
      <c r="A801" t="s">
        <v>4</v>
      </c>
      <c r="B801">
        <v>15</v>
      </c>
      <c r="C801" t="s">
        <v>123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 x14ac:dyDescent="0.3">
      <c r="A802" t="s">
        <v>3</v>
      </c>
      <c r="B802">
        <v>9</v>
      </c>
      <c r="C802" t="s">
        <v>124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 x14ac:dyDescent="0.3">
      <c r="A803" t="s">
        <v>14</v>
      </c>
      <c r="B803">
        <v>6</v>
      </c>
      <c r="C803" t="s">
        <v>125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 x14ac:dyDescent="0.3">
      <c r="A804" t="s">
        <v>17</v>
      </c>
      <c r="B804">
        <v>11</v>
      </c>
      <c r="C804" t="s">
        <v>126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 x14ac:dyDescent="0.3">
      <c r="A805" t="s">
        <v>16</v>
      </c>
      <c r="B805">
        <v>5</v>
      </c>
      <c r="C805" t="s">
        <v>127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 x14ac:dyDescent="0.3">
      <c r="A806" t="s">
        <v>8</v>
      </c>
      <c r="B806">
        <v>10</v>
      </c>
      <c r="C806" t="s">
        <v>128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 x14ac:dyDescent="0.3">
      <c r="A807" t="s">
        <v>11</v>
      </c>
      <c r="B807">
        <v>7</v>
      </c>
      <c r="C807" t="s">
        <v>129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 x14ac:dyDescent="0.3">
      <c r="A808" t="s">
        <v>6</v>
      </c>
      <c r="B808">
        <v>8</v>
      </c>
      <c r="C808" t="s">
        <v>130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 x14ac:dyDescent="0.3">
      <c r="A809" t="s">
        <v>6</v>
      </c>
      <c r="B809">
        <v>8</v>
      </c>
      <c r="C809" t="s">
        <v>131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 x14ac:dyDescent="0.3">
      <c r="A810" t="s">
        <v>15</v>
      </c>
      <c r="B810">
        <v>1</v>
      </c>
      <c r="C810" t="s">
        <v>132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 x14ac:dyDescent="0.3">
      <c r="A811" t="s">
        <v>5</v>
      </c>
      <c r="B811">
        <v>3</v>
      </c>
      <c r="C811" t="s">
        <v>133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 x14ac:dyDescent="0.3">
      <c r="A812" t="s">
        <v>12</v>
      </c>
      <c r="B812">
        <v>13</v>
      </c>
      <c r="C812" t="s">
        <v>134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 x14ac:dyDescent="0.3">
      <c r="A813" t="s">
        <v>7</v>
      </c>
      <c r="B813">
        <v>4</v>
      </c>
      <c r="C813" t="s">
        <v>135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 x14ac:dyDescent="0.3">
      <c r="A814" t="s">
        <v>12</v>
      </c>
      <c r="B814">
        <v>13</v>
      </c>
      <c r="C814" t="s">
        <v>136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 x14ac:dyDescent="0.3">
      <c r="A815" t="s">
        <v>15</v>
      </c>
      <c r="B815">
        <v>1</v>
      </c>
      <c r="C815" t="s">
        <v>137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 x14ac:dyDescent="0.3">
      <c r="A816" t="s">
        <v>12</v>
      </c>
      <c r="B816">
        <v>13</v>
      </c>
      <c r="C816" t="s">
        <v>138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 x14ac:dyDescent="0.3">
      <c r="A817" t="s">
        <v>16</v>
      </c>
      <c r="B817">
        <v>5</v>
      </c>
      <c r="C817" t="s">
        <v>139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 x14ac:dyDescent="0.3">
      <c r="A818" t="s">
        <v>16</v>
      </c>
      <c r="B818">
        <v>5</v>
      </c>
      <c r="C818" t="s">
        <v>140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 x14ac:dyDescent="0.3">
      <c r="A819" t="s">
        <v>12</v>
      </c>
      <c r="B819">
        <v>13</v>
      </c>
      <c r="C819" t="s">
        <v>141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 x14ac:dyDescent="0.3">
      <c r="A820" t="s">
        <v>16</v>
      </c>
      <c r="B820">
        <v>5</v>
      </c>
      <c r="C820" t="s">
        <v>142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 x14ac:dyDescent="0.3">
      <c r="A821" t="s">
        <v>14</v>
      </c>
      <c r="B821">
        <v>6</v>
      </c>
      <c r="C821" t="s">
        <v>143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 x14ac:dyDescent="0.3">
      <c r="A822" t="s">
        <v>12</v>
      </c>
      <c r="B822">
        <v>13</v>
      </c>
      <c r="C822" t="s">
        <v>144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 x14ac:dyDescent="0.3">
      <c r="A823" t="s">
        <v>12</v>
      </c>
      <c r="B823">
        <v>13</v>
      </c>
      <c r="C823" t="s">
        <v>145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 x14ac:dyDescent="0.3">
      <c r="A824" t="s">
        <v>7</v>
      </c>
      <c r="B824">
        <v>4</v>
      </c>
      <c r="C824" t="s">
        <v>146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 x14ac:dyDescent="0.3">
      <c r="A825" t="s">
        <v>16</v>
      </c>
      <c r="B825">
        <v>5</v>
      </c>
      <c r="C825" t="s">
        <v>147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 x14ac:dyDescent="0.3">
      <c r="A826" t="s">
        <v>12</v>
      </c>
      <c r="B826">
        <v>13</v>
      </c>
      <c r="C826" t="s">
        <v>148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 x14ac:dyDescent="0.3">
      <c r="A827" t="s">
        <v>12</v>
      </c>
      <c r="B827">
        <v>13</v>
      </c>
      <c r="C827" t="s">
        <v>149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 x14ac:dyDescent="0.3">
      <c r="A828" t="s">
        <v>7</v>
      </c>
      <c r="B828">
        <v>4</v>
      </c>
      <c r="C828" t="s">
        <v>150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 x14ac:dyDescent="0.3">
      <c r="A829" t="s">
        <v>9</v>
      </c>
      <c r="B829">
        <v>14</v>
      </c>
      <c r="C829" t="s">
        <v>151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 x14ac:dyDescent="0.3">
      <c r="A830" t="s">
        <v>9</v>
      </c>
      <c r="B830">
        <v>14</v>
      </c>
      <c r="C830" t="s">
        <v>152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 x14ac:dyDescent="0.3">
      <c r="A831" t="s">
        <v>17</v>
      </c>
      <c r="B831">
        <v>11</v>
      </c>
      <c r="C831" t="s">
        <v>153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 x14ac:dyDescent="0.3">
      <c r="A832" t="s">
        <v>10</v>
      </c>
      <c r="B832">
        <v>12</v>
      </c>
      <c r="C832" t="s">
        <v>154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 x14ac:dyDescent="0.3">
      <c r="A833" t="s">
        <v>6</v>
      </c>
      <c r="B833">
        <v>8</v>
      </c>
      <c r="C833" t="s">
        <v>155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 x14ac:dyDescent="0.3">
      <c r="A834" t="s">
        <v>12</v>
      </c>
      <c r="B834">
        <v>13</v>
      </c>
      <c r="C834" t="s">
        <v>156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 x14ac:dyDescent="0.3">
      <c r="A835" t="s">
        <v>9</v>
      </c>
      <c r="B835">
        <v>14</v>
      </c>
      <c r="C835" t="s">
        <v>157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 x14ac:dyDescent="0.3">
      <c r="A836" t="s">
        <v>14</v>
      </c>
      <c r="B836">
        <v>6</v>
      </c>
      <c r="C836" t="s">
        <v>158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 x14ac:dyDescent="0.3">
      <c r="A837" t="s">
        <v>12</v>
      </c>
      <c r="B837">
        <v>13</v>
      </c>
      <c r="C837" t="s">
        <v>159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 x14ac:dyDescent="0.3">
      <c r="A838" t="s">
        <v>3</v>
      </c>
      <c r="B838">
        <v>9</v>
      </c>
      <c r="C838" t="s">
        <v>160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 x14ac:dyDescent="0.3">
      <c r="A839" t="s">
        <v>6</v>
      </c>
      <c r="B839">
        <v>8</v>
      </c>
      <c r="C839" t="s">
        <v>161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 x14ac:dyDescent="0.3">
      <c r="A840" t="s">
        <v>11</v>
      </c>
      <c r="B840">
        <v>7</v>
      </c>
      <c r="C840" t="s">
        <v>162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 x14ac:dyDescent="0.3">
      <c r="A841" t="s">
        <v>16</v>
      </c>
      <c r="B841">
        <v>5</v>
      </c>
      <c r="C841" t="s">
        <v>163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 x14ac:dyDescent="0.3">
      <c r="A842" t="s">
        <v>11</v>
      </c>
      <c r="B842">
        <v>7</v>
      </c>
      <c r="C842" t="s">
        <v>164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 x14ac:dyDescent="0.3">
      <c r="A843" t="s">
        <v>14</v>
      </c>
      <c r="B843">
        <v>6</v>
      </c>
      <c r="C843" t="s">
        <v>165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 x14ac:dyDescent="0.3">
      <c r="A844" t="s">
        <v>16</v>
      </c>
      <c r="B844">
        <v>5</v>
      </c>
      <c r="C844" t="s">
        <v>166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 x14ac:dyDescent="0.3">
      <c r="A845" t="s">
        <v>8</v>
      </c>
      <c r="B845">
        <v>10</v>
      </c>
      <c r="C845" t="s">
        <v>167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 x14ac:dyDescent="0.3">
      <c r="A846" t="s">
        <v>12</v>
      </c>
      <c r="B846">
        <v>13</v>
      </c>
      <c r="C846" t="s">
        <v>168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 x14ac:dyDescent="0.3">
      <c r="A847" t="s">
        <v>12</v>
      </c>
      <c r="B847">
        <v>13</v>
      </c>
      <c r="C847" t="s">
        <v>169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 x14ac:dyDescent="0.3">
      <c r="A848" t="s">
        <v>12</v>
      </c>
      <c r="B848">
        <v>13</v>
      </c>
      <c r="C848" t="s">
        <v>170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 x14ac:dyDescent="0.3">
      <c r="A849" t="s">
        <v>14</v>
      </c>
      <c r="B849">
        <v>6</v>
      </c>
      <c r="C849" t="s">
        <v>171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 x14ac:dyDescent="0.3">
      <c r="A850" t="s">
        <v>3</v>
      </c>
      <c r="B850">
        <v>9</v>
      </c>
      <c r="C850" t="s">
        <v>172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 x14ac:dyDescent="0.3">
      <c r="A851" t="s">
        <v>11</v>
      </c>
      <c r="B851">
        <v>7</v>
      </c>
      <c r="C851" t="s">
        <v>173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 x14ac:dyDescent="0.3">
      <c r="A852" t="s">
        <v>3</v>
      </c>
      <c r="B852">
        <v>9</v>
      </c>
      <c r="C852" t="s">
        <v>174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 x14ac:dyDescent="0.3">
      <c r="A853" t="s">
        <v>6</v>
      </c>
      <c r="B853">
        <v>8</v>
      </c>
      <c r="C853" t="s">
        <v>175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 x14ac:dyDescent="0.3">
      <c r="A854" t="s">
        <v>16</v>
      </c>
      <c r="B854">
        <v>5</v>
      </c>
      <c r="C854" t="s">
        <v>176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 x14ac:dyDescent="0.3">
      <c r="A855" t="s">
        <v>6</v>
      </c>
      <c r="B855">
        <v>8</v>
      </c>
      <c r="C855" t="s">
        <v>177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 x14ac:dyDescent="0.3">
      <c r="A857" t="s">
        <v>8</v>
      </c>
      <c r="B857">
        <v>10</v>
      </c>
      <c r="C857" t="s">
        <v>178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 x14ac:dyDescent="0.3">
      <c r="A858" t="s">
        <v>3</v>
      </c>
      <c r="B858">
        <v>9</v>
      </c>
      <c r="C858" t="s">
        <v>179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 x14ac:dyDescent="0.3">
      <c r="A859" t="s">
        <v>7</v>
      </c>
      <c r="B859">
        <v>4</v>
      </c>
      <c r="C859" t="s">
        <v>180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 x14ac:dyDescent="0.3">
      <c r="A860" t="s">
        <v>6</v>
      </c>
      <c r="B860">
        <v>8</v>
      </c>
      <c r="C860" t="s">
        <v>181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 x14ac:dyDescent="0.3">
      <c r="A861" t="s">
        <v>3</v>
      </c>
      <c r="B861">
        <v>9</v>
      </c>
      <c r="C861" t="s">
        <v>182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 x14ac:dyDescent="0.3">
      <c r="A862" t="s">
        <v>14</v>
      </c>
      <c r="B862">
        <v>6</v>
      </c>
      <c r="C862" t="s">
        <v>183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 x14ac:dyDescent="0.3">
      <c r="A863" t="s">
        <v>12</v>
      </c>
      <c r="B863">
        <v>13</v>
      </c>
      <c r="C863" t="s">
        <v>184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 x14ac:dyDescent="0.3">
      <c r="A864" t="s">
        <v>9</v>
      </c>
      <c r="B864">
        <v>14</v>
      </c>
      <c r="C864" t="s">
        <v>185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 x14ac:dyDescent="0.3">
      <c r="A865" t="s">
        <v>12</v>
      </c>
      <c r="B865">
        <v>13</v>
      </c>
      <c r="C865" t="s">
        <v>186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 x14ac:dyDescent="0.3">
      <c r="A866" t="s">
        <v>14</v>
      </c>
      <c r="B866">
        <v>6</v>
      </c>
      <c r="C866" t="s">
        <v>187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 x14ac:dyDescent="0.3">
      <c r="A867" t="s">
        <v>14</v>
      </c>
      <c r="B867">
        <v>6</v>
      </c>
      <c r="C867" t="s">
        <v>188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 x14ac:dyDescent="0.3">
      <c r="A868" t="s">
        <v>2</v>
      </c>
      <c r="B868">
        <v>2</v>
      </c>
      <c r="C868" t="s">
        <v>189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 x14ac:dyDescent="0.3">
      <c r="A869" t="s">
        <v>12</v>
      </c>
      <c r="B869">
        <v>13</v>
      </c>
      <c r="C869" t="s">
        <v>190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 x14ac:dyDescent="0.3">
      <c r="A870" t="s">
        <v>9</v>
      </c>
      <c r="B870">
        <v>14</v>
      </c>
      <c r="C870" t="s">
        <v>191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 x14ac:dyDescent="0.3">
      <c r="A872" t="s">
        <v>8</v>
      </c>
      <c r="B872">
        <v>10</v>
      </c>
      <c r="C872" t="s">
        <v>192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 x14ac:dyDescent="0.3">
      <c r="A873" t="s">
        <v>2</v>
      </c>
      <c r="B873">
        <v>2</v>
      </c>
      <c r="C873" t="s">
        <v>193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 x14ac:dyDescent="0.3">
      <c r="A874" t="s">
        <v>3</v>
      </c>
      <c r="B874">
        <v>9</v>
      </c>
      <c r="C874" t="s">
        <v>194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 x14ac:dyDescent="0.3">
      <c r="A875" t="s">
        <v>12</v>
      </c>
      <c r="B875">
        <v>13</v>
      </c>
      <c r="C875" t="s">
        <v>195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 x14ac:dyDescent="0.3">
      <c r="A876" t="s">
        <v>11</v>
      </c>
      <c r="B876">
        <v>7</v>
      </c>
      <c r="C876" t="s">
        <v>196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 x14ac:dyDescent="0.3">
      <c r="A877" t="s">
        <v>7</v>
      </c>
      <c r="B877">
        <v>4</v>
      </c>
      <c r="C877" t="s">
        <v>197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 x14ac:dyDescent="0.3">
      <c r="A878" t="s">
        <v>14</v>
      </c>
      <c r="B878">
        <v>6</v>
      </c>
      <c r="C878" t="s">
        <v>198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 x14ac:dyDescent="0.3">
      <c r="A879" t="s">
        <v>6</v>
      </c>
      <c r="B879">
        <v>8</v>
      </c>
      <c r="C879" t="s">
        <v>199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 x14ac:dyDescent="0.3">
      <c r="A880" t="s">
        <v>6</v>
      </c>
      <c r="B880">
        <v>8</v>
      </c>
      <c r="C880" t="s">
        <v>200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 x14ac:dyDescent="0.3">
      <c r="A881" t="s">
        <v>14</v>
      </c>
      <c r="B881">
        <v>6</v>
      </c>
      <c r="C881" t="s">
        <v>201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 x14ac:dyDescent="0.3">
      <c r="A882" t="s">
        <v>10</v>
      </c>
      <c r="B882">
        <v>12</v>
      </c>
      <c r="C882" t="s">
        <v>202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 x14ac:dyDescent="0.3">
      <c r="A883" t="s">
        <v>14</v>
      </c>
      <c r="B883">
        <v>6</v>
      </c>
      <c r="C883" t="s">
        <v>203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 x14ac:dyDescent="0.3">
      <c r="A884" t="s">
        <v>6</v>
      </c>
      <c r="B884">
        <v>8</v>
      </c>
      <c r="C884" t="s">
        <v>204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 x14ac:dyDescent="0.3">
      <c r="A885" t="s">
        <v>13</v>
      </c>
      <c r="B885">
        <v>16</v>
      </c>
      <c r="C885" t="s">
        <v>205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 x14ac:dyDescent="0.3">
      <c r="A886" t="s">
        <v>13</v>
      </c>
      <c r="B886">
        <v>16</v>
      </c>
      <c r="C886" t="s">
        <v>206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 x14ac:dyDescent="0.3">
      <c r="A887" t="s">
        <v>16</v>
      </c>
      <c r="B887">
        <v>5</v>
      </c>
      <c r="C887" t="s">
        <v>207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 x14ac:dyDescent="0.3">
      <c r="A888" t="s">
        <v>3</v>
      </c>
      <c r="B888">
        <v>9</v>
      </c>
      <c r="C888" t="s">
        <v>208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 x14ac:dyDescent="0.3">
      <c r="A889" t="s">
        <v>12</v>
      </c>
      <c r="B889">
        <v>13</v>
      </c>
      <c r="C889" t="s">
        <v>209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 x14ac:dyDescent="0.3">
      <c r="A890" t="s">
        <v>17</v>
      </c>
      <c r="B890">
        <v>11</v>
      </c>
      <c r="C890" t="s">
        <v>210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 x14ac:dyDescent="0.3">
      <c r="A891" t="s">
        <v>14</v>
      </c>
      <c r="B891">
        <v>6</v>
      </c>
      <c r="C891" t="s">
        <v>211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 x14ac:dyDescent="0.3">
      <c r="A892" t="s">
        <v>2</v>
      </c>
      <c r="B892">
        <v>2</v>
      </c>
      <c r="C892" t="s">
        <v>212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 x14ac:dyDescent="0.3">
      <c r="A893" t="s">
        <v>16</v>
      </c>
      <c r="B893">
        <v>5</v>
      </c>
      <c r="C893" t="s">
        <v>213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 x14ac:dyDescent="0.3">
      <c r="A894" t="s">
        <v>8</v>
      </c>
      <c r="B894">
        <v>10</v>
      </c>
      <c r="C894" t="s">
        <v>214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 x14ac:dyDescent="0.3">
      <c r="A895" t="s">
        <v>7</v>
      </c>
      <c r="B895">
        <v>4</v>
      </c>
      <c r="C895" t="s">
        <v>215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 x14ac:dyDescent="0.3">
      <c r="A896" t="s">
        <v>12</v>
      </c>
      <c r="B896">
        <v>13</v>
      </c>
      <c r="C896" t="s">
        <v>216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 x14ac:dyDescent="0.3">
      <c r="A897" t="s">
        <v>3</v>
      </c>
      <c r="B897">
        <v>9</v>
      </c>
      <c r="C897" t="s">
        <v>217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 x14ac:dyDescent="0.3">
      <c r="A898" t="s">
        <v>7</v>
      </c>
      <c r="B898">
        <v>4</v>
      </c>
      <c r="C898" t="s">
        <v>218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 x14ac:dyDescent="0.3">
      <c r="A899" t="s">
        <v>9</v>
      </c>
      <c r="B899">
        <v>14</v>
      </c>
      <c r="C899" t="s">
        <v>219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 x14ac:dyDescent="0.3">
      <c r="A900" t="s">
        <v>12</v>
      </c>
      <c r="B900">
        <v>13</v>
      </c>
      <c r="C900" t="s">
        <v>220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 x14ac:dyDescent="0.3">
      <c r="A901" t="s">
        <v>8</v>
      </c>
      <c r="B901">
        <v>10</v>
      </c>
      <c r="C901" t="s">
        <v>221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 x14ac:dyDescent="0.3">
      <c r="A902" t="s">
        <v>14</v>
      </c>
      <c r="B902">
        <v>6</v>
      </c>
      <c r="C902" t="s">
        <v>222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 x14ac:dyDescent="0.3">
      <c r="A903" t="s">
        <v>9</v>
      </c>
      <c r="B903">
        <v>14</v>
      </c>
      <c r="C903" t="s">
        <v>223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 x14ac:dyDescent="0.3">
      <c r="A904" t="s">
        <v>16</v>
      </c>
      <c r="B904">
        <v>5</v>
      </c>
      <c r="C904" t="s">
        <v>224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 x14ac:dyDescent="0.3">
      <c r="A905" t="s">
        <v>16</v>
      </c>
      <c r="B905">
        <v>5</v>
      </c>
      <c r="C905" t="s">
        <v>225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 x14ac:dyDescent="0.3">
      <c r="A906" t="s">
        <v>14</v>
      </c>
      <c r="B906">
        <v>6</v>
      </c>
      <c r="C906" t="s">
        <v>226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 x14ac:dyDescent="0.3">
      <c r="A907" t="s">
        <v>11</v>
      </c>
      <c r="B907">
        <v>7</v>
      </c>
      <c r="C907" t="s">
        <v>227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 x14ac:dyDescent="0.3">
      <c r="A908" t="s">
        <v>12</v>
      </c>
      <c r="B908">
        <v>13</v>
      </c>
      <c r="C908" t="s">
        <v>228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 x14ac:dyDescent="0.3">
      <c r="A909" t="s">
        <v>11</v>
      </c>
      <c r="B909">
        <v>7</v>
      </c>
      <c r="C909" t="s">
        <v>229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 x14ac:dyDescent="0.3">
      <c r="A910" t="s">
        <v>11</v>
      </c>
      <c r="B910">
        <v>7</v>
      </c>
      <c r="C910" t="s">
        <v>230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 x14ac:dyDescent="0.3">
      <c r="A911" t="s">
        <v>13</v>
      </c>
      <c r="B911">
        <v>16</v>
      </c>
      <c r="C911" t="s">
        <v>231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 x14ac:dyDescent="0.3">
      <c r="A912" t="s">
        <v>12</v>
      </c>
      <c r="B912">
        <v>13</v>
      </c>
      <c r="C912" t="s">
        <v>232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 x14ac:dyDescent="0.3">
      <c r="A913" t="s">
        <v>12</v>
      </c>
      <c r="B913">
        <v>13</v>
      </c>
      <c r="C913" t="s">
        <v>233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 x14ac:dyDescent="0.3">
      <c r="A914" t="s">
        <v>11</v>
      </c>
      <c r="B914">
        <v>7</v>
      </c>
      <c r="C914" t="s">
        <v>234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 x14ac:dyDescent="0.3">
      <c r="A915" t="s">
        <v>6</v>
      </c>
      <c r="B915">
        <v>8</v>
      </c>
      <c r="C915" t="s">
        <v>235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 x14ac:dyDescent="0.3">
      <c r="A916" t="s">
        <v>14</v>
      </c>
      <c r="B916">
        <v>6</v>
      </c>
      <c r="C916" t="s">
        <v>236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 x14ac:dyDescent="0.3">
      <c r="A917" t="s">
        <v>3</v>
      </c>
      <c r="B917">
        <v>9</v>
      </c>
      <c r="C917" t="s">
        <v>237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 x14ac:dyDescent="0.3">
      <c r="A918" t="s">
        <v>16</v>
      </c>
      <c r="B918">
        <v>5</v>
      </c>
      <c r="C918" t="s">
        <v>238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 x14ac:dyDescent="0.3">
      <c r="A919" t="s">
        <v>14</v>
      </c>
      <c r="B919">
        <v>6</v>
      </c>
      <c r="C919" t="s">
        <v>239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 x14ac:dyDescent="0.3">
      <c r="A920" t="s">
        <v>15</v>
      </c>
      <c r="B920">
        <v>1</v>
      </c>
      <c r="C920" t="s">
        <v>240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 x14ac:dyDescent="0.3">
      <c r="A921" t="s">
        <v>14</v>
      </c>
      <c r="B921">
        <v>6</v>
      </c>
      <c r="C921" t="s">
        <v>241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 x14ac:dyDescent="0.3">
      <c r="A922" t="s">
        <v>14</v>
      </c>
      <c r="B922">
        <v>6</v>
      </c>
      <c r="C922" t="s">
        <v>242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 x14ac:dyDescent="0.3">
      <c r="A923" t="s">
        <v>13</v>
      </c>
      <c r="B923">
        <v>16</v>
      </c>
      <c r="C923" t="s">
        <v>243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 x14ac:dyDescent="0.3">
      <c r="A924" t="s">
        <v>12</v>
      </c>
      <c r="B924">
        <v>13</v>
      </c>
      <c r="C924" t="s">
        <v>244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 x14ac:dyDescent="0.3">
      <c r="A925" t="s">
        <v>3</v>
      </c>
      <c r="B925">
        <v>9</v>
      </c>
      <c r="C925" t="s">
        <v>245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 x14ac:dyDescent="0.3">
      <c r="A926" t="s">
        <v>14</v>
      </c>
      <c r="B926">
        <v>6</v>
      </c>
      <c r="C926" t="s">
        <v>246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 x14ac:dyDescent="0.3">
      <c r="A927" t="s">
        <v>13</v>
      </c>
      <c r="B927">
        <v>16</v>
      </c>
      <c r="C927" t="s">
        <v>247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 x14ac:dyDescent="0.3">
      <c r="A928" t="s">
        <v>10</v>
      </c>
      <c r="B928">
        <v>12</v>
      </c>
      <c r="C928" t="s">
        <v>248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 x14ac:dyDescent="0.3">
      <c r="A929" t="s">
        <v>15</v>
      </c>
      <c r="B929">
        <v>1</v>
      </c>
      <c r="C929" t="s">
        <v>249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 x14ac:dyDescent="0.3">
      <c r="A930" t="s">
        <v>10</v>
      </c>
      <c r="B930">
        <v>12</v>
      </c>
      <c r="C930" t="s">
        <v>250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 x14ac:dyDescent="0.3">
      <c r="A931" t="s">
        <v>12</v>
      </c>
      <c r="B931">
        <v>13</v>
      </c>
      <c r="C931" t="s">
        <v>251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 x14ac:dyDescent="0.3">
      <c r="A932" t="s">
        <v>16</v>
      </c>
      <c r="B932">
        <v>5</v>
      </c>
      <c r="C932" t="s">
        <v>252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 x14ac:dyDescent="0.3">
      <c r="A933" t="s">
        <v>3</v>
      </c>
      <c r="B933">
        <v>9</v>
      </c>
      <c r="C933" t="s">
        <v>253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 x14ac:dyDescent="0.3">
      <c r="A934" t="s">
        <v>12</v>
      </c>
      <c r="B934">
        <v>13</v>
      </c>
      <c r="C934" t="s">
        <v>254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 x14ac:dyDescent="0.3">
      <c r="A935" t="s">
        <v>12</v>
      </c>
      <c r="B935">
        <v>13</v>
      </c>
      <c r="C935" t="s">
        <v>255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 x14ac:dyDescent="0.3">
      <c r="A936" t="s">
        <v>8</v>
      </c>
      <c r="B936">
        <v>10</v>
      </c>
      <c r="C936" t="s">
        <v>256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 x14ac:dyDescent="0.3">
      <c r="A937" t="s">
        <v>8</v>
      </c>
      <c r="B937">
        <v>10</v>
      </c>
      <c r="C937" t="s">
        <v>257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 x14ac:dyDescent="0.3">
      <c r="A938" t="s">
        <v>8</v>
      </c>
      <c r="B938">
        <v>10</v>
      </c>
      <c r="C938" t="s">
        <v>258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 x14ac:dyDescent="0.3">
      <c r="A939" t="s">
        <v>14</v>
      </c>
      <c r="B939">
        <v>6</v>
      </c>
      <c r="C939" t="s">
        <v>259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 x14ac:dyDescent="0.3">
      <c r="A940" t="s">
        <v>7</v>
      </c>
      <c r="B940">
        <v>4</v>
      </c>
      <c r="C940" t="s">
        <v>260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 x14ac:dyDescent="0.3">
      <c r="A941" t="s">
        <v>10</v>
      </c>
      <c r="B941">
        <v>12</v>
      </c>
      <c r="C941" t="s">
        <v>261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 x14ac:dyDescent="0.3">
      <c r="A942" t="s">
        <v>8</v>
      </c>
      <c r="B942">
        <v>10</v>
      </c>
      <c r="C942" t="s">
        <v>262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 x14ac:dyDescent="0.3">
      <c r="A943" t="s">
        <v>3</v>
      </c>
      <c r="B943">
        <v>9</v>
      </c>
      <c r="C943" t="s">
        <v>263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 x14ac:dyDescent="0.3">
      <c r="A944" t="s">
        <v>8</v>
      </c>
      <c r="B944">
        <v>10</v>
      </c>
      <c r="C944" t="s">
        <v>264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 x14ac:dyDescent="0.3">
      <c r="A945" t="s">
        <v>16</v>
      </c>
      <c r="B945">
        <v>5</v>
      </c>
      <c r="C945" t="s">
        <v>265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 x14ac:dyDescent="0.3">
      <c r="A946" t="s">
        <v>4</v>
      </c>
      <c r="B946">
        <v>15</v>
      </c>
      <c r="C946" t="s">
        <v>266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 x14ac:dyDescent="0.3">
      <c r="A947" t="s">
        <v>8</v>
      </c>
      <c r="B947">
        <v>10</v>
      </c>
      <c r="C947" t="s">
        <v>267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 x14ac:dyDescent="0.3">
      <c r="A948" t="s">
        <v>8</v>
      </c>
      <c r="B948">
        <v>10</v>
      </c>
      <c r="C948" t="s">
        <v>268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 x14ac:dyDescent="0.3">
      <c r="A949" t="s">
        <v>8</v>
      </c>
      <c r="B949">
        <v>10</v>
      </c>
      <c r="C949" t="s">
        <v>269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 x14ac:dyDescent="0.3">
      <c r="A950" t="s">
        <v>8</v>
      </c>
      <c r="B950">
        <v>10</v>
      </c>
      <c r="C950" t="s">
        <v>270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 x14ac:dyDescent="0.3">
      <c r="A951" t="s">
        <v>6</v>
      </c>
      <c r="B951">
        <v>8</v>
      </c>
      <c r="C951" t="s">
        <v>271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 x14ac:dyDescent="0.3">
      <c r="A952" t="s">
        <v>12</v>
      </c>
      <c r="B952">
        <v>13</v>
      </c>
      <c r="C952" t="s">
        <v>272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 x14ac:dyDescent="0.3">
      <c r="A953" t="s">
        <v>6</v>
      </c>
      <c r="B953">
        <v>8</v>
      </c>
      <c r="C953" t="s">
        <v>273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 x14ac:dyDescent="0.3">
      <c r="A954" t="s">
        <v>13</v>
      </c>
      <c r="B954">
        <v>16</v>
      </c>
      <c r="C954" t="s">
        <v>274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 x14ac:dyDescent="0.3">
      <c r="A955" t="s">
        <v>16</v>
      </c>
      <c r="B955">
        <v>5</v>
      </c>
      <c r="C955" t="s">
        <v>275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 x14ac:dyDescent="0.3">
      <c r="A956" t="s">
        <v>16</v>
      </c>
      <c r="B956">
        <v>5</v>
      </c>
      <c r="C956" t="s">
        <v>276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 x14ac:dyDescent="0.3">
      <c r="A957" t="s">
        <v>8</v>
      </c>
      <c r="B957">
        <v>10</v>
      </c>
      <c r="C957" t="s">
        <v>277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 x14ac:dyDescent="0.3">
      <c r="A958" t="s">
        <v>12</v>
      </c>
      <c r="B958">
        <v>13</v>
      </c>
      <c r="C958" t="s">
        <v>278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 x14ac:dyDescent="0.3">
      <c r="A959" t="s">
        <v>14</v>
      </c>
      <c r="B959">
        <v>6</v>
      </c>
      <c r="C959" t="s">
        <v>279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 x14ac:dyDescent="0.3">
      <c r="A960" t="s">
        <v>16</v>
      </c>
      <c r="B960">
        <v>5</v>
      </c>
      <c r="C960" t="s">
        <v>280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 x14ac:dyDescent="0.3">
      <c r="A961" t="s">
        <v>13</v>
      </c>
      <c r="B961">
        <v>16</v>
      </c>
      <c r="C961" t="s">
        <v>281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 x14ac:dyDescent="0.3">
      <c r="A962" t="s">
        <v>14</v>
      </c>
      <c r="B962">
        <v>6</v>
      </c>
      <c r="C962" t="s">
        <v>282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 x14ac:dyDescent="0.3">
      <c r="A963" t="s">
        <v>13</v>
      </c>
      <c r="B963">
        <v>16</v>
      </c>
      <c r="C963" t="s">
        <v>283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 x14ac:dyDescent="0.3">
      <c r="A964" t="s">
        <v>11</v>
      </c>
      <c r="B964">
        <v>7</v>
      </c>
      <c r="C964" t="s">
        <v>284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 x14ac:dyDescent="0.3">
      <c r="A965" t="s">
        <v>12</v>
      </c>
      <c r="B965">
        <v>13</v>
      </c>
      <c r="C965" t="s">
        <v>285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 x14ac:dyDescent="0.3">
      <c r="A966" t="s">
        <v>3</v>
      </c>
      <c r="B966">
        <v>9</v>
      </c>
      <c r="C966" t="s">
        <v>286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 x14ac:dyDescent="0.3">
      <c r="A967" t="s">
        <v>12</v>
      </c>
      <c r="B967">
        <v>13</v>
      </c>
      <c r="C967" t="s">
        <v>287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 x14ac:dyDescent="0.3">
      <c r="A968" t="s">
        <v>14</v>
      </c>
      <c r="B968">
        <v>6</v>
      </c>
      <c r="C968" t="s">
        <v>288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 x14ac:dyDescent="0.3">
      <c r="A969" t="s">
        <v>14</v>
      </c>
      <c r="B969">
        <v>6</v>
      </c>
      <c r="C969" t="s">
        <v>289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 x14ac:dyDescent="0.3">
      <c r="A970" t="s">
        <v>11</v>
      </c>
      <c r="B970">
        <v>7</v>
      </c>
      <c r="C970" t="s">
        <v>290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 x14ac:dyDescent="0.3">
      <c r="A971" t="s">
        <v>16</v>
      </c>
      <c r="B971">
        <v>5</v>
      </c>
      <c r="C971" t="s">
        <v>291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 x14ac:dyDescent="0.3">
      <c r="A972" t="s">
        <v>9</v>
      </c>
      <c r="B972">
        <v>14</v>
      </c>
      <c r="C972" t="s">
        <v>292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 x14ac:dyDescent="0.3">
      <c r="A973" t="s">
        <v>11</v>
      </c>
      <c r="B973">
        <v>7</v>
      </c>
      <c r="C973" t="s">
        <v>293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 x14ac:dyDescent="0.3">
      <c r="A974" t="s">
        <v>7</v>
      </c>
      <c r="B974">
        <v>4</v>
      </c>
      <c r="C974" t="s">
        <v>294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 x14ac:dyDescent="0.3">
      <c r="A975" t="s">
        <v>17</v>
      </c>
      <c r="B975">
        <v>11</v>
      </c>
      <c r="C975" t="s">
        <v>295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 x14ac:dyDescent="0.3">
      <c r="A976" t="s">
        <v>8</v>
      </c>
      <c r="B976">
        <v>10</v>
      </c>
      <c r="C976" t="s">
        <v>296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 x14ac:dyDescent="0.3">
      <c r="A977" t="s">
        <v>10</v>
      </c>
      <c r="B977">
        <v>12</v>
      </c>
      <c r="C977" t="s">
        <v>297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 x14ac:dyDescent="0.3">
      <c r="A978" t="s">
        <v>11</v>
      </c>
      <c r="B978">
        <v>7</v>
      </c>
      <c r="C978" t="s">
        <v>298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 x14ac:dyDescent="0.3">
      <c r="A979" t="s">
        <v>3</v>
      </c>
      <c r="B979">
        <v>9</v>
      </c>
      <c r="C979" t="s">
        <v>299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 x14ac:dyDescent="0.3">
      <c r="A980" t="s">
        <v>11</v>
      </c>
      <c r="B980">
        <v>7</v>
      </c>
      <c r="C980" t="s">
        <v>300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 x14ac:dyDescent="0.3">
      <c r="A981" t="s">
        <v>7</v>
      </c>
      <c r="B981">
        <v>4</v>
      </c>
      <c r="C981" t="s">
        <v>301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 x14ac:dyDescent="0.3">
      <c r="A982" t="s">
        <v>16</v>
      </c>
      <c r="B982">
        <v>5</v>
      </c>
      <c r="C982" t="s">
        <v>302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 x14ac:dyDescent="0.3">
      <c r="A983" t="s">
        <v>12</v>
      </c>
      <c r="B983">
        <v>13</v>
      </c>
      <c r="C983" t="s">
        <v>303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 x14ac:dyDescent="0.3">
      <c r="A984" t="s">
        <v>13</v>
      </c>
      <c r="B984">
        <v>16</v>
      </c>
      <c r="C984" t="s">
        <v>304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 x14ac:dyDescent="0.3">
      <c r="A985" t="s">
        <v>11</v>
      </c>
      <c r="B985">
        <v>7</v>
      </c>
      <c r="C985" t="s">
        <v>305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 x14ac:dyDescent="0.3">
      <c r="A986" t="s">
        <v>16</v>
      </c>
      <c r="B986">
        <v>5</v>
      </c>
      <c r="C986" t="s">
        <v>306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 x14ac:dyDescent="0.3">
      <c r="A987" t="s">
        <v>13</v>
      </c>
      <c r="B987">
        <v>16</v>
      </c>
      <c r="C987" t="s">
        <v>307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 x14ac:dyDescent="0.3">
      <c r="A988" t="s">
        <v>16</v>
      </c>
      <c r="B988">
        <v>5</v>
      </c>
      <c r="C988" t="s">
        <v>308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 x14ac:dyDescent="0.3">
      <c r="A989" t="s">
        <v>14</v>
      </c>
      <c r="B989">
        <v>6</v>
      </c>
      <c r="C989" t="s">
        <v>309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 x14ac:dyDescent="0.3">
      <c r="A990" t="s">
        <v>10</v>
      </c>
      <c r="B990">
        <v>12</v>
      </c>
      <c r="C990" t="s">
        <v>310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 x14ac:dyDescent="0.3">
      <c r="A991" t="s">
        <v>13</v>
      </c>
      <c r="B991">
        <v>16</v>
      </c>
      <c r="C991" t="s">
        <v>311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 x14ac:dyDescent="0.3">
      <c r="A992" t="s">
        <v>11</v>
      </c>
      <c r="B992">
        <v>7</v>
      </c>
      <c r="C992" t="s">
        <v>312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 x14ac:dyDescent="0.3">
      <c r="A993" t="s">
        <v>12</v>
      </c>
      <c r="B993">
        <v>13</v>
      </c>
      <c r="C993" t="s">
        <v>313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 x14ac:dyDescent="0.3">
      <c r="A994" t="s">
        <v>12</v>
      </c>
      <c r="B994">
        <v>13</v>
      </c>
      <c r="C994" t="s">
        <v>314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 x14ac:dyDescent="0.3">
      <c r="A995" t="s">
        <v>8</v>
      </c>
      <c r="B995">
        <v>10</v>
      </c>
      <c r="C995" t="s">
        <v>315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 x14ac:dyDescent="0.3">
      <c r="A996" t="s">
        <v>12</v>
      </c>
      <c r="B996">
        <v>13</v>
      </c>
      <c r="C996" t="s">
        <v>316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 x14ac:dyDescent="0.3">
      <c r="A997" t="s">
        <v>13</v>
      </c>
      <c r="B997">
        <v>16</v>
      </c>
      <c r="C997" t="s">
        <v>317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 x14ac:dyDescent="0.3">
      <c r="A998" t="s">
        <v>8</v>
      </c>
      <c r="B998">
        <v>10</v>
      </c>
      <c r="C998" t="s">
        <v>318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 x14ac:dyDescent="0.3">
      <c r="A999" t="s">
        <v>12</v>
      </c>
      <c r="B999">
        <v>13</v>
      </c>
      <c r="C999" t="s">
        <v>319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 x14ac:dyDescent="0.3">
      <c r="A1000" t="s">
        <v>2</v>
      </c>
      <c r="B1000">
        <v>2</v>
      </c>
      <c r="C1000" t="s">
        <v>320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 x14ac:dyDescent="0.3">
      <c r="A1001" t="s">
        <v>6</v>
      </c>
      <c r="B1001">
        <v>8</v>
      </c>
      <c r="C1001" t="s">
        <v>321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 x14ac:dyDescent="0.3">
      <c r="A1002" t="s">
        <v>11</v>
      </c>
      <c r="B1002">
        <v>7</v>
      </c>
      <c r="C1002" t="s">
        <v>322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 x14ac:dyDescent="0.3">
      <c r="A1003" t="s">
        <v>12</v>
      </c>
      <c r="B1003">
        <v>13</v>
      </c>
      <c r="C1003" t="s">
        <v>323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 x14ac:dyDescent="0.3">
      <c r="A1004" t="s">
        <v>6</v>
      </c>
      <c r="B1004">
        <v>8</v>
      </c>
      <c r="C1004" t="s">
        <v>324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 x14ac:dyDescent="0.3">
      <c r="A1005" t="s">
        <v>14</v>
      </c>
      <c r="B1005">
        <v>6</v>
      </c>
      <c r="C1005" t="s">
        <v>325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 x14ac:dyDescent="0.3">
      <c r="A1006" t="s">
        <v>6</v>
      </c>
      <c r="B1006">
        <v>8</v>
      </c>
      <c r="C1006" t="s">
        <v>326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 x14ac:dyDescent="0.3">
      <c r="A1007" t="s">
        <v>14</v>
      </c>
      <c r="B1007">
        <v>6</v>
      </c>
      <c r="C1007" t="s">
        <v>327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 x14ac:dyDescent="0.3">
      <c r="A1008" t="s">
        <v>6</v>
      </c>
      <c r="B1008">
        <v>8</v>
      </c>
      <c r="C1008" t="s">
        <v>328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 x14ac:dyDescent="0.3">
      <c r="A1009" t="s">
        <v>16</v>
      </c>
      <c r="B1009">
        <v>5</v>
      </c>
      <c r="C1009" t="s">
        <v>329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 x14ac:dyDescent="0.3">
      <c r="A1010" t="s">
        <v>12</v>
      </c>
      <c r="B1010">
        <v>13</v>
      </c>
      <c r="C1010" t="s">
        <v>330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 x14ac:dyDescent="0.3">
      <c r="A1011" t="s">
        <v>16</v>
      </c>
      <c r="B1011">
        <v>5</v>
      </c>
      <c r="C1011" t="s">
        <v>365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 x14ac:dyDescent="0.3">
      <c r="A1012" t="s">
        <v>2</v>
      </c>
      <c r="B1012">
        <v>2</v>
      </c>
      <c r="C1012" t="s">
        <v>331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 x14ac:dyDescent="0.3">
      <c r="A1013" t="s">
        <v>12</v>
      </c>
      <c r="B1013">
        <v>13</v>
      </c>
      <c r="C1013" t="s">
        <v>332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 x14ac:dyDescent="0.3">
      <c r="A1014" t="s">
        <v>11</v>
      </c>
      <c r="B1014">
        <v>7</v>
      </c>
      <c r="C1014" t="s">
        <v>333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 x14ac:dyDescent="0.3">
      <c r="A1015" t="s">
        <v>6</v>
      </c>
      <c r="B1015">
        <v>8</v>
      </c>
      <c r="C1015" t="s">
        <v>334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 x14ac:dyDescent="0.3">
      <c r="A1016" t="s">
        <v>2</v>
      </c>
      <c r="B1016">
        <v>2</v>
      </c>
      <c r="C1016" t="s">
        <v>335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 x14ac:dyDescent="0.3">
      <c r="A1017" t="s">
        <v>3</v>
      </c>
      <c r="B1017">
        <v>9</v>
      </c>
      <c r="C1017" t="s">
        <v>336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 x14ac:dyDescent="0.3">
      <c r="A1018" t="s">
        <v>11</v>
      </c>
      <c r="B1018">
        <v>7</v>
      </c>
      <c r="C1018" t="s">
        <v>337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 x14ac:dyDescent="0.3">
      <c r="A1019" t="s">
        <v>3</v>
      </c>
      <c r="B1019">
        <v>9</v>
      </c>
      <c r="C1019" t="s">
        <v>338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 x14ac:dyDescent="0.3">
      <c r="A1020" t="s">
        <v>5</v>
      </c>
      <c r="B1020">
        <v>3</v>
      </c>
      <c r="C1020" t="s">
        <v>339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 x14ac:dyDescent="0.3">
      <c r="A1021" t="s">
        <v>12</v>
      </c>
      <c r="B1021">
        <v>13</v>
      </c>
      <c r="C1021" t="s">
        <v>340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 x14ac:dyDescent="0.3">
      <c r="A1022" t="s">
        <v>10</v>
      </c>
      <c r="B1022">
        <v>12</v>
      </c>
      <c r="C1022" t="s">
        <v>341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 x14ac:dyDescent="0.3">
      <c r="A1023" t="s">
        <v>6</v>
      </c>
      <c r="B1023">
        <v>8</v>
      </c>
      <c r="C1023" t="s">
        <v>342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 x14ac:dyDescent="0.3">
      <c r="A1024" t="s">
        <v>2</v>
      </c>
      <c r="B1024">
        <v>2</v>
      </c>
      <c r="C1024" t="s">
        <v>343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 x14ac:dyDescent="0.3">
      <c r="A1025" t="s">
        <v>3</v>
      </c>
      <c r="B1025">
        <v>9</v>
      </c>
      <c r="C1025" t="s">
        <v>344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 x14ac:dyDescent="0.3">
      <c r="A1026" t="s">
        <v>6</v>
      </c>
      <c r="B1026">
        <v>8</v>
      </c>
      <c r="C1026" t="s">
        <v>345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 x14ac:dyDescent="0.3">
      <c r="A1027" t="s">
        <v>10</v>
      </c>
      <c r="B1027">
        <v>12</v>
      </c>
      <c r="C1027" t="s">
        <v>346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 x14ac:dyDescent="0.3">
      <c r="A1028" t="s">
        <v>17</v>
      </c>
      <c r="B1028">
        <v>11</v>
      </c>
      <c r="C1028" t="s">
        <v>347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 x14ac:dyDescent="0.3">
      <c r="A1029" t="s">
        <v>3</v>
      </c>
      <c r="B1029">
        <v>9</v>
      </c>
      <c r="C1029" t="s">
        <v>348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 x14ac:dyDescent="0.3">
      <c r="A1030" t="s">
        <v>13</v>
      </c>
      <c r="B1030">
        <v>16</v>
      </c>
      <c r="C1030" t="s">
        <v>349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 x14ac:dyDescent="0.3">
      <c r="A1031" t="s">
        <v>6</v>
      </c>
      <c r="B1031">
        <v>8</v>
      </c>
      <c r="C1031" t="s">
        <v>366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 x14ac:dyDescent="0.3">
      <c r="A1032" t="s">
        <v>9</v>
      </c>
      <c r="B1032">
        <v>14</v>
      </c>
      <c r="C1032" t="s">
        <v>350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 x14ac:dyDescent="0.3">
      <c r="A1033" t="s">
        <v>5</v>
      </c>
      <c r="B1033">
        <v>3</v>
      </c>
      <c r="C1033" t="s">
        <v>351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 x14ac:dyDescent="0.3">
      <c r="A1034" t="s">
        <v>16</v>
      </c>
      <c r="B1034">
        <v>5</v>
      </c>
      <c r="C1034" t="s">
        <v>352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 x14ac:dyDescent="0.3">
      <c r="A1035" t="s">
        <v>11</v>
      </c>
      <c r="B1035">
        <v>7</v>
      </c>
      <c r="C1035" t="s">
        <v>353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 x14ac:dyDescent="0.3">
      <c r="A1036" t="s">
        <v>3</v>
      </c>
      <c r="B1036">
        <v>9</v>
      </c>
      <c r="C1036" t="s">
        <v>354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 x14ac:dyDescent="0.3">
      <c r="A1037" t="s">
        <v>7</v>
      </c>
      <c r="B1037">
        <v>4</v>
      </c>
      <c r="C1037" t="s">
        <v>355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 x14ac:dyDescent="0.3">
      <c r="A1038" t="s">
        <v>3</v>
      </c>
      <c r="B1038">
        <v>9</v>
      </c>
      <c r="C1038" t="s">
        <v>356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 x14ac:dyDescent="0.3">
      <c r="A1039" t="s">
        <v>11</v>
      </c>
      <c r="B1039">
        <v>7</v>
      </c>
      <c r="C1039" t="s">
        <v>357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 x14ac:dyDescent="0.3">
      <c r="A1040" t="s">
        <v>16</v>
      </c>
      <c r="B1040">
        <v>5</v>
      </c>
      <c r="C1040" t="s">
        <v>358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 x14ac:dyDescent="0.3">
      <c r="A1041" t="s">
        <v>3</v>
      </c>
      <c r="B1041">
        <v>9</v>
      </c>
      <c r="C1041" t="s">
        <v>367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 x14ac:dyDescent="0.3">
      <c r="A1042" t="s">
        <v>16</v>
      </c>
      <c r="B1042">
        <v>5</v>
      </c>
      <c r="C1042" t="s">
        <v>359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 x14ac:dyDescent="0.3">
      <c r="A1043" t="s">
        <v>12</v>
      </c>
      <c r="B1043">
        <v>13</v>
      </c>
      <c r="C1043" t="s">
        <v>360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 x14ac:dyDescent="0.3">
      <c r="A1044" t="s">
        <v>11</v>
      </c>
      <c r="B1044">
        <v>7</v>
      </c>
      <c r="C1044" t="s">
        <v>361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 x14ac:dyDescent="0.3">
      <c r="A1045" t="s">
        <v>6</v>
      </c>
      <c r="B1045">
        <v>8</v>
      </c>
      <c r="C1045" t="s">
        <v>362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 x14ac:dyDescent="0.3">
      <c r="A1046" t="s">
        <v>13</v>
      </c>
      <c r="B1046">
        <v>16</v>
      </c>
      <c r="C1046" t="s">
        <v>363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 x14ac:dyDescent="0.3">
      <c r="A1047" t="s">
        <v>16</v>
      </c>
      <c r="B1047">
        <v>5</v>
      </c>
      <c r="C1047" t="s">
        <v>364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 x14ac:dyDescent="0.3">
      <c r="A1048" t="s">
        <v>16</v>
      </c>
      <c r="B1048">
        <v>5</v>
      </c>
      <c r="C1048" t="s">
        <v>26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 x14ac:dyDescent="0.3">
      <c r="A1049" t="s">
        <v>12</v>
      </c>
      <c r="B1049">
        <v>13</v>
      </c>
      <c r="C1049" t="s">
        <v>27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 x14ac:dyDescent="0.3">
      <c r="A1050" t="s">
        <v>6</v>
      </c>
      <c r="B1050">
        <v>8</v>
      </c>
      <c r="C1050" t="s">
        <v>28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 x14ac:dyDescent="0.3">
      <c r="A1051" t="s">
        <v>15</v>
      </c>
      <c r="B1051">
        <v>1</v>
      </c>
      <c r="C1051" t="s">
        <v>29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 x14ac:dyDescent="0.3">
      <c r="A1052" t="s">
        <v>5</v>
      </c>
      <c r="B1052">
        <v>3</v>
      </c>
      <c r="C1052" t="s">
        <v>30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 x14ac:dyDescent="0.3">
      <c r="A1053" t="s">
        <v>8</v>
      </c>
      <c r="B1053">
        <v>10</v>
      </c>
      <c r="C1053" t="s">
        <v>31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 x14ac:dyDescent="0.3">
      <c r="A1054" t="s">
        <v>7</v>
      </c>
      <c r="B1054">
        <v>4</v>
      </c>
      <c r="C1054" t="s">
        <v>32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 x14ac:dyDescent="0.3">
      <c r="A1055" t="s">
        <v>3</v>
      </c>
      <c r="B1055">
        <v>9</v>
      </c>
      <c r="C1055" t="s">
        <v>33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 x14ac:dyDescent="0.3">
      <c r="A1056" t="s">
        <v>10</v>
      </c>
      <c r="B1056">
        <v>12</v>
      </c>
      <c r="C1056" t="s">
        <v>34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 x14ac:dyDescent="0.3">
      <c r="A1058" t="s">
        <v>6</v>
      </c>
      <c r="B1058">
        <v>8</v>
      </c>
      <c r="C1058" t="s">
        <v>35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 x14ac:dyDescent="0.3">
      <c r="A1059" t="s">
        <v>6</v>
      </c>
      <c r="B1059">
        <v>8</v>
      </c>
      <c r="C1059" t="s">
        <v>36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 x14ac:dyDescent="0.3">
      <c r="A1060" t="s">
        <v>4</v>
      </c>
      <c r="B1060">
        <v>15</v>
      </c>
      <c r="C1060" t="s">
        <v>37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 x14ac:dyDescent="0.3">
      <c r="A1061" t="s">
        <v>17</v>
      </c>
      <c r="B1061">
        <v>11</v>
      </c>
      <c r="C1061" t="s">
        <v>38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 x14ac:dyDescent="0.3">
      <c r="A1062" t="s">
        <v>12</v>
      </c>
      <c r="B1062">
        <v>13</v>
      </c>
      <c r="C1062" t="s">
        <v>39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 x14ac:dyDescent="0.3">
      <c r="A1063" t="s">
        <v>13</v>
      </c>
      <c r="B1063">
        <v>16</v>
      </c>
      <c r="C1063" t="s">
        <v>40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 x14ac:dyDescent="0.3">
      <c r="A1064" t="s">
        <v>16</v>
      </c>
      <c r="B1064">
        <v>5</v>
      </c>
      <c r="C1064" t="s">
        <v>41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 x14ac:dyDescent="0.3">
      <c r="A1065" t="s">
        <v>10</v>
      </c>
      <c r="B1065">
        <v>12</v>
      </c>
      <c r="C1065" t="s">
        <v>42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 x14ac:dyDescent="0.3">
      <c r="A1066" t="s">
        <v>6</v>
      </c>
      <c r="B1066">
        <v>8</v>
      </c>
      <c r="C1066" t="s">
        <v>43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 x14ac:dyDescent="0.3">
      <c r="A1067" t="s">
        <v>2</v>
      </c>
      <c r="B1067">
        <v>2</v>
      </c>
      <c r="C1067" t="s">
        <v>44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 x14ac:dyDescent="0.3">
      <c r="A1068" t="s">
        <v>8</v>
      </c>
      <c r="B1068">
        <v>10</v>
      </c>
      <c r="C1068" t="s">
        <v>45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 x14ac:dyDescent="0.3">
      <c r="A1069" t="s">
        <v>5</v>
      </c>
      <c r="B1069">
        <v>3</v>
      </c>
      <c r="C1069" t="s">
        <v>46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 x14ac:dyDescent="0.3">
      <c r="A1070" t="s">
        <v>16</v>
      </c>
      <c r="B1070">
        <v>5</v>
      </c>
      <c r="C1070" t="s">
        <v>47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 x14ac:dyDescent="0.3">
      <c r="A1071" t="s">
        <v>12</v>
      </c>
      <c r="B1071">
        <v>13</v>
      </c>
      <c r="C1071" t="s">
        <v>48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 x14ac:dyDescent="0.3">
      <c r="A1072" t="s">
        <v>16</v>
      </c>
      <c r="B1072">
        <v>5</v>
      </c>
      <c r="C1072" t="s">
        <v>49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 x14ac:dyDescent="0.3">
      <c r="A1073" t="s">
        <v>4</v>
      </c>
      <c r="B1073">
        <v>15</v>
      </c>
      <c r="C1073" t="s">
        <v>50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 x14ac:dyDescent="0.3">
      <c r="A1074" t="s">
        <v>15</v>
      </c>
      <c r="B1074">
        <v>1</v>
      </c>
      <c r="C1074" t="s">
        <v>51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 x14ac:dyDescent="0.3">
      <c r="A1075" t="s">
        <v>7</v>
      </c>
      <c r="B1075">
        <v>4</v>
      </c>
      <c r="C1075" t="s">
        <v>52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 x14ac:dyDescent="0.3">
      <c r="A1076" t="s">
        <v>6</v>
      </c>
      <c r="B1076">
        <v>8</v>
      </c>
      <c r="C1076" t="s">
        <v>53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 x14ac:dyDescent="0.3">
      <c r="A1077" t="s">
        <v>3</v>
      </c>
      <c r="B1077">
        <v>9</v>
      </c>
      <c r="C1077" t="s">
        <v>54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 x14ac:dyDescent="0.3">
      <c r="A1078" t="s">
        <v>16</v>
      </c>
      <c r="B1078">
        <v>5</v>
      </c>
      <c r="C1078" t="s">
        <v>55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 x14ac:dyDescent="0.3">
      <c r="A1079" t="s">
        <v>16</v>
      </c>
      <c r="B1079">
        <v>5</v>
      </c>
      <c r="C1079" t="s">
        <v>56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 x14ac:dyDescent="0.3">
      <c r="A1080" t="s">
        <v>8</v>
      </c>
      <c r="B1080">
        <v>10</v>
      </c>
      <c r="C1080" t="s">
        <v>57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 x14ac:dyDescent="0.3">
      <c r="A1081" t="s">
        <v>16</v>
      </c>
      <c r="B1081">
        <v>5</v>
      </c>
      <c r="C1081" t="s">
        <v>58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 x14ac:dyDescent="0.3">
      <c r="A1082" t="s">
        <v>11</v>
      </c>
      <c r="B1082">
        <v>7</v>
      </c>
      <c r="C1082" t="s">
        <v>59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 x14ac:dyDescent="0.3">
      <c r="A1083" t="s">
        <v>12</v>
      </c>
      <c r="B1083">
        <v>13</v>
      </c>
      <c r="C1083" t="s">
        <v>60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 x14ac:dyDescent="0.3">
      <c r="A1084" t="s">
        <v>12</v>
      </c>
      <c r="B1084">
        <v>13</v>
      </c>
      <c r="C1084" t="s">
        <v>61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 x14ac:dyDescent="0.3">
      <c r="A1085" t="s">
        <v>8</v>
      </c>
      <c r="B1085">
        <v>10</v>
      </c>
      <c r="C1085" t="s">
        <v>62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 x14ac:dyDescent="0.3">
      <c r="A1086" t="s">
        <v>5</v>
      </c>
      <c r="B1086">
        <v>3</v>
      </c>
      <c r="C1086" t="s">
        <v>63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 x14ac:dyDescent="0.3">
      <c r="A1087" t="s">
        <v>11</v>
      </c>
      <c r="B1087">
        <v>7</v>
      </c>
      <c r="C1087" t="s">
        <v>64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 x14ac:dyDescent="0.3">
      <c r="A1088" t="s">
        <v>14</v>
      </c>
      <c r="B1088">
        <v>6</v>
      </c>
      <c r="C1088" t="s">
        <v>65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 x14ac:dyDescent="0.3">
      <c r="A1089" t="s">
        <v>6</v>
      </c>
      <c r="B1089">
        <v>8</v>
      </c>
      <c r="C1089" t="s">
        <v>66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 x14ac:dyDescent="0.3">
      <c r="A1090" t="s">
        <v>17</v>
      </c>
      <c r="B1090">
        <v>11</v>
      </c>
      <c r="C1090" t="s">
        <v>67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 x14ac:dyDescent="0.3">
      <c r="A1091" t="s">
        <v>13</v>
      </c>
      <c r="B1091">
        <v>16</v>
      </c>
      <c r="C1091" t="s">
        <v>68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 x14ac:dyDescent="0.3">
      <c r="A1092" t="s">
        <v>13</v>
      </c>
      <c r="B1092">
        <v>16</v>
      </c>
      <c r="C1092" t="s">
        <v>69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 x14ac:dyDescent="0.3">
      <c r="A1093" t="s">
        <v>14</v>
      </c>
      <c r="B1093">
        <v>6</v>
      </c>
      <c r="C1093" t="s">
        <v>70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 x14ac:dyDescent="0.3">
      <c r="A1094" t="s">
        <v>3</v>
      </c>
      <c r="B1094">
        <v>9</v>
      </c>
      <c r="C1094" t="s">
        <v>71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 x14ac:dyDescent="0.3">
      <c r="A1095" t="s">
        <v>8</v>
      </c>
      <c r="B1095">
        <v>10</v>
      </c>
      <c r="C1095" t="s">
        <v>72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 x14ac:dyDescent="0.3">
      <c r="A1096" t="s">
        <v>17</v>
      </c>
      <c r="B1096">
        <v>11</v>
      </c>
      <c r="C1096" t="s">
        <v>73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 x14ac:dyDescent="0.3">
      <c r="A1097" t="s">
        <v>13</v>
      </c>
      <c r="B1097">
        <v>16</v>
      </c>
      <c r="C1097" t="s">
        <v>74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 x14ac:dyDescent="0.3">
      <c r="A1098" t="s">
        <v>8</v>
      </c>
      <c r="B1098">
        <v>10</v>
      </c>
      <c r="C1098" t="s">
        <v>75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 x14ac:dyDescent="0.3">
      <c r="A1099" t="s">
        <v>17</v>
      </c>
      <c r="B1099">
        <v>11</v>
      </c>
      <c r="C1099" t="s">
        <v>76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 x14ac:dyDescent="0.3">
      <c r="A1100" t="s">
        <v>14</v>
      </c>
      <c r="B1100">
        <v>6</v>
      </c>
      <c r="C1100" t="s">
        <v>77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 x14ac:dyDescent="0.3">
      <c r="A1101" t="s">
        <v>13</v>
      </c>
      <c r="B1101">
        <v>16</v>
      </c>
      <c r="C1101" t="s">
        <v>78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 x14ac:dyDescent="0.3">
      <c r="A1102" t="s">
        <v>13</v>
      </c>
      <c r="B1102">
        <v>16</v>
      </c>
      <c r="C1102" t="s">
        <v>79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 x14ac:dyDescent="0.3">
      <c r="A1103" t="s">
        <v>14</v>
      </c>
      <c r="B1103">
        <v>6</v>
      </c>
      <c r="C1103" t="s">
        <v>80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 x14ac:dyDescent="0.3">
      <c r="A1104" t="s">
        <v>11</v>
      </c>
      <c r="B1104">
        <v>7</v>
      </c>
      <c r="C1104" t="s">
        <v>81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 x14ac:dyDescent="0.3">
      <c r="A1105" t="s">
        <v>15</v>
      </c>
      <c r="B1105">
        <v>1</v>
      </c>
      <c r="C1105" t="s">
        <v>82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 x14ac:dyDescent="0.3">
      <c r="A1106" t="s">
        <v>12</v>
      </c>
      <c r="B1106">
        <v>13</v>
      </c>
      <c r="C1106" t="s">
        <v>83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 x14ac:dyDescent="0.3">
      <c r="A1107" t="s">
        <v>3</v>
      </c>
      <c r="B1107">
        <v>9</v>
      </c>
      <c r="C1107" t="s">
        <v>84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 x14ac:dyDescent="0.3">
      <c r="A1108" t="s">
        <v>14</v>
      </c>
      <c r="B1108">
        <v>6</v>
      </c>
      <c r="C1108" t="s">
        <v>85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 x14ac:dyDescent="0.3">
      <c r="A1109" t="s">
        <v>7</v>
      </c>
      <c r="B1109">
        <v>4</v>
      </c>
      <c r="C1109" t="s">
        <v>86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 x14ac:dyDescent="0.3">
      <c r="A1110" t="s">
        <v>6</v>
      </c>
      <c r="B1110">
        <v>8</v>
      </c>
      <c r="C1110" t="s">
        <v>87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 x14ac:dyDescent="0.3">
      <c r="A1111" t="s">
        <v>12</v>
      </c>
      <c r="B1111">
        <v>13</v>
      </c>
      <c r="C1111" t="s">
        <v>88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 x14ac:dyDescent="0.3">
      <c r="A1112" t="s">
        <v>16</v>
      </c>
      <c r="B1112">
        <v>5</v>
      </c>
      <c r="C1112" t="s">
        <v>89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 x14ac:dyDescent="0.3">
      <c r="A1113" t="s">
        <v>11</v>
      </c>
      <c r="B1113">
        <v>7</v>
      </c>
      <c r="C1113" t="s">
        <v>90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 x14ac:dyDescent="0.3">
      <c r="A1114" t="s">
        <v>6</v>
      </c>
      <c r="B1114">
        <v>8</v>
      </c>
      <c r="C1114" t="s">
        <v>91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 x14ac:dyDescent="0.3">
      <c r="A1115" t="s">
        <v>5</v>
      </c>
      <c r="B1115">
        <v>3</v>
      </c>
      <c r="C1115" t="s">
        <v>92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 x14ac:dyDescent="0.3">
      <c r="A1117" t="s">
        <v>6</v>
      </c>
      <c r="B1117">
        <v>8</v>
      </c>
      <c r="C1117" t="s">
        <v>93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 x14ac:dyDescent="0.3">
      <c r="A1118" t="s">
        <v>9</v>
      </c>
      <c r="B1118">
        <v>14</v>
      </c>
      <c r="C1118" t="s">
        <v>94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 x14ac:dyDescent="0.3">
      <c r="A1119" t="s">
        <v>17</v>
      </c>
      <c r="B1119">
        <v>11</v>
      </c>
      <c r="C1119" t="s">
        <v>95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 x14ac:dyDescent="0.3">
      <c r="A1120" t="s">
        <v>3</v>
      </c>
      <c r="B1120">
        <v>9</v>
      </c>
      <c r="C1120" t="s">
        <v>96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 x14ac:dyDescent="0.3">
      <c r="A1121" t="s">
        <v>3</v>
      </c>
      <c r="B1121">
        <v>9</v>
      </c>
      <c r="C1121" t="s">
        <v>97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 x14ac:dyDescent="0.3">
      <c r="A1122" t="s">
        <v>12</v>
      </c>
      <c r="B1122">
        <v>13</v>
      </c>
      <c r="C1122" t="s">
        <v>98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 x14ac:dyDescent="0.3">
      <c r="A1123" t="s">
        <v>8</v>
      </c>
      <c r="B1123">
        <v>10</v>
      </c>
      <c r="C1123" t="s">
        <v>99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 x14ac:dyDescent="0.3">
      <c r="A1124" t="s">
        <v>6</v>
      </c>
      <c r="B1124">
        <v>8</v>
      </c>
      <c r="C1124" t="s">
        <v>100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 x14ac:dyDescent="0.3">
      <c r="A1125" t="s">
        <v>3</v>
      </c>
      <c r="B1125">
        <v>9</v>
      </c>
      <c r="C1125" t="s">
        <v>101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 x14ac:dyDescent="0.3">
      <c r="A1126" t="s">
        <v>11</v>
      </c>
      <c r="B1126">
        <v>7</v>
      </c>
      <c r="C1126" t="s">
        <v>102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 x14ac:dyDescent="0.3">
      <c r="A1127" t="s">
        <v>11</v>
      </c>
      <c r="B1127">
        <v>7</v>
      </c>
      <c r="C1127" t="s">
        <v>103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 x14ac:dyDescent="0.3">
      <c r="A1128" t="s">
        <v>8</v>
      </c>
      <c r="B1128">
        <v>10</v>
      </c>
      <c r="C1128" t="s">
        <v>104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 x14ac:dyDescent="0.3">
      <c r="A1129" t="s">
        <v>5</v>
      </c>
      <c r="B1129">
        <v>3</v>
      </c>
      <c r="C1129" t="s">
        <v>105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 x14ac:dyDescent="0.3">
      <c r="A1130" t="s">
        <v>14</v>
      </c>
      <c r="B1130">
        <v>6</v>
      </c>
      <c r="C1130" t="s">
        <v>106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 x14ac:dyDescent="0.3">
      <c r="A1131" t="s">
        <v>12</v>
      </c>
      <c r="B1131">
        <v>13</v>
      </c>
      <c r="C1131" t="s">
        <v>107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 x14ac:dyDescent="0.3">
      <c r="A1132" t="s">
        <v>13</v>
      </c>
      <c r="B1132">
        <v>16</v>
      </c>
      <c r="C1132" t="s">
        <v>108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 x14ac:dyDescent="0.3">
      <c r="A1133" t="s">
        <v>12</v>
      </c>
      <c r="B1133">
        <v>13</v>
      </c>
      <c r="C1133" t="s">
        <v>109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 x14ac:dyDescent="0.3">
      <c r="A1134" t="s">
        <v>16</v>
      </c>
      <c r="B1134">
        <v>5</v>
      </c>
      <c r="C1134" t="s">
        <v>110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 x14ac:dyDescent="0.3">
      <c r="A1135" t="s">
        <v>16</v>
      </c>
      <c r="B1135">
        <v>5</v>
      </c>
      <c r="C1135" t="s">
        <v>111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 x14ac:dyDescent="0.3">
      <c r="A1136" t="s">
        <v>11</v>
      </c>
      <c r="B1136">
        <v>7</v>
      </c>
      <c r="C1136" t="s">
        <v>112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 x14ac:dyDescent="0.3">
      <c r="A1137" t="s">
        <v>3</v>
      </c>
      <c r="B1137">
        <v>9</v>
      </c>
      <c r="C1137" t="s">
        <v>113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 x14ac:dyDescent="0.3">
      <c r="A1138" t="s">
        <v>12</v>
      </c>
      <c r="B1138">
        <v>13</v>
      </c>
      <c r="C1138" t="s">
        <v>114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 x14ac:dyDescent="0.3">
      <c r="A1139" t="s">
        <v>6</v>
      </c>
      <c r="B1139">
        <v>8</v>
      </c>
      <c r="C1139" t="s">
        <v>115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 x14ac:dyDescent="0.3">
      <c r="A1140" t="s">
        <v>3</v>
      </c>
      <c r="B1140">
        <v>9</v>
      </c>
      <c r="C1140" t="s">
        <v>116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 x14ac:dyDescent="0.3">
      <c r="A1141" t="s">
        <v>5</v>
      </c>
      <c r="B1141">
        <v>3</v>
      </c>
      <c r="C1141" t="s">
        <v>117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 x14ac:dyDescent="0.3">
      <c r="A1142" t="s">
        <v>8</v>
      </c>
      <c r="B1142">
        <v>10</v>
      </c>
      <c r="C1142" t="s">
        <v>118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 x14ac:dyDescent="0.3">
      <c r="A1143" t="s">
        <v>8</v>
      </c>
      <c r="B1143">
        <v>10</v>
      </c>
      <c r="C1143" t="s">
        <v>119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 x14ac:dyDescent="0.3">
      <c r="A1144" t="s">
        <v>8</v>
      </c>
      <c r="B1144">
        <v>10</v>
      </c>
      <c r="C1144" t="s">
        <v>120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 x14ac:dyDescent="0.3">
      <c r="A1145" t="s">
        <v>9</v>
      </c>
      <c r="B1145">
        <v>14</v>
      </c>
      <c r="C1145" t="s">
        <v>121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 x14ac:dyDescent="0.3">
      <c r="A1146" t="s">
        <v>3</v>
      </c>
      <c r="B1146">
        <v>9</v>
      </c>
      <c r="C1146" t="s">
        <v>122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 x14ac:dyDescent="0.3">
      <c r="A1147" t="s">
        <v>4</v>
      </c>
      <c r="B1147">
        <v>15</v>
      </c>
      <c r="C1147" t="s">
        <v>123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 x14ac:dyDescent="0.3">
      <c r="A1148" t="s">
        <v>3</v>
      </c>
      <c r="B1148">
        <v>9</v>
      </c>
      <c r="C1148" t="s">
        <v>124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 x14ac:dyDescent="0.3">
      <c r="A1149" t="s">
        <v>14</v>
      </c>
      <c r="B1149">
        <v>6</v>
      </c>
      <c r="C1149" t="s">
        <v>125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 x14ac:dyDescent="0.3">
      <c r="A1150" t="s">
        <v>17</v>
      </c>
      <c r="B1150">
        <v>11</v>
      </c>
      <c r="C1150" t="s">
        <v>126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 x14ac:dyDescent="0.3">
      <c r="A1151" t="s">
        <v>16</v>
      </c>
      <c r="B1151">
        <v>5</v>
      </c>
      <c r="C1151" t="s">
        <v>127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 x14ac:dyDescent="0.3">
      <c r="A1152" t="s">
        <v>8</v>
      </c>
      <c r="B1152">
        <v>10</v>
      </c>
      <c r="C1152" t="s">
        <v>128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 x14ac:dyDescent="0.3">
      <c r="A1153" t="s">
        <v>11</v>
      </c>
      <c r="B1153">
        <v>7</v>
      </c>
      <c r="C1153" t="s">
        <v>129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 x14ac:dyDescent="0.3">
      <c r="A1154" t="s">
        <v>6</v>
      </c>
      <c r="B1154">
        <v>8</v>
      </c>
      <c r="C1154" t="s">
        <v>130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 x14ac:dyDescent="0.3">
      <c r="A1155" t="s">
        <v>6</v>
      </c>
      <c r="B1155">
        <v>8</v>
      </c>
      <c r="C1155" t="s">
        <v>131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 x14ac:dyDescent="0.3">
      <c r="A1156" t="s">
        <v>15</v>
      </c>
      <c r="B1156">
        <v>1</v>
      </c>
      <c r="C1156" t="s">
        <v>132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 x14ac:dyDescent="0.3">
      <c r="A1157" t="s">
        <v>5</v>
      </c>
      <c r="B1157">
        <v>3</v>
      </c>
      <c r="C1157" t="s">
        <v>133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 x14ac:dyDescent="0.3">
      <c r="A1158" t="s">
        <v>12</v>
      </c>
      <c r="B1158">
        <v>13</v>
      </c>
      <c r="C1158" t="s">
        <v>134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 x14ac:dyDescent="0.3">
      <c r="A1159" t="s">
        <v>7</v>
      </c>
      <c r="B1159">
        <v>4</v>
      </c>
      <c r="C1159" t="s">
        <v>135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 x14ac:dyDescent="0.3">
      <c r="A1160" t="s">
        <v>12</v>
      </c>
      <c r="B1160">
        <v>13</v>
      </c>
      <c r="C1160" t="s">
        <v>136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 x14ac:dyDescent="0.3">
      <c r="A1161" t="s">
        <v>15</v>
      </c>
      <c r="B1161">
        <v>1</v>
      </c>
      <c r="C1161" t="s">
        <v>137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 x14ac:dyDescent="0.3">
      <c r="A1162" t="s">
        <v>12</v>
      </c>
      <c r="B1162">
        <v>13</v>
      </c>
      <c r="C1162" t="s">
        <v>138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 x14ac:dyDescent="0.3">
      <c r="A1163" t="s">
        <v>16</v>
      </c>
      <c r="B1163">
        <v>5</v>
      </c>
      <c r="C1163" t="s">
        <v>139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 x14ac:dyDescent="0.3">
      <c r="A1164" t="s">
        <v>16</v>
      </c>
      <c r="B1164">
        <v>5</v>
      </c>
      <c r="C1164" t="s">
        <v>140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 x14ac:dyDescent="0.3">
      <c r="A1165" t="s">
        <v>12</v>
      </c>
      <c r="B1165">
        <v>13</v>
      </c>
      <c r="C1165" t="s">
        <v>141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 x14ac:dyDescent="0.3">
      <c r="A1166" t="s">
        <v>16</v>
      </c>
      <c r="B1166">
        <v>5</v>
      </c>
      <c r="C1166" t="s">
        <v>142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 x14ac:dyDescent="0.3">
      <c r="A1167" t="s">
        <v>14</v>
      </c>
      <c r="B1167">
        <v>6</v>
      </c>
      <c r="C1167" t="s">
        <v>143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 x14ac:dyDescent="0.3">
      <c r="A1168" t="s">
        <v>12</v>
      </c>
      <c r="B1168">
        <v>13</v>
      </c>
      <c r="C1168" t="s">
        <v>144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 x14ac:dyDescent="0.3">
      <c r="A1169" t="s">
        <v>12</v>
      </c>
      <c r="B1169">
        <v>13</v>
      </c>
      <c r="C1169" t="s">
        <v>145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 x14ac:dyDescent="0.3">
      <c r="A1170" t="s">
        <v>7</v>
      </c>
      <c r="B1170">
        <v>4</v>
      </c>
      <c r="C1170" t="s">
        <v>146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 x14ac:dyDescent="0.3">
      <c r="A1171" t="s">
        <v>16</v>
      </c>
      <c r="B1171">
        <v>5</v>
      </c>
      <c r="C1171" t="s">
        <v>147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 x14ac:dyDescent="0.3">
      <c r="A1172" t="s">
        <v>12</v>
      </c>
      <c r="B1172">
        <v>13</v>
      </c>
      <c r="C1172" t="s">
        <v>148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 x14ac:dyDescent="0.3">
      <c r="A1173" t="s">
        <v>12</v>
      </c>
      <c r="B1173">
        <v>13</v>
      </c>
      <c r="C1173" t="s">
        <v>149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 x14ac:dyDescent="0.3">
      <c r="A1174" t="s">
        <v>7</v>
      </c>
      <c r="B1174">
        <v>4</v>
      </c>
      <c r="C1174" t="s">
        <v>150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 x14ac:dyDescent="0.3">
      <c r="A1175" t="s">
        <v>9</v>
      </c>
      <c r="B1175">
        <v>14</v>
      </c>
      <c r="C1175" t="s">
        <v>151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 x14ac:dyDescent="0.3">
      <c r="A1176" t="s">
        <v>9</v>
      </c>
      <c r="B1176">
        <v>14</v>
      </c>
      <c r="C1176" t="s">
        <v>152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 x14ac:dyDescent="0.3">
      <c r="A1177" t="s">
        <v>17</v>
      </c>
      <c r="B1177">
        <v>11</v>
      </c>
      <c r="C1177" t="s">
        <v>153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 x14ac:dyDescent="0.3">
      <c r="A1178" t="s">
        <v>10</v>
      </c>
      <c r="B1178">
        <v>12</v>
      </c>
      <c r="C1178" t="s">
        <v>154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 x14ac:dyDescent="0.3">
      <c r="A1179" t="s">
        <v>6</v>
      </c>
      <c r="B1179">
        <v>8</v>
      </c>
      <c r="C1179" t="s">
        <v>155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 x14ac:dyDescent="0.3">
      <c r="A1180" t="s">
        <v>12</v>
      </c>
      <c r="B1180">
        <v>13</v>
      </c>
      <c r="C1180" t="s">
        <v>156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 x14ac:dyDescent="0.3">
      <c r="A1181" t="s">
        <v>9</v>
      </c>
      <c r="B1181">
        <v>14</v>
      </c>
      <c r="C1181" t="s">
        <v>157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 x14ac:dyDescent="0.3">
      <c r="A1182" t="s">
        <v>14</v>
      </c>
      <c r="B1182">
        <v>6</v>
      </c>
      <c r="C1182" t="s">
        <v>158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 x14ac:dyDescent="0.3">
      <c r="A1183" t="s">
        <v>12</v>
      </c>
      <c r="B1183">
        <v>13</v>
      </c>
      <c r="C1183" t="s">
        <v>159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 x14ac:dyDescent="0.3">
      <c r="A1184" t="s">
        <v>3</v>
      </c>
      <c r="B1184">
        <v>9</v>
      </c>
      <c r="C1184" t="s">
        <v>160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 x14ac:dyDescent="0.3">
      <c r="A1185" t="s">
        <v>6</v>
      </c>
      <c r="B1185">
        <v>8</v>
      </c>
      <c r="C1185" t="s">
        <v>161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 x14ac:dyDescent="0.3">
      <c r="A1186" t="s">
        <v>11</v>
      </c>
      <c r="B1186">
        <v>7</v>
      </c>
      <c r="C1186" t="s">
        <v>162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 x14ac:dyDescent="0.3">
      <c r="A1187" t="s">
        <v>16</v>
      </c>
      <c r="B1187">
        <v>5</v>
      </c>
      <c r="C1187" t="s">
        <v>163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 x14ac:dyDescent="0.3">
      <c r="A1188" t="s">
        <v>11</v>
      </c>
      <c r="B1188">
        <v>7</v>
      </c>
      <c r="C1188" t="s">
        <v>164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 x14ac:dyDescent="0.3">
      <c r="A1189" t="s">
        <v>14</v>
      </c>
      <c r="B1189">
        <v>6</v>
      </c>
      <c r="C1189" t="s">
        <v>165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 x14ac:dyDescent="0.3">
      <c r="A1190" t="s">
        <v>16</v>
      </c>
      <c r="B1190">
        <v>5</v>
      </c>
      <c r="C1190" t="s">
        <v>166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 x14ac:dyDescent="0.3">
      <c r="A1191" t="s">
        <v>8</v>
      </c>
      <c r="B1191">
        <v>10</v>
      </c>
      <c r="C1191" t="s">
        <v>167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 x14ac:dyDescent="0.3">
      <c r="A1192" t="s">
        <v>12</v>
      </c>
      <c r="B1192">
        <v>13</v>
      </c>
      <c r="C1192" t="s">
        <v>168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 x14ac:dyDescent="0.3">
      <c r="A1193" t="s">
        <v>12</v>
      </c>
      <c r="B1193">
        <v>13</v>
      </c>
      <c r="C1193" t="s">
        <v>169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 x14ac:dyDescent="0.3">
      <c r="A1194" t="s">
        <v>12</v>
      </c>
      <c r="B1194">
        <v>13</v>
      </c>
      <c r="C1194" t="s">
        <v>170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 x14ac:dyDescent="0.3">
      <c r="A1195" t="s">
        <v>14</v>
      </c>
      <c r="B1195">
        <v>6</v>
      </c>
      <c r="C1195" t="s">
        <v>171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 x14ac:dyDescent="0.3">
      <c r="A1196" t="s">
        <v>3</v>
      </c>
      <c r="B1196">
        <v>9</v>
      </c>
      <c r="C1196" t="s">
        <v>172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 x14ac:dyDescent="0.3">
      <c r="A1197" t="s">
        <v>11</v>
      </c>
      <c r="B1197">
        <v>7</v>
      </c>
      <c r="C1197" t="s">
        <v>173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 x14ac:dyDescent="0.3">
      <c r="A1198" t="s">
        <v>3</v>
      </c>
      <c r="B1198">
        <v>9</v>
      </c>
      <c r="C1198" t="s">
        <v>174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 x14ac:dyDescent="0.3">
      <c r="A1199" t="s">
        <v>6</v>
      </c>
      <c r="B1199">
        <v>8</v>
      </c>
      <c r="C1199" t="s">
        <v>175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 x14ac:dyDescent="0.3">
      <c r="A1200" t="s">
        <v>16</v>
      </c>
      <c r="B1200">
        <v>5</v>
      </c>
      <c r="C1200" t="s">
        <v>176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 x14ac:dyDescent="0.3">
      <c r="A1201" t="s">
        <v>6</v>
      </c>
      <c r="B1201">
        <v>8</v>
      </c>
      <c r="C1201" t="s">
        <v>177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 x14ac:dyDescent="0.3">
      <c r="A1203" t="s">
        <v>8</v>
      </c>
      <c r="B1203">
        <v>10</v>
      </c>
      <c r="C1203" t="s">
        <v>178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 x14ac:dyDescent="0.3">
      <c r="A1204" t="s">
        <v>3</v>
      </c>
      <c r="B1204">
        <v>9</v>
      </c>
      <c r="C1204" t="s">
        <v>179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 x14ac:dyDescent="0.3">
      <c r="A1205" t="s">
        <v>7</v>
      </c>
      <c r="B1205">
        <v>4</v>
      </c>
      <c r="C1205" t="s">
        <v>180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 x14ac:dyDescent="0.3">
      <c r="A1206" t="s">
        <v>6</v>
      </c>
      <c r="B1206">
        <v>8</v>
      </c>
      <c r="C1206" t="s">
        <v>181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 x14ac:dyDescent="0.3">
      <c r="A1207" t="s">
        <v>3</v>
      </c>
      <c r="B1207">
        <v>9</v>
      </c>
      <c r="C1207" t="s">
        <v>182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 x14ac:dyDescent="0.3">
      <c r="A1208" t="s">
        <v>14</v>
      </c>
      <c r="B1208">
        <v>6</v>
      </c>
      <c r="C1208" t="s">
        <v>183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 x14ac:dyDescent="0.3">
      <c r="A1209" t="s">
        <v>12</v>
      </c>
      <c r="B1209">
        <v>13</v>
      </c>
      <c r="C1209" t="s">
        <v>184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 x14ac:dyDescent="0.3">
      <c r="A1210" t="s">
        <v>9</v>
      </c>
      <c r="B1210">
        <v>14</v>
      </c>
      <c r="C1210" t="s">
        <v>185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 x14ac:dyDescent="0.3">
      <c r="A1211" t="s">
        <v>12</v>
      </c>
      <c r="B1211">
        <v>13</v>
      </c>
      <c r="C1211" t="s">
        <v>186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 x14ac:dyDescent="0.3">
      <c r="A1212" t="s">
        <v>14</v>
      </c>
      <c r="B1212">
        <v>6</v>
      </c>
      <c r="C1212" t="s">
        <v>187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 x14ac:dyDescent="0.3">
      <c r="A1213" t="s">
        <v>14</v>
      </c>
      <c r="B1213">
        <v>6</v>
      </c>
      <c r="C1213" t="s">
        <v>188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 x14ac:dyDescent="0.3">
      <c r="A1214" t="s">
        <v>2</v>
      </c>
      <c r="B1214">
        <v>2</v>
      </c>
      <c r="C1214" t="s">
        <v>189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 x14ac:dyDescent="0.3">
      <c r="A1215" t="s">
        <v>12</v>
      </c>
      <c r="B1215">
        <v>13</v>
      </c>
      <c r="C1215" t="s">
        <v>190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 x14ac:dyDescent="0.3">
      <c r="A1216" t="s">
        <v>9</v>
      </c>
      <c r="B1216">
        <v>14</v>
      </c>
      <c r="C1216" t="s">
        <v>191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 x14ac:dyDescent="0.3">
      <c r="A1218" t="s">
        <v>8</v>
      </c>
      <c r="B1218">
        <v>10</v>
      </c>
      <c r="C1218" t="s">
        <v>192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 x14ac:dyDescent="0.3">
      <c r="A1219" t="s">
        <v>2</v>
      </c>
      <c r="B1219">
        <v>2</v>
      </c>
      <c r="C1219" t="s">
        <v>193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 x14ac:dyDescent="0.3">
      <c r="A1220" t="s">
        <v>3</v>
      </c>
      <c r="B1220">
        <v>9</v>
      </c>
      <c r="C1220" t="s">
        <v>194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 x14ac:dyDescent="0.3">
      <c r="A1221" t="s">
        <v>12</v>
      </c>
      <c r="B1221">
        <v>13</v>
      </c>
      <c r="C1221" t="s">
        <v>195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 x14ac:dyDescent="0.3">
      <c r="A1222" t="s">
        <v>11</v>
      </c>
      <c r="B1222">
        <v>7</v>
      </c>
      <c r="C1222" t="s">
        <v>196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 x14ac:dyDescent="0.3">
      <c r="A1223" t="s">
        <v>7</v>
      </c>
      <c r="B1223">
        <v>4</v>
      </c>
      <c r="C1223" t="s">
        <v>197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 x14ac:dyDescent="0.3">
      <c r="A1224" t="s">
        <v>14</v>
      </c>
      <c r="B1224">
        <v>6</v>
      </c>
      <c r="C1224" t="s">
        <v>198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 x14ac:dyDescent="0.3">
      <c r="A1225" t="s">
        <v>6</v>
      </c>
      <c r="B1225">
        <v>8</v>
      </c>
      <c r="C1225" t="s">
        <v>199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 x14ac:dyDescent="0.3">
      <c r="A1226" t="s">
        <v>6</v>
      </c>
      <c r="B1226">
        <v>8</v>
      </c>
      <c r="C1226" t="s">
        <v>200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 x14ac:dyDescent="0.3">
      <c r="A1227" t="s">
        <v>14</v>
      </c>
      <c r="B1227">
        <v>6</v>
      </c>
      <c r="C1227" t="s">
        <v>201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 x14ac:dyDescent="0.3">
      <c r="A1228" t="s">
        <v>10</v>
      </c>
      <c r="B1228">
        <v>12</v>
      </c>
      <c r="C1228" t="s">
        <v>202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 x14ac:dyDescent="0.3">
      <c r="A1229" t="s">
        <v>14</v>
      </c>
      <c r="B1229">
        <v>6</v>
      </c>
      <c r="C1229" t="s">
        <v>203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 x14ac:dyDescent="0.3">
      <c r="A1230" t="s">
        <v>6</v>
      </c>
      <c r="B1230">
        <v>8</v>
      </c>
      <c r="C1230" t="s">
        <v>204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 x14ac:dyDescent="0.3">
      <c r="A1231" t="s">
        <v>13</v>
      </c>
      <c r="B1231">
        <v>16</v>
      </c>
      <c r="C1231" t="s">
        <v>205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 x14ac:dyDescent="0.3">
      <c r="A1232" t="s">
        <v>13</v>
      </c>
      <c r="B1232">
        <v>16</v>
      </c>
      <c r="C1232" t="s">
        <v>206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 x14ac:dyDescent="0.3">
      <c r="A1233" t="s">
        <v>16</v>
      </c>
      <c r="B1233">
        <v>5</v>
      </c>
      <c r="C1233" t="s">
        <v>207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 x14ac:dyDescent="0.3">
      <c r="A1234" t="s">
        <v>3</v>
      </c>
      <c r="B1234">
        <v>9</v>
      </c>
      <c r="C1234" t="s">
        <v>208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 x14ac:dyDescent="0.3">
      <c r="A1235" t="s">
        <v>12</v>
      </c>
      <c r="B1235">
        <v>13</v>
      </c>
      <c r="C1235" t="s">
        <v>209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 x14ac:dyDescent="0.3">
      <c r="A1236" t="s">
        <v>17</v>
      </c>
      <c r="B1236">
        <v>11</v>
      </c>
      <c r="C1236" t="s">
        <v>210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 x14ac:dyDescent="0.3">
      <c r="A1237" t="s">
        <v>14</v>
      </c>
      <c r="B1237">
        <v>6</v>
      </c>
      <c r="C1237" t="s">
        <v>211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 x14ac:dyDescent="0.3">
      <c r="A1238" t="s">
        <v>2</v>
      </c>
      <c r="B1238">
        <v>2</v>
      </c>
      <c r="C1238" t="s">
        <v>212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 x14ac:dyDescent="0.3">
      <c r="A1239" t="s">
        <v>16</v>
      </c>
      <c r="B1239">
        <v>5</v>
      </c>
      <c r="C1239" t="s">
        <v>213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 x14ac:dyDescent="0.3">
      <c r="A1240" t="s">
        <v>8</v>
      </c>
      <c r="B1240">
        <v>10</v>
      </c>
      <c r="C1240" t="s">
        <v>214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 x14ac:dyDescent="0.3">
      <c r="A1241" t="s">
        <v>7</v>
      </c>
      <c r="B1241">
        <v>4</v>
      </c>
      <c r="C1241" t="s">
        <v>215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 x14ac:dyDescent="0.3">
      <c r="A1242" t="s">
        <v>12</v>
      </c>
      <c r="B1242">
        <v>13</v>
      </c>
      <c r="C1242" t="s">
        <v>216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 x14ac:dyDescent="0.3">
      <c r="A1243" t="s">
        <v>3</v>
      </c>
      <c r="B1243">
        <v>9</v>
      </c>
      <c r="C1243" t="s">
        <v>217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 x14ac:dyDescent="0.3">
      <c r="A1244" t="s">
        <v>7</v>
      </c>
      <c r="B1244">
        <v>4</v>
      </c>
      <c r="C1244" t="s">
        <v>218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 x14ac:dyDescent="0.3">
      <c r="A1245" t="s">
        <v>9</v>
      </c>
      <c r="B1245">
        <v>14</v>
      </c>
      <c r="C1245" t="s">
        <v>219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 x14ac:dyDescent="0.3">
      <c r="A1246" t="s">
        <v>12</v>
      </c>
      <c r="B1246">
        <v>13</v>
      </c>
      <c r="C1246" t="s">
        <v>220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 x14ac:dyDescent="0.3">
      <c r="A1247" t="s">
        <v>8</v>
      </c>
      <c r="B1247">
        <v>10</v>
      </c>
      <c r="C1247" t="s">
        <v>221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 x14ac:dyDescent="0.3">
      <c r="A1248" t="s">
        <v>14</v>
      </c>
      <c r="B1248">
        <v>6</v>
      </c>
      <c r="C1248" t="s">
        <v>222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 x14ac:dyDescent="0.3">
      <c r="A1249" t="s">
        <v>9</v>
      </c>
      <c r="B1249">
        <v>14</v>
      </c>
      <c r="C1249" t="s">
        <v>223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 x14ac:dyDescent="0.3">
      <c r="A1250" t="s">
        <v>16</v>
      </c>
      <c r="B1250">
        <v>5</v>
      </c>
      <c r="C1250" t="s">
        <v>224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 x14ac:dyDescent="0.3">
      <c r="A1251" t="s">
        <v>16</v>
      </c>
      <c r="B1251">
        <v>5</v>
      </c>
      <c r="C1251" t="s">
        <v>225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 x14ac:dyDescent="0.3">
      <c r="A1252" t="s">
        <v>14</v>
      </c>
      <c r="B1252">
        <v>6</v>
      </c>
      <c r="C1252" t="s">
        <v>226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 x14ac:dyDescent="0.3">
      <c r="A1253" t="s">
        <v>11</v>
      </c>
      <c r="B1253">
        <v>7</v>
      </c>
      <c r="C1253" t="s">
        <v>227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 x14ac:dyDescent="0.3">
      <c r="A1254" t="s">
        <v>12</v>
      </c>
      <c r="B1254">
        <v>13</v>
      </c>
      <c r="C1254" t="s">
        <v>228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 x14ac:dyDescent="0.3">
      <c r="A1255" t="s">
        <v>11</v>
      </c>
      <c r="B1255">
        <v>7</v>
      </c>
      <c r="C1255" t="s">
        <v>229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 x14ac:dyDescent="0.3">
      <c r="A1256" t="s">
        <v>11</v>
      </c>
      <c r="B1256">
        <v>7</v>
      </c>
      <c r="C1256" t="s">
        <v>230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 x14ac:dyDescent="0.3">
      <c r="A1257" t="s">
        <v>13</v>
      </c>
      <c r="B1257">
        <v>16</v>
      </c>
      <c r="C1257" t="s">
        <v>231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 x14ac:dyDescent="0.3">
      <c r="A1258" t="s">
        <v>12</v>
      </c>
      <c r="B1258">
        <v>13</v>
      </c>
      <c r="C1258" t="s">
        <v>232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 x14ac:dyDescent="0.3">
      <c r="A1259" t="s">
        <v>12</v>
      </c>
      <c r="B1259">
        <v>13</v>
      </c>
      <c r="C1259" t="s">
        <v>233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 x14ac:dyDescent="0.3">
      <c r="A1260" t="s">
        <v>11</v>
      </c>
      <c r="B1260">
        <v>7</v>
      </c>
      <c r="C1260" t="s">
        <v>234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 x14ac:dyDescent="0.3">
      <c r="A1261" t="s">
        <v>6</v>
      </c>
      <c r="B1261">
        <v>8</v>
      </c>
      <c r="C1261" t="s">
        <v>235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 x14ac:dyDescent="0.3">
      <c r="A1262" t="s">
        <v>14</v>
      </c>
      <c r="B1262">
        <v>6</v>
      </c>
      <c r="C1262" t="s">
        <v>236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 x14ac:dyDescent="0.3">
      <c r="A1263" t="s">
        <v>3</v>
      </c>
      <c r="B1263">
        <v>9</v>
      </c>
      <c r="C1263" t="s">
        <v>237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 x14ac:dyDescent="0.3">
      <c r="A1264" t="s">
        <v>16</v>
      </c>
      <c r="B1264">
        <v>5</v>
      </c>
      <c r="C1264" t="s">
        <v>238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 x14ac:dyDescent="0.3">
      <c r="A1265" t="s">
        <v>14</v>
      </c>
      <c r="B1265">
        <v>6</v>
      </c>
      <c r="C1265" t="s">
        <v>239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 x14ac:dyDescent="0.3">
      <c r="A1266" t="s">
        <v>15</v>
      </c>
      <c r="B1266">
        <v>1</v>
      </c>
      <c r="C1266" t="s">
        <v>240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 x14ac:dyDescent="0.3">
      <c r="A1267" t="s">
        <v>14</v>
      </c>
      <c r="B1267">
        <v>6</v>
      </c>
      <c r="C1267" t="s">
        <v>241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 x14ac:dyDescent="0.3">
      <c r="A1268" t="s">
        <v>14</v>
      </c>
      <c r="B1268">
        <v>6</v>
      </c>
      <c r="C1268" t="s">
        <v>242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 x14ac:dyDescent="0.3">
      <c r="A1269" t="s">
        <v>13</v>
      </c>
      <c r="B1269">
        <v>16</v>
      </c>
      <c r="C1269" t="s">
        <v>243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 x14ac:dyDescent="0.3">
      <c r="A1270" t="s">
        <v>12</v>
      </c>
      <c r="B1270">
        <v>13</v>
      </c>
      <c r="C1270" t="s">
        <v>244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 x14ac:dyDescent="0.3">
      <c r="A1271" t="s">
        <v>3</v>
      </c>
      <c r="B1271">
        <v>9</v>
      </c>
      <c r="C1271" t="s">
        <v>245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 x14ac:dyDescent="0.3">
      <c r="A1272" t="s">
        <v>14</v>
      </c>
      <c r="B1272">
        <v>6</v>
      </c>
      <c r="C1272" t="s">
        <v>246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 x14ac:dyDescent="0.3">
      <c r="A1273" t="s">
        <v>13</v>
      </c>
      <c r="B1273">
        <v>16</v>
      </c>
      <c r="C1273" t="s">
        <v>247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 x14ac:dyDescent="0.3">
      <c r="A1274" t="s">
        <v>10</v>
      </c>
      <c r="B1274">
        <v>12</v>
      </c>
      <c r="C1274" t="s">
        <v>248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 x14ac:dyDescent="0.3">
      <c r="A1275" t="s">
        <v>15</v>
      </c>
      <c r="B1275">
        <v>1</v>
      </c>
      <c r="C1275" t="s">
        <v>249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 x14ac:dyDescent="0.3">
      <c r="A1276" t="s">
        <v>10</v>
      </c>
      <c r="B1276">
        <v>12</v>
      </c>
      <c r="C1276" t="s">
        <v>250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 x14ac:dyDescent="0.3">
      <c r="A1277" t="s">
        <v>12</v>
      </c>
      <c r="B1277">
        <v>13</v>
      </c>
      <c r="C1277" t="s">
        <v>251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 x14ac:dyDescent="0.3">
      <c r="A1278" t="s">
        <v>16</v>
      </c>
      <c r="B1278">
        <v>5</v>
      </c>
      <c r="C1278" t="s">
        <v>252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 x14ac:dyDescent="0.3">
      <c r="A1279" t="s">
        <v>3</v>
      </c>
      <c r="B1279">
        <v>9</v>
      </c>
      <c r="C1279" t="s">
        <v>253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 x14ac:dyDescent="0.3">
      <c r="A1280" t="s">
        <v>12</v>
      </c>
      <c r="B1280">
        <v>13</v>
      </c>
      <c r="C1280" t="s">
        <v>254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 x14ac:dyDescent="0.3">
      <c r="A1281" t="s">
        <v>12</v>
      </c>
      <c r="B1281">
        <v>13</v>
      </c>
      <c r="C1281" t="s">
        <v>255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 x14ac:dyDescent="0.3">
      <c r="A1282" t="s">
        <v>8</v>
      </c>
      <c r="B1282">
        <v>10</v>
      </c>
      <c r="C1282" t="s">
        <v>256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 x14ac:dyDescent="0.3">
      <c r="A1283" t="s">
        <v>8</v>
      </c>
      <c r="B1283">
        <v>10</v>
      </c>
      <c r="C1283" t="s">
        <v>257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 x14ac:dyDescent="0.3">
      <c r="A1284" t="s">
        <v>8</v>
      </c>
      <c r="B1284">
        <v>10</v>
      </c>
      <c r="C1284" t="s">
        <v>258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 x14ac:dyDescent="0.3">
      <c r="A1285" t="s">
        <v>14</v>
      </c>
      <c r="B1285">
        <v>6</v>
      </c>
      <c r="C1285" t="s">
        <v>259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 x14ac:dyDescent="0.3">
      <c r="A1286" t="s">
        <v>7</v>
      </c>
      <c r="B1286">
        <v>4</v>
      </c>
      <c r="C1286" t="s">
        <v>260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 x14ac:dyDescent="0.3">
      <c r="A1287" t="s">
        <v>10</v>
      </c>
      <c r="B1287">
        <v>12</v>
      </c>
      <c r="C1287" t="s">
        <v>261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 x14ac:dyDescent="0.3">
      <c r="A1288" t="s">
        <v>8</v>
      </c>
      <c r="B1288">
        <v>10</v>
      </c>
      <c r="C1288" t="s">
        <v>262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 x14ac:dyDescent="0.3">
      <c r="A1289" t="s">
        <v>3</v>
      </c>
      <c r="B1289">
        <v>9</v>
      </c>
      <c r="C1289" t="s">
        <v>263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 x14ac:dyDescent="0.3">
      <c r="A1290" t="s">
        <v>8</v>
      </c>
      <c r="B1290">
        <v>10</v>
      </c>
      <c r="C1290" t="s">
        <v>264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 x14ac:dyDescent="0.3">
      <c r="A1291" t="s">
        <v>16</v>
      </c>
      <c r="B1291">
        <v>5</v>
      </c>
      <c r="C1291" t="s">
        <v>265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 x14ac:dyDescent="0.3">
      <c r="A1292" t="s">
        <v>4</v>
      </c>
      <c r="B1292">
        <v>15</v>
      </c>
      <c r="C1292" t="s">
        <v>266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 x14ac:dyDescent="0.3">
      <c r="A1293" t="s">
        <v>8</v>
      </c>
      <c r="B1293">
        <v>10</v>
      </c>
      <c r="C1293" t="s">
        <v>267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 x14ac:dyDescent="0.3">
      <c r="A1294" t="s">
        <v>8</v>
      </c>
      <c r="B1294">
        <v>10</v>
      </c>
      <c r="C1294" t="s">
        <v>268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 x14ac:dyDescent="0.3">
      <c r="A1295" t="s">
        <v>8</v>
      </c>
      <c r="B1295">
        <v>10</v>
      </c>
      <c r="C1295" t="s">
        <v>269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 x14ac:dyDescent="0.3">
      <c r="A1296" t="s">
        <v>8</v>
      </c>
      <c r="B1296">
        <v>10</v>
      </c>
      <c r="C1296" t="s">
        <v>270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 x14ac:dyDescent="0.3">
      <c r="A1297" t="s">
        <v>6</v>
      </c>
      <c r="B1297">
        <v>8</v>
      </c>
      <c r="C1297" t="s">
        <v>271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 x14ac:dyDescent="0.3">
      <c r="A1298" t="s">
        <v>12</v>
      </c>
      <c r="B1298">
        <v>13</v>
      </c>
      <c r="C1298" t="s">
        <v>272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 x14ac:dyDescent="0.3">
      <c r="A1299" t="s">
        <v>6</v>
      </c>
      <c r="B1299">
        <v>8</v>
      </c>
      <c r="C1299" t="s">
        <v>273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 x14ac:dyDescent="0.3">
      <c r="A1300" t="s">
        <v>13</v>
      </c>
      <c r="B1300">
        <v>16</v>
      </c>
      <c r="C1300" t="s">
        <v>274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 x14ac:dyDescent="0.3">
      <c r="A1301" t="s">
        <v>16</v>
      </c>
      <c r="B1301">
        <v>5</v>
      </c>
      <c r="C1301" t="s">
        <v>275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 x14ac:dyDescent="0.3">
      <c r="A1302" t="s">
        <v>16</v>
      </c>
      <c r="B1302">
        <v>5</v>
      </c>
      <c r="C1302" t="s">
        <v>276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 x14ac:dyDescent="0.3">
      <c r="A1303" t="s">
        <v>8</v>
      </c>
      <c r="B1303">
        <v>10</v>
      </c>
      <c r="C1303" t="s">
        <v>277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 x14ac:dyDescent="0.3">
      <c r="A1304" t="s">
        <v>12</v>
      </c>
      <c r="B1304">
        <v>13</v>
      </c>
      <c r="C1304" t="s">
        <v>278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 x14ac:dyDescent="0.3">
      <c r="A1305" t="s">
        <v>14</v>
      </c>
      <c r="B1305">
        <v>6</v>
      </c>
      <c r="C1305" t="s">
        <v>279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 x14ac:dyDescent="0.3">
      <c r="A1306" t="s">
        <v>16</v>
      </c>
      <c r="B1306">
        <v>5</v>
      </c>
      <c r="C1306" t="s">
        <v>280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 x14ac:dyDescent="0.3">
      <c r="A1307" t="s">
        <v>13</v>
      </c>
      <c r="B1307">
        <v>16</v>
      </c>
      <c r="C1307" t="s">
        <v>281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 x14ac:dyDescent="0.3">
      <c r="A1308" t="s">
        <v>14</v>
      </c>
      <c r="B1308">
        <v>6</v>
      </c>
      <c r="C1308" t="s">
        <v>282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 x14ac:dyDescent="0.3">
      <c r="A1309" t="s">
        <v>13</v>
      </c>
      <c r="B1309">
        <v>16</v>
      </c>
      <c r="C1309" t="s">
        <v>283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 x14ac:dyDescent="0.3">
      <c r="A1310" t="s">
        <v>11</v>
      </c>
      <c r="B1310">
        <v>7</v>
      </c>
      <c r="C1310" t="s">
        <v>284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 x14ac:dyDescent="0.3">
      <c r="A1311" t="s">
        <v>12</v>
      </c>
      <c r="B1311">
        <v>13</v>
      </c>
      <c r="C1311" t="s">
        <v>285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 x14ac:dyDescent="0.3">
      <c r="A1312" t="s">
        <v>3</v>
      </c>
      <c r="B1312">
        <v>9</v>
      </c>
      <c r="C1312" t="s">
        <v>286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 x14ac:dyDescent="0.3">
      <c r="A1313" t="s">
        <v>12</v>
      </c>
      <c r="B1313">
        <v>13</v>
      </c>
      <c r="C1313" t="s">
        <v>287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 x14ac:dyDescent="0.3">
      <c r="A1314" t="s">
        <v>14</v>
      </c>
      <c r="B1314">
        <v>6</v>
      </c>
      <c r="C1314" t="s">
        <v>288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 x14ac:dyDescent="0.3">
      <c r="A1315" t="s">
        <v>14</v>
      </c>
      <c r="B1315">
        <v>6</v>
      </c>
      <c r="C1315" t="s">
        <v>289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 x14ac:dyDescent="0.3">
      <c r="A1316" t="s">
        <v>11</v>
      </c>
      <c r="B1316">
        <v>7</v>
      </c>
      <c r="C1316" t="s">
        <v>290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 x14ac:dyDescent="0.3">
      <c r="A1317" t="s">
        <v>16</v>
      </c>
      <c r="B1317">
        <v>5</v>
      </c>
      <c r="C1317" t="s">
        <v>291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 x14ac:dyDescent="0.3">
      <c r="A1318" t="s">
        <v>9</v>
      </c>
      <c r="B1318">
        <v>14</v>
      </c>
      <c r="C1318" t="s">
        <v>292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 x14ac:dyDescent="0.3">
      <c r="A1319" t="s">
        <v>11</v>
      </c>
      <c r="B1319">
        <v>7</v>
      </c>
      <c r="C1319" t="s">
        <v>293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 x14ac:dyDescent="0.3">
      <c r="A1320" t="s">
        <v>7</v>
      </c>
      <c r="B1320">
        <v>4</v>
      </c>
      <c r="C1320" t="s">
        <v>294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 x14ac:dyDescent="0.3">
      <c r="A1321" t="s">
        <v>17</v>
      </c>
      <c r="B1321">
        <v>11</v>
      </c>
      <c r="C1321" t="s">
        <v>295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 x14ac:dyDescent="0.3">
      <c r="A1322" t="s">
        <v>8</v>
      </c>
      <c r="B1322">
        <v>10</v>
      </c>
      <c r="C1322" t="s">
        <v>296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 x14ac:dyDescent="0.3">
      <c r="A1323" t="s">
        <v>10</v>
      </c>
      <c r="B1323">
        <v>12</v>
      </c>
      <c r="C1323" t="s">
        <v>297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 x14ac:dyDescent="0.3">
      <c r="A1324" t="s">
        <v>11</v>
      </c>
      <c r="B1324">
        <v>7</v>
      </c>
      <c r="C1324" t="s">
        <v>298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 x14ac:dyDescent="0.3">
      <c r="A1325" t="s">
        <v>3</v>
      </c>
      <c r="B1325">
        <v>9</v>
      </c>
      <c r="C1325" t="s">
        <v>299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 x14ac:dyDescent="0.3">
      <c r="A1326" t="s">
        <v>11</v>
      </c>
      <c r="B1326">
        <v>7</v>
      </c>
      <c r="C1326" t="s">
        <v>300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 x14ac:dyDescent="0.3">
      <c r="A1327" t="s">
        <v>7</v>
      </c>
      <c r="B1327">
        <v>4</v>
      </c>
      <c r="C1327" t="s">
        <v>301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 x14ac:dyDescent="0.3">
      <c r="A1328" t="s">
        <v>16</v>
      </c>
      <c r="B1328">
        <v>5</v>
      </c>
      <c r="C1328" t="s">
        <v>302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 x14ac:dyDescent="0.3">
      <c r="A1329" t="s">
        <v>12</v>
      </c>
      <c r="B1329">
        <v>13</v>
      </c>
      <c r="C1329" t="s">
        <v>303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 x14ac:dyDescent="0.3">
      <c r="A1330" t="s">
        <v>13</v>
      </c>
      <c r="B1330">
        <v>16</v>
      </c>
      <c r="C1330" t="s">
        <v>304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 x14ac:dyDescent="0.3">
      <c r="A1331" t="s">
        <v>11</v>
      </c>
      <c r="B1331">
        <v>7</v>
      </c>
      <c r="C1331" t="s">
        <v>305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 x14ac:dyDescent="0.3">
      <c r="A1332" t="s">
        <v>16</v>
      </c>
      <c r="B1332">
        <v>5</v>
      </c>
      <c r="C1332" t="s">
        <v>306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 x14ac:dyDescent="0.3">
      <c r="A1333" t="s">
        <v>13</v>
      </c>
      <c r="B1333">
        <v>16</v>
      </c>
      <c r="C1333" t="s">
        <v>307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 x14ac:dyDescent="0.3">
      <c r="A1334" t="s">
        <v>16</v>
      </c>
      <c r="B1334">
        <v>5</v>
      </c>
      <c r="C1334" t="s">
        <v>308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 x14ac:dyDescent="0.3">
      <c r="A1335" t="s">
        <v>14</v>
      </c>
      <c r="B1335">
        <v>6</v>
      </c>
      <c r="C1335" t="s">
        <v>309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 x14ac:dyDescent="0.3">
      <c r="A1336" t="s">
        <v>10</v>
      </c>
      <c r="B1336">
        <v>12</v>
      </c>
      <c r="C1336" t="s">
        <v>310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 x14ac:dyDescent="0.3">
      <c r="A1337" t="s">
        <v>13</v>
      </c>
      <c r="B1337">
        <v>16</v>
      </c>
      <c r="C1337" t="s">
        <v>311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 x14ac:dyDescent="0.3">
      <c r="A1338" t="s">
        <v>11</v>
      </c>
      <c r="B1338">
        <v>7</v>
      </c>
      <c r="C1338" t="s">
        <v>312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 x14ac:dyDescent="0.3">
      <c r="A1339" t="s">
        <v>12</v>
      </c>
      <c r="B1339">
        <v>13</v>
      </c>
      <c r="C1339" t="s">
        <v>313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 x14ac:dyDescent="0.3">
      <c r="A1340" t="s">
        <v>12</v>
      </c>
      <c r="B1340">
        <v>13</v>
      </c>
      <c r="C1340" t="s">
        <v>314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 x14ac:dyDescent="0.3">
      <c r="A1341" t="s">
        <v>8</v>
      </c>
      <c r="B1341">
        <v>10</v>
      </c>
      <c r="C1341" t="s">
        <v>315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 x14ac:dyDescent="0.3">
      <c r="A1342" t="s">
        <v>12</v>
      </c>
      <c r="B1342">
        <v>13</v>
      </c>
      <c r="C1342" t="s">
        <v>316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 x14ac:dyDescent="0.3">
      <c r="A1343" t="s">
        <v>13</v>
      </c>
      <c r="B1343">
        <v>16</v>
      </c>
      <c r="C1343" t="s">
        <v>317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 x14ac:dyDescent="0.3">
      <c r="A1344" t="s">
        <v>8</v>
      </c>
      <c r="B1344">
        <v>10</v>
      </c>
      <c r="C1344" t="s">
        <v>318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 x14ac:dyDescent="0.3">
      <c r="A1345" t="s">
        <v>12</v>
      </c>
      <c r="B1345">
        <v>13</v>
      </c>
      <c r="C1345" t="s">
        <v>319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 x14ac:dyDescent="0.3">
      <c r="A1346" t="s">
        <v>2</v>
      </c>
      <c r="B1346">
        <v>2</v>
      </c>
      <c r="C1346" t="s">
        <v>320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 x14ac:dyDescent="0.3">
      <c r="A1347" t="s">
        <v>6</v>
      </c>
      <c r="B1347">
        <v>8</v>
      </c>
      <c r="C1347" t="s">
        <v>321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 x14ac:dyDescent="0.3">
      <c r="A1348" t="s">
        <v>11</v>
      </c>
      <c r="B1348">
        <v>7</v>
      </c>
      <c r="C1348" t="s">
        <v>322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 x14ac:dyDescent="0.3">
      <c r="A1349" t="s">
        <v>12</v>
      </c>
      <c r="B1349">
        <v>13</v>
      </c>
      <c r="C1349" t="s">
        <v>323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 x14ac:dyDescent="0.3">
      <c r="A1350" t="s">
        <v>6</v>
      </c>
      <c r="B1350">
        <v>8</v>
      </c>
      <c r="C1350" t="s">
        <v>324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 x14ac:dyDescent="0.3">
      <c r="A1351" t="s">
        <v>14</v>
      </c>
      <c r="B1351">
        <v>6</v>
      </c>
      <c r="C1351" t="s">
        <v>325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 x14ac:dyDescent="0.3">
      <c r="A1352" t="s">
        <v>6</v>
      </c>
      <c r="B1352">
        <v>8</v>
      </c>
      <c r="C1352" t="s">
        <v>326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 x14ac:dyDescent="0.3">
      <c r="A1353" t="s">
        <v>14</v>
      </c>
      <c r="B1353">
        <v>6</v>
      </c>
      <c r="C1353" t="s">
        <v>327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 x14ac:dyDescent="0.3">
      <c r="A1354" t="s">
        <v>6</v>
      </c>
      <c r="B1354">
        <v>8</v>
      </c>
      <c r="C1354" t="s">
        <v>328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 x14ac:dyDescent="0.3">
      <c r="A1355" t="s">
        <v>16</v>
      </c>
      <c r="B1355">
        <v>5</v>
      </c>
      <c r="C1355" t="s">
        <v>329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 x14ac:dyDescent="0.3">
      <c r="A1356" t="s">
        <v>12</v>
      </c>
      <c r="B1356">
        <v>13</v>
      </c>
      <c r="C1356" t="s">
        <v>330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 x14ac:dyDescent="0.3">
      <c r="A1357" t="s">
        <v>16</v>
      </c>
      <c r="B1357">
        <v>5</v>
      </c>
      <c r="C1357" t="s">
        <v>365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 x14ac:dyDescent="0.3">
      <c r="A1358" t="s">
        <v>2</v>
      </c>
      <c r="B1358">
        <v>2</v>
      </c>
      <c r="C1358" t="s">
        <v>331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 x14ac:dyDescent="0.3">
      <c r="A1359" t="s">
        <v>12</v>
      </c>
      <c r="B1359">
        <v>13</v>
      </c>
      <c r="C1359" t="s">
        <v>332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 x14ac:dyDescent="0.3">
      <c r="A1360" t="s">
        <v>11</v>
      </c>
      <c r="B1360">
        <v>7</v>
      </c>
      <c r="C1360" t="s">
        <v>333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 x14ac:dyDescent="0.3">
      <c r="A1361" t="s">
        <v>6</v>
      </c>
      <c r="B1361">
        <v>8</v>
      </c>
      <c r="C1361" t="s">
        <v>334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 x14ac:dyDescent="0.3">
      <c r="A1362" t="s">
        <v>2</v>
      </c>
      <c r="B1362">
        <v>2</v>
      </c>
      <c r="C1362" t="s">
        <v>335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 x14ac:dyDescent="0.3">
      <c r="A1363" t="s">
        <v>3</v>
      </c>
      <c r="B1363">
        <v>9</v>
      </c>
      <c r="C1363" t="s">
        <v>336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 x14ac:dyDescent="0.3">
      <c r="A1364" t="s">
        <v>11</v>
      </c>
      <c r="B1364">
        <v>7</v>
      </c>
      <c r="C1364" t="s">
        <v>337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 x14ac:dyDescent="0.3">
      <c r="A1365" t="s">
        <v>3</v>
      </c>
      <c r="B1365">
        <v>9</v>
      </c>
      <c r="C1365" t="s">
        <v>338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 x14ac:dyDescent="0.3">
      <c r="A1366" t="s">
        <v>5</v>
      </c>
      <c r="B1366">
        <v>3</v>
      </c>
      <c r="C1366" t="s">
        <v>339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 x14ac:dyDescent="0.3">
      <c r="A1367" t="s">
        <v>12</v>
      </c>
      <c r="B1367">
        <v>13</v>
      </c>
      <c r="C1367" t="s">
        <v>340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 x14ac:dyDescent="0.3">
      <c r="A1368" t="s">
        <v>10</v>
      </c>
      <c r="B1368">
        <v>12</v>
      </c>
      <c r="C1368" t="s">
        <v>341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 x14ac:dyDescent="0.3">
      <c r="A1369" t="s">
        <v>6</v>
      </c>
      <c r="B1369">
        <v>8</v>
      </c>
      <c r="C1369" t="s">
        <v>342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 x14ac:dyDescent="0.3">
      <c r="A1370" t="s">
        <v>2</v>
      </c>
      <c r="B1370">
        <v>2</v>
      </c>
      <c r="C1370" t="s">
        <v>343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 x14ac:dyDescent="0.3">
      <c r="A1371" t="s">
        <v>3</v>
      </c>
      <c r="B1371">
        <v>9</v>
      </c>
      <c r="C1371" t="s">
        <v>344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 x14ac:dyDescent="0.3">
      <c r="A1372" t="s">
        <v>6</v>
      </c>
      <c r="B1372">
        <v>8</v>
      </c>
      <c r="C1372" t="s">
        <v>345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 x14ac:dyDescent="0.3">
      <c r="A1373" t="s">
        <v>10</v>
      </c>
      <c r="B1373">
        <v>12</v>
      </c>
      <c r="C1373" t="s">
        <v>346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 x14ac:dyDescent="0.3">
      <c r="A1374" t="s">
        <v>17</v>
      </c>
      <c r="B1374">
        <v>11</v>
      </c>
      <c r="C1374" t="s">
        <v>347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 x14ac:dyDescent="0.3">
      <c r="A1375" t="s">
        <v>3</v>
      </c>
      <c r="B1375">
        <v>9</v>
      </c>
      <c r="C1375" t="s">
        <v>348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 x14ac:dyDescent="0.3">
      <c r="A1376" t="s">
        <v>13</v>
      </c>
      <c r="B1376">
        <v>16</v>
      </c>
      <c r="C1376" t="s">
        <v>349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 x14ac:dyDescent="0.3">
      <c r="A1377" t="s">
        <v>6</v>
      </c>
      <c r="B1377">
        <v>8</v>
      </c>
      <c r="C1377" t="s">
        <v>366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 x14ac:dyDescent="0.3">
      <c r="A1378" t="s">
        <v>9</v>
      </c>
      <c r="B1378">
        <v>14</v>
      </c>
      <c r="C1378" t="s">
        <v>350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 x14ac:dyDescent="0.3">
      <c r="A1379" t="s">
        <v>5</v>
      </c>
      <c r="B1379">
        <v>3</v>
      </c>
      <c r="C1379" t="s">
        <v>351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 x14ac:dyDescent="0.3">
      <c r="A1380" t="s">
        <v>16</v>
      </c>
      <c r="B1380">
        <v>5</v>
      </c>
      <c r="C1380" t="s">
        <v>352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 x14ac:dyDescent="0.3">
      <c r="A1381" t="s">
        <v>11</v>
      </c>
      <c r="B1381">
        <v>7</v>
      </c>
      <c r="C1381" t="s">
        <v>353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 x14ac:dyDescent="0.3">
      <c r="A1382" t="s">
        <v>3</v>
      </c>
      <c r="B1382">
        <v>9</v>
      </c>
      <c r="C1382" t="s">
        <v>354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 x14ac:dyDescent="0.3">
      <c r="A1383" t="s">
        <v>7</v>
      </c>
      <c r="B1383">
        <v>4</v>
      </c>
      <c r="C1383" t="s">
        <v>355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 x14ac:dyDescent="0.3">
      <c r="A1384" t="s">
        <v>3</v>
      </c>
      <c r="B1384">
        <v>9</v>
      </c>
      <c r="C1384" t="s">
        <v>356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 x14ac:dyDescent="0.3">
      <c r="A1385" t="s">
        <v>11</v>
      </c>
      <c r="B1385">
        <v>7</v>
      </c>
      <c r="C1385" t="s">
        <v>357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 x14ac:dyDescent="0.3">
      <c r="A1386" t="s">
        <v>16</v>
      </c>
      <c r="B1386">
        <v>5</v>
      </c>
      <c r="C1386" t="s">
        <v>358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 x14ac:dyDescent="0.3">
      <c r="A1387" t="s">
        <v>3</v>
      </c>
      <c r="B1387">
        <v>9</v>
      </c>
      <c r="C1387" t="s">
        <v>367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 x14ac:dyDescent="0.3">
      <c r="A1388" t="s">
        <v>16</v>
      </c>
      <c r="B1388">
        <v>5</v>
      </c>
      <c r="C1388" t="s">
        <v>359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 x14ac:dyDescent="0.3">
      <c r="A1389" t="s">
        <v>12</v>
      </c>
      <c r="B1389">
        <v>13</v>
      </c>
      <c r="C1389" t="s">
        <v>360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 x14ac:dyDescent="0.3">
      <c r="A1390" t="s">
        <v>11</v>
      </c>
      <c r="B1390">
        <v>7</v>
      </c>
      <c r="C1390" t="s">
        <v>361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 x14ac:dyDescent="0.3">
      <c r="A1391" t="s">
        <v>6</v>
      </c>
      <c r="B1391">
        <v>8</v>
      </c>
      <c r="C1391" t="s">
        <v>362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 x14ac:dyDescent="0.3">
      <c r="A1392" t="s">
        <v>13</v>
      </c>
      <c r="B1392">
        <v>16</v>
      </c>
      <c r="C1392" t="s">
        <v>363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 x14ac:dyDescent="0.3">
      <c r="A1393" t="s">
        <v>16</v>
      </c>
      <c r="B1393">
        <v>5</v>
      </c>
      <c r="C1393" t="s">
        <v>364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 x14ac:dyDescent="0.3">
      <c r="A1394" t="s">
        <v>16</v>
      </c>
      <c r="B1394">
        <v>5</v>
      </c>
      <c r="C1394" t="s">
        <v>26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 x14ac:dyDescent="0.3">
      <c r="A1395" t="s">
        <v>12</v>
      </c>
      <c r="B1395">
        <v>13</v>
      </c>
      <c r="C1395" t="s">
        <v>27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 x14ac:dyDescent="0.3">
      <c r="A1396" t="s">
        <v>6</v>
      </c>
      <c r="B1396">
        <v>8</v>
      </c>
      <c r="C1396" t="s">
        <v>28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 x14ac:dyDescent="0.3">
      <c r="A1397" t="s">
        <v>15</v>
      </c>
      <c r="B1397">
        <v>1</v>
      </c>
      <c r="C1397" t="s">
        <v>29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 x14ac:dyDescent="0.3">
      <c r="A1398" t="s">
        <v>5</v>
      </c>
      <c r="B1398">
        <v>3</v>
      </c>
      <c r="C1398" t="s">
        <v>30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 x14ac:dyDescent="0.3">
      <c r="A1399" t="s">
        <v>8</v>
      </c>
      <c r="B1399">
        <v>10</v>
      </c>
      <c r="C1399" t="s">
        <v>31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 x14ac:dyDescent="0.3">
      <c r="A1400" t="s">
        <v>7</v>
      </c>
      <c r="B1400">
        <v>4</v>
      </c>
      <c r="C1400" t="s">
        <v>32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 x14ac:dyDescent="0.3">
      <c r="A1401" t="s">
        <v>3</v>
      </c>
      <c r="B1401">
        <v>9</v>
      </c>
      <c r="C1401" t="s">
        <v>33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 x14ac:dyDescent="0.3">
      <c r="A1402" t="s">
        <v>10</v>
      </c>
      <c r="B1402">
        <v>12</v>
      </c>
      <c r="C1402" t="s">
        <v>34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 x14ac:dyDescent="0.3">
      <c r="A1404" t="s">
        <v>6</v>
      </c>
      <c r="B1404">
        <v>8</v>
      </c>
      <c r="C1404" t="s">
        <v>35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 x14ac:dyDescent="0.3">
      <c r="A1405" t="s">
        <v>6</v>
      </c>
      <c r="B1405">
        <v>8</v>
      </c>
      <c r="C1405" t="s">
        <v>36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 x14ac:dyDescent="0.3">
      <c r="A1406" t="s">
        <v>4</v>
      </c>
      <c r="B1406">
        <v>15</v>
      </c>
      <c r="C1406" t="s">
        <v>37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 x14ac:dyDescent="0.3">
      <c r="A1407" t="s">
        <v>17</v>
      </c>
      <c r="B1407">
        <v>11</v>
      </c>
      <c r="C1407" t="s">
        <v>38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 x14ac:dyDescent="0.3">
      <c r="A1408" t="s">
        <v>12</v>
      </c>
      <c r="B1408">
        <v>13</v>
      </c>
      <c r="C1408" t="s">
        <v>39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 x14ac:dyDescent="0.3">
      <c r="A1409" t="s">
        <v>13</v>
      </c>
      <c r="B1409">
        <v>16</v>
      </c>
      <c r="C1409" t="s">
        <v>40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 x14ac:dyDescent="0.3">
      <c r="A1410" t="s">
        <v>16</v>
      </c>
      <c r="B1410">
        <v>5</v>
      </c>
      <c r="C1410" t="s">
        <v>41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 x14ac:dyDescent="0.3">
      <c r="A1411" t="s">
        <v>10</v>
      </c>
      <c r="B1411">
        <v>12</v>
      </c>
      <c r="C1411" t="s">
        <v>42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 x14ac:dyDescent="0.3">
      <c r="A1412" t="s">
        <v>6</v>
      </c>
      <c r="B1412">
        <v>8</v>
      </c>
      <c r="C1412" t="s">
        <v>43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 x14ac:dyDescent="0.3">
      <c r="A1413" t="s">
        <v>2</v>
      </c>
      <c r="B1413">
        <v>2</v>
      </c>
      <c r="C1413" t="s">
        <v>44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 x14ac:dyDescent="0.3">
      <c r="A1414" t="s">
        <v>8</v>
      </c>
      <c r="B1414">
        <v>10</v>
      </c>
      <c r="C1414" t="s">
        <v>45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 x14ac:dyDescent="0.3">
      <c r="A1415" t="s">
        <v>5</v>
      </c>
      <c r="B1415">
        <v>3</v>
      </c>
      <c r="C1415" t="s">
        <v>46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 x14ac:dyDescent="0.3">
      <c r="A1416" t="s">
        <v>16</v>
      </c>
      <c r="B1416">
        <v>5</v>
      </c>
      <c r="C1416" t="s">
        <v>47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 x14ac:dyDescent="0.3">
      <c r="A1417" t="s">
        <v>12</v>
      </c>
      <c r="B1417">
        <v>13</v>
      </c>
      <c r="C1417" t="s">
        <v>48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 x14ac:dyDescent="0.3">
      <c r="A1418" t="s">
        <v>16</v>
      </c>
      <c r="B1418">
        <v>5</v>
      </c>
      <c r="C1418" t="s">
        <v>49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 x14ac:dyDescent="0.3">
      <c r="A1419" t="s">
        <v>4</v>
      </c>
      <c r="B1419">
        <v>15</v>
      </c>
      <c r="C1419" t="s">
        <v>50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 x14ac:dyDescent="0.3">
      <c r="A1420" t="s">
        <v>15</v>
      </c>
      <c r="B1420">
        <v>1</v>
      </c>
      <c r="C1420" t="s">
        <v>51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 x14ac:dyDescent="0.3">
      <c r="A1421" t="s">
        <v>7</v>
      </c>
      <c r="B1421">
        <v>4</v>
      </c>
      <c r="C1421" t="s">
        <v>52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 x14ac:dyDescent="0.3">
      <c r="A1422" t="s">
        <v>6</v>
      </c>
      <c r="B1422">
        <v>8</v>
      </c>
      <c r="C1422" t="s">
        <v>53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 x14ac:dyDescent="0.3">
      <c r="A1423" t="s">
        <v>3</v>
      </c>
      <c r="B1423">
        <v>9</v>
      </c>
      <c r="C1423" t="s">
        <v>54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 x14ac:dyDescent="0.3">
      <c r="A1424" t="s">
        <v>16</v>
      </c>
      <c r="B1424">
        <v>5</v>
      </c>
      <c r="C1424" t="s">
        <v>55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 x14ac:dyDescent="0.3">
      <c r="A1425" t="s">
        <v>16</v>
      </c>
      <c r="B1425">
        <v>5</v>
      </c>
      <c r="C1425" t="s">
        <v>56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 x14ac:dyDescent="0.3">
      <c r="A1426" t="s">
        <v>8</v>
      </c>
      <c r="B1426">
        <v>10</v>
      </c>
      <c r="C1426" t="s">
        <v>57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 x14ac:dyDescent="0.3">
      <c r="A1427" t="s">
        <v>16</v>
      </c>
      <c r="B1427">
        <v>5</v>
      </c>
      <c r="C1427" t="s">
        <v>58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 x14ac:dyDescent="0.3">
      <c r="A1428" t="s">
        <v>11</v>
      </c>
      <c r="B1428">
        <v>7</v>
      </c>
      <c r="C1428" t="s">
        <v>59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 x14ac:dyDescent="0.3">
      <c r="A1429" t="s">
        <v>12</v>
      </c>
      <c r="B1429">
        <v>13</v>
      </c>
      <c r="C1429" t="s">
        <v>60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 x14ac:dyDescent="0.3">
      <c r="A1430" t="s">
        <v>12</v>
      </c>
      <c r="B1430">
        <v>13</v>
      </c>
      <c r="C1430" t="s">
        <v>61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 x14ac:dyDescent="0.3">
      <c r="A1431" t="s">
        <v>8</v>
      </c>
      <c r="B1431">
        <v>10</v>
      </c>
      <c r="C1431" t="s">
        <v>62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 x14ac:dyDescent="0.3">
      <c r="A1432" t="s">
        <v>5</v>
      </c>
      <c r="B1432">
        <v>3</v>
      </c>
      <c r="C1432" t="s">
        <v>63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 x14ac:dyDescent="0.3">
      <c r="A1433" t="s">
        <v>11</v>
      </c>
      <c r="B1433">
        <v>7</v>
      </c>
      <c r="C1433" t="s">
        <v>64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 x14ac:dyDescent="0.3">
      <c r="A1434" t="s">
        <v>14</v>
      </c>
      <c r="B1434">
        <v>6</v>
      </c>
      <c r="C1434" t="s">
        <v>65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 x14ac:dyDescent="0.3">
      <c r="A1435" t="s">
        <v>6</v>
      </c>
      <c r="B1435">
        <v>8</v>
      </c>
      <c r="C1435" t="s">
        <v>66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 x14ac:dyDescent="0.3">
      <c r="A1436" t="s">
        <v>17</v>
      </c>
      <c r="B1436">
        <v>11</v>
      </c>
      <c r="C1436" t="s">
        <v>67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 x14ac:dyDescent="0.3">
      <c r="A1437" t="s">
        <v>13</v>
      </c>
      <c r="B1437">
        <v>16</v>
      </c>
      <c r="C1437" t="s">
        <v>68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 x14ac:dyDescent="0.3">
      <c r="A1438" t="s">
        <v>13</v>
      </c>
      <c r="B1438">
        <v>16</v>
      </c>
      <c r="C1438" t="s">
        <v>69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 x14ac:dyDescent="0.3">
      <c r="A1439" t="s">
        <v>14</v>
      </c>
      <c r="B1439">
        <v>6</v>
      </c>
      <c r="C1439" t="s">
        <v>70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 x14ac:dyDescent="0.3">
      <c r="A1440" t="s">
        <v>3</v>
      </c>
      <c r="B1440">
        <v>9</v>
      </c>
      <c r="C1440" t="s">
        <v>71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 x14ac:dyDescent="0.3">
      <c r="A1441" t="s">
        <v>8</v>
      </c>
      <c r="B1441">
        <v>10</v>
      </c>
      <c r="C1441" t="s">
        <v>72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 x14ac:dyDescent="0.3">
      <c r="A1442" t="s">
        <v>17</v>
      </c>
      <c r="B1442">
        <v>11</v>
      </c>
      <c r="C1442" t="s">
        <v>73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 x14ac:dyDescent="0.3">
      <c r="A1443" t="s">
        <v>13</v>
      </c>
      <c r="B1443">
        <v>16</v>
      </c>
      <c r="C1443" t="s">
        <v>74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 x14ac:dyDescent="0.3">
      <c r="A1444" t="s">
        <v>8</v>
      </c>
      <c r="B1444">
        <v>10</v>
      </c>
      <c r="C1444" t="s">
        <v>75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 x14ac:dyDescent="0.3">
      <c r="A1445" t="s">
        <v>17</v>
      </c>
      <c r="B1445">
        <v>11</v>
      </c>
      <c r="C1445" t="s">
        <v>76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 x14ac:dyDescent="0.3">
      <c r="A1446" t="s">
        <v>14</v>
      </c>
      <c r="B1446">
        <v>6</v>
      </c>
      <c r="C1446" t="s">
        <v>77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 x14ac:dyDescent="0.3">
      <c r="A1447" t="s">
        <v>13</v>
      </c>
      <c r="B1447">
        <v>16</v>
      </c>
      <c r="C1447" t="s">
        <v>78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 x14ac:dyDescent="0.3">
      <c r="A1448" t="s">
        <v>13</v>
      </c>
      <c r="B1448">
        <v>16</v>
      </c>
      <c r="C1448" t="s">
        <v>79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 x14ac:dyDescent="0.3">
      <c r="A1449" t="s">
        <v>14</v>
      </c>
      <c r="B1449">
        <v>6</v>
      </c>
      <c r="C1449" t="s">
        <v>80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 x14ac:dyDescent="0.3">
      <c r="A1450" t="s">
        <v>11</v>
      </c>
      <c r="B1450">
        <v>7</v>
      </c>
      <c r="C1450" t="s">
        <v>81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 x14ac:dyDescent="0.3">
      <c r="A1451" t="s">
        <v>15</v>
      </c>
      <c r="B1451">
        <v>1</v>
      </c>
      <c r="C1451" t="s">
        <v>82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 x14ac:dyDescent="0.3">
      <c r="A1452" t="s">
        <v>12</v>
      </c>
      <c r="B1452">
        <v>13</v>
      </c>
      <c r="C1452" t="s">
        <v>83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 x14ac:dyDescent="0.3">
      <c r="A1453" t="s">
        <v>3</v>
      </c>
      <c r="B1453">
        <v>9</v>
      </c>
      <c r="C1453" t="s">
        <v>84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 x14ac:dyDescent="0.3">
      <c r="A1454" t="s">
        <v>14</v>
      </c>
      <c r="B1454">
        <v>6</v>
      </c>
      <c r="C1454" t="s">
        <v>85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 x14ac:dyDescent="0.3">
      <c r="A1455" t="s">
        <v>7</v>
      </c>
      <c r="B1455">
        <v>4</v>
      </c>
      <c r="C1455" t="s">
        <v>86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 x14ac:dyDescent="0.3">
      <c r="A1456" t="s">
        <v>6</v>
      </c>
      <c r="B1456">
        <v>8</v>
      </c>
      <c r="C1456" t="s">
        <v>87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 x14ac:dyDescent="0.3">
      <c r="A1457" t="s">
        <v>12</v>
      </c>
      <c r="B1457">
        <v>13</v>
      </c>
      <c r="C1457" t="s">
        <v>88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 x14ac:dyDescent="0.3">
      <c r="A1458" t="s">
        <v>16</v>
      </c>
      <c r="B1458">
        <v>5</v>
      </c>
      <c r="C1458" t="s">
        <v>89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 x14ac:dyDescent="0.3">
      <c r="A1459" t="s">
        <v>11</v>
      </c>
      <c r="B1459">
        <v>7</v>
      </c>
      <c r="C1459" t="s">
        <v>90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 x14ac:dyDescent="0.3">
      <c r="A1460" t="s">
        <v>6</v>
      </c>
      <c r="B1460">
        <v>8</v>
      </c>
      <c r="C1460" t="s">
        <v>91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 x14ac:dyDescent="0.3">
      <c r="A1461" t="s">
        <v>5</v>
      </c>
      <c r="B1461">
        <v>3</v>
      </c>
      <c r="C1461" t="s">
        <v>92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 x14ac:dyDescent="0.3">
      <c r="A1463" t="s">
        <v>6</v>
      </c>
      <c r="B1463">
        <v>8</v>
      </c>
      <c r="C1463" t="s">
        <v>93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 x14ac:dyDescent="0.3">
      <c r="A1464" t="s">
        <v>9</v>
      </c>
      <c r="B1464">
        <v>14</v>
      </c>
      <c r="C1464" t="s">
        <v>94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 x14ac:dyDescent="0.3">
      <c r="A1465" t="s">
        <v>17</v>
      </c>
      <c r="B1465">
        <v>11</v>
      </c>
      <c r="C1465" t="s">
        <v>95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 x14ac:dyDescent="0.3">
      <c r="A1466" t="s">
        <v>3</v>
      </c>
      <c r="B1466">
        <v>9</v>
      </c>
      <c r="C1466" t="s">
        <v>96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 x14ac:dyDescent="0.3">
      <c r="A1467" t="s">
        <v>3</v>
      </c>
      <c r="B1467">
        <v>9</v>
      </c>
      <c r="C1467" t="s">
        <v>97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 x14ac:dyDescent="0.3">
      <c r="A1468" t="s">
        <v>12</v>
      </c>
      <c r="B1468">
        <v>13</v>
      </c>
      <c r="C1468" t="s">
        <v>98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 x14ac:dyDescent="0.3">
      <c r="A1469" t="s">
        <v>8</v>
      </c>
      <c r="B1469">
        <v>10</v>
      </c>
      <c r="C1469" t="s">
        <v>99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 x14ac:dyDescent="0.3">
      <c r="A1470" t="s">
        <v>6</v>
      </c>
      <c r="B1470">
        <v>8</v>
      </c>
      <c r="C1470" t="s">
        <v>100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 x14ac:dyDescent="0.3">
      <c r="A1471" t="s">
        <v>3</v>
      </c>
      <c r="B1471">
        <v>9</v>
      </c>
      <c r="C1471" t="s">
        <v>101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 x14ac:dyDescent="0.3">
      <c r="A1472" t="s">
        <v>11</v>
      </c>
      <c r="B1472">
        <v>7</v>
      </c>
      <c r="C1472" t="s">
        <v>102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 x14ac:dyDescent="0.3">
      <c r="A1473" t="s">
        <v>11</v>
      </c>
      <c r="B1473">
        <v>7</v>
      </c>
      <c r="C1473" t="s">
        <v>103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 x14ac:dyDescent="0.3">
      <c r="A1474" t="s">
        <v>8</v>
      </c>
      <c r="B1474">
        <v>10</v>
      </c>
      <c r="C1474" t="s">
        <v>104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 x14ac:dyDescent="0.3">
      <c r="A1475" t="s">
        <v>5</v>
      </c>
      <c r="B1475">
        <v>3</v>
      </c>
      <c r="C1475" t="s">
        <v>105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 x14ac:dyDescent="0.3">
      <c r="A1476" t="s">
        <v>14</v>
      </c>
      <c r="B1476">
        <v>6</v>
      </c>
      <c r="C1476" t="s">
        <v>106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 x14ac:dyDescent="0.3">
      <c r="A1477" t="s">
        <v>12</v>
      </c>
      <c r="B1477">
        <v>13</v>
      </c>
      <c r="C1477" t="s">
        <v>107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 x14ac:dyDescent="0.3">
      <c r="A1478" t="s">
        <v>13</v>
      </c>
      <c r="B1478">
        <v>16</v>
      </c>
      <c r="C1478" t="s">
        <v>108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 x14ac:dyDescent="0.3">
      <c r="A1479" t="s">
        <v>12</v>
      </c>
      <c r="B1479">
        <v>13</v>
      </c>
      <c r="C1479" t="s">
        <v>109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 x14ac:dyDescent="0.3">
      <c r="A1480" t="s">
        <v>16</v>
      </c>
      <c r="B1480">
        <v>5</v>
      </c>
      <c r="C1480" t="s">
        <v>110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 x14ac:dyDescent="0.3">
      <c r="A1481" t="s">
        <v>16</v>
      </c>
      <c r="B1481">
        <v>5</v>
      </c>
      <c r="C1481" t="s">
        <v>111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 x14ac:dyDescent="0.3">
      <c r="A1482" t="s">
        <v>11</v>
      </c>
      <c r="B1482">
        <v>7</v>
      </c>
      <c r="C1482" t="s">
        <v>112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 x14ac:dyDescent="0.3">
      <c r="A1483" t="s">
        <v>3</v>
      </c>
      <c r="B1483">
        <v>9</v>
      </c>
      <c r="C1483" t="s">
        <v>113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 x14ac:dyDescent="0.3">
      <c r="A1484" t="s">
        <v>12</v>
      </c>
      <c r="B1484">
        <v>13</v>
      </c>
      <c r="C1484" t="s">
        <v>114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 x14ac:dyDescent="0.3">
      <c r="A1485" t="s">
        <v>6</v>
      </c>
      <c r="B1485">
        <v>8</v>
      </c>
      <c r="C1485" t="s">
        <v>115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 x14ac:dyDescent="0.3">
      <c r="A1486" t="s">
        <v>3</v>
      </c>
      <c r="B1486">
        <v>9</v>
      </c>
      <c r="C1486" t="s">
        <v>116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 x14ac:dyDescent="0.3">
      <c r="A1487" t="s">
        <v>5</v>
      </c>
      <c r="B1487">
        <v>3</v>
      </c>
      <c r="C1487" t="s">
        <v>117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 x14ac:dyDescent="0.3">
      <c r="A1488" t="s">
        <v>8</v>
      </c>
      <c r="B1488">
        <v>10</v>
      </c>
      <c r="C1488" t="s">
        <v>118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 x14ac:dyDescent="0.3">
      <c r="A1489" t="s">
        <v>8</v>
      </c>
      <c r="B1489">
        <v>10</v>
      </c>
      <c r="C1489" t="s">
        <v>119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 x14ac:dyDescent="0.3">
      <c r="A1490" t="s">
        <v>8</v>
      </c>
      <c r="B1490">
        <v>10</v>
      </c>
      <c r="C1490" t="s">
        <v>120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 x14ac:dyDescent="0.3">
      <c r="A1491" t="s">
        <v>9</v>
      </c>
      <c r="B1491">
        <v>14</v>
      </c>
      <c r="C1491" t="s">
        <v>121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 x14ac:dyDescent="0.3">
      <c r="A1492" t="s">
        <v>3</v>
      </c>
      <c r="B1492">
        <v>9</v>
      </c>
      <c r="C1492" t="s">
        <v>122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 x14ac:dyDescent="0.3">
      <c r="A1493" t="s">
        <v>4</v>
      </c>
      <c r="B1493">
        <v>15</v>
      </c>
      <c r="C1493" t="s">
        <v>123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 x14ac:dyDescent="0.3">
      <c r="A1494" t="s">
        <v>3</v>
      </c>
      <c r="B1494">
        <v>9</v>
      </c>
      <c r="C1494" t="s">
        <v>124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 x14ac:dyDescent="0.3">
      <c r="A1495" t="s">
        <v>14</v>
      </c>
      <c r="B1495">
        <v>6</v>
      </c>
      <c r="C1495" t="s">
        <v>125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 x14ac:dyDescent="0.3">
      <c r="A1496" t="s">
        <v>17</v>
      </c>
      <c r="B1496">
        <v>11</v>
      </c>
      <c r="C1496" t="s">
        <v>126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 x14ac:dyDescent="0.3">
      <c r="A1497" t="s">
        <v>16</v>
      </c>
      <c r="B1497">
        <v>5</v>
      </c>
      <c r="C1497" t="s">
        <v>127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 x14ac:dyDescent="0.3">
      <c r="A1498" t="s">
        <v>8</v>
      </c>
      <c r="B1498">
        <v>10</v>
      </c>
      <c r="C1498" t="s">
        <v>128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 x14ac:dyDescent="0.3">
      <c r="A1499" t="s">
        <v>11</v>
      </c>
      <c r="B1499">
        <v>7</v>
      </c>
      <c r="C1499" t="s">
        <v>129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 x14ac:dyDescent="0.3">
      <c r="A1500" t="s">
        <v>6</v>
      </c>
      <c r="B1500">
        <v>8</v>
      </c>
      <c r="C1500" t="s">
        <v>130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 x14ac:dyDescent="0.3">
      <c r="A1501" t="s">
        <v>6</v>
      </c>
      <c r="B1501">
        <v>8</v>
      </c>
      <c r="C1501" t="s">
        <v>131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 x14ac:dyDescent="0.3">
      <c r="A1502" t="s">
        <v>15</v>
      </c>
      <c r="B1502">
        <v>1</v>
      </c>
      <c r="C1502" t="s">
        <v>132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 x14ac:dyDescent="0.3">
      <c r="A1503" t="s">
        <v>5</v>
      </c>
      <c r="B1503">
        <v>3</v>
      </c>
      <c r="C1503" t="s">
        <v>133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 x14ac:dyDescent="0.3">
      <c r="A1504" t="s">
        <v>12</v>
      </c>
      <c r="B1504">
        <v>13</v>
      </c>
      <c r="C1504" t="s">
        <v>134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 x14ac:dyDescent="0.3">
      <c r="A1505" t="s">
        <v>7</v>
      </c>
      <c r="B1505">
        <v>4</v>
      </c>
      <c r="C1505" t="s">
        <v>135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 x14ac:dyDescent="0.3">
      <c r="A1506" t="s">
        <v>12</v>
      </c>
      <c r="B1506">
        <v>13</v>
      </c>
      <c r="C1506" t="s">
        <v>136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 x14ac:dyDescent="0.3">
      <c r="A1507" t="s">
        <v>15</v>
      </c>
      <c r="B1507">
        <v>1</v>
      </c>
      <c r="C1507" t="s">
        <v>137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 x14ac:dyDescent="0.3">
      <c r="A1508" t="s">
        <v>12</v>
      </c>
      <c r="B1508">
        <v>13</v>
      </c>
      <c r="C1508" t="s">
        <v>138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 x14ac:dyDescent="0.3">
      <c r="A1509" t="s">
        <v>16</v>
      </c>
      <c r="B1509">
        <v>5</v>
      </c>
      <c r="C1509" t="s">
        <v>139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 x14ac:dyDescent="0.3">
      <c r="A1510" t="s">
        <v>16</v>
      </c>
      <c r="B1510">
        <v>5</v>
      </c>
      <c r="C1510" t="s">
        <v>140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 x14ac:dyDescent="0.3">
      <c r="A1511" t="s">
        <v>12</v>
      </c>
      <c r="B1511">
        <v>13</v>
      </c>
      <c r="C1511" t="s">
        <v>141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 x14ac:dyDescent="0.3">
      <c r="A1512" t="s">
        <v>16</v>
      </c>
      <c r="B1512">
        <v>5</v>
      </c>
      <c r="C1512" t="s">
        <v>142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 x14ac:dyDescent="0.3">
      <c r="A1513" t="s">
        <v>14</v>
      </c>
      <c r="B1513">
        <v>6</v>
      </c>
      <c r="C1513" t="s">
        <v>143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 x14ac:dyDescent="0.3">
      <c r="A1514" t="s">
        <v>12</v>
      </c>
      <c r="B1514">
        <v>13</v>
      </c>
      <c r="C1514" t="s">
        <v>144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 x14ac:dyDescent="0.3">
      <c r="A1515" t="s">
        <v>12</v>
      </c>
      <c r="B1515">
        <v>13</v>
      </c>
      <c r="C1515" t="s">
        <v>145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 x14ac:dyDescent="0.3">
      <c r="A1516" t="s">
        <v>7</v>
      </c>
      <c r="B1516">
        <v>4</v>
      </c>
      <c r="C1516" t="s">
        <v>146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 x14ac:dyDescent="0.3">
      <c r="A1517" t="s">
        <v>16</v>
      </c>
      <c r="B1517">
        <v>5</v>
      </c>
      <c r="C1517" t="s">
        <v>147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 x14ac:dyDescent="0.3">
      <c r="A1518" t="s">
        <v>12</v>
      </c>
      <c r="B1518">
        <v>13</v>
      </c>
      <c r="C1518" t="s">
        <v>148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 x14ac:dyDescent="0.3">
      <c r="A1519" t="s">
        <v>12</v>
      </c>
      <c r="B1519">
        <v>13</v>
      </c>
      <c r="C1519" t="s">
        <v>149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 x14ac:dyDescent="0.3">
      <c r="A1520" t="s">
        <v>7</v>
      </c>
      <c r="B1520">
        <v>4</v>
      </c>
      <c r="C1520" t="s">
        <v>150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 x14ac:dyDescent="0.3">
      <c r="A1521" t="s">
        <v>9</v>
      </c>
      <c r="B1521">
        <v>14</v>
      </c>
      <c r="C1521" t="s">
        <v>151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 x14ac:dyDescent="0.3">
      <c r="A1522" t="s">
        <v>9</v>
      </c>
      <c r="B1522">
        <v>14</v>
      </c>
      <c r="C1522" t="s">
        <v>152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 x14ac:dyDescent="0.3">
      <c r="A1523" t="s">
        <v>17</v>
      </c>
      <c r="B1523">
        <v>11</v>
      </c>
      <c r="C1523" t="s">
        <v>153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 x14ac:dyDescent="0.3">
      <c r="A1524" t="s">
        <v>10</v>
      </c>
      <c r="B1524">
        <v>12</v>
      </c>
      <c r="C1524" t="s">
        <v>154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 x14ac:dyDescent="0.3">
      <c r="A1525" t="s">
        <v>6</v>
      </c>
      <c r="B1525">
        <v>8</v>
      </c>
      <c r="C1525" t="s">
        <v>155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 x14ac:dyDescent="0.3">
      <c r="A1526" t="s">
        <v>12</v>
      </c>
      <c r="B1526">
        <v>13</v>
      </c>
      <c r="C1526" t="s">
        <v>156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 x14ac:dyDescent="0.3">
      <c r="A1527" t="s">
        <v>9</v>
      </c>
      <c r="B1527">
        <v>14</v>
      </c>
      <c r="C1527" t="s">
        <v>157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 x14ac:dyDescent="0.3">
      <c r="A1528" t="s">
        <v>14</v>
      </c>
      <c r="B1528">
        <v>6</v>
      </c>
      <c r="C1528" t="s">
        <v>158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 x14ac:dyDescent="0.3">
      <c r="A1529" t="s">
        <v>12</v>
      </c>
      <c r="B1529">
        <v>13</v>
      </c>
      <c r="C1529" t="s">
        <v>159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 x14ac:dyDescent="0.3">
      <c r="A1530" t="s">
        <v>3</v>
      </c>
      <c r="B1530">
        <v>9</v>
      </c>
      <c r="C1530" t="s">
        <v>160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 x14ac:dyDescent="0.3">
      <c r="A1531" t="s">
        <v>6</v>
      </c>
      <c r="B1531">
        <v>8</v>
      </c>
      <c r="C1531" t="s">
        <v>161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 x14ac:dyDescent="0.3">
      <c r="A1532" t="s">
        <v>11</v>
      </c>
      <c r="B1532">
        <v>7</v>
      </c>
      <c r="C1532" t="s">
        <v>162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 x14ac:dyDescent="0.3">
      <c r="A1533" t="s">
        <v>16</v>
      </c>
      <c r="B1533">
        <v>5</v>
      </c>
      <c r="C1533" t="s">
        <v>163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 x14ac:dyDescent="0.3">
      <c r="A1534" t="s">
        <v>11</v>
      </c>
      <c r="B1534">
        <v>7</v>
      </c>
      <c r="C1534" t="s">
        <v>164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 x14ac:dyDescent="0.3">
      <c r="A1535" t="s">
        <v>14</v>
      </c>
      <c r="B1535">
        <v>6</v>
      </c>
      <c r="C1535" t="s">
        <v>165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 x14ac:dyDescent="0.3">
      <c r="A1536" t="s">
        <v>16</v>
      </c>
      <c r="B1536">
        <v>5</v>
      </c>
      <c r="C1536" t="s">
        <v>166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 x14ac:dyDescent="0.3">
      <c r="A1537" t="s">
        <v>8</v>
      </c>
      <c r="B1537">
        <v>10</v>
      </c>
      <c r="C1537" t="s">
        <v>167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 x14ac:dyDescent="0.3">
      <c r="A1538" t="s">
        <v>12</v>
      </c>
      <c r="B1538">
        <v>13</v>
      </c>
      <c r="C1538" t="s">
        <v>168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 x14ac:dyDescent="0.3">
      <c r="A1539" t="s">
        <v>12</v>
      </c>
      <c r="B1539">
        <v>13</v>
      </c>
      <c r="C1539" t="s">
        <v>169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 x14ac:dyDescent="0.3">
      <c r="A1540" t="s">
        <v>12</v>
      </c>
      <c r="B1540">
        <v>13</v>
      </c>
      <c r="C1540" t="s">
        <v>170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 x14ac:dyDescent="0.3">
      <c r="A1541" t="s">
        <v>14</v>
      </c>
      <c r="B1541">
        <v>6</v>
      </c>
      <c r="C1541" t="s">
        <v>171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 x14ac:dyDescent="0.3">
      <c r="A1542" t="s">
        <v>3</v>
      </c>
      <c r="B1542">
        <v>9</v>
      </c>
      <c r="C1542" t="s">
        <v>172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 x14ac:dyDescent="0.3">
      <c r="A1543" t="s">
        <v>11</v>
      </c>
      <c r="B1543">
        <v>7</v>
      </c>
      <c r="C1543" t="s">
        <v>173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 x14ac:dyDescent="0.3">
      <c r="A1544" t="s">
        <v>3</v>
      </c>
      <c r="B1544">
        <v>9</v>
      </c>
      <c r="C1544" t="s">
        <v>174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 x14ac:dyDescent="0.3">
      <c r="A1545" t="s">
        <v>6</v>
      </c>
      <c r="B1545">
        <v>8</v>
      </c>
      <c r="C1545" t="s">
        <v>175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 x14ac:dyDescent="0.3">
      <c r="A1546" t="s">
        <v>16</v>
      </c>
      <c r="B1546">
        <v>5</v>
      </c>
      <c r="C1546" t="s">
        <v>176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 x14ac:dyDescent="0.3">
      <c r="A1547" t="s">
        <v>6</v>
      </c>
      <c r="B1547">
        <v>8</v>
      </c>
      <c r="C1547" t="s">
        <v>177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 x14ac:dyDescent="0.3">
      <c r="A1549" t="s">
        <v>8</v>
      </c>
      <c r="B1549">
        <v>10</v>
      </c>
      <c r="C1549" t="s">
        <v>178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 x14ac:dyDescent="0.3">
      <c r="A1550" t="s">
        <v>3</v>
      </c>
      <c r="B1550">
        <v>9</v>
      </c>
      <c r="C1550" t="s">
        <v>179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 x14ac:dyDescent="0.3">
      <c r="A1551" t="s">
        <v>7</v>
      </c>
      <c r="B1551">
        <v>4</v>
      </c>
      <c r="C1551" t="s">
        <v>180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 x14ac:dyDescent="0.3">
      <c r="A1552" t="s">
        <v>6</v>
      </c>
      <c r="B1552">
        <v>8</v>
      </c>
      <c r="C1552" t="s">
        <v>181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 x14ac:dyDescent="0.3">
      <c r="A1553" t="s">
        <v>3</v>
      </c>
      <c r="B1553">
        <v>9</v>
      </c>
      <c r="C1553" t="s">
        <v>182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 x14ac:dyDescent="0.3">
      <c r="A1554" t="s">
        <v>14</v>
      </c>
      <c r="B1554">
        <v>6</v>
      </c>
      <c r="C1554" t="s">
        <v>183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 x14ac:dyDescent="0.3">
      <c r="A1555" t="s">
        <v>12</v>
      </c>
      <c r="B1555">
        <v>13</v>
      </c>
      <c r="C1555" t="s">
        <v>184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 x14ac:dyDescent="0.3">
      <c r="A1556" t="s">
        <v>9</v>
      </c>
      <c r="B1556">
        <v>14</v>
      </c>
      <c r="C1556" t="s">
        <v>185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 x14ac:dyDescent="0.3">
      <c r="A1557" t="s">
        <v>12</v>
      </c>
      <c r="B1557">
        <v>13</v>
      </c>
      <c r="C1557" t="s">
        <v>186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 x14ac:dyDescent="0.3">
      <c r="A1558" t="s">
        <v>14</v>
      </c>
      <c r="B1558">
        <v>6</v>
      </c>
      <c r="C1558" t="s">
        <v>187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 x14ac:dyDescent="0.3">
      <c r="A1559" t="s">
        <v>14</v>
      </c>
      <c r="B1559">
        <v>6</v>
      </c>
      <c r="C1559" t="s">
        <v>188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 x14ac:dyDescent="0.3">
      <c r="A1560" t="s">
        <v>2</v>
      </c>
      <c r="B1560">
        <v>2</v>
      </c>
      <c r="C1560" t="s">
        <v>189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 x14ac:dyDescent="0.3">
      <c r="A1561" t="s">
        <v>12</v>
      </c>
      <c r="B1561">
        <v>13</v>
      </c>
      <c r="C1561" t="s">
        <v>190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 x14ac:dyDescent="0.3">
      <c r="A1562" t="s">
        <v>9</v>
      </c>
      <c r="B1562">
        <v>14</v>
      </c>
      <c r="C1562" t="s">
        <v>191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 x14ac:dyDescent="0.3">
      <c r="A1564" t="s">
        <v>8</v>
      </c>
      <c r="B1564">
        <v>10</v>
      </c>
      <c r="C1564" t="s">
        <v>192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 x14ac:dyDescent="0.3">
      <c r="A1565" t="s">
        <v>2</v>
      </c>
      <c r="B1565">
        <v>2</v>
      </c>
      <c r="C1565" t="s">
        <v>193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 x14ac:dyDescent="0.3">
      <c r="A1566" t="s">
        <v>3</v>
      </c>
      <c r="B1566">
        <v>9</v>
      </c>
      <c r="C1566" t="s">
        <v>194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 x14ac:dyDescent="0.3">
      <c r="A1567" t="s">
        <v>12</v>
      </c>
      <c r="B1567">
        <v>13</v>
      </c>
      <c r="C1567" t="s">
        <v>195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 x14ac:dyDescent="0.3">
      <c r="A1568" t="s">
        <v>11</v>
      </c>
      <c r="B1568">
        <v>7</v>
      </c>
      <c r="C1568" t="s">
        <v>196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 x14ac:dyDescent="0.3">
      <c r="A1569" t="s">
        <v>7</v>
      </c>
      <c r="B1569">
        <v>4</v>
      </c>
      <c r="C1569" t="s">
        <v>197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 x14ac:dyDescent="0.3">
      <c r="A1570" t="s">
        <v>14</v>
      </c>
      <c r="B1570">
        <v>6</v>
      </c>
      <c r="C1570" t="s">
        <v>198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 x14ac:dyDescent="0.3">
      <c r="A1571" t="s">
        <v>6</v>
      </c>
      <c r="B1571">
        <v>8</v>
      </c>
      <c r="C1571" t="s">
        <v>199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 x14ac:dyDescent="0.3">
      <c r="A1572" t="s">
        <v>6</v>
      </c>
      <c r="B1572">
        <v>8</v>
      </c>
      <c r="C1572" t="s">
        <v>200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 x14ac:dyDescent="0.3">
      <c r="A1573" t="s">
        <v>14</v>
      </c>
      <c r="B1573">
        <v>6</v>
      </c>
      <c r="C1573" t="s">
        <v>201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 x14ac:dyDescent="0.3">
      <c r="A1574" t="s">
        <v>10</v>
      </c>
      <c r="B1574">
        <v>12</v>
      </c>
      <c r="C1574" t="s">
        <v>202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 x14ac:dyDescent="0.3">
      <c r="A1575" t="s">
        <v>14</v>
      </c>
      <c r="B1575">
        <v>6</v>
      </c>
      <c r="C1575" t="s">
        <v>203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 x14ac:dyDescent="0.3">
      <c r="A1576" t="s">
        <v>6</v>
      </c>
      <c r="B1576">
        <v>8</v>
      </c>
      <c r="C1576" t="s">
        <v>204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 x14ac:dyDescent="0.3">
      <c r="A1577" t="s">
        <v>13</v>
      </c>
      <c r="B1577">
        <v>16</v>
      </c>
      <c r="C1577" t="s">
        <v>205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 x14ac:dyDescent="0.3">
      <c r="A1578" t="s">
        <v>13</v>
      </c>
      <c r="B1578">
        <v>16</v>
      </c>
      <c r="C1578" t="s">
        <v>206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 x14ac:dyDescent="0.3">
      <c r="A1579" t="s">
        <v>16</v>
      </c>
      <c r="B1579">
        <v>5</v>
      </c>
      <c r="C1579" t="s">
        <v>207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 x14ac:dyDescent="0.3">
      <c r="A1580" t="s">
        <v>3</v>
      </c>
      <c r="B1580">
        <v>9</v>
      </c>
      <c r="C1580" t="s">
        <v>208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 x14ac:dyDescent="0.3">
      <c r="A1581" t="s">
        <v>12</v>
      </c>
      <c r="B1581">
        <v>13</v>
      </c>
      <c r="C1581" t="s">
        <v>209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 x14ac:dyDescent="0.3">
      <c r="A1582" t="s">
        <v>17</v>
      </c>
      <c r="B1582">
        <v>11</v>
      </c>
      <c r="C1582" t="s">
        <v>210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 x14ac:dyDescent="0.3">
      <c r="A1583" t="s">
        <v>14</v>
      </c>
      <c r="B1583">
        <v>6</v>
      </c>
      <c r="C1583" t="s">
        <v>211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 x14ac:dyDescent="0.3">
      <c r="A1584" t="s">
        <v>2</v>
      </c>
      <c r="B1584">
        <v>2</v>
      </c>
      <c r="C1584" t="s">
        <v>212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 x14ac:dyDescent="0.3">
      <c r="A1585" t="s">
        <v>16</v>
      </c>
      <c r="B1585">
        <v>5</v>
      </c>
      <c r="C1585" t="s">
        <v>213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 x14ac:dyDescent="0.3">
      <c r="A1586" t="s">
        <v>8</v>
      </c>
      <c r="B1586">
        <v>10</v>
      </c>
      <c r="C1586" t="s">
        <v>214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 x14ac:dyDescent="0.3">
      <c r="A1587" t="s">
        <v>7</v>
      </c>
      <c r="B1587">
        <v>4</v>
      </c>
      <c r="C1587" t="s">
        <v>215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 x14ac:dyDescent="0.3">
      <c r="A1588" t="s">
        <v>12</v>
      </c>
      <c r="B1588">
        <v>13</v>
      </c>
      <c r="C1588" t="s">
        <v>216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 x14ac:dyDescent="0.3">
      <c r="A1589" t="s">
        <v>3</v>
      </c>
      <c r="B1589">
        <v>9</v>
      </c>
      <c r="C1589" t="s">
        <v>217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 x14ac:dyDescent="0.3">
      <c r="A1590" t="s">
        <v>7</v>
      </c>
      <c r="B1590">
        <v>4</v>
      </c>
      <c r="C1590" t="s">
        <v>218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 x14ac:dyDescent="0.3">
      <c r="A1591" t="s">
        <v>9</v>
      </c>
      <c r="B1591">
        <v>14</v>
      </c>
      <c r="C1591" t="s">
        <v>219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 x14ac:dyDescent="0.3">
      <c r="A1592" t="s">
        <v>12</v>
      </c>
      <c r="B1592">
        <v>13</v>
      </c>
      <c r="C1592" t="s">
        <v>220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 x14ac:dyDescent="0.3">
      <c r="A1593" t="s">
        <v>8</v>
      </c>
      <c r="B1593">
        <v>10</v>
      </c>
      <c r="C1593" t="s">
        <v>221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 x14ac:dyDescent="0.3">
      <c r="A1594" t="s">
        <v>14</v>
      </c>
      <c r="B1594">
        <v>6</v>
      </c>
      <c r="C1594" t="s">
        <v>222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 x14ac:dyDescent="0.3">
      <c r="A1595" t="s">
        <v>9</v>
      </c>
      <c r="B1595">
        <v>14</v>
      </c>
      <c r="C1595" t="s">
        <v>223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 x14ac:dyDescent="0.3">
      <c r="A1596" t="s">
        <v>16</v>
      </c>
      <c r="B1596">
        <v>5</v>
      </c>
      <c r="C1596" t="s">
        <v>224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 x14ac:dyDescent="0.3">
      <c r="A1597" t="s">
        <v>16</v>
      </c>
      <c r="B1597">
        <v>5</v>
      </c>
      <c r="C1597" t="s">
        <v>225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 x14ac:dyDescent="0.3">
      <c r="A1598" t="s">
        <v>14</v>
      </c>
      <c r="B1598">
        <v>6</v>
      </c>
      <c r="C1598" t="s">
        <v>226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 x14ac:dyDescent="0.3">
      <c r="A1599" t="s">
        <v>11</v>
      </c>
      <c r="B1599">
        <v>7</v>
      </c>
      <c r="C1599" t="s">
        <v>227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 x14ac:dyDescent="0.3">
      <c r="A1600" t="s">
        <v>12</v>
      </c>
      <c r="B1600">
        <v>13</v>
      </c>
      <c r="C1600" t="s">
        <v>228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 x14ac:dyDescent="0.3">
      <c r="A1601" t="s">
        <v>11</v>
      </c>
      <c r="B1601">
        <v>7</v>
      </c>
      <c r="C1601" t="s">
        <v>229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 x14ac:dyDescent="0.3">
      <c r="A1602" t="s">
        <v>11</v>
      </c>
      <c r="B1602">
        <v>7</v>
      </c>
      <c r="C1602" t="s">
        <v>230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 x14ac:dyDescent="0.3">
      <c r="A1603" t="s">
        <v>13</v>
      </c>
      <c r="B1603">
        <v>16</v>
      </c>
      <c r="C1603" t="s">
        <v>231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 x14ac:dyDescent="0.3">
      <c r="A1604" t="s">
        <v>12</v>
      </c>
      <c r="B1604">
        <v>13</v>
      </c>
      <c r="C1604" t="s">
        <v>232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 x14ac:dyDescent="0.3">
      <c r="A1605" t="s">
        <v>12</v>
      </c>
      <c r="B1605">
        <v>13</v>
      </c>
      <c r="C1605" t="s">
        <v>233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 x14ac:dyDescent="0.3">
      <c r="A1606" t="s">
        <v>11</v>
      </c>
      <c r="B1606">
        <v>7</v>
      </c>
      <c r="C1606" t="s">
        <v>234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 x14ac:dyDescent="0.3">
      <c r="A1607" t="s">
        <v>6</v>
      </c>
      <c r="B1607">
        <v>8</v>
      </c>
      <c r="C1607" t="s">
        <v>235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 x14ac:dyDescent="0.3">
      <c r="A1608" t="s">
        <v>14</v>
      </c>
      <c r="B1608">
        <v>6</v>
      </c>
      <c r="C1608" t="s">
        <v>236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 x14ac:dyDescent="0.3">
      <c r="A1609" t="s">
        <v>3</v>
      </c>
      <c r="B1609">
        <v>9</v>
      </c>
      <c r="C1609" t="s">
        <v>237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 x14ac:dyDescent="0.3">
      <c r="A1610" t="s">
        <v>16</v>
      </c>
      <c r="B1610">
        <v>5</v>
      </c>
      <c r="C1610" t="s">
        <v>238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 x14ac:dyDescent="0.3">
      <c r="A1611" t="s">
        <v>14</v>
      </c>
      <c r="B1611">
        <v>6</v>
      </c>
      <c r="C1611" t="s">
        <v>239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 x14ac:dyDescent="0.3">
      <c r="A1612" t="s">
        <v>15</v>
      </c>
      <c r="B1612">
        <v>1</v>
      </c>
      <c r="C1612" t="s">
        <v>240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 x14ac:dyDescent="0.3">
      <c r="A1613" t="s">
        <v>14</v>
      </c>
      <c r="B1613">
        <v>6</v>
      </c>
      <c r="C1613" t="s">
        <v>241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 x14ac:dyDescent="0.3">
      <c r="A1614" t="s">
        <v>14</v>
      </c>
      <c r="B1614">
        <v>6</v>
      </c>
      <c r="C1614" t="s">
        <v>242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 x14ac:dyDescent="0.3">
      <c r="A1615" t="s">
        <v>13</v>
      </c>
      <c r="B1615">
        <v>16</v>
      </c>
      <c r="C1615" t="s">
        <v>243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 x14ac:dyDescent="0.3">
      <c r="A1616" t="s">
        <v>12</v>
      </c>
      <c r="B1616">
        <v>13</v>
      </c>
      <c r="C1616" t="s">
        <v>244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 x14ac:dyDescent="0.3">
      <c r="A1617" t="s">
        <v>3</v>
      </c>
      <c r="B1617">
        <v>9</v>
      </c>
      <c r="C1617" t="s">
        <v>245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 x14ac:dyDescent="0.3">
      <c r="A1618" t="s">
        <v>14</v>
      </c>
      <c r="B1618">
        <v>6</v>
      </c>
      <c r="C1618" t="s">
        <v>246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 x14ac:dyDescent="0.3">
      <c r="A1619" t="s">
        <v>13</v>
      </c>
      <c r="B1619">
        <v>16</v>
      </c>
      <c r="C1619" t="s">
        <v>247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 x14ac:dyDescent="0.3">
      <c r="A1620" t="s">
        <v>10</v>
      </c>
      <c r="B1620">
        <v>12</v>
      </c>
      <c r="C1620" t="s">
        <v>248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 x14ac:dyDescent="0.3">
      <c r="A1621" t="s">
        <v>15</v>
      </c>
      <c r="B1621">
        <v>1</v>
      </c>
      <c r="C1621" t="s">
        <v>249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 x14ac:dyDescent="0.3">
      <c r="A1622" t="s">
        <v>10</v>
      </c>
      <c r="B1622">
        <v>12</v>
      </c>
      <c r="C1622" t="s">
        <v>250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 x14ac:dyDescent="0.3">
      <c r="A1623" t="s">
        <v>12</v>
      </c>
      <c r="B1623">
        <v>13</v>
      </c>
      <c r="C1623" t="s">
        <v>251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 x14ac:dyDescent="0.3">
      <c r="A1624" t="s">
        <v>16</v>
      </c>
      <c r="B1624">
        <v>5</v>
      </c>
      <c r="C1624" t="s">
        <v>252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 x14ac:dyDescent="0.3">
      <c r="A1625" t="s">
        <v>3</v>
      </c>
      <c r="B1625">
        <v>9</v>
      </c>
      <c r="C1625" t="s">
        <v>253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 x14ac:dyDescent="0.3">
      <c r="A1626" t="s">
        <v>12</v>
      </c>
      <c r="B1626">
        <v>13</v>
      </c>
      <c r="C1626" t="s">
        <v>254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 x14ac:dyDescent="0.3">
      <c r="A1627" t="s">
        <v>12</v>
      </c>
      <c r="B1627">
        <v>13</v>
      </c>
      <c r="C1627" t="s">
        <v>255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 x14ac:dyDescent="0.3">
      <c r="A1628" t="s">
        <v>8</v>
      </c>
      <c r="B1628">
        <v>10</v>
      </c>
      <c r="C1628" t="s">
        <v>256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 x14ac:dyDescent="0.3">
      <c r="A1629" t="s">
        <v>8</v>
      </c>
      <c r="B1629">
        <v>10</v>
      </c>
      <c r="C1629" t="s">
        <v>257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 x14ac:dyDescent="0.3">
      <c r="A1630" t="s">
        <v>8</v>
      </c>
      <c r="B1630">
        <v>10</v>
      </c>
      <c r="C1630" t="s">
        <v>258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 x14ac:dyDescent="0.3">
      <c r="A1631" t="s">
        <v>14</v>
      </c>
      <c r="B1631">
        <v>6</v>
      </c>
      <c r="C1631" t="s">
        <v>259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 x14ac:dyDescent="0.3">
      <c r="A1632" t="s">
        <v>7</v>
      </c>
      <c r="B1632">
        <v>4</v>
      </c>
      <c r="C1632" t="s">
        <v>260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 x14ac:dyDescent="0.3">
      <c r="A1633" t="s">
        <v>10</v>
      </c>
      <c r="B1633">
        <v>12</v>
      </c>
      <c r="C1633" t="s">
        <v>261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 x14ac:dyDescent="0.3">
      <c r="A1634" t="s">
        <v>8</v>
      </c>
      <c r="B1634">
        <v>10</v>
      </c>
      <c r="C1634" t="s">
        <v>262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 x14ac:dyDescent="0.3">
      <c r="A1635" t="s">
        <v>3</v>
      </c>
      <c r="B1635">
        <v>9</v>
      </c>
      <c r="C1635" t="s">
        <v>263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 x14ac:dyDescent="0.3">
      <c r="A1636" t="s">
        <v>8</v>
      </c>
      <c r="B1636">
        <v>10</v>
      </c>
      <c r="C1636" t="s">
        <v>264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 x14ac:dyDescent="0.3">
      <c r="A1637" t="s">
        <v>16</v>
      </c>
      <c r="B1637">
        <v>5</v>
      </c>
      <c r="C1637" t="s">
        <v>265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 x14ac:dyDescent="0.3">
      <c r="A1638" t="s">
        <v>4</v>
      </c>
      <c r="B1638">
        <v>15</v>
      </c>
      <c r="C1638" t="s">
        <v>266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 x14ac:dyDescent="0.3">
      <c r="A1639" t="s">
        <v>8</v>
      </c>
      <c r="B1639">
        <v>10</v>
      </c>
      <c r="C1639" t="s">
        <v>267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 x14ac:dyDescent="0.3">
      <c r="A1640" t="s">
        <v>8</v>
      </c>
      <c r="B1640">
        <v>10</v>
      </c>
      <c r="C1640" t="s">
        <v>268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 x14ac:dyDescent="0.3">
      <c r="A1641" t="s">
        <v>8</v>
      </c>
      <c r="B1641">
        <v>10</v>
      </c>
      <c r="C1641" t="s">
        <v>269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 x14ac:dyDescent="0.3">
      <c r="A1642" t="s">
        <v>8</v>
      </c>
      <c r="B1642">
        <v>10</v>
      </c>
      <c r="C1642" t="s">
        <v>270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 x14ac:dyDescent="0.3">
      <c r="A1643" t="s">
        <v>6</v>
      </c>
      <c r="B1643">
        <v>8</v>
      </c>
      <c r="C1643" t="s">
        <v>271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 x14ac:dyDescent="0.3">
      <c r="A1644" t="s">
        <v>12</v>
      </c>
      <c r="B1644">
        <v>13</v>
      </c>
      <c r="C1644" t="s">
        <v>272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 x14ac:dyDescent="0.3">
      <c r="A1645" t="s">
        <v>6</v>
      </c>
      <c r="B1645">
        <v>8</v>
      </c>
      <c r="C1645" t="s">
        <v>273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 x14ac:dyDescent="0.3">
      <c r="A1646" t="s">
        <v>13</v>
      </c>
      <c r="B1646">
        <v>16</v>
      </c>
      <c r="C1646" t="s">
        <v>274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 x14ac:dyDescent="0.3">
      <c r="A1647" t="s">
        <v>16</v>
      </c>
      <c r="B1647">
        <v>5</v>
      </c>
      <c r="C1647" t="s">
        <v>275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 x14ac:dyDescent="0.3">
      <c r="A1648" t="s">
        <v>16</v>
      </c>
      <c r="B1648">
        <v>5</v>
      </c>
      <c r="C1648" t="s">
        <v>276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 x14ac:dyDescent="0.3">
      <c r="A1649" t="s">
        <v>8</v>
      </c>
      <c r="B1649">
        <v>10</v>
      </c>
      <c r="C1649" t="s">
        <v>277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 x14ac:dyDescent="0.3">
      <c r="A1650" t="s">
        <v>12</v>
      </c>
      <c r="B1650">
        <v>13</v>
      </c>
      <c r="C1650" t="s">
        <v>278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 x14ac:dyDescent="0.3">
      <c r="A1651" t="s">
        <v>14</v>
      </c>
      <c r="B1651">
        <v>6</v>
      </c>
      <c r="C1651" t="s">
        <v>279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 x14ac:dyDescent="0.3">
      <c r="A1652" t="s">
        <v>16</v>
      </c>
      <c r="B1652">
        <v>5</v>
      </c>
      <c r="C1652" t="s">
        <v>280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 x14ac:dyDescent="0.3">
      <c r="A1653" t="s">
        <v>13</v>
      </c>
      <c r="B1653">
        <v>16</v>
      </c>
      <c r="C1653" t="s">
        <v>281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 x14ac:dyDescent="0.3">
      <c r="A1654" t="s">
        <v>14</v>
      </c>
      <c r="B1654">
        <v>6</v>
      </c>
      <c r="C1654" t="s">
        <v>282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 x14ac:dyDescent="0.3">
      <c r="A1655" t="s">
        <v>13</v>
      </c>
      <c r="B1655">
        <v>16</v>
      </c>
      <c r="C1655" t="s">
        <v>283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 x14ac:dyDescent="0.3">
      <c r="A1656" t="s">
        <v>11</v>
      </c>
      <c r="B1656">
        <v>7</v>
      </c>
      <c r="C1656" t="s">
        <v>284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 x14ac:dyDescent="0.3">
      <c r="A1657" t="s">
        <v>12</v>
      </c>
      <c r="B1657">
        <v>13</v>
      </c>
      <c r="C1657" t="s">
        <v>285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 x14ac:dyDescent="0.3">
      <c r="A1658" t="s">
        <v>3</v>
      </c>
      <c r="B1658">
        <v>9</v>
      </c>
      <c r="C1658" t="s">
        <v>286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 x14ac:dyDescent="0.3">
      <c r="A1659" t="s">
        <v>12</v>
      </c>
      <c r="B1659">
        <v>13</v>
      </c>
      <c r="C1659" t="s">
        <v>287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 x14ac:dyDescent="0.3">
      <c r="A1660" t="s">
        <v>14</v>
      </c>
      <c r="B1660">
        <v>6</v>
      </c>
      <c r="C1660" t="s">
        <v>288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 x14ac:dyDescent="0.3">
      <c r="A1661" t="s">
        <v>14</v>
      </c>
      <c r="B1661">
        <v>6</v>
      </c>
      <c r="C1661" t="s">
        <v>289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 x14ac:dyDescent="0.3">
      <c r="A1662" t="s">
        <v>11</v>
      </c>
      <c r="B1662">
        <v>7</v>
      </c>
      <c r="C1662" t="s">
        <v>290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 x14ac:dyDescent="0.3">
      <c r="A1663" t="s">
        <v>16</v>
      </c>
      <c r="B1663">
        <v>5</v>
      </c>
      <c r="C1663" t="s">
        <v>291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 x14ac:dyDescent="0.3">
      <c r="A1664" t="s">
        <v>9</v>
      </c>
      <c r="B1664">
        <v>14</v>
      </c>
      <c r="C1664" t="s">
        <v>292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 x14ac:dyDescent="0.3">
      <c r="A1665" t="s">
        <v>11</v>
      </c>
      <c r="B1665">
        <v>7</v>
      </c>
      <c r="C1665" t="s">
        <v>293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 x14ac:dyDescent="0.3">
      <c r="A1666" t="s">
        <v>7</v>
      </c>
      <c r="B1666">
        <v>4</v>
      </c>
      <c r="C1666" t="s">
        <v>294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 x14ac:dyDescent="0.3">
      <c r="A1667" t="s">
        <v>17</v>
      </c>
      <c r="B1667">
        <v>11</v>
      </c>
      <c r="C1667" t="s">
        <v>295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 x14ac:dyDescent="0.3">
      <c r="A1668" t="s">
        <v>8</v>
      </c>
      <c r="B1668">
        <v>10</v>
      </c>
      <c r="C1668" t="s">
        <v>296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 x14ac:dyDescent="0.3">
      <c r="A1669" t="s">
        <v>10</v>
      </c>
      <c r="B1669">
        <v>12</v>
      </c>
      <c r="C1669" t="s">
        <v>297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 x14ac:dyDescent="0.3">
      <c r="A1670" t="s">
        <v>11</v>
      </c>
      <c r="B1670">
        <v>7</v>
      </c>
      <c r="C1670" t="s">
        <v>298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 x14ac:dyDescent="0.3">
      <c r="A1671" t="s">
        <v>3</v>
      </c>
      <c r="B1671">
        <v>9</v>
      </c>
      <c r="C1671" t="s">
        <v>299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 x14ac:dyDescent="0.3">
      <c r="A1672" t="s">
        <v>11</v>
      </c>
      <c r="B1672">
        <v>7</v>
      </c>
      <c r="C1672" t="s">
        <v>300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 x14ac:dyDescent="0.3">
      <c r="A1673" t="s">
        <v>7</v>
      </c>
      <c r="B1673">
        <v>4</v>
      </c>
      <c r="C1673" t="s">
        <v>301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 x14ac:dyDescent="0.3">
      <c r="A1674" t="s">
        <v>16</v>
      </c>
      <c r="B1674">
        <v>5</v>
      </c>
      <c r="C1674" t="s">
        <v>302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 x14ac:dyDescent="0.3">
      <c r="A1675" t="s">
        <v>12</v>
      </c>
      <c r="B1675">
        <v>13</v>
      </c>
      <c r="C1675" t="s">
        <v>303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 x14ac:dyDescent="0.3">
      <c r="A1676" t="s">
        <v>13</v>
      </c>
      <c r="B1676">
        <v>16</v>
      </c>
      <c r="C1676" t="s">
        <v>304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 x14ac:dyDescent="0.3">
      <c r="A1677" t="s">
        <v>11</v>
      </c>
      <c r="B1677">
        <v>7</v>
      </c>
      <c r="C1677" t="s">
        <v>305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 x14ac:dyDescent="0.3">
      <c r="A1678" t="s">
        <v>16</v>
      </c>
      <c r="B1678">
        <v>5</v>
      </c>
      <c r="C1678" t="s">
        <v>306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 x14ac:dyDescent="0.3">
      <c r="A1679" t="s">
        <v>13</v>
      </c>
      <c r="B1679">
        <v>16</v>
      </c>
      <c r="C1679" t="s">
        <v>307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 x14ac:dyDescent="0.3">
      <c r="A1680" t="s">
        <v>16</v>
      </c>
      <c r="B1680">
        <v>5</v>
      </c>
      <c r="C1680" t="s">
        <v>308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 x14ac:dyDescent="0.3">
      <c r="A1681" t="s">
        <v>14</v>
      </c>
      <c r="B1681">
        <v>6</v>
      </c>
      <c r="C1681" t="s">
        <v>309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 x14ac:dyDescent="0.3">
      <c r="A1682" t="s">
        <v>10</v>
      </c>
      <c r="B1682">
        <v>12</v>
      </c>
      <c r="C1682" t="s">
        <v>310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 x14ac:dyDescent="0.3">
      <c r="A1683" t="s">
        <v>13</v>
      </c>
      <c r="B1683">
        <v>16</v>
      </c>
      <c r="C1683" t="s">
        <v>311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 x14ac:dyDescent="0.3">
      <c r="A1684" t="s">
        <v>11</v>
      </c>
      <c r="B1684">
        <v>7</v>
      </c>
      <c r="C1684" t="s">
        <v>312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 x14ac:dyDescent="0.3">
      <c r="A1685" t="s">
        <v>12</v>
      </c>
      <c r="B1685">
        <v>13</v>
      </c>
      <c r="C1685" t="s">
        <v>313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 x14ac:dyDescent="0.3">
      <c r="A1686" t="s">
        <v>12</v>
      </c>
      <c r="B1686">
        <v>13</v>
      </c>
      <c r="C1686" t="s">
        <v>314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 x14ac:dyDescent="0.3">
      <c r="A1687" t="s">
        <v>8</v>
      </c>
      <c r="B1687">
        <v>10</v>
      </c>
      <c r="C1687" t="s">
        <v>315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 x14ac:dyDescent="0.3">
      <c r="A1688" t="s">
        <v>12</v>
      </c>
      <c r="B1688">
        <v>13</v>
      </c>
      <c r="C1688" t="s">
        <v>316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 x14ac:dyDescent="0.3">
      <c r="A1689" t="s">
        <v>13</v>
      </c>
      <c r="B1689">
        <v>16</v>
      </c>
      <c r="C1689" t="s">
        <v>317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 x14ac:dyDescent="0.3">
      <c r="A1690" t="s">
        <v>8</v>
      </c>
      <c r="B1690">
        <v>10</v>
      </c>
      <c r="C1690" t="s">
        <v>318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 x14ac:dyDescent="0.3">
      <c r="A1691" t="s">
        <v>12</v>
      </c>
      <c r="B1691">
        <v>13</v>
      </c>
      <c r="C1691" t="s">
        <v>319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 x14ac:dyDescent="0.3">
      <c r="A1692" t="s">
        <v>2</v>
      </c>
      <c r="B1692">
        <v>2</v>
      </c>
      <c r="C1692" t="s">
        <v>320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 x14ac:dyDescent="0.3">
      <c r="A1693" t="s">
        <v>6</v>
      </c>
      <c r="B1693">
        <v>8</v>
      </c>
      <c r="C1693" t="s">
        <v>321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 x14ac:dyDescent="0.3">
      <c r="A1694" t="s">
        <v>11</v>
      </c>
      <c r="B1694">
        <v>7</v>
      </c>
      <c r="C1694" t="s">
        <v>322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 x14ac:dyDescent="0.3">
      <c r="A1695" t="s">
        <v>12</v>
      </c>
      <c r="B1695">
        <v>13</v>
      </c>
      <c r="C1695" t="s">
        <v>323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 x14ac:dyDescent="0.3">
      <c r="A1696" t="s">
        <v>6</v>
      </c>
      <c r="B1696">
        <v>8</v>
      </c>
      <c r="C1696" t="s">
        <v>324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 x14ac:dyDescent="0.3">
      <c r="A1697" t="s">
        <v>14</v>
      </c>
      <c r="B1697">
        <v>6</v>
      </c>
      <c r="C1697" t="s">
        <v>325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 x14ac:dyDescent="0.3">
      <c r="A1698" t="s">
        <v>6</v>
      </c>
      <c r="B1698">
        <v>8</v>
      </c>
      <c r="C1698" t="s">
        <v>326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 x14ac:dyDescent="0.3">
      <c r="A1699" t="s">
        <v>14</v>
      </c>
      <c r="B1699">
        <v>6</v>
      </c>
      <c r="C1699" t="s">
        <v>327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 x14ac:dyDescent="0.3">
      <c r="A1700" t="s">
        <v>6</v>
      </c>
      <c r="B1700">
        <v>8</v>
      </c>
      <c r="C1700" t="s">
        <v>328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 x14ac:dyDescent="0.3">
      <c r="A1701" t="s">
        <v>16</v>
      </c>
      <c r="B1701">
        <v>5</v>
      </c>
      <c r="C1701" t="s">
        <v>329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 x14ac:dyDescent="0.3">
      <c r="A1702" t="s">
        <v>12</v>
      </c>
      <c r="B1702">
        <v>13</v>
      </c>
      <c r="C1702" t="s">
        <v>330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 x14ac:dyDescent="0.3">
      <c r="A1703" t="s">
        <v>16</v>
      </c>
      <c r="B1703">
        <v>5</v>
      </c>
      <c r="C1703" t="s">
        <v>365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 x14ac:dyDescent="0.3">
      <c r="A1704" t="s">
        <v>2</v>
      </c>
      <c r="B1704">
        <v>2</v>
      </c>
      <c r="C1704" t="s">
        <v>331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 x14ac:dyDescent="0.3">
      <c r="A1705" t="s">
        <v>12</v>
      </c>
      <c r="B1705">
        <v>13</v>
      </c>
      <c r="C1705" t="s">
        <v>332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 x14ac:dyDescent="0.3">
      <c r="A1706" t="s">
        <v>11</v>
      </c>
      <c r="B1706">
        <v>7</v>
      </c>
      <c r="C1706" t="s">
        <v>333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 x14ac:dyDescent="0.3">
      <c r="A1707" t="s">
        <v>6</v>
      </c>
      <c r="B1707">
        <v>8</v>
      </c>
      <c r="C1707" t="s">
        <v>334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 x14ac:dyDescent="0.3">
      <c r="A1708" t="s">
        <v>2</v>
      </c>
      <c r="B1708">
        <v>2</v>
      </c>
      <c r="C1708" t="s">
        <v>335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 x14ac:dyDescent="0.3">
      <c r="A1709" t="s">
        <v>3</v>
      </c>
      <c r="B1709">
        <v>9</v>
      </c>
      <c r="C1709" t="s">
        <v>336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 x14ac:dyDescent="0.3">
      <c r="A1710" t="s">
        <v>11</v>
      </c>
      <c r="B1710">
        <v>7</v>
      </c>
      <c r="C1710" t="s">
        <v>337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 x14ac:dyDescent="0.3">
      <c r="A1711" t="s">
        <v>3</v>
      </c>
      <c r="B1711">
        <v>9</v>
      </c>
      <c r="C1711" t="s">
        <v>338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 x14ac:dyDescent="0.3">
      <c r="A1712" t="s">
        <v>5</v>
      </c>
      <c r="B1712">
        <v>3</v>
      </c>
      <c r="C1712" t="s">
        <v>339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 x14ac:dyDescent="0.3">
      <c r="A1713" t="s">
        <v>12</v>
      </c>
      <c r="B1713">
        <v>13</v>
      </c>
      <c r="C1713" t="s">
        <v>340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 x14ac:dyDescent="0.3">
      <c r="A1714" t="s">
        <v>10</v>
      </c>
      <c r="B1714">
        <v>12</v>
      </c>
      <c r="C1714" t="s">
        <v>341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 x14ac:dyDescent="0.3">
      <c r="A1715" t="s">
        <v>6</v>
      </c>
      <c r="B1715">
        <v>8</v>
      </c>
      <c r="C1715" t="s">
        <v>342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 x14ac:dyDescent="0.3">
      <c r="A1716" t="s">
        <v>2</v>
      </c>
      <c r="B1716">
        <v>2</v>
      </c>
      <c r="C1716" t="s">
        <v>343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 x14ac:dyDescent="0.3">
      <c r="A1717" t="s">
        <v>3</v>
      </c>
      <c r="B1717">
        <v>9</v>
      </c>
      <c r="C1717" t="s">
        <v>344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 x14ac:dyDescent="0.3">
      <c r="A1718" t="s">
        <v>6</v>
      </c>
      <c r="B1718">
        <v>8</v>
      </c>
      <c r="C1718" t="s">
        <v>345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 x14ac:dyDescent="0.3">
      <c r="A1719" t="s">
        <v>10</v>
      </c>
      <c r="B1719">
        <v>12</v>
      </c>
      <c r="C1719" t="s">
        <v>346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 x14ac:dyDescent="0.3">
      <c r="A1720" t="s">
        <v>17</v>
      </c>
      <c r="B1720">
        <v>11</v>
      </c>
      <c r="C1720" t="s">
        <v>347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 x14ac:dyDescent="0.3">
      <c r="A1721" t="s">
        <v>3</v>
      </c>
      <c r="B1721">
        <v>9</v>
      </c>
      <c r="C1721" t="s">
        <v>348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 x14ac:dyDescent="0.3">
      <c r="A1722" t="s">
        <v>13</v>
      </c>
      <c r="B1722">
        <v>16</v>
      </c>
      <c r="C1722" t="s">
        <v>349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 x14ac:dyDescent="0.3">
      <c r="A1723" t="s">
        <v>6</v>
      </c>
      <c r="B1723">
        <v>8</v>
      </c>
      <c r="C1723" t="s">
        <v>366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 x14ac:dyDescent="0.3">
      <c r="A1724" t="s">
        <v>9</v>
      </c>
      <c r="B1724">
        <v>14</v>
      </c>
      <c r="C1724" t="s">
        <v>350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 x14ac:dyDescent="0.3">
      <c r="A1725" t="s">
        <v>5</v>
      </c>
      <c r="B1725">
        <v>3</v>
      </c>
      <c r="C1725" t="s">
        <v>351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 x14ac:dyDescent="0.3">
      <c r="A1726" t="s">
        <v>16</v>
      </c>
      <c r="B1726">
        <v>5</v>
      </c>
      <c r="C1726" t="s">
        <v>352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 x14ac:dyDescent="0.3">
      <c r="A1727" t="s">
        <v>11</v>
      </c>
      <c r="B1727">
        <v>7</v>
      </c>
      <c r="C1727" t="s">
        <v>353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 x14ac:dyDescent="0.3">
      <c r="A1728" t="s">
        <v>3</v>
      </c>
      <c r="B1728">
        <v>9</v>
      </c>
      <c r="C1728" t="s">
        <v>354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 x14ac:dyDescent="0.3">
      <c r="A1729" t="s">
        <v>7</v>
      </c>
      <c r="B1729">
        <v>4</v>
      </c>
      <c r="C1729" t="s">
        <v>355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 x14ac:dyDescent="0.3">
      <c r="A1730" t="s">
        <v>3</v>
      </c>
      <c r="B1730">
        <v>9</v>
      </c>
      <c r="C1730" t="s">
        <v>356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 x14ac:dyDescent="0.3">
      <c r="A1731" t="s">
        <v>11</v>
      </c>
      <c r="B1731">
        <v>7</v>
      </c>
      <c r="C1731" t="s">
        <v>357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 x14ac:dyDescent="0.3">
      <c r="A1732" t="s">
        <v>16</v>
      </c>
      <c r="B1732">
        <v>5</v>
      </c>
      <c r="C1732" t="s">
        <v>358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 x14ac:dyDescent="0.3">
      <c r="A1733" t="s">
        <v>3</v>
      </c>
      <c r="B1733">
        <v>9</v>
      </c>
      <c r="C1733" t="s">
        <v>367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 x14ac:dyDescent="0.3">
      <c r="A1734" t="s">
        <v>16</v>
      </c>
      <c r="B1734">
        <v>5</v>
      </c>
      <c r="C1734" t="s">
        <v>359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 x14ac:dyDescent="0.3">
      <c r="A1735" t="s">
        <v>12</v>
      </c>
      <c r="B1735">
        <v>13</v>
      </c>
      <c r="C1735" t="s">
        <v>360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 x14ac:dyDescent="0.3">
      <c r="A1736" t="s">
        <v>11</v>
      </c>
      <c r="B1736">
        <v>7</v>
      </c>
      <c r="C1736" t="s">
        <v>361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 x14ac:dyDescent="0.3">
      <c r="A1737" t="s">
        <v>6</v>
      </c>
      <c r="B1737">
        <v>8</v>
      </c>
      <c r="C1737" t="s">
        <v>362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 x14ac:dyDescent="0.3">
      <c r="A1738" t="s">
        <v>13</v>
      </c>
      <c r="B1738">
        <v>16</v>
      </c>
      <c r="C1738" t="s">
        <v>363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 x14ac:dyDescent="0.3">
      <c r="A1739" t="s">
        <v>16</v>
      </c>
      <c r="B1739">
        <v>5</v>
      </c>
      <c r="C1739" t="s">
        <v>364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 x14ac:dyDescent="0.3">
      <c r="A1740" t="s">
        <v>16</v>
      </c>
      <c r="B1740">
        <v>5</v>
      </c>
      <c r="C1740" t="s">
        <v>26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 x14ac:dyDescent="0.3">
      <c r="A1741" t="s">
        <v>12</v>
      </c>
      <c r="B1741">
        <v>13</v>
      </c>
      <c r="C1741" t="s">
        <v>27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 x14ac:dyDescent="0.3">
      <c r="A1742" t="s">
        <v>6</v>
      </c>
      <c r="B1742">
        <v>8</v>
      </c>
      <c r="C1742" t="s">
        <v>28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 x14ac:dyDescent="0.3">
      <c r="A1743" t="s">
        <v>15</v>
      </c>
      <c r="B1743">
        <v>1</v>
      </c>
      <c r="C1743" t="s">
        <v>29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 x14ac:dyDescent="0.3">
      <c r="A1744" t="s">
        <v>5</v>
      </c>
      <c r="B1744">
        <v>3</v>
      </c>
      <c r="C1744" t="s">
        <v>30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 x14ac:dyDescent="0.3">
      <c r="A1745" t="s">
        <v>8</v>
      </c>
      <c r="B1745">
        <v>10</v>
      </c>
      <c r="C1745" t="s">
        <v>31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 x14ac:dyDescent="0.3">
      <c r="A1746" t="s">
        <v>7</v>
      </c>
      <c r="B1746">
        <v>4</v>
      </c>
      <c r="C1746" t="s">
        <v>32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 x14ac:dyDescent="0.3">
      <c r="A1747" t="s">
        <v>3</v>
      </c>
      <c r="B1747">
        <v>9</v>
      </c>
      <c r="C1747" t="s">
        <v>33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 x14ac:dyDescent="0.3">
      <c r="A1748" t="s">
        <v>10</v>
      </c>
      <c r="B1748">
        <v>12</v>
      </c>
      <c r="C1748" t="s">
        <v>34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 x14ac:dyDescent="0.3">
      <c r="A1750" t="s">
        <v>6</v>
      </c>
      <c r="B1750">
        <v>8</v>
      </c>
      <c r="C1750" t="s">
        <v>35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 x14ac:dyDescent="0.3">
      <c r="A1751" t="s">
        <v>6</v>
      </c>
      <c r="B1751">
        <v>8</v>
      </c>
      <c r="C1751" t="s">
        <v>36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 x14ac:dyDescent="0.3">
      <c r="A1752" t="s">
        <v>4</v>
      </c>
      <c r="B1752">
        <v>15</v>
      </c>
      <c r="C1752" t="s">
        <v>37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 x14ac:dyDescent="0.3">
      <c r="A1753" t="s">
        <v>17</v>
      </c>
      <c r="B1753">
        <v>11</v>
      </c>
      <c r="C1753" t="s">
        <v>38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 x14ac:dyDescent="0.3">
      <c r="A1754" t="s">
        <v>12</v>
      </c>
      <c r="B1754">
        <v>13</v>
      </c>
      <c r="C1754" t="s">
        <v>39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 x14ac:dyDescent="0.3">
      <c r="A1755" t="s">
        <v>13</v>
      </c>
      <c r="B1755">
        <v>16</v>
      </c>
      <c r="C1755" t="s">
        <v>40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 x14ac:dyDescent="0.3">
      <c r="A1756" t="s">
        <v>16</v>
      </c>
      <c r="B1756">
        <v>5</v>
      </c>
      <c r="C1756" t="s">
        <v>41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 x14ac:dyDescent="0.3">
      <c r="A1757" t="s">
        <v>10</v>
      </c>
      <c r="B1757">
        <v>12</v>
      </c>
      <c r="C1757" t="s">
        <v>42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 x14ac:dyDescent="0.3">
      <c r="A1758" t="s">
        <v>6</v>
      </c>
      <c r="B1758">
        <v>8</v>
      </c>
      <c r="C1758" t="s">
        <v>43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 x14ac:dyDescent="0.3">
      <c r="A1759" t="s">
        <v>2</v>
      </c>
      <c r="B1759">
        <v>2</v>
      </c>
      <c r="C1759" t="s">
        <v>44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 x14ac:dyDescent="0.3">
      <c r="A1760" t="s">
        <v>8</v>
      </c>
      <c r="B1760">
        <v>10</v>
      </c>
      <c r="C1760" t="s">
        <v>45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 x14ac:dyDescent="0.3">
      <c r="A1761" t="s">
        <v>5</v>
      </c>
      <c r="B1761">
        <v>3</v>
      </c>
      <c r="C1761" t="s">
        <v>46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 x14ac:dyDescent="0.3">
      <c r="A1762" t="s">
        <v>16</v>
      </c>
      <c r="B1762">
        <v>5</v>
      </c>
      <c r="C1762" t="s">
        <v>47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 x14ac:dyDescent="0.3">
      <c r="A1763" t="s">
        <v>12</v>
      </c>
      <c r="B1763">
        <v>13</v>
      </c>
      <c r="C1763" t="s">
        <v>48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 x14ac:dyDescent="0.3">
      <c r="A1764" t="s">
        <v>16</v>
      </c>
      <c r="B1764">
        <v>5</v>
      </c>
      <c r="C1764" t="s">
        <v>49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 x14ac:dyDescent="0.3">
      <c r="A1765" t="s">
        <v>4</v>
      </c>
      <c r="B1765">
        <v>15</v>
      </c>
      <c r="C1765" t="s">
        <v>50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 x14ac:dyDescent="0.3">
      <c r="A1766" t="s">
        <v>15</v>
      </c>
      <c r="B1766">
        <v>1</v>
      </c>
      <c r="C1766" t="s">
        <v>51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 x14ac:dyDescent="0.3">
      <c r="A1767" t="s">
        <v>7</v>
      </c>
      <c r="B1767">
        <v>4</v>
      </c>
      <c r="C1767" t="s">
        <v>52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 x14ac:dyDescent="0.3">
      <c r="A1768" t="s">
        <v>6</v>
      </c>
      <c r="B1768">
        <v>8</v>
      </c>
      <c r="C1768" t="s">
        <v>53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 x14ac:dyDescent="0.3">
      <c r="A1769" t="s">
        <v>3</v>
      </c>
      <c r="B1769">
        <v>9</v>
      </c>
      <c r="C1769" t="s">
        <v>54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 x14ac:dyDescent="0.3">
      <c r="A1770" t="s">
        <v>16</v>
      </c>
      <c r="B1770">
        <v>5</v>
      </c>
      <c r="C1770" t="s">
        <v>55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 x14ac:dyDescent="0.3">
      <c r="A1771" t="s">
        <v>16</v>
      </c>
      <c r="B1771">
        <v>5</v>
      </c>
      <c r="C1771" t="s">
        <v>56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 x14ac:dyDescent="0.3">
      <c r="A1772" t="s">
        <v>8</v>
      </c>
      <c r="B1772">
        <v>10</v>
      </c>
      <c r="C1772" t="s">
        <v>57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 x14ac:dyDescent="0.3">
      <c r="A1773" t="s">
        <v>16</v>
      </c>
      <c r="B1773">
        <v>5</v>
      </c>
      <c r="C1773" t="s">
        <v>58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 x14ac:dyDescent="0.3">
      <c r="A1774" t="s">
        <v>11</v>
      </c>
      <c r="B1774">
        <v>7</v>
      </c>
      <c r="C1774" t="s">
        <v>59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 x14ac:dyDescent="0.3">
      <c r="A1775" t="s">
        <v>12</v>
      </c>
      <c r="B1775">
        <v>13</v>
      </c>
      <c r="C1775" t="s">
        <v>60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 x14ac:dyDescent="0.3">
      <c r="A1776" t="s">
        <v>12</v>
      </c>
      <c r="B1776">
        <v>13</v>
      </c>
      <c r="C1776" t="s">
        <v>61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 x14ac:dyDescent="0.3">
      <c r="A1777" t="s">
        <v>8</v>
      </c>
      <c r="B1777">
        <v>10</v>
      </c>
      <c r="C1777" t="s">
        <v>62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 x14ac:dyDescent="0.3">
      <c r="A1778" t="s">
        <v>5</v>
      </c>
      <c r="B1778">
        <v>3</v>
      </c>
      <c r="C1778" t="s">
        <v>63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 x14ac:dyDescent="0.3">
      <c r="A1779" t="s">
        <v>11</v>
      </c>
      <c r="B1779">
        <v>7</v>
      </c>
      <c r="C1779" t="s">
        <v>64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 x14ac:dyDescent="0.3">
      <c r="A1780" t="s">
        <v>14</v>
      </c>
      <c r="B1780">
        <v>6</v>
      </c>
      <c r="C1780" t="s">
        <v>65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 x14ac:dyDescent="0.3">
      <c r="A1781" t="s">
        <v>6</v>
      </c>
      <c r="B1781">
        <v>8</v>
      </c>
      <c r="C1781" t="s">
        <v>66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 x14ac:dyDescent="0.3">
      <c r="A1782" t="s">
        <v>17</v>
      </c>
      <c r="B1782">
        <v>11</v>
      </c>
      <c r="C1782" t="s">
        <v>67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 x14ac:dyDescent="0.3">
      <c r="A1783" t="s">
        <v>13</v>
      </c>
      <c r="B1783">
        <v>16</v>
      </c>
      <c r="C1783" t="s">
        <v>68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 x14ac:dyDescent="0.3">
      <c r="A1784" t="s">
        <v>13</v>
      </c>
      <c r="B1784">
        <v>16</v>
      </c>
      <c r="C1784" t="s">
        <v>69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 x14ac:dyDescent="0.3">
      <c r="A1785" t="s">
        <v>14</v>
      </c>
      <c r="B1785">
        <v>6</v>
      </c>
      <c r="C1785" t="s">
        <v>70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 x14ac:dyDescent="0.3">
      <c r="A1786" t="s">
        <v>3</v>
      </c>
      <c r="B1786">
        <v>9</v>
      </c>
      <c r="C1786" t="s">
        <v>71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 x14ac:dyDescent="0.3">
      <c r="A1787" t="s">
        <v>8</v>
      </c>
      <c r="B1787">
        <v>10</v>
      </c>
      <c r="C1787" t="s">
        <v>72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 x14ac:dyDescent="0.3">
      <c r="A1788" t="s">
        <v>17</v>
      </c>
      <c r="B1788">
        <v>11</v>
      </c>
      <c r="C1788" t="s">
        <v>73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 x14ac:dyDescent="0.3">
      <c r="A1789" t="s">
        <v>13</v>
      </c>
      <c r="B1789">
        <v>16</v>
      </c>
      <c r="C1789" t="s">
        <v>74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 x14ac:dyDescent="0.3">
      <c r="A1790" t="s">
        <v>8</v>
      </c>
      <c r="B1790">
        <v>10</v>
      </c>
      <c r="C1790" t="s">
        <v>75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 x14ac:dyDescent="0.3">
      <c r="A1791" t="s">
        <v>17</v>
      </c>
      <c r="B1791">
        <v>11</v>
      </c>
      <c r="C1791" t="s">
        <v>76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 x14ac:dyDescent="0.3">
      <c r="A1792" t="s">
        <v>14</v>
      </c>
      <c r="B1792">
        <v>6</v>
      </c>
      <c r="C1792" t="s">
        <v>77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 x14ac:dyDescent="0.3">
      <c r="A1793" t="s">
        <v>13</v>
      </c>
      <c r="B1793">
        <v>16</v>
      </c>
      <c r="C1793" t="s">
        <v>78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 x14ac:dyDescent="0.3">
      <c r="A1794" t="s">
        <v>13</v>
      </c>
      <c r="B1794">
        <v>16</v>
      </c>
      <c r="C1794" t="s">
        <v>79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 x14ac:dyDescent="0.3">
      <c r="A1795" t="s">
        <v>14</v>
      </c>
      <c r="B1795">
        <v>6</v>
      </c>
      <c r="C1795" t="s">
        <v>80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 x14ac:dyDescent="0.3">
      <c r="A1796" t="s">
        <v>11</v>
      </c>
      <c r="B1796">
        <v>7</v>
      </c>
      <c r="C1796" t="s">
        <v>81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 x14ac:dyDescent="0.3">
      <c r="A1797" t="s">
        <v>15</v>
      </c>
      <c r="B1797">
        <v>1</v>
      </c>
      <c r="C1797" t="s">
        <v>82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 x14ac:dyDescent="0.3">
      <c r="A1798" t="s">
        <v>12</v>
      </c>
      <c r="B1798">
        <v>13</v>
      </c>
      <c r="C1798" t="s">
        <v>83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 x14ac:dyDescent="0.3">
      <c r="A1799" t="s">
        <v>3</v>
      </c>
      <c r="B1799">
        <v>9</v>
      </c>
      <c r="C1799" t="s">
        <v>84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 x14ac:dyDescent="0.3">
      <c r="A1800" t="s">
        <v>14</v>
      </c>
      <c r="B1800">
        <v>6</v>
      </c>
      <c r="C1800" t="s">
        <v>85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 x14ac:dyDescent="0.3">
      <c r="A1801" t="s">
        <v>7</v>
      </c>
      <c r="B1801">
        <v>4</v>
      </c>
      <c r="C1801" t="s">
        <v>86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 x14ac:dyDescent="0.3">
      <c r="A1802" t="s">
        <v>6</v>
      </c>
      <c r="B1802">
        <v>8</v>
      </c>
      <c r="C1802" t="s">
        <v>87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 x14ac:dyDescent="0.3">
      <c r="A1803" t="s">
        <v>12</v>
      </c>
      <c r="B1803">
        <v>13</v>
      </c>
      <c r="C1803" t="s">
        <v>88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 x14ac:dyDescent="0.3">
      <c r="A1804" t="s">
        <v>16</v>
      </c>
      <c r="B1804">
        <v>5</v>
      </c>
      <c r="C1804" t="s">
        <v>89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 x14ac:dyDescent="0.3">
      <c r="A1805" t="s">
        <v>11</v>
      </c>
      <c r="B1805">
        <v>7</v>
      </c>
      <c r="C1805" t="s">
        <v>90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 x14ac:dyDescent="0.3">
      <c r="A1806" t="s">
        <v>6</v>
      </c>
      <c r="B1806">
        <v>8</v>
      </c>
      <c r="C1806" t="s">
        <v>91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 x14ac:dyDescent="0.3">
      <c r="A1807" t="s">
        <v>5</v>
      </c>
      <c r="B1807">
        <v>3</v>
      </c>
      <c r="C1807" t="s">
        <v>92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 x14ac:dyDescent="0.3">
      <c r="A1809" t="s">
        <v>6</v>
      </c>
      <c r="B1809">
        <v>8</v>
      </c>
      <c r="C1809" t="s">
        <v>93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 x14ac:dyDescent="0.3">
      <c r="A1810" t="s">
        <v>9</v>
      </c>
      <c r="B1810">
        <v>14</v>
      </c>
      <c r="C1810" t="s">
        <v>94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 x14ac:dyDescent="0.3">
      <c r="A1811" t="s">
        <v>17</v>
      </c>
      <c r="B1811">
        <v>11</v>
      </c>
      <c r="C1811" t="s">
        <v>95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 x14ac:dyDescent="0.3">
      <c r="A1812" t="s">
        <v>3</v>
      </c>
      <c r="B1812">
        <v>9</v>
      </c>
      <c r="C1812" t="s">
        <v>96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 x14ac:dyDescent="0.3">
      <c r="A1813" t="s">
        <v>3</v>
      </c>
      <c r="B1813">
        <v>9</v>
      </c>
      <c r="C1813" t="s">
        <v>97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 x14ac:dyDescent="0.3">
      <c r="A1814" t="s">
        <v>12</v>
      </c>
      <c r="B1814">
        <v>13</v>
      </c>
      <c r="C1814" t="s">
        <v>98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 x14ac:dyDescent="0.3">
      <c r="A1815" t="s">
        <v>8</v>
      </c>
      <c r="B1815">
        <v>10</v>
      </c>
      <c r="C1815" t="s">
        <v>99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 x14ac:dyDescent="0.3">
      <c r="A1816" t="s">
        <v>6</v>
      </c>
      <c r="B1816">
        <v>8</v>
      </c>
      <c r="C1816" t="s">
        <v>100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 x14ac:dyDescent="0.3">
      <c r="A1817" t="s">
        <v>3</v>
      </c>
      <c r="B1817">
        <v>9</v>
      </c>
      <c r="C1817" t="s">
        <v>101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 x14ac:dyDescent="0.3">
      <c r="A1818" t="s">
        <v>11</v>
      </c>
      <c r="B1818">
        <v>7</v>
      </c>
      <c r="C1818" t="s">
        <v>102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 x14ac:dyDescent="0.3">
      <c r="A1819" t="s">
        <v>11</v>
      </c>
      <c r="B1819">
        <v>7</v>
      </c>
      <c r="C1819" t="s">
        <v>103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 x14ac:dyDescent="0.3">
      <c r="A1820" t="s">
        <v>8</v>
      </c>
      <c r="B1820">
        <v>10</v>
      </c>
      <c r="C1820" t="s">
        <v>104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 x14ac:dyDescent="0.3">
      <c r="A1821" t="s">
        <v>5</v>
      </c>
      <c r="B1821">
        <v>3</v>
      </c>
      <c r="C1821" t="s">
        <v>105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 x14ac:dyDescent="0.3">
      <c r="A1822" t="s">
        <v>14</v>
      </c>
      <c r="B1822">
        <v>6</v>
      </c>
      <c r="C1822" t="s">
        <v>106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 x14ac:dyDescent="0.3">
      <c r="A1823" t="s">
        <v>12</v>
      </c>
      <c r="B1823">
        <v>13</v>
      </c>
      <c r="C1823" t="s">
        <v>107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 x14ac:dyDescent="0.3">
      <c r="A1824" t="s">
        <v>13</v>
      </c>
      <c r="B1824">
        <v>16</v>
      </c>
      <c r="C1824" t="s">
        <v>108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 x14ac:dyDescent="0.3">
      <c r="A1825" t="s">
        <v>12</v>
      </c>
      <c r="B1825">
        <v>13</v>
      </c>
      <c r="C1825" t="s">
        <v>109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 x14ac:dyDescent="0.3">
      <c r="A1826" t="s">
        <v>16</v>
      </c>
      <c r="B1826">
        <v>5</v>
      </c>
      <c r="C1826" t="s">
        <v>110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 x14ac:dyDescent="0.3">
      <c r="A1827" t="s">
        <v>16</v>
      </c>
      <c r="B1827">
        <v>5</v>
      </c>
      <c r="C1827" t="s">
        <v>111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 x14ac:dyDescent="0.3">
      <c r="A1828" t="s">
        <v>11</v>
      </c>
      <c r="B1828">
        <v>7</v>
      </c>
      <c r="C1828" t="s">
        <v>112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 x14ac:dyDescent="0.3">
      <c r="A1829" t="s">
        <v>3</v>
      </c>
      <c r="B1829">
        <v>9</v>
      </c>
      <c r="C1829" t="s">
        <v>113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 x14ac:dyDescent="0.3">
      <c r="A1830" t="s">
        <v>12</v>
      </c>
      <c r="B1830">
        <v>13</v>
      </c>
      <c r="C1830" t="s">
        <v>114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 x14ac:dyDescent="0.3">
      <c r="A1831" t="s">
        <v>6</v>
      </c>
      <c r="B1831">
        <v>8</v>
      </c>
      <c r="C1831" t="s">
        <v>115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 x14ac:dyDescent="0.3">
      <c r="A1832" t="s">
        <v>3</v>
      </c>
      <c r="B1832">
        <v>9</v>
      </c>
      <c r="C1832" t="s">
        <v>116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 x14ac:dyDescent="0.3">
      <c r="A1833" t="s">
        <v>5</v>
      </c>
      <c r="B1833">
        <v>3</v>
      </c>
      <c r="C1833" t="s">
        <v>117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 x14ac:dyDescent="0.3">
      <c r="A1834" t="s">
        <v>8</v>
      </c>
      <c r="B1834">
        <v>10</v>
      </c>
      <c r="C1834" t="s">
        <v>118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 x14ac:dyDescent="0.3">
      <c r="A1835" t="s">
        <v>8</v>
      </c>
      <c r="B1835">
        <v>10</v>
      </c>
      <c r="C1835" t="s">
        <v>119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 x14ac:dyDescent="0.3">
      <c r="A1836" t="s">
        <v>8</v>
      </c>
      <c r="B1836">
        <v>10</v>
      </c>
      <c r="C1836" t="s">
        <v>120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 x14ac:dyDescent="0.3">
      <c r="A1837" t="s">
        <v>9</v>
      </c>
      <c r="B1837">
        <v>14</v>
      </c>
      <c r="C1837" t="s">
        <v>121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 x14ac:dyDescent="0.3">
      <c r="A1838" t="s">
        <v>3</v>
      </c>
      <c r="B1838">
        <v>9</v>
      </c>
      <c r="C1838" t="s">
        <v>122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 x14ac:dyDescent="0.3">
      <c r="A1839" t="s">
        <v>4</v>
      </c>
      <c r="B1839">
        <v>15</v>
      </c>
      <c r="C1839" t="s">
        <v>123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 x14ac:dyDescent="0.3">
      <c r="A1840" t="s">
        <v>3</v>
      </c>
      <c r="B1840">
        <v>9</v>
      </c>
      <c r="C1840" t="s">
        <v>124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 x14ac:dyDescent="0.3">
      <c r="A1841" t="s">
        <v>14</v>
      </c>
      <c r="B1841">
        <v>6</v>
      </c>
      <c r="C1841" t="s">
        <v>125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 x14ac:dyDescent="0.3">
      <c r="A1842" t="s">
        <v>17</v>
      </c>
      <c r="B1842">
        <v>11</v>
      </c>
      <c r="C1842" t="s">
        <v>126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 x14ac:dyDescent="0.3">
      <c r="A1843" t="s">
        <v>16</v>
      </c>
      <c r="B1843">
        <v>5</v>
      </c>
      <c r="C1843" t="s">
        <v>127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 x14ac:dyDescent="0.3">
      <c r="A1844" t="s">
        <v>8</v>
      </c>
      <c r="B1844">
        <v>10</v>
      </c>
      <c r="C1844" t="s">
        <v>128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 x14ac:dyDescent="0.3">
      <c r="A1845" t="s">
        <v>11</v>
      </c>
      <c r="B1845">
        <v>7</v>
      </c>
      <c r="C1845" t="s">
        <v>129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 x14ac:dyDescent="0.3">
      <c r="A1846" t="s">
        <v>6</v>
      </c>
      <c r="B1846">
        <v>8</v>
      </c>
      <c r="C1846" t="s">
        <v>130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 x14ac:dyDescent="0.3">
      <c r="A1847" t="s">
        <v>6</v>
      </c>
      <c r="B1847">
        <v>8</v>
      </c>
      <c r="C1847" t="s">
        <v>131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 x14ac:dyDescent="0.3">
      <c r="A1848" t="s">
        <v>15</v>
      </c>
      <c r="B1848">
        <v>1</v>
      </c>
      <c r="C1848" t="s">
        <v>132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 x14ac:dyDescent="0.3">
      <c r="A1849" t="s">
        <v>5</v>
      </c>
      <c r="B1849">
        <v>3</v>
      </c>
      <c r="C1849" t="s">
        <v>133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 x14ac:dyDescent="0.3">
      <c r="A1850" t="s">
        <v>12</v>
      </c>
      <c r="B1850">
        <v>13</v>
      </c>
      <c r="C1850" t="s">
        <v>134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 x14ac:dyDescent="0.3">
      <c r="A1851" t="s">
        <v>7</v>
      </c>
      <c r="B1851">
        <v>4</v>
      </c>
      <c r="C1851" t="s">
        <v>135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 x14ac:dyDescent="0.3">
      <c r="A1852" t="s">
        <v>12</v>
      </c>
      <c r="B1852">
        <v>13</v>
      </c>
      <c r="C1852" t="s">
        <v>136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 x14ac:dyDescent="0.3">
      <c r="A1853" t="s">
        <v>15</v>
      </c>
      <c r="B1853">
        <v>1</v>
      </c>
      <c r="C1853" t="s">
        <v>137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 x14ac:dyDescent="0.3">
      <c r="A1854" t="s">
        <v>12</v>
      </c>
      <c r="B1854">
        <v>13</v>
      </c>
      <c r="C1854" t="s">
        <v>138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 x14ac:dyDescent="0.3">
      <c r="A1855" t="s">
        <v>16</v>
      </c>
      <c r="B1855">
        <v>5</v>
      </c>
      <c r="C1855" t="s">
        <v>139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 x14ac:dyDescent="0.3">
      <c r="A1856" t="s">
        <v>16</v>
      </c>
      <c r="B1856">
        <v>5</v>
      </c>
      <c r="C1856" t="s">
        <v>140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 x14ac:dyDescent="0.3">
      <c r="A1857" t="s">
        <v>12</v>
      </c>
      <c r="B1857">
        <v>13</v>
      </c>
      <c r="C1857" t="s">
        <v>141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 x14ac:dyDescent="0.3">
      <c r="A1858" t="s">
        <v>16</v>
      </c>
      <c r="B1858">
        <v>5</v>
      </c>
      <c r="C1858" t="s">
        <v>142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 x14ac:dyDescent="0.3">
      <c r="A1859" t="s">
        <v>14</v>
      </c>
      <c r="B1859">
        <v>6</v>
      </c>
      <c r="C1859" t="s">
        <v>143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 x14ac:dyDescent="0.3">
      <c r="A1860" t="s">
        <v>12</v>
      </c>
      <c r="B1860">
        <v>13</v>
      </c>
      <c r="C1860" t="s">
        <v>144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 x14ac:dyDescent="0.3">
      <c r="A1861" t="s">
        <v>12</v>
      </c>
      <c r="B1861">
        <v>13</v>
      </c>
      <c r="C1861" t="s">
        <v>145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 x14ac:dyDescent="0.3">
      <c r="A1862" t="s">
        <v>7</v>
      </c>
      <c r="B1862">
        <v>4</v>
      </c>
      <c r="C1862" t="s">
        <v>146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 x14ac:dyDescent="0.3">
      <c r="A1863" t="s">
        <v>16</v>
      </c>
      <c r="B1863">
        <v>5</v>
      </c>
      <c r="C1863" t="s">
        <v>147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 x14ac:dyDescent="0.3">
      <c r="A1864" t="s">
        <v>12</v>
      </c>
      <c r="B1864">
        <v>13</v>
      </c>
      <c r="C1864" t="s">
        <v>148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 x14ac:dyDescent="0.3">
      <c r="A1865" t="s">
        <v>12</v>
      </c>
      <c r="B1865">
        <v>13</v>
      </c>
      <c r="C1865" t="s">
        <v>149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 x14ac:dyDescent="0.3">
      <c r="A1866" t="s">
        <v>7</v>
      </c>
      <c r="B1866">
        <v>4</v>
      </c>
      <c r="C1866" t="s">
        <v>150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 x14ac:dyDescent="0.3">
      <c r="A1867" t="s">
        <v>9</v>
      </c>
      <c r="B1867">
        <v>14</v>
      </c>
      <c r="C1867" t="s">
        <v>151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 x14ac:dyDescent="0.3">
      <c r="A1868" t="s">
        <v>9</v>
      </c>
      <c r="B1868">
        <v>14</v>
      </c>
      <c r="C1868" t="s">
        <v>152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 x14ac:dyDescent="0.3">
      <c r="A1869" t="s">
        <v>17</v>
      </c>
      <c r="B1869">
        <v>11</v>
      </c>
      <c r="C1869" t="s">
        <v>153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 x14ac:dyDescent="0.3">
      <c r="A1870" t="s">
        <v>10</v>
      </c>
      <c r="B1870">
        <v>12</v>
      </c>
      <c r="C1870" t="s">
        <v>154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 x14ac:dyDescent="0.3">
      <c r="A1871" t="s">
        <v>6</v>
      </c>
      <c r="B1871">
        <v>8</v>
      </c>
      <c r="C1871" t="s">
        <v>155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 x14ac:dyDescent="0.3">
      <c r="A1872" t="s">
        <v>12</v>
      </c>
      <c r="B1872">
        <v>13</v>
      </c>
      <c r="C1872" t="s">
        <v>156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 x14ac:dyDescent="0.3">
      <c r="A1873" t="s">
        <v>9</v>
      </c>
      <c r="B1873">
        <v>14</v>
      </c>
      <c r="C1873" t="s">
        <v>157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 x14ac:dyDescent="0.3">
      <c r="A1874" t="s">
        <v>14</v>
      </c>
      <c r="B1874">
        <v>6</v>
      </c>
      <c r="C1874" t="s">
        <v>158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 x14ac:dyDescent="0.3">
      <c r="A1875" t="s">
        <v>12</v>
      </c>
      <c r="B1875">
        <v>13</v>
      </c>
      <c r="C1875" t="s">
        <v>159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 x14ac:dyDescent="0.3">
      <c r="A1876" t="s">
        <v>3</v>
      </c>
      <c r="B1876">
        <v>9</v>
      </c>
      <c r="C1876" t="s">
        <v>160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 x14ac:dyDescent="0.3">
      <c r="A1877" t="s">
        <v>6</v>
      </c>
      <c r="B1877">
        <v>8</v>
      </c>
      <c r="C1877" t="s">
        <v>161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 x14ac:dyDescent="0.3">
      <c r="A1878" t="s">
        <v>11</v>
      </c>
      <c r="B1878">
        <v>7</v>
      </c>
      <c r="C1878" t="s">
        <v>162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 x14ac:dyDescent="0.3">
      <c r="A1879" t="s">
        <v>16</v>
      </c>
      <c r="B1879">
        <v>5</v>
      </c>
      <c r="C1879" t="s">
        <v>163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 x14ac:dyDescent="0.3">
      <c r="A1880" t="s">
        <v>11</v>
      </c>
      <c r="B1880">
        <v>7</v>
      </c>
      <c r="C1880" t="s">
        <v>164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 x14ac:dyDescent="0.3">
      <c r="A1881" t="s">
        <v>14</v>
      </c>
      <c r="B1881">
        <v>6</v>
      </c>
      <c r="C1881" t="s">
        <v>165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 x14ac:dyDescent="0.3">
      <c r="A1882" t="s">
        <v>16</v>
      </c>
      <c r="B1882">
        <v>5</v>
      </c>
      <c r="C1882" t="s">
        <v>166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 x14ac:dyDescent="0.3">
      <c r="A1883" t="s">
        <v>8</v>
      </c>
      <c r="B1883">
        <v>10</v>
      </c>
      <c r="C1883" t="s">
        <v>167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 x14ac:dyDescent="0.3">
      <c r="A1884" t="s">
        <v>12</v>
      </c>
      <c r="B1884">
        <v>13</v>
      </c>
      <c r="C1884" t="s">
        <v>168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 x14ac:dyDescent="0.3">
      <c r="A1885" t="s">
        <v>12</v>
      </c>
      <c r="B1885">
        <v>13</v>
      </c>
      <c r="C1885" t="s">
        <v>169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 x14ac:dyDescent="0.3">
      <c r="A1886" t="s">
        <v>12</v>
      </c>
      <c r="B1886">
        <v>13</v>
      </c>
      <c r="C1886" t="s">
        <v>170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 x14ac:dyDescent="0.3">
      <c r="A1887" t="s">
        <v>14</v>
      </c>
      <c r="B1887">
        <v>6</v>
      </c>
      <c r="C1887" t="s">
        <v>171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 x14ac:dyDescent="0.3">
      <c r="A1888" t="s">
        <v>3</v>
      </c>
      <c r="B1888">
        <v>9</v>
      </c>
      <c r="C1888" t="s">
        <v>172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 x14ac:dyDescent="0.3">
      <c r="A1889" t="s">
        <v>11</v>
      </c>
      <c r="B1889">
        <v>7</v>
      </c>
      <c r="C1889" t="s">
        <v>173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 x14ac:dyDescent="0.3">
      <c r="A1890" t="s">
        <v>3</v>
      </c>
      <c r="B1890">
        <v>9</v>
      </c>
      <c r="C1890" t="s">
        <v>174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 x14ac:dyDescent="0.3">
      <c r="A1891" t="s">
        <v>6</v>
      </c>
      <c r="B1891">
        <v>8</v>
      </c>
      <c r="C1891" t="s">
        <v>175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 x14ac:dyDescent="0.3">
      <c r="A1892" t="s">
        <v>16</v>
      </c>
      <c r="B1892">
        <v>5</v>
      </c>
      <c r="C1892" t="s">
        <v>176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 x14ac:dyDescent="0.3">
      <c r="A1893" t="s">
        <v>6</v>
      </c>
      <c r="B1893">
        <v>8</v>
      </c>
      <c r="C1893" t="s">
        <v>177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 x14ac:dyDescent="0.3">
      <c r="A1895" t="s">
        <v>8</v>
      </c>
      <c r="B1895">
        <v>10</v>
      </c>
      <c r="C1895" t="s">
        <v>178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 x14ac:dyDescent="0.3">
      <c r="A1896" t="s">
        <v>3</v>
      </c>
      <c r="B1896">
        <v>9</v>
      </c>
      <c r="C1896" t="s">
        <v>179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 x14ac:dyDescent="0.3">
      <c r="A1897" t="s">
        <v>7</v>
      </c>
      <c r="B1897">
        <v>4</v>
      </c>
      <c r="C1897" t="s">
        <v>180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 x14ac:dyDescent="0.3">
      <c r="A1898" t="s">
        <v>6</v>
      </c>
      <c r="B1898">
        <v>8</v>
      </c>
      <c r="C1898" t="s">
        <v>181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 x14ac:dyDescent="0.3">
      <c r="A1899" t="s">
        <v>3</v>
      </c>
      <c r="B1899">
        <v>9</v>
      </c>
      <c r="C1899" t="s">
        <v>182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 x14ac:dyDescent="0.3">
      <c r="A1900" t="s">
        <v>14</v>
      </c>
      <c r="B1900">
        <v>6</v>
      </c>
      <c r="C1900" t="s">
        <v>183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 x14ac:dyDescent="0.3">
      <c r="A1901" t="s">
        <v>12</v>
      </c>
      <c r="B1901">
        <v>13</v>
      </c>
      <c r="C1901" t="s">
        <v>184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 x14ac:dyDescent="0.3">
      <c r="A1902" t="s">
        <v>9</v>
      </c>
      <c r="B1902">
        <v>14</v>
      </c>
      <c r="C1902" t="s">
        <v>185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 x14ac:dyDescent="0.3">
      <c r="A1903" t="s">
        <v>12</v>
      </c>
      <c r="B1903">
        <v>13</v>
      </c>
      <c r="C1903" t="s">
        <v>186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 x14ac:dyDescent="0.3">
      <c r="A1904" t="s">
        <v>14</v>
      </c>
      <c r="B1904">
        <v>6</v>
      </c>
      <c r="C1904" t="s">
        <v>187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 x14ac:dyDescent="0.3">
      <c r="A1905" t="s">
        <v>14</v>
      </c>
      <c r="B1905">
        <v>6</v>
      </c>
      <c r="C1905" t="s">
        <v>188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 x14ac:dyDescent="0.3">
      <c r="A1906" t="s">
        <v>2</v>
      </c>
      <c r="B1906">
        <v>2</v>
      </c>
      <c r="C1906" t="s">
        <v>189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 x14ac:dyDescent="0.3">
      <c r="A1907" t="s">
        <v>12</v>
      </c>
      <c r="B1907">
        <v>13</v>
      </c>
      <c r="C1907" t="s">
        <v>190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 x14ac:dyDescent="0.3">
      <c r="A1908" t="s">
        <v>9</v>
      </c>
      <c r="B1908">
        <v>14</v>
      </c>
      <c r="C1908" t="s">
        <v>191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 x14ac:dyDescent="0.3">
      <c r="A1910" t="s">
        <v>8</v>
      </c>
      <c r="B1910">
        <v>10</v>
      </c>
      <c r="C1910" t="s">
        <v>192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 x14ac:dyDescent="0.3">
      <c r="A1911" t="s">
        <v>2</v>
      </c>
      <c r="B1911">
        <v>2</v>
      </c>
      <c r="C1911" t="s">
        <v>193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 x14ac:dyDescent="0.3">
      <c r="A1912" t="s">
        <v>3</v>
      </c>
      <c r="B1912">
        <v>9</v>
      </c>
      <c r="C1912" t="s">
        <v>194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 x14ac:dyDescent="0.3">
      <c r="A1913" t="s">
        <v>12</v>
      </c>
      <c r="B1913">
        <v>13</v>
      </c>
      <c r="C1913" t="s">
        <v>195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 x14ac:dyDescent="0.3">
      <c r="A1914" t="s">
        <v>11</v>
      </c>
      <c r="B1914">
        <v>7</v>
      </c>
      <c r="C1914" t="s">
        <v>196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 x14ac:dyDescent="0.3">
      <c r="A1915" t="s">
        <v>7</v>
      </c>
      <c r="B1915">
        <v>4</v>
      </c>
      <c r="C1915" t="s">
        <v>197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 x14ac:dyDescent="0.3">
      <c r="A1916" t="s">
        <v>14</v>
      </c>
      <c r="B1916">
        <v>6</v>
      </c>
      <c r="C1916" t="s">
        <v>198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 x14ac:dyDescent="0.3">
      <c r="A1917" t="s">
        <v>6</v>
      </c>
      <c r="B1917">
        <v>8</v>
      </c>
      <c r="C1917" t="s">
        <v>199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 x14ac:dyDescent="0.3">
      <c r="A1918" t="s">
        <v>6</v>
      </c>
      <c r="B1918">
        <v>8</v>
      </c>
      <c r="C1918" t="s">
        <v>200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 x14ac:dyDescent="0.3">
      <c r="A1919" t="s">
        <v>14</v>
      </c>
      <c r="B1919">
        <v>6</v>
      </c>
      <c r="C1919" t="s">
        <v>201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 x14ac:dyDescent="0.3">
      <c r="A1920" t="s">
        <v>10</v>
      </c>
      <c r="B1920">
        <v>12</v>
      </c>
      <c r="C1920" t="s">
        <v>202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 x14ac:dyDescent="0.3">
      <c r="A1921" t="s">
        <v>14</v>
      </c>
      <c r="B1921">
        <v>6</v>
      </c>
      <c r="C1921" t="s">
        <v>203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 x14ac:dyDescent="0.3">
      <c r="A1922" t="s">
        <v>6</v>
      </c>
      <c r="B1922">
        <v>8</v>
      </c>
      <c r="C1922" t="s">
        <v>204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 x14ac:dyDescent="0.3">
      <c r="A1923" t="s">
        <v>13</v>
      </c>
      <c r="B1923">
        <v>16</v>
      </c>
      <c r="C1923" t="s">
        <v>205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 x14ac:dyDescent="0.3">
      <c r="A1924" t="s">
        <v>13</v>
      </c>
      <c r="B1924">
        <v>16</v>
      </c>
      <c r="C1924" t="s">
        <v>206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 x14ac:dyDescent="0.3">
      <c r="A1925" t="s">
        <v>16</v>
      </c>
      <c r="B1925">
        <v>5</v>
      </c>
      <c r="C1925" t="s">
        <v>207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 x14ac:dyDescent="0.3">
      <c r="A1926" t="s">
        <v>3</v>
      </c>
      <c r="B1926">
        <v>9</v>
      </c>
      <c r="C1926" t="s">
        <v>208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 x14ac:dyDescent="0.3">
      <c r="A1927" t="s">
        <v>12</v>
      </c>
      <c r="B1927">
        <v>13</v>
      </c>
      <c r="C1927" t="s">
        <v>209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 x14ac:dyDescent="0.3">
      <c r="A1928" t="s">
        <v>17</v>
      </c>
      <c r="B1928">
        <v>11</v>
      </c>
      <c r="C1928" t="s">
        <v>210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 x14ac:dyDescent="0.3">
      <c r="A1929" t="s">
        <v>14</v>
      </c>
      <c r="B1929">
        <v>6</v>
      </c>
      <c r="C1929" t="s">
        <v>211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 x14ac:dyDescent="0.3">
      <c r="A1930" t="s">
        <v>2</v>
      </c>
      <c r="B1930">
        <v>2</v>
      </c>
      <c r="C1930" t="s">
        <v>212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 x14ac:dyDescent="0.3">
      <c r="A1931" t="s">
        <v>16</v>
      </c>
      <c r="B1931">
        <v>5</v>
      </c>
      <c r="C1931" t="s">
        <v>213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 x14ac:dyDescent="0.3">
      <c r="A1932" t="s">
        <v>8</v>
      </c>
      <c r="B1932">
        <v>10</v>
      </c>
      <c r="C1932" t="s">
        <v>214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 x14ac:dyDescent="0.3">
      <c r="A1933" t="s">
        <v>7</v>
      </c>
      <c r="B1933">
        <v>4</v>
      </c>
      <c r="C1933" t="s">
        <v>215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 x14ac:dyDescent="0.3">
      <c r="A1934" t="s">
        <v>12</v>
      </c>
      <c r="B1934">
        <v>13</v>
      </c>
      <c r="C1934" t="s">
        <v>216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 x14ac:dyDescent="0.3">
      <c r="A1935" t="s">
        <v>3</v>
      </c>
      <c r="B1935">
        <v>9</v>
      </c>
      <c r="C1935" t="s">
        <v>217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 x14ac:dyDescent="0.3">
      <c r="A1936" t="s">
        <v>7</v>
      </c>
      <c r="B1936">
        <v>4</v>
      </c>
      <c r="C1936" t="s">
        <v>218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 x14ac:dyDescent="0.3">
      <c r="A1937" t="s">
        <v>9</v>
      </c>
      <c r="B1937">
        <v>14</v>
      </c>
      <c r="C1937" t="s">
        <v>219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 x14ac:dyDescent="0.3">
      <c r="A1938" t="s">
        <v>12</v>
      </c>
      <c r="B1938">
        <v>13</v>
      </c>
      <c r="C1938" t="s">
        <v>220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 x14ac:dyDescent="0.3">
      <c r="A1939" t="s">
        <v>8</v>
      </c>
      <c r="B1939">
        <v>10</v>
      </c>
      <c r="C1939" t="s">
        <v>221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 x14ac:dyDescent="0.3">
      <c r="A1940" t="s">
        <v>14</v>
      </c>
      <c r="B1940">
        <v>6</v>
      </c>
      <c r="C1940" t="s">
        <v>222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 x14ac:dyDescent="0.3">
      <c r="A1941" t="s">
        <v>9</v>
      </c>
      <c r="B1941">
        <v>14</v>
      </c>
      <c r="C1941" t="s">
        <v>223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 x14ac:dyDescent="0.3">
      <c r="A1942" t="s">
        <v>16</v>
      </c>
      <c r="B1942">
        <v>5</v>
      </c>
      <c r="C1942" t="s">
        <v>224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 x14ac:dyDescent="0.3">
      <c r="A1943" t="s">
        <v>16</v>
      </c>
      <c r="B1943">
        <v>5</v>
      </c>
      <c r="C1943" t="s">
        <v>225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 x14ac:dyDescent="0.3">
      <c r="A1944" t="s">
        <v>14</v>
      </c>
      <c r="B1944">
        <v>6</v>
      </c>
      <c r="C1944" t="s">
        <v>226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 x14ac:dyDescent="0.3">
      <c r="A1945" t="s">
        <v>11</v>
      </c>
      <c r="B1945">
        <v>7</v>
      </c>
      <c r="C1945" t="s">
        <v>227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 x14ac:dyDescent="0.3">
      <c r="A1946" t="s">
        <v>12</v>
      </c>
      <c r="B1946">
        <v>13</v>
      </c>
      <c r="C1946" t="s">
        <v>228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 x14ac:dyDescent="0.3">
      <c r="A1947" t="s">
        <v>11</v>
      </c>
      <c r="B1947">
        <v>7</v>
      </c>
      <c r="C1947" t="s">
        <v>229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 x14ac:dyDescent="0.3">
      <c r="A1948" t="s">
        <v>11</v>
      </c>
      <c r="B1948">
        <v>7</v>
      </c>
      <c r="C1948" t="s">
        <v>230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 x14ac:dyDescent="0.3">
      <c r="A1949" t="s">
        <v>13</v>
      </c>
      <c r="B1949">
        <v>16</v>
      </c>
      <c r="C1949" t="s">
        <v>231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 x14ac:dyDescent="0.3">
      <c r="A1950" t="s">
        <v>12</v>
      </c>
      <c r="B1950">
        <v>13</v>
      </c>
      <c r="C1950" t="s">
        <v>232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 x14ac:dyDescent="0.3">
      <c r="A1951" t="s">
        <v>12</v>
      </c>
      <c r="B1951">
        <v>13</v>
      </c>
      <c r="C1951" t="s">
        <v>233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 x14ac:dyDescent="0.3">
      <c r="A1952" t="s">
        <v>11</v>
      </c>
      <c r="B1952">
        <v>7</v>
      </c>
      <c r="C1952" t="s">
        <v>234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 x14ac:dyDescent="0.3">
      <c r="A1953" t="s">
        <v>6</v>
      </c>
      <c r="B1953">
        <v>8</v>
      </c>
      <c r="C1953" t="s">
        <v>235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 x14ac:dyDescent="0.3">
      <c r="A1954" t="s">
        <v>14</v>
      </c>
      <c r="B1954">
        <v>6</v>
      </c>
      <c r="C1954" t="s">
        <v>236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 x14ac:dyDescent="0.3">
      <c r="A1955" t="s">
        <v>3</v>
      </c>
      <c r="B1955">
        <v>9</v>
      </c>
      <c r="C1955" t="s">
        <v>237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 x14ac:dyDescent="0.3">
      <c r="A1956" t="s">
        <v>16</v>
      </c>
      <c r="B1956">
        <v>5</v>
      </c>
      <c r="C1956" t="s">
        <v>238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 x14ac:dyDescent="0.3">
      <c r="A1957" t="s">
        <v>14</v>
      </c>
      <c r="B1957">
        <v>6</v>
      </c>
      <c r="C1957" t="s">
        <v>239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 x14ac:dyDescent="0.3">
      <c r="A1958" t="s">
        <v>15</v>
      </c>
      <c r="B1958">
        <v>1</v>
      </c>
      <c r="C1958" t="s">
        <v>240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 x14ac:dyDescent="0.3">
      <c r="A1959" t="s">
        <v>14</v>
      </c>
      <c r="B1959">
        <v>6</v>
      </c>
      <c r="C1959" t="s">
        <v>241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 x14ac:dyDescent="0.3">
      <c r="A1960" t="s">
        <v>14</v>
      </c>
      <c r="B1960">
        <v>6</v>
      </c>
      <c r="C1960" t="s">
        <v>242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 x14ac:dyDescent="0.3">
      <c r="A1961" t="s">
        <v>13</v>
      </c>
      <c r="B1961">
        <v>16</v>
      </c>
      <c r="C1961" t="s">
        <v>243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 x14ac:dyDescent="0.3">
      <c r="A1962" t="s">
        <v>12</v>
      </c>
      <c r="B1962">
        <v>13</v>
      </c>
      <c r="C1962" t="s">
        <v>244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 x14ac:dyDescent="0.3">
      <c r="A1963" t="s">
        <v>3</v>
      </c>
      <c r="B1963">
        <v>9</v>
      </c>
      <c r="C1963" t="s">
        <v>245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 x14ac:dyDescent="0.3">
      <c r="A1964" t="s">
        <v>14</v>
      </c>
      <c r="B1964">
        <v>6</v>
      </c>
      <c r="C1964" t="s">
        <v>246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 x14ac:dyDescent="0.3">
      <c r="A1965" t="s">
        <v>13</v>
      </c>
      <c r="B1965">
        <v>16</v>
      </c>
      <c r="C1965" t="s">
        <v>247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 x14ac:dyDescent="0.3">
      <c r="A1966" t="s">
        <v>10</v>
      </c>
      <c r="B1966">
        <v>12</v>
      </c>
      <c r="C1966" t="s">
        <v>248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 x14ac:dyDescent="0.3">
      <c r="A1967" t="s">
        <v>15</v>
      </c>
      <c r="B1967">
        <v>1</v>
      </c>
      <c r="C1967" t="s">
        <v>249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 x14ac:dyDescent="0.3">
      <c r="A1968" t="s">
        <v>10</v>
      </c>
      <c r="B1968">
        <v>12</v>
      </c>
      <c r="C1968" t="s">
        <v>250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 x14ac:dyDescent="0.3">
      <c r="A1969" t="s">
        <v>12</v>
      </c>
      <c r="B1969">
        <v>13</v>
      </c>
      <c r="C1969" t="s">
        <v>251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 x14ac:dyDescent="0.3">
      <c r="A1970" t="s">
        <v>16</v>
      </c>
      <c r="B1970">
        <v>5</v>
      </c>
      <c r="C1970" t="s">
        <v>252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 x14ac:dyDescent="0.3">
      <c r="A1971" t="s">
        <v>3</v>
      </c>
      <c r="B1971">
        <v>9</v>
      </c>
      <c r="C1971" t="s">
        <v>253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 x14ac:dyDescent="0.3">
      <c r="A1972" t="s">
        <v>12</v>
      </c>
      <c r="B1972">
        <v>13</v>
      </c>
      <c r="C1972" t="s">
        <v>254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 x14ac:dyDescent="0.3">
      <c r="A1973" t="s">
        <v>12</v>
      </c>
      <c r="B1973">
        <v>13</v>
      </c>
      <c r="C1973" t="s">
        <v>255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 x14ac:dyDescent="0.3">
      <c r="A1974" t="s">
        <v>8</v>
      </c>
      <c r="B1974">
        <v>10</v>
      </c>
      <c r="C1974" t="s">
        <v>256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 x14ac:dyDescent="0.3">
      <c r="A1975" t="s">
        <v>8</v>
      </c>
      <c r="B1975">
        <v>10</v>
      </c>
      <c r="C1975" t="s">
        <v>257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 x14ac:dyDescent="0.3">
      <c r="A1976" t="s">
        <v>8</v>
      </c>
      <c r="B1976">
        <v>10</v>
      </c>
      <c r="C1976" t="s">
        <v>258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 x14ac:dyDescent="0.3">
      <c r="A1977" t="s">
        <v>14</v>
      </c>
      <c r="B1977">
        <v>6</v>
      </c>
      <c r="C1977" t="s">
        <v>259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 x14ac:dyDescent="0.3">
      <c r="A1978" t="s">
        <v>7</v>
      </c>
      <c r="B1978">
        <v>4</v>
      </c>
      <c r="C1978" t="s">
        <v>260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 x14ac:dyDescent="0.3">
      <c r="A1979" t="s">
        <v>10</v>
      </c>
      <c r="B1979">
        <v>12</v>
      </c>
      <c r="C1979" t="s">
        <v>261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 x14ac:dyDescent="0.3">
      <c r="A1980" t="s">
        <v>8</v>
      </c>
      <c r="B1980">
        <v>10</v>
      </c>
      <c r="C1980" t="s">
        <v>262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 x14ac:dyDescent="0.3">
      <c r="A1981" t="s">
        <v>3</v>
      </c>
      <c r="B1981">
        <v>9</v>
      </c>
      <c r="C1981" t="s">
        <v>263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 x14ac:dyDescent="0.3">
      <c r="A1982" t="s">
        <v>8</v>
      </c>
      <c r="B1982">
        <v>10</v>
      </c>
      <c r="C1982" t="s">
        <v>264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 x14ac:dyDescent="0.3">
      <c r="A1983" t="s">
        <v>16</v>
      </c>
      <c r="B1983">
        <v>5</v>
      </c>
      <c r="C1983" t="s">
        <v>265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 x14ac:dyDescent="0.3">
      <c r="A1984" t="s">
        <v>4</v>
      </c>
      <c r="B1984">
        <v>15</v>
      </c>
      <c r="C1984" t="s">
        <v>266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 x14ac:dyDescent="0.3">
      <c r="A1985" t="s">
        <v>8</v>
      </c>
      <c r="B1985">
        <v>10</v>
      </c>
      <c r="C1985" t="s">
        <v>267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 x14ac:dyDescent="0.3">
      <c r="A1986" t="s">
        <v>8</v>
      </c>
      <c r="B1986">
        <v>10</v>
      </c>
      <c r="C1986" t="s">
        <v>268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 x14ac:dyDescent="0.3">
      <c r="A1987" t="s">
        <v>8</v>
      </c>
      <c r="B1987">
        <v>10</v>
      </c>
      <c r="C1987" t="s">
        <v>269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 x14ac:dyDescent="0.3">
      <c r="A1988" t="s">
        <v>8</v>
      </c>
      <c r="B1988">
        <v>10</v>
      </c>
      <c r="C1988" t="s">
        <v>270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 x14ac:dyDescent="0.3">
      <c r="A1989" t="s">
        <v>6</v>
      </c>
      <c r="B1989">
        <v>8</v>
      </c>
      <c r="C1989" t="s">
        <v>271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 x14ac:dyDescent="0.3">
      <c r="A1990" t="s">
        <v>12</v>
      </c>
      <c r="B1990">
        <v>13</v>
      </c>
      <c r="C1990" t="s">
        <v>272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 x14ac:dyDescent="0.3">
      <c r="A1991" t="s">
        <v>6</v>
      </c>
      <c r="B1991">
        <v>8</v>
      </c>
      <c r="C1991" t="s">
        <v>273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 x14ac:dyDescent="0.3">
      <c r="A1992" t="s">
        <v>13</v>
      </c>
      <c r="B1992">
        <v>16</v>
      </c>
      <c r="C1992" t="s">
        <v>274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 x14ac:dyDescent="0.3">
      <c r="A1993" t="s">
        <v>16</v>
      </c>
      <c r="B1993">
        <v>5</v>
      </c>
      <c r="C1993" t="s">
        <v>275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 x14ac:dyDescent="0.3">
      <c r="A1994" t="s">
        <v>16</v>
      </c>
      <c r="B1994">
        <v>5</v>
      </c>
      <c r="C1994" t="s">
        <v>276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 x14ac:dyDescent="0.3">
      <c r="A1995" t="s">
        <v>8</v>
      </c>
      <c r="B1995">
        <v>10</v>
      </c>
      <c r="C1995" t="s">
        <v>277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 x14ac:dyDescent="0.3">
      <c r="A1996" t="s">
        <v>12</v>
      </c>
      <c r="B1996">
        <v>13</v>
      </c>
      <c r="C1996" t="s">
        <v>278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 x14ac:dyDescent="0.3">
      <c r="A1997" t="s">
        <v>14</v>
      </c>
      <c r="B1997">
        <v>6</v>
      </c>
      <c r="C1997" t="s">
        <v>279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 x14ac:dyDescent="0.3">
      <c r="A1998" t="s">
        <v>16</v>
      </c>
      <c r="B1998">
        <v>5</v>
      </c>
      <c r="C1998" t="s">
        <v>280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 x14ac:dyDescent="0.3">
      <c r="A1999" t="s">
        <v>13</v>
      </c>
      <c r="B1999">
        <v>16</v>
      </c>
      <c r="C1999" t="s">
        <v>281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 x14ac:dyDescent="0.3">
      <c r="A2000" t="s">
        <v>14</v>
      </c>
      <c r="B2000">
        <v>6</v>
      </c>
      <c r="C2000" t="s">
        <v>282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 x14ac:dyDescent="0.3">
      <c r="A2001" t="s">
        <v>13</v>
      </c>
      <c r="B2001">
        <v>16</v>
      </c>
      <c r="C2001" t="s">
        <v>283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 x14ac:dyDescent="0.3">
      <c r="A2002" t="s">
        <v>11</v>
      </c>
      <c r="B2002">
        <v>7</v>
      </c>
      <c r="C2002" t="s">
        <v>284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 x14ac:dyDescent="0.3">
      <c r="A2003" t="s">
        <v>12</v>
      </c>
      <c r="B2003">
        <v>13</v>
      </c>
      <c r="C2003" t="s">
        <v>285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 x14ac:dyDescent="0.3">
      <c r="A2004" t="s">
        <v>3</v>
      </c>
      <c r="B2004">
        <v>9</v>
      </c>
      <c r="C2004" t="s">
        <v>286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 x14ac:dyDescent="0.3">
      <c r="A2005" t="s">
        <v>12</v>
      </c>
      <c r="B2005">
        <v>13</v>
      </c>
      <c r="C2005" t="s">
        <v>287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 x14ac:dyDescent="0.3">
      <c r="A2006" t="s">
        <v>14</v>
      </c>
      <c r="B2006">
        <v>6</v>
      </c>
      <c r="C2006" t="s">
        <v>288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 x14ac:dyDescent="0.3">
      <c r="A2007" t="s">
        <v>14</v>
      </c>
      <c r="B2007">
        <v>6</v>
      </c>
      <c r="C2007" t="s">
        <v>289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 x14ac:dyDescent="0.3">
      <c r="A2008" t="s">
        <v>11</v>
      </c>
      <c r="B2008">
        <v>7</v>
      </c>
      <c r="C2008" t="s">
        <v>290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 x14ac:dyDescent="0.3">
      <c r="A2009" t="s">
        <v>16</v>
      </c>
      <c r="B2009">
        <v>5</v>
      </c>
      <c r="C2009" t="s">
        <v>291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 x14ac:dyDescent="0.3">
      <c r="A2010" t="s">
        <v>9</v>
      </c>
      <c r="B2010">
        <v>14</v>
      </c>
      <c r="C2010" t="s">
        <v>292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 x14ac:dyDescent="0.3">
      <c r="A2011" t="s">
        <v>11</v>
      </c>
      <c r="B2011">
        <v>7</v>
      </c>
      <c r="C2011" t="s">
        <v>293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 x14ac:dyDescent="0.3">
      <c r="A2012" t="s">
        <v>7</v>
      </c>
      <c r="B2012">
        <v>4</v>
      </c>
      <c r="C2012" t="s">
        <v>294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 x14ac:dyDescent="0.3">
      <c r="A2013" t="s">
        <v>17</v>
      </c>
      <c r="B2013">
        <v>11</v>
      </c>
      <c r="C2013" t="s">
        <v>295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 x14ac:dyDescent="0.3">
      <c r="A2014" t="s">
        <v>8</v>
      </c>
      <c r="B2014">
        <v>10</v>
      </c>
      <c r="C2014" t="s">
        <v>296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 x14ac:dyDescent="0.3">
      <c r="A2015" t="s">
        <v>10</v>
      </c>
      <c r="B2015">
        <v>12</v>
      </c>
      <c r="C2015" t="s">
        <v>297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 x14ac:dyDescent="0.3">
      <c r="A2016" t="s">
        <v>11</v>
      </c>
      <c r="B2016">
        <v>7</v>
      </c>
      <c r="C2016" t="s">
        <v>298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 x14ac:dyDescent="0.3">
      <c r="A2017" t="s">
        <v>3</v>
      </c>
      <c r="B2017">
        <v>9</v>
      </c>
      <c r="C2017" t="s">
        <v>299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 x14ac:dyDescent="0.3">
      <c r="A2018" t="s">
        <v>11</v>
      </c>
      <c r="B2018">
        <v>7</v>
      </c>
      <c r="C2018" t="s">
        <v>300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 x14ac:dyDescent="0.3">
      <c r="A2019" t="s">
        <v>7</v>
      </c>
      <c r="B2019">
        <v>4</v>
      </c>
      <c r="C2019" t="s">
        <v>301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 x14ac:dyDescent="0.3">
      <c r="A2020" t="s">
        <v>16</v>
      </c>
      <c r="B2020">
        <v>5</v>
      </c>
      <c r="C2020" t="s">
        <v>302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 x14ac:dyDescent="0.3">
      <c r="A2021" t="s">
        <v>12</v>
      </c>
      <c r="B2021">
        <v>13</v>
      </c>
      <c r="C2021" t="s">
        <v>303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 x14ac:dyDescent="0.3">
      <c r="A2022" t="s">
        <v>13</v>
      </c>
      <c r="B2022">
        <v>16</v>
      </c>
      <c r="C2022" t="s">
        <v>304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 x14ac:dyDescent="0.3">
      <c r="A2023" t="s">
        <v>11</v>
      </c>
      <c r="B2023">
        <v>7</v>
      </c>
      <c r="C2023" t="s">
        <v>305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 x14ac:dyDescent="0.3">
      <c r="A2024" t="s">
        <v>16</v>
      </c>
      <c r="B2024">
        <v>5</v>
      </c>
      <c r="C2024" t="s">
        <v>306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 x14ac:dyDescent="0.3">
      <c r="A2025" t="s">
        <v>13</v>
      </c>
      <c r="B2025">
        <v>16</v>
      </c>
      <c r="C2025" t="s">
        <v>307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 x14ac:dyDescent="0.3">
      <c r="A2026" t="s">
        <v>16</v>
      </c>
      <c r="B2026">
        <v>5</v>
      </c>
      <c r="C2026" t="s">
        <v>308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 x14ac:dyDescent="0.3">
      <c r="A2027" t="s">
        <v>14</v>
      </c>
      <c r="B2027">
        <v>6</v>
      </c>
      <c r="C2027" t="s">
        <v>309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 x14ac:dyDescent="0.3">
      <c r="A2028" t="s">
        <v>10</v>
      </c>
      <c r="B2028">
        <v>12</v>
      </c>
      <c r="C2028" t="s">
        <v>310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 x14ac:dyDescent="0.3">
      <c r="A2029" t="s">
        <v>13</v>
      </c>
      <c r="B2029">
        <v>16</v>
      </c>
      <c r="C2029" t="s">
        <v>311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 x14ac:dyDescent="0.3">
      <c r="A2030" t="s">
        <v>11</v>
      </c>
      <c r="B2030">
        <v>7</v>
      </c>
      <c r="C2030" t="s">
        <v>312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 x14ac:dyDescent="0.3">
      <c r="A2031" t="s">
        <v>12</v>
      </c>
      <c r="B2031">
        <v>13</v>
      </c>
      <c r="C2031" t="s">
        <v>313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 x14ac:dyDescent="0.3">
      <c r="A2032" t="s">
        <v>12</v>
      </c>
      <c r="B2032">
        <v>13</v>
      </c>
      <c r="C2032" t="s">
        <v>314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 x14ac:dyDescent="0.3">
      <c r="A2033" t="s">
        <v>8</v>
      </c>
      <c r="B2033">
        <v>10</v>
      </c>
      <c r="C2033" t="s">
        <v>315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 x14ac:dyDescent="0.3">
      <c r="A2034" t="s">
        <v>12</v>
      </c>
      <c r="B2034">
        <v>13</v>
      </c>
      <c r="C2034" t="s">
        <v>316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 x14ac:dyDescent="0.3">
      <c r="A2035" t="s">
        <v>13</v>
      </c>
      <c r="B2035">
        <v>16</v>
      </c>
      <c r="C2035" t="s">
        <v>317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 x14ac:dyDescent="0.3">
      <c r="A2036" t="s">
        <v>8</v>
      </c>
      <c r="B2036">
        <v>10</v>
      </c>
      <c r="C2036" t="s">
        <v>318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 x14ac:dyDescent="0.3">
      <c r="A2037" t="s">
        <v>12</v>
      </c>
      <c r="B2037">
        <v>13</v>
      </c>
      <c r="C2037" t="s">
        <v>319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 x14ac:dyDescent="0.3">
      <c r="A2038" t="s">
        <v>2</v>
      </c>
      <c r="B2038">
        <v>2</v>
      </c>
      <c r="C2038" t="s">
        <v>320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 x14ac:dyDescent="0.3">
      <c r="A2039" t="s">
        <v>6</v>
      </c>
      <c r="B2039">
        <v>8</v>
      </c>
      <c r="C2039" t="s">
        <v>321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 x14ac:dyDescent="0.3">
      <c r="A2040" t="s">
        <v>11</v>
      </c>
      <c r="B2040">
        <v>7</v>
      </c>
      <c r="C2040" t="s">
        <v>322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 x14ac:dyDescent="0.3">
      <c r="A2041" t="s">
        <v>12</v>
      </c>
      <c r="B2041">
        <v>13</v>
      </c>
      <c r="C2041" t="s">
        <v>323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 x14ac:dyDescent="0.3">
      <c r="A2042" t="s">
        <v>6</v>
      </c>
      <c r="B2042">
        <v>8</v>
      </c>
      <c r="C2042" t="s">
        <v>324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 x14ac:dyDescent="0.3">
      <c r="A2043" t="s">
        <v>14</v>
      </c>
      <c r="B2043">
        <v>6</v>
      </c>
      <c r="C2043" t="s">
        <v>325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 x14ac:dyDescent="0.3">
      <c r="A2044" t="s">
        <v>6</v>
      </c>
      <c r="B2044">
        <v>8</v>
      </c>
      <c r="C2044" t="s">
        <v>326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 x14ac:dyDescent="0.3">
      <c r="A2045" t="s">
        <v>14</v>
      </c>
      <c r="B2045">
        <v>6</v>
      </c>
      <c r="C2045" t="s">
        <v>327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 x14ac:dyDescent="0.3">
      <c r="A2046" t="s">
        <v>6</v>
      </c>
      <c r="B2046">
        <v>8</v>
      </c>
      <c r="C2046" t="s">
        <v>328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 x14ac:dyDescent="0.3">
      <c r="A2047" t="s">
        <v>16</v>
      </c>
      <c r="B2047">
        <v>5</v>
      </c>
      <c r="C2047" t="s">
        <v>329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 x14ac:dyDescent="0.3">
      <c r="A2048" t="s">
        <v>12</v>
      </c>
      <c r="B2048">
        <v>13</v>
      </c>
      <c r="C2048" t="s">
        <v>330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 x14ac:dyDescent="0.3">
      <c r="A2049" t="s">
        <v>16</v>
      </c>
      <c r="B2049">
        <v>5</v>
      </c>
      <c r="C2049" t="s">
        <v>365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 x14ac:dyDescent="0.3">
      <c r="A2050" t="s">
        <v>2</v>
      </c>
      <c r="B2050">
        <v>2</v>
      </c>
      <c r="C2050" t="s">
        <v>331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 x14ac:dyDescent="0.3">
      <c r="A2051" t="s">
        <v>12</v>
      </c>
      <c r="B2051">
        <v>13</v>
      </c>
      <c r="C2051" t="s">
        <v>332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 x14ac:dyDescent="0.3">
      <c r="A2052" t="s">
        <v>11</v>
      </c>
      <c r="B2052">
        <v>7</v>
      </c>
      <c r="C2052" t="s">
        <v>333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 x14ac:dyDescent="0.3">
      <c r="A2053" t="s">
        <v>6</v>
      </c>
      <c r="B2053">
        <v>8</v>
      </c>
      <c r="C2053" t="s">
        <v>334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 x14ac:dyDescent="0.3">
      <c r="A2054" t="s">
        <v>2</v>
      </c>
      <c r="B2054">
        <v>2</v>
      </c>
      <c r="C2054" t="s">
        <v>335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 x14ac:dyDescent="0.3">
      <c r="A2055" t="s">
        <v>3</v>
      </c>
      <c r="B2055">
        <v>9</v>
      </c>
      <c r="C2055" t="s">
        <v>336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 x14ac:dyDescent="0.3">
      <c r="A2056" t="s">
        <v>11</v>
      </c>
      <c r="B2056">
        <v>7</v>
      </c>
      <c r="C2056" t="s">
        <v>337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 x14ac:dyDescent="0.3">
      <c r="A2057" t="s">
        <v>3</v>
      </c>
      <c r="B2057">
        <v>9</v>
      </c>
      <c r="C2057" t="s">
        <v>338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 x14ac:dyDescent="0.3">
      <c r="A2058" t="s">
        <v>5</v>
      </c>
      <c r="B2058">
        <v>3</v>
      </c>
      <c r="C2058" t="s">
        <v>339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 x14ac:dyDescent="0.3">
      <c r="A2059" t="s">
        <v>12</v>
      </c>
      <c r="B2059">
        <v>13</v>
      </c>
      <c r="C2059" t="s">
        <v>340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 x14ac:dyDescent="0.3">
      <c r="A2060" t="s">
        <v>10</v>
      </c>
      <c r="B2060">
        <v>12</v>
      </c>
      <c r="C2060" t="s">
        <v>341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 x14ac:dyDescent="0.3">
      <c r="A2061" t="s">
        <v>6</v>
      </c>
      <c r="B2061">
        <v>8</v>
      </c>
      <c r="C2061" t="s">
        <v>342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 x14ac:dyDescent="0.3">
      <c r="A2062" t="s">
        <v>2</v>
      </c>
      <c r="B2062">
        <v>2</v>
      </c>
      <c r="C2062" t="s">
        <v>343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 x14ac:dyDescent="0.3">
      <c r="A2063" t="s">
        <v>3</v>
      </c>
      <c r="B2063">
        <v>9</v>
      </c>
      <c r="C2063" t="s">
        <v>344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 x14ac:dyDescent="0.3">
      <c r="A2064" t="s">
        <v>6</v>
      </c>
      <c r="B2064">
        <v>8</v>
      </c>
      <c r="C2064" t="s">
        <v>345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 x14ac:dyDescent="0.3">
      <c r="A2065" t="s">
        <v>10</v>
      </c>
      <c r="B2065">
        <v>12</v>
      </c>
      <c r="C2065" t="s">
        <v>346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 x14ac:dyDescent="0.3">
      <c r="A2066" t="s">
        <v>17</v>
      </c>
      <c r="B2066">
        <v>11</v>
      </c>
      <c r="C2066" t="s">
        <v>347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 x14ac:dyDescent="0.3">
      <c r="A2067" t="s">
        <v>3</v>
      </c>
      <c r="B2067">
        <v>9</v>
      </c>
      <c r="C2067" t="s">
        <v>348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 x14ac:dyDescent="0.3">
      <c r="A2068" t="s">
        <v>13</v>
      </c>
      <c r="B2068">
        <v>16</v>
      </c>
      <c r="C2068" t="s">
        <v>349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 x14ac:dyDescent="0.3">
      <c r="A2069" t="s">
        <v>6</v>
      </c>
      <c r="B2069">
        <v>8</v>
      </c>
      <c r="C2069" t="s">
        <v>366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 x14ac:dyDescent="0.3">
      <c r="A2070" t="s">
        <v>9</v>
      </c>
      <c r="B2070">
        <v>14</v>
      </c>
      <c r="C2070" t="s">
        <v>350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 x14ac:dyDescent="0.3">
      <c r="A2071" t="s">
        <v>5</v>
      </c>
      <c r="B2071">
        <v>3</v>
      </c>
      <c r="C2071" t="s">
        <v>351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 x14ac:dyDescent="0.3">
      <c r="A2072" t="s">
        <v>16</v>
      </c>
      <c r="B2072">
        <v>5</v>
      </c>
      <c r="C2072" t="s">
        <v>352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 x14ac:dyDescent="0.3">
      <c r="A2073" t="s">
        <v>11</v>
      </c>
      <c r="B2073">
        <v>7</v>
      </c>
      <c r="C2073" t="s">
        <v>353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 x14ac:dyDescent="0.3">
      <c r="A2074" t="s">
        <v>3</v>
      </c>
      <c r="B2074">
        <v>9</v>
      </c>
      <c r="C2074" t="s">
        <v>354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 x14ac:dyDescent="0.3">
      <c r="A2075" t="s">
        <v>7</v>
      </c>
      <c r="B2075">
        <v>4</v>
      </c>
      <c r="C2075" t="s">
        <v>355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 x14ac:dyDescent="0.3">
      <c r="A2076" t="s">
        <v>3</v>
      </c>
      <c r="B2076">
        <v>9</v>
      </c>
      <c r="C2076" t="s">
        <v>356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 x14ac:dyDescent="0.3">
      <c r="A2077" t="s">
        <v>11</v>
      </c>
      <c r="B2077">
        <v>7</v>
      </c>
      <c r="C2077" t="s">
        <v>357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 x14ac:dyDescent="0.3">
      <c r="A2078" t="s">
        <v>16</v>
      </c>
      <c r="B2078">
        <v>5</v>
      </c>
      <c r="C2078" t="s">
        <v>358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 x14ac:dyDescent="0.3">
      <c r="A2079" t="s">
        <v>3</v>
      </c>
      <c r="B2079">
        <v>9</v>
      </c>
      <c r="C2079" t="s">
        <v>367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 x14ac:dyDescent="0.3">
      <c r="A2080" t="s">
        <v>16</v>
      </c>
      <c r="B2080">
        <v>5</v>
      </c>
      <c r="C2080" t="s">
        <v>359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 x14ac:dyDescent="0.3">
      <c r="A2081" t="s">
        <v>12</v>
      </c>
      <c r="B2081">
        <v>13</v>
      </c>
      <c r="C2081" t="s">
        <v>360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 x14ac:dyDescent="0.3">
      <c r="A2082" t="s">
        <v>11</v>
      </c>
      <c r="B2082">
        <v>7</v>
      </c>
      <c r="C2082" t="s">
        <v>361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 x14ac:dyDescent="0.3">
      <c r="A2083" t="s">
        <v>6</v>
      </c>
      <c r="B2083">
        <v>8</v>
      </c>
      <c r="C2083" t="s">
        <v>362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 x14ac:dyDescent="0.3">
      <c r="A2084" t="s">
        <v>13</v>
      </c>
      <c r="B2084">
        <v>16</v>
      </c>
      <c r="C2084" t="s">
        <v>363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 x14ac:dyDescent="0.3">
      <c r="A2085" t="s">
        <v>16</v>
      </c>
      <c r="B2085">
        <v>5</v>
      </c>
      <c r="C2085" t="s">
        <v>364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 x14ac:dyDescent="0.3">
      <c r="A2086" t="s">
        <v>16</v>
      </c>
      <c r="B2086">
        <v>5</v>
      </c>
      <c r="C2086" t="s">
        <v>26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 x14ac:dyDescent="0.3">
      <c r="A2087" t="s">
        <v>12</v>
      </c>
      <c r="B2087">
        <v>13</v>
      </c>
      <c r="C2087" t="s">
        <v>27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 x14ac:dyDescent="0.3">
      <c r="A2088" t="s">
        <v>6</v>
      </c>
      <c r="B2088">
        <v>8</v>
      </c>
      <c r="C2088" t="s">
        <v>28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 x14ac:dyDescent="0.3">
      <c r="A2089" t="s">
        <v>15</v>
      </c>
      <c r="B2089">
        <v>1</v>
      </c>
      <c r="C2089" t="s">
        <v>29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 x14ac:dyDescent="0.3">
      <c r="A2090" t="s">
        <v>5</v>
      </c>
      <c r="B2090">
        <v>3</v>
      </c>
      <c r="C2090" t="s">
        <v>30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 x14ac:dyDescent="0.3">
      <c r="A2091" t="s">
        <v>8</v>
      </c>
      <c r="B2091">
        <v>10</v>
      </c>
      <c r="C2091" t="s">
        <v>31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 x14ac:dyDescent="0.3">
      <c r="A2092" t="s">
        <v>7</v>
      </c>
      <c r="B2092">
        <v>4</v>
      </c>
      <c r="C2092" t="s">
        <v>32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 x14ac:dyDescent="0.3">
      <c r="A2093" t="s">
        <v>3</v>
      </c>
      <c r="B2093">
        <v>9</v>
      </c>
      <c r="C2093" t="s">
        <v>33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 x14ac:dyDescent="0.3">
      <c r="A2094" t="s">
        <v>10</v>
      </c>
      <c r="B2094">
        <v>12</v>
      </c>
      <c r="C2094" t="s">
        <v>34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 x14ac:dyDescent="0.3">
      <c r="A2096" t="s">
        <v>6</v>
      </c>
      <c r="B2096">
        <v>8</v>
      </c>
      <c r="C2096" t="s">
        <v>35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 x14ac:dyDescent="0.3">
      <c r="A2097" t="s">
        <v>6</v>
      </c>
      <c r="B2097">
        <v>8</v>
      </c>
      <c r="C2097" t="s">
        <v>36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 x14ac:dyDescent="0.3">
      <c r="A2098" t="s">
        <v>4</v>
      </c>
      <c r="B2098">
        <v>15</v>
      </c>
      <c r="C2098" t="s">
        <v>37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 x14ac:dyDescent="0.3">
      <c r="A2099" t="s">
        <v>17</v>
      </c>
      <c r="B2099">
        <v>11</v>
      </c>
      <c r="C2099" t="s">
        <v>38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 x14ac:dyDescent="0.3">
      <c r="A2100" t="s">
        <v>12</v>
      </c>
      <c r="B2100">
        <v>13</v>
      </c>
      <c r="C2100" t="s">
        <v>39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 x14ac:dyDescent="0.3">
      <c r="A2101" t="s">
        <v>13</v>
      </c>
      <c r="B2101">
        <v>16</v>
      </c>
      <c r="C2101" t="s">
        <v>40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 x14ac:dyDescent="0.3">
      <c r="A2102" t="s">
        <v>16</v>
      </c>
      <c r="B2102">
        <v>5</v>
      </c>
      <c r="C2102" t="s">
        <v>41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 x14ac:dyDescent="0.3">
      <c r="A2103" t="s">
        <v>10</v>
      </c>
      <c r="B2103">
        <v>12</v>
      </c>
      <c r="C2103" t="s">
        <v>42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 x14ac:dyDescent="0.3">
      <c r="A2104" t="s">
        <v>6</v>
      </c>
      <c r="B2104">
        <v>8</v>
      </c>
      <c r="C2104" t="s">
        <v>43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 x14ac:dyDescent="0.3">
      <c r="A2105" t="s">
        <v>2</v>
      </c>
      <c r="B2105">
        <v>2</v>
      </c>
      <c r="C2105" t="s">
        <v>44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 x14ac:dyDescent="0.3">
      <c r="A2106" t="s">
        <v>8</v>
      </c>
      <c r="B2106">
        <v>10</v>
      </c>
      <c r="C2106" t="s">
        <v>45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 x14ac:dyDescent="0.3">
      <c r="A2107" t="s">
        <v>5</v>
      </c>
      <c r="B2107">
        <v>3</v>
      </c>
      <c r="C2107" t="s">
        <v>46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 x14ac:dyDescent="0.3">
      <c r="A2108" t="s">
        <v>16</v>
      </c>
      <c r="B2108">
        <v>5</v>
      </c>
      <c r="C2108" t="s">
        <v>47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 x14ac:dyDescent="0.3">
      <c r="A2109" t="s">
        <v>12</v>
      </c>
      <c r="B2109">
        <v>13</v>
      </c>
      <c r="C2109" t="s">
        <v>48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 x14ac:dyDescent="0.3">
      <c r="A2110" t="s">
        <v>16</v>
      </c>
      <c r="B2110">
        <v>5</v>
      </c>
      <c r="C2110" t="s">
        <v>49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 x14ac:dyDescent="0.3">
      <c r="A2111" t="s">
        <v>4</v>
      </c>
      <c r="B2111">
        <v>15</v>
      </c>
      <c r="C2111" t="s">
        <v>50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 x14ac:dyDescent="0.3">
      <c r="A2112" t="s">
        <v>15</v>
      </c>
      <c r="B2112">
        <v>1</v>
      </c>
      <c r="C2112" t="s">
        <v>51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 x14ac:dyDescent="0.3">
      <c r="A2113" t="s">
        <v>7</v>
      </c>
      <c r="B2113">
        <v>4</v>
      </c>
      <c r="C2113" t="s">
        <v>52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 x14ac:dyDescent="0.3">
      <c r="A2114" t="s">
        <v>6</v>
      </c>
      <c r="B2114">
        <v>8</v>
      </c>
      <c r="C2114" t="s">
        <v>53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 x14ac:dyDescent="0.3">
      <c r="A2115" t="s">
        <v>3</v>
      </c>
      <c r="B2115">
        <v>9</v>
      </c>
      <c r="C2115" t="s">
        <v>54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 x14ac:dyDescent="0.3">
      <c r="A2116" t="s">
        <v>16</v>
      </c>
      <c r="B2116">
        <v>5</v>
      </c>
      <c r="C2116" t="s">
        <v>55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 x14ac:dyDescent="0.3">
      <c r="A2117" t="s">
        <v>16</v>
      </c>
      <c r="B2117">
        <v>5</v>
      </c>
      <c r="C2117" t="s">
        <v>56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 x14ac:dyDescent="0.3">
      <c r="A2118" t="s">
        <v>8</v>
      </c>
      <c r="B2118">
        <v>10</v>
      </c>
      <c r="C2118" t="s">
        <v>57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 x14ac:dyDescent="0.3">
      <c r="A2119" t="s">
        <v>16</v>
      </c>
      <c r="B2119">
        <v>5</v>
      </c>
      <c r="C2119" t="s">
        <v>58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 x14ac:dyDescent="0.3">
      <c r="A2120" t="s">
        <v>11</v>
      </c>
      <c r="B2120">
        <v>7</v>
      </c>
      <c r="C2120" t="s">
        <v>59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 x14ac:dyDescent="0.3">
      <c r="A2121" t="s">
        <v>12</v>
      </c>
      <c r="B2121">
        <v>13</v>
      </c>
      <c r="C2121" t="s">
        <v>60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 x14ac:dyDescent="0.3">
      <c r="A2122" t="s">
        <v>12</v>
      </c>
      <c r="B2122">
        <v>13</v>
      </c>
      <c r="C2122" t="s">
        <v>61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 x14ac:dyDescent="0.3">
      <c r="A2123" t="s">
        <v>8</v>
      </c>
      <c r="B2123">
        <v>10</v>
      </c>
      <c r="C2123" t="s">
        <v>62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 x14ac:dyDescent="0.3">
      <c r="A2124" t="s">
        <v>5</v>
      </c>
      <c r="B2124">
        <v>3</v>
      </c>
      <c r="C2124" t="s">
        <v>63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 x14ac:dyDescent="0.3">
      <c r="A2125" t="s">
        <v>11</v>
      </c>
      <c r="B2125">
        <v>7</v>
      </c>
      <c r="C2125" t="s">
        <v>64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 x14ac:dyDescent="0.3">
      <c r="A2126" t="s">
        <v>14</v>
      </c>
      <c r="B2126">
        <v>6</v>
      </c>
      <c r="C2126" t="s">
        <v>65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 x14ac:dyDescent="0.3">
      <c r="A2127" t="s">
        <v>6</v>
      </c>
      <c r="B2127">
        <v>8</v>
      </c>
      <c r="C2127" t="s">
        <v>66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 x14ac:dyDescent="0.3">
      <c r="A2128" t="s">
        <v>17</v>
      </c>
      <c r="B2128">
        <v>11</v>
      </c>
      <c r="C2128" t="s">
        <v>67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 x14ac:dyDescent="0.3">
      <c r="A2129" t="s">
        <v>13</v>
      </c>
      <c r="B2129">
        <v>16</v>
      </c>
      <c r="C2129" t="s">
        <v>68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 x14ac:dyDescent="0.3">
      <c r="A2130" t="s">
        <v>13</v>
      </c>
      <c r="B2130">
        <v>16</v>
      </c>
      <c r="C2130" t="s">
        <v>69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 x14ac:dyDescent="0.3">
      <c r="A2131" t="s">
        <v>14</v>
      </c>
      <c r="B2131">
        <v>6</v>
      </c>
      <c r="C2131" t="s">
        <v>70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 x14ac:dyDescent="0.3">
      <c r="A2132" t="s">
        <v>3</v>
      </c>
      <c r="B2132">
        <v>9</v>
      </c>
      <c r="C2132" t="s">
        <v>71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 x14ac:dyDescent="0.3">
      <c r="A2133" t="s">
        <v>8</v>
      </c>
      <c r="B2133">
        <v>10</v>
      </c>
      <c r="C2133" t="s">
        <v>72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 x14ac:dyDescent="0.3">
      <c r="A2134" t="s">
        <v>17</v>
      </c>
      <c r="B2134">
        <v>11</v>
      </c>
      <c r="C2134" t="s">
        <v>73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 x14ac:dyDescent="0.3">
      <c r="A2135" t="s">
        <v>13</v>
      </c>
      <c r="B2135">
        <v>16</v>
      </c>
      <c r="C2135" t="s">
        <v>74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 x14ac:dyDescent="0.3">
      <c r="A2136" t="s">
        <v>8</v>
      </c>
      <c r="B2136">
        <v>10</v>
      </c>
      <c r="C2136" t="s">
        <v>75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 x14ac:dyDescent="0.3">
      <c r="A2137" t="s">
        <v>17</v>
      </c>
      <c r="B2137">
        <v>11</v>
      </c>
      <c r="C2137" t="s">
        <v>76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 x14ac:dyDescent="0.3">
      <c r="A2138" t="s">
        <v>14</v>
      </c>
      <c r="B2138">
        <v>6</v>
      </c>
      <c r="C2138" t="s">
        <v>77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 x14ac:dyDescent="0.3">
      <c r="A2139" t="s">
        <v>13</v>
      </c>
      <c r="B2139">
        <v>16</v>
      </c>
      <c r="C2139" t="s">
        <v>78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 x14ac:dyDescent="0.3">
      <c r="A2140" t="s">
        <v>13</v>
      </c>
      <c r="B2140">
        <v>16</v>
      </c>
      <c r="C2140" t="s">
        <v>79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 x14ac:dyDescent="0.3">
      <c r="A2141" t="s">
        <v>14</v>
      </c>
      <c r="B2141">
        <v>6</v>
      </c>
      <c r="C2141" t="s">
        <v>80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 x14ac:dyDescent="0.3">
      <c r="A2142" t="s">
        <v>11</v>
      </c>
      <c r="B2142">
        <v>7</v>
      </c>
      <c r="C2142" t="s">
        <v>81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 x14ac:dyDescent="0.3">
      <c r="A2143" t="s">
        <v>15</v>
      </c>
      <c r="B2143">
        <v>1</v>
      </c>
      <c r="C2143" t="s">
        <v>82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 x14ac:dyDescent="0.3">
      <c r="A2144" t="s">
        <v>12</v>
      </c>
      <c r="B2144">
        <v>13</v>
      </c>
      <c r="C2144" t="s">
        <v>83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 x14ac:dyDescent="0.3">
      <c r="A2145" t="s">
        <v>3</v>
      </c>
      <c r="B2145">
        <v>9</v>
      </c>
      <c r="C2145" t="s">
        <v>84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 x14ac:dyDescent="0.3">
      <c r="A2146" t="s">
        <v>14</v>
      </c>
      <c r="B2146">
        <v>6</v>
      </c>
      <c r="C2146" t="s">
        <v>85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 x14ac:dyDescent="0.3">
      <c r="A2147" t="s">
        <v>7</v>
      </c>
      <c r="B2147">
        <v>4</v>
      </c>
      <c r="C2147" t="s">
        <v>86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 x14ac:dyDescent="0.3">
      <c r="A2148" t="s">
        <v>6</v>
      </c>
      <c r="B2148">
        <v>8</v>
      </c>
      <c r="C2148" t="s">
        <v>87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 x14ac:dyDescent="0.3">
      <c r="A2149" t="s">
        <v>12</v>
      </c>
      <c r="B2149">
        <v>13</v>
      </c>
      <c r="C2149" t="s">
        <v>88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 x14ac:dyDescent="0.3">
      <c r="A2150" t="s">
        <v>16</v>
      </c>
      <c r="B2150">
        <v>5</v>
      </c>
      <c r="C2150" t="s">
        <v>89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 x14ac:dyDescent="0.3">
      <c r="A2151" t="s">
        <v>11</v>
      </c>
      <c r="B2151">
        <v>7</v>
      </c>
      <c r="C2151" t="s">
        <v>90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 x14ac:dyDescent="0.3">
      <c r="A2152" t="s">
        <v>6</v>
      </c>
      <c r="B2152">
        <v>8</v>
      </c>
      <c r="C2152" t="s">
        <v>91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 x14ac:dyDescent="0.3">
      <c r="A2153" t="s">
        <v>5</v>
      </c>
      <c r="B2153">
        <v>3</v>
      </c>
      <c r="C2153" t="s">
        <v>92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 x14ac:dyDescent="0.3">
      <c r="A2155" t="s">
        <v>6</v>
      </c>
      <c r="B2155">
        <v>8</v>
      </c>
      <c r="C2155" t="s">
        <v>93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 x14ac:dyDescent="0.3">
      <c r="A2156" t="s">
        <v>9</v>
      </c>
      <c r="B2156">
        <v>14</v>
      </c>
      <c r="C2156" t="s">
        <v>94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 x14ac:dyDescent="0.3">
      <c r="A2157" t="s">
        <v>17</v>
      </c>
      <c r="B2157">
        <v>11</v>
      </c>
      <c r="C2157" t="s">
        <v>95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 x14ac:dyDescent="0.3">
      <c r="A2158" t="s">
        <v>3</v>
      </c>
      <c r="B2158">
        <v>9</v>
      </c>
      <c r="C2158" t="s">
        <v>96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 x14ac:dyDescent="0.3">
      <c r="A2159" t="s">
        <v>3</v>
      </c>
      <c r="B2159">
        <v>9</v>
      </c>
      <c r="C2159" t="s">
        <v>97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 x14ac:dyDescent="0.3">
      <c r="A2160" t="s">
        <v>12</v>
      </c>
      <c r="B2160">
        <v>13</v>
      </c>
      <c r="C2160" t="s">
        <v>98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 x14ac:dyDescent="0.3">
      <c r="A2161" t="s">
        <v>8</v>
      </c>
      <c r="B2161">
        <v>10</v>
      </c>
      <c r="C2161" t="s">
        <v>99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 x14ac:dyDescent="0.3">
      <c r="A2162" t="s">
        <v>6</v>
      </c>
      <c r="B2162">
        <v>8</v>
      </c>
      <c r="C2162" t="s">
        <v>100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 x14ac:dyDescent="0.3">
      <c r="A2163" t="s">
        <v>3</v>
      </c>
      <c r="B2163">
        <v>9</v>
      </c>
      <c r="C2163" t="s">
        <v>101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 x14ac:dyDescent="0.3">
      <c r="A2164" t="s">
        <v>11</v>
      </c>
      <c r="B2164">
        <v>7</v>
      </c>
      <c r="C2164" t="s">
        <v>102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 x14ac:dyDescent="0.3">
      <c r="A2165" t="s">
        <v>11</v>
      </c>
      <c r="B2165">
        <v>7</v>
      </c>
      <c r="C2165" t="s">
        <v>103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 x14ac:dyDescent="0.3">
      <c r="A2166" t="s">
        <v>8</v>
      </c>
      <c r="B2166">
        <v>10</v>
      </c>
      <c r="C2166" t="s">
        <v>104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 x14ac:dyDescent="0.3">
      <c r="A2167" t="s">
        <v>5</v>
      </c>
      <c r="B2167">
        <v>3</v>
      </c>
      <c r="C2167" t="s">
        <v>105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 x14ac:dyDescent="0.3">
      <c r="A2168" t="s">
        <v>14</v>
      </c>
      <c r="B2168">
        <v>6</v>
      </c>
      <c r="C2168" t="s">
        <v>106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 x14ac:dyDescent="0.3">
      <c r="A2169" t="s">
        <v>12</v>
      </c>
      <c r="B2169">
        <v>13</v>
      </c>
      <c r="C2169" t="s">
        <v>107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 x14ac:dyDescent="0.3">
      <c r="A2170" t="s">
        <v>13</v>
      </c>
      <c r="B2170">
        <v>16</v>
      </c>
      <c r="C2170" t="s">
        <v>108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 x14ac:dyDescent="0.3">
      <c r="A2171" t="s">
        <v>12</v>
      </c>
      <c r="B2171">
        <v>13</v>
      </c>
      <c r="C2171" t="s">
        <v>109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 x14ac:dyDescent="0.3">
      <c r="A2172" t="s">
        <v>16</v>
      </c>
      <c r="B2172">
        <v>5</v>
      </c>
      <c r="C2172" t="s">
        <v>110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 x14ac:dyDescent="0.3">
      <c r="A2173" t="s">
        <v>16</v>
      </c>
      <c r="B2173">
        <v>5</v>
      </c>
      <c r="C2173" t="s">
        <v>111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 x14ac:dyDescent="0.3">
      <c r="A2174" t="s">
        <v>11</v>
      </c>
      <c r="B2174">
        <v>7</v>
      </c>
      <c r="C2174" t="s">
        <v>112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 x14ac:dyDescent="0.3">
      <c r="A2175" t="s">
        <v>3</v>
      </c>
      <c r="B2175">
        <v>9</v>
      </c>
      <c r="C2175" t="s">
        <v>113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 x14ac:dyDescent="0.3">
      <c r="A2176" t="s">
        <v>12</v>
      </c>
      <c r="B2176">
        <v>13</v>
      </c>
      <c r="C2176" t="s">
        <v>114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 x14ac:dyDescent="0.3">
      <c r="A2177" t="s">
        <v>6</v>
      </c>
      <c r="B2177">
        <v>8</v>
      </c>
      <c r="C2177" t="s">
        <v>115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 x14ac:dyDescent="0.3">
      <c r="A2178" t="s">
        <v>3</v>
      </c>
      <c r="B2178">
        <v>9</v>
      </c>
      <c r="C2178" t="s">
        <v>116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 x14ac:dyDescent="0.3">
      <c r="A2179" t="s">
        <v>5</v>
      </c>
      <c r="B2179">
        <v>3</v>
      </c>
      <c r="C2179" t="s">
        <v>117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 x14ac:dyDescent="0.3">
      <c r="A2180" t="s">
        <v>8</v>
      </c>
      <c r="B2180">
        <v>10</v>
      </c>
      <c r="C2180" t="s">
        <v>118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 x14ac:dyDescent="0.3">
      <c r="A2181" t="s">
        <v>8</v>
      </c>
      <c r="B2181">
        <v>10</v>
      </c>
      <c r="C2181" t="s">
        <v>119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 x14ac:dyDescent="0.3">
      <c r="A2182" t="s">
        <v>8</v>
      </c>
      <c r="B2182">
        <v>10</v>
      </c>
      <c r="C2182" t="s">
        <v>120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 x14ac:dyDescent="0.3">
      <c r="A2183" t="s">
        <v>9</v>
      </c>
      <c r="B2183">
        <v>14</v>
      </c>
      <c r="C2183" t="s">
        <v>121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 x14ac:dyDescent="0.3">
      <c r="A2184" t="s">
        <v>3</v>
      </c>
      <c r="B2184">
        <v>9</v>
      </c>
      <c r="C2184" t="s">
        <v>122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 x14ac:dyDescent="0.3">
      <c r="A2185" t="s">
        <v>4</v>
      </c>
      <c r="B2185">
        <v>15</v>
      </c>
      <c r="C2185" t="s">
        <v>123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 x14ac:dyDescent="0.3">
      <c r="A2186" t="s">
        <v>3</v>
      </c>
      <c r="B2186">
        <v>9</v>
      </c>
      <c r="C2186" t="s">
        <v>124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 x14ac:dyDescent="0.3">
      <c r="A2187" t="s">
        <v>14</v>
      </c>
      <c r="B2187">
        <v>6</v>
      </c>
      <c r="C2187" t="s">
        <v>125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 x14ac:dyDescent="0.3">
      <c r="A2188" t="s">
        <v>17</v>
      </c>
      <c r="B2188">
        <v>11</v>
      </c>
      <c r="C2188" t="s">
        <v>126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 x14ac:dyDescent="0.3">
      <c r="A2189" t="s">
        <v>16</v>
      </c>
      <c r="B2189">
        <v>5</v>
      </c>
      <c r="C2189" t="s">
        <v>127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 x14ac:dyDescent="0.3">
      <c r="A2190" t="s">
        <v>8</v>
      </c>
      <c r="B2190">
        <v>10</v>
      </c>
      <c r="C2190" t="s">
        <v>128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 x14ac:dyDescent="0.3">
      <c r="A2191" t="s">
        <v>11</v>
      </c>
      <c r="B2191">
        <v>7</v>
      </c>
      <c r="C2191" t="s">
        <v>129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 x14ac:dyDescent="0.3">
      <c r="A2192" t="s">
        <v>6</v>
      </c>
      <c r="B2192">
        <v>8</v>
      </c>
      <c r="C2192" t="s">
        <v>130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 x14ac:dyDescent="0.3">
      <c r="A2193" t="s">
        <v>6</v>
      </c>
      <c r="B2193">
        <v>8</v>
      </c>
      <c r="C2193" t="s">
        <v>131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 x14ac:dyDescent="0.3">
      <c r="A2194" t="s">
        <v>15</v>
      </c>
      <c r="B2194">
        <v>1</v>
      </c>
      <c r="C2194" t="s">
        <v>132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 x14ac:dyDescent="0.3">
      <c r="A2195" t="s">
        <v>5</v>
      </c>
      <c r="B2195">
        <v>3</v>
      </c>
      <c r="C2195" t="s">
        <v>133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 x14ac:dyDescent="0.3">
      <c r="A2196" t="s">
        <v>12</v>
      </c>
      <c r="B2196">
        <v>13</v>
      </c>
      <c r="C2196" t="s">
        <v>134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 x14ac:dyDescent="0.3">
      <c r="A2197" t="s">
        <v>7</v>
      </c>
      <c r="B2197">
        <v>4</v>
      </c>
      <c r="C2197" t="s">
        <v>135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 x14ac:dyDescent="0.3">
      <c r="A2198" t="s">
        <v>12</v>
      </c>
      <c r="B2198">
        <v>13</v>
      </c>
      <c r="C2198" t="s">
        <v>136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 x14ac:dyDescent="0.3">
      <c r="A2199" t="s">
        <v>15</v>
      </c>
      <c r="B2199">
        <v>1</v>
      </c>
      <c r="C2199" t="s">
        <v>137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 x14ac:dyDescent="0.3">
      <c r="A2200" t="s">
        <v>12</v>
      </c>
      <c r="B2200">
        <v>13</v>
      </c>
      <c r="C2200" t="s">
        <v>138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 x14ac:dyDescent="0.3">
      <c r="A2201" t="s">
        <v>16</v>
      </c>
      <c r="B2201">
        <v>5</v>
      </c>
      <c r="C2201" t="s">
        <v>139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 x14ac:dyDescent="0.3">
      <c r="A2202" t="s">
        <v>16</v>
      </c>
      <c r="B2202">
        <v>5</v>
      </c>
      <c r="C2202" t="s">
        <v>140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 x14ac:dyDescent="0.3">
      <c r="A2203" t="s">
        <v>12</v>
      </c>
      <c r="B2203">
        <v>13</v>
      </c>
      <c r="C2203" t="s">
        <v>141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 x14ac:dyDescent="0.3">
      <c r="A2204" t="s">
        <v>16</v>
      </c>
      <c r="B2204">
        <v>5</v>
      </c>
      <c r="C2204" t="s">
        <v>142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 x14ac:dyDescent="0.3">
      <c r="A2205" t="s">
        <v>14</v>
      </c>
      <c r="B2205">
        <v>6</v>
      </c>
      <c r="C2205" t="s">
        <v>143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 x14ac:dyDescent="0.3">
      <c r="A2206" t="s">
        <v>12</v>
      </c>
      <c r="B2206">
        <v>13</v>
      </c>
      <c r="C2206" t="s">
        <v>144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 x14ac:dyDescent="0.3">
      <c r="A2207" t="s">
        <v>12</v>
      </c>
      <c r="B2207">
        <v>13</v>
      </c>
      <c r="C2207" t="s">
        <v>145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 x14ac:dyDescent="0.3">
      <c r="A2208" t="s">
        <v>7</v>
      </c>
      <c r="B2208">
        <v>4</v>
      </c>
      <c r="C2208" t="s">
        <v>146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 x14ac:dyDescent="0.3">
      <c r="A2209" t="s">
        <v>16</v>
      </c>
      <c r="B2209">
        <v>5</v>
      </c>
      <c r="C2209" t="s">
        <v>147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 x14ac:dyDescent="0.3">
      <c r="A2210" t="s">
        <v>12</v>
      </c>
      <c r="B2210">
        <v>13</v>
      </c>
      <c r="C2210" t="s">
        <v>148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 x14ac:dyDescent="0.3">
      <c r="A2211" t="s">
        <v>12</v>
      </c>
      <c r="B2211">
        <v>13</v>
      </c>
      <c r="C2211" t="s">
        <v>149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 x14ac:dyDescent="0.3">
      <c r="A2212" t="s">
        <v>7</v>
      </c>
      <c r="B2212">
        <v>4</v>
      </c>
      <c r="C2212" t="s">
        <v>150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 x14ac:dyDescent="0.3">
      <c r="A2213" t="s">
        <v>9</v>
      </c>
      <c r="B2213">
        <v>14</v>
      </c>
      <c r="C2213" t="s">
        <v>151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 x14ac:dyDescent="0.3">
      <c r="A2214" t="s">
        <v>9</v>
      </c>
      <c r="B2214">
        <v>14</v>
      </c>
      <c r="C2214" t="s">
        <v>152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 x14ac:dyDescent="0.3">
      <c r="A2215" t="s">
        <v>17</v>
      </c>
      <c r="B2215">
        <v>11</v>
      </c>
      <c r="C2215" t="s">
        <v>153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 x14ac:dyDescent="0.3">
      <c r="A2216" t="s">
        <v>10</v>
      </c>
      <c r="B2216">
        <v>12</v>
      </c>
      <c r="C2216" t="s">
        <v>154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 x14ac:dyDescent="0.3">
      <c r="A2217" t="s">
        <v>6</v>
      </c>
      <c r="B2217">
        <v>8</v>
      </c>
      <c r="C2217" t="s">
        <v>155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 x14ac:dyDescent="0.3">
      <c r="A2218" t="s">
        <v>12</v>
      </c>
      <c r="B2218">
        <v>13</v>
      </c>
      <c r="C2218" t="s">
        <v>156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 x14ac:dyDescent="0.3">
      <c r="A2219" t="s">
        <v>9</v>
      </c>
      <c r="B2219">
        <v>14</v>
      </c>
      <c r="C2219" t="s">
        <v>157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 x14ac:dyDescent="0.3">
      <c r="A2220" t="s">
        <v>14</v>
      </c>
      <c r="B2220">
        <v>6</v>
      </c>
      <c r="C2220" t="s">
        <v>158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 x14ac:dyDescent="0.3">
      <c r="A2221" t="s">
        <v>12</v>
      </c>
      <c r="B2221">
        <v>13</v>
      </c>
      <c r="C2221" t="s">
        <v>159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 x14ac:dyDescent="0.3">
      <c r="A2222" t="s">
        <v>3</v>
      </c>
      <c r="B2222">
        <v>9</v>
      </c>
      <c r="C2222" t="s">
        <v>160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 x14ac:dyDescent="0.3">
      <c r="A2223" t="s">
        <v>6</v>
      </c>
      <c r="B2223">
        <v>8</v>
      </c>
      <c r="C2223" t="s">
        <v>161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 x14ac:dyDescent="0.3">
      <c r="A2224" t="s">
        <v>11</v>
      </c>
      <c r="B2224">
        <v>7</v>
      </c>
      <c r="C2224" t="s">
        <v>162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 x14ac:dyDescent="0.3">
      <c r="A2225" t="s">
        <v>16</v>
      </c>
      <c r="B2225">
        <v>5</v>
      </c>
      <c r="C2225" t="s">
        <v>163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 x14ac:dyDescent="0.3">
      <c r="A2226" t="s">
        <v>11</v>
      </c>
      <c r="B2226">
        <v>7</v>
      </c>
      <c r="C2226" t="s">
        <v>164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 x14ac:dyDescent="0.3">
      <c r="A2227" t="s">
        <v>14</v>
      </c>
      <c r="B2227">
        <v>6</v>
      </c>
      <c r="C2227" t="s">
        <v>165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 x14ac:dyDescent="0.3">
      <c r="A2228" t="s">
        <v>16</v>
      </c>
      <c r="B2228">
        <v>5</v>
      </c>
      <c r="C2228" t="s">
        <v>166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 x14ac:dyDescent="0.3">
      <c r="A2229" t="s">
        <v>8</v>
      </c>
      <c r="B2229">
        <v>10</v>
      </c>
      <c r="C2229" t="s">
        <v>167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 x14ac:dyDescent="0.3">
      <c r="A2230" t="s">
        <v>12</v>
      </c>
      <c r="B2230">
        <v>13</v>
      </c>
      <c r="C2230" t="s">
        <v>168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 x14ac:dyDescent="0.3">
      <c r="A2231" t="s">
        <v>12</v>
      </c>
      <c r="B2231">
        <v>13</v>
      </c>
      <c r="C2231" t="s">
        <v>169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 x14ac:dyDescent="0.3">
      <c r="A2232" t="s">
        <v>12</v>
      </c>
      <c r="B2232">
        <v>13</v>
      </c>
      <c r="C2232" t="s">
        <v>170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 x14ac:dyDescent="0.3">
      <c r="A2233" t="s">
        <v>14</v>
      </c>
      <c r="B2233">
        <v>6</v>
      </c>
      <c r="C2233" t="s">
        <v>171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 x14ac:dyDescent="0.3">
      <c r="A2234" t="s">
        <v>3</v>
      </c>
      <c r="B2234">
        <v>9</v>
      </c>
      <c r="C2234" t="s">
        <v>172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 x14ac:dyDescent="0.3">
      <c r="A2235" t="s">
        <v>11</v>
      </c>
      <c r="B2235">
        <v>7</v>
      </c>
      <c r="C2235" t="s">
        <v>173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 x14ac:dyDescent="0.3">
      <c r="A2236" t="s">
        <v>3</v>
      </c>
      <c r="B2236">
        <v>9</v>
      </c>
      <c r="C2236" t="s">
        <v>174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 x14ac:dyDescent="0.3">
      <c r="A2237" t="s">
        <v>6</v>
      </c>
      <c r="B2237">
        <v>8</v>
      </c>
      <c r="C2237" t="s">
        <v>175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 x14ac:dyDescent="0.3">
      <c r="A2238" t="s">
        <v>16</v>
      </c>
      <c r="B2238">
        <v>5</v>
      </c>
      <c r="C2238" t="s">
        <v>176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 x14ac:dyDescent="0.3">
      <c r="A2239" t="s">
        <v>6</v>
      </c>
      <c r="B2239">
        <v>8</v>
      </c>
      <c r="C2239" t="s">
        <v>177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 x14ac:dyDescent="0.3">
      <c r="A2241" t="s">
        <v>8</v>
      </c>
      <c r="B2241">
        <v>10</v>
      </c>
      <c r="C2241" t="s">
        <v>178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 x14ac:dyDescent="0.3">
      <c r="A2242" t="s">
        <v>3</v>
      </c>
      <c r="B2242">
        <v>9</v>
      </c>
      <c r="C2242" t="s">
        <v>179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 x14ac:dyDescent="0.3">
      <c r="A2243" t="s">
        <v>7</v>
      </c>
      <c r="B2243">
        <v>4</v>
      </c>
      <c r="C2243" t="s">
        <v>180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 x14ac:dyDescent="0.3">
      <c r="A2244" t="s">
        <v>6</v>
      </c>
      <c r="B2244">
        <v>8</v>
      </c>
      <c r="C2244" t="s">
        <v>181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 x14ac:dyDescent="0.3">
      <c r="A2245" t="s">
        <v>3</v>
      </c>
      <c r="B2245">
        <v>9</v>
      </c>
      <c r="C2245" t="s">
        <v>182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 x14ac:dyDescent="0.3">
      <c r="A2246" t="s">
        <v>14</v>
      </c>
      <c r="B2246">
        <v>6</v>
      </c>
      <c r="C2246" t="s">
        <v>183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 x14ac:dyDescent="0.3">
      <c r="A2247" t="s">
        <v>12</v>
      </c>
      <c r="B2247">
        <v>13</v>
      </c>
      <c r="C2247" t="s">
        <v>184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 x14ac:dyDescent="0.3">
      <c r="A2248" t="s">
        <v>9</v>
      </c>
      <c r="B2248">
        <v>14</v>
      </c>
      <c r="C2248" t="s">
        <v>185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 x14ac:dyDescent="0.3">
      <c r="A2249" t="s">
        <v>12</v>
      </c>
      <c r="B2249">
        <v>13</v>
      </c>
      <c r="C2249" t="s">
        <v>186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 x14ac:dyDescent="0.3">
      <c r="A2250" t="s">
        <v>14</v>
      </c>
      <c r="B2250">
        <v>6</v>
      </c>
      <c r="C2250" t="s">
        <v>187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 x14ac:dyDescent="0.3">
      <c r="A2251" t="s">
        <v>14</v>
      </c>
      <c r="B2251">
        <v>6</v>
      </c>
      <c r="C2251" t="s">
        <v>188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 x14ac:dyDescent="0.3">
      <c r="A2252" t="s">
        <v>2</v>
      </c>
      <c r="B2252">
        <v>2</v>
      </c>
      <c r="C2252" t="s">
        <v>189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 x14ac:dyDescent="0.3">
      <c r="A2253" t="s">
        <v>12</v>
      </c>
      <c r="B2253">
        <v>13</v>
      </c>
      <c r="C2253" t="s">
        <v>190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 x14ac:dyDescent="0.3">
      <c r="A2254" t="s">
        <v>9</v>
      </c>
      <c r="B2254">
        <v>14</v>
      </c>
      <c r="C2254" t="s">
        <v>191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 x14ac:dyDescent="0.3">
      <c r="A2256" t="s">
        <v>8</v>
      </c>
      <c r="B2256">
        <v>10</v>
      </c>
      <c r="C2256" t="s">
        <v>192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 x14ac:dyDescent="0.3">
      <c r="A2257" t="s">
        <v>2</v>
      </c>
      <c r="B2257">
        <v>2</v>
      </c>
      <c r="C2257" t="s">
        <v>193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 x14ac:dyDescent="0.3">
      <c r="A2258" t="s">
        <v>3</v>
      </c>
      <c r="B2258">
        <v>9</v>
      </c>
      <c r="C2258" t="s">
        <v>194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 x14ac:dyDescent="0.3">
      <c r="A2259" t="s">
        <v>12</v>
      </c>
      <c r="B2259">
        <v>13</v>
      </c>
      <c r="C2259" t="s">
        <v>195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 x14ac:dyDescent="0.3">
      <c r="A2260" t="s">
        <v>11</v>
      </c>
      <c r="B2260">
        <v>7</v>
      </c>
      <c r="C2260" t="s">
        <v>196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 x14ac:dyDescent="0.3">
      <c r="A2261" t="s">
        <v>7</v>
      </c>
      <c r="B2261">
        <v>4</v>
      </c>
      <c r="C2261" t="s">
        <v>197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 x14ac:dyDescent="0.3">
      <c r="A2262" t="s">
        <v>14</v>
      </c>
      <c r="B2262">
        <v>6</v>
      </c>
      <c r="C2262" t="s">
        <v>198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 x14ac:dyDescent="0.3">
      <c r="A2263" t="s">
        <v>6</v>
      </c>
      <c r="B2263">
        <v>8</v>
      </c>
      <c r="C2263" t="s">
        <v>199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 x14ac:dyDescent="0.3">
      <c r="A2264" t="s">
        <v>6</v>
      </c>
      <c r="B2264">
        <v>8</v>
      </c>
      <c r="C2264" t="s">
        <v>200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 x14ac:dyDescent="0.3">
      <c r="A2265" t="s">
        <v>14</v>
      </c>
      <c r="B2265">
        <v>6</v>
      </c>
      <c r="C2265" t="s">
        <v>201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 x14ac:dyDescent="0.3">
      <c r="A2266" t="s">
        <v>10</v>
      </c>
      <c r="B2266">
        <v>12</v>
      </c>
      <c r="C2266" t="s">
        <v>202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 x14ac:dyDescent="0.3">
      <c r="A2267" t="s">
        <v>14</v>
      </c>
      <c r="B2267">
        <v>6</v>
      </c>
      <c r="C2267" t="s">
        <v>203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 x14ac:dyDescent="0.3">
      <c r="A2268" t="s">
        <v>6</v>
      </c>
      <c r="B2268">
        <v>8</v>
      </c>
      <c r="C2268" t="s">
        <v>204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 x14ac:dyDescent="0.3">
      <c r="A2269" t="s">
        <v>13</v>
      </c>
      <c r="B2269">
        <v>16</v>
      </c>
      <c r="C2269" t="s">
        <v>205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 x14ac:dyDescent="0.3">
      <c r="A2270" t="s">
        <v>13</v>
      </c>
      <c r="B2270">
        <v>16</v>
      </c>
      <c r="C2270" t="s">
        <v>206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 x14ac:dyDescent="0.3">
      <c r="A2271" t="s">
        <v>16</v>
      </c>
      <c r="B2271">
        <v>5</v>
      </c>
      <c r="C2271" t="s">
        <v>207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 x14ac:dyDescent="0.3">
      <c r="A2272" t="s">
        <v>3</v>
      </c>
      <c r="B2272">
        <v>9</v>
      </c>
      <c r="C2272" t="s">
        <v>208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 x14ac:dyDescent="0.3">
      <c r="A2273" t="s">
        <v>12</v>
      </c>
      <c r="B2273">
        <v>13</v>
      </c>
      <c r="C2273" t="s">
        <v>209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 x14ac:dyDescent="0.3">
      <c r="A2274" t="s">
        <v>17</v>
      </c>
      <c r="B2274">
        <v>11</v>
      </c>
      <c r="C2274" t="s">
        <v>210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 x14ac:dyDescent="0.3">
      <c r="A2275" t="s">
        <v>14</v>
      </c>
      <c r="B2275">
        <v>6</v>
      </c>
      <c r="C2275" t="s">
        <v>211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 x14ac:dyDescent="0.3">
      <c r="A2276" t="s">
        <v>2</v>
      </c>
      <c r="B2276">
        <v>2</v>
      </c>
      <c r="C2276" t="s">
        <v>212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 x14ac:dyDescent="0.3">
      <c r="A2277" t="s">
        <v>16</v>
      </c>
      <c r="B2277">
        <v>5</v>
      </c>
      <c r="C2277" t="s">
        <v>213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 x14ac:dyDescent="0.3">
      <c r="A2278" t="s">
        <v>8</v>
      </c>
      <c r="B2278">
        <v>10</v>
      </c>
      <c r="C2278" t="s">
        <v>214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 x14ac:dyDescent="0.3">
      <c r="A2279" t="s">
        <v>7</v>
      </c>
      <c r="B2279">
        <v>4</v>
      </c>
      <c r="C2279" t="s">
        <v>215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 x14ac:dyDescent="0.3">
      <c r="A2280" t="s">
        <v>12</v>
      </c>
      <c r="B2280">
        <v>13</v>
      </c>
      <c r="C2280" t="s">
        <v>216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 x14ac:dyDescent="0.3">
      <c r="A2281" t="s">
        <v>3</v>
      </c>
      <c r="B2281">
        <v>9</v>
      </c>
      <c r="C2281" t="s">
        <v>217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 x14ac:dyDescent="0.3">
      <c r="A2282" t="s">
        <v>7</v>
      </c>
      <c r="B2282">
        <v>4</v>
      </c>
      <c r="C2282" t="s">
        <v>218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 x14ac:dyDescent="0.3">
      <c r="A2283" t="s">
        <v>9</v>
      </c>
      <c r="B2283">
        <v>14</v>
      </c>
      <c r="C2283" t="s">
        <v>219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 x14ac:dyDescent="0.3">
      <c r="A2284" t="s">
        <v>12</v>
      </c>
      <c r="B2284">
        <v>13</v>
      </c>
      <c r="C2284" t="s">
        <v>220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 x14ac:dyDescent="0.3">
      <c r="A2285" t="s">
        <v>8</v>
      </c>
      <c r="B2285">
        <v>10</v>
      </c>
      <c r="C2285" t="s">
        <v>221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 x14ac:dyDescent="0.3">
      <c r="A2286" t="s">
        <v>14</v>
      </c>
      <c r="B2286">
        <v>6</v>
      </c>
      <c r="C2286" t="s">
        <v>222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 x14ac:dyDescent="0.3">
      <c r="A2287" t="s">
        <v>9</v>
      </c>
      <c r="B2287">
        <v>14</v>
      </c>
      <c r="C2287" t="s">
        <v>223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 x14ac:dyDescent="0.3">
      <c r="A2288" t="s">
        <v>16</v>
      </c>
      <c r="B2288">
        <v>5</v>
      </c>
      <c r="C2288" t="s">
        <v>224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 x14ac:dyDescent="0.3">
      <c r="A2289" t="s">
        <v>16</v>
      </c>
      <c r="B2289">
        <v>5</v>
      </c>
      <c r="C2289" t="s">
        <v>225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 x14ac:dyDescent="0.3">
      <c r="A2290" t="s">
        <v>14</v>
      </c>
      <c r="B2290">
        <v>6</v>
      </c>
      <c r="C2290" t="s">
        <v>226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 x14ac:dyDescent="0.3">
      <c r="A2291" t="s">
        <v>11</v>
      </c>
      <c r="B2291">
        <v>7</v>
      </c>
      <c r="C2291" t="s">
        <v>227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 x14ac:dyDescent="0.3">
      <c r="A2292" t="s">
        <v>12</v>
      </c>
      <c r="B2292">
        <v>13</v>
      </c>
      <c r="C2292" t="s">
        <v>228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 x14ac:dyDescent="0.3">
      <c r="A2293" t="s">
        <v>11</v>
      </c>
      <c r="B2293">
        <v>7</v>
      </c>
      <c r="C2293" t="s">
        <v>229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 x14ac:dyDescent="0.3">
      <c r="A2294" t="s">
        <v>11</v>
      </c>
      <c r="B2294">
        <v>7</v>
      </c>
      <c r="C2294" t="s">
        <v>230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 x14ac:dyDescent="0.3">
      <c r="A2295" t="s">
        <v>13</v>
      </c>
      <c r="B2295">
        <v>16</v>
      </c>
      <c r="C2295" t="s">
        <v>231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 x14ac:dyDescent="0.3">
      <c r="A2296" t="s">
        <v>12</v>
      </c>
      <c r="B2296">
        <v>13</v>
      </c>
      <c r="C2296" t="s">
        <v>232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 x14ac:dyDescent="0.3">
      <c r="A2297" t="s">
        <v>12</v>
      </c>
      <c r="B2297">
        <v>13</v>
      </c>
      <c r="C2297" t="s">
        <v>233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 x14ac:dyDescent="0.3">
      <c r="A2298" t="s">
        <v>11</v>
      </c>
      <c r="B2298">
        <v>7</v>
      </c>
      <c r="C2298" t="s">
        <v>234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 x14ac:dyDescent="0.3">
      <c r="A2299" t="s">
        <v>6</v>
      </c>
      <c r="B2299">
        <v>8</v>
      </c>
      <c r="C2299" t="s">
        <v>235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 x14ac:dyDescent="0.3">
      <c r="A2300" t="s">
        <v>14</v>
      </c>
      <c r="B2300">
        <v>6</v>
      </c>
      <c r="C2300" t="s">
        <v>236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 x14ac:dyDescent="0.3">
      <c r="A2301" t="s">
        <v>3</v>
      </c>
      <c r="B2301">
        <v>9</v>
      </c>
      <c r="C2301" t="s">
        <v>237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 x14ac:dyDescent="0.3">
      <c r="A2302" t="s">
        <v>16</v>
      </c>
      <c r="B2302">
        <v>5</v>
      </c>
      <c r="C2302" t="s">
        <v>238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 x14ac:dyDescent="0.3">
      <c r="A2303" t="s">
        <v>14</v>
      </c>
      <c r="B2303">
        <v>6</v>
      </c>
      <c r="C2303" t="s">
        <v>239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 x14ac:dyDescent="0.3">
      <c r="A2304" t="s">
        <v>15</v>
      </c>
      <c r="B2304">
        <v>1</v>
      </c>
      <c r="C2304" t="s">
        <v>240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 x14ac:dyDescent="0.3">
      <c r="A2305" t="s">
        <v>14</v>
      </c>
      <c r="B2305">
        <v>6</v>
      </c>
      <c r="C2305" t="s">
        <v>241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 x14ac:dyDescent="0.3">
      <c r="A2306" t="s">
        <v>14</v>
      </c>
      <c r="B2306">
        <v>6</v>
      </c>
      <c r="C2306" t="s">
        <v>242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 x14ac:dyDescent="0.3">
      <c r="A2307" t="s">
        <v>13</v>
      </c>
      <c r="B2307">
        <v>16</v>
      </c>
      <c r="C2307" t="s">
        <v>243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 x14ac:dyDescent="0.3">
      <c r="A2308" t="s">
        <v>12</v>
      </c>
      <c r="B2308">
        <v>13</v>
      </c>
      <c r="C2308" t="s">
        <v>244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 x14ac:dyDescent="0.3">
      <c r="A2309" t="s">
        <v>3</v>
      </c>
      <c r="B2309">
        <v>9</v>
      </c>
      <c r="C2309" t="s">
        <v>245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 x14ac:dyDescent="0.3">
      <c r="A2310" t="s">
        <v>14</v>
      </c>
      <c r="B2310">
        <v>6</v>
      </c>
      <c r="C2310" t="s">
        <v>246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 x14ac:dyDescent="0.3">
      <c r="A2311" t="s">
        <v>13</v>
      </c>
      <c r="B2311">
        <v>16</v>
      </c>
      <c r="C2311" t="s">
        <v>247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 x14ac:dyDescent="0.3">
      <c r="A2312" t="s">
        <v>10</v>
      </c>
      <c r="B2312">
        <v>12</v>
      </c>
      <c r="C2312" t="s">
        <v>248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 x14ac:dyDescent="0.3">
      <c r="A2313" t="s">
        <v>15</v>
      </c>
      <c r="B2313">
        <v>1</v>
      </c>
      <c r="C2313" t="s">
        <v>249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 x14ac:dyDescent="0.3">
      <c r="A2314" t="s">
        <v>10</v>
      </c>
      <c r="B2314">
        <v>12</v>
      </c>
      <c r="C2314" t="s">
        <v>250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 x14ac:dyDescent="0.3">
      <c r="A2315" t="s">
        <v>12</v>
      </c>
      <c r="B2315">
        <v>13</v>
      </c>
      <c r="C2315" t="s">
        <v>251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 x14ac:dyDescent="0.3">
      <c r="A2316" t="s">
        <v>16</v>
      </c>
      <c r="B2316">
        <v>5</v>
      </c>
      <c r="C2316" t="s">
        <v>252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 x14ac:dyDescent="0.3">
      <c r="A2317" t="s">
        <v>3</v>
      </c>
      <c r="B2317">
        <v>9</v>
      </c>
      <c r="C2317" t="s">
        <v>253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 x14ac:dyDescent="0.3">
      <c r="A2318" t="s">
        <v>12</v>
      </c>
      <c r="B2318">
        <v>13</v>
      </c>
      <c r="C2318" t="s">
        <v>254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 x14ac:dyDescent="0.3">
      <c r="A2319" t="s">
        <v>12</v>
      </c>
      <c r="B2319">
        <v>13</v>
      </c>
      <c r="C2319" t="s">
        <v>255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 x14ac:dyDescent="0.3">
      <c r="A2320" t="s">
        <v>8</v>
      </c>
      <c r="B2320">
        <v>10</v>
      </c>
      <c r="C2320" t="s">
        <v>256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 x14ac:dyDescent="0.3">
      <c r="A2321" t="s">
        <v>8</v>
      </c>
      <c r="B2321">
        <v>10</v>
      </c>
      <c r="C2321" t="s">
        <v>257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 x14ac:dyDescent="0.3">
      <c r="A2322" t="s">
        <v>8</v>
      </c>
      <c r="B2322">
        <v>10</v>
      </c>
      <c r="C2322" t="s">
        <v>258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 x14ac:dyDescent="0.3">
      <c r="A2323" t="s">
        <v>14</v>
      </c>
      <c r="B2323">
        <v>6</v>
      </c>
      <c r="C2323" t="s">
        <v>259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 x14ac:dyDescent="0.3">
      <c r="A2324" t="s">
        <v>7</v>
      </c>
      <c r="B2324">
        <v>4</v>
      </c>
      <c r="C2324" t="s">
        <v>260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 x14ac:dyDescent="0.3">
      <c r="A2325" t="s">
        <v>10</v>
      </c>
      <c r="B2325">
        <v>12</v>
      </c>
      <c r="C2325" t="s">
        <v>261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 x14ac:dyDescent="0.3">
      <c r="A2326" t="s">
        <v>8</v>
      </c>
      <c r="B2326">
        <v>10</v>
      </c>
      <c r="C2326" t="s">
        <v>262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 x14ac:dyDescent="0.3">
      <c r="A2327" t="s">
        <v>3</v>
      </c>
      <c r="B2327">
        <v>9</v>
      </c>
      <c r="C2327" t="s">
        <v>263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 x14ac:dyDescent="0.3">
      <c r="A2328" t="s">
        <v>8</v>
      </c>
      <c r="B2328">
        <v>10</v>
      </c>
      <c r="C2328" t="s">
        <v>264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 x14ac:dyDescent="0.3">
      <c r="A2329" t="s">
        <v>16</v>
      </c>
      <c r="B2329">
        <v>5</v>
      </c>
      <c r="C2329" t="s">
        <v>265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 x14ac:dyDescent="0.3">
      <c r="A2330" t="s">
        <v>4</v>
      </c>
      <c r="B2330">
        <v>15</v>
      </c>
      <c r="C2330" t="s">
        <v>266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 x14ac:dyDescent="0.3">
      <c r="A2331" t="s">
        <v>8</v>
      </c>
      <c r="B2331">
        <v>10</v>
      </c>
      <c r="C2331" t="s">
        <v>267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 x14ac:dyDescent="0.3">
      <c r="A2332" t="s">
        <v>8</v>
      </c>
      <c r="B2332">
        <v>10</v>
      </c>
      <c r="C2332" t="s">
        <v>268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 x14ac:dyDescent="0.3">
      <c r="A2333" t="s">
        <v>8</v>
      </c>
      <c r="B2333">
        <v>10</v>
      </c>
      <c r="C2333" t="s">
        <v>269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 x14ac:dyDescent="0.3">
      <c r="A2334" t="s">
        <v>8</v>
      </c>
      <c r="B2334">
        <v>10</v>
      </c>
      <c r="C2334" t="s">
        <v>270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 x14ac:dyDescent="0.3">
      <c r="A2335" t="s">
        <v>6</v>
      </c>
      <c r="B2335">
        <v>8</v>
      </c>
      <c r="C2335" t="s">
        <v>271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 x14ac:dyDescent="0.3">
      <c r="A2336" t="s">
        <v>12</v>
      </c>
      <c r="B2336">
        <v>13</v>
      </c>
      <c r="C2336" t="s">
        <v>272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 x14ac:dyDescent="0.3">
      <c r="A2337" t="s">
        <v>6</v>
      </c>
      <c r="B2337">
        <v>8</v>
      </c>
      <c r="C2337" t="s">
        <v>273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 x14ac:dyDescent="0.3">
      <c r="A2338" t="s">
        <v>13</v>
      </c>
      <c r="B2338">
        <v>16</v>
      </c>
      <c r="C2338" t="s">
        <v>274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 x14ac:dyDescent="0.3">
      <c r="A2339" t="s">
        <v>16</v>
      </c>
      <c r="B2339">
        <v>5</v>
      </c>
      <c r="C2339" t="s">
        <v>275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 x14ac:dyDescent="0.3">
      <c r="A2340" t="s">
        <v>16</v>
      </c>
      <c r="B2340">
        <v>5</v>
      </c>
      <c r="C2340" t="s">
        <v>276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 x14ac:dyDescent="0.3">
      <c r="A2341" t="s">
        <v>8</v>
      </c>
      <c r="B2341">
        <v>10</v>
      </c>
      <c r="C2341" t="s">
        <v>277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 x14ac:dyDescent="0.3">
      <c r="A2342" t="s">
        <v>12</v>
      </c>
      <c r="B2342">
        <v>13</v>
      </c>
      <c r="C2342" t="s">
        <v>278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 x14ac:dyDescent="0.3">
      <c r="A2343" t="s">
        <v>14</v>
      </c>
      <c r="B2343">
        <v>6</v>
      </c>
      <c r="C2343" t="s">
        <v>279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 x14ac:dyDescent="0.3">
      <c r="A2344" t="s">
        <v>16</v>
      </c>
      <c r="B2344">
        <v>5</v>
      </c>
      <c r="C2344" t="s">
        <v>280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 x14ac:dyDescent="0.3">
      <c r="A2345" t="s">
        <v>13</v>
      </c>
      <c r="B2345">
        <v>16</v>
      </c>
      <c r="C2345" t="s">
        <v>281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 x14ac:dyDescent="0.3">
      <c r="A2346" t="s">
        <v>14</v>
      </c>
      <c r="B2346">
        <v>6</v>
      </c>
      <c r="C2346" t="s">
        <v>282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 x14ac:dyDescent="0.3">
      <c r="A2347" t="s">
        <v>13</v>
      </c>
      <c r="B2347">
        <v>16</v>
      </c>
      <c r="C2347" t="s">
        <v>283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 x14ac:dyDescent="0.3">
      <c r="A2348" t="s">
        <v>11</v>
      </c>
      <c r="B2348">
        <v>7</v>
      </c>
      <c r="C2348" t="s">
        <v>284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 x14ac:dyDescent="0.3">
      <c r="A2349" t="s">
        <v>12</v>
      </c>
      <c r="B2349">
        <v>13</v>
      </c>
      <c r="C2349" t="s">
        <v>285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 x14ac:dyDescent="0.3">
      <c r="A2350" t="s">
        <v>3</v>
      </c>
      <c r="B2350">
        <v>9</v>
      </c>
      <c r="C2350" t="s">
        <v>286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 x14ac:dyDescent="0.3">
      <c r="A2351" t="s">
        <v>12</v>
      </c>
      <c r="B2351">
        <v>13</v>
      </c>
      <c r="C2351" t="s">
        <v>287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 x14ac:dyDescent="0.3">
      <c r="A2352" t="s">
        <v>14</v>
      </c>
      <c r="B2352">
        <v>6</v>
      </c>
      <c r="C2352" t="s">
        <v>288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 x14ac:dyDescent="0.3">
      <c r="A2353" t="s">
        <v>14</v>
      </c>
      <c r="B2353">
        <v>6</v>
      </c>
      <c r="C2353" t="s">
        <v>289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 x14ac:dyDescent="0.3">
      <c r="A2354" t="s">
        <v>11</v>
      </c>
      <c r="B2354">
        <v>7</v>
      </c>
      <c r="C2354" t="s">
        <v>290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 x14ac:dyDescent="0.3">
      <c r="A2355" t="s">
        <v>16</v>
      </c>
      <c r="B2355">
        <v>5</v>
      </c>
      <c r="C2355" t="s">
        <v>291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 x14ac:dyDescent="0.3">
      <c r="A2356" t="s">
        <v>9</v>
      </c>
      <c r="B2356">
        <v>14</v>
      </c>
      <c r="C2356" t="s">
        <v>292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 x14ac:dyDescent="0.3">
      <c r="A2357" t="s">
        <v>11</v>
      </c>
      <c r="B2357">
        <v>7</v>
      </c>
      <c r="C2357" t="s">
        <v>293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 x14ac:dyDescent="0.3">
      <c r="A2358" t="s">
        <v>7</v>
      </c>
      <c r="B2358">
        <v>4</v>
      </c>
      <c r="C2358" t="s">
        <v>294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 x14ac:dyDescent="0.3">
      <c r="A2359" t="s">
        <v>17</v>
      </c>
      <c r="B2359">
        <v>11</v>
      </c>
      <c r="C2359" t="s">
        <v>295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 x14ac:dyDescent="0.3">
      <c r="A2360" t="s">
        <v>8</v>
      </c>
      <c r="B2360">
        <v>10</v>
      </c>
      <c r="C2360" t="s">
        <v>296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 x14ac:dyDescent="0.3">
      <c r="A2361" t="s">
        <v>10</v>
      </c>
      <c r="B2361">
        <v>12</v>
      </c>
      <c r="C2361" t="s">
        <v>297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 x14ac:dyDescent="0.3">
      <c r="A2362" t="s">
        <v>11</v>
      </c>
      <c r="B2362">
        <v>7</v>
      </c>
      <c r="C2362" t="s">
        <v>298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 x14ac:dyDescent="0.3">
      <c r="A2363" t="s">
        <v>3</v>
      </c>
      <c r="B2363">
        <v>9</v>
      </c>
      <c r="C2363" t="s">
        <v>299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 x14ac:dyDescent="0.3">
      <c r="A2364" t="s">
        <v>11</v>
      </c>
      <c r="B2364">
        <v>7</v>
      </c>
      <c r="C2364" t="s">
        <v>300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 x14ac:dyDescent="0.3">
      <c r="A2365" t="s">
        <v>7</v>
      </c>
      <c r="B2365">
        <v>4</v>
      </c>
      <c r="C2365" t="s">
        <v>301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 x14ac:dyDescent="0.3">
      <c r="A2366" t="s">
        <v>16</v>
      </c>
      <c r="B2366">
        <v>5</v>
      </c>
      <c r="C2366" t="s">
        <v>302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 x14ac:dyDescent="0.3">
      <c r="A2367" t="s">
        <v>12</v>
      </c>
      <c r="B2367">
        <v>13</v>
      </c>
      <c r="C2367" t="s">
        <v>303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 x14ac:dyDescent="0.3">
      <c r="A2368" t="s">
        <v>13</v>
      </c>
      <c r="B2368">
        <v>16</v>
      </c>
      <c r="C2368" t="s">
        <v>304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 x14ac:dyDescent="0.3">
      <c r="A2369" t="s">
        <v>11</v>
      </c>
      <c r="B2369">
        <v>7</v>
      </c>
      <c r="C2369" t="s">
        <v>305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 x14ac:dyDescent="0.3">
      <c r="A2370" t="s">
        <v>16</v>
      </c>
      <c r="B2370">
        <v>5</v>
      </c>
      <c r="C2370" t="s">
        <v>306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 x14ac:dyDescent="0.3">
      <c r="A2371" t="s">
        <v>13</v>
      </c>
      <c r="B2371">
        <v>16</v>
      </c>
      <c r="C2371" t="s">
        <v>307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 x14ac:dyDescent="0.3">
      <c r="A2372" t="s">
        <v>16</v>
      </c>
      <c r="B2372">
        <v>5</v>
      </c>
      <c r="C2372" t="s">
        <v>308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 x14ac:dyDescent="0.3">
      <c r="A2373" t="s">
        <v>14</v>
      </c>
      <c r="B2373">
        <v>6</v>
      </c>
      <c r="C2373" t="s">
        <v>309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 x14ac:dyDescent="0.3">
      <c r="A2374" t="s">
        <v>10</v>
      </c>
      <c r="B2374">
        <v>12</v>
      </c>
      <c r="C2374" t="s">
        <v>310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 x14ac:dyDescent="0.3">
      <c r="A2375" t="s">
        <v>13</v>
      </c>
      <c r="B2375">
        <v>16</v>
      </c>
      <c r="C2375" t="s">
        <v>311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 x14ac:dyDescent="0.3">
      <c r="A2376" t="s">
        <v>11</v>
      </c>
      <c r="B2376">
        <v>7</v>
      </c>
      <c r="C2376" t="s">
        <v>312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 x14ac:dyDescent="0.3">
      <c r="A2377" t="s">
        <v>12</v>
      </c>
      <c r="B2377">
        <v>13</v>
      </c>
      <c r="C2377" t="s">
        <v>313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 x14ac:dyDescent="0.3">
      <c r="A2378" t="s">
        <v>12</v>
      </c>
      <c r="B2378">
        <v>13</v>
      </c>
      <c r="C2378" t="s">
        <v>314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 x14ac:dyDescent="0.3">
      <c r="A2379" t="s">
        <v>8</v>
      </c>
      <c r="B2379">
        <v>10</v>
      </c>
      <c r="C2379" t="s">
        <v>315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 x14ac:dyDescent="0.3">
      <c r="A2380" t="s">
        <v>12</v>
      </c>
      <c r="B2380">
        <v>13</v>
      </c>
      <c r="C2380" t="s">
        <v>316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 x14ac:dyDescent="0.3">
      <c r="A2381" t="s">
        <v>13</v>
      </c>
      <c r="B2381">
        <v>16</v>
      </c>
      <c r="C2381" t="s">
        <v>317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 x14ac:dyDescent="0.3">
      <c r="A2382" t="s">
        <v>8</v>
      </c>
      <c r="B2382">
        <v>10</v>
      </c>
      <c r="C2382" t="s">
        <v>318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 x14ac:dyDescent="0.3">
      <c r="A2383" t="s">
        <v>12</v>
      </c>
      <c r="B2383">
        <v>13</v>
      </c>
      <c r="C2383" t="s">
        <v>319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 x14ac:dyDescent="0.3">
      <c r="A2384" t="s">
        <v>2</v>
      </c>
      <c r="B2384">
        <v>2</v>
      </c>
      <c r="C2384" t="s">
        <v>320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 x14ac:dyDescent="0.3">
      <c r="A2385" t="s">
        <v>6</v>
      </c>
      <c r="B2385">
        <v>8</v>
      </c>
      <c r="C2385" t="s">
        <v>321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 x14ac:dyDescent="0.3">
      <c r="A2386" t="s">
        <v>11</v>
      </c>
      <c r="B2386">
        <v>7</v>
      </c>
      <c r="C2386" t="s">
        <v>322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 x14ac:dyDescent="0.3">
      <c r="A2387" t="s">
        <v>12</v>
      </c>
      <c r="B2387">
        <v>13</v>
      </c>
      <c r="C2387" t="s">
        <v>323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 x14ac:dyDescent="0.3">
      <c r="A2388" t="s">
        <v>6</v>
      </c>
      <c r="B2388">
        <v>8</v>
      </c>
      <c r="C2388" t="s">
        <v>324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 x14ac:dyDescent="0.3">
      <c r="A2389" t="s">
        <v>14</v>
      </c>
      <c r="B2389">
        <v>6</v>
      </c>
      <c r="C2389" t="s">
        <v>325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 x14ac:dyDescent="0.3">
      <c r="A2390" t="s">
        <v>6</v>
      </c>
      <c r="B2390">
        <v>8</v>
      </c>
      <c r="C2390" t="s">
        <v>326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 x14ac:dyDescent="0.3">
      <c r="A2391" t="s">
        <v>14</v>
      </c>
      <c r="B2391">
        <v>6</v>
      </c>
      <c r="C2391" t="s">
        <v>327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 x14ac:dyDescent="0.3">
      <c r="A2392" t="s">
        <v>6</v>
      </c>
      <c r="B2392">
        <v>8</v>
      </c>
      <c r="C2392" t="s">
        <v>328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 x14ac:dyDescent="0.3">
      <c r="A2393" t="s">
        <v>16</v>
      </c>
      <c r="B2393">
        <v>5</v>
      </c>
      <c r="C2393" t="s">
        <v>329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 x14ac:dyDescent="0.3">
      <c r="A2394" t="s">
        <v>12</v>
      </c>
      <c r="B2394">
        <v>13</v>
      </c>
      <c r="C2394" t="s">
        <v>330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 x14ac:dyDescent="0.3">
      <c r="A2395" t="s">
        <v>16</v>
      </c>
      <c r="B2395">
        <v>5</v>
      </c>
      <c r="C2395" t="s">
        <v>365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 x14ac:dyDescent="0.3">
      <c r="A2396" t="s">
        <v>2</v>
      </c>
      <c r="B2396">
        <v>2</v>
      </c>
      <c r="C2396" t="s">
        <v>331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 x14ac:dyDescent="0.3">
      <c r="A2397" t="s">
        <v>12</v>
      </c>
      <c r="B2397">
        <v>13</v>
      </c>
      <c r="C2397" t="s">
        <v>332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 x14ac:dyDescent="0.3">
      <c r="A2398" t="s">
        <v>11</v>
      </c>
      <c r="B2398">
        <v>7</v>
      </c>
      <c r="C2398" t="s">
        <v>333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 x14ac:dyDescent="0.3">
      <c r="A2399" t="s">
        <v>6</v>
      </c>
      <c r="B2399">
        <v>8</v>
      </c>
      <c r="C2399" t="s">
        <v>334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 x14ac:dyDescent="0.3">
      <c r="A2400" t="s">
        <v>2</v>
      </c>
      <c r="B2400">
        <v>2</v>
      </c>
      <c r="C2400" t="s">
        <v>335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 x14ac:dyDescent="0.3">
      <c r="A2401" t="s">
        <v>3</v>
      </c>
      <c r="B2401">
        <v>9</v>
      </c>
      <c r="C2401" t="s">
        <v>336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 x14ac:dyDescent="0.3">
      <c r="A2402" t="s">
        <v>11</v>
      </c>
      <c r="B2402">
        <v>7</v>
      </c>
      <c r="C2402" t="s">
        <v>337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 x14ac:dyDescent="0.3">
      <c r="A2403" t="s">
        <v>3</v>
      </c>
      <c r="B2403">
        <v>9</v>
      </c>
      <c r="C2403" t="s">
        <v>338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 x14ac:dyDescent="0.3">
      <c r="A2404" t="s">
        <v>5</v>
      </c>
      <c r="B2404">
        <v>3</v>
      </c>
      <c r="C2404" t="s">
        <v>339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 x14ac:dyDescent="0.3">
      <c r="A2405" t="s">
        <v>12</v>
      </c>
      <c r="B2405">
        <v>13</v>
      </c>
      <c r="C2405" t="s">
        <v>340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 x14ac:dyDescent="0.3">
      <c r="A2406" t="s">
        <v>10</v>
      </c>
      <c r="B2406">
        <v>12</v>
      </c>
      <c r="C2406" t="s">
        <v>341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 x14ac:dyDescent="0.3">
      <c r="A2407" t="s">
        <v>6</v>
      </c>
      <c r="B2407">
        <v>8</v>
      </c>
      <c r="C2407" t="s">
        <v>342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 x14ac:dyDescent="0.3">
      <c r="A2408" t="s">
        <v>2</v>
      </c>
      <c r="B2408">
        <v>2</v>
      </c>
      <c r="C2408" t="s">
        <v>343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 x14ac:dyDescent="0.3">
      <c r="A2409" t="s">
        <v>3</v>
      </c>
      <c r="B2409">
        <v>9</v>
      </c>
      <c r="C2409" t="s">
        <v>344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 x14ac:dyDescent="0.3">
      <c r="A2410" t="s">
        <v>6</v>
      </c>
      <c r="B2410">
        <v>8</v>
      </c>
      <c r="C2410" t="s">
        <v>345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 x14ac:dyDescent="0.3">
      <c r="A2411" t="s">
        <v>10</v>
      </c>
      <c r="B2411">
        <v>12</v>
      </c>
      <c r="C2411" t="s">
        <v>346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 x14ac:dyDescent="0.3">
      <c r="A2412" t="s">
        <v>17</v>
      </c>
      <c r="B2412">
        <v>11</v>
      </c>
      <c r="C2412" t="s">
        <v>347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 x14ac:dyDescent="0.3">
      <c r="A2413" t="s">
        <v>3</v>
      </c>
      <c r="B2413">
        <v>9</v>
      </c>
      <c r="C2413" t="s">
        <v>348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 x14ac:dyDescent="0.3">
      <c r="A2414" t="s">
        <v>13</v>
      </c>
      <c r="B2414">
        <v>16</v>
      </c>
      <c r="C2414" t="s">
        <v>349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 x14ac:dyDescent="0.3">
      <c r="A2415" t="s">
        <v>6</v>
      </c>
      <c r="B2415">
        <v>8</v>
      </c>
      <c r="C2415" t="s">
        <v>366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 x14ac:dyDescent="0.3">
      <c r="A2416" t="s">
        <v>9</v>
      </c>
      <c r="B2416">
        <v>14</v>
      </c>
      <c r="C2416" t="s">
        <v>350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 x14ac:dyDescent="0.3">
      <c r="A2417" t="s">
        <v>5</v>
      </c>
      <c r="B2417">
        <v>3</v>
      </c>
      <c r="C2417" t="s">
        <v>351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 x14ac:dyDescent="0.3">
      <c r="A2418" t="s">
        <v>16</v>
      </c>
      <c r="B2418">
        <v>5</v>
      </c>
      <c r="C2418" t="s">
        <v>352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 x14ac:dyDescent="0.3">
      <c r="A2419" t="s">
        <v>11</v>
      </c>
      <c r="B2419">
        <v>7</v>
      </c>
      <c r="C2419" t="s">
        <v>353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 x14ac:dyDescent="0.3">
      <c r="A2420" t="s">
        <v>3</v>
      </c>
      <c r="B2420">
        <v>9</v>
      </c>
      <c r="C2420" t="s">
        <v>354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 x14ac:dyDescent="0.3">
      <c r="A2421" t="s">
        <v>7</v>
      </c>
      <c r="B2421">
        <v>4</v>
      </c>
      <c r="C2421" t="s">
        <v>355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 x14ac:dyDescent="0.3">
      <c r="A2422" t="s">
        <v>3</v>
      </c>
      <c r="B2422">
        <v>9</v>
      </c>
      <c r="C2422" t="s">
        <v>356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 x14ac:dyDescent="0.3">
      <c r="A2423" t="s">
        <v>11</v>
      </c>
      <c r="B2423">
        <v>7</v>
      </c>
      <c r="C2423" t="s">
        <v>357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 x14ac:dyDescent="0.3">
      <c r="A2424" t="s">
        <v>16</v>
      </c>
      <c r="B2424">
        <v>5</v>
      </c>
      <c r="C2424" t="s">
        <v>358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 x14ac:dyDescent="0.3">
      <c r="A2425" t="s">
        <v>3</v>
      </c>
      <c r="B2425">
        <v>9</v>
      </c>
      <c r="C2425" t="s">
        <v>367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 x14ac:dyDescent="0.3">
      <c r="A2426" t="s">
        <v>16</v>
      </c>
      <c r="B2426">
        <v>5</v>
      </c>
      <c r="C2426" t="s">
        <v>359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 x14ac:dyDescent="0.3">
      <c r="A2427" t="s">
        <v>12</v>
      </c>
      <c r="B2427">
        <v>13</v>
      </c>
      <c r="C2427" t="s">
        <v>360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 x14ac:dyDescent="0.3">
      <c r="A2428" t="s">
        <v>11</v>
      </c>
      <c r="B2428">
        <v>7</v>
      </c>
      <c r="C2428" t="s">
        <v>361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 x14ac:dyDescent="0.3">
      <c r="A2429" t="s">
        <v>6</v>
      </c>
      <c r="B2429">
        <v>8</v>
      </c>
      <c r="C2429" t="s">
        <v>362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 x14ac:dyDescent="0.3">
      <c r="A2430" t="s">
        <v>13</v>
      </c>
      <c r="B2430">
        <v>16</v>
      </c>
      <c r="C2430" t="s">
        <v>363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 x14ac:dyDescent="0.3">
      <c r="A2431" t="s">
        <v>16</v>
      </c>
      <c r="B2431">
        <v>5</v>
      </c>
      <c r="C2431" t="s">
        <v>364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 x14ac:dyDescent="0.3">
      <c r="A2432" t="s">
        <v>16</v>
      </c>
      <c r="B2432">
        <v>5</v>
      </c>
      <c r="C2432" t="s">
        <v>26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 x14ac:dyDescent="0.3">
      <c r="A2433" t="s">
        <v>12</v>
      </c>
      <c r="B2433">
        <v>13</v>
      </c>
      <c r="C2433" t="s">
        <v>27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 x14ac:dyDescent="0.3">
      <c r="A2434" t="s">
        <v>6</v>
      </c>
      <c r="B2434">
        <v>8</v>
      </c>
      <c r="C2434" t="s">
        <v>28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 x14ac:dyDescent="0.3">
      <c r="A2435" t="s">
        <v>15</v>
      </c>
      <c r="B2435">
        <v>1</v>
      </c>
      <c r="C2435" t="s">
        <v>29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 x14ac:dyDescent="0.3">
      <c r="A2436" t="s">
        <v>5</v>
      </c>
      <c r="B2436">
        <v>3</v>
      </c>
      <c r="C2436" t="s">
        <v>30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 x14ac:dyDescent="0.3">
      <c r="A2437" t="s">
        <v>8</v>
      </c>
      <c r="B2437">
        <v>10</v>
      </c>
      <c r="C2437" t="s">
        <v>31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 x14ac:dyDescent="0.3">
      <c r="A2438" t="s">
        <v>7</v>
      </c>
      <c r="B2438">
        <v>4</v>
      </c>
      <c r="C2438" t="s">
        <v>32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 x14ac:dyDescent="0.3">
      <c r="A2439" t="s">
        <v>3</v>
      </c>
      <c r="B2439">
        <v>9</v>
      </c>
      <c r="C2439" t="s">
        <v>33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 x14ac:dyDescent="0.3">
      <c r="A2440" t="s">
        <v>10</v>
      </c>
      <c r="B2440">
        <v>12</v>
      </c>
      <c r="C2440" t="s">
        <v>34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 x14ac:dyDescent="0.3">
      <c r="A2442" t="s">
        <v>6</v>
      </c>
      <c r="B2442">
        <v>8</v>
      </c>
      <c r="C2442" t="s">
        <v>35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 x14ac:dyDescent="0.3">
      <c r="A2443" t="s">
        <v>6</v>
      </c>
      <c r="B2443">
        <v>8</v>
      </c>
      <c r="C2443" t="s">
        <v>36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 x14ac:dyDescent="0.3">
      <c r="A2444" t="s">
        <v>4</v>
      </c>
      <c r="B2444">
        <v>15</v>
      </c>
      <c r="C2444" t="s">
        <v>37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 x14ac:dyDescent="0.3">
      <c r="A2445" t="s">
        <v>17</v>
      </c>
      <c r="B2445">
        <v>11</v>
      </c>
      <c r="C2445" t="s">
        <v>38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 x14ac:dyDescent="0.3">
      <c r="A2446" t="s">
        <v>12</v>
      </c>
      <c r="B2446">
        <v>13</v>
      </c>
      <c r="C2446" t="s">
        <v>39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 x14ac:dyDescent="0.3">
      <c r="A2447" t="s">
        <v>13</v>
      </c>
      <c r="B2447">
        <v>16</v>
      </c>
      <c r="C2447" t="s">
        <v>40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 x14ac:dyDescent="0.3">
      <c r="A2448" t="s">
        <v>16</v>
      </c>
      <c r="B2448">
        <v>5</v>
      </c>
      <c r="C2448" t="s">
        <v>41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 x14ac:dyDescent="0.3">
      <c r="A2449" t="s">
        <v>10</v>
      </c>
      <c r="B2449">
        <v>12</v>
      </c>
      <c r="C2449" t="s">
        <v>42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 x14ac:dyDescent="0.3">
      <c r="A2450" t="s">
        <v>6</v>
      </c>
      <c r="B2450">
        <v>8</v>
      </c>
      <c r="C2450" t="s">
        <v>43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 x14ac:dyDescent="0.3">
      <c r="A2451" t="s">
        <v>2</v>
      </c>
      <c r="B2451">
        <v>2</v>
      </c>
      <c r="C2451" t="s">
        <v>44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 x14ac:dyDescent="0.3">
      <c r="A2452" t="s">
        <v>8</v>
      </c>
      <c r="B2452">
        <v>10</v>
      </c>
      <c r="C2452" t="s">
        <v>45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 x14ac:dyDescent="0.3">
      <c r="A2453" t="s">
        <v>5</v>
      </c>
      <c r="B2453">
        <v>3</v>
      </c>
      <c r="C2453" t="s">
        <v>46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 x14ac:dyDescent="0.3">
      <c r="A2454" t="s">
        <v>16</v>
      </c>
      <c r="B2454">
        <v>5</v>
      </c>
      <c r="C2454" t="s">
        <v>47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 x14ac:dyDescent="0.3">
      <c r="A2455" t="s">
        <v>12</v>
      </c>
      <c r="B2455">
        <v>13</v>
      </c>
      <c r="C2455" t="s">
        <v>48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 x14ac:dyDescent="0.3">
      <c r="A2456" t="s">
        <v>16</v>
      </c>
      <c r="B2456">
        <v>5</v>
      </c>
      <c r="C2456" t="s">
        <v>49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 x14ac:dyDescent="0.3">
      <c r="A2457" t="s">
        <v>4</v>
      </c>
      <c r="B2457">
        <v>15</v>
      </c>
      <c r="C2457" t="s">
        <v>50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 x14ac:dyDescent="0.3">
      <c r="A2458" t="s">
        <v>15</v>
      </c>
      <c r="B2458">
        <v>1</v>
      </c>
      <c r="C2458" t="s">
        <v>51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 x14ac:dyDescent="0.3">
      <c r="A2459" t="s">
        <v>7</v>
      </c>
      <c r="B2459">
        <v>4</v>
      </c>
      <c r="C2459" t="s">
        <v>52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 x14ac:dyDescent="0.3">
      <c r="A2460" t="s">
        <v>6</v>
      </c>
      <c r="B2460">
        <v>8</v>
      </c>
      <c r="C2460" t="s">
        <v>53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 x14ac:dyDescent="0.3">
      <c r="A2461" t="s">
        <v>3</v>
      </c>
      <c r="B2461">
        <v>9</v>
      </c>
      <c r="C2461" t="s">
        <v>54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 x14ac:dyDescent="0.3">
      <c r="A2462" t="s">
        <v>16</v>
      </c>
      <c r="B2462">
        <v>5</v>
      </c>
      <c r="C2462" t="s">
        <v>55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 x14ac:dyDescent="0.3">
      <c r="A2463" t="s">
        <v>16</v>
      </c>
      <c r="B2463">
        <v>5</v>
      </c>
      <c r="C2463" t="s">
        <v>56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 x14ac:dyDescent="0.3">
      <c r="A2464" t="s">
        <v>8</v>
      </c>
      <c r="B2464">
        <v>10</v>
      </c>
      <c r="C2464" t="s">
        <v>57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 x14ac:dyDescent="0.3">
      <c r="A2465" t="s">
        <v>16</v>
      </c>
      <c r="B2465">
        <v>5</v>
      </c>
      <c r="C2465" t="s">
        <v>58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 x14ac:dyDescent="0.3">
      <c r="A2466" t="s">
        <v>11</v>
      </c>
      <c r="B2466">
        <v>7</v>
      </c>
      <c r="C2466" t="s">
        <v>59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 x14ac:dyDescent="0.3">
      <c r="A2467" t="s">
        <v>12</v>
      </c>
      <c r="B2467">
        <v>13</v>
      </c>
      <c r="C2467" t="s">
        <v>60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 x14ac:dyDescent="0.3">
      <c r="A2468" t="s">
        <v>12</v>
      </c>
      <c r="B2468">
        <v>13</v>
      </c>
      <c r="C2468" t="s">
        <v>61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 x14ac:dyDescent="0.3">
      <c r="A2469" t="s">
        <v>8</v>
      </c>
      <c r="B2469">
        <v>10</v>
      </c>
      <c r="C2469" t="s">
        <v>62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 x14ac:dyDescent="0.3">
      <c r="A2470" t="s">
        <v>5</v>
      </c>
      <c r="B2470">
        <v>3</v>
      </c>
      <c r="C2470" t="s">
        <v>63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 x14ac:dyDescent="0.3">
      <c r="A2471" t="s">
        <v>11</v>
      </c>
      <c r="B2471">
        <v>7</v>
      </c>
      <c r="C2471" t="s">
        <v>64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 x14ac:dyDescent="0.3">
      <c r="A2472" t="s">
        <v>14</v>
      </c>
      <c r="B2472">
        <v>6</v>
      </c>
      <c r="C2472" t="s">
        <v>65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 x14ac:dyDescent="0.3">
      <c r="A2473" t="s">
        <v>6</v>
      </c>
      <c r="B2473">
        <v>8</v>
      </c>
      <c r="C2473" t="s">
        <v>66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 x14ac:dyDescent="0.3">
      <c r="A2474" t="s">
        <v>17</v>
      </c>
      <c r="B2474">
        <v>11</v>
      </c>
      <c r="C2474" t="s">
        <v>67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 x14ac:dyDescent="0.3">
      <c r="A2475" t="s">
        <v>13</v>
      </c>
      <c r="B2475">
        <v>16</v>
      </c>
      <c r="C2475" t="s">
        <v>68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 x14ac:dyDescent="0.3">
      <c r="A2476" t="s">
        <v>13</v>
      </c>
      <c r="B2476">
        <v>16</v>
      </c>
      <c r="C2476" t="s">
        <v>69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 x14ac:dyDescent="0.3">
      <c r="A2477" t="s">
        <v>14</v>
      </c>
      <c r="B2477">
        <v>6</v>
      </c>
      <c r="C2477" t="s">
        <v>70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 x14ac:dyDescent="0.3">
      <c r="A2478" t="s">
        <v>3</v>
      </c>
      <c r="B2478">
        <v>9</v>
      </c>
      <c r="C2478" t="s">
        <v>71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 x14ac:dyDescent="0.3">
      <c r="A2479" t="s">
        <v>8</v>
      </c>
      <c r="B2479">
        <v>10</v>
      </c>
      <c r="C2479" t="s">
        <v>72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 x14ac:dyDescent="0.3">
      <c r="A2480" t="s">
        <v>17</v>
      </c>
      <c r="B2480">
        <v>11</v>
      </c>
      <c r="C2480" t="s">
        <v>73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 x14ac:dyDescent="0.3">
      <c r="A2481" t="s">
        <v>13</v>
      </c>
      <c r="B2481">
        <v>16</v>
      </c>
      <c r="C2481" t="s">
        <v>74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 x14ac:dyDescent="0.3">
      <c r="A2482" t="s">
        <v>8</v>
      </c>
      <c r="B2482">
        <v>10</v>
      </c>
      <c r="C2482" t="s">
        <v>75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 x14ac:dyDescent="0.3">
      <c r="A2483" t="s">
        <v>17</v>
      </c>
      <c r="B2483">
        <v>11</v>
      </c>
      <c r="C2483" t="s">
        <v>76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 x14ac:dyDescent="0.3">
      <c r="A2484" t="s">
        <v>14</v>
      </c>
      <c r="B2484">
        <v>6</v>
      </c>
      <c r="C2484" t="s">
        <v>77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 x14ac:dyDescent="0.3">
      <c r="A2485" t="s">
        <v>13</v>
      </c>
      <c r="B2485">
        <v>16</v>
      </c>
      <c r="C2485" t="s">
        <v>78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 x14ac:dyDescent="0.3">
      <c r="A2486" t="s">
        <v>13</v>
      </c>
      <c r="B2486">
        <v>16</v>
      </c>
      <c r="C2486" t="s">
        <v>79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 x14ac:dyDescent="0.3">
      <c r="A2487" t="s">
        <v>14</v>
      </c>
      <c r="B2487">
        <v>6</v>
      </c>
      <c r="C2487" t="s">
        <v>80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 x14ac:dyDescent="0.3">
      <c r="A2488" t="s">
        <v>11</v>
      </c>
      <c r="B2488">
        <v>7</v>
      </c>
      <c r="C2488" t="s">
        <v>81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 x14ac:dyDescent="0.3">
      <c r="A2489" t="s">
        <v>15</v>
      </c>
      <c r="B2489">
        <v>1</v>
      </c>
      <c r="C2489" t="s">
        <v>82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 x14ac:dyDescent="0.3">
      <c r="A2490" t="s">
        <v>12</v>
      </c>
      <c r="B2490">
        <v>13</v>
      </c>
      <c r="C2490" t="s">
        <v>83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 x14ac:dyDescent="0.3">
      <c r="A2491" t="s">
        <v>3</v>
      </c>
      <c r="B2491">
        <v>9</v>
      </c>
      <c r="C2491" t="s">
        <v>84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 x14ac:dyDescent="0.3">
      <c r="A2492" t="s">
        <v>14</v>
      </c>
      <c r="B2492">
        <v>6</v>
      </c>
      <c r="C2492" t="s">
        <v>85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 x14ac:dyDescent="0.3">
      <c r="A2493" t="s">
        <v>7</v>
      </c>
      <c r="B2493">
        <v>4</v>
      </c>
      <c r="C2493" t="s">
        <v>86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 x14ac:dyDescent="0.3">
      <c r="A2494" t="s">
        <v>6</v>
      </c>
      <c r="B2494">
        <v>8</v>
      </c>
      <c r="C2494" t="s">
        <v>87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 x14ac:dyDescent="0.3">
      <c r="A2495" t="s">
        <v>12</v>
      </c>
      <c r="B2495">
        <v>13</v>
      </c>
      <c r="C2495" t="s">
        <v>88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 x14ac:dyDescent="0.3">
      <c r="A2496" t="s">
        <v>16</v>
      </c>
      <c r="B2496">
        <v>5</v>
      </c>
      <c r="C2496" t="s">
        <v>89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 x14ac:dyDescent="0.3">
      <c r="A2497" t="s">
        <v>11</v>
      </c>
      <c r="B2497">
        <v>7</v>
      </c>
      <c r="C2497" t="s">
        <v>90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 x14ac:dyDescent="0.3">
      <c r="A2498" t="s">
        <v>6</v>
      </c>
      <c r="B2498">
        <v>8</v>
      </c>
      <c r="C2498" t="s">
        <v>91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 x14ac:dyDescent="0.3">
      <c r="A2499" t="s">
        <v>5</v>
      </c>
      <c r="B2499">
        <v>3</v>
      </c>
      <c r="C2499" t="s">
        <v>92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 x14ac:dyDescent="0.3">
      <c r="A2501" t="s">
        <v>6</v>
      </c>
      <c r="B2501">
        <v>8</v>
      </c>
      <c r="C2501" t="s">
        <v>93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 x14ac:dyDescent="0.3">
      <c r="A2502" t="s">
        <v>9</v>
      </c>
      <c r="B2502">
        <v>14</v>
      </c>
      <c r="C2502" t="s">
        <v>94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 x14ac:dyDescent="0.3">
      <c r="A2503" t="s">
        <v>17</v>
      </c>
      <c r="B2503">
        <v>11</v>
      </c>
      <c r="C2503" t="s">
        <v>95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 x14ac:dyDescent="0.3">
      <c r="A2504" t="s">
        <v>3</v>
      </c>
      <c r="B2504">
        <v>9</v>
      </c>
      <c r="C2504" t="s">
        <v>96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 x14ac:dyDescent="0.3">
      <c r="A2505" t="s">
        <v>3</v>
      </c>
      <c r="B2505">
        <v>9</v>
      </c>
      <c r="C2505" t="s">
        <v>97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 x14ac:dyDescent="0.3">
      <c r="A2506" t="s">
        <v>12</v>
      </c>
      <c r="B2506">
        <v>13</v>
      </c>
      <c r="C2506" t="s">
        <v>98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 x14ac:dyDescent="0.3">
      <c r="A2507" t="s">
        <v>8</v>
      </c>
      <c r="B2507">
        <v>10</v>
      </c>
      <c r="C2507" t="s">
        <v>99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 x14ac:dyDescent="0.3">
      <c r="A2508" t="s">
        <v>6</v>
      </c>
      <c r="B2508">
        <v>8</v>
      </c>
      <c r="C2508" t="s">
        <v>100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 x14ac:dyDescent="0.3">
      <c r="A2509" t="s">
        <v>3</v>
      </c>
      <c r="B2509">
        <v>9</v>
      </c>
      <c r="C2509" t="s">
        <v>101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 x14ac:dyDescent="0.3">
      <c r="A2510" t="s">
        <v>11</v>
      </c>
      <c r="B2510">
        <v>7</v>
      </c>
      <c r="C2510" t="s">
        <v>102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 x14ac:dyDescent="0.3">
      <c r="A2511" t="s">
        <v>11</v>
      </c>
      <c r="B2511">
        <v>7</v>
      </c>
      <c r="C2511" t="s">
        <v>103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 x14ac:dyDescent="0.3">
      <c r="A2512" t="s">
        <v>8</v>
      </c>
      <c r="B2512">
        <v>10</v>
      </c>
      <c r="C2512" t="s">
        <v>104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 x14ac:dyDescent="0.3">
      <c r="A2513" t="s">
        <v>5</v>
      </c>
      <c r="B2513">
        <v>3</v>
      </c>
      <c r="C2513" t="s">
        <v>105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 x14ac:dyDescent="0.3">
      <c r="A2514" t="s">
        <v>14</v>
      </c>
      <c r="B2514">
        <v>6</v>
      </c>
      <c r="C2514" t="s">
        <v>106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 x14ac:dyDescent="0.3">
      <c r="A2515" t="s">
        <v>12</v>
      </c>
      <c r="B2515">
        <v>13</v>
      </c>
      <c r="C2515" t="s">
        <v>107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 x14ac:dyDescent="0.3">
      <c r="A2516" t="s">
        <v>13</v>
      </c>
      <c r="B2516">
        <v>16</v>
      </c>
      <c r="C2516" t="s">
        <v>108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 x14ac:dyDescent="0.3">
      <c r="A2517" t="s">
        <v>12</v>
      </c>
      <c r="B2517">
        <v>13</v>
      </c>
      <c r="C2517" t="s">
        <v>109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 x14ac:dyDescent="0.3">
      <c r="A2518" t="s">
        <v>16</v>
      </c>
      <c r="B2518">
        <v>5</v>
      </c>
      <c r="C2518" t="s">
        <v>110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 x14ac:dyDescent="0.3">
      <c r="A2519" t="s">
        <v>16</v>
      </c>
      <c r="B2519">
        <v>5</v>
      </c>
      <c r="C2519" t="s">
        <v>111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 x14ac:dyDescent="0.3">
      <c r="A2520" t="s">
        <v>11</v>
      </c>
      <c r="B2520">
        <v>7</v>
      </c>
      <c r="C2520" t="s">
        <v>112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 x14ac:dyDescent="0.3">
      <c r="A2521" t="s">
        <v>3</v>
      </c>
      <c r="B2521">
        <v>9</v>
      </c>
      <c r="C2521" t="s">
        <v>113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 x14ac:dyDescent="0.3">
      <c r="A2522" t="s">
        <v>12</v>
      </c>
      <c r="B2522">
        <v>13</v>
      </c>
      <c r="C2522" t="s">
        <v>114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 x14ac:dyDescent="0.3">
      <c r="A2523" t="s">
        <v>6</v>
      </c>
      <c r="B2523">
        <v>8</v>
      </c>
      <c r="C2523" t="s">
        <v>115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 x14ac:dyDescent="0.3">
      <c r="A2524" t="s">
        <v>3</v>
      </c>
      <c r="B2524">
        <v>9</v>
      </c>
      <c r="C2524" t="s">
        <v>116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 x14ac:dyDescent="0.3">
      <c r="A2525" t="s">
        <v>5</v>
      </c>
      <c r="B2525">
        <v>3</v>
      </c>
      <c r="C2525" t="s">
        <v>117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 x14ac:dyDescent="0.3">
      <c r="A2526" t="s">
        <v>8</v>
      </c>
      <c r="B2526">
        <v>10</v>
      </c>
      <c r="C2526" t="s">
        <v>118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 x14ac:dyDescent="0.3">
      <c r="A2527" t="s">
        <v>8</v>
      </c>
      <c r="B2527">
        <v>10</v>
      </c>
      <c r="C2527" t="s">
        <v>119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 x14ac:dyDescent="0.3">
      <c r="A2528" t="s">
        <v>8</v>
      </c>
      <c r="B2528">
        <v>10</v>
      </c>
      <c r="C2528" t="s">
        <v>120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 x14ac:dyDescent="0.3">
      <c r="A2529" t="s">
        <v>9</v>
      </c>
      <c r="B2529">
        <v>14</v>
      </c>
      <c r="C2529" t="s">
        <v>121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 x14ac:dyDescent="0.3">
      <c r="A2530" t="s">
        <v>3</v>
      </c>
      <c r="B2530">
        <v>9</v>
      </c>
      <c r="C2530" t="s">
        <v>122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 x14ac:dyDescent="0.3">
      <c r="A2531" t="s">
        <v>4</v>
      </c>
      <c r="B2531">
        <v>15</v>
      </c>
      <c r="C2531" t="s">
        <v>123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 x14ac:dyDescent="0.3">
      <c r="A2532" t="s">
        <v>3</v>
      </c>
      <c r="B2532">
        <v>9</v>
      </c>
      <c r="C2532" t="s">
        <v>124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 x14ac:dyDescent="0.3">
      <c r="A2533" t="s">
        <v>14</v>
      </c>
      <c r="B2533">
        <v>6</v>
      </c>
      <c r="C2533" t="s">
        <v>125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 x14ac:dyDescent="0.3">
      <c r="A2534" t="s">
        <v>17</v>
      </c>
      <c r="B2534">
        <v>11</v>
      </c>
      <c r="C2534" t="s">
        <v>126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 x14ac:dyDescent="0.3">
      <c r="A2535" t="s">
        <v>16</v>
      </c>
      <c r="B2535">
        <v>5</v>
      </c>
      <c r="C2535" t="s">
        <v>127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 x14ac:dyDescent="0.3">
      <c r="A2536" t="s">
        <v>8</v>
      </c>
      <c r="B2536">
        <v>10</v>
      </c>
      <c r="C2536" t="s">
        <v>128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 x14ac:dyDescent="0.3">
      <c r="A2537" t="s">
        <v>11</v>
      </c>
      <c r="B2537">
        <v>7</v>
      </c>
      <c r="C2537" t="s">
        <v>129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 x14ac:dyDescent="0.3">
      <c r="A2538" t="s">
        <v>6</v>
      </c>
      <c r="B2538">
        <v>8</v>
      </c>
      <c r="C2538" t="s">
        <v>130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 x14ac:dyDescent="0.3">
      <c r="A2539" t="s">
        <v>6</v>
      </c>
      <c r="B2539">
        <v>8</v>
      </c>
      <c r="C2539" t="s">
        <v>131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 x14ac:dyDescent="0.3">
      <c r="A2540" t="s">
        <v>15</v>
      </c>
      <c r="B2540">
        <v>1</v>
      </c>
      <c r="C2540" t="s">
        <v>132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 x14ac:dyDescent="0.3">
      <c r="A2541" t="s">
        <v>5</v>
      </c>
      <c r="B2541">
        <v>3</v>
      </c>
      <c r="C2541" t="s">
        <v>133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 x14ac:dyDescent="0.3">
      <c r="A2542" t="s">
        <v>12</v>
      </c>
      <c r="B2542">
        <v>13</v>
      </c>
      <c r="C2542" t="s">
        <v>134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 x14ac:dyDescent="0.3">
      <c r="A2543" t="s">
        <v>7</v>
      </c>
      <c r="B2543">
        <v>4</v>
      </c>
      <c r="C2543" t="s">
        <v>135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 x14ac:dyDescent="0.3">
      <c r="A2544" t="s">
        <v>12</v>
      </c>
      <c r="B2544">
        <v>13</v>
      </c>
      <c r="C2544" t="s">
        <v>136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 x14ac:dyDescent="0.3">
      <c r="A2545" t="s">
        <v>15</v>
      </c>
      <c r="B2545">
        <v>1</v>
      </c>
      <c r="C2545" t="s">
        <v>137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 x14ac:dyDescent="0.3">
      <c r="A2546" t="s">
        <v>12</v>
      </c>
      <c r="B2546">
        <v>13</v>
      </c>
      <c r="C2546" t="s">
        <v>138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 x14ac:dyDescent="0.3">
      <c r="A2547" t="s">
        <v>16</v>
      </c>
      <c r="B2547">
        <v>5</v>
      </c>
      <c r="C2547" t="s">
        <v>139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 x14ac:dyDescent="0.3">
      <c r="A2548" t="s">
        <v>16</v>
      </c>
      <c r="B2548">
        <v>5</v>
      </c>
      <c r="C2548" t="s">
        <v>140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 x14ac:dyDescent="0.3">
      <c r="A2549" t="s">
        <v>12</v>
      </c>
      <c r="B2549">
        <v>13</v>
      </c>
      <c r="C2549" t="s">
        <v>141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 x14ac:dyDescent="0.3">
      <c r="A2550" t="s">
        <v>16</v>
      </c>
      <c r="B2550">
        <v>5</v>
      </c>
      <c r="C2550" t="s">
        <v>142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 x14ac:dyDescent="0.3">
      <c r="A2551" t="s">
        <v>14</v>
      </c>
      <c r="B2551">
        <v>6</v>
      </c>
      <c r="C2551" t="s">
        <v>143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 x14ac:dyDescent="0.3">
      <c r="A2552" t="s">
        <v>12</v>
      </c>
      <c r="B2552">
        <v>13</v>
      </c>
      <c r="C2552" t="s">
        <v>144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 x14ac:dyDescent="0.3">
      <c r="A2553" t="s">
        <v>12</v>
      </c>
      <c r="B2553">
        <v>13</v>
      </c>
      <c r="C2553" t="s">
        <v>145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 x14ac:dyDescent="0.3">
      <c r="A2554" t="s">
        <v>7</v>
      </c>
      <c r="B2554">
        <v>4</v>
      </c>
      <c r="C2554" t="s">
        <v>146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 x14ac:dyDescent="0.3">
      <c r="A2555" t="s">
        <v>16</v>
      </c>
      <c r="B2555">
        <v>5</v>
      </c>
      <c r="C2555" t="s">
        <v>147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 x14ac:dyDescent="0.3">
      <c r="A2556" t="s">
        <v>12</v>
      </c>
      <c r="B2556">
        <v>13</v>
      </c>
      <c r="C2556" t="s">
        <v>148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 x14ac:dyDescent="0.3">
      <c r="A2557" t="s">
        <v>12</v>
      </c>
      <c r="B2557">
        <v>13</v>
      </c>
      <c r="C2557" t="s">
        <v>149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 x14ac:dyDescent="0.3">
      <c r="A2558" t="s">
        <v>7</v>
      </c>
      <c r="B2558">
        <v>4</v>
      </c>
      <c r="C2558" t="s">
        <v>150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 x14ac:dyDescent="0.3">
      <c r="A2559" t="s">
        <v>9</v>
      </c>
      <c r="B2559">
        <v>14</v>
      </c>
      <c r="C2559" t="s">
        <v>151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 x14ac:dyDescent="0.3">
      <c r="A2560" t="s">
        <v>9</v>
      </c>
      <c r="B2560">
        <v>14</v>
      </c>
      <c r="C2560" t="s">
        <v>152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 x14ac:dyDescent="0.3">
      <c r="A2561" t="s">
        <v>17</v>
      </c>
      <c r="B2561">
        <v>11</v>
      </c>
      <c r="C2561" t="s">
        <v>153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 x14ac:dyDescent="0.3">
      <c r="A2562" t="s">
        <v>10</v>
      </c>
      <c r="B2562">
        <v>12</v>
      </c>
      <c r="C2562" t="s">
        <v>154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 x14ac:dyDescent="0.3">
      <c r="A2563" t="s">
        <v>6</v>
      </c>
      <c r="B2563">
        <v>8</v>
      </c>
      <c r="C2563" t="s">
        <v>155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 x14ac:dyDescent="0.3">
      <c r="A2564" t="s">
        <v>12</v>
      </c>
      <c r="B2564">
        <v>13</v>
      </c>
      <c r="C2564" t="s">
        <v>156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 x14ac:dyDescent="0.3">
      <c r="A2565" t="s">
        <v>9</v>
      </c>
      <c r="B2565">
        <v>14</v>
      </c>
      <c r="C2565" t="s">
        <v>157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 x14ac:dyDescent="0.3">
      <c r="A2566" t="s">
        <v>14</v>
      </c>
      <c r="B2566">
        <v>6</v>
      </c>
      <c r="C2566" t="s">
        <v>158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 x14ac:dyDescent="0.3">
      <c r="A2567" t="s">
        <v>12</v>
      </c>
      <c r="B2567">
        <v>13</v>
      </c>
      <c r="C2567" t="s">
        <v>159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 x14ac:dyDescent="0.3">
      <c r="A2568" t="s">
        <v>3</v>
      </c>
      <c r="B2568">
        <v>9</v>
      </c>
      <c r="C2568" t="s">
        <v>160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 x14ac:dyDescent="0.3">
      <c r="A2569" t="s">
        <v>6</v>
      </c>
      <c r="B2569">
        <v>8</v>
      </c>
      <c r="C2569" t="s">
        <v>161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 x14ac:dyDescent="0.3">
      <c r="A2570" t="s">
        <v>11</v>
      </c>
      <c r="B2570">
        <v>7</v>
      </c>
      <c r="C2570" t="s">
        <v>162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 x14ac:dyDescent="0.3">
      <c r="A2571" t="s">
        <v>16</v>
      </c>
      <c r="B2571">
        <v>5</v>
      </c>
      <c r="C2571" t="s">
        <v>163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 x14ac:dyDescent="0.3">
      <c r="A2572" t="s">
        <v>11</v>
      </c>
      <c r="B2572">
        <v>7</v>
      </c>
      <c r="C2572" t="s">
        <v>164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 x14ac:dyDescent="0.3">
      <c r="A2573" t="s">
        <v>14</v>
      </c>
      <c r="B2573">
        <v>6</v>
      </c>
      <c r="C2573" t="s">
        <v>165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 x14ac:dyDescent="0.3">
      <c r="A2574" t="s">
        <v>16</v>
      </c>
      <c r="B2574">
        <v>5</v>
      </c>
      <c r="C2574" t="s">
        <v>166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 x14ac:dyDescent="0.3">
      <c r="A2575" t="s">
        <v>8</v>
      </c>
      <c r="B2575">
        <v>10</v>
      </c>
      <c r="C2575" t="s">
        <v>167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 x14ac:dyDescent="0.3">
      <c r="A2576" t="s">
        <v>12</v>
      </c>
      <c r="B2576">
        <v>13</v>
      </c>
      <c r="C2576" t="s">
        <v>168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 x14ac:dyDescent="0.3">
      <c r="A2577" t="s">
        <v>12</v>
      </c>
      <c r="B2577">
        <v>13</v>
      </c>
      <c r="C2577" t="s">
        <v>169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 x14ac:dyDescent="0.3">
      <c r="A2578" t="s">
        <v>12</v>
      </c>
      <c r="B2578">
        <v>13</v>
      </c>
      <c r="C2578" t="s">
        <v>170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 x14ac:dyDescent="0.3">
      <c r="A2579" t="s">
        <v>14</v>
      </c>
      <c r="B2579">
        <v>6</v>
      </c>
      <c r="C2579" t="s">
        <v>171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 x14ac:dyDescent="0.3">
      <c r="A2580" t="s">
        <v>3</v>
      </c>
      <c r="B2580">
        <v>9</v>
      </c>
      <c r="C2580" t="s">
        <v>172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 x14ac:dyDescent="0.3">
      <c r="A2581" t="s">
        <v>11</v>
      </c>
      <c r="B2581">
        <v>7</v>
      </c>
      <c r="C2581" t="s">
        <v>173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 x14ac:dyDescent="0.3">
      <c r="A2582" t="s">
        <v>3</v>
      </c>
      <c r="B2582">
        <v>9</v>
      </c>
      <c r="C2582" t="s">
        <v>174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 x14ac:dyDescent="0.3">
      <c r="A2583" t="s">
        <v>6</v>
      </c>
      <c r="B2583">
        <v>8</v>
      </c>
      <c r="C2583" t="s">
        <v>175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 x14ac:dyDescent="0.3">
      <c r="A2584" t="s">
        <v>16</v>
      </c>
      <c r="B2584">
        <v>5</v>
      </c>
      <c r="C2584" t="s">
        <v>176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 x14ac:dyDescent="0.3">
      <c r="A2585" t="s">
        <v>6</v>
      </c>
      <c r="B2585">
        <v>8</v>
      </c>
      <c r="C2585" t="s">
        <v>177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 x14ac:dyDescent="0.3">
      <c r="A2587" t="s">
        <v>8</v>
      </c>
      <c r="B2587">
        <v>10</v>
      </c>
      <c r="C2587" t="s">
        <v>178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 x14ac:dyDescent="0.3">
      <c r="A2588" t="s">
        <v>3</v>
      </c>
      <c r="B2588">
        <v>9</v>
      </c>
      <c r="C2588" t="s">
        <v>179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 x14ac:dyDescent="0.3">
      <c r="A2589" t="s">
        <v>7</v>
      </c>
      <c r="B2589">
        <v>4</v>
      </c>
      <c r="C2589" t="s">
        <v>180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 x14ac:dyDescent="0.3">
      <c r="A2590" t="s">
        <v>6</v>
      </c>
      <c r="B2590">
        <v>8</v>
      </c>
      <c r="C2590" t="s">
        <v>181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 x14ac:dyDescent="0.3">
      <c r="A2591" t="s">
        <v>3</v>
      </c>
      <c r="B2591">
        <v>9</v>
      </c>
      <c r="C2591" t="s">
        <v>182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 x14ac:dyDescent="0.3">
      <c r="A2592" t="s">
        <v>14</v>
      </c>
      <c r="B2592">
        <v>6</v>
      </c>
      <c r="C2592" t="s">
        <v>183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 x14ac:dyDescent="0.3">
      <c r="A2593" t="s">
        <v>12</v>
      </c>
      <c r="B2593">
        <v>13</v>
      </c>
      <c r="C2593" t="s">
        <v>184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 x14ac:dyDescent="0.3">
      <c r="A2594" t="s">
        <v>9</v>
      </c>
      <c r="B2594">
        <v>14</v>
      </c>
      <c r="C2594" t="s">
        <v>185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 x14ac:dyDescent="0.3">
      <c r="A2595" t="s">
        <v>12</v>
      </c>
      <c r="B2595">
        <v>13</v>
      </c>
      <c r="C2595" t="s">
        <v>186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 x14ac:dyDescent="0.3">
      <c r="A2596" t="s">
        <v>14</v>
      </c>
      <c r="B2596">
        <v>6</v>
      </c>
      <c r="C2596" t="s">
        <v>187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 x14ac:dyDescent="0.3">
      <c r="A2597" t="s">
        <v>14</v>
      </c>
      <c r="B2597">
        <v>6</v>
      </c>
      <c r="C2597" t="s">
        <v>188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 x14ac:dyDescent="0.3">
      <c r="A2598" t="s">
        <v>2</v>
      </c>
      <c r="B2598">
        <v>2</v>
      </c>
      <c r="C2598" t="s">
        <v>189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 x14ac:dyDescent="0.3">
      <c r="A2599" t="s">
        <v>12</v>
      </c>
      <c r="B2599">
        <v>13</v>
      </c>
      <c r="C2599" t="s">
        <v>190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 x14ac:dyDescent="0.3">
      <c r="A2600" t="s">
        <v>9</v>
      </c>
      <c r="B2600">
        <v>14</v>
      </c>
      <c r="C2600" t="s">
        <v>191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 x14ac:dyDescent="0.3">
      <c r="A2602" t="s">
        <v>8</v>
      </c>
      <c r="B2602">
        <v>10</v>
      </c>
      <c r="C2602" t="s">
        <v>192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 x14ac:dyDescent="0.3">
      <c r="A2603" t="s">
        <v>2</v>
      </c>
      <c r="B2603">
        <v>2</v>
      </c>
      <c r="C2603" t="s">
        <v>193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 x14ac:dyDescent="0.3">
      <c r="A2604" t="s">
        <v>3</v>
      </c>
      <c r="B2604">
        <v>9</v>
      </c>
      <c r="C2604" t="s">
        <v>194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 x14ac:dyDescent="0.3">
      <c r="A2605" t="s">
        <v>12</v>
      </c>
      <c r="B2605">
        <v>13</v>
      </c>
      <c r="C2605" t="s">
        <v>195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 x14ac:dyDescent="0.3">
      <c r="A2606" t="s">
        <v>11</v>
      </c>
      <c r="B2606">
        <v>7</v>
      </c>
      <c r="C2606" t="s">
        <v>196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 x14ac:dyDescent="0.3">
      <c r="A2607" t="s">
        <v>7</v>
      </c>
      <c r="B2607">
        <v>4</v>
      </c>
      <c r="C2607" t="s">
        <v>197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 x14ac:dyDescent="0.3">
      <c r="A2608" t="s">
        <v>14</v>
      </c>
      <c r="B2608">
        <v>6</v>
      </c>
      <c r="C2608" t="s">
        <v>198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 x14ac:dyDescent="0.3">
      <c r="A2609" t="s">
        <v>6</v>
      </c>
      <c r="B2609">
        <v>8</v>
      </c>
      <c r="C2609" t="s">
        <v>199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 x14ac:dyDescent="0.3">
      <c r="A2610" t="s">
        <v>6</v>
      </c>
      <c r="B2610">
        <v>8</v>
      </c>
      <c r="C2610" t="s">
        <v>200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 x14ac:dyDescent="0.3">
      <c r="A2611" t="s">
        <v>14</v>
      </c>
      <c r="B2611">
        <v>6</v>
      </c>
      <c r="C2611" t="s">
        <v>201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 x14ac:dyDescent="0.3">
      <c r="A2612" t="s">
        <v>10</v>
      </c>
      <c r="B2612">
        <v>12</v>
      </c>
      <c r="C2612" t="s">
        <v>202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 x14ac:dyDescent="0.3">
      <c r="A2613" t="s">
        <v>14</v>
      </c>
      <c r="B2613">
        <v>6</v>
      </c>
      <c r="C2613" t="s">
        <v>203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 x14ac:dyDescent="0.3">
      <c r="A2614" t="s">
        <v>6</v>
      </c>
      <c r="B2614">
        <v>8</v>
      </c>
      <c r="C2614" t="s">
        <v>204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 x14ac:dyDescent="0.3">
      <c r="A2615" t="s">
        <v>13</v>
      </c>
      <c r="B2615">
        <v>16</v>
      </c>
      <c r="C2615" t="s">
        <v>205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 x14ac:dyDescent="0.3">
      <c r="A2616" t="s">
        <v>13</v>
      </c>
      <c r="B2616">
        <v>16</v>
      </c>
      <c r="C2616" t="s">
        <v>206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 x14ac:dyDescent="0.3">
      <c r="A2617" t="s">
        <v>16</v>
      </c>
      <c r="B2617">
        <v>5</v>
      </c>
      <c r="C2617" t="s">
        <v>207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 x14ac:dyDescent="0.3">
      <c r="A2618" t="s">
        <v>3</v>
      </c>
      <c r="B2618">
        <v>9</v>
      </c>
      <c r="C2618" t="s">
        <v>208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 x14ac:dyDescent="0.3">
      <c r="A2619" t="s">
        <v>12</v>
      </c>
      <c r="B2619">
        <v>13</v>
      </c>
      <c r="C2619" t="s">
        <v>209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 x14ac:dyDescent="0.3">
      <c r="A2620" t="s">
        <v>17</v>
      </c>
      <c r="B2620">
        <v>11</v>
      </c>
      <c r="C2620" t="s">
        <v>210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 x14ac:dyDescent="0.3">
      <c r="A2621" t="s">
        <v>14</v>
      </c>
      <c r="B2621">
        <v>6</v>
      </c>
      <c r="C2621" t="s">
        <v>211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 x14ac:dyDescent="0.3">
      <c r="A2622" t="s">
        <v>2</v>
      </c>
      <c r="B2622">
        <v>2</v>
      </c>
      <c r="C2622" t="s">
        <v>212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 x14ac:dyDescent="0.3">
      <c r="A2623" t="s">
        <v>16</v>
      </c>
      <c r="B2623">
        <v>5</v>
      </c>
      <c r="C2623" t="s">
        <v>213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 x14ac:dyDescent="0.3">
      <c r="A2624" t="s">
        <v>8</v>
      </c>
      <c r="B2624">
        <v>10</v>
      </c>
      <c r="C2624" t="s">
        <v>214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 x14ac:dyDescent="0.3">
      <c r="A2625" t="s">
        <v>7</v>
      </c>
      <c r="B2625">
        <v>4</v>
      </c>
      <c r="C2625" t="s">
        <v>215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 x14ac:dyDescent="0.3">
      <c r="A2626" t="s">
        <v>12</v>
      </c>
      <c r="B2626">
        <v>13</v>
      </c>
      <c r="C2626" t="s">
        <v>216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 x14ac:dyDescent="0.3">
      <c r="A2627" t="s">
        <v>3</v>
      </c>
      <c r="B2627">
        <v>9</v>
      </c>
      <c r="C2627" t="s">
        <v>217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 x14ac:dyDescent="0.3">
      <c r="A2628" t="s">
        <v>7</v>
      </c>
      <c r="B2628">
        <v>4</v>
      </c>
      <c r="C2628" t="s">
        <v>218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 x14ac:dyDescent="0.3">
      <c r="A2629" t="s">
        <v>9</v>
      </c>
      <c r="B2629">
        <v>14</v>
      </c>
      <c r="C2629" t="s">
        <v>219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 x14ac:dyDescent="0.3">
      <c r="A2630" t="s">
        <v>12</v>
      </c>
      <c r="B2630">
        <v>13</v>
      </c>
      <c r="C2630" t="s">
        <v>220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 x14ac:dyDescent="0.3">
      <c r="A2631" t="s">
        <v>8</v>
      </c>
      <c r="B2631">
        <v>10</v>
      </c>
      <c r="C2631" t="s">
        <v>221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 x14ac:dyDescent="0.3">
      <c r="A2632" t="s">
        <v>14</v>
      </c>
      <c r="B2632">
        <v>6</v>
      </c>
      <c r="C2632" t="s">
        <v>222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 x14ac:dyDescent="0.3">
      <c r="A2633" t="s">
        <v>9</v>
      </c>
      <c r="B2633">
        <v>14</v>
      </c>
      <c r="C2633" t="s">
        <v>223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 x14ac:dyDescent="0.3">
      <c r="A2634" t="s">
        <v>16</v>
      </c>
      <c r="B2634">
        <v>5</v>
      </c>
      <c r="C2634" t="s">
        <v>224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 x14ac:dyDescent="0.3">
      <c r="A2635" t="s">
        <v>16</v>
      </c>
      <c r="B2635">
        <v>5</v>
      </c>
      <c r="C2635" t="s">
        <v>225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 x14ac:dyDescent="0.3">
      <c r="A2636" t="s">
        <v>14</v>
      </c>
      <c r="B2636">
        <v>6</v>
      </c>
      <c r="C2636" t="s">
        <v>226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 x14ac:dyDescent="0.3">
      <c r="A2637" t="s">
        <v>11</v>
      </c>
      <c r="B2637">
        <v>7</v>
      </c>
      <c r="C2637" t="s">
        <v>227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 x14ac:dyDescent="0.3">
      <c r="A2638" t="s">
        <v>12</v>
      </c>
      <c r="B2638">
        <v>13</v>
      </c>
      <c r="C2638" t="s">
        <v>228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 x14ac:dyDescent="0.3">
      <c r="A2639" t="s">
        <v>11</v>
      </c>
      <c r="B2639">
        <v>7</v>
      </c>
      <c r="C2639" t="s">
        <v>229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 x14ac:dyDescent="0.3">
      <c r="A2640" t="s">
        <v>11</v>
      </c>
      <c r="B2640">
        <v>7</v>
      </c>
      <c r="C2640" t="s">
        <v>230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 x14ac:dyDescent="0.3">
      <c r="A2641" t="s">
        <v>13</v>
      </c>
      <c r="B2641">
        <v>16</v>
      </c>
      <c r="C2641" t="s">
        <v>231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 x14ac:dyDescent="0.3">
      <c r="A2642" t="s">
        <v>12</v>
      </c>
      <c r="B2642">
        <v>13</v>
      </c>
      <c r="C2642" t="s">
        <v>232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 x14ac:dyDescent="0.3">
      <c r="A2643" t="s">
        <v>12</v>
      </c>
      <c r="B2643">
        <v>13</v>
      </c>
      <c r="C2643" t="s">
        <v>233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 x14ac:dyDescent="0.3">
      <c r="A2644" t="s">
        <v>11</v>
      </c>
      <c r="B2644">
        <v>7</v>
      </c>
      <c r="C2644" t="s">
        <v>234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 x14ac:dyDescent="0.3">
      <c r="A2645" t="s">
        <v>6</v>
      </c>
      <c r="B2645">
        <v>8</v>
      </c>
      <c r="C2645" t="s">
        <v>235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 x14ac:dyDescent="0.3">
      <c r="A2646" t="s">
        <v>14</v>
      </c>
      <c r="B2646">
        <v>6</v>
      </c>
      <c r="C2646" t="s">
        <v>236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 x14ac:dyDescent="0.3">
      <c r="A2647" t="s">
        <v>3</v>
      </c>
      <c r="B2647">
        <v>9</v>
      </c>
      <c r="C2647" t="s">
        <v>237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 x14ac:dyDescent="0.3">
      <c r="A2648" t="s">
        <v>16</v>
      </c>
      <c r="B2648">
        <v>5</v>
      </c>
      <c r="C2648" t="s">
        <v>238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 x14ac:dyDescent="0.3">
      <c r="A2649" t="s">
        <v>14</v>
      </c>
      <c r="B2649">
        <v>6</v>
      </c>
      <c r="C2649" t="s">
        <v>239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 x14ac:dyDescent="0.3">
      <c r="A2650" t="s">
        <v>15</v>
      </c>
      <c r="B2650">
        <v>1</v>
      </c>
      <c r="C2650" t="s">
        <v>240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 x14ac:dyDescent="0.3">
      <c r="A2651" t="s">
        <v>14</v>
      </c>
      <c r="B2651">
        <v>6</v>
      </c>
      <c r="C2651" t="s">
        <v>241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 x14ac:dyDescent="0.3">
      <c r="A2652" t="s">
        <v>14</v>
      </c>
      <c r="B2652">
        <v>6</v>
      </c>
      <c r="C2652" t="s">
        <v>242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 x14ac:dyDescent="0.3">
      <c r="A2653" t="s">
        <v>13</v>
      </c>
      <c r="B2653">
        <v>16</v>
      </c>
      <c r="C2653" t="s">
        <v>243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 x14ac:dyDescent="0.3">
      <c r="A2654" t="s">
        <v>12</v>
      </c>
      <c r="B2654">
        <v>13</v>
      </c>
      <c r="C2654" t="s">
        <v>244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 x14ac:dyDescent="0.3">
      <c r="A2655" t="s">
        <v>3</v>
      </c>
      <c r="B2655">
        <v>9</v>
      </c>
      <c r="C2655" t="s">
        <v>245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 x14ac:dyDescent="0.3">
      <c r="A2656" t="s">
        <v>14</v>
      </c>
      <c r="B2656">
        <v>6</v>
      </c>
      <c r="C2656" t="s">
        <v>246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 x14ac:dyDescent="0.3">
      <c r="A2657" t="s">
        <v>13</v>
      </c>
      <c r="B2657">
        <v>16</v>
      </c>
      <c r="C2657" t="s">
        <v>247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 x14ac:dyDescent="0.3">
      <c r="A2658" t="s">
        <v>10</v>
      </c>
      <c r="B2658">
        <v>12</v>
      </c>
      <c r="C2658" t="s">
        <v>248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 x14ac:dyDescent="0.3">
      <c r="A2659" t="s">
        <v>15</v>
      </c>
      <c r="B2659">
        <v>1</v>
      </c>
      <c r="C2659" t="s">
        <v>249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 x14ac:dyDescent="0.3">
      <c r="A2660" t="s">
        <v>10</v>
      </c>
      <c r="B2660">
        <v>12</v>
      </c>
      <c r="C2660" t="s">
        <v>250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 x14ac:dyDescent="0.3">
      <c r="A2661" t="s">
        <v>12</v>
      </c>
      <c r="B2661">
        <v>13</v>
      </c>
      <c r="C2661" t="s">
        <v>251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 x14ac:dyDescent="0.3">
      <c r="A2662" t="s">
        <v>16</v>
      </c>
      <c r="B2662">
        <v>5</v>
      </c>
      <c r="C2662" t="s">
        <v>252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 x14ac:dyDescent="0.3">
      <c r="A2663" t="s">
        <v>3</v>
      </c>
      <c r="B2663">
        <v>9</v>
      </c>
      <c r="C2663" t="s">
        <v>253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 x14ac:dyDescent="0.3">
      <c r="A2664" t="s">
        <v>12</v>
      </c>
      <c r="B2664">
        <v>13</v>
      </c>
      <c r="C2664" t="s">
        <v>254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 x14ac:dyDescent="0.3">
      <c r="A2665" t="s">
        <v>12</v>
      </c>
      <c r="B2665">
        <v>13</v>
      </c>
      <c r="C2665" t="s">
        <v>255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 x14ac:dyDescent="0.3">
      <c r="A2666" t="s">
        <v>8</v>
      </c>
      <c r="B2666">
        <v>10</v>
      </c>
      <c r="C2666" t="s">
        <v>256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 x14ac:dyDescent="0.3">
      <c r="A2667" t="s">
        <v>8</v>
      </c>
      <c r="B2667">
        <v>10</v>
      </c>
      <c r="C2667" t="s">
        <v>257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 x14ac:dyDescent="0.3">
      <c r="A2668" t="s">
        <v>8</v>
      </c>
      <c r="B2668">
        <v>10</v>
      </c>
      <c r="C2668" t="s">
        <v>258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 x14ac:dyDescent="0.3">
      <c r="A2669" t="s">
        <v>14</v>
      </c>
      <c r="B2669">
        <v>6</v>
      </c>
      <c r="C2669" t="s">
        <v>259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 x14ac:dyDescent="0.3">
      <c r="A2670" t="s">
        <v>7</v>
      </c>
      <c r="B2670">
        <v>4</v>
      </c>
      <c r="C2670" t="s">
        <v>260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 x14ac:dyDescent="0.3">
      <c r="A2671" t="s">
        <v>10</v>
      </c>
      <c r="B2671">
        <v>12</v>
      </c>
      <c r="C2671" t="s">
        <v>261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 x14ac:dyDescent="0.3">
      <c r="A2672" t="s">
        <v>8</v>
      </c>
      <c r="B2672">
        <v>10</v>
      </c>
      <c r="C2672" t="s">
        <v>262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 x14ac:dyDescent="0.3">
      <c r="A2673" t="s">
        <v>3</v>
      </c>
      <c r="B2673">
        <v>9</v>
      </c>
      <c r="C2673" t="s">
        <v>263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 x14ac:dyDescent="0.3">
      <c r="A2674" t="s">
        <v>8</v>
      </c>
      <c r="B2674">
        <v>10</v>
      </c>
      <c r="C2674" t="s">
        <v>264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 x14ac:dyDescent="0.3">
      <c r="A2675" t="s">
        <v>16</v>
      </c>
      <c r="B2675">
        <v>5</v>
      </c>
      <c r="C2675" t="s">
        <v>265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 x14ac:dyDescent="0.3">
      <c r="A2676" t="s">
        <v>4</v>
      </c>
      <c r="B2676">
        <v>15</v>
      </c>
      <c r="C2676" t="s">
        <v>266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 x14ac:dyDescent="0.3">
      <c r="A2677" t="s">
        <v>8</v>
      </c>
      <c r="B2677">
        <v>10</v>
      </c>
      <c r="C2677" t="s">
        <v>267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 x14ac:dyDescent="0.3">
      <c r="A2678" t="s">
        <v>8</v>
      </c>
      <c r="B2678">
        <v>10</v>
      </c>
      <c r="C2678" t="s">
        <v>268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 x14ac:dyDescent="0.3">
      <c r="A2679" t="s">
        <v>8</v>
      </c>
      <c r="B2679">
        <v>10</v>
      </c>
      <c r="C2679" t="s">
        <v>269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 x14ac:dyDescent="0.3">
      <c r="A2680" t="s">
        <v>8</v>
      </c>
      <c r="B2680">
        <v>10</v>
      </c>
      <c r="C2680" t="s">
        <v>270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 x14ac:dyDescent="0.3">
      <c r="A2681" t="s">
        <v>6</v>
      </c>
      <c r="B2681">
        <v>8</v>
      </c>
      <c r="C2681" t="s">
        <v>271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 x14ac:dyDescent="0.3">
      <c r="A2682" t="s">
        <v>12</v>
      </c>
      <c r="B2682">
        <v>13</v>
      </c>
      <c r="C2682" t="s">
        <v>272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 x14ac:dyDescent="0.3">
      <c r="A2683" t="s">
        <v>6</v>
      </c>
      <c r="B2683">
        <v>8</v>
      </c>
      <c r="C2683" t="s">
        <v>273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 x14ac:dyDescent="0.3">
      <c r="A2684" t="s">
        <v>13</v>
      </c>
      <c r="B2684">
        <v>16</v>
      </c>
      <c r="C2684" t="s">
        <v>274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 x14ac:dyDescent="0.3">
      <c r="A2685" t="s">
        <v>16</v>
      </c>
      <c r="B2685">
        <v>5</v>
      </c>
      <c r="C2685" t="s">
        <v>275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 x14ac:dyDescent="0.3">
      <c r="A2686" t="s">
        <v>16</v>
      </c>
      <c r="B2686">
        <v>5</v>
      </c>
      <c r="C2686" t="s">
        <v>276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 x14ac:dyDescent="0.3">
      <c r="A2687" t="s">
        <v>8</v>
      </c>
      <c r="B2687">
        <v>10</v>
      </c>
      <c r="C2687" t="s">
        <v>277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 x14ac:dyDescent="0.3">
      <c r="A2688" t="s">
        <v>12</v>
      </c>
      <c r="B2688">
        <v>13</v>
      </c>
      <c r="C2688" t="s">
        <v>278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 x14ac:dyDescent="0.3">
      <c r="A2689" t="s">
        <v>14</v>
      </c>
      <c r="B2689">
        <v>6</v>
      </c>
      <c r="C2689" t="s">
        <v>279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 x14ac:dyDescent="0.3">
      <c r="A2690" t="s">
        <v>16</v>
      </c>
      <c r="B2690">
        <v>5</v>
      </c>
      <c r="C2690" t="s">
        <v>280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 x14ac:dyDescent="0.3">
      <c r="A2691" t="s">
        <v>13</v>
      </c>
      <c r="B2691">
        <v>16</v>
      </c>
      <c r="C2691" t="s">
        <v>281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 x14ac:dyDescent="0.3">
      <c r="A2692" t="s">
        <v>14</v>
      </c>
      <c r="B2692">
        <v>6</v>
      </c>
      <c r="C2692" t="s">
        <v>282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 x14ac:dyDescent="0.3">
      <c r="A2693" t="s">
        <v>13</v>
      </c>
      <c r="B2693">
        <v>16</v>
      </c>
      <c r="C2693" t="s">
        <v>283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 x14ac:dyDescent="0.3">
      <c r="A2694" t="s">
        <v>11</v>
      </c>
      <c r="B2694">
        <v>7</v>
      </c>
      <c r="C2694" t="s">
        <v>284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 x14ac:dyDescent="0.3">
      <c r="A2695" t="s">
        <v>12</v>
      </c>
      <c r="B2695">
        <v>13</v>
      </c>
      <c r="C2695" t="s">
        <v>285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 x14ac:dyDescent="0.3">
      <c r="A2696" t="s">
        <v>3</v>
      </c>
      <c r="B2696">
        <v>9</v>
      </c>
      <c r="C2696" t="s">
        <v>286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 x14ac:dyDescent="0.3">
      <c r="A2697" t="s">
        <v>12</v>
      </c>
      <c r="B2697">
        <v>13</v>
      </c>
      <c r="C2697" t="s">
        <v>287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 x14ac:dyDescent="0.3">
      <c r="A2698" t="s">
        <v>14</v>
      </c>
      <c r="B2698">
        <v>6</v>
      </c>
      <c r="C2698" t="s">
        <v>288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 x14ac:dyDescent="0.3">
      <c r="A2699" t="s">
        <v>14</v>
      </c>
      <c r="B2699">
        <v>6</v>
      </c>
      <c r="C2699" t="s">
        <v>289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 x14ac:dyDescent="0.3">
      <c r="A2700" t="s">
        <v>11</v>
      </c>
      <c r="B2700">
        <v>7</v>
      </c>
      <c r="C2700" t="s">
        <v>290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 x14ac:dyDescent="0.3">
      <c r="A2701" t="s">
        <v>16</v>
      </c>
      <c r="B2701">
        <v>5</v>
      </c>
      <c r="C2701" t="s">
        <v>291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 x14ac:dyDescent="0.3">
      <c r="A2702" t="s">
        <v>9</v>
      </c>
      <c r="B2702">
        <v>14</v>
      </c>
      <c r="C2702" t="s">
        <v>292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 x14ac:dyDescent="0.3">
      <c r="A2703" t="s">
        <v>11</v>
      </c>
      <c r="B2703">
        <v>7</v>
      </c>
      <c r="C2703" t="s">
        <v>293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 x14ac:dyDescent="0.3">
      <c r="A2704" t="s">
        <v>7</v>
      </c>
      <c r="B2704">
        <v>4</v>
      </c>
      <c r="C2704" t="s">
        <v>294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 x14ac:dyDescent="0.3">
      <c r="A2705" t="s">
        <v>17</v>
      </c>
      <c r="B2705">
        <v>11</v>
      </c>
      <c r="C2705" t="s">
        <v>295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 x14ac:dyDescent="0.3">
      <c r="A2706" t="s">
        <v>8</v>
      </c>
      <c r="B2706">
        <v>10</v>
      </c>
      <c r="C2706" t="s">
        <v>296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 x14ac:dyDescent="0.3">
      <c r="A2707" t="s">
        <v>10</v>
      </c>
      <c r="B2707">
        <v>12</v>
      </c>
      <c r="C2707" t="s">
        <v>297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 x14ac:dyDescent="0.3">
      <c r="A2708" t="s">
        <v>11</v>
      </c>
      <c r="B2708">
        <v>7</v>
      </c>
      <c r="C2708" t="s">
        <v>298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 x14ac:dyDescent="0.3">
      <c r="A2709" t="s">
        <v>3</v>
      </c>
      <c r="B2709">
        <v>9</v>
      </c>
      <c r="C2709" t="s">
        <v>299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 x14ac:dyDescent="0.3">
      <c r="A2710" t="s">
        <v>11</v>
      </c>
      <c r="B2710">
        <v>7</v>
      </c>
      <c r="C2710" t="s">
        <v>300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 x14ac:dyDescent="0.3">
      <c r="A2711" t="s">
        <v>7</v>
      </c>
      <c r="B2711">
        <v>4</v>
      </c>
      <c r="C2711" t="s">
        <v>301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 x14ac:dyDescent="0.3">
      <c r="A2712" t="s">
        <v>16</v>
      </c>
      <c r="B2712">
        <v>5</v>
      </c>
      <c r="C2712" t="s">
        <v>302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 x14ac:dyDescent="0.3">
      <c r="A2713" t="s">
        <v>12</v>
      </c>
      <c r="B2713">
        <v>13</v>
      </c>
      <c r="C2713" t="s">
        <v>303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 x14ac:dyDescent="0.3">
      <c r="A2714" t="s">
        <v>13</v>
      </c>
      <c r="B2714">
        <v>16</v>
      </c>
      <c r="C2714" t="s">
        <v>304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 x14ac:dyDescent="0.3">
      <c r="A2715" t="s">
        <v>11</v>
      </c>
      <c r="B2715">
        <v>7</v>
      </c>
      <c r="C2715" t="s">
        <v>305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 x14ac:dyDescent="0.3">
      <c r="A2716" t="s">
        <v>16</v>
      </c>
      <c r="B2716">
        <v>5</v>
      </c>
      <c r="C2716" t="s">
        <v>306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 x14ac:dyDescent="0.3">
      <c r="A2717" t="s">
        <v>13</v>
      </c>
      <c r="B2717">
        <v>16</v>
      </c>
      <c r="C2717" t="s">
        <v>307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 x14ac:dyDescent="0.3">
      <c r="A2718" t="s">
        <v>16</v>
      </c>
      <c r="B2718">
        <v>5</v>
      </c>
      <c r="C2718" t="s">
        <v>308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 x14ac:dyDescent="0.3">
      <c r="A2719" t="s">
        <v>14</v>
      </c>
      <c r="B2719">
        <v>6</v>
      </c>
      <c r="C2719" t="s">
        <v>309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 x14ac:dyDescent="0.3">
      <c r="A2720" t="s">
        <v>10</v>
      </c>
      <c r="B2720">
        <v>12</v>
      </c>
      <c r="C2720" t="s">
        <v>310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 x14ac:dyDescent="0.3">
      <c r="A2721" t="s">
        <v>13</v>
      </c>
      <c r="B2721">
        <v>16</v>
      </c>
      <c r="C2721" t="s">
        <v>311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 x14ac:dyDescent="0.3">
      <c r="A2722" t="s">
        <v>11</v>
      </c>
      <c r="B2722">
        <v>7</v>
      </c>
      <c r="C2722" t="s">
        <v>312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 x14ac:dyDescent="0.3">
      <c r="A2723" t="s">
        <v>12</v>
      </c>
      <c r="B2723">
        <v>13</v>
      </c>
      <c r="C2723" t="s">
        <v>313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 x14ac:dyDescent="0.3">
      <c r="A2724" t="s">
        <v>12</v>
      </c>
      <c r="B2724">
        <v>13</v>
      </c>
      <c r="C2724" t="s">
        <v>314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 x14ac:dyDescent="0.3">
      <c r="A2725" t="s">
        <v>8</v>
      </c>
      <c r="B2725">
        <v>10</v>
      </c>
      <c r="C2725" t="s">
        <v>315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 x14ac:dyDescent="0.3">
      <c r="A2726" t="s">
        <v>12</v>
      </c>
      <c r="B2726">
        <v>13</v>
      </c>
      <c r="C2726" t="s">
        <v>316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 x14ac:dyDescent="0.3">
      <c r="A2727" t="s">
        <v>13</v>
      </c>
      <c r="B2727">
        <v>16</v>
      </c>
      <c r="C2727" t="s">
        <v>317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 x14ac:dyDescent="0.3">
      <c r="A2728" t="s">
        <v>8</v>
      </c>
      <c r="B2728">
        <v>10</v>
      </c>
      <c r="C2728" t="s">
        <v>318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 x14ac:dyDescent="0.3">
      <c r="A2729" t="s">
        <v>12</v>
      </c>
      <c r="B2729">
        <v>13</v>
      </c>
      <c r="C2729" t="s">
        <v>319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 x14ac:dyDescent="0.3">
      <c r="A2730" t="s">
        <v>2</v>
      </c>
      <c r="B2730">
        <v>2</v>
      </c>
      <c r="C2730" t="s">
        <v>320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 x14ac:dyDescent="0.3">
      <c r="A2731" t="s">
        <v>6</v>
      </c>
      <c r="B2731">
        <v>8</v>
      </c>
      <c r="C2731" t="s">
        <v>321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 x14ac:dyDescent="0.3">
      <c r="A2732" t="s">
        <v>11</v>
      </c>
      <c r="B2732">
        <v>7</v>
      </c>
      <c r="C2732" t="s">
        <v>322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 x14ac:dyDescent="0.3">
      <c r="A2733" t="s">
        <v>12</v>
      </c>
      <c r="B2733">
        <v>13</v>
      </c>
      <c r="C2733" t="s">
        <v>323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 x14ac:dyDescent="0.3">
      <c r="A2734" t="s">
        <v>6</v>
      </c>
      <c r="B2734">
        <v>8</v>
      </c>
      <c r="C2734" t="s">
        <v>324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 x14ac:dyDescent="0.3">
      <c r="A2735" t="s">
        <v>14</v>
      </c>
      <c r="B2735">
        <v>6</v>
      </c>
      <c r="C2735" t="s">
        <v>325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 x14ac:dyDescent="0.3">
      <c r="A2736" t="s">
        <v>6</v>
      </c>
      <c r="B2736">
        <v>8</v>
      </c>
      <c r="C2736" t="s">
        <v>326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 x14ac:dyDescent="0.3">
      <c r="A2737" t="s">
        <v>14</v>
      </c>
      <c r="B2737">
        <v>6</v>
      </c>
      <c r="C2737" t="s">
        <v>327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 x14ac:dyDescent="0.3">
      <c r="A2738" t="s">
        <v>6</v>
      </c>
      <c r="B2738">
        <v>8</v>
      </c>
      <c r="C2738" t="s">
        <v>328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 x14ac:dyDescent="0.3">
      <c r="A2739" t="s">
        <v>16</v>
      </c>
      <c r="B2739">
        <v>5</v>
      </c>
      <c r="C2739" t="s">
        <v>329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 x14ac:dyDescent="0.3">
      <c r="A2740" t="s">
        <v>12</v>
      </c>
      <c r="B2740">
        <v>13</v>
      </c>
      <c r="C2740" t="s">
        <v>330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 x14ac:dyDescent="0.3">
      <c r="A2741" t="s">
        <v>16</v>
      </c>
      <c r="B2741">
        <v>5</v>
      </c>
      <c r="C2741" t="s">
        <v>365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 x14ac:dyDescent="0.3">
      <c r="A2742" t="s">
        <v>2</v>
      </c>
      <c r="B2742">
        <v>2</v>
      </c>
      <c r="C2742" t="s">
        <v>331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 x14ac:dyDescent="0.3">
      <c r="A2743" t="s">
        <v>12</v>
      </c>
      <c r="B2743">
        <v>13</v>
      </c>
      <c r="C2743" t="s">
        <v>332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 x14ac:dyDescent="0.3">
      <c r="A2744" t="s">
        <v>11</v>
      </c>
      <c r="B2744">
        <v>7</v>
      </c>
      <c r="C2744" t="s">
        <v>333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 x14ac:dyDescent="0.3">
      <c r="A2745" t="s">
        <v>6</v>
      </c>
      <c r="B2745">
        <v>8</v>
      </c>
      <c r="C2745" t="s">
        <v>334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 x14ac:dyDescent="0.3">
      <c r="A2746" t="s">
        <v>2</v>
      </c>
      <c r="B2746">
        <v>2</v>
      </c>
      <c r="C2746" t="s">
        <v>335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 x14ac:dyDescent="0.3">
      <c r="A2747" t="s">
        <v>3</v>
      </c>
      <c r="B2747">
        <v>9</v>
      </c>
      <c r="C2747" t="s">
        <v>336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 x14ac:dyDescent="0.3">
      <c r="A2748" t="s">
        <v>11</v>
      </c>
      <c r="B2748">
        <v>7</v>
      </c>
      <c r="C2748" t="s">
        <v>337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 x14ac:dyDescent="0.3">
      <c r="A2749" t="s">
        <v>3</v>
      </c>
      <c r="B2749">
        <v>9</v>
      </c>
      <c r="C2749" t="s">
        <v>338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 x14ac:dyDescent="0.3">
      <c r="A2750" t="s">
        <v>5</v>
      </c>
      <c r="B2750">
        <v>3</v>
      </c>
      <c r="C2750" t="s">
        <v>339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 x14ac:dyDescent="0.3">
      <c r="A2751" t="s">
        <v>12</v>
      </c>
      <c r="B2751">
        <v>13</v>
      </c>
      <c r="C2751" t="s">
        <v>340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 x14ac:dyDescent="0.3">
      <c r="A2752" t="s">
        <v>10</v>
      </c>
      <c r="B2752">
        <v>12</v>
      </c>
      <c r="C2752" t="s">
        <v>341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 x14ac:dyDescent="0.3">
      <c r="A2753" t="s">
        <v>6</v>
      </c>
      <c r="B2753">
        <v>8</v>
      </c>
      <c r="C2753" t="s">
        <v>342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 x14ac:dyDescent="0.3">
      <c r="A2754" t="s">
        <v>2</v>
      </c>
      <c r="B2754">
        <v>2</v>
      </c>
      <c r="C2754" t="s">
        <v>343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 x14ac:dyDescent="0.3">
      <c r="A2755" t="s">
        <v>3</v>
      </c>
      <c r="B2755">
        <v>9</v>
      </c>
      <c r="C2755" t="s">
        <v>344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 x14ac:dyDescent="0.3">
      <c r="A2756" t="s">
        <v>6</v>
      </c>
      <c r="B2756">
        <v>8</v>
      </c>
      <c r="C2756" t="s">
        <v>345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 x14ac:dyDescent="0.3">
      <c r="A2757" t="s">
        <v>10</v>
      </c>
      <c r="B2757">
        <v>12</v>
      </c>
      <c r="C2757" t="s">
        <v>346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 x14ac:dyDescent="0.3">
      <c r="A2758" t="s">
        <v>17</v>
      </c>
      <c r="B2758">
        <v>11</v>
      </c>
      <c r="C2758" t="s">
        <v>347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 x14ac:dyDescent="0.3">
      <c r="A2759" t="s">
        <v>3</v>
      </c>
      <c r="B2759">
        <v>9</v>
      </c>
      <c r="C2759" t="s">
        <v>348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 x14ac:dyDescent="0.3">
      <c r="A2760" t="s">
        <v>13</v>
      </c>
      <c r="B2760">
        <v>16</v>
      </c>
      <c r="C2760" t="s">
        <v>349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 x14ac:dyDescent="0.3">
      <c r="A2761" t="s">
        <v>6</v>
      </c>
      <c r="B2761">
        <v>8</v>
      </c>
      <c r="C2761" t="s">
        <v>366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 x14ac:dyDescent="0.3">
      <c r="A2762" t="s">
        <v>9</v>
      </c>
      <c r="B2762">
        <v>14</v>
      </c>
      <c r="C2762" t="s">
        <v>350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 x14ac:dyDescent="0.3">
      <c r="A2763" t="s">
        <v>5</v>
      </c>
      <c r="B2763">
        <v>3</v>
      </c>
      <c r="C2763" t="s">
        <v>351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 x14ac:dyDescent="0.3">
      <c r="A2764" t="s">
        <v>16</v>
      </c>
      <c r="B2764">
        <v>5</v>
      </c>
      <c r="C2764" t="s">
        <v>352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 x14ac:dyDescent="0.3">
      <c r="A2765" t="s">
        <v>11</v>
      </c>
      <c r="B2765">
        <v>7</v>
      </c>
      <c r="C2765" t="s">
        <v>353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 x14ac:dyDescent="0.3">
      <c r="A2766" t="s">
        <v>3</v>
      </c>
      <c r="B2766">
        <v>9</v>
      </c>
      <c r="C2766" t="s">
        <v>354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 x14ac:dyDescent="0.3">
      <c r="A2767" t="s">
        <v>7</v>
      </c>
      <c r="B2767">
        <v>4</v>
      </c>
      <c r="C2767" t="s">
        <v>355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 x14ac:dyDescent="0.3">
      <c r="A2768" t="s">
        <v>3</v>
      </c>
      <c r="B2768">
        <v>9</v>
      </c>
      <c r="C2768" t="s">
        <v>356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 x14ac:dyDescent="0.3">
      <c r="A2769" t="s">
        <v>11</v>
      </c>
      <c r="B2769">
        <v>7</v>
      </c>
      <c r="C2769" t="s">
        <v>357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 x14ac:dyDescent="0.3">
      <c r="A2770" t="s">
        <v>16</v>
      </c>
      <c r="B2770">
        <v>5</v>
      </c>
      <c r="C2770" t="s">
        <v>358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 x14ac:dyDescent="0.3">
      <c r="A2771" t="s">
        <v>3</v>
      </c>
      <c r="B2771">
        <v>9</v>
      </c>
      <c r="C2771" t="s">
        <v>367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 x14ac:dyDescent="0.3">
      <c r="A2772" t="s">
        <v>16</v>
      </c>
      <c r="B2772">
        <v>5</v>
      </c>
      <c r="C2772" t="s">
        <v>359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 x14ac:dyDescent="0.3">
      <c r="A2773" t="s">
        <v>12</v>
      </c>
      <c r="B2773">
        <v>13</v>
      </c>
      <c r="C2773" t="s">
        <v>360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 x14ac:dyDescent="0.3">
      <c r="A2774" t="s">
        <v>11</v>
      </c>
      <c r="B2774">
        <v>7</v>
      </c>
      <c r="C2774" t="s">
        <v>361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 x14ac:dyDescent="0.3">
      <c r="A2775" t="s">
        <v>6</v>
      </c>
      <c r="B2775">
        <v>8</v>
      </c>
      <c r="C2775" t="s">
        <v>362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 x14ac:dyDescent="0.3">
      <c r="A2776" t="s">
        <v>13</v>
      </c>
      <c r="B2776">
        <v>16</v>
      </c>
      <c r="C2776" t="s">
        <v>363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 x14ac:dyDescent="0.3">
      <c r="A2777" t="s">
        <v>16</v>
      </c>
      <c r="B2777">
        <v>5</v>
      </c>
      <c r="C2777" t="s">
        <v>364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hidden="1" x14ac:dyDescent="0.3">
      <c r="A2778" t="s">
        <v>16</v>
      </c>
      <c r="B2778">
        <v>5</v>
      </c>
      <c r="C2778" t="s">
        <v>26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hidden="1" x14ac:dyDescent="0.3">
      <c r="A2779" t="s">
        <v>12</v>
      </c>
      <c r="B2779">
        <v>13</v>
      </c>
      <c r="C2779" t="s">
        <v>27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hidden="1" x14ac:dyDescent="0.3">
      <c r="A2780" t="s">
        <v>6</v>
      </c>
      <c r="B2780">
        <v>8</v>
      </c>
      <c r="C2780" t="s">
        <v>28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hidden="1" x14ac:dyDescent="0.3">
      <c r="A2781" t="s">
        <v>15</v>
      </c>
      <c r="B2781">
        <v>1</v>
      </c>
      <c r="C2781" t="s">
        <v>29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hidden="1" x14ac:dyDescent="0.3">
      <c r="A2782" t="s">
        <v>5</v>
      </c>
      <c r="B2782">
        <v>3</v>
      </c>
      <c r="C2782" t="s">
        <v>30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hidden="1" x14ac:dyDescent="0.3">
      <c r="A2783" t="s">
        <v>8</v>
      </c>
      <c r="B2783">
        <v>10</v>
      </c>
      <c r="C2783" t="s">
        <v>31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hidden="1" x14ac:dyDescent="0.3">
      <c r="A2784" t="s">
        <v>7</v>
      </c>
      <c r="B2784">
        <v>4</v>
      </c>
      <c r="C2784" t="s">
        <v>32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hidden="1" x14ac:dyDescent="0.3">
      <c r="A2785" t="s">
        <v>3</v>
      </c>
      <c r="B2785">
        <v>9</v>
      </c>
      <c r="C2785" t="s">
        <v>33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hidden="1" x14ac:dyDescent="0.3">
      <c r="A2786" t="s">
        <v>10</v>
      </c>
      <c r="B2786">
        <v>12</v>
      </c>
      <c r="C2786" t="s">
        <v>34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hidden="1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hidden="1" x14ac:dyDescent="0.3">
      <c r="A2788" t="s">
        <v>6</v>
      </c>
      <c r="B2788">
        <v>8</v>
      </c>
      <c r="C2788" t="s">
        <v>35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hidden="1" x14ac:dyDescent="0.3">
      <c r="A2789" t="s">
        <v>6</v>
      </c>
      <c r="B2789">
        <v>8</v>
      </c>
      <c r="C2789" t="s">
        <v>36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hidden="1" x14ac:dyDescent="0.3">
      <c r="A2790" t="s">
        <v>4</v>
      </c>
      <c r="B2790">
        <v>15</v>
      </c>
      <c r="C2790" t="s">
        <v>37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hidden="1" x14ac:dyDescent="0.3">
      <c r="A2791" t="s">
        <v>17</v>
      </c>
      <c r="B2791">
        <v>11</v>
      </c>
      <c r="C2791" t="s">
        <v>38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hidden="1" x14ac:dyDescent="0.3">
      <c r="A2792" t="s">
        <v>12</v>
      </c>
      <c r="B2792">
        <v>13</v>
      </c>
      <c r="C2792" t="s">
        <v>39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hidden="1" x14ac:dyDescent="0.3">
      <c r="A2793" t="s">
        <v>13</v>
      </c>
      <c r="B2793">
        <v>16</v>
      </c>
      <c r="C2793" t="s">
        <v>40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hidden="1" x14ac:dyDescent="0.3">
      <c r="A2794" t="s">
        <v>16</v>
      </c>
      <c r="B2794">
        <v>5</v>
      </c>
      <c r="C2794" t="s">
        <v>41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hidden="1" x14ac:dyDescent="0.3">
      <c r="A2795" t="s">
        <v>10</v>
      </c>
      <c r="B2795">
        <v>12</v>
      </c>
      <c r="C2795" t="s">
        <v>42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hidden="1" x14ac:dyDescent="0.3">
      <c r="A2796" t="s">
        <v>6</v>
      </c>
      <c r="B2796">
        <v>8</v>
      </c>
      <c r="C2796" t="s">
        <v>43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hidden="1" x14ac:dyDescent="0.3">
      <c r="A2797" t="s">
        <v>2</v>
      </c>
      <c r="B2797">
        <v>2</v>
      </c>
      <c r="C2797" t="s">
        <v>44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hidden="1" x14ac:dyDescent="0.3">
      <c r="A2798" t="s">
        <v>8</v>
      </c>
      <c r="B2798">
        <v>10</v>
      </c>
      <c r="C2798" t="s">
        <v>45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hidden="1" x14ac:dyDescent="0.3">
      <c r="A2799" t="s">
        <v>5</v>
      </c>
      <c r="B2799">
        <v>3</v>
      </c>
      <c r="C2799" t="s">
        <v>46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hidden="1" x14ac:dyDescent="0.3">
      <c r="A2800" t="s">
        <v>16</v>
      </c>
      <c r="B2800">
        <v>5</v>
      </c>
      <c r="C2800" t="s">
        <v>47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hidden="1" x14ac:dyDescent="0.3">
      <c r="A2801" t="s">
        <v>12</v>
      </c>
      <c r="B2801">
        <v>13</v>
      </c>
      <c r="C2801" t="s">
        <v>48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hidden="1" x14ac:dyDescent="0.3">
      <c r="A2802" t="s">
        <v>16</v>
      </c>
      <c r="B2802">
        <v>5</v>
      </c>
      <c r="C2802" t="s">
        <v>49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hidden="1" x14ac:dyDescent="0.3">
      <c r="A2803" t="s">
        <v>4</v>
      </c>
      <c r="B2803">
        <v>15</v>
      </c>
      <c r="C2803" t="s">
        <v>50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hidden="1" x14ac:dyDescent="0.3">
      <c r="A2804" t="s">
        <v>15</v>
      </c>
      <c r="B2804">
        <v>1</v>
      </c>
      <c r="C2804" t="s">
        <v>51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hidden="1" x14ac:dyDescent="0.3">
      <c r="A2805" t="s">
        <v>7</v>
      </c>
      <c r="B2805">
        <v>4</v>
      </c>
      <c r="C2805" t="s">
        <v>52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hidden="1" x14ac:dyDescent="0.3">
      <c r="A2806" t="s">
        <v>6</v>
      </c>
      <c r="B2806">
        <v>8</v>
      </c>
      <c r="C2806" t="s">
        <v>53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hidden="1" x14ac:dyDescent="0.3">
      <c r="A2807" t="s">
        <v>3</v>
      </c>
      <c r="B2807">
        <v>9</v>
      </c>
      <c r="C2807" t="s">
        <v>54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hidden="1" x14ac:dyDescent="0.3">
      <c r="A2808" t="s">
        <v>16</v>
      </c>
      <c r="B2808">
        <v>5</v>
      </c>
      <c r="C2808" t="s">
        <v>55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hidden="1" x14ac:dyDescent="0.3">
      <c r="A2809" t="s">
        <v>16</v>
      </c>
      <c r="B2809">
        <v>5</v>
      </c>
      <c r="C2809" t="s">
        <v>56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hidden="1" x14ac:dyDescent="0.3">
      <c r="A2810" t="s">
        <v>8</v>
      </c>
      <c r="B2810">
        <v>10</v>
      </c>
      <c r="C2810" t="s">
        <v>57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hidden="1" x14ac:dyDescent="0.3">
      <c r="A2811" t="s">
        <v>16</v>
      </c>
      <c r="B2811">
        <v>5</v>
      </c>
      <c r="C2811" t="s">
        <v>58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hidden="1" x14ac:dyDescent="0.3">
      <c r="A2812" t="s">
        <v>11</v>
      </c>
      <c r="B2812">
        <v>7</v>
      </c>
      <c r="C2812" t="s">
        <v>59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hidden="1" x14ac:dyDescent="0.3">
      <c r="A2813" t="s">
        <v>12</v>
      </c>
      <c r="B2813">
        <v>13</v>
      </c>
      <c r="C2813" t="s">
        <v>60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hidden="1" x14ac:dyDescent="0.3">
      <c r="A2814" t="s">
        <v>12</v>
      </c>
      <c r="B2814">
        <v>13</v>
      </c>
      <c r="C2814" t="s">
        <v>61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hidden="1" x14ac:dyDescent="0.3">
      <c r="A2815" t="s">
        <v>8</v>
      </c>
      <c r="B2815">
        <v>10</v>
      </c>
      <c r="C2815" t="s">
        <v>62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hidden="1" x14ac:dyDescent="0.3">
      <c r="A2816" t="s">
        <v>5</v>
      </c>
      <c r="B2816">
        <v>3</v>
      </c>
      <c r="C2816" t="s">
        <v>63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hidden="1" x14ac:dyDescent="0.3">
      <c r="A2817" t="s">
        <v>11</v>
      </c>
      <c r="B2817">
        <v>7</v>
      </c>
      <c r="C2817" t="s">
        <v>64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hidden="1" x14ac:dyDescent="0.3">
      <c r="A2818" t="s">
        <v>14</v>
      </c>
      <c r="B2818">
        <v>6</v>
      </c>
      <c r="C2818" t="s">
        <v>65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hidden="1" x14ac:dyDescent="0.3">
      <c r="A2819" t="s">
        <v>6</v>
      </c>
      <c r="B2819">
        <v>8</v>
      </c>
      <c r="C2819" t="s">
        <v>66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hidden="1" x14ac:dyDescent="0.3">
      <c r="A2820" t="s">
        <v>17</v>
      </c>
      <c r="B2820">
        <v>11</v>
      </c>
      <c r="C2820" t="s">
        <v>67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hidden="1" x14ac:dyDescent="0.3">
      <c r="A2821" t="s">
        <v>13</v>
      </c>
      <c r="B2821">
        <v>16</v>
      </c>
      <c r="C2821" t="s">
        <v>68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hidden="1" x14ac:dyDescent="0.3">
      <c r="A2822" t="s">
        <v>13</v>
      </c>
      <c r="B2822">
        <v>16</v>
      </c>
      <c r="C2822" t="s">
        <v>69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hidden="1" x14ac:dyDescent="0.3">
      <c r="A2823" t="s">
        <v>14</v>
      </c>
      <c r="B2823">
        <v>6</v>
      </c>
      <c r="C2823" t="s">
        <v>70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hidden="1" x14ac:dyDescent="0.3">
      <c r="A2824" t="s">
        <v>3</v>
      </c>
      <c r="B2824">
        <v>9</v>
      </c>
      <c r="C2824" t="s">
        <v>71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hidden="1" x14ac:dyDescent="0.3">
      <c r="A2825" t="s">
        <v>8</v>
      </c>
      <c r="B2825">
        <v>10</v>
      </c>
      <c r="C2825" t="s">
        <v>72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hidden="1" x14ac:dyDescent="0.3">
      <c r="A2826" t="s">
        <v>17</v>
      </c>
      <c r="B2826">
        <v>11</v>
      </c>
      <c r="C2826" t="s">
        <v>73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hidden="1" x14ac:dyDescent="0.3">
      <c r="A2827" t="s">
        <v>13</v>
      </c>
      <c r="B2827">
        <v>16</v>
      </c>
      <c r="C2827" t="s">
        <v>74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hidden="1" x14ac:dyDescent="0.3">
      <c r="A2828" t="s">
        <v>8</v>
      </c>
      <c r="B2828">
        <v>10</v>
      </c>
      <c r="C2828" t="s">
        <v>75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hidden="1" x14ac:dyDescent="0.3">
      <c r="A2829" t="s">
        <v>17</v>
      </c>
      <c r="B2829">
        <v>11</v>
      </c>
      <c r="C2829" t="s">
        <v>76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hidden="1" x14ac:dyDescent="0.3">
      <c r="A2830" t="s">
        <v>14</v>
      </c>
      <c r="B2830">
        <v>6</v>
      </c>
      <c r="C2830" t="s">
        <v>77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hidden="1" x14ac:dyDescent="0.3">
      <c r="A2831" t="s">
        <v>13</v>
      </c>
      <c r="B2831">
        <v>16</v>
      </c>
      <c r="C2831" t="s">
        <v>78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hidden="1" x14ac:dyDescent="0.3">
      <c r="A2832" t="s">
        <v>13</v>
      </c>
      <c r="B2832">
        <v>16</v>
      </c>
      <c r="C2832" t="s">
        <v>79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hidden="1" x14ac:dyDescent="0.3">
      <c r="A2833" t="s">
        <v>14</v>
      </c>
      <c r="B2833">
        <v>6</v>
      </c>
      <c r="C2833" t="s">
        <v>80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hidden="1" x14ac:dyDescent="0.3">
      <c r="A2834" t="s">
        <v>11</v>
      </c>
      <c r="B2834">
        <v>7</v>
      </c>
      <c r="C2834" t="s">
        <v>81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hidden="1" x14ac:dyDescent="0.3">
      <c r="A2835" t="s">
        <v>15</v>
      </c>
      <c r="B2835">
        <v>1</v>
      </c>
      <c r="C2835" t="s">
        <v>82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hidden="1" x14ac:dyDescent="0.3">
      <c r="A2836" t="s">
        <v>12</v>
      </c>
      <c r="B2836">
        <v>13</v>
      </c>
      <c r="C2836" t="s">
        <v>83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hidden="1" x14ac:dyDescent="0.3">
      <c r="A2837" t="s">
        <v>3</v>
      </c>
      <c r="B2837">
        <v>9</v>
      </c>
      <c r="C2837" t="s">
        <v>84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hidden="1" x14ac:dyDescent="0.3">
      <c r="A2838" t="s">
        <v>14</v>
      </c>
      <c r="B2838">
        <v>6</v>
      </c>
      <c r="C2838" t="s">
        <v>85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hidden="1" x14ac:dyDescent="0.3">
      <c r="A2839" t="s">
        <v>7</v>
      </c>
      <c r="B2839">
        <v>4</v>
      </c>
      <c r="C2839" t="s">
        <v>86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hidden="1" x14ac:dyDescent="0.3">
      <c r="A2840" t="s">
        <v>6</v>
      </c>
      <c r="B2840">
        <v>8</v>
      </c>
      <c r="C2840" t="s">
        <v>87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hidden="1" x14ac:dyDescent="0.3">
      <c r="A2841" t="s">
        <v>12</v>
      </c>
      <c r="B2841">
        <v>13</v>
      </c>
      <c r="C2841" t="s">
        <v>88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hidden="1" x14ac:dyDescent="0.3">
      <c r="A2842" t="s">
        <v>16</v>
      </c>
      <c r="B2842">
        <v>5</v>
      </c>
      <c r="C2842" t="s">
        <v>89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hidden="1" x14ac:dyDescent="0.3">
      <c r="A2843" t="s">
        <v>11</v>
      </c>
      <c r="B2843">
        <v>7</v>
      </c>
      <c r="C2843" t="s">
        <v>90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hidden="1" x14ac:dyDescent="0.3">
      <c r="A2844" t="s">
        <v>6</v>
      </c>
      <c r="B2844">
        <v>8</v>
      </c>
      <c r="C2844" t="s">
        <v>91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hidden="1" x14ac:dyDescent="0.3">
      <c r="A2845" t="s">
        <v>5</v>
      </c>
      <c r="B2845">
        <v>3</v>
      </c>
      <c r="C2845" t="s">
        <v>92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hidden="1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hidden="1" x14ac:dyDescent="0.3">
      <c r="A2847" t="s">
        <v>6</v>
      </c>
      <c r="B2847">
        <v>8</v>
      </c>
      <c r="C2847" t="s">
        <v>93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hidden="1" x14ac:dyDescent="0.3">
      <c r="A2848" t="s">
        <v>9</v>
      </c>
      <c r="B2848">
        <v>14</v>
      </c>
      <c r="C2848" t="s">
        <v>94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hidden="1" x14ac:dyDescent="0.3">
      <c r="A2849" t="s">
        <v>17</v>
      </c>
      <c r="B2849">
        <v>11</v>
      </c>
      <c r="C2849" t="s">
        <v>95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hidden="1" x14ac:dyDescent="0.3">
      <c r="A2850" t="s">
        <v>3</v>
      </c>
      <c r="B2850">
        <v>9</v>
      </c>
      <c r="C2850" t="s">
        <v>96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hidden="1" x14ac:dyDescent="0.3">
      <c r="A2851" t="s">
        <v>3</v>
      </c>
      <c r="B2851">
        <v>9</v>
      </c>
      <c r="C2851" t="s">
        <v>97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hidden="1" x14ac:dyDescent="0.3">
      <c r="A2852" t="s">
        <v>12</v>
      </c>
      <c r="B2852">
        <v>13</v>
      </c>
      <c r="C2852" t="s">
        <v>98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hidden="1" x14ac:dyDescent="0.3">
      <c r="A2853" t="s">
        <v>8</v>
      </c>
      <c r="B2853">
        <v>10</v>
      </c>
      <c r="C2853" t="s">
        <v>99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hidden="1" x14ac:dyDescent="0.3">
      <c r="A2854" t="s">
        <v>6</v>
      </c>
      <c r="B2854">
        <v>8</v>
      </c>
      <c r="C2854" t="s">
        <v>100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hidden="1" x14ac:dyDescent="0.3">
      <c r="A2855" t="s">
        <v>3</v>
      </c>
      <c r="B2855">
        <v>9</v>
      </c>
      <c r="C2855" t="s">
        <v>101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hidden="1" x14ac:dyDescent="0.3">
      <c r="A2856" t="s">
        <v>11</v>
      </c>
      <c r="B2856">
        <v>7</v>
      </c>
      <c r="C2856" t="s">
        <v>102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hidden="1" x14ac:dyDescent="0.3">
      <c r="A2857" t="s">
        <v>11</v>
      </c>
      <c r="B2857">
        <v>7</v>
      </c>
      <c r="C2857" t="s">
        <v>103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hidden="1" x14ac:dyDescent="0.3">
      <c r="A2858" t="s">
        <v>8</v>
      </c>
      <c r="B2858">
        <v>10</v>
      </c>
      <c r="C2858" t="s">
        <v>104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hidden="1" x14ac:dyDescent="0.3">
      <c r="A2859" t="s">
        <v>5</v>
      </c>
      <c r="B2859">
        <v>3</v>
      </c>
      <c r="C2859" t="s">
        <v>105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hidden="1" x14ac:dyDescent="0.3">
      <c r="A2860" t="s">
        <v>14</v>
      </c>
      <c r="B2860">
        <v>6</v>
      </c>
      <c r="C2860" t="s">
        <v>106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hidden="1" x14ac:dyDescent="0.3">
      <c r="A2861" t="s">
        <v>12</v>
      </c>
      <c r="B2861">
        <v>13</v>
      </c>
      <c r="C2861" t="s">
        <v>107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hidden="1" x14ac:dyDescent="0.3">
      <c r="A2862" t="s">
        <v>13</v>
      </c>
      <c r="B2862">
        <v>16</v>
      </c>
      <c r="C2862" t="s">
        <v>108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hidden="1" x14ac:dyDescent="0.3">
      <c r="A2863" t="s">
        <v>12</v>
      </c>
      <c r="B2863">
        <v>13</v>
      </c>
      <c r="C2863" t="s">
        <v>109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hidden="1" x14ac:dyDescent="0.3">
      <c r="A2864" t="s">
        <v>16</v>
      </c>
      <c r="B2864">
        <v>5</v>
      </c>
      <c r="C2864" t="s">
        <v>110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hidden="1" x14ac:dyDescent="0.3">
      <c r="A2865" t="s">
        <v>16</v>
      </c>
      <c r="B2865">
        <v>5</v>
      </c>
      <c r="C2865" t="s">
        <v>111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hidden="1" x14ac:dyDescent="0.3">
      <c r="A2866" t="s">
        <v>11</v>
      </c>
      <c r="B2866">
        <v>7</v>
      </c>
      <c r="C2866" t="s">
        <v>112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hidden="1" x14ac:dyDescent="0.3">
      <c r="A2867" t="s">
        <v>3</v>
      </c>
      <c r="B2867">
        <v>9</v>
      </c>
      <c r="C2867" t="s">
        <v>113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hidden="1" x14ac:dyDescent="0.3">
      <c r="A2868" t="s">
        <v>12</v>
      </c>
      <c r="B2868">
        <v>13</v>
      </c>
      <c r="C2868" t="s">
        <v>114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hidden="1" x14ac:dyDescent="0.3">
      <c r="A2869" t="s">
        <v>6</v>
      </c>
      <c r="B2869">
        <v>8</v>
      </c>
      <c r="C2869" t="s">
        <v>115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hidden="1" x14ac:dyDescent="0.3">
      <c r="A2870" t="s">
        <v>3</v>
      </c>
      <c r="B2870">
        <v>9</v>
      </c>
      <c r="C2870" t="s">
        <v>116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hidden="1" x14ac:dyDescent="0.3">
      <c r="A2871" t="s">
        <v>5</v>
      </c>
      <c r="B2871">
        <v>3</v>
      </c>
      <c r="C2871" t="s">
        <v>117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hidden="1" x14ac:dyDescent="0.3">
      <c r="A2872" t="s">
        <v>8</v>
      </c>
      <c r="B2872">
        <v>10</v>
      </c>
      <c r="C2872" t="s">
        <v>118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hidden="1" x14ac:dyDescent="0.3">
      <c r="A2873" t="s">
        <v>8</v>
      </c>
      <c r="B2873">
        <v>10</v>
      </c>
      <c r="C2873" t="s">
        <v>119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hidden="1" x14ac:dyDescent="0.3">
      <c r="A2874" t="s">
        <v>8</v>
      </c>
      <c r="B2874">
        <v>10</v>
      </c>
      <c r="C2874" t="s">
        <v>120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hidden="1" x14ac:dyDescent="0.3">
      <c r="A2875" t="s">
        <v>9</v>
      </c>
      <c r="B2875">
        <v>14</v>
      </c>
      <c r="C2875" t="s">
        <v>121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hidden="1" x14ac:dyDescent="0.3">
      <c r="A2876" t="s">
        <v>3</v>
      </c>
      <c r="B2876">
        <v>9</v>
      </c>
      <c r="C2876" t="s">
        <v>122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hidden="1" x14ac:dyDescent="0.3">
      <c r="A2877" t="s">
        <v>4</v>
      </c>
      <c r="B2877">
        <v>15</v>
      </c>
      <c r="C2877" t="s">
        <v>123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hidden="1" x14ac:dyDescent="0.3">
      <c r="A2878" t="s">
        <v>3</v>
      </c>
      <c r="B2878">
        <v>9</v>
      </c>
      <c r="C2878" t="s">
        <v>124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hidden="1" x14ac:dyDescent="0.3">
      <c r="A2879" t="s">
        <v>14</v>
      </c>
      <c r="B2879">
        <v>6</v>
      </c>
      <c r="C2879" t="s">
        <v>125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hidden="1" x14ac:dyDescent="0.3">
      <c r="A2880" t="s">
        <v>17</v>
      </c>
      <c r="B2880">
        <v>11</v>
      </c>
      <c r="C2880" t="s">
        <v>126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hidden="1" x14ac:dyDescent="0.3">
      <c r="A2881" t="s">
        <v>16</v>
      </c>
      <c r="B2881">
        <v>5</v>
      </c>
      <c r="C2881" t="s">
        <v>127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hidden="1" x14ac:dyDescent="0.3">
      <c r="A2882" t="s">
        <v>8</v>
      </c>
      <c r="B2882">
        <v>10</v>
      </c>
      <c r="C2882" t="s">
        <v>128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hidden="1" x14ac:dyDescent="0.3">
      <c r="A2883" t="s">
        <v>11</v>
      </c>
      <c r="B2883">
        <v>7</v>
      </c>
      <c r="C2883" t="s">
        <v>129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hidden="1" x14ac:dyDescent="0.3">
      <c r="A2884" t="s">
        <v>6</v>
      </c>
      <c r="B2884">
        <v>8</v>
      </c>
      <c r="C2884" t="s">
        <v>130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hidden="1" x14ac:dyDescent="0.3">
      <c r="A2885" t="s">
        <v>6</v>
      </c>
      <c r="B2885">
        <v>8</v>
      </c>
      <c r="C2885" t="s">
        <v>131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hidden="1" x14ac:dyDescent="0.3">
      <c r="A2886" t="s">
        <v>15</v>
      </c>
      <c r="B2886">
        <v>1</v>
      </c>
      <c r="C2886" t="s">
        <v>132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hidden="1" x14ac:dyDescent="0.3">
      <c r="A2887" t="s">
        <v>5</v>
      </c>
      <c r="B2887">
        <v>3</v>
      </c>
      <c r="C2887" t="s">
        <v>133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hidden="1" x14ac:dyDescent="0.3">
      <c r="A2888" t="s">
        <v>12</v>
      </c>
      <c r="B2888">
        <v>13</v>
      </c>
      <c r="C2888" t="s">
        <v>134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hidden="1" x14ac:dyDescent="0.3">
      <c r="A2889" t="s">
        <v>7</v>
      </c>
      <c r="B2889">
        <v>4</v>
      </c>
      <c r="C2889" t="s">
        <v>135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hidden="1" x14ac:dyDescent="0.3">
      <c r="A2890" t="s">
        <v>12</v>
      </c>
      <c r="B2890">
        <v>13</v>
      </c>
      <c r="C2890" t="s">
        <v>136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hidden="1" x14ac:dyDescent="0.3">
      <c r="A2891" t="s">
        <v>15</v>
      </c>
      <c r="B2891">
        <v>1</v>
      </c>
      <c r="C2891" t="s">
        <v>137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hidden="1" x14ac:dyDescent="0.3">
      <c r="A2892" t="s">
        <v>12</v>
      </c>
      <c r="B2892">
        <v>13</v>
      </c>
      <c r="C2892" t="s">
        <v>138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hidden="1" x14ac:dyDescent="0.3">
      <c r="A2893" t="s">
        <v>16</v>
      </c>
      <c r="B2893">
        <v>5</v>
      </c>
      <c r="C2893" t="s">
        <v>139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hidden="1" x14ac:dyDescent="0.3">
      <c r="A2894" t="s">
        <v>16</v>
      </c>
      <c r="B2894">
        <v>5</v>
      </c>
      <c r="C2894" t="s">
        <v>140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hidden="1" x14ac:dyDescent="0.3">
      <c r="A2895" t="s">
        <v>12</v>
      </c>
      <c r="B2895">
        <v>13</v>
      </c>
      <c r="C2895" t="s">
        <v>141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hidden="1" x14ac:dyDescent="0.3">
      <c r="A2896" t="s">
        <v>16</v>
      </c>
      <c r="B2896">
        <v>5</v>
      </c>
      <c r="C2896" t="s">
        <v>142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hidden="1" x14ac:dyDescent="0.3">
      <c r="A2897" t="s">
        <v>14</v>
      </c>
      <c r="B2897">
        <v>6</v>
      </c>
      <c r="C2897" t="s">
        <v>143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hidden="1" x14ac:dyDescent="0.3">
      <c r="A2898" t="s">
        <v>12</v>
      </c>
      <c r="B2898">
        <v>13</v>
      </c>
      <c r="C2898" t="s">
        <v>144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hidden="1" x14ac:dyDescent="0.3">
      <c r="A2899" t="s">
        <v>12</v>
      </c>
      <c r="B2899">
        <v>13</v>
      </c>
      <c r="C2899" t="s">
        <v>145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hidden="1" x14ac:dyDescent="0.3">
      <c r="A2900" t="s">
        <v>7</v>
      </c>
      <c r="B2900">
        <v>4</v>
      </c>
      <c r="C2900" t="s">
        <v>146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hidden="1" x14ac:dyDescent="0.3">
      <c r="A2901" t="s">
        <v>16</v>
      </c>
      <c r="B2901">
        <v>5</v>
      </c>
      <c r="C2901" t="s">
        <v>147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hidden="1" x14ac:dyDescent="0.3">
      <c r="A2902" t="s">
        <v>12</v>
      </c>
      <c r="B2902">
        <v>13</v>
      </c>
      <c r="C2902" t="s">
        <v>148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hidden="1" x14ac:dyDescent="0.3">
      <c r="A2903" t="s">
        <v>12</v>
      </c>
      <c r="B2903">
        <v>13</v>
      </c>
      <c r="C2903" t="s">
        <v>149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hidden="1" x14ac:dyDescent="0.3">
      <c r="A2904" t="s">
        <v>7</v>
      </c>
      <c r="B2904">
        <v>4</v>
      </c>
      <c r="C2904" t="s">
        <v>150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hidden="1" x14ac:dyDescent="0.3">
      <c r="A2905" t="s">
        <v>9</v>
      </c>
      <c r="B2905">
        <v>14</v>
      </c>
      <c r="C2905" t="s">
        <v>151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hidden="1" x14ac:dyDescent="0.3">
      <c r="A2906" t="s">
        <v>9</v>
      </c>
      <c r="B2906">
        <v>14</v>
      </c>
      <c r="C2906" t="s">
        <v>152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hidden="1" x14ac:dyDescent="0.3">
      <c r="A2907" t="s">
        <v>17</v>
      </c>
      <c r="B2907">
        <v>11</v>
      </c>
      <c r="C2907" t="s">
        <v>153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hidden="1" x14ac:dyDescent="0.3">
      <c r="A2908" t="s">
        <v>10</v>
      </c>
      <c r="B2908">
        <v>12</v>
      </c>
      <c r="C2908" t="s">
        <v>154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hidden="1" x14ac:dyDescent="0.3">
      <c r="A2909" t="s">
        <v>6</v>
      </c>
      <c r="B2909">
        <v>8</v>
      </c>
      <c r="C2909" t="s">
        <v>155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hidden="1" x14ac:dyDescent="0.3">
      <c r="A2910" t="s">
        <v>12</v>
      </c>
      <c r="B2910">
        <v>13</v>
      </c>
      <c r="C2910" t="s">
        <v>156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hidden="1" x14ac:dyDescent="0.3">
      <c r="A2911" t="s">
        <v>9</v>
      </c>
      <c r="B2911">
        <v>14</v>
      </c>
      <c r="C2911" t="s">
        <v>157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hidden="1" x14ac:dyDescent="0.3">
      <c r="A2912" t="s">
        <v>14</v>
      </c>
      <c r="B2912">
        <v>6</v>
      </c>
      <c r="C2912" t="s">
        <v>158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hidden="1" x14ac:dyDescent="0.3">
      <c r="A2913" t="s">
        <v>12</v>
      </c>
      <c r="B2913">
        <v>13</v>
      </c>
      <c r="C2913" t="s">
        <v>159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hidden="1" x14ac:dyDescent="0.3">
      <c r="A2914" t="s">
        <v>3</v>
      </c>
      <c r="B2914">
        <v>9</v>
      </c>
      <c r="C2914" t="s">
        <v>160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hidden="1" x14ac:dyDescent="0.3">
      <c r="A2915" t="s">
        <v>6</v>
      </c>
      <c r="B2915">
        <v>8</v>
      </c>
      <c r="C2915" t="s">
        <v>161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hidden="1" x14ac:dyDescent="0.3">
      <c r="A2916" t="s">
        <v>11</v>
      </c>
      <c r="B2916">
        <v>7</v>
      </c>
      <c r="C2916" t="s">
        <v>162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hidden="1" x14ac:dyDescent="0.3">
      <c r="A2917" t="s">
        <v>16</v>
      </c>
      <c r="B2917">
        <v>5</v>
      </c>
      <c r="C2917" t="s">
        <v>163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hidden="1" x14ac:dyDescent="0.3">
      <c r="A2918" t="s">
        <v>11</v>
      </c>
      <c r="B2918">
        <v>7</v>
      </c>
      <c r="C2918" t="s">
        <v>164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hidden="1" x14ac:dyDescent="0.3">
      <c r="A2919" t="s">
        <v>14</v>
      </c>
      <c r="B2919">
        <v>6</v>
      </c>
      <c r="C2919" t="s">
        <v>165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hidden="1" x14ac:dyDescent="0.3">
      <c r="A2920" t="s">
        <v>16</v>
      </c>
      <c r="B2920">
        <v>5</v>
      </c>
      <c r="C2920" t="s">
        <v>166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hidden="1" x14ac:dyDescent="0.3">
      <c r="A2921" t="s">
        <v>8</v>
      </c>
      <c r="B2921">
        <v>10</v>
      </c>
      <c r="C2921" t="s">
        <v>167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hidden="1" x14ac:dyDescent="0.3">
      <c r="A2922" t="s">
        <v>12</v>
      </c>
      <c r="B2922">
        <v>13</v>
      </c>
      <c r="C2922" t="s">
        <v>168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hidden="1" x14ac:dyDescent="0.3">
      <c r="A2923" t="s">
        <v>12</v>
      </c>
      <c r="B2923">
        <v>13</v>
      </c>
      <c r="C2923" t="s">
        <v>169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hidden="1" x14ac:dyDescent="0.3">
      <c r="A2924" t="s">
        <v>12</v>
      </c>
      <c r="B2924">
        <v>13</v>
      </c>
      <c r="C2924" t="s">
        <v>170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hidden="1" x14ac:dyDescent="0.3">
      <c r="A2925" t="s">
        <v>14</v>
      </c>
      <c r="B2925">
        <v>6</v>
      </c>
      <c r="C2925" t="s">
        <v>171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hidden="1" x14ac:dyDescent="0.3">
      <c r="A2926" t="s">
        <v>3</v>
      </c>
      <c r="B2926">
        <v>9</v>
      </c>
      <c r="C2926" t="s">
        <v>172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hidden="1" x14ac:dyDescent="0.3">
      <c r="A2927" t="s">
        <v>11</v>
      </c>
      <c r="B2927">
        <v>7</v>
      </c>
      <c r="C2927" t="s">
        <v>173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hidden="1" x14ac:dyDescent="0.3">
      <c r="A2928" t="s">
        <v>3</v>
      </c>
      <c r="B2928">
        <v>9</v>
      </c>
      <c r="C2928" t="s">
        <v>174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hidden="1" x14ac:dyDescent="0.3">
      <c r="A2929" t="s">
        <v>6</v>
      </c>
      <c r="B2929">
        <v>8</v>
      </c>
      <c r="C2929" t="s">
        <v>175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hidden="1" x14ac:dyDescent="0.3">
      <c r="A2930" t="s">
        <v>16</v>
      </c>
      <c r="B2930">
        <v>5</v>
      </c>
      <c r="C2930" t="s">
        <v>176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hidden="1" x14ac:dyDescent="0.3">
      <c r="A2931" t="s">
        <v>6</v>
      </c>
      <c r="B2931">
        <v>8</v>
      </c>
      <c r="C2931" t="s">
        <v>177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hidden="1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hidden="1" x14ac:dyDescent="0.3">
      <c r="A2933" t="s">
        <v>8</v>
      </c>
      <c r="B2933">
        <v>10</v>
      </c>
      <c r="C2933" t="s">
        <v>178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hidden="1" x14ac:dyDescent="0.3">
      <c r="A2934" t="s">
        <v>3</v>
      </c>
      <c r="B2934">
        <v>9</v>
      </c>
      <c r="C2934" t="s">
        <v>179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hidden="1" x14ac:dyDescent="0.3">
      <c r="A2935" t="s">
        <v>7</v>
      </c>
      <c r="B2935">
        <v>4</v>
      </c>
      <c r="C2935" t="s">
        <v>180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hidden="1" x14ac:dyDescent="0.3">
      <c r="A2936" t="s">
        <v>6</v>
      </c>
      <c r="B2936">
        <v>8</v>
      </c>
      <c r="C2936" t="s">
        <v>181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hidden="1" x14ac:dyDescent="0.3">
      <c r="A2937" t="s">
        <v>3</v>
      </c>
      <c r="B2937">
        <v>9</v>
      </c>
      <c r="C2937" t="s">
        <v>182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hidden="1" x14ac:dyDescent="0.3">
      <c r="A2938" t="s">
        <v>14</v>
      </c>
      <c r="B2938">
        <v>6</v>
      </c>
      <c r="C2938" t="s">
        <v>183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hidden="1" x14ac:dyDescent="0.3">
      <c r="A2939" t="s">
        <v>12</v>
      </c>
      <c r="B2939">
        <v>13</v>
      </c>
      <c r="C2939" t="s">
        <v>184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hidden="1" x14ac:dyDescent="0.3">
      <c r="A2940" t="s">
        <v>9</v>
      </c>
      <c r="B2940">
        <v>14</v>
      </c>
      <c r="C2940" t="s">
        <v>185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hidden="1" x14ac:dyDescent="0.3">
      <c r="A2941" t="s">
        <v>12</v>
      </c>
      <c r="B2941">
        <v>13</v>
      </c>
      <c r="C2941" t="s">
        <v>186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hidden="1" x14ac:dyDescent="0.3">
      <c r="A2942" t="s">
        <v>14</v>
      </c>
      <c r="B2942">
        <v>6</v>
      </c>
      <c r="C2942" t="s">
        <v>187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hidden="1" x14ac:dyDescent="0.3">
      <c r="A2943" t="s">
        <v>14</v>
      </c>
      <c r="B2943">
        <v>6</v>
      </c>
      <c r="C2943" t="s">
        <v>188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hidden="1" x14ac:dyDescent="0.3">
      <c r="A2944" t="s">
        <v>2</v>
      </c>
      <c r="B2944">
        <v>2</v>
      </c>
      <c r="C2944" t="s">
        <v>189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hidden="1" x14ac:dyDescent="0.3">
      <c r="A2945" t="s">
        <v>12</v>
      </c>
      <c r="B2945">
        <v>13</v>
      </c>
      <c r="C2945" t="s">
        <v>190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hidden="1" x14ac:dyDescent="0.3">
      <c r="A2946" t="s">
        <v>9</v>
      </c>
      <c r="B2946">
        <v>14</v>
      </c>
      <c r="C2946" t="s">
        <v>191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hidden="1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hidden="1" x14ac:dyDescent="0.3">
      <c r="A2948" t="s">
        <v>8</v>
      </c>
      <c r="B2948">
        <v>10</v>
      </c>
      <c r="C2948" t="s">
        <v>192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hidden="1" x14ac:dyDescent="0.3">
      <c r="A2949" t="s">
        <v>2</v>
      </c>
      <c r="B2949">
        <v>2</v>
      </c>
      <c r="C2949" t="s">
        <v>193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hidden="1" x14ac:dyDescent="0.3">
      <c r="A2950" t="s">
        <v>3</v>
      </c>
      <c r="B2950">
        <v>9</v>
      </c>
      <c r="C2950" t="s">
        <v>194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hidden="1" x14ac:dyDescent="0.3">
      <c r="A2951" t="s">
        <v>12</v>
      </c>
      <c r="B2951">
        <v>13</v>
      </c>
      <c r="C2951" t="s">
        <v>195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hidden="1" x14ac:dyDescent="0.3">
      <c r="A2952" t="s">
        <v>11</v>
      </c>
      <c r="B2952">
        <v>7</v>
      </c>
      <c r="C2952" t="s">
        <v>196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hidden="1" x14ac:dyDescent="0.3">
      <c r="A2953" t="s">
        <v>7</v>
      </c>
      <c r="B2953">
        <v>4</v>
      </c>
      <c r="C2953" t="s">
        <v>197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hidden="1" x14ac:dyDescent="0.3">
      <c r="A2954" t="s">
        <v>14</v>
      </c>
      <c r="B2954">
        <v>6</v>
      </c>
      <c r="C2954" t="s">
        <v>198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hidden="1" x14ac:dyDescent="0.3">
      <c r="A2955" t="s">
        <v>6</v>
      </c>
      <c r="B2955">
        <v>8</v>
      </c>
      <c r="C2955" t="s">
        <v>199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hidden="1" x14ac:dyDescent="0.3">
      <c r="A2956" t="s">
        <v>6</v>
      </c>
      <c r="B2956">
        <v>8</v>
      </c>
      <c r="C2956" t="s">
        <v>200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hidden="1" x14ac:dyDescent="0.3">
      <c r="A2957" t="s">
        <v>14</v>
      </c>
      <c r="B2957">
        <v>6</v>
      </c>
      <c r="C2957" t="s">
        <v>201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hidden="1" x14ac:dyDescent="0.3">
      <c r="A2958" t="s">
        <v>10</v>
      </c>
      <c r="B2958">
        <v>12</v>
      </c>
      <c r="C2958" t="s">
        <v>202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hidden="1" x14ac:dyDescent="0.3">
      <c r="A2959" t="s">
        <v>14</v>
      </c>
      <c r="B2959">
        <v>6</v>
      </c>
      <c r="C2959" t="s">
        <v>203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hidden="1" x14ac:dyDescent="0.3">
      <c r="A2960" t="s">
        <v>6</v>
      </c>
      <c r="B2960">
        <v>8</v>
      </c>
      <c r="C2960" t="s">
        <v>204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hidden="1" x14ac:dyDescent="0.3">
      <c r="A2961" t="s">
        <v>13</v>
      </c>
      <c r="B2961">
        <v>16</v>
      </c>
      <c r="C2961" t="s">
        <v>205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hidden="1" x14ac:dyDescent="0.3">
      <c r="A2962" t="s">
        <v>13</v>
      </c>
      <c r="B2962">
        <v>16</v>
      </c>
      <c r="C2962" t="s">
        <v>206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hidden="1" x14ac:dyDescent="0.3">
      <c r="A2963" t="s">
        <v>16</v>
      </c>
      <c r="B2963">
        <v>5</v>
      </c>
      <c r="C2963" t="s">
        <v>207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hidden="1" x14ac:dyDescent="0.3">
      <c r="A2964" t="s">
        <v>3</v>
      </c>
      <c r="B2964">
        <v>9</v>
      </c>
      <c r="C2964" t="s">
        <v>208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hidden="1" x14ac:dyDescent="0.3">
      <c r="A2965" t="s">
        <v>12</v>
      </c>
      <c r="B2965">
        <v>13</v>
      </c>
      <c r="C2965" t="s">
        <v>209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hidden="1" x14ac:dyDescent="0.3">
      <c r="A2966" t="s">
        <v>17</v>
      </c>
      <c r="B2966">
        <v>11</v>
      </c>
      <c r="C2966" t="s">
        <v>210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hidden="1" x14ac:dyDescent="0.3">
      <c r="A2967" t="s">
        <v>14</v>
      </c>
      <c r="B2967">
        <v>6</v>
      </c>
      <c r="C2967" t="s">
        <v>211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hidden="1" x14ac:dyDescent="0.3">
      <c r="A2968" t="s">
        <v>2</v>
      </c>
      <c r="B2968">
        <v>2</v>
      </c>
      <c r="C2968" t="s">
        <v>212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hidden="1" x14ac:dyDescent="0.3">
      <c r="A2969" t="s">
        <v>16</v>
      </c>
      <c r="B2969">
        <v>5</v>
      </c>
      <c r="C2969" t="s">
        <v>213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hidden="1" x14ac:dyDescent="0.3">
      <c r="A2970" t="s">
        <v>8</v>
      </c>
      <c r="B2970">
        <v>10</v>
      </c>
      <c r="C2970" t="s">
        <v>214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hidden="1" x14ac:dyDescent="0.3">
      <c r="A2971" t="s">
        <v>7</v>
      </c>
      <c r="B2971">
        <v>4</v>
      </c>
      <c r="C2971" t="s">
        <v>215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hidden="1" x14ac:dyDescent="0.3">
      <c r="A2972" t="s">
        <v>12</v>
      </c>
      <c r="B2972">
        <v>13</v>
      </c>
      <c r="C2972" t="s">
        <v>216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hidden="1" x14ac:dyDescent="0.3">
      <c r="A2973" t="s">
        <v>3</v>
      </c>
      <c r="B2973">
        <v>9</v>
      </c>
      <c r="C2973" t="s">
        <v>217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hidden="1" x14ac:dyDescent="0.3">
      <c r="A2974" t="s">
        <v>7</v>
      </c>
      <c r="B2974">
        <v>4</v>
      </c>
      <c r="C2974" t="s">
        <v>218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hidden="1" x14ac:dyDescent="0.3">
      <c r="A2975" t="s">
        <v>9</v>
      </c>
      <c r="B2975">
        <v>14</v>
      </c>
      <c r="C2975" t="s">
        <v>219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hidden="1" x14ac:dyDescent="0.3">
      <c r="A2976" t="s">
        <v>12</v>
      </c>
      <c r="B2976">
        <v>13</v>
      </c>
      <c r="C2976" t="s">
        <v>220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hidden="1" x14ac:dyDescent="0.3">
      <c r="A2977" t="s">
        <v>8</v>
      </c>
      <c r="B2977">
        <v>10</v>
      </c>
      <c r="C2977" t="s">
        <v>221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hidden="1" x14ac:dyDescent="0.3">
      <c r="A2978" t="s">
        <v>14</v>
      </c>
      <c r="B2978">
        <v>6</v>
      </c>
      <c r="C2978" t="s">
        <v>222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hidden="1" x14ac:dyDescent="0.3">
      <c r="A2979" t="s">
        <v>9</v>
      </c>
      <c r="B2979">
        <v>14</v>
      </c>
      <c r="C2979" t="s">
        <v>223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hidden="1" x14ac:dyDescent="0.3">
      <c r="A2980" t="s">
        <v>16</v>
      </c>
      <c r="B2980">
        <v>5</v>
      </c>
      <c r="C2980" t="s">
        <v>224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hidden="1" x14ac:dyDescent="0.3">
      <c r="A2981" t="s">
        <v>16</v>
      </c>
      <c r="B2981">
        <v>5</v>
      </c>
      <c r="C2981" t="s">
        <v>225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hidden="1" x14ac:dyDescent="0.3">
      <c r="A2982" t="s">
        <v>14</v>
      </c>
      <c r="B2982">
        <v>6</v>
      </c>
      <c r="C2982" t="s">
        <v>226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hidden="1" x14ac:dyDescent="0.3">
      <c r="A2983" t="s">
        <v>11</v>
      </c>
      <c r="B2983">
        <v>7</v>
      </c>
      <c r="C2983" t="s">
        <v>227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hidden="1" x14ac:dyDescent="0.3">
      <c r="A2984" t="s">
        <v>12</v>
      </c>
      <c r="B2984">
        <v>13</v>
      </c>
      <c r="C2984" t="s">
        <v>228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hidden="1" x14ac:dyDescent="0.3">
      <c r="A2985" t="s">
        <v>11</v>
      </c>
      <c r="B2985">
        <v>7</v>
      </c>
      <c r="C2985" t="s">
        <v>229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hidden="1" x14ac:dyDescent="0.3">
      <c r="A2986" t="s">
        <v>11</v>
      </c>
      <c r="B2986">
        <v>7</v>
      </c>
      <c r="C2986" t="s">
        <v>230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hidden="1" x14ac:dyDescent="0.3">
      <c r="A2987" t="s">
        <v>13</v>
      </c>
      <c r="B2987">
        <v>16</v>
      </c>
      <c r="C2987" t="s">
        <v>231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hidden="1" x14ac:dyDescent="0.3">
      <c r="A2988" t="s">
        <v>12</v>
      </c>
      <c r="B2988">
        <v>13</v>
      </c>
      <c r="C2988" t="s">
        <v>232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hidden="1" x14ac:dyDescent="0.3">
      <c r="A2989" t="s">
        <v>12</v>
      </c>
      <c r="B2989">
        <v>13</v>
      </c>
      <c r="C2989" t="s">
        <v>233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hidden="1" x14ac:dyDescent="0.3">
      <c r="A2990" t="s">
        <v>11</v>
      </c>
      <c r="B2990">
        <v>7</v>
      </c>
      <c r="C2990" t="s">
        <v>234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hidden="1" x14ac:dyDescent="0.3">
      <c r="A2991" t="s">
        <v>6</v>
      </c>
      <c r="B2991">
        <v>8</v>
      </c>
      <c r="C2991" t="s">
        <v>235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hidden="1" x14ac:dyDescent="0.3">
      <c r="A2992" t="s">
        <v>14</v>
      </c>
      <c r="B2992">
        <v>6</v>
      </c>
      <c r="C2992" t="s">
        <v>236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hidden="1" x14ac:dyDescent="0.3">
      <c r="A2993" t="s">
        <v>3</v>
      </c>
      <c r="B2993">
        <v>9</v>
      </c>
      <c r="C2993" t="s">
        <v>237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hidden="1" x14ac:dyDescent="0.3">
      <c r="A2994" t="s">
        <v>16</v>
      </c>
      <c r="B2994">
        <v>5</v>
      </c>
      <c r="C2994" t="s">
        <v>238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hidden="1" x14ac:dyDescent="0.3">
      <c r="A2995" t="s">
        <v>14</v>
      </c>
      <c r="B2995">
        <v>6</v>
      </c>
      <c r="C2995" t="s">
        <v>239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hidden="1" x14ac:dyDescent="0.3">
      <c r="A2996" t="s">
        <v>15</v>
      </c>
      <c r="B2996">
        <v>1</v>
      </c>
      <c r="C2996" t="s">
        <v>240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hidden="1" x14ac:dyDescent="0.3">
      <c r="A2997" t="s">
        <v>14</v>
      </c>
      <c r="B2997">
        <v>6</v>
      </c>
      <c r="C2997" t="s">
        <v>241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hidden="1" x14ac:dyDescent="0.3">
      <c r="A2998" t="s">
        <v>14</v>
      </c>
      <c r="B2998">
        <v>6</v>
      </c>
      <c r="C2998" t="s">
        <v>242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hidden="1" x14ac:dyDescent="0.3">
      <c r="A2999" t="s">
        <v>13</v>
      </c>
      <c r="B2999">
        <v>16</v>
      </c>
      <c r="C2999" t="s">
        <v>243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hidden="1" x14ac:dyDescent="0.3">
      <c r="A3000" t="s">
        <v>12</v>
      </c>
      <c r="B3000">
        <v>13</v>
      </c>
      <c r="C3000" t="s">
        <v>244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hidden="1" x14ac:dyDescent="0.3">
      <c r="A3001" t="s">
        <v>3</v>
      </c>
      <c r="B3001">
        <v>9</v>
      </c>
      <c r="C3001" t="s">
        <v>245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hidden="1" x14ac:dyDescent="0.3">
      <c r="A3002" t="s">
        <v>14</v>
      </c>
      <c r="B3002">
        <v>6</v>
      </c>
      <c r="C3002" t="s">
        <v>246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hidden="1" x14ac:dyDescent="0.3">
      <c r="A3003" t="s">
        <v>13</v>
      </c>
      <c r="B3003">
        <v>16</v>
      </c>
      <c r="C3003" t="s">
        <v>247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hidden="1" x14ac:dyDescent="0.3">
      <c r="A3004" t="s">
        <v>10</v>
      </c>
      <c r="B3004">
        <v>12</v>
      </c>
      <c r="C3004" t="s">
        <v>248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hidden="1" x14ac:dyDescent="0.3">
      <c r="A3005" t="s">
        <v>15</v>
      </c>
      <c r="B3005">
        <v>1</v>
      </c>
      <c r="C3005" t="s">
        <v>249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hidden="1" x14ac:dyDescent="0.3">
      <c r="A3006" t="s">
        <v>10</v>
      </c>
      <c r="B3006">
        <v>12</v>
      </c>
      <c r="C3006" t="s">
        <v>250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hidden="1" x14ac:dyDescent="0.3">
      <c r="A3007" t="s">
        <v>12</v>
      </c>
      <c r="B3007">
        <v>13</v>
      </c>
      <c r="C3007" t="s">
        <v>251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hidden="1" x14ac:dyDescent="0.3">
      <c r="A3008" t="s">
        <v>16</v>
      </c>
      <c r="B3008">
        <v>5</v>
      </c>
      <c r="C3008" t="s">
        <v>252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hidden="1" x14ac:dyDescent="0.3">
      <c r="A3009" t="s">
        <v>3</v>
      </c>
      <c r="B3009">
        <v>9</v>
      </c>
      <c r="C3009" t="s">
        <v>253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hidden="1" x14ac:dyDescent="0.3">
      <c r="A3010" t="s">
        <v>12</v>
      </c>
      <c r="B3010">
        <v>13</v>
      </c>
      <c r="C3010" t="s">
        <v>254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hidden="1" x14ac:dyDescent="0.3">
      <c r="A3011" t="s">
        <v>12</v>
      </c>
      <c r="B3011">
        <v>13</v>
      </c>
      <c r="C3011" t="s">
        <v>255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hidden="1" x14ac:dyDescent="0.3">
      <c r="A3012" t="s">
        <v>8</v>
      </c>
      <c r="B3012">
        <v>10</v>
      </c>
      <c r="C3012" t="s">
        <v>256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hidden="1" x14ac:dyDescent="0.3">
      <c r="A3013" t="s">
        <v>8</v>
      </c>
      <c r="B3013">
        <v>10</v>
      </c>
      <c r="C3013" t="s">
        <v>257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hidden="1" x14ac:dyDescent="0.3">
      <c r="A3014" t="s">
        <v>8</v>
      </c>
      <c r="B3014">
        <v>10</v>
      </c>
      <c r="C3014" t="s">
        <v>258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hidden="1" x14ac:dyDescent="0.3">
      <c r="A3015" t="s">
        <v>14</v>
      </c>
      <c r="B3015">
        <v>6</v>
      </c>
      <c r="C3015" t="s">
        <v>259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hidden="1" x14ac:dyDescent="0.3">
      <c r="A3016" t="s">
        <v>7</v>
      </c>
      <c r="B3016">
        <v>4</v>
      </c>
      <c r="C3016" t="s">
        <v>260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hidden="1" x14ac:dyDescent="0.3">
      <c r="A3017" t="s">
        <v>10</v>
      </c>
      <c r="B3017">
        <v>12</v>
      </c>
      <c r="C3017" t="s">
        <v>261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hidden="1" x14ac:dyDescent="0.3">
      <c r="A3018" t="s">
        <v>8</v>
      </c>
      <c r="B3018">
        <v>10</v>
      </c>
      <c r="C3018" t="s">
        <v>262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hidden="1" x14ac:dyDescent="0.3">
      <c r="A3019" t="s">
        <v>3</v>
      </c>
      <c r="B3019">
        <v>9</v>
      </c>
      <c r="C3019" t="s">
        <v>263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hidden="1" x14ac:dyDescent="0.3">
      <c r="A3020" t="s">
        <v>8</v>
      </c>
      <c r="B3020">
        <v>10</v>
      </c>
      <c r="C3020" t="s">
        <v>264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hidden="1" x14ac:dyDescent="0.3">
      <c r="A3021" t="s">
        <v>16</v>
      </c>
      <c r="B3021">
        <v>5</v>
      </c>
      <c r="C3021" t="s">
        <v>265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hidden="1" x14ac:dyDescent="0.3">
      <c r="A3022" t="s">
        <v>4</v>
      </c>
      <c r="B3022">
        <v>15</v>
      </c>
      <c r="C3022" t="s">
        <v>266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hidden="1" x14ac:dyDescent="0.3">
      <c r="A3023" t="s">
        <v>8</v>
      </c>
      <c r="B3023">
        <v>10</v>
      </c>
      <c r="C3023" t="s">
        <v>267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hidden="1" x14ac:dyDescent="0.3">
      <c r="A3024" t="s">
        <v>8</v>
      </c>
      <c r="B3024">
        <v>10</v>
      </c>
      <c r="C3024" t="s">
        <v>268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hidden="1" x14ac:dyDescent="0.3">
      <c r="A3025" t="s">
        <v>8</v>
      </c>
      <c r="B3025">
        <v>10</v>
      </c>
      <c r="C3025" t="s">
        <v>269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hidden="1" x14ac:dyDescent="0.3">
      <c r="A3026" t="s">
        <v>8</v>
      </c>
      <c r="B3026">
        <v>10</v>
      </c>
      <c r="C3026" t="s">
        <v>270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hidden="1" x14ac:dyDescent="0.3">
      <c r="A3027" t="s">
        <v>6</v>
      </c>
      <c r="B3027">
        <v>8</v>
      </c>
      <c r="C3027" t="s">
        <v>271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hidden="1" x14ac:dyDescent="0.3">
      <c r="A3028" t="s">
        <v>12</v>
      </c>
      <c r="B3028">
        <v>13</v>
      </c>
      <c r="C3028" t="s">
        <v>272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hidden="1" x14ac:dyDescent="0.3">
      <c r="A3029" t="s">
        <v>6</v>
      </c>
      <c r="B3029">
        <v>8</v>
      </c>
      <c r="C3029" t="s">
        <v>273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hidden="1" x14ac:dyDescent="0.3">
      <c r="A3030" t="s">
        <v>13</v>
      </c>
      <c r="B3030">
        <v>16</v>
      </c>
      <c r="C3030" t="s">
        <v>274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hidden="1" x14ac:dyDescent="0.3">
      <c r="A3031" t="s">
        <v>16</v>
      </c>
      <c r="B3031">
        <v>5</v>
      </c>
      <c r="C3031" t="s">
        <v>275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hidden="1" x14ac:dyDescent="0.3">
      <c r="A3032" t="s">
        <v>16</v>
      </c>
      <c r="B3032">
        <v>5</v>
      </c>
      <c r="C3032" t="s">
        <v>276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hidden="1" x14ac:dyDescent="0.3">
      <c r="A3033" t="s">
        <v>8</v>
      </c>
      <c r="B3033">
        <v>10</v>
      </c>
      <c r="C3033" t="s">
        <v>277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hidden="1" x14ac:dyDescent="0.3">
      <c r="A3034" t="s">
        <v>12</v>
      </c>
      <c r="B3034">
        <v>13</v>
      </c>
      <c r="C3034" t="s">
        <v>278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hidden="1" x14ac:dyDescent="0.3">
      <c r="A3035" t="s">
        <v>14</v>
      </c>
      <c r="B3035">
        <v>6</v>
      </c>
      <c r="C3035" t="s">
        <v>279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hidden="1" x14ac:dyDescent="0.3">
      <c r="A3036" t="s">
        <v>16</v>
      </c>
      <c r="B3036">
        <v>5</v>
      </c>
      <c r="C3036" t="s">
        <v>280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hidden="1" x14ac:dyDescent="0.3">
      <c r="A3037" t="s">
        <v>13</v>
      </c>
      <c r="B3037">
        <v>16</v>
      </c>
      <c r="C3037" t="s">
        <v>281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hidden="1" x14ac:dyDescent="0.3">
      <c r="A3038" t="s">
        <v>14</v>
      </c>
      <c r="B3038">
        <v>6</v>
      </c>
      <c r="C3038" t="s">
        <v>282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hidden="1" x14ac:dyDescent="0.3">
      <c r="A3039" t="s">
        <v>13</v>
      </c>
      <c r="B3039">
        <v>16</v>
      </c>
      <c r="C3039" t="s">
        <v>283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hidden="1" x14ac:dyDescent="0.3">
      <c r="A3040" t="s">
        <v>11</v>
      </c>
      <c r="B3040">
        <v>7</v>
      </c>
      <c r="C3040" t="s">
        <v>284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hidden="1" x14ac:dyDescent="0.3">
      <c r="A3041" t="s">
        <v>12</v>
      </c>
      <c r="B3041">
        <v>13</v>
      </c>
      <c r="C3041" t="s">
        <v>285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hidden="1" x14ac:dyDescent="0.3">
      <c r="A3042" t="s">
        <v>3</v>
      </c>
      <c r="B3042">
        <v>9</v>
      </c>
      <c r="C3042" t="s">
        <v>286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hidden="1" x14ac:dyDescent="0.3">
      <c r="A3043" t="s">
        <v>12</v>
      </c>
      <c r="B3043">
        <v>13</v>
      </c>
      <c r="C3043" t="s">
        <v>287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hidden="1" x14ac:dyDescent="0.3">
      <c r="A3044" t="s">
        <v>14</v>
      </c>
      <c r="B3044">
        <v>6</v>
      </c>
      <c r="C3044" t="s">
        <v>288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hidden="1" x14ac:dyDescent="0.3">
      <c r="A3045" t="s">
        <v>14</v>
      </c>
      <c r="B3045">
        <v>6</v>
      </c>
      <c r="C3045" t="s">
        <v>289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hidden="1" x14ac:dyDescent="0.3">
      <c r="A3046" t="s">
        <v>11</v>
      </c>
      <c r="B3046">
        <v>7</v>
      </c>
      <c r="C3046" t="s">
        <v>290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hidden="1" x14ac:dyDescent="0.3">
      <c r="A3047" t="s">
        <v>16</v>
      </c>
      <c r="B3047">
        <v>5</v>
      </c>
      <c r="C3047" t="s">
        <v>291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hidden="1" x14ac:dyDescent="0.3">
      <c r="A3048" t="s">
        <v>9</v>
      </c>
      <c r="B3048">
        <v>14</v>
      </c>
      <c r="C3048" t="s">
        <v>292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hidden="1" x14ac:dyDescent="0.3">
      <c r="A3049" t="s">
        <v>11</v>
      </c>
      <c r="B3049">
        <v>7</v>
      </c>
      <c r="C3049" t="s">
        <v>293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hidden="1" x14ac:dyDescent="0.3">
      <c r="A3050" t="s">
        <v>7</v>
      </c>
      <c r="B3050">
        <v>4</v>
      </c>
      <c r="C3050" t="s">
        <v>294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hidden="1" x14ac:dyDescent="0.3">
      <c r="A3051" t="s">
        <v>17</v>
      </c>
      <c r="B3051">
        <v>11</v>
      </c>
      <c r="C3051" t="s">
        <v>295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hidden="1" x14ac:dyDescent="0.3">
      <c r="A3052" t="s">
        <v>8</v>
      </c>
      <c r="B3052">
        <v>10</v>
      </c>
      <c r="C3052" t="s">
        <v>296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hidden="1" x14ac:dyDescent="0.3">
      <c r="A3053" t="s">
        <v>10</v>
      </c>
      <c r="B3053">
        <v>12</v>
      </c>
      <c r="C3053" t="s">
        <v>297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hidden="1" x14ac:dyDescent="0.3">
      <c r="A3054" t="s">
        <v>11</v>
      </c>
      <c r="B3054">
        <v>7</v>
      </c>
      <c r="C3054" t="s">
        <v>298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hidden="1" x14ac:dyDescent="0.3">
      <c r="A3055" t="s">
        <v>3</v>
      </c>
      <c r="B3055">
        <v>9</v>
      </c>
      <c r="C3055" t="s">
        <v>299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hidden="1" x14ac:dyDescent="0.3">
      <c r="A3056" t="s">
        <v>11</v>
      </c>
      <c r="B3056">
        <v>7</v>
      </c>
      <c r="C3056" t="s">
        <v>300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hidden="1" x14ac:dyDescent="0.3">
      <c r="A3057" t="s">
        <v>7</v>
      </c>
      <c r="B3057">
        <v>4</v>
      </c>
      <c r="C3057" t="s">
        <v>301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hidden="1" x14ac:dyDescent="0.3">
      <c r="A3058" t="s">
        <v>16</v>
      </c>
      <c r="B3058">
        <v>5</v>
      </c>
      <c r="C3058" t="s">
        <v>302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hidden="1" x14ac:dyDescent="0.3">
      <c r="A3059" t="s">
        <v>12</v>
      </c>
      <c r="B3059">
        <v>13</v>
      </c>
      <c r="C3059" t="s">
        <v>303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hidden="1" x14ac:dyDescent="0.3">
      <c r="A3060" t="s">
        <v>13</v>
      </c>
      <c r="B3060">
        <v>16</v>
      </c>
      <c r="C3060" t="s">
        <v>304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hidden="1" x14ac:dyDescent="0.3">
      <c r="A3061" t="s">
        <v>11</v>
      </c>
      <c r="B3061">
        <v>7</v>
      </c>
      <c r="C3061" t="s">
        <v>305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hidden="1" x14ac:dyDescent="0.3">
      <c r="A3062" t="s">
        <v>16</v>
      </c>
      <c r="B3062">
        <v>5</v>
      </c>
      <c r="C3062" t="s">
        <v>306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hidden="1" x14ac:dyDescent="0.3">
      <c r="A3063" t="s">
        <v>13</v>
      </c>
      <c r="B3063">
        <v>16</v>
      </c>
      <c r="C3063" t="s">
        <v>307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hidden="1" x14ac:dyDescent="0.3">
      <c r="A3064" t="s">
        <v>16</v>
      </c>
      <c r="B3064">
        <v>5</v>
      </c>
      <c r="C3064" t="s">
        <v>308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hidden="1" x14ac:dyDescent="0.3">
      <c r="A3065" t="s">
        <v>14</v>
      </c>
      <c r="B3065">
        <v>6</v>
      </c>
      <c r="C3065" t="s">
        <v>309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hidden="1" x14ac:dyDescent="0.3">
      <c r="A3066" t="s">
        <v>10</v>
      </c>
      <c r="B3066">
        <v>12</v>
      </c>
      <c r="C3066" t="s">
        <v>310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hidden="1" x14ac:dyDescent="0.3">
      <c r="A3067" t="s">
        <v>13</v>
      </c>
      <c r="B3067">
        <v>16</v>
      </c>
      <c r="C3067" t="s">
        <v>311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hidden="1" x14ac:dyDescent="0.3">
      <c r="A3068" t="s">
        <v>11</v>
      </c>
      <c r="B3068">
        <v>7</v>
      </c>
      <c r="C3068" t="s">
        <v>312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hidden="1" x14ac:dyDescent="0.3">
      <c r="A3069" t="s">
        <v>12</v>
      </c>
      <c r="B3069">
        <v>13</v>
      </c>
      <c r="C3069" t="s">
        <v>313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hidden="1" x14ac:dyDescent="0.3">
      <c r="A3070" t="s">
        <v>12</v>
      </c>
      <c r="B3070">
        <v>13</v>
      </c>
      <c r="C3070" t="s">
        <v>314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hidden="1" x14ac:dyDescent="0.3">
      <c r="A3071" t="s">
        <v>8</v>
      </c>
      <c r="B3071">
        <v>10</v>
      </c>
      <c r="C3071" t="s">
        <v>315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hidden="1" x14ac:dyDescent="0.3">
      <c r="A3072" t="s">
        <v>12</v>
      </c>
      <c r="B3072">
        <v>13</v>
      </c>
      <c r="C3072" t="s">
        <v>316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hidden="1" x14ac:dyDescent="0.3">
      <c r="A3073" t="s">
        <v>13</v>
      </c>
      <c r="B3073">
        <v>16</v>
      </c>
      <c r="C3073" t="s">
        <v>317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hidden="1" x14ac:dyDescent="0.3">
      <c r="A3074" t="s">
        <v>8</v>
      </c>
      <c r="B3074">
        <v>10</v>
      </c>
      <c r="C3074" t="s">
        <v>318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hidden="1" x14ac:dyDescent="0.3">
      <c r="A3075" t="s">
        <v>12</v>
      </c>
      <c r="B3075">
        <v>13</v>
      </c>
      <c r="C3075" t="s">
        <v>319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hidden="1" x14ac:dyDescent="0.3">
      <c r="A3076" t="s">
        <v>2</v>
      </c>
      <c r="B3076">
        <v>2</v>
      </c>
      <c r="C3076" t="s">
        <v>320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hidden="1" x14ac:dyDescent="0.3">
      <c r="A3077" t="s">
        <v>6</v>
      </c>
      <c r="B3077">
        <v>8</v>
      </c>
      <c r="C3077" t="s">
        <v>321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hidden="1" x14ac:dyDescent="0.3">
      <c r="A3078" t="s">
        <v>11</v>
      </c>
      <c r="B3078">
        <v>7</v>
      </c>
      <c r="C3078" t="s">
        <v>322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hidden="1" x14ac:dyDescent="0.3">
      <c r="A3079" t="s">
        <v>12</v>
      </c>
      <c r="B3079">
        <v>13</v>
      </c>
      <c r="C3079" t="s">
        <v>323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hidden="1" x14ac:dyDescent="0.3">
      <c r="A3080" t="s">
        <v>6</v>
      </c>
      <c r="B3080">
        <v>8</v>
      </c>
      <c r="C3080" t="s">
        <v>324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hidden="1" x14ac:dyDescent="0.3">
      <c r="A3081" t="s">
        <v>14</v>
      </c>
      <c r="B3081">
        <v>6</v>
      </c>
      <c r="C3081" t="s">
        <v>325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hidden="1" x14ac:dyDescent="0.3">
      <c r="A3082" t="s">
        <v>6</v>
      </c>
      <c r="B3082">
        <v>8</v>
      </c>
      <c r="C3082" t="s">
        <v>326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hidden="1" x14ac:dyDescent="0.3">
      <c r="A3083" t="s">
        <v>14</v>
      </c>
      <c r="B3083">
        <v>6</v>
      </c>
      <c r="C3083" t="s">
        <v>327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hidden="1" x14ac:dyDescent="0.3">
      <c r="A3084" t="s">
        <v>6</v>
      </c>
      <c r="B3084">
        <v>8</v>
      </c>
      <c r="C3084" t="s">
        <v>328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hidden="1" x14ac:dyDescent="0.3">
      <c r="A3085" t="s">
        <v>16</v>
      </c>
      <c r="B3085">
        <v>5</v>
      </c>
      <c r="C3085" t="s">
        <v>329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hidden="1" x14ac:dyDescent="0.3">
      <c r="A3086" t="s">
        <v>12</v>
      </c>
      <c r="B3086">
        <v>13</v>
      </c>
      <c r="C3086" t="s">
        <v>330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hidden="1" x14ac:dyDescent="0.3">
      <c r="A3087" t="s">
        <v>16</v>
      </c>
      <c r="B3087">
        <v>5</v>
      </c>
      <c r="C3087" t="s">
        <v>365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hidden="1" x14ac:dyDescent="0.3">
      <c r="A3088" t="s">
        <v>2</v>
      </c>
      <c r="B3088">
        <v>2</v>
      </c>
      <c r="C3088" t="s">
        <v>331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hidden="1" x14ac:dyDescent="0.3">
      <c r="A3089" t="s">
        <v>12</v>
      </c>
      <c r="B3089">
        <v>13</v>
      </c>
      <c r="C3089" t="s">
        <v>332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hidden="1" x14ac:dyDescent="0.3">
      <c r="A3090" t="s">
        <v>11</v>
      </c>
      <c r="B3090">
        <v>7</v>
      </c>
      <c r="C3090" t="s">
        <v>333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hidden="1" x14ac:dyDescent="0.3">
      <c r="A3091" t="s">
        <v>6</v>
      </c>
      <c r="B3091">
        <v>8</v>
      </c>
      <c r="C3091" t="s">
        <v>334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hidden="1" x14ac:dyDescent="0.3">
      <c r="A3092" t="s">
        <v>2</v>
      </c>
      <c r="B3092">
        <v>2</v>
      </c>
      <c r="C3092" t="s">
        <v>335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hidden="1" x14ac:dyDescent="0.3">
      <c r="A3093" t="s">
        <v>3</v>
      </c>
      <c r="B3093">
        <v>9</v>
      </c>
      <c r="C3093" t="s">
        <v>336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hidden="1" x14ac:dyDescent="0.3">
      <c r="A3094" t="s">
        <v>11</v>
      </c>
      <c r="B3094">
        <v>7</v>
      </c>
      <c r="C3094" t="s">
        <v>337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hidden="1" x14ac:dyDescent="0.3">
      <c r="A3095" t="s">
        <v>3</v>
      </c>
      <c r="B3095">
        <v>9</v>
      </c>
      <c r="C3095" t="s">
        <v>338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hidden="1" x14ac:dyDescent="0.3">
      <c r="A3096" t="s">
        <v>5</v>
      </c>
      <c r="B3096">
        <v>3</v>
      </c>
      <c r="C3096" t="s">
        <v>339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hidden="1" x14ac:dyDescent="0.3">
      <c r="A3097" t="s">
        <v>12</v>
      </c>
      <c r="B3097">
        <v>13</v>
      </c>
      <c r="C3097" t="s">
        <v>340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hidden="1" x14ac:dyDescent="0.3">
      <c r="A3098" t="s">
        <v>10</v>
      </c>
      <c r="B3098">
        <v>12</v>
      </c>
      <c r="C3098" t="s">
        <v>341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hidden="1" x14ac:dyDescent="0.3">
      <c r="A3099" t="s">
        <v>6</v>
      </c>
      <c r="B3099">
        <v>8</v>
      </c>
      <c r="C3099" t="s">
        <v>342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hidden="1" x14ac:dyDescent="0.3">
      <c r="A3100" t="s">
        <v>2</v>
      </c>
      <c r="B3100">
        <v>2</v>
      </c>
      <c r="C3100" t="s">
        <v>343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hidden="1" x14ac:dyDescent="0.3">
      <c r="A3101" t="s">
        <v>3</v>
      </c>
      <c r="B3101">
        <v>9</v>
      </c>
      <c r="C3101" t="s">
        <v>344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hidden="1" x14ac:dyDescent="0.3">
      <c r="A3102" t="s">
        <v>6</v>
      </c>
      <c r="B3102">
        <v>8</v>
      </c>
      <c r="C3102" t="s">
        <v>345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hidden="1" x14ac:dyDescent="0.3">
      <c r="A3103" t="s">
        <v>10</v>
      </c>
      <c r="B3103">
        <v>12</v>
      </c>
      <c r="C3103" t="s">
        <v>346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hidden="1" x14ac:dyDescent="0.3">
      <c r="A3104" t="s">
        <v>17</v>
      </c>
      <c r="B3104">
        <v>11</v>
      </c>
      <c r="C3104" t="s">
        <v>347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hidden="1" x14ac:dyDescent="0.3">
      <c r="A3105" t="s">
        <v>3</v>
      </c>
      <c r="B3105">
        <v>9</v>
      </c>
      <c r="C3105" t="s">
        <v>348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hidden="1" x14ac:dyDescent="0.3">
      <c r="A3106" t="s">
        <v>13</v>
      </c>
      <c r="B3106">
        <v>16</v>
      </c>
      <c r="C3106" t="s">
        <v>349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hidden="1" x14ac:dyDescent="0.3">
      <c r="A3107" t="s">
        <v>6</v>
      </c>
      <c r="B3107">
        <v>8</v>
      </c>
      <c r="C3107" t="s">
        <v>366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hidden="1" x14ac:dyDescent="0.3">
      <c r="A3108" t="s">
        <v>9</v>
      </c>
      <c r="B3108">
        <v>14</v>
      </c>
      <c r="C3108" t="s">
        <v>350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hidden="1" x14ac:dyDescent="0.3">
      <c r="A3109" t="s">
        <v>5</v>
      </c>
      <c r="B3109">
        <v>3</v>
      </c>
      <c r="C3109" t="s">
        <v>351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hidden="1" x14ac:dyDescent="0.3">
      <c r="A3110" t="s">
        <v>16</v>
      </c>
      <c r="B3110">
        <v>5</v>
      </c>
      <c r="C3110" t="s">
        <v>352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hidden="1" x14ac:dyDescent="0.3">
      <c r="A3111" t="s">
        <v>11</v>
      </c>
      <c r="B3111">
        <v>7</v>
      </c>
      <c r="C3111" t="s">
        <v>353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hidden="1" x14ac:dyDescent="0.3">
      <c r="A3112" t="s">
        <v>3</v>
      </c>
      <c r="B3112">
        <v>9</v>
      </c>
      <c r="C3112" t="s">
        <v>354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hidden="1" x14ac:dyDescent="0.3">
      <c r="A3113" t="s">
        <v>7</v>
      </c>
      <c r="B3113">
        <v>4</v>
      </c>
      <c r="C3113" t="s">
        <v>355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hidden="1" x14ac:dyDescent="0.3">
      <c r="A3114" t="s">
        <v>3</v>
      </c>
      <c r="B3114">
        <v>9</v>
      </c>
      <c r="C3114" t="s">
        <v>356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hidden="1" x14ac:dyDescent="0.3">
      <c r="A3115" t="s">
        <v>11</v>
      </c>
      <c r="B3115">
        <v>7</v>
      </c>
      <c r="C3115" t="s">
        <v>357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hidden="1" x14ac:dyDescent="0.3">
      <c r="A3116" t="s">
        <v>16</v>
      </c>
      <c r="B3116">
        <v>5</v>
      </c>
      <c r="C3116" t="s">
        <v>358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hidden="1" x14ac:dyDescent="0.3">
      <c r="A3117" t="s">
        <v>3</v>
      </c>
      <c r="B3117">
        <v>9</v>
      </c>
      <c r="C3117" t="s">
        <v>367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hidden="1" x14ac:dyDescent="0.3">
      <c r="A3118" t="s">
        <v>16</v>
      </c>
      <c r="B3118">
        <v>5</v>
      </c>
      <c r="C3118" t="s">
        <v>359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hidden="1" x14ac:dyDescent="0.3">
      <c r="A3119" t="s">
        <v>12</v>
      </c>
      <c r="B3119">
        <v>13</v>
      </c>
      <c r="C3119" t="s">
        <v>360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hidden="1" x14ac:dyDescent="0.3">
      <c r="A3120" t="s">
        <v>11</v>
      </c>
      <c r="B3120">
        <v>7</v>
      </c>
      <c r="C3120" t="s">
        <v>361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hidden="1" x14ac:dyDescent="0.3">
      <c r="A3121" t="s">
        <v>6</v>
      </c>
      <c r="B3121">
        <v>8</v>
      </c>
      <c r="C3121" t="s">
        <v>362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hidden="1" x14ac:dyDescent="0.3">
      <c r="A3122" t="s">
        <v>13</v>
      </c>
      <c r="B3122">
        <v>16</v>
      </c>
      <c r="C3122" t="s">
        <v>363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hidden="1" x14ac:dyDescent="0.3">
      <c r="A3123" t="s">
        <v>16</v>
      </c>
      <c r="B3123">
        <v>5</v>
      </c>
      <c r="C3123" t="s">
        <v>364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  <row r="3124" spans="1:9" x14ac:dyDescent="0.3">
      <c r="A3124" t="s">
        <v>4</v>
      </c>
      <c r="B3124">
        <v>15</v>
      </c>
      <c r="C3124" t="s">
        <v>37</v>
      </c>
      <c r="D3124">
        <v>15101</v>
      </c>
      <c r="E3124" s="23">
        <v>247552</v>
      </c>
      <c r="F3124" s="1">
        <v>43941</v>
      </c>
      <c r="I3124" s="3">
        <v>65</v>
      </c>
    </row>
    <row r="3125" spans="1:9" x14ac:dyDescent="0.3">
      <c r="A3125" t="s">
        <v>4</v>
      </c>
      <c r="B3125">
        <v>15</v>
      </c>
      <c r="C3125" t="s">
        <v>50</v>
      </c>
      <c r="D3125">
        <v>15102</v>
      </c>
      <c r="E3125" s="23">
        <v>1233</v>
      </c>
      <c r="F3125" s="1">
        <v>43941</v>
      </c>
      <c r="I3125" s="3">
        <v>0</v>
      </c>
    </row>
    <row r="3126" spans="1:9" x14ac:dyDescent="0.3">
      <c r="A3126" t="s">
        <v>4</v>
      </c>
      <c r="B3126">
        <v>15</v>
      </c>
      <c r="C3126" t="s">
        <v>123</v>
      </c>
      <c r="D3126">
        <v>15202</v>
      </c>
      <c r="E3126" s="23">
        <v>810</v>
      </c>
      <c r="F3126" s="1">
        <v>43941</v>
      </c>
      <c r="I3126" s="3">
        <v>0</v>
      </c>
    </row>
    <row r="3127" spans="1:9" x14ac:dyDescent="0.3">
      <c r="A3127" t="s">
        <v>4</v>
      </c>
      <c r="B3127">
        <v>15</v>
      </c>
      <c r="C3127" t="s">
        <v>266</v>
      </c>
      <c r="D3127">
        <v>15201</v>
      </c>
      <c r="E3127" s="23">
        <v>2515</v>
      </c>
      <c r="F3127" s="1">
        <v>43941</v>
      </c>
      <c r="I3127" s="3">
        <v>0</v>
      </c>
    </row>
    <row r="3128" spans="1:9" x14ac:dyDescent="0.3">
      <c r="A3128" t="s">
        <v>380</v>
      </c>
      <c r="B3128">
        <v>1</v>
      </c>
      <c r="C3128" t="s">
        <v>29</v>
      </c>
      <c r="D3128">
        <v>1107</v>
      </c>
      <c r="E3128" s="23">
        <v>129999</v>
      </c>
      <c r="F3128" s="1">
        <v>43941</v>
      </c>
      <c r="I3128" s="3">
        <v>15</v>
      </c>
    </row>
    <row r="3129" spans="1:9" x14ac:dyDescent="0.3">
      <c r="A3129" t="s">
        <v>380</v>
      </c>
      <c r="B3129">
        <v>1</v>
      </c>
      <c r="C3129" t="s">
        <v>51</v>
      </c>
      <c r="D3129">
        <v>1402</v>
      </c>
      <c r="E3129" s="23">
        <v>1375</v>
      </c>
      <c r="F3129" s="1">
        <v>43941</v>
      </c>
      <c r="I3129" s="3">
        <v>0</v>
      </c>
    </row>
    <row r="3130" spans="1:9" x14ac:dyDescent="0.3">
      <c r="A3130" t="s">
        <v>380</v>
      </c>
      <c r="B3130">
        <v>1</v>
      </c>
      <c r="C3130" t="s">
        <v>82</v>
      </c>
      <c r="D3130">
        <v>1403</v>
      </c>
      <c r="E3130" s="23">
        <v>1583</v>
      </c>
      <c r="F3130" s="1">
        <v>43941</v>
      </c>
      <c r="I3130" s="3">
        <v>0</v>
      </c>
    </row>
    <row r="3131" spans="1:9" x14ac:dyDescent="0.3">
      <c r="A3131" t="s">
        <v>380</v>
      </c>
      <c r="B3131">
        <v>1</v>
      </c>
      <c r="C3131" t="s">
        <v>132</v>
      </c>
      <c r="D3131">
        <v>1404</v>
      </c>
      <c r="E3131" s="23">
        <v>3000</v>
      </c>
      <c r="F3131" s="1">
        <v>43941</v>
      </c>
      <c r="I3131" s="3">
        <v>0</v>
      </c>
    </row>
    <row r="3132" spans="1:9" x14ac:dyDescent="0.3">
      <c r="A3132" t="s">
        <v>380</v>
      </c>
      <c r="B3132">
        <v>1</v>
      </c>
      <c r="C3132" t="s">
        <v>137</v>
      </c>
      <c r="D3132">
        <v>1101</v>
      </c>
      <c r="E3132" s="23">
        <v>223463</v>
      </c>
      <c r="F3132" s="1">
        <v>43941</v>
      </c>
      <c r="I3132" s="3">
        <v>10</v>
      </c>
    </row>
    <row r="3133" spans="1:9" x14ac:dyDescent="0.3">
      <c r="A3133" t="s">
        <v>380</v>
      </c>
      <c r="B3133">
        <v>1</v>
      </c>
      <c r="C3133" t="s">
        <v>240</v>
      </c>
      <c r="D3133">
        <v>1405</v>
      </c>
      <c r="E3133" s="23">
        <v>5958</v>
      </c>
      <c r="F3133" s="1">
        <v>43941</v>
      </c>
      <c r="I3133" s="3">
        <v>17</v>
      </c>
    </row>
    <row r="3134" spans="1:9" x14ac:dyDescent="0.3">
      <c r="A3134" t="s">
        <v>380</v>
      </c>
      <c r="B3134">
        <v>1</v>
      </c>
      <c r="C3134" t="s">
        <v>249</v>
      </c>
      <c r="D3134">
        <v>1401</v>
      </c>
      <c r="E3134" s="23">
        <v>17395</v>
      </c>
      <c r="F3134" s="1">
        <v>43941</v>
      </c>
      <c r="I3134" s="3">
        <v>0</v>
      </c>
    </row>
    <row r="3135" spans="1:9" x14ac:dyDescent="0.3">
      <c r="A3135" t="s">
        <v>2</v>
      </c>
      <c r="B3135">
        <v>2</v>
      </c>
      <c r="C3135" t="s">
        <v>2</v>
      </c>
      <c r="D3135">
        <v>2101</v>
      </c>
      <c r="E3135" s="23">
        <v>425725</v>
      </c>
      <c r="F3135" s="1">
        <v>43941</v>
      </c>
      <c r="I3135" s="3">
        <v>86</v>
      </c>
    </row>
    <row r="3136" spans="1:9" x14ac:dyDescent="0.3">
      <c r="A3136" t="s">
        <v>2</v>
      </c>
      <c r="B3136">
        <v>2</v>
      </c>
      <c r="C3136" t="s">
        <v>44</v>
      </c>
      <c r="D3136">
        <v>2201</v>
      </c>
      <c r="E3136" s="23">
        <v>190336</v>
      </c>
      <c r="F3136" s="1">
        <v>43941</v>
      </c>
      <c r="I3136" s="3">
        <v>10</v>
      </c>
    </row>
    <row r="3137" spans="1:9" x14ac:dyDescent="0.3">
      <c r="A3137" t="s">
        <v>2</v>
      </c>
      <c r="B3137">
        <v>2</v>
      </c>
      <c r="C3137" t="s">
        <v>189</v>
      </c>
      <c r="D3137">
        <v>2302</v>
      </c>
      <c r="E3137" s="23">
        <v>6814</v>
      </c>
      <c r="F3137" s="1">
        <v>43941</v>
      </c>
      <c r="I3137" s="3">
        <v>6</v>
      </c>
    </row>
    <row r="3138" spans="1:9" x14ac:dyDescent="0.3">
      <c r="A3138" t="s">
        <v>2</v>
      </c>
      <c r="B3138">
        <v>2</v>
      </c>
      <c r="C3138" t="s">
        <v>193</v>
      </c>
      <c r="D3138">
        <v>2102</v>
      </c>
      <c r="E3138" s="23">
        <v>14776</v>
      </c>
      <c r="F3138" s="1">
        <v>43941</v>
      </c>
      <c r="I3138" s="3">
        <v>18</v>
      </c>
    </row>
    <row r="3139" spans="1:9" x14ac:dyDescent="0.3">
      <c r="A3139" t="s">
        <v>2</v>
      </c>
      <c r="B3139">
        <v>2</v>
      </c>
      <c r="C3139" t="s">
        <v>212</v>
      </c>
      <c r="D3139">
        <v>2202</v>
      </c>
      <c r="E3139" s="23">
        <v>287</v>
      </c>
      <c r="F3139" s="1">
        <v>43941</v>
      </c>
      <c r="I3139" s="3">
        <v>0</v>
      </c>
    </row>
    <row r="3140" spans="1:9" x14ac:dyDescent="0.3">
      <c r="A3140" t="s">
        <v>2</v>
      </c>
      <c r="B3140">
        <v>2</v>
      </c>
      <c r="C3140" t="s">
        <v>320</v>
      </c>
      <c r="D3140">
        <v>2203</v>
      </c>
      <c r="E3140" s="23">
        <v>10434</v>
      </c>
      <c r="F3140" s="1">
        <v>43941</v>
      </c>
      <c r="I3140" s="3">
        <v>0</v>
      </c>
    </row>
    <row r="3141" spans="1:9" x14ac:dyDescent="0.3">
      <c r="A3141" t="s">
        <v>2</v>
      </c>
      <c r="B3141">
        <v>2</v>
      </c>
      <c r="C3141" t="s">
        <v>331</v>
      </c>
      <c r="D3141">
        <v>2103</v>
      </c>
      <c r="E3141" s="23">
        <v>1746</v>
      </c>
      <c r="F3141" s="1">
        <v>43941</v>
      </c>
      <c r="I3141" s="3">
        <v>0</v>
      </c>
    </row>
    <row r="3142" spans="1:9" x14ac:dyDescent="0.3">
      <c r="A3142" t="s">
        <v>2</v>
      </c>
      <c r="B3142">
        <v>2</v>
      </c>
      <c r="C3142" t="s">
        <v>335</v>
      </c>
      <c r="D3142">
        <v>2104</v>
      </c>
      <c r="E3142" s="23">
        <v>13657</v>
      </c>
      <c r="F3142" s="1">
        <v>43941</v>
      </c>
      <c r="I3142" s="3">
        <v>5</v>
      </c>
    </row>
    <row r="3143" spans="1:9" x14ac:dyDescent="0.3">
      <c r="A3143" t="s">
        <v>2</v>
      </c>
      <c r="B3143">
        <v>2</v>
      </c>
      <c r="C3143" t="s">
        <v>343</v>
      </c>
      <c r="D3143">
        <v>2301</v>
      </c>
      <c r="E3143" s="23">
        <v>28079</v>
      </c>
      <c r="F3143" s="1">
        <v>43941</v>
      </c>
      <c r="I3143" s="3">
        <v>4</v>
      </c>
    </row>
    <row r="3144" spans="1:9" x14ac:dyDescent="0.3">
      <c r="A3144" t="s">
        <v>5</v>
      </c>
      <c r="B3144">
        <v>3</v>
      </c>
      <c r="C3144" t="s">
        <v>30</v>
      </c>
      <c r="D3144">
        <v>3302</v>
      </c>
      <c r="E3144" s="23">
        <v>5729</v>
      </c>
      <c r="F3144" s="1">
        <v>43941</v>
      </c>
      <c r="I3144" s="3">
        <v>0</v>
      </c>
    </row>
    <row r="3145" spans="1:9" x14ac:dyDescent="0.3">
      <c r="A3145" t="s">
        <v>5</v>
      </c>
      <c r="B3145">
        <v>3</v>
      </c>
      <c r="C3145" t="s">
        <v>46</v>
      </c>
      <c r="D3145">
        <v>3102</v>
      </c>
      <c r="E3145" s="23">
        <v>19426</v>
      </c>
      <c r="F3145" s="1">
        <v>43941</v>
      </c>
      <c r="I3145" s="3">
        <v>0</v>
      </c>
    </row>
    <row r="3146" spans="1:9" x14ac:dyDescent="0.3">
      <c r="A3146" t="s">
        <v>5</v>
      </c>
      <c r="B3146">
        <v>3</v>
      </c>
      <c r="C3146" t="s">
        <v>63</v>
      </c>
      <c r="D3146">
        <v>3201</v>
      </c>
      <c r="E3146" s="23">
        <v>13164</v>
      </c>
      <c r="F3146" s="1">
        <v>43941</v>
      </c>
      <c r="I3146" s="3">
        <v>0</v>
      </c>
    </row>
    <row r="3147" spans="1:9" x14ac:dyDescent="0.3">
      <c r="A3147" t="s">
        <v>5</v>
      </c>
      <c r="B3147">
        <v>3</v>
      </c>
      <c r="C3147" t="s">
        <v>92</v>
      </c>
      <c r="D3147">
        <v>3101</v>
      </c>
      <c r="E3147" s="23">
        <v>171766</v>
      </c>
      <c r="F3147" s="1">
        <v>43941</v>
      </c>
      <c r="I3147" s="3">
        <v>4</v>
      </c>
    </row>
    <row r="3148" spans="1:9" x14ac:dyDescent="0.3">
      <c r="A3148" t="s">
        <v>5</v>
      </c>
      <c r="B3148">
        <v>3</v>
      </c>
      <c r="C3148" t="s">
        <v>105</v>
      </c>
      <c r="D3148">
        <v>3202</v>
      </c>
      <c r="E3148" s="23">
        <v>14358</v>
      </c>
      <c r="F3148" s="1">
        <v>43941</v>
      </c>
      <c r="I3148" s="3">
        <v>0</v>
      </c>
    </row>
    <row r="3149" spans="1:9" x14ac:dyDescent="0.3">
      <c r="A3149" t="s">
        <v>5</v>
      </c>
      <c r="B3149">
        <v>3</v>
      </c>
      <c r="C3149" t="s">
        <v>117</v>
      </c>
      <c r="D3149">
        <v>3303</v>
      </c>
      <c r="E3149" s="23">
        <v>7681</v>
      </c>
      <c r="F3149" s="1">
        <v>43941</v>
      </c>
      <c r="I3149" s="3">
        <v>0</v>
      </c>
    </row>
    <row r="3150" spans="1:9" x14ac:dyDescent="0.3">
      <c r="A3150" t="s">
        <v>5</v>
      </c>
      <c r="B3150">
        <v>3</v>
      </c>
      <c r="C3150" t="s">
        <v>133</v>
      </c>
      <c r="D3150">
        <v>3304</v>
      </c>
      <c r="E3150" s="23">
        <v>11264</v>
      </c>
      <c r="F3150" s="1">
        <v>43941</v>
      </c>
      <c r="I3150" s="3">
        <v>1</v>
      </c>
    </row>
    <row r="3151" spans="1:9" x14ac:dyDescent="0.3">
      <c r="A3151" t="s">
        <v>5</v>
      </c>
      <c r="B3151">
        <v>3</v>
      </c>
      <c r="C3151" t="s">
        <v>339</v>
      </c>
      <c r="D3151">
        <v>3103</v>
      </c>
      <c r="E3151" s="23">
        <v>14312</v>
      </c>
      <c r="F3151" s="1">
        <v>43941</v>
      </c>
      <c r="I3151" s="3">
        <v>2</v>
      </c>
    </row>
    <row r="3152" spans="1:9" x14ac:dyDescent="0.3">
      <c r="A3152" t="s">
        <v>5</v>
      </c>
      <c r="B3152">
        <v>3</v>
      </c>
      <c r="C3152" t="s">
        <v>351</v>
      </c>
      <c r="D3152">
        <v>3301</v>
      </c>
      <c r="E3152" s="23">
        <v>57009</v>
      </c>
      <c r="F3152" s="1">
        <v>43941</v>
      </c>
      <c r="I3152" s="3">
        <v>0</v>
      </c>
    </row>
    <row r="3153" spans="1:9" x14ac:dyDescent="0.3">
      <c r="A3153" t="s">
        <v>7</v>
      </c>
      <c r="B3153">
        <v>4</v>
      </c>
      <c r="C3153" t="s">
        <v>32</v>
      </c>
      <c r="D3153">
        <v>4103</v>
      </c>
      <c r="E3153" s="23">
        <v>11791</v>
      </c>
      <c r="F3153" s="1">
        <v>43941</v>
      </c>
      <c r="I3153" s="3">
        <v>0</v>
      </c>
    </row>
    <row r="3154" spans="1:9" x14ac:dyDescent="0.3">
      <c r="A3154" t="s">
        <v>7</v>
      </c>
      <c r="B3154">
        <v>4</v>
      </c>
      <c r="C3154" t="s">
        <v>52</v>
      </c>
      <c r="D3154">
        <v>4202</v>
      </c>
      <c r="E3154" s="23">
        <v>9546</v>
      </c>
      <c r="F3154" s="1">
        <v>43941</v>
      </c>
      <c r="I3154" s="3">
        <v>0</v>
      </c>
    </row>
    <row r="3155" spans="1:9" x14ac:dyDescent="0.3">
      <c r="A3155" t="s">
        <v>7</v>
      </c>
      <c r="B3155">
        <v>4</v>
      </c>
      <c r="C3155" t="s">
        <v>86</v>
      </c>
      <c r="D3155">
        <v>4302</v>
      </c>
      <c r="E3155" s="23">
        <v>13884</v>
      </c>
      <c r="F3155" s="1">
        <v>43941</v>
      </c>
      <c r="I3155" s="3">
        <v>0</v>
      </c>
    </row>
    <row r="3156" spans="1:9" x14ac:dyDescent="0.3">
      <c r="A3156" t="s">
        <v>7</v>
      </c>
      <c r="B3156">
        <v>4</v>
      </c>
      <c r="C3156" t="s">
        <v>7</v>
      </c>
      <c r="D3156">
        <v>4102</v>
      </c>
      <c r="E3156" s="23">
        <v>256735</v>
      </c>
      <c r="F3156" s="1">
        <v>43941</v>
      </c>
      <c r="I3156" s="3">
        <v>2</v>
      </c>
    </row>
    <row r="3157" spans="1:9" x14ac:dyDescent="0.3">
      <c r="A3157" t="s">
        <v>7</v>
      </c>
      <c r="B3157">
        <v>4</v>
      </c>
      <c r="C3157" t="s">
        <v>135</v>
      </c>
      <c r="D3157">
        <v>4201</v>
      </c>
      <c r="E3157" s="23">
        <v>32801</v>
      </c>
      <c r="F3157" s="1">
        <v>43941</v>
      </c>
      <c r="I3157" s="3">
        <v>7</v>
      </c>
    </row>
    <row r="3158" spans="1:9" x14ac:dyDescent="0.3">
      <c r="A3158" t="s">
        <v>7</v>
      </c>
      <c r="B3158">
        <v>4</v>
      </c>
      <c r="C3158" t="s">
        <v>146</v>
      </c>
      <c r="D3158">
        <v>4104</v>
      </c>
      <c r="E3158" s="23">
        <v>4450</v>
      </c>
      <c r="F3158" s="1">
        <v>43941</v>
      </c>
      <c r="I3158" s="3">
        <v>0</v>
      </c>
    </row>
    <row r="3159" spans="1:9" x14ac:dyDescent="0.3">
      <c r="A3159" t="s">
        <v>7</v>
      </c>
      <c r="B3159">
        <v>4</v>
      </c>
      <c r="C3159" t="s">
        <v>150</v>
      </c>
      <c r="D3159">
        <v>4101</v>
      </c>
      <c r="E3159" s="23">
        <v>249656</v>
      </c>
      <c r="F3159" s="1">
        <v>43941</v>
      </c>
      <c r="I3159" s="3">
        <v>2</v>
      </c>
    </row>
    <row r="3160" spans="1:9" x14ac:dyDescent="0.3">
      <c r="A3160" t="s">
        <v>7</v>
      </c>
      <c r="B3160">
        <v>4</v>
      </c>
      <c r="C3160" t="s">
        <v>180</v>
      </c>
      <c r="D3160">
        <v>4203</v>
      </c>
      <c r="E3160" s="23">
        <v>23374</v>
      </c>
      <c r="F3160" s="1">
        <v>43941</v>
      </c>
      <c r="I3160" s="3">
        <v>0</v>
      </c>
    </row>
    <row r="3161" spans="1:9" x14ac:dyDescent="0.3">
      <c r="A3161" t="s">
        <v>7</v>
      </c>
      <c r="B3161">
        <v>4</v>
      </c>
      <c r="C3161" t="s">
        <v>197</v>
      </c>
      <c r="D3161">
        <v>4303</v>
      </c>
      <c r="E3161" s="23">
        <v>32527</v>
      </c>
      <c r="F3161" s="1">
        <v>43941</v>
      </c>
      <c r="I3161" s="3">
        <v>0</v>
      </c>
    </row>
    <row r="3162" spans="1:9" x14ac:dyDescent="0.3">
      <c r="A3162" t="s">
        <v>7</v>
      </c>
      <c r="B3162">
        <v>4</v>
      </c>
      <c r="C3162" t="s">
        <v>215</v>
      </c>
      <c r="D3162">
        <v>4301</v>
      </c>
      <c r="E3162" s="23">
        <v>121269</v>
      </c>
      <c r="F3162" s="1">
        <v>43941</v>
      </c>
      <c r="I3162" s="3">
        <v>0</v>
      </c>
    </row>
    <row r="3163" spans="1:9" x14ac:dyDescent="0.3">
      <c r="A3163" t="s">
        <v>7</v>
      </c>
      <c r="B3163">
        <v>4</v>
      </c>
      <c r="C3163" t="s">
        <v>218</v>
      </c>
      <c r="D3163">
        <v>4105</v>
      </c>
      <c r="E3163" s="23">
        <v>4675</v>
      </c>
      <c r="F3163" s="1">
        <v>43941</v>
      </c>
      <c r="I3163" s="3">
        <v>0</v>
      </c>
    </row>
    <row r="3164" spans="1:9" x14ac:dyDescent="0.3">
      <c r="A3164" t="s">
        <v>7</v>
      </c>
      <c r="B3164">
        <v>4</v>
      </c>
      <c r="C3164" t="s">
        <v>260</v>
      </c>
      <c r="D3164">
        <v>4304</v>
      </c>
      <c r="E3164" s="23">
        <v>12165</v>
      </c>
      <c r="F3164" s="1">
        <v>43941</v>
      </c>
      <c r="I3164" s="3">
        <v>0</v>
      </c>
    </row>
    <row r="3165" spans="1:9" x14ac:dyDescent="0.3">
      <c r="A3165" t="s">
        <v>7</v>
      </c>
      <c r="B3165">
        <v>4</v>
      </c>
      <c r="C3165" t="s">
        <v>294</v>
      </c>
      <c r="D3165">
        <v>4305</v>
      </c>
      <c r="E3165" s="23">
        <v>4372</v>
      </c>
      <c r="F3165" s="1">
        <v>43941</v>
      </c>
      <c r="I3165" s="3">
        <v>0</v>
      </c>
    </row>
    <row r="3166" spans="1:9" x14ac:dyDescent="0.3">
      <c r="A3166" t="s">
        <v>7</v>
      </c>
      <c r="B3166">
        <v>4</v>
      </c>
      <c r="C3166" t="s">
        <v>301</v>
      </c>
      <c r="D3166">
        <v>4204</v>
      </c>
      <c r="E3166" s="23">
        <v>29110</v>
      </c>
      <c r="F3166" s="1">
        <v>43941</v>
      </c>
      <c r="I3166" s="3">
        <v>3</v>
      </c>
    </row>
    <row r="3167" spans="1:9" x14ac:dyDescent="0.3">
      <c r="A3167" t="s">
        <v>7</v>
      </c>
      <c r="B3167">
        <v>4</v>
      </c>
      <c r="C3167" t="s">
        <v>355</v>
      </c>
      <c r="D3167">
        <v>4106</v>
      </c>
      <c r="E3167" s="23">
        <v>29741</v>
      </c>
      <c r="F3167" s="1">
        <v>43941</v>
      </c>
      <c r="I3167" s="3">
        <v>0</v>
      </c>
    </row>
    <row r="3168" spans="1:9" x14ac:dyDescent="0.3">
      <c r="A3168" t="s">
        <v>352</v>
      </c>
      <c r="B3168">
        <v>5</v>
      </c>
      <c r="C3168" t="s">
        <v>26</v>
      </c>
      <c r="D3168">
        <v>5602</v>
      </c>
      <c r="E3168" s="23">
        <v>15174</v>
      </c>
      <c r="F3168" s="1">
        <v>43941</v>
      </c>
      <c r="I3168" s="3">
        <v>0</v>
      </c>
    </row>
    <row r="3169" spans="1:9" x14ac:dyDescent="0.3">
      <c r="A3169" t="s">
        <v>352</v>
      </c>
      <c r="B3169">
        <v>5</v>
      </c>
      <c r="C3169" t="s">
        <v>41</v>
      </c>
      <c r="D3169">
        <v>5402</v>
      </c>
      <c r="E3169" s="23">
        <v>20663</v>
      </c>
      <c r="F3169" s="1">
        <v>43941</v>
      </c>
      <c r="I3169" s="3">
        <v>1</v>
      </c>
    </row>
    <row r="3170" spans="1:9" x14ac:dyDescent="0.3">
      <c r="A3170" t="s">
        <v>352</v>
      </c>
      <c r="B3170">
        <v>5</v>
      </c>
      <c r="C3170" t="s">
        <v>47</v>
      </c>
      <c r="D3170">
        <v>5502</v>
      </c>
      <c r="E3170" s="23">
        <v>53591</v>
      </c>
      <c r="F3170" s="1">
        <v>43941</v>
      </c>
      <c r="I3170" s="3">
        <v>6</v>
      </c>
    </row>
    <row r="3171" spans="1:9" x14ac:dyDescent="0.3">
      <c r="A3171" t="s">
        <v>352</v>
      </c>
      <c r="B3171">
        <v>5</v>
      </c>
      <c r="C3171" t="s">
        <v>49</v>
      </c>
      <c r="D3171">
        <v>5302</v>
      </c>
      <c r="E3171" s="23">
        <v>16482</v>
      </c>
      <c r="F3171" s="1">
        <v>43941</v>
      </c>
      <c r="I3171" s="3">
        <v>4</v>
      </c>
    </row>
    <row r="3172" spans="1:9" x14ac:dyDescent="0.3">
      <c r="A3172" t="s">
        <v>352</v>
      </c>
      <c r="B3172">
        <v>5</v>
      </c>
      <c r="C3172" t="s">
        <v>55</v>
      </c>
      <c r="D3172">
        <v>5603</v>
      </c>
      <c r="E3172" s="23">
        <v>25357</v>
      </c>
      <c r="F3172" s="1">
        <v>43941</v>
      </c>
      <c r="I3172" s="3">
        <v>0</v>
      </c>
    </row>
    <row r="3173" spans="1:9" x14ac:dyDescent="0.3">
      <c r="A3173" t="s">
        <v>352</v>
      </c>
      <c r="B3173">
        <v>5</v>
      </c>
      <c r="C3173" t="s">
        <v>56</v>
      </c>
      <c r="D3173">
        <v>5102</v>
      </c>
      <c r="E3173" s="23">
        <v>29170</v>
      </c>
      <c r="F3173" s="1">
        <v>43941</v>
      </c>
      <c r="I3173" s="3">
        <v>1</v>
      </c>
    </row>
    <row r="3174" spans="1:9" x14ac:dyDescent="0.3">
      <c r="A3174" t="s">
        <v>352</v>
      </c>
      <c r="B3174">
        <v>5</v>
      </c>
      <c r="C3174" t="s">
        <v>58</v>
      </c>
      <c r="D3174">
        <v>5702</v>
      </c>
      <c r="E3174" s="23">
        <v>15213</v>
      </c>
      <c r="F3174" s="1">
        <v>43941</v>
      </c>
      <c r="I3174" s="3">
        <v>0</v>
      </c>
    </row>
    <row r="3175" spans="1:9" x14ac:dyDescent="0.3">
      <c r="A3175" t="s">
        <v>352</v>
      </c>
      <c r="B3175">
        <v>5</v>
      </c>
      <c r="C3175" t="s">
        <v>89</v>
      </c>
      <c r="D3175">
        <v>5103</v>
      </c>
      <c r="E3175" s="23">
        <v>45889</v>
      </c>
      <c r="F3175" s="1">
        <v>43941</v>
      </c>
      <c r="I3175" s="3">
        <v>1</v>
      </c>
    </row>
    <row r="3176" spans="1:9" x14ac:dyDescent="0.3">
      <c r="A3176" t="s">
        <v>352</v>
      </c>
      <c r="B3176">
        <v>5</v>
      </c>
      <c r="C3176" t="s">
        <v>110</v>
      </c>
      <c r="D3176">
        <v>5604</v>
      </c>
      <c r="E3176" s="23">
        <v>17742</v>
      </c>
      <c r="F3176" s="1">
        <v>43941</v>
      </c>
      <c r="I3176" s="3">
        <v>4</v>
      </c>
    </row>
    <row r="3177" spans="1:9" x14ac:dyDescent="0.3">
      <c r="A3177" t="s">
        <v>352</v>
      </c>
      <c r="B3177">
        <v>5</v>
      </c>
      <c r="C3177" t="s">
        <v>111</v>
      </c>
      <c r="D3177">
        <v>5605</v>
      </c>
      <c r="E3177" s="23">
        <v>14338</v>
      </c>
      <c r="F3177" s="1">
        <v>43941</v>
      </c>
      <c r="I3177" s="3">
        <v>1</v>
      </c>
    </row>
    <row r="3178" spans="1:9" x14ac:dyDescent="0.3">
      <c r="A3178" t="s">
        <v>352</v>
      </c>
      <c r="B3178">
        <v>5</v>
      </c>
      <c r="C3178" t="s">
        <v>127</v>
      </c>
      <c r="D3178">
        <v>5503</v>
      </c>
      <c r="E3178" s="23">
        <v>19099</v>
      </c>
      <c r="F3178" s="1">
        <v>43941</v>
      </c>
      <c r="I3178" s="3">
        <v>1</v>
      </c>
    </row>
    <row r="3179" spans="1:9" x14ac:dyDescent="0.3">
      <c r="A3179" t="s">
        <v>352</v>
      </c>
      <c r="B3179">
        <v>5</v>
      </c>
      <c r="C3179" t="s">
        <v>139</v>
      </c>
      <c r="D3179">
        <v>5201</v>
      </c>
      <c r="E3179" s="23">
        <v>8277</v>
      </c>
      <c r="F3179" s="1">
        <v>43941</v>
      </c>
      <c r="I3179" s="3">
        <v>0</v>
      </c>
    </row>
    <row r="3180" spans="1:9" x14ac:dyDescent="0.3">
      <c r="A3180" t="s">
        <v>352</v>
      </c>
      <c r="B3180">
        <v>5</v>
      </c>
      <c r="C3180" t="s">
        <v>140</v>
      </c>
      <c r="D3180">
        <v>5104</v>
      </c>
      <c r="E3180" s="23">
        <v>1033</v>
      </c>
      <c r="F3180" s="1">
        <v>43941</v>
      </c>
      <c r="I3180" s="3">
        <v>0</v>
      </c>
    </row>
    <row r="3181" spans="1:9" x14ac:dyDescent="0.3">
      <c r="A3181" t="s">
        <v>352</v>
      </c>
      <c r="B3181">
        <v>5</v>
      </c>
      <c r="C3181" t="s">
        <v>142</v>
      </c>
      <c r="D3181">
        <v>5504</v>
      </c>
      <c r="E3181" s="23">
        <v>25321</v>
      </c>
      <c r="F3181" s="1">
        <v>43941</v>
      </c>
      <c r="I3181" s="3">
        <v>2</v>
      </c>
    </row>
    <row r="3182" spans="1:9" x14ac:dyDescent="0.3">
      <c r="A3182" t="s">
        <v>352</v>
      </c>
      <c r="B3182">
        <v>5</v>
      </c>
      <c r="C3182" t="s">
        <v>147</v>
      </c>
      <c r="D3182">
        <v>5401</v>
      </c>
      <c r="E3182" s="23">
        <v>37739</v>
      </c>
      <c r="F3182" s="1">
        <v>43941</v>
      </c>
      <c r="I3182" s="3">
        <v>0</v>
      </c>
    </row>
    <row r="3183" spans="1:9" x14ac:dyDescent="0.3">
      <c r="A3183" t="s">
        <v>352</v>
      </c>
      <c r="B3183">
        <v>5</v>
      </c>
      <c r="C3183" t="s">
        <v>163</v>
      </c>
      <c r="D3183">
        <v>5802</v>
      </c>
      <c r="E3183" s="23">
        <v>49931</v>
      </c>
      <c r="F3183" s="1">
        <v>43941</v>
      </c>
      <c r="I3183" s="3">
        <v>11</v>
      </c>
    </row>
    <row r="3184" spans="1:9" x14ac:dyDescent="0.3">
      <c r="A3184" t="s">
        <v>352</v>
      </c>
      <c r="B3184">
        <v>5</v>
      </c>
      <c r="C3184" t="s">
        <v>166</v>
      </c>
      <c r="D3184">
        <v>5703</v>
      </c>
      <c r="E3184" s="23">
        <v>26533</v>
      </c>
      <c r="F3184" s="1">
        <v>43941</v>
      </c>
      <c r="I3184" s="3">
        <v>0</v>
      </c>
    </row>
    <row r="3185" spans="1:9" x14ac:dyDescent="0.3">
      <c r="A3185" t="s">
        <v>352</v>
      </c>
      <c r="B3185">
        <v>5</v>
      </c>
      <c r="C3185" t="s">
        <v>176</v>
      </c>
      <c r="D3185">
        <v>5301</v>
      </c>
      <c r="E3185" s="23">
        <v>68093</v>
      </c>
      <c r="F3185" s="1">
        <v>43941</v>
      </c>
      <c r="I3185" s="3">
        <v>4</v>
      </c>
    </row>
    <row r="3186" spans="1:9" x14ac:dyDescent="0.3">
      <c r="A3186" t="s">
        <v>352</v>
      </c>
      <c r="B3186">
        <v>5</v>
      </c>
      <c r="C3186" t="s">
        <v>207</v>
      </c>
      <c r="D3186">
        <v>5506</v>
      </c>
      <c r="E3186" s="23">
        <v>23490</v>
      </c>
      <c r="F3186" s="1">
        <v>43941</v>
      </c>
      <c r="I3186" s="3">
        <v>0</v>
      </c>
    </row>
    <row r="3187" spans="1:9" x14ac:dyDescent="0.3">
      <c r="A3187" t="s">
        <v>352</v>
      </c>
      <c r="B3187">
        <v>5</v>
      </c>
      <c r="C3187" t="s">
        <v>213</v>
      </c>
      <c r="D3187">
        <v>5803</v>
      </c>
      <c r="E3187" s="23">
        <v>19266</v>
      </c>
      <c r="F3187" s="1">
        <v>43941</v>
      </c>
      <c r="I3187" s="3">
        <v>0</v>
      </c>
    </row>
    <row r="3188" spans="1:9" x14ac:dyDescent="0.3">
      <c r="A3188" t="s">
        <v>352</v>
      </c>
      <c r="B3188">
        <v>5</v>
      </c>
      <c r="C3188" t="s">
        <v>224</v>
      </c>
      <c r="D3188">
        <v>5704</v>
      </c>
      <c r="E3188" s="23">
        <v>7633</v>
      </c>
      <c r="F3188" s="1">
        <v>43941</v>
      </c>
      <c r="I3188" s="3">
        <v>0</v>
      </c>
    </row>
    <row r="3189" spans="1:9" x14ac:dyDescent="0.3">
      <c r="A3189" t="s">
        <v>352</v>
      </c>
      <c r="B3189">
        <v>5</v>
      </c>
      <c r="C3189" t="s">
        <v>225</v>
      </c>
      <c r="D3189">
        <v>5403</v>
      </c>
      <c r="E3189" s="23">
        <v>6201</v>
      </c>
      <c r="F3189" s="1">
        <v>43941</v>
      </c>
      <c r="I3189" s="3">
        <v>0</v>
      </c>
    </row>
    <row r="3190" spans="1:9" x14ac:dyDescent="0.3">
      <c r="A3190" t="s">
        <v>352</v>
      </c>
      <c r="B3190">
        <v>5</v>
      </c>
      <c r="C3190" t="s">
        <v>238</v>
      </c>
      <c r="D3190">
        <v>5404</v>
      </c>
      <c r="E3190" s="23">
        <v>10558</v>
      </c>
      <c r="F3190" s="1">
        <v>43941</v>
      </c>
      <c r="I3190" s="3">
        <v>0</v>
      </c>
    </row>
    <row r="3191" spans="1:9" x14ac:dyDescent="0.3">
      <c r="A3191" t="s">
        <v>352</v>
      </c>
      <c r="B3191">
        <v>5</v>
      </c>
      <c r="C3191" t="s">
        <v>252</v>
      </c>
      <c r="D3191">
        <v>5105</v>
      </c>
      <c r="E3191" s="23">
        <v>20071</v>
      </c>
      <c r="F3191" s="1">
        <v>43941</v>
      </c>
      <c r="I3191" s="3">
        <v>0</v>
      </c>
    </row>
    <row r="3192" spans="1:9" x14ac:dyDescent="0.3">
      <c r="A3192" t="s">
        <v>352</v>
      </c>
      <c r="B3192">
        <v>5</v>
      </c>
      <c r="C3192" t="s">
        <v>265</v>
      </c>
      <c r="D3192">
        <v>5705</v>
      </c>
      <c r="E3192" s="23">
        <v>17645</v>
      </c>
      <c r="F3192" s="1">
        <v>43941</v>
      </c>
      <c r="I3192" s="3">
        <v>4</v>
      </c>
    </row>
    <row r="3193" spans="1:9" x14ac:dyDescent="0.3">
      <c r="A3193" t="s">
        <v>352</v>
      </c>
      <c r="B3193">
        <v>5</v>
      </c>
      <c r="C3193" t="s">
        <v>275</v>
      </c>
      <c r="D3193">
        <v>5501</v>
      </c>
      <c r="E3193" s="23">
        <v>97572</v>
      </c>
      <c r="F3193" s="1">
        <v>43941</v>
      </c>
      <c r="I3193" s="3">
        <v>4</v>
      </c>
    </row>
    <row r="3194" spans="1:9" x14ac:dyDescent="0.3">
      <c r="A3194" t="s">
        <v>352</v>
      </c>
      <c r="B3194">
        <v>5</v>
      </c>
      <c r="C3194" t="s">
        <v>276</v>
      </c>
      <c r="D3194">
        <v>5801</v>
      </c>
      <c r="E3194" s="23">
        <v>167085</v>
      </c>
      <c r="F3194" s="1">
        <v>43941</v>
      </c>
      <c r="I3194" s="3">
        <v>5</v>
      </c>
    </row>
    <row r="3195" spans="1:9" x14ac:dyDescent="0.3">
      <c r="A3195" t="s">
        <v>352</v>
      </c>
      <c r="B3195">
        <v>5</v>
      </c>
      <c r="C3195" t="s">
        <v>280</v>
      </c>
      <c r="D3195">
        <v>5107</v>
      </c>
      <c r="E3195" s="23">
        <v>36135</v>
      </c>
      <c r="F3195" s="1">
        <v>43941</v>
      </c>
      <c r="I3195" s="3">
        <v>0</v>
      </c>
    </row>
    <row r="3196" spans="1:9" x14ac:dyDescent="0.3">
      <c r="A3196" t="s">
        <v>352</v>
      </c>
      <c r="B3196">
        <v>5</v>
      </c>
      <c r="C3196" t="s">
        <v>291</v>
      </c>
      <c r="D3196">
        <v>5303</v>
      </c>
      <c r="E3196" s="23">
        <v>11263</v>
      </c>
      <c r="F3196" s="1">
        <v>43941</v>
      </c>
      <c r="I3196" s="3">
        <v>1</v>
      </c>
    </row>
    <row r="3197" spans="1:9" x14ac:dyDescent="0.3">
      <c r="A3197" t="s">
        <v>352</v>
      </c>
      <c r="B3197">
        <v>5</v>
      </c>
      <c r="C3197" t="s">
        <v>302</v>
      </c>
      <c r="D3197">
        <v>5601</v>
      </c>
      <c r="E3197" s="23">
        <v>96761</v>
      </c>
      <c r="F3197" s="1">
        <v>43941</v>
      </c>
      <c r="I3197" s="3">
        <v>16</v>
      </c>
    </row>
    <row r="3198" spans="1:9" x14ac:dyDescent="0.3">
      <c r="A3198" t="s">
        <v>352</v>
      </c>
      <c r="B3198">
        <v>5</v>
      </c>
      <c r="C3198" t="s">
        <v>306</v>
      </c>
      <c r="D3198">
        <v>5304</v>
      </c>
      <c r="E3198" s="23">
        <v>20643</v>
      </c>
      <c r="F3198" s="1">
        <v>43941</v>
      </c>
      <c r="I3198" s="3">
        <v>1</v>
      </c>
    </row>
    <row r="3199" spans="1:9" x14ac:dyDescent="0.3">
      <c r="A3199" t="s">
        <v>352</v>
      </c>
      <c r="B3199">
        <v>5</v>
      </c>
      <c r="C3199" t="s">
        <v>308</v>
      </c>
      <c r="D3199">
        <v>5701</v>
      </c>
      <c r="E3199" s="23">
        <v>83494</v>
      </c>
      <c r="F3199" s="1">
        <v>43941</v>
      </c>
      <c r="I3199" s="3">
        <v>0</v>
      </c>
    </row>
    <row r="3200" spans="1:9" x14ac:dyDescent="0.3">
      <c r="A3200" t="s">
        <v>352</v>
      </c>
      <c r="B3200">
        <v>5</v>
      </c>
      <c r="C3200" t="s">
        <v>329</v>
      </c>
      <c r="D3200">
        <v>5706</v>
      </c>
      <c r="E3200" s="23">
        <v>16367</v>
      </c>
      <c r="F3200" s="1">
        <v>43941</v>
      </c>
      <c r="I3200" s="3">
        <v>0</v>
      </c>
    </row>
    <row r="3201" spans="1:9" x14ac:dyDescent="0.3">
      <c r="A3201" t="s">
        <v>352</v>
      </c>
      <c r="B3201">
        <v>5</v>
      </c>
      <c r="C3201" t="s">
        <v>365</v>
      </c>
      <c r="D3201">
        <v>5606</v>
      </c>
      <c r="E3201" s="23">
        <v>11934</v>
      </c>
      <c r="F3201" s="1">
        <v>43941</v>
      </c>
      <c r="I3201" s="3">
        <v>4</v>
      </c>
    </row>
    <row r="3202" spans="1:9" x14ac:dyDescent="0.3">
      <c r="A3202" t="s">
        <v>352</v>
      </c>
      <c r="B3202">
        <v>5</v>
      </c>
      <c r="C3202" t="s">
        <v>352</v>
      </c>
      <c r="D3202">
        <v>5101</v>
      </c>
      <c r="E3202" s="23">
        <v>315732</v>
      </c>
      <c r="F3202" s="1">
        <v>43941</v>
      </c>
      <c r="I3202" s="3">
        <v>18</v>
      </c>
    </row>
    <row r="3203" spans="1:9" x14ac:dyDescent="0.3">
      <c r="A3203" t="s">
        <v>352</v>
      </c>
      <c r="B3203">
        <v>5</v>
      </c>
      <c r="C3203" t="s">
        <v>358</v>
      </c>
      <c r="D3203">
        <v>5804</v>
      </c>
      <c r="E3203" s="23">
        <v>139310</v>
      </c>
      <c r="F3203" s="1">
        <v>43941</v>
      </c>
      <c r="I3203" s="3">
        <v>0</v>
      </c>
    </row>
    <row r="3204" spans="1:9" x14ac:dyDescent="0.3">
      <c r="A3204" t="s">
        <v>352</v>
      </c>
      <c r="B3204">
        <v>5</v>
      </c>
      <c r="C3204" t="s">
        <v>359</v>
      </c>
      <c r="D3204">
        <v>5109</v>
      </c>
      <c r="E3204" s="23">
        <v>361371</v>
      </c>
      <c r="F3204" s="1">
        <v>43941</v>
      </c>
      <c r="I3204" s="3">
        <v>18</v>
      </c>
    </row>
    <row r="3205" spans="1:9" x14ac:dyDescent="0.3">
      <c r="A3205" t="s">
        <v>352</v>
      </c>
      <c r="B3205">
        <v>5</v>
      </c>
      <c r="C3205" t="s">
        <v>364</v>
      </c>
      <c r="D3205">
        <v>5405</v>
      </c>
      <c r="E3205" s="23">
        <v>7994</v>
      </c>
      <c r="F3205" s="1">
        <v>43941</v>
      </c>
      <c r="I3205" s="3">
        <v>0</v>
      </c>
    </row>
    <row r="3206" spans="1:9" x14ac:dyDescent="0.3">
      <c r="A3206" t="s">
        <v>12</v>
      </c>
      <c r="B3206">
        <v>13</v>
      </c>
      <c r="C3206" t="s">
        <v>27</v>
      </c>
      <c r="D3206">
        <v>13502</v>
      </c>
      <c r="E3206" s="23">
        <v>7405</v>
      </c>
      <c r="F3206" s="1">
        <v>43941</v>
      </c>
      <c r="I3206" s="3">
        <v>0</v>
      </c>
    </row>
    <row r="3207" spans="1:9" x14ac:dyDescent="0.3">
      <c r="A3207" t="s">
        <v>12</v>
      </c>
      <c r="B3207">
        <v>13</v>
      </c>
      <c r="C3207" t="s">
        <v>39</v>
      </c>
      <c r="D3207">
        <v>13402</v>
      </c>
      <c r="E3207" s="23">
        <v>109641</v>
      </c>
      <c r="F3207" s="1">
        <v>43941</v>
      </c>
      <c r="I3207" s="3">
        <v>17</v>
      </c>
    </row>
    <row r="3208" spans="1:9" x14ac:dyDescent="0.3">
      <c r="A3208" t="s">
        <v>12</v>
      </c>
      <c r="B3208">
        <v>13</v>
      </c>
      <c r="C3208" t="s">
        <v>48</v>
      </c>
      <c r="D3208">
        <v>13403</v>
      </c>
      <c r="E3208" s="23">
        <v>28525</v>
      </c>
      <c r="F3208" s="1">
        <v>43941</v>
      </c>
      <c r="I3208" s="3">
        <v>5</v>
      </c>
    </row>
    <row r="3209" spans="1:9" x14ac:dyDescent="0.3">
      <c r="A3209" t="s">
        <v>12</v>
      </c>
      <c r="B3209">
        <v>13</v>
      </c>
      <c r="C3209" t="s">
        <v>60</v>
      </c>
      <c r="D3209">
        <v>13102</v>
      </c>
      <c r="E3209" s="23">
        <v>88956</v>
      </c>
      <c r="F3209" s="1">
        <v>43941</v>
      </c>
      <c r="I3209" s="3">
        <v>19</v>
      </c>
    </row>
    <row r="3210" spans="1:9" x14ac:dyDescent="0.3">
      <c r="A3210" t="s">
        <v>12</v>
      </c>
      <c r="B3210">
        <v>13</v>
      </c>
      <c r="C3210" t="s">
        <v>61</v>
      </c>
      <c r="D3210">
        <v>13103</v>
      </c>
      <c r="E3210" s="23">
        <v>142465</v>
      </c>
      <c r="F3210" s="1">
        <v>43941</v>
      </c>
      <c r="I3210" s="3">
        <v>53</v>
      </c>
    </row>
    <row r="3211" spans="1:9" x14ac:dyDescent="0.3">
      <c r="A3211" t="s">
        <v>12</v>
      </c>
      <c r="B3211">
        <v>13</v>
      </c>
      <c r="C3211" t="s">
        <v>83</v>
      </c>
      <c r="D3211">
        <v>13301</v>
      </c>
      <c r="E3211" s="23">
        <v>180353</v>
      </c>
      <c r="F3211" s="1">
        <v>43941</v>
      </c>
      <c r="I3211" s="3">
        <v>17</v>
      </c>
    </row>
    <row r="3212" spans="1:9" x14ac:dyDescent="0.3">
      <c r="A3212" t="s">
        <v>12</v>
      </c>
      <c r="B3212">
        <v>13</v>
      </c>
      <c r="C3212" t="s">
        <v>88</v>
      </c>
      <c r="D3212">
        <v>13104</v>
      </c>
      <c r="E3212" s="23">
        <v>139195</v>
      </c>
      <c r="F3212" s="1">
        <v>43941</v>
      </c>
      <c r="I3212" s="3">
        <v>35</v>
      </c>
    </row>
    <row r="3213" spans="1:9" x14ac:dyDescent="0.3">
      <c r="A3213" t="s">
        <v>12</v>
      </c>
      <c r="B3213">
        <v>13</v>
      </c>
      <c r="C3213" t="s">
        <v>98</v>
      </c>
      <c r="D3213">
        <v>13503</v>
      </c>
      <c r="E3213" s="23">
        <v>36430</v>
      </c>
      <c r="F3213" s="1">
        <v>43941</v>
      </c>
      <c r="I3213" s="3">
        <v>2</v>
      </c>
    </row>
    <row r="3214" spans="1:9" x14ac:dyDescent="0.3">
      <c r="A3214" t="s">
        <v>12</v>
      </c>
      <c r="B3214">
        <v>13</v>
      </c>
      <c r="C3214" t="s">
        <v>107</v>
      </c>
      <c r="D3214">
        <v>13105</v>
      </c>
      <c r="E3214" s="23">
        <v>172000</v>
      </c>
      <c r="F3214" s="1">
        <v>43941</v>
      </c>
      <c r="I3214" s="3">
        <v>57</v>
      </c>
    </row>
    <row r="3215" spans="1:9" x14ac:dyDescent="0.3">
      <c r="A3215" t="s">
        <v>12</v>
      </c>
      <c r="B3215">
        <v>13</v>
      </c>
      <c r="C3215" t="s">
        <v>109</v>
      </c>
      <c r="D3215">
        <v>13602</v>
      </c>
      <c r="E3215" s="23">
        <v>40014</v>
      </c>
      <c r="F3215" s="1">
        <v>43941</v>
      </c>
      <c r="I3215" s="3">
        <v>3</v>
      </c>
    </row>
    <row r="3216" spans="1:9" x14ac:dyDescent="0.3">
      <c r="A3216" t="s">
        <v>12</v>
      </c>
      <c r="B3216">
        <v>13</v>
      </c>
      <c r="C3216" t="s">
        <v>114</v>
      </c>
      <c r="D3216">
        <v>13106</v>
      </c>
      <c r="E3216" s="23">
        <v>206792</v>
      </c>
      <c r="F3216" s="1">
        <v>43941</v>
      </c>
      <c r="I3216" s="3">
        <v>53</v>
      </c>
    </row>
    <row r="3217" spans="1:9" x14ac:dyDescent="0.3">
      <c r="A3217" t="s">
        <v>12</v>
      </c>
      <c r="B3217">
        <v>13</v>
      </c>
      <c r="C3217" t="s">
        <v>134</v>
      </c>
      <c r="D3217">
        <v>13107</v>
      </c>
      <c r="E3217" s="23">
        <v>112528</v>
      </c>
      <c r="F3217" s="1">
        <v>43941</v>
      </c>
      <c r="I3217" s="3">
        <v>21</v>
      </c>
    </row>
    <row r="3218" spans="1:9" x14ac:dyDescent="0.3">
      <c r="A3218" t="s">
        <v>12</v>
      </c>
      <c r="B3218">
        <v>13</v>
      </c>
      <c r="C3218" t="s">
        <v>136</v>
      </c>
      <c r="D3218">
        <v>13108</v>
      </c>
      <c r="E3218" s="23">
        <v>142065</v>
      </c>
      <c r="F3218" s="1">
        <v>43941</v>
      </c>
      <c r="I3218" s="3">
        <v>68</v>
      </c>
    </row>
    <row r="3219" spans="1:9" x14ac:dyDescent="0.3">
      <c r="A3219" t="s">
        <v>12</v>
      </c>
      <c r="B3219">
        <v>13</v>
      </c>
      <c r="C3219" t="s">
        <v>138</v>
      </c>
      <c r="D3219">
        <v>13603</v>
      </c>
      <c r="E3219" s="23">
        <v>40171</v>
      </c>
      <c r="F3219" s="1">
        <v>43941</v>
      </c>
      <c r="I3219" s="3">
        <v>1</v>
      </c>
    </row>
    <row r="3220" spans="1:9" x14ac:dyDescent="0.3">
      <c r="A3220" t="s">
        <v>12</v>
      </c>
      <c r="B3220">
        <v>13</v>
      </c>
      <c r="C3220" t="s">
        <v>141</v>
      </c>
      <c r="D3220">
        <v>13109</v>
      </c>
      <c r="E3220" s="23">
        <v>100434</v>
      </c>
      <c r="F3220" s="1">
        <v>43941</v>
      </c>
      <c r="I3220" s="3">
        <v>28</v>
      </c>
    </row>
    <row r="3221" spans="1:9" x14ac:dyDescent="0.3">
      <c r="A3221" t="s">
        <v>12</v>
      </c>
      <c r="B3221">
        <v>13</v>
      </c>
      <c r="C3221" t="s">
        <v>144</v>
      </c>
      <c r="D3221">
        <v>13110</v>
      </c>
      <c r="E3221" s="23">
        <v>402433</v>
      </c>
      <c r="F3221" s="1">
        <v>43941</v>
      </c>
      <c r="I3221" s="3">
        <v>78</v>
      </c>
    </row>
    <row r="3222" spans="1:9" x14ac:dyDescent="0.3">
      <c r="A3222" t="s">
        <v>12</v>
      </c>
      <c r="B3222">
        <v>13</v>
      </c>
      <c r="C3222" t="s">
        <v>145</v>
      </c>
      <c r="D3222">
        <v>13111</v>
      </c>
      <c r="E3222" s="23">
        <v>122557</v>
      </c>
      <c r="F3222" s="1">
        <v>43941</v>
      </c>
      <c r="I3222" s="3">
        <v>24</v>
      </c>
    </row>
    <row r="3223" spans="1:9" x14ac:dyDescent="0.3">
      <c r="A3223" t="s">
        <v>12</v>
      </c>
      <c r="B3223">
        <v>13</v>
      </c>
      <c r="C3223" t="s">
        <v>148</v>
      </c>
      <c r="D3223">
        <v>13112</v>
      </c>
      <c r="E3223" s="23">
        <v>189335</v>
      </c>
      <c r="F3223" s="1">
        <v>43941</v>
      </c>
      <c r="I3223" s="3">
        <v>55</v>
      </c>
    </row>
    <row r="3224" spans="1:9" x14ac:dyDescent="0.3">
      <c r="A3224" t="s">
        <v>12</v>
      </c>
      <c r="B3224">
        <v>13</v>
      </c>
      <c r="C3224" t="s">
        <v>149</v>
      </c>
      <c r="D3224">
        <v>13113</v>
      </c>
      <c r="E3224" s="23">
        <v>100252</v>
      </c>
      <c r="F3224" s="1">
        <v>43941</v>
      </c>
      <c r="I3224" s="3">
        <v>10</v>
      </c>
    </row>
    <row r="3225" spans="1:9" x14ac:dyDescent="0.3">
      <c r="A3225" t="s">
        <v>12</v>
      </c>
      <c r="B3225">
        <v>13</v>
      </c>
      <c r="C3225" t="s">
        <v>156</v>
      </c>
      <c r="D3225">
        <v>13302</v>
      </c>
      <c r="E3225" s="23">
        <v>126898</v>
      </c>
      <c r="F3225" s="1">
        <v>43941</v>
      </c>
      <c r="I3225" s="3">
        <v>12</v>
      </c>
    </row>
    <row r="3226" spans="1:9" x14ac:dyDescent="0.3">
      <c r="A3226" t="s">
        <v>12</v>
      </c>
      <c r="B3226">
        <v>13</v>
      </c>
      <c r="C3226" t="s">
        <v>159</v>
      </c>
      <c r="D3226">
        <v>13114</v>
      </c>
      <c r="E3226" s="23">
        <v>330759</v>
      </c>
      <c r="F3226" s="1">
        <v>43941</v>
      </c>
      <c r="I3226" s="3">
        <v>34</v>
      </c>
    </row>
    <row r="3227" spans="1:9" x14ac:dyDescent="0.3">
      <c r="A3227" t="s">
        <v>12</v>
      </c>
      <c r="B3227">
        <v>13</v>
      </c>
      <c r="C3227" t="s">
        <v>168</v>
      </c>
      <c r="D3227">
        <v>13115</v>
      </c>
      <c r="E3227" s="23">
        <v>124076</v>
      </c>
      <c r="F3227" s="1">
        <v>43941</v>
      </c>
      <c r="I3227" s="3">
        <v>47</v>
      </c>
    </row>
    <row r="3228" spans="1:9" x14ac:dyDescent="0.3">
      <c r="A3228" t="s">
        <v>12</v>
      </c>
      <c r="B3228">
        <v>13</v>
      </c>
      <c r="C3228" t="s">
        <v>169</v>
      </c>
      <c r="D3228">
        <v>13116</v>
      </c>
      <c r="E3228" s="23">
        <v>103865</v>
      </c>
      <c r="F3228" s="1">
        <v>43941</v>
      </c>
      <c r="I3228" s="3">
        <v>30</v>
      </c>
    </row>
    <row r="3229" spans="1:9" x14ac:dyDescent="0.3">
      <c r="A3229" t="s">
        <v>12</v>
      </c>
      <c r="B3229">
        <v>13</v>
      </c>
      <c r="C3229" t="s">
        <v>170</v>
      </c>
      <c r="D3229">
        <v>13117</v>
      </c>
      <c r="E3229" s="23">
        <v>104403</v>
      </c>
      <c r="F3229" s="1">
        <v>43941</v>
      </c>
      <c r="I3229" s="3">
        <v>34</v>
      </c>
    </row>
    <row r="3230" spans="1:9" x14ac:dyDescent="0.3">
      <c r="A3230" t="s">
        <v>12</v>
      </c>
      <c r="B3230">
        <v>13</v>
      </c>
      <c r="C3230" t="s">
        <v>184</v>
      </c>
      <c r="D3230">
        <v>13118</v>
      </c>
      <c r="E3230" s="23">
        <v>134635</v>
      </c>
      <c r="F3230" s="1">
        <v>43941</v>
      </c>
      <c r="I3230" s="3">
        <v>16</v>
      </c>
    </row>
    <row r="3231" spans="1:9" x14ac:dyDescent="0.3">
      <c r="A3231" t="s">
        <v>12</v>
      </c>
      <c r="B3231">
        <v>13</v>
      </c>
      <c r="C3231" t="s">
        <v>186</v>
      </c>
      <c r="D3231">
        <v>13119</v>
      </c>
      <c r="E3231" s="23">
        <v>578605</v>
      </c>
      <c r="F3231" s="1">
        <v>43941</v>
      </c>
      <c r="I3231" s="3">
        <v>108</v>
      </c>
    </row>
    <row r="3232" spans="1:9" x14ac:dyDescent="0.3">
      <c r="A3232" t="s">
        <v>12</v>
      </c>
      <c r="B3232">
        <v>13</v>
      </c>
      <c r="C3232" t="s">
        <v>190</v>
      </c>
      <c r="D3232">
        <v>13504</v>
      </c>
      <c r="E3232" s="23">
        <v>14926</v>
      </c>
      <c r="F3232" s="1">
        <v>43941</v>
      </c>
      <c r="I3232" s="3">
        <v>0</v>
      </c>
    </row>
    <row r="3233" spans="1:9" x14ac:dyDescent="0.3">
      <c r="A3233" t="s">
        <v>12</v>
      </c>
      <c r="B3233">
        <v>13</v>
      </c>
      <c r="C3233" t="s">
        <v>195</v>
      </c>
      <c r="D3233">
        <v>13501</v>
      </c>
      <c r="E3233" s="23">
        <v>141612</v>
      </c>
      <c r="F3233" s="1">
        <v>43941</v>
      </c>
      <c r="I3233" s="3">
        <v>19</v>
      </c>
    </row>
    <row r="3234" spans="1:9" x14ac:dyDescent="0.3">
      <c r="A3234" t="s">
        <v>12</v>
      </c>
      <c r="B3234">
        <v>13</v>
      </c>
      <c r="C3234" t="s">
        <v>209</v>
      </c>
      <c r="D3234">
        <v>13120</v>
      </c>
      <c r="E3234" s="23">
        <v>250192</v>
      </c>
      <c r="F3234" s="1">
        <v>43941</v>
      </c>
      <c r="I3234" s="3">
        <v>71</v>
      </c>
    </row>
    <row r="3235" spans="1:9" x14ac:dyDescent="0.3">
      <c r="A3235" t="s">
        <v>12</v>
      </c>
      <c r="B3235">
        <v>13</v>
      </c>
      <c r="C3235" t="s">
        <v>216</v>
      </c>
      <c r="D3235">
        <v>13604</v>
      </c>
      <c r="E3235" s="23">
        <v>74188</v>
      </c>
      <c r="F3235" s="1">
        <v>43941</v>
      </c>
      <c r="I3235" s="3">
        <v>11</v>
      </c>
    </row>
    <row r="3236" spans="1:9" x14ac:dyDescent="0.3">
      <c r="A3236" t="s">
        <v>12</v>
      </c>
      <c r="B3236">
        <v>13</v>
      </c>
      <c r="C3236" t="s">
        <v>220</v>
      </c>
      <c r="D3236">
        <v>13404</v>
      </c>
      <c r="E3236" s="23">
        <v>82766</v>
      </c>
      <c r="F3236" s="1">
        <v>43941</v>
      </c>
      <c r="I3236" s="3">
        <v>4</v>
      </c>
    </row>
    <row r="3237" spans="1:9" x14ac:dyDescent="0.3">
      <c r="A3237" t="s">
        <v>12</v>
      </c>
      <c r="B3237">
        <v>13</v>
      </c>
      <c r="C3237" t="s">
        <v>228</v>
      </c>
      <c r="D3237">
        <v>13121</v>
      </c>
      <c r="E3237" s="23">
        <v>107803</v>
      </c>
      <c r="F3237" s="1">
        <v>43941</v>
      </c>
      <c r="I3237" s="3">
        <v>42</v>
      </c>
    </row>
    <row r="3238" spans="1:9" x14ac:dyDescent="0.3">
      <c r="A3238" t="s">
        <v>12</v>
      </c>
      <c r="B3238">
        <v>13</v>
      </c>
      <c r="C3238" t="s">
        <v>232</v>
      </c>
      <c r="D3238">
        <v>13605</v>
      </c>
      <c r="E3238" s="23">
        <v>101058</v>
      </c>
      <c r="F3238" s="1">
        <v>43941</v>
      </c>
      <c r="I3238" s="3">
        <v>14</v>
      </c>
    </row>
    <row r="3239" spans="1:9" x14ac:dyDescent="0.3">
      <c r="A3239" t="s">
        <v>12</v>
      </c>
      <c r="B3239">
        <v>13</v>
      </c>
      <c r="C3239" t="s">
        <v>233</v>
      </c>
      <c r="D3239">
        <v>13122</v>
      </c>
      <c r="E3239" s="23">
        <v>266798</v>
      </c>
      <c r="F3239" s="1">
        <v>43941</v>
      </c>
      <c r="I3239" s="3">
        <v>73</v>
      </c>
    </row>
    <row r="3240" spans="1:9" x14ac:dyDescent="0.3">
      <c r="A3240" t="s">
        <v>12</v>
      </c>
      <c r="B3240">
        <v>13</v>
      </c>
      <c r="C3240" t="s">
        <v>244</v>
      </c>
      <c r="D3240">
        <v>13202</v>
      </c>
      <c r="E3240" s="23">
        <v>30433</v>
      </c>
      <c r="F3240" s="1">
        <v>43941</v>
      </c>
      <c r="I3240" s="3">
        <v>5</v>
      </c>
    </row>
    <row r="3241" spans="1:9" x14ac:dyDescent="0.3">
      <c r="A3241" t="s">
        <v>12</v>
      </c>
      <c r="B3241">
        <v>13</v>
      </c>
      <c r="C3241" t="s">
        <v>251</v>
      </c>
      <c r="D3241">
        <v>13123</v>
      </c>
      <c r="E3241" s="23">
        <v>157749</v>
      </c>
      <c r="F3241" s="1">
        <v>43941</v>
      </c>
      <c r="I3241" s="3">
        <v>41</v>
      </c>
    </row>
    <row r="3242" spans="1:9" x14ac:dyDescent="0.3">
      <c r="A3242" t="s">
        <v>12</v>
      </c>
      <c r="B3242">
        <v>13</v>
      </c>
      <c r="C3242" t="s">
        <v>254</v>
      </c>
      <c r="D3242">
        <v>13124</v>
      </c>
      <c r="E3242" s="23">
        <v>253139</v>
      </c>
      <c r="F3242" s="1">
        <v>43941</v>
      </c>
      <c r="I3242" s="3">
        <v>42</v>
      </c>
    </row>
    <row r="3243" spans="1:9" x14ac:dyDescent="0.3">
      <c r="A3243" t="s">
        <v>12</v>
      </c>
      <c r="B3243">
        <v>13</v>
      </c>
      <c r="C3243" t="s">
        <v>255</v>
      </c>
      <c r="D3243">
        <v>13201</v>
      </c>
      <c r="E3243" s="23">
        <v>645909</v>
      </c>
      <c r="F3243" s="1">
        <v>43941</v>
      </c>
      <c r="I3243" s="3">
        <v>245</v>
      </c>
    </row>
    <row r="3244" spans="1:9" x14ac:dyDescent="0.3">
      <c r="A3244" t="s">
        <v>12</v>
      </c>
      <c r="B3244">
        <v>13</v>
      </c>
      <c r="C3244" t="s">
        <v>272</v>
      </c>
      <c r="D3244">
        <v>13125</v>
      </c>
      <c r="E3244" s="23">
        <v>254694</v>
      </c>
      <c r="F3244" s="1">
        <v>43941</v>
      </c>
      <c r="I3244" s="3">
        <v>45</v>
      </c>
    </row>
    <row r="3245" spans="1:9" x14ac:dyDescent="0.3">
      <c r="A3245" t="s">
        <v>12</v>
      </c>
      <c r="B3245">
        <v>13</v>
      </c>
      <c r="C3245" t="s">
        <v>278</v>
      </c>
      <c r="D3245">
        <v>13126</v>
      </c>
      <c r="E3245" s="23">
        <v>136368</v>
      </c>
      <c r="F3245" s="1">
        <v>43941</v>
      </c>
      <c r="I3245" s="3">
        <v>66</v>
      </c>
    </row>
    <row r="3246" spans="1:9" x14ac:dyDescent="0.3">
      <c r="A3246" t="s">
        <v>12</v>
      </c>
      <c r="B3246">
        <v>13</v>
      </c>
      <c r="C3246" t="s">
        <v>285</v>
      </c>
      <c r="D3246">
        <v>13127</v>
      </c>
      <c r="E3246" s="23">
        <v>190075</v>
      </c>
      <c r="F3246" s="1">
        <v>43941</v>
      </c>
      <c r="I3246" s="3">
        <v>63</v>
      </c>
    </row>
    <row r="3247" spans="1:9" x14ac:dyDescent="0.3">
      <c r="A3247" t="s">
        <v>12</v>
      </c>
      <c r="B3247">
        <v>13</v>
      </c>
      <c r="C3247" t="s">
        <v>287</v>
      </c>
      <c r="D3247">
        <v>13128</v>
      </c>
      <c r="E3247" s="23">
        <v>160847</v>
      </c>
      <c r="F3247" s="1">
        <v>43941</v>
      </c>
      <c r="I3247" s="3">
        <v>52</v>
      </c>
    </row>
    <row r="3248" spans="1:9" x14ac:dyDescent="0.3">
      <c r="A3248" t="s">
        <v>12</v>
      </c>
      <c r="B3248">
        <v>13</v>
      </c>
      <c r="C3248" t="s">
        <v>303</v>
      </c>
      <c r="D3248">
        <v>13401</v>
      </c>
      <c r="E3248" s="23">
        <v>334836</v>
      </c>
      <c r="F3248" s="1">
        <v>43941</v>
      </c>
      <c r="I3248" s="3">
        <v>108</v>
      </c>
    </row>
    <row r="3249" spans="1:9" x14ac:dyDescent="0.3">
      <c r="A3249" t="s">
        <v>12</v>
      </c>
      <c r="B3249">
        <v>13</v>
      </c>
      <c r="C3249" t="s">
        <v>313</v>
      </c>
      <c r="D3249">
        <v>13129</v>
      </c>
      <c r="E3249" s="23">
        <v>103485</v>
      </c>
      <c r="F3249" s="1">
        <v>43941</v>
      </c>
      <c r="I3249" s="3">
        <v>45</v>
      </c>
    </row>
    <row r="3250" spans="1:9" x14ac:dyDescent="0.3">
      <c r="A3250" t="s">
        <v>12</v>
      </c>
      <c r="B3250">
        <v>13</v>
      </c>
      <c r="C3250" t="s">
        <v>314</v>
      </c>
      <c r="D3250">
        <v>13203</v>
      </c>
      <c r="E3250" s="23">
        <v>18644</v>
      </c>
      <c r="F3250" s="1">
        <v>43941</v>
      </c>
      <c r="I3250" s="3">
        <v>1</v>
      </c>
    </row>
    <row r="3251" spans="1:9" x14ac:dyDescent="0.3">
      <c r="A3251" t="s">
        <v>12</v>
      </c>
      <c r="B3251">
        <v>13</v>
      </c>
      <c r="C3251" t="s">
        <v>316</v>
      </c>
      <c r="D3251">
        <v>13130</v>
      </c>
      <c r="E3251" s="23">
        <v>133059</v>
      </c>
      <c r="F3251" s="1">
        <v>43941</v>
      </c>
      <c r="I3251" s="3">
        <v>57</v>
      </c>
    </row>
    <row r="3252" spans="1:9" x14ac:dyDescent="0.3">
      <c r="A3252" t="s">
        <v>12</v>
      </c>
      <c r="B3252">
        <v>13</v>
      </c>
      <c r="C3252" t="s">
        <v>319</v>
      </c>
      <c r="D3252">
        <v>13505</v>
      </c>
      <c r="E3252" s="23">
        <v>11953</v>
      </c>
      <c r="F3252" s="1">
        <v>43941</v>
      </c>
      <c r="I3252" s="3">
        <v>1</v>
      </c>
    </row>
    <row r="3253" spans="1:9" x14ac:dyDescent="0.3">
      <c r="A3253" t="s">
        <v>12</v>
      </c>
      <c r="B3253">
        <v>13</v>
      </c>
      <c r="C3253" t="s">
        <v>323</v>
      </c>
      <c r="D3253">
        <v>13131</v>
      </c>
      <c r="E3253" s="23">
        <v>86510</v>
      </c>
      <c r="F3253" s="1">
        <v>43941</v>
      </c>
      <c r="I3253" s="3">
        <v>21</v>
      </c>
    </row>
    <row r="3254" spans="1:9" x14ac:dyDescent="0.3">
      <c r="A3254" t="s">
        <v>12</v>
      </c>
      <c r="B3254">
        <v>13</v>
      </c>
      <c r="C3254" t="s">
        <v>330</v>
      </c>
      <c r="D3254">
        <v>13101</v>
      </c>
      <c r="E3254" s="23">
        <v>503147</v>
      </c>
      <c r="F3254" s="1">
        <v>43941</v>
      </c>
      <c r="I3254" s="3">
        <v>149</v>
      </c>
    </row>
    <row r="3255" spans="1:9" x14ac:dyDescent="0.3">
      <c r="A3255" t="s">
        <v>12</v>
      </c>
      <c r="B3255">
        <v>13</v>
      </c>
      <c r="C3255" t="s">
        <v>332</v>
      </c>
      <c r="D3255">
        <v>13601</v>
      </c>
      <c r="E3255" s="23">
        <v>81838</v>
      </c>
      <c r="F3255" s="1">
        <v>43941</v>
      </c>
      <c r="I3255" s="3">
        <v>8</v>
      </c>
    </row>
    <row r="3256" spans="1:9" x14ac:dyDescent="0.3">
      <c r="A3256" t="s">
        <v>12</v>
      </c>
      <c r="B3256">
        <v>13</v>
      </c>
      <c r="C3256" t="s">
        <v>340</v>
      </c>
      <c r="D3256">
        <v>13303</v>
      </c>
      <c r="E3256" s="23">
        <v>21477</v>
      </c>
      <c r="F3256" s="1">
        <v>43941</v>
      </c>
      <c r="I3256" s="3">
        <v>1</v>
      </c>
    </row>
    <row r="3257" spans="1:9" x14ac:dyDescent="0.3">
      <c r="A3257" t="s">
        <v>12</v>
      </c>
      <c r="B3257">
        <v>13</v>
      </c>
      <c r="C3257" t="s">
        <v>360</v>
      </c>
      <c r="D3257">
        <v>13132</v>
      </c>
      <c r="E3257" s="23">
        <v>96774</v>
      </c>
      <c r="F3257" s="1">
        <v>43941</v>
      </c>
      <c r="I3257" s="3">
        <v>8</v>
      </c>
    </row>
    <row r="3258" spans="1:9" x14ac:dyDescent="0.3">
      <c r="A3258" t="s">
        <v>381</v>
      </c>
      <c r="B3258">
        <v>6</v>
      </c>
      <c r="C3258" t="s">
        <v>65</v>
      </c>
      <c r="D3258">
        <v>6302</v>
      </c>
      <c r="E3258" s="23">
        <v>15925</v>
      </c>
      <c r="F3258" s="1">
        <v>43941</v>
      </c>
      <c r="I3258" s="3">
        <v>0</v>
      </c>
    </row>
    <row r="3259" spans="1:9" x14ac:dyDescent="0.3">
      <c r="A3259" t="s">
        <v>381</v>
      </c>
      <c r="B3259">
        <v>6</v>
      </c>
      <c r="C3259" t="s">
        <v>70</v>
      </c>
      <c r="D3259">
        <v>6303</v>
      </c>
      <c r="E3259" s="23">
        <v>37696</v>
      </c>
      <c r="F3259" s="1">
        <v>43941</v>
      </c>
      <c r="I3259" s="3">
        <v>0</v>
      </c>
    </row>
    <row r="3260" spans="1:9" x14ac:dyDescent="0.3">
      <c r="A3260" t="s">
        <v>381</v>
      </c>
      <c r="B3260">
        <v>6</v>
      </c>
      <c r="C3260" t="s">
        <v>77</v>
      </c>
      <c r="D3260">
        <v>6102</v>
      </c>
      <c r="E3260" s="23">
        <v>14096</v>
      </c>
      <c r="F3260" s="1">
        <v>43941</v>
      </c>
      <c r="I3260" s="3">
        <v>0</v>
      </c>
    </row>
    <row r="3261" spans="1:9" x14ac:dyDescent="0.3">
      <c r="A3261" t="s">
        <v>381</v>
      </c>
      <c r="B3261">
        <v>6</v>
      </c>
      <c r="C3261" t="s">
        <v>80</v>
      </c>
      <c r="D3261">
        <v>6103</v>
      </c>
      <c r="E3261" s="23">
        <v>7831</v>
      </c>
      <c r="F3261" s="1">
        <v>43941</v>
      </c>
      <c r="I3261" s="3">
        <v>0</v>
      </c>
    </row>
    <row r="3262" spans="1:9" x14ac:dyDescent="0.3">
      <c r="A3262" t="s">
        <v>381</v>
      </c>
      <c r="B3262">
        <v>6</v>
      </c>
      <c r="C3262" t="s">
        <v>85</v>
      </c>
      <c r="D3262">
        <v>6104</v>
      </c>
      <c r="E3262" s="23">
        <v>21263</v>
      </c>
      <c r="F3262" s="1">
        <v>43941</v>
      </c>
      <c r="I3262" s="3">
        <v>0</v>
      </c>
    </row>
    <row r="3263" spans="1:9" x14ac:dyDescent="0.3">
      <c r="A3263" t="s">
        <v>381</v>
      </c>
      <c r="B3263">
        <v>6</v>
      </c>
      <c r="C3263" t="s">
        <v>106</v>
      </c>
      <c r="D3263">
        <v>6105</v>
      </c>
      <c r="E3263" s="23">
        <v>22700</v>
      </c>
      <c r="F3263" s="1">
        <v>43941</v>
      </c>
      <c r="I3263" s="3">
        <v>0</v>
      </c>
    </row>
    <row r="3264" spans="1:9" x14ac:dyDescent="0.3">
      <c r="A3264" t="s">
        <v>381</v>
      </c>
      <c r="B3264">
        <v>6</v>
      </c>
      <c r="C3264" t="s">
        <v>125</v>
      </c>
      <c r="D3264">
        <v>6106</v>
      </c>
      <c r="E3264" s="23">
        <v>36504</v>
      </c>
      <c r="F3264" s="1">
        <v>43941</v>
      </c>
      <c r="I3264" s="3">
        <v>0</v>
      </c>
    </row>
    <row r="3265" spans="1:9" x14ac:dyDescent="0.3">
      <c r="A3265" t="s">
        <v>381</v>
      </c>
      <c r="B3265">
        <v>6</v>
      </c>
      <c r="C3265" t="s">
        <v>143</v>
      </c>
      <c r="D3265">
        <v>6202</v>
      </c>
      <c r="E3265" s="23">
        <v>3114</v>
      </c>
      <c r="F3265" s="1">
        <v>43941</v>
      </c>
      <c r="I3265" s="3">
        <v>0</v>
      </c>
    </row>
    <row r="3266" spans="1:9" x14ac:dyDescent="0.3">
      <c r="A3266" t="s">
        <v>381</v>
      </c>
      <c r="B3266">
        <v>6</v>
      </c>
      <c r="C3266" t="s">
        <v>158</v>
      </c>
      <c r="D3266">
        <v>6107</v>
      </c>
      <c r="E3266" s="23">
        <v>26749</v>
      </c>
      <c r="F3266" s="1">
        <v>43941</v>
      </c>
      <c r="I3266" s="3">
        <v>0</v>
      </c>
    </row>
    <row r="3267" spans="1:9" x14ac:dyDescent="0.3">
      <c r="A3267" t="s">
        <v>381</v>
      </c>
      <c r="B3267">
        <v>6</v>
      </c>
      <c r="C3267" t="s">
        <v>165</v>
      </c>
      <c r="D3267">
        <v>6203</v>
      </c>
      <c r="E3267" s="23">
        <v>6765</v>
      </c>
      <c r="F3267" s="1">
        <v>43941</v>
      </c>
      <c r="I3267" s="3">
        <v>0</v>
      </c>
    </row>
    <row r="3268" spans="1:9" x14ac:dyDescent="0.3">
      <c r="A3268" t="s">
        <v>381</v>
      </c>
      <c r="B3268">
        <v>6</v>
      </c>
      <c r="C3268" t="s">
        <v>171</v>
      </c>
      <c r="D3268">
        <v>6304</v>
      </c>
      <c r="E3268" s="23">
        <v>7289</v>
      </c>
      <c r="F3268" s="1">
        <v>43941</v>
      </c>
      <c r="I3268" s="3">
        <v>0</v>
      </c>
    </row>
    <row r="3269" spans="1:9" x14ac:dyDescent="0.3">
      <c r="A3269" t="s">
        <v>381</v>
      </c>
      <c r="B3269">
        <v>6</v>
      </c>
      <c r="C3269" t="s">
        <v>183</v>
      </c>
      <c r="D3269">
        <v>6108</v>
      </c>
      <c r="E3269" s="23">
        <v>59913</v>
      </c>
      <c r="F3269" s="1">
        <v>43941</v>
      </c>
      <c r="I3269" s="3">
        <v>3</v>
      </c>
    </row>
    <row r="3270" spans="1:9" x14ac:dyDescent="0.3">
      <c r="A3270" t="s">
        <v>381</v>
      </c>
      <c r="B3270">
        <v>6</v>
      </c>
      <c r="C3270" t="s">
        <v>187</v>
      </c>
      <c r="D3270">
        <v>6109</v>
      </c>
      <c r="E3270" s="23">
        <v>14163</v>
      </c>
      <c r="F3270" s="1">
        <v>43941</v>
      </c>
      <c r="I3270" s="3">
        <v>0</v>
      </c>
    </row>
    <row r="3271" spans="1:9" x14ac:dyDescent="0.3">
      <c r="A3271" t="s">
        <v>381</v>
      </c>
      <c r="B3271">
        <v>6</v>
      </c>
      <c r="C3271" t="s">
        <v>188</v>
      </c>
      <c r="D3271">
        <v>6204</v>
      </c>
      <c r="E3271" s="23">
        <v>7632</v>
      </c>
      <c r="F3271" s="1">
        <v>43941</v>
      </c>
      <c r="I3271" s="3">
        <v>0</v>
      </c>
    </row>
    <row r="3272" spans="1:9" x14ac:dyDescent="0.3">
      <c r="A3272" t="s">
        <v>381</v>
      </c>
      <c r="B3272">
        <v>6</v>
      </c>
      <c r="C3272" t="s">
        <v>198</v>
      </c>
      <c r="D3272">
        <v>6110</v>
      </c>
      <c r="E3272" s="23">
        <v>27462</v>
      </c>
      <c r="F3272" s="1">
        <v>43941</v>
      </c>
      <c r="I3272" s="3">
        <v>0</v>
      </c>
    </row>
    <row r="3273" spans="1:9" x14ac:dyDescent="0.3">
      <c r="A3273" t="s">
        <v>381</v>
      </c>
      <c r="B3273">
        <v>6</v>
      </c>
      <c r="C3273" t="s">
        <v>201</v>
      </c>
      <c r="D3273">
        <v>6305</v>
      </c>
      <c r="E3273" s="23">
        <v>19141</v>
      </c>
      <c r="F3273" s="1">
        <v>43941</v>
      </c>
      <c r="I3273" s="3">
        <v>0</v>
      </c>
    </row>
    <row r="3274" spans="1:9" x14ac:dyDescent="0.3">
      <c r="A3274" t="s">
        <v>381</v>
      </c>
      <c r="B3274">
        <v>6</v>
      </c>
      <c r="C3274" t="s">
        <v>203</v>
      </c>
      <c r="D3274">
        <v>6205</v>
      </c>
      <c r="E3274" s="23">
        <v>6904</v>
      </c>
      <c r="F3274" s="1">
        <v>43941</v>
      </c>
      <c r="I3274" s="3">
        <v>0</v>
      </c>
    </row>
    <row r="3275" spans="1:9" x14ac:dyDescent="0.3">
      <c r="A3275" t="s">
        <v>381</v>
      </c>
      <c r="B3275">
        <v>6</v>
      </c>
      <c r="C3275" t="s">
        <v>211</v>
      </c>
      <c r="D3275">
        <v>6111</v>
      </c>
      <c r="E3275" s="23">
        <v>14624</v>
      </c>
      <c r="F3275" s="1">
        <v>43941</v>
      </c>
      <c r="I3275" s="3">
        <v>3</v>
      </c>
    </row>
    <row r="3276" spans="1:9" x14ac:dyDescent="0.3">
      <c r="A3276" t="s">
        <v>381</v>
      </c>
      <c r="B3276">
        <v>6</v>
      </c>
      <c r="C3276" t="s">
        <v>222</v>
      </c>
      <c r="D3276">
        <v>6306</v>
      </c>
      <c r="E3276" s="23">
        <v>13299</v>
      </c>
      <c r="F3276" s="1">
        <v>43941</v>
      </c>
      <c r="I3276" s="3">
        <v>0</v>
      </c>
    </row>
    <row r="3277" spans="1:9" x14ac:dyDescent="0.3">
      <c r="A3277" t="s">
        <v>381</v>
      </c>
      <c r="B3277">
        <v>6</v>
      </c>
      <c r="C3277" t="s">
        <v>226</v>
      </c>
      <c r="D3277">
        <v>6206</v>
      </c>
      <c r="E3277" s="23">
        <v>6349</v>
      </c>
      <c r="F3277" s="1">
        <v>43941</v>
      </c>
      <c r="I3277" s="3">
        <v>0</v>
      </c>
    </row>
    <row r="3278" spans="1:9" x14ac:dyDescent="0.3">
      <c r="A3278" t="s">
        <v>381</v>
      </c>
      <c r="B3278">
        <v>6</v>
      </c>
      <c r="C3278" t="s">
        <v>236</v>
      </c>
      <c r="D3278">
        <v>6307</v>
      </c>
      <c r="E3278" s="23">
        <v>11848</v>
      </c>
      <c r="F3278" s="1">
        <v>43941</v>
      </c>
      <c r="I3278" s="3">
        <v>0</v>
      </c>
    </row>
    <row r="3279" spans="1:9" x14ac:dyDescent="0.3">
      <c r="A3279" t="s">
        <v>381</v>
      </c>
      <c r="B3279">
        <v>6</v>
      </c>
      <c r="C3279" t="s">
        <v>239</v>
      </c>
      <c r="D3279">
        <v>6112</v>
      </c>
      <c r="E3279" s="23">
        <v>14952</v>
      </c>
      <c r="F3279" s="1">
        <v>43941</v>
      </c>
      <c r="I3279" s="3">
        <v>0</v>
      </c>
    </row>
    <row r="3280" spans="1:9" x14ac:dyDescent="0.3">
      <c r="A3280" t="s">
        <v>381</v>
      </c>
      <c r="B3280">
        <v>6</v>
      </c>
      <c r="C3280" t="s">
        <v>241</v>
      </c>
      <c r="D3280">
        <v>6113</v>
      </c>
      <c r="E3280" s="23">
        <v>20743</v>
      </c>
      <c r="F3280" s="1">
        <v>43941</v>
      </c>
      <c r="I3280" s="3">
        <v>0</v>
      </c>
    </row>
    <row r="3281" spans="1:9" x14ac:dyDescent="0.3">
      <c r="A3281" t="s">
        <v>381</v>
      </c>
      <c r="B3281">
        <v>6</v>
      </c>
      <c r="C3281" t="s">
        <v>242</v>
      </c>
      <c r="D3281">
        <v>6201</v>
      </c>
      <c r="E3281" s="23">
        <v>17882</v>
      </c>
      <c r="F3281" s="1">
        <v>43941</v>
      </c>
      <c r="I3281" s="3">
        <v>0</v>
      </c>
    </row>
    <row r="3282" spans="1:9" x14ac:dyDescent="0.3">
      <c r="A3282" t="s">
        <v>381</v>
      </c>
      <c r="B3282">
        <v>6</v>
      </c>
      <c r="C3282" t="s">
        <v>246</v>
      </c>
      <c r="D3282">
        <v>6308</v>
      </c>
      <c r="E3282" s="23">
        <v>9164</v>
      </c>
      <c r="F3282" s="1">
        <v>43941</v>
      </c>
      <c r="I3282" s="3">
        <v>0</v>
      </c>
    </row>
    <row r="3283" spans="1:9" x14ac:dyDescent="0.3">
      <c r="A3283" t="s">
        <v>381</v>
      </c>
      <c r="B3283">
        <v>6</v>
      </c>
      <c r="C3283" t="s">
        <v>259</v>
      </c>
      <c r="D3283">
        <v>6309</v>
      </c>
      <c r="E3283" s="23">
        <v>3531</v>
      </c>
      <c r="F3283" s="1">
        <v>43941</v>
      </c>
      <c r="I3283" s="3">
        <v>0</v>
      </c>
    </row>
    <row r="3284" spans="1:9" x14ac:dyDescent="0.3">
      <c r="A3284" t="s">
        <v>381</v>
      </c>
      <c r="B3284">
        <v>6</v>
      </c>
      <c r="C3284" t="s">
        <v>279</v>
      </c>
      <c r="D3284">
        <v>6114</v>
      </c>
      <c r="E3284" s="23">
        <v>13877</v>
      </c>
      <c r="F3284" s="1">
        <v>43941</v>
      </c>
      <c r="I3284" s="3">
        <v>0</v>
      </c>
    </row>
    <row r="3285" spans="1:9" x14ac:dyDescent="0.3">
      <c r="A3285" t="s">
        <v>381</v>
      </c>
      <c r="B3285">
        <v>6</v>
      </c>
      <c r="C3285" t="s">
        <v>282</v>
      </c>
      <c r="D3285">
        <v>6101</v>
      </c>
      <c r="E3285" s="23">
        <v>265211</v>
      </c>
      <c r="F3285" s="1">
        <v>43941</v>
      </c>
      <c r="I3285" s="3">
        <v>1</v>
      </c>
    </row>
    <row r="3286" spans="1:9" x14ac:dyDescent="0.3">
      <c r="A3286" t="s">
        <v>381</v>
      </c>
      <c r="B3286">
        <v>6</v>
      </c>
      <c r="C3286" t="s">
        <v>288</v>
      </c>
      <c r="D3286">
        <v>6115</v>
      </c>
      <c r="E3286" s="23">
        <v>63710</v>
      </c>
      <c r="F3286" s="1">
        <v>43941</v>
      </c>
      <c r="I3286" s="3">
        <v>0</v>
      </c>
    </row>
    <row r="3287" spans="1:9" x14ac:dyDescent="0.3">
      <c r="A3287" t="s">
        <v>381</v>
      </c>
      <c r="B3287">
        <v>6</v>
      </c>
      <c r="C3287" t="s">
        <v>289</v>
      </c>
      <c r="D3287">
        <v>6116</v>
      </c>
      <c r="E3287" s="23">
        <v>30371</v>
      </c>
      <c r="F3287" s="1">
        <v>43941</v>
      </c>
      <c r="I3287" s="3">
        <v>0</v>
      </c>
    </row>
    <row r="3288" spans="1:9" x14ac:dyDescent="0.3">
      <c r="A3288" t="s">
        <v>381</v>
      </c>
      <c r="B3288">
        <v>6</v>
      </c>
      <c r="C3288" t="s">
        <v>309</v>
      </c>
      <c r="D3288">
        <v>6301</v>
      </c>
      <c r="E3288" s="23">
        <v>78642</v>
      </c>
      <c r="F3288" s="1">
        <v>43941</v>
      </c>
      <c r="I3288" s="3">
        <v>2</v>
      </c>
    </row>
    <row r="3289" spans="1:9" x14ac:dyDescent="0.3">
      <c r="A3289" t="s">
        <v>381</v>
      </c>
      <c r="B3289">
        <v>6</v>
      </c>
      <c r="C3289" t="s">
        <v>325</v>
      </c>
      <c r="D3289">
        <v>6117</v>
      </c>
      <c r="E3289" s="23">
        <v>50617</v>
      </c>
      <c r="F3289" s="1">
        <v>43941</v>
      </c>
      <c r="I3289" s="3">
        <v>0</v>
      </c>
    </row>
    <row r="3290" spans="1:9" x14ac:dyDescent="0.3">
      <c r="A3290" t="s">
        <v>381</v>
      </c>
      <c r="B3290">
        <v>6</v>
      </c>
      <c r="C3290" t="s">
        <v>327</v>
      </c>
      <c r="D3290">
        <v>6310</v>
      </c>
      <c r="E3290" s="23">
        <v>41096</v>
      </c>
      <c r="F3290" s="1">
        <v>43941</v>
      </c>
      <c r="I3290" s="3">
        <v>0</v>
      </c>
    </row>
    <row r="3291" spans="1:9" x14ac:dyDescent="0.3">
      <c r="A3291" t="s">
        <v>11</v>
      </c>
      <c r="B3291">
        <v>7</v>
      </c>
      <c r="C3291" t="s">
        <v>59</v>
      </c>
      <c r="D3291">
        <v>7201</v>
      </c>
      <c r="E3291" s="23">
        <v>44143</v>
      </c>
      <c r="F3291" s="1">
        <v>43941</v>
      </c>
      <c r="I3291" s="3">
        <v>5</v>
      </c>
    </row>
    <row r="3292" spans="1:9" x14ac:dyDescent="0.3">
      <c r="A3292" t="s">
        <v>11</v>
      </c>
      <c r="B3292">
        <v>7</v>
      </c>
      <c r="C3292" t="s">
        <v>64</v>
      </c>
      <c r="D3292">
        <v>7202</v>
      </c>
      <c r="E3292" s="23">
        <v>9331</v>
      </c>
      <c r="F3292" s="1">
        <v>43941</v>
      </c>
      <c r="I3292" s="3">
        <v>1</v>
      </c>
    </row>
    <row r="3293" spans="1:9" x14ac:dyDescent="0.3">
      <c r="A3293" t="s">
        <v>11</v>
      </c>
      <c r="B3293">
        <v>7</v>
      </c>
      <c r="C3293" t="s">
        <v>81</v>
      </c>
      <c r="D3293">
        <v>7402</v>
      </c>
      <c r="E3293" s="23">
        <v>22565</v>
      </c>
      <c r="F3293" s="1">
        <v>43941</v>
      </c>
      <c r="I3293" s="3">
        <v>0</v>
      </c>
    </row>
    <row r="3294" spans="1:9" x14ac:dyDescent="0.3">
      <c r="A3294" t="s">
        <v>11</v>
      </c>
      <c r="B3294">
        <v>7</v>
      </c>
      <c r="C3294" t="s">
        <v>90</v>
      </c>
      <c r="D3294">
        <v>7102</v>
      </c>
      <c r="E3294" s="23">
        <v>50348</v>
      </c>
      <c r="F3294" s="1">
        <v>43941</v>
      </c>
      <c r="I3294" s="3">
        <v>5</v>
      </c>
    </row>
    <row r="3295" spans="1:9" x14ac:dyDescent="0.3">
      <c r="A3295" t="s">
        <v>11</v>
      </c>
      <c r="B3295">
        <v>7</v>
      </c>
      <c r="C3295" t="s">
        <v>102</v>
      </c>
      <c r="D3295">
        <v>7103</v>
      </c>
      <c r="E3295" s="23">
        <v>9426</v>
      </c>
      <c r="F3295" s="1">
        <v>43941</v>
      </c>
      <c r="I3295" s="3">
        <v>4</v>
      </c>
    </row>
    <row r="3296" spans="1:9" x14ac:dyDescent="0.3">
      <c r="A3296" t="s">
        <v>11</v>
      </c>
      <c r="B3296">
        <v>7</v>
      </c>
      <c r="C3296" t="s">
        <v>103</v>
      </c>
      <c r="D3296">
        <v>7301</v>
      </c>
      <c r="E3296" s="23">
        <v>163626</v>
      </c>
      <c r="F3296" s="1">
        <v>43941</v>
      </c>
      <c r="I3296" s="3">
        <v>15</v>
      </c>
    </row>
    <row r="3297" spans="1:9" x14ac:dyDescent="0.3">
      <c r="A3297" t="s">
        <v>11</v>
      </c>
      <c r="B3297">
        <v>7</v>
      </c>
      <c r="C3297" t="s">
        <v>112</v>
      </c>
      <c r="D3297">
        <v>7104</v>
      </c>
      <c r="E3297" s="23">
        <v>4206</v>
      </c>
      <c r="F3297" s="1">
        <v>43941</v>
      </c>
      <c r="I3297" s="3">
        <v>0</v>
      </c>
    </row>
    <row r="3298" spans="1:9" x14ac:dyDescent="0.3">
      <c r="A3298" t="s">
        <v>11</v>
      </c>
      <c r="B3298">
        <v>7</v>
      </c>
      <c r="C3298" t="s">
        <v>129</v>
      </c>
      <c r="D3298">
        <v>7302</v>
      </c>
      <c r="E3298" s="23">
        <v>10222</v>
      </c>
      <c r="F3298" s="1">
        <v>43941</v>
      </c>
      <c r="I3298" s="3">
        <v>0</v>
      </c>
    </row>
    <row r="3299" spans="1:9" x14ac:dyDescent="0.3">
      <c r="A3299" t="s">
        <v>11</v>
      </c>
      <c r="B3299">
        <v>7</v>
      </c>
      <c r="C3299" t="s">
        <v>162</v>
      </c>
      <c r="D3299">
        <v>7303</v>
      </c>
      <c r="E3299" s="23">
        <v>6989</v>
      </c>
      <c r="F3299" s="1">
        <v>43941</v>
      </c>
      <c r="I3299" s="3">
        <v>1</v>
      </c>
    </row>
    <row r="3300" spans="1:9" x14ac:dyDescent="0.3">
      <c r="A3300" t="s">
        <v>11</v>
      </c>
      <c r="B3300">
        <v>7</v>
      </c>
      <c r="C3300" t="s">
        <v>164</v>
      </c>
      <c r="D3300">
        <v>7401</v>
      </c>
      <c r="E3300" s="23">
        <v>101073</v>
      </c>
      <c r="F3300" s="1">
        <v>43941</v>
      </c>
      <c r="I3300" s="3">
        <v>8</v>
      </c>
    </row>
    <row r="3301" spans="1:9" x14ac:dyDescent="0.3">
      <c r="A3301" t="s">
        <v>11</v>
      </c>
      <c r="B3301">
        <v>7</v>
      </c>
      <c r="C3301" t="s">
        <v>173</v>
      </c>
      <c r="D3301">
        <v>7403</v>
      </c>
      <c r="E3301" s="23">
        <v>32810</v>
      </c>
      <c r="F3301" s="1">
        <v>43941</v>
      </c>
      <c r="I3301" s="3">
        <v>1</v>
      </c>
    </row>
    <row r="3302" spans="1:9" x14ac:dyDescent="0.3">
      <c r="A3302" t="s">
        <v>11</v>
      </c>
      <c r="B3302">
        <v>7</v>
      </c>
      <c r="C3302" t="s">
        <v>11</v>
      </c>
      <c r="D3302">
        <v>7105</v>
      </c>
      <c r="E3302" s="23">
        <v>60000</v>
      </c>
      <c r="F3302" s="1">
        <v>43941</v>
      </c>
      <c r="I3302" s="3">
        <v>9</v>
      </c>
    </row>
    <row r="3303" spans="1:9" x14ac:dyDescent="0.3">
      <c r="A3303" t="s">
        <v>11</v>
      </c>
      <c r="B3303">
        <v>7</v>
      </c>
      <c r="C3303" t="s">
        <v>196</v>
      </c>
      <c r="D3303">
        <v>7304</v>
      </c>
      <c r="E3303" s="23">
        <v>49800</v>
      </c>
      <c r="F3303" s="1">
        <v>43941</v>
      </c>
      <c r="I3303" s="3">
        <v>1</v>
      </c>
    </row>
    <row r="3304" spans="1:9" x14ac:dyDescent="0.3">
      <c r="A3304" t="s">
        <v>11</v>
      </c>
      <c r="B3304">
        <v>7</v>
      </c>
      <c r="C3304" t="s">
        <v>227</v>
      </c>
      <c r="D3304">
        <v>7404</v>
      </c>
      <c r="E3304" s="23">
        <v>44544</v>
      </c>
      <c r="F3304" s="1">
        <v>43941</v>
      </c>
      <c r="I3304" s="3">
        <v>1</v>
      </c>
    </row>
    <row r="3305" spans="1:9" x14ac:dyDescent="0.3">
      <c r="A3305" t="s">
        <v>11</v>
      </c>
      <c r="B3305">
        <v>7</v>
      </c>
      <c r="C3305" t="s">
        <v>229</v>
      </c>
      <c r="D3305">
        <v>7106</v>
      </c>
      <c r="E3305" s="23">
        <v>9083</v>
      </c>
      <c r="F3305" s="1">
        <v>43941</v>
      </c>
      <c r="I3305" s="3">
        <v>5</v>
      </c>
    </row>
    <row r="3306" spans="1:9" x14ac:dyDescent="0.3">
      <c r="A3306" t="s">
        <v>11</v>
      </c>
      <c r="B3306">
        <v>7</v>
      </c>
      <c r="C3306" t="s">
        <v>230</v>
      </c>
      <c r="D3306">
        <v>7203</v>
      </c>
      <c r="E3306" s="23">
        <v>8092</v>
      </c>
      <c r="F3306" s="1">
        <v>43941</v>
      </c>
      <c r="I3306" s="3">
        <v>0</v>
      </c>
    </row>
    <row r="3307" spans="1:9" x14ac:dyDescent="0.3">
      <c r="A3307" t="s">
        <v>11</v>
      </c>
      <c r="B3307">
        <v>7</v>
      </c>
      <c r="C3307" t="s">
        <v>234</v>
      </c>
      <c r="D3307">
        <v>7107</v>
      </c>
      <c r="E3307" s="23">
        <v>8601</v>
      </c>
      <c r="F3307" s="1">
        <v>43941</v>
      </c>
      <c r="I3307" s="3">
        <v>2</v>
      </c>
    </row>
    <row r="3308" spans="1:9" x14ac:dyDescent="0.3">
      <c r="A3308" t="s">
        <v>11</v>
      </c>
      <c r="B3308">
        <v>7</v>
      </c>
      <c r="C3308" t="s">
        <v>284</v>
      </c>
      <c r="D3308">
        <v>7305</v>
      </c>
      <c r="E3308" s="23">
        <v>11248</v>
      </c>
      <c r="F3308" s="1">
        <v>43941</v>
      </c>
      <c r="I3308" s="3">
        <v>0</v>
      </c>
    </row>
    <row r="3309" spans="1:9" x14ac:dyDescent="0.3">
      <c r="A3309" t="s">
        <v>11</v>
      </c>
      <c r="B3309">
        <v>7</v>
      </c>
      <c r="C3309" t="s">
        <v>290</v>
      </c>
      <c r="D3309">
        <v>7405</v>
      </c>
      <c r="E3309" s="23">
        <v>21071</v>
      </c>
      <c r="F3309" s="1">
        <v>43941</v>
      </c>
      <c r="I3309" s="3">
        <v>2</v>
      </c>
    </row>
    <row r="3310" spans="1:9" x14ac:dyDescent="0.3">
      <c r="A3310" t="s">
        <v>11</v>
      </c>
      <c r="B3310">
        <v>7</v>
      </c>
      <c r="C3310" t="s">
        <v>293</v>
      </c>
      <c r="D3310">
        <v>7108</v>
      </c>
      <c r="E3310" s="23">
        <v>14753</v>
      </c>
      <c r="F3310" s="1">
        <v>43941</v>
      </c>
      <c r="I3310" s="3">
        <v>3</v>
      </c>
    </row>
    <row r="3311" spans="1:9" x14ac:dyDescent="0.3">
      <c r="A3311" t="s">
        <v>11</v>
      </c>
      <c r="B3311">
        <v>7</v>
      </c>
      <c r="C3311" t="s">
        <v>298</v>
      </c>
      <c r="D3311">
        <v>7306</v>
      </c>
      <c r="E3311" s="23">
        <v>16170</v>
      </c>
      <c r="F3311" s="1">
        <v>43941</v>
      </c>
      <c r="I3311" s="3">
        <v>8</v>
      </c>
    </row>
    <row r="3312" spans="1:9" x14ac:dyDescent="0.3">
      <c r="A3312" t="s">
        <v>11</v>
      </c>
      <c r="B3312">
        <v>7</v>
      </c>
      <c r="C3312" t="s">
        <v>300</v>
      </c>
      <c r="D3312">
        <v>7307</v>
      </c>
      <c r="E3312" s="23">
        <v>19469</v>
      </c>
      <c r="F3312" s="1">
        <v>43941</v>
      </c>
      <c r="I3312" s="3">
        <v>0</v>
      </c>
    </row>
    <row r="3313" spans="1:9" x14ac:dyDescent="0.3">
      <c r="A3313" t="s">
        <v>11</v>
      </c>
      <c r="B3313">
        <v>7</v>
      </c>
      <c r="C3313" t="s">
        <v>305</v>
      </c>
      <c r="D3313">
        <v>7109</v>
      </c>
      <c r="E3313" s="23">
        <v>46292</v>
      </c>
      <c r="F3313" s="1">
        <v>43941</v>
      </c>
      <c r="I3313" s="3">
        <v>6</v>
      </c>
    </row>
    <row r="3314" spans="1:9" x14ac:dyDescent="0.3">
      <c r="A3314" t="s">
        <v>11</v>
      </c>
      <c r="B3314">
        <v>7</v>
      </c>
      <c r="C3314" t="s">
        <v>312</v>
      </c>
      <c r="D3314">
        <v>7406</v>
      </c>
      <c r="E3314" s="23">
        <v>49451</v>
      </c>
      <c r="F3314" s="1">
        <v>43941</v>
      </c>
      <c r="I3314" s="3">
        <v>6</v>
      </c>
    </row>
    <row r="3315" spans="1:9" x14ac:dyDescent="0.3">
      <c r="A3315" t="s">
        <v>11</v>
      </c>
      <c r="B3315">
        <v>7</v>
      </c>
      <c r="C3315" t="s">
        <v>322</v>
      </c>
      <c r="D3315">
        <v>7110</v>
      </c>
      <c r="E3315" s="23">
        <v>9959</v>
      </c>
      <c r="F3315" s="1">
        <v>43941</v>
      </c>
      <c r="I3315" s="3">
        <v>1</v>
      </c>
    </row>
    <row r="3316" spans="1:9" x14ac:dyDescent="0.3">
      <c r="A3316" t="s">
        <v>11</v>
      </c>
      <c r="B3316">
        <v>7</v>
      </c>
      <c r="C3316" t="s">
        <v>333</v>
      </c>
      <c r="D3316">
        <v>7101</v>
      </c>
      <c r="E3316" s="23">
        <v>236724</v>
      </c>
      <c r="F3316" s="1">
        <v>43941</v>
      </c>
      <c r="I3316" s="3">
        <v>76</v>
      </c>
    </row>
    <row r="3317" spans="1:9" x14ac:dyDescent="0.3">
      <c r="A3317" t="s">
        <v>11</v>
      </c>
      <c r="B3317">
        <v>7</v>
      </c>
      <c r="C3317" t="s">
        <v>337</v>
      </c>
      <c r="D3317">
        <v>7308</v>
      </c>
      <c r="E3317" s="23">
        <v>30850</v>
      </c>
      <c r="F3317" s="1">
        <v>43941</v>
      </c>
      <c r="I3317" s="3">
        <v>1</v>
      </c>
    </row>
    <row r="3318" spans="1:9" x14ac:dyDescent="0.3">
      <c r="A3318" t="s">
        <v>11</v>
      </c>
      <c r="B3318">
        <v>7</v>
      </c>
      <c r="C3318" t="s">
        <v>353</v>
      </c>
      <c r="D3318">
        <v>7309</v>
      </c>
      <c r="E3318" s="23">
        <v>4381</v>
      </c>
      <c r="F3318" s="1">
        <v>43941</v>
      </c>
      <c r="I3318" s="3">
        <v>0</v>
      </c>
    </row>
    <row r="3319" spans="1:9" x14ac:dyDescent="0.3">
      <c r="A3319" t="s">
        <v>11</v>
      </c>
      <c r="B3319">
        <v>7</v>
      </c>
      <c r="C3319" t="s">
        <v>357</v>
      </c>
      <c r="D3319">
        <v>7407</v>
      </c>
      <c r="E3319" s="23">
        <v>17512</v>
      </c>
      <c r="F3319" s="1">
        <v>43941</v>
      </c>
      <c r="I3319" s="3">
        <v>1</v>
      </c>
    </row>
    <row r="3320" spans="1:9" x14ac:dyDescent="0.3">
      <c r="A3320" t="s">
        <v>11</v>
      </c>
      <c r="B3320">
        <v>7</v>
      </c>
      <c r="C3320" t="s">
        <v>361</v>
      </c>
      <c r="D3320">
        <v>7408</v>
      </c>
      <c r="E3320" s="23">
        <v>19200</v>
      </c>
      <c r="F3320" s="1">
        <v>43941</v>
      </c>
      <c r="I3320" s="3">
        <v>1</v>
      </c>
    </row>
    <row r="3321" spans="1:9" x14ac:dyDescent="0.3">
      <c r="A3321" t="s">
        <v>382</v>
      </c>
      <c r="B3321">
        <v>16</v>
      </c>
      <c r="C3321" t="s">
        <v>40</v>
      </c>
      <c r="D3321">
        <v>16102</v>
      </c>
      <c r="E3321" s="23">
        <v>22607</v>
      </c>
      <c r="F3321" s="1">
        <v>43941</v>
      </c>
      <c r="I3321" s="3">
        <v>7</v>
      </c>
    </row>
    <row r="3322" spans="1:9" x14ac:dyDescent="0.3">
      <c r="A3322" t="s">
        <v>382</v>
      </c>
      <c r="B3322">
        <v>16</v>
      </c>
      <c r="C3322" t="s">
        <v>68</v>
      </c>
      <c r="D3322">
        <v>16101</v>
      </c>
      <c r="E3322" s="23">
        <v>198624</v>
      </c>
      <c r="F3322" s="1">
        <v>43941</v>
      </c>
      <c r="I3322" s="3">
        <v>35</v>
      </c>
    </row>
    <row r="3323" spans="1:9" x14ac:dyDescent="0.3">
      <c r="A3323" t="s">
        <v>382</v>
      </c>
      <c r="B3323">
        <v>16</v>
      </c>
      <c r="C3323" t="s">
        <v>69</v>
      </c>
      <c r="D3323">
        <v>16103</v>
      </c>
      <c r="E3323" s="23">
        <v>33827</v>
      </c>
      <c r="F3323" s="1">
        <v>43941</v>
      </c>
      <c r="I3323" s="3">
        <v>9</v>
      </c>
    </row>
    <row r="3324" spans="1:9" x14ac:dyDescent="0.3">
      <c r="A3324" t="s">
        <v>382</v>
      </c>
      <c r="B3324">
        <v>16</v>
      </c>
      <c r="C3324" t="s">
        <v>74</v>
      </c>
      <c r="D3324">
        <v>16202</v>
      </c>
      <c r="E3324" s="23">
        <v>5275</v>
      </c>
      <c r="F3324" s="1">
        <v>43941</v>
      </c>
      <c r="I3324" s="3">
        <v>0</v>
      </c>
    </row>
    <row r="3325" spans="1:9" x14ac:dyDescent="0.3">
      <c r="A3325" t="s">
        <v>382</v>
      </c>
      <c r="B3325">
        <v>16</v>
      </c>
      <c r="C3325" t="s">
        <v>78</v>
      </c>
      <c r="D3325">
        <v>16203</v>
      </c>
      <c r="E3325" s="23">
        <v>16845</v>
      </c>
      <c r="F3325" s="1">
        <v>43941</v>
      </c>
      <c r="I3325" s="3">
        <v>0</v>
      </c>
    </row>
    <row r="3326" spans="1:9" x14ac:dyDescent="0.3">
      <c r="A3326" t="s">
        <v>382</v>
      </c>
      <c r="B3326">
        <v>16</v>
      </c>
      <c r="C3326" t="s">
        <v>79</v>
      </c>
      <c r="D3326">
        <v>16302</v>
      </c>
      <c r="E3326" s="23">
        <v>28375</v>
      </c>
      <c r="F3326" s="1">
        <v>43941</v>
      </c>
      <c r="I3326" s="3">
        <v>12</v>
      </c>
    </row>
    <row r="3327" spans="1:9" x14ac:dyDescent="0.3">
      <c r="A3327" t="s">
        <v>382</v>
      </c>
      <c r="B3327">
        <v>16</v>
      </c>
      <c r="C3327" t="s">
        <v>108</v>
      </c>
      <c r="D3327">
        <v>16104</v>
      </c>
      <c r="E3327" s="23">
        <v>12334</v>
      </c>
      <c r="F3327" s="1">
        <v>43941</v>
      </c>
      <c r="I3327" s="3">
        <v>0</v>
      </c>
    </row>
    <row r="3328" spans="1:9" x14ac:dyDescent="0.3">
      <c r="A3328" t="s">
        <v>382</v>
      </c>
      <c r="B3328">
        <v>16</v>
      </c>
      <c r="C3328" t="s">
        <v>205</v>
      </c>
      <c r="D3328">
        <v>16204</v>
      </c>
      <c r="E3328" s="23">
        <v>5414</v>
      </c>
      <c r="F3328" s="1">
        <v>43941</v>
      </c>
      <c r="I3328" s="3">
        <v>2</v>
      </c>
    </row>
    <row r="3329" spans="1:9" x14ac:dyDescent="0.3">
      <c r="A3329" t="s">
        <v>382</v>
      </c>
      <c r="B3329">
        <v>16</v>
      </c>
      <c r="C3329" t="s">
        <v>206</v>
      </c>
      <c r="D3329">
        <v>16303</v>
      </c>
      <c r="E3329" s="23">
        <v>11567</v>
      </c>
      <c r="F3329" s="1">
        <v>43941</v>
      </c>
      <c r="I3329" s="3">
        <v>2</v>
      </c>
    </row>
    <row r="3330" spans="1:9" x14ac:dyDescent="0.3">
      <c r="A3330" t="s">
        <v>382</v>
      </c>
      <c r="B3330">
        <v>16</v>
      </c>
      <c r="C3330" t="s">
        <v>231</v>
      </c>
      <c r="D3330">
        <v>16105</v>
      </c>
      <c r="E3330" s="23">
        <v>8639</v>
      </c>
      <c r="F3330" s="1">
        <v>43941</v>
      </c>
      <c r="I3330" s="3">
        <v>1</v>
      </c>
    </row>
    <row r="3331" spans="1:9" x14ac:dyDescent="0.3">
      <c r="A3331" t="s">
        <v>382</v>
      </c>
      <c r="B3331">
        <v>16</v>
      </c>
      <c r="C3331" t="s">
        <v>243</v>
      </c>
      <c r="D3331">
        <v>16106</v>
      </c>
      <c r="E3331" s="23">
        <v>11880</v>
      </c>
      <c r="F3331" s="1">
        <v>43941</v>
      </c>
      <c r="I3331" s="3">
        <v>2</v>
      </c>
    </row>
    <row r="3332" spans="1:9" x14ac:dyDescent="0.3">
      <c r="A3332" t="s">
        <v>382</v>
      </c>
      <c r="B3332">
        <v>16</v>
      </c>
      <c r="C3332" t="s">
        <v>247</v>
      </c>
      <c r="D3332">
        <v>16205</v>
      </c>
      <c r="E3332" s="23">
        <v>4940</v>
      </c>
      <c r="F3332" s="1">
        <v>43941</v>
      </c>
      <c r="I3332" s="3">
        <v>0</v>
      </c>
    </row>
    <row r="3333" spans="1:9" x14ac:dyDescent="0.3">
      <c r="A3333" t="s">
        <v>382</v>
      </c>
      <c r="B3333">
        <v>16</v>
      </c>
      <c r="C3333" t="s">
        <v>274</v>
      </c>
      <c r="D3333">
        <v>16107</v>
      </c>
      <c r="E3333" s="23">
        <v>18777</v>
      </c>
      <c r="F3333" s="1">
        <v>43941</v>
      </c>
      <c r="I3333" s="3">
        <v>1</v>
      </c>
    </row>
    <row r="3334" spans="1:9" x14ac:dyDescent="0.3">
      <c r="A3334" t="s">
        <v>382</v>
      </c>
      <c r="B3334">
        <v>16</v>
      </c>
      <c r="C3334" t="s">
        <v>281</v>
      </c>
      <c r="D3334">
        <v>16201</v>
      </c>
      <c r="E3334" s="23">
        <v>12192</v>
      </c>
      <c r="F3334" s="1">
        <v>43941</v>
      </c>
      <c r="I3334" s="3">
        <v>0</v>
      </c>
    </row>
    <row r="3335" spans="1:9" x14ac:dyDescent="0.3">
      <c r="A3335" t="s">
        <v>382</v>
      </c>
      <c r="B3335">
        <v>16</v>
      </c>
      <c r="C3335" t="s">
        <v>283</v>
      </c>
      <c r="D3335">
        <v>16206</v>
      </c>
      <c r="E3335" s="23">
        <v>6261</v>
      </c>
      <c r="F3335" s="1">
        <v>43941</v>
      </c>
      <c r="I3335" s="3">
        <v>0</v>
      </c>
    </row>
    <row r="3336" spans="1:9" x14ac:dyDescent="0.3">
      <c r="A3336" t="s">
        <v>382</v>
      </c>
      <c r="B3336">
        <v>16</v>
      </c>
      <c r="C3336" t="s">
        <v>304</v>
      </c>
      <c r="D3336">
        <v>16301</v>
      </c>
      <c r="E3336" s="23">
        <v>56252</v>
      </c>
      <c r="F3336" s="1">
        <v>43941</v>
      </c>
      <c r="I3336" s="3">
        <v>4</v>
      </c>
    </row>
    <row r="3337" spans="1:9" x14ac:dyDescent="0.3">
      <c r="A3337" t="s">
        <v>382</v>
      </c>
      <c r="B3337">
        <v>16</v>
      </c>
      <c r="C3337" t="s">
        <v>307</v>
      </c>
      <c r="D3337">
        <v>16304</v>
      </c>
      <c r="E3337" s="23">
        <v>4654</v>
      </c>
      <c r="F3337" s="1">
        <v>43941</v>
      </c>
      <c r="I3337" s="3">
        <v>0</v>
      </c>
    </row>
    <row r="3338" spans="1:9" x14ac:dyDescent="0.3">
      <c r="A3338" t="s">
        <v>382</v>
      </c>
      <c r="B3338">
        <v>16</v>
      </c>
      <c r="C3338" t="s">
        <v>311</v>
      </c>
      <c r="D3338">
        <v>16108</v>
      </c>
      <c r="E3338" s="23">
        <v>16624</v>
      </c>
      <c r="F3338" s="1">
        <v>43941</v>
      </c>
      <c r="I3338" s="3">
        <v>0</v>
      </c>
    </row>
    <row r="3339" spans="1:9" x14ac:dyDescent="0.3">
      <c r="A3339" t="s">
        <v>382</v>
      </c>
      <c r="B3339">
        <v>16</v>
      </c>
      <c r="C3339" t="s">
        <v>317</v>
      </c>
      <c r="D3339">
        <v>16305</v>
      </c>
      <c r="E3339" s="23">
        <v>12172</v>
      </c>
      <c r="F3339" s="1">
        <v>43941</v>
      </c>
      <c r="I3339" s="3">
        <v>3</v>
      </c>
    </row>
    <row r="3340" spans="1:9" x14ac:dyDescent="0.3">
      <c r="A3340" t="s">
        <v>382</v>
      </c>
      <c r="B3340">
        <v>16</v>
      </c>
      <c r="C3340" t="s">
        <v>349</v>
      </c>
      <c r="D3340">
        <v>16207</v>
      </c>
      <c r="E3340" s="23">
        <v>5696</v>
      </c>
      <c r="F3340" s="1">
        <v>43941</v>
      </c>
      <c r="I3340" s="3">
        <v>0</v>
      </c>
    </row>
    <row r="3341" spans="1:9" x14ac:dyDescent="0.3">
      <c r="A3341" t="s">
        <v>382</v>
      </c>
      <c r="B3341">
        <v>16</v>
      </c>
      <c r="C3341" t="s">
        <v>363</v>
      </c>
      <c r="D3341">
        <v>16109</v>
      </c>
      <c r="E3341" s="23">
        <v>18596</v>
      </c>
      <c r="F3341" s="1">
        <v>43941</v>
      </c>
      <c r="I3341" s="3">
        <v>4</v>
      </c>
    </row>
    <row r="3342" spans="1:9" x14ac:dyDescent="0.3">
      <c r="A3342" t="s">
        <v>383</v>
      </c>
      <c r="B3342">
        <v>8</v>
      </c>
      <c r="C3342" t="s">
        <v>28</v>
      </c>
      <c r="D3342">
        <v>8314</v>
      </c>
      <c r="E3342" s="23">
        <v>6775</v>
      </c>
      <c r="F3342" s="1">
        <v>43941</v>
      </c>
      <c r="I3342" s="3">
        <v>0</v>
      </c>
    </row>
    <row r="3343" spans="1:9" x14ac:dyDescent="0.3">
      <c r="A3343" t="s">
        <v>383</v>
      </c>
      <c r="B3343">
        <v>8</v>
      </c>
      <c r="C3343" t="s">
        <v>35</v>
      </c>
      <c r="D3343">
        <v>8302</v>
      </c>
      <c r="E3343" s="23">
        <v>4306</v>
      </c>
      <c r="F3343" s="1">
        <v>43941</v>
      </c>
      <c r="I3343" s="3">
        <v>0</v>
      </c>
    </row>
    <row r="3344" spans="1:9" x14ac:dyDescent="0.3">
      <c r="A3344" t="s">
        <v>383</v>
      </c>
      <c r="B3344">
        <v>8</v>
      </c>
      <c r="C3344" t="s">
        <v>36</v>
      </c>
      <c r="D3344">
        <v>8202</v>
      </c>
      <c r="E3344" s="23">
        <v>38679</v>
      </c>
      <c r="F3344" s="1">
        <v>43941</v>
      </c>
      <c r="I3344" s="3">
        <v>0</v>
      </c>
    </row>
    <row r="3345" spans="1:9" x14ac:dyDescent="0.3">
      <c r="A3345" t="s">
        <v>383</v>
      </c>
      <c r="B3345">
        <v>8</v>
      </c>
      <c r="C3345" t="s">
        <v>43</v>
      </c>
      <c r="D3345">
        <v>8303</v>
      </c>
      <c r="E3345" s="23">
        <v>30725</v>
      </c>
      <c r="F3345" s="1">
        <v>43941</v>
      </c>
      <c r="I3345" s="3">
        <v>3</v>
      </c>
    </row>
    <row r="3346" spans="1:9" x14ac:dyDescent="0.3">
      <c r="A3346" t="s">
        <v>383</v>
      </c>
      <c r="B3346">
        <v>8</v>
      </c>
      <c r="C3346" t="s">
        <v>53</v>
      </c>
      <c r="D3346">
        <v>8203</v>
      </c>
      <c r="E3346" s="23">
        <v>37003</v>
      </c>
      <c r="F3346" s="1">
        <v>43941</v>
      </c>
      <c r="I3346" s="3">
        <v>0</v>
      </c>
    </row>
    <row r="3347" spans="1:9" x14ac:dyDescent="0.3">
      <c r="A3347" t="s">
        <v>383</v>
      </c>
      <c r="B3347">
        <v>8</v>
      </c>
      <c r="C3347" t="s">
        <v>66</v>
      </c>
      <c r="D3347">
        <v>8103</v>
      </c>
      <c r="E3347" s="23">
        <v>91180</v>
      </c>
      <c r="F3347" s="1">
        <v>43941</v>
      </c>
      <c r="I3347" s="3">
        <v>7</v>
      </c>
    </row>
    <row r="3348" spans="1:9" x14ac:dyDescent="0.3">
      <c r="A3348" t="s">
        <v>383</v>
      </c>
      <c r="B3348">
        <v>8</v>
      </c>
      <c r="C3348" t="s">
        <v>87</v>
      </c>
      <c r="D3348">
        <v>8101</v>
      </c>
      <c r="E3348" s="23">
        <v>238092</v>
      </c>
      <c r="F3348" s="1">
        <v>43941</v>
      </c>
      <c r="I3348" s="3">
        <v>33</v>
      </c>
    </row>
    <row r="3349" spans="1:9" x14ac:dyDescent="0.3">
      <c r="A3349" t="s">
        <v>383</v>
      </c>
      <c r="B3349">
        <v>8</v>
      </c>
      <c r="C3349" t="s">
        <v>91</v>
      </c>
      <c r="D3349">
        <v>8204</v>
      </c>
      <c r="E3349" s="23">
        <v>6330</v>
      </c>
      <c r="F3349" s="1">
        <v>43941</v>
      </c>
      <c r="I3349" s="3">
        <v>0</v>
      </c>
    </row>
    <row r="3350" spans="1:9" x14ac:dyDescent="0.3">
      <c r="A3350" t="s">
        <v>383</v>
      </c>
      <c r="B3350">
        <v>8</v>
      </c>
      <c r="C3350" t="s">
        <v>93</v>
      </c>
      <c r="D3350">
        <v>8102</v>
      </c>
      <c r="E3350" s="23">
        <v>125829</v>
      </c>
      <c r="F3350" s="1">
        <v>43941</v>
      </c>
      <c r="I3350" s="3">
        <v>1</v>
      </c>
    </row>
    <row r="3351" spans="1:9" x14ac:dyDescent="0.3">
      <c r="A3351" t="s">
        <v>383</v>
      </c>
      <c r="B3351">
        <v>8</v>
      </c>
      <c r="C3351" t="s">
        <v>100</v>
      </c>
      <c r="D3351">
        <v>8205</v>
      </c>
      <c r="E3351" s="23">
        <v>33892</v>
      </c>
      <c r="F3351" s="1">
        <v>43941</v>
      </c>
      <c r="I3351" s="3">
        <v>0</v>
      </c>
    </row>
    <row r="3352" spans="1:9" x14ac:dyDescent="0.3">
      <c r="A3352" t="s">
        <v>383</v>
      </c>
      <c r="B3352">
        <v>8</v>
      </c>
      <c r="C3352" t="s">
        <v>115</v>
      </c>
      <c r="D3352">
        <v>8104</v>
      </c>
      <c r="E3352" s="23">
        <v>11841</v>
      </c>
      <c r="F3352" s="1">
        <v>43941</v>
      </c>
      <c r="I3352" s="3">
        <v>0</v>
      </c>
    </row>
    <row r="3353" spans="1:9" x14ac:dyDescent="0.3">
      <c r="A3353" t="s">
        <v>383</v>
      </c>
      <c r="B3353">
        <v>8</v>
      </c>
      <c r="C3353" t="s">
        <v>130</v>
      </c>
      <c r="D3353">
        <v>8112</v>
      </c>
      <c r="E3353" s="23">
        <v>97273</v>
      </c>
      <c r="F3353" s="1">
        <v>43941</v>
      </c>
      <c r="I3353" s="3">
        <v>15</v>
      </c>
    </row>
    <row r="3354" spans="1:9" x14ac:dyDescent="0.3">
      <c r="A3354" t="s">
        <v>383</v>
      </c>
      <c r="B3354">
        <v>8</v>
      </c>
      <c r="C3354" t="s">
        <v>131</v>
      </c>
      <c r="D3354">
        <v>8105</v>
      </c>
      <c r="E3354" s="23">
        <v>26201</v>
      </c>
      <c r="F3354" s="1">
        <v>43941</v>
      </c>
      <c r="I3354" s="3">
        <v>5</v>
      </c>
    </row>
    <row r="3355" spans="1:9" x14ac:dyDescent="0.3">
      <c r="A3355" t="s">
        <v>383</v>
      </c>
      <c r="B3355">
        <v>8</v>
      </c>
      <c r="C3355" t="s">
        <v>155</v>
      </c>
      <c r="D3355">
        <v>8304</v>
      </c>
      <c r="E3355" s="23">
        <v>23873</v>
      </c>
      <c r="F3355" s="1">
        <v>43941</v>
      </c>
      <c r="I3355" s="3">
        <v>1</v>
      </c>
    </row>
    <row r="3356" spans="1:9" x14ac:dyDescent="0.3">
      <c r="A3356" t="s">
        <v>383</v>
      </c>
      <c r="B3356">
        <v>8</v>
      </c>
      <c r="C3356" t="s">
        <v>161</v>
      </c>
      <c r="D3356">
        <v>8201</v>
      </c>
      <c r="E3356" s="23">
        <v>27100</v>
      </c>
      <c r="F3356" s="1">
        <v>43941</v>
      </c>
      <c r="I3356" s="3">
        <v>0</v>
      </c>
    </row>
    <row r="3357" spans="1:9" x14ac:dyDescent="0.3">
      <c r="A3357" t="s">
        <v>383</v>
      </c>
      <c r="B3357">
        <v>8</v>
      </c>
      <c r="C3357" t="s">
        <v>175</v>
      </c>
      <c r="D3357">
        <v>8206</v>
      </c>
      <c r="E3357" s="23">
        <v>22524</v>
      </c>
      <c r="F3357" s="1">
        <v>43941</v>
      </c>
      <c r="I3357" s="3">
        <v>0</v>
      </c>
    </row>
    <row r="3358" spans="1:9" x14ac:dyDescent="0.3">
      <c r="A3358" t="s">
        <v>383</v>
      </c>
      <c r="B3358">
        <v>8</v>
      </c>
      <c r="C3358" t="s">
        <v>177</v>
      </c>
      <c r="D3358">
        <v>8301</v>
      </c>
      <c r="E3358" s="23">
        <v>218515</v>
      </c>
      <c r="F3358" s="1">
        <v>43941</v>
      </c>
      <c r="I3358" s="3">
        <v>4</v>
      </c>
    </row>
    <row r="3359" spans="1:9" x14ac:dyDescent="0.3">
      <c r="A3359" t="s">
        <v>383</v>
      </c>
      <c r="B3359">
        <v>8</v>
      </c>
      <c r="C3359" t="s">
        <v>181</v>
      </c>
      <c r="D3359">
        <v>8106</v>
      </c>
      <c r="E3359" s="23">
        <v>45750</v>
      </c>
      <c r="F3359" s="1">
        <v>43941</v>
      </c>
      <c r="I3359" s="3">
        <v>0</v>
      </c>
    </row>
    <row r="3360" spans="1:9" x14ac:dyDescent="0.3">
      <c r="A3360" t="s">
        <v>383</v>
      </c>
      <c r="B3360">
        <v>8</v>
      </c>
      <c r="C3360" t="s">
        <v>199</v>
      </c>
      <c r="D3360">
        <v>8305</v>
      </c>
      <c r="E3360" s="23">
        <v>31041</v>
      </c>
      <c r="F3360" s="1">
        <v>43941</v>
      </c>
      <c r="I3360" s="3">
        <v>0</v>
      </c>
    </row>
    <row r="3361" spans="1:9" x14ac:dyDescent="0.3">
      <c r="A3361" t="s">
        <v>383</v>
      </c>
      <c r="B3361">
        <v>8</v>
      </c>
      <c r="C3361" t="s">
        <v>200</v>
      </c>
      <c r="D3361">
        <v>8306</v>
      </c>
      <c r="E3361" s="23">
        <v>27944</v>
      </c>
      <c r="F3361" s="1">
        <v>43941</v>
      </c>
      <c r="I3361" s="3">
        <v>2</v>
      </c>
    </row>
    <row r="3362" spans="1:9" x14ac:dyDescent="0.3">
      <c r="A3362" t="s">
        <v>383</v>
      </c>
      <c r="B3362">
        <v>8</v>
      </c>
      <c r="C3362" t="s">
        <v>204</v>
      </c>
      <c r="D3362">
        <v>8307</v>
      </c>
      <c r="E3362" s="23">
        <v>10429</v>
      </c>
      <c r="F3362" s="1">
        <v>43941</v>
      </c>
      <c r="I3362" s="3">
        <v>0</v>
      </c>
    </row>
    <row r="3363" spans="1:9" x14ac:dyDescent="0.3">
      <c r="A3363" t="s">
        <v>383</v>
      </c>
      <c r="B3363">
        <v>8</v>
      </c>
      <c r="C3363" t="s">
        <v>235</v>
      </c>
      <c r="D3363">
        <v>8107</v>
      </c>
      <c r="E3363" s="23">
        <v>49865</v>
      </c>
      <c r="F3363" s="1">
        <v>43941</v>
      </c>
      <c r="I3363" s="3">
        <v>7</v>
      </c>
    </row>
    <row r="3364" spans="1:9" x14ac:dyDescent="0.3">
      <c r="A3364" t="s">
        <v>383</v>
      </c>
      <c r="B3364">
        <v>8</v>
      </c>
      <c r="C3364" t="s">
        <v>271</v>
      </c>
      <c r="D3364">
        <v>8308</v>
      </c>
      <c r="E3364" s="23">
        <v>4179</v>
      </c>
      <c r="F3364" s="1">
        <v>43941</v>
      </c>
      <c r="I3364" s="3">
        <v>0</v>
      </c>
    </row>
    <row r="3365" spans="1:9" x14ac:dyDescent="0.3">
      <c r="A3365" t="s">
        <v>383</v>
      </c>
      <c r="B3365">
        <v>8</v>
      </c>
      <c r="C3365" t="s">
        <v>273</v>
      </c>
      <c r="D3365">
        <v>8309</v>
      </c>
      <c r="E3365" s="23">
        <v>10032</v>
      </c>
      <c r="F3365" s="1">
        <v>43941</v>
      </c>
      <c r="I3365" s="3">
        <v>1</v>
      </c>
    </row>
    <row r="3366" spans="1:9" x14ac:dyDescent="0.3">
      <c r="A3366" t="s">
        <v>383</v>
      </c>
      <c r="B3366">
        <v>8</v>
      </c>
      <c r="C3366" t="s">
        <v>321</v>
      </c>
      <c r="D3366">
        <v>8108</v>
      </c>
      <c r="E3366" s="23">
        <v>145906</v>
      </c>
      <c r="F3366" s="1">
        <v>43941</v>
      </c>
      <c r="I3366" s="3">
        <v>13</v>
      </c>
    </row>
    <row r="3367" spans="1:9" x14ac:dyDescent="0.3">
      <c r="A3367" t="s">
        <v>383</v>
      </c>
      <c r="B3367">
        <v>8</v>
      </c>
      <c r="C3367" t="s">
        <v>324</v>
      </c>
      <c r="D3367">
        <v>8310</v>
      </c>
      <c r="E3367" s="23">
        <v>3611</v>
      </c>
      <c r="F3367" s="1">
        <v>43941</v>
      </c>
      <c r="I3367" s="3">
        <v>0</v>
      </c>
    </row>
    <row r="3368" spans="1:9" x14ac:dyDescent="0.3">
      <c r="A3368" t="s">
        <v>383</v>
      </c>
      <c r="B3368">
        <v>8</v>
      </c>
      <c r="C3368" t="s">
        <v>326</v>
      </c>
      <c r="D3368">
        <v>8311</v>
      </c>
      <c r="E3368" s="23">
        <v>14592</v>
      </c>
      <c r="F3368" s="1">
        <v>43941</v>
      </c>
      <c r="I3368" s="3">
        <v>0</v>
      </c>
    </row>
    <row r="3369" spans="1:9" x14ac:dyDescent="0.3">
      <c r="A3369" t="s">
        <v>383</v>
      </c>
      <c r="B3369">
        <v>8</v>
      </c>
      <c r="C3369" t="s">
        <v>328</v>
      </c>
      <c r="D3369">
        <v>8109</v>
      </c>
      <c r="E3369" s="23">
        <v>14779</v>
      </c>
      <c r="F3369" s="1">
        <v>43941</v>
      </c>
      <c r="I3369" s="3">
        <v>0</v>
      </c>
    </row>
    <row r="3370" spans="1:9" x14ac:dyDescent="0.3">
      <c r="A3370" t="s">
        <v>383</v>
      </c>
      <c r="B3370">
        <v>8</v>
      </c>
      <c r="C3370" t="s">
        <v>334</v>
      </c>
      <c r="D3370">
        <v>8110</v>
      </c>
      <c r="E3370" s="23">
        <v>158345</v>
      </c>
      <c r="F3370" s="1">
        <v>43941</v>
      </c>
      <c r="I3370" s="3">
        <v>28</v>
      </c>
    </row>
    <row r="3371" spans="1:9" x14ac:dyDescent="0.3">
      <c r="A3371" t="s">
        <v>383</v>
      </c>
      <c r="B3371">
        <v>8</v>
      </c>
      <c r="C3371" t="s">
        <v>342</v>
      </c>
      <c r="D3371">
        <v>8207</v>
      </c>
      <c r="E3371" s="23">
        <v>11019</v>
      </c>
      <c r="F3371" s="1">
        <v>43941</v>
      </c>
      <c r="I3371" s="3">
        <v>0</v>
      </c>
    </row>
    <row r="3372" spans="1:9" x14ac:dyDescent="0.3">
      <c r="A3372" t="s">
        <v>383</v>
      </c>
      <c r="B3372">
        <v>8</v>
      </c>
      <c r="C3372" t="s">
        <v>345</v>
      </c>
      <c r="D3372">
        <v>8111</v>
      </c>
      <c r="E3372" s="23">
        <v>58729</v>
      </c>
      <c r="F3372" s="1">
        <v>43941</v>
      </c>
      <c r="I3372" s="3">
        <v>10</v>
      </c>
    </row>
    <row r="3373" spans="1:9" x14ac:dyDescent="0.3">
      <c r="A3373" t="s">
        <v>383</v>
      </c>
      <c r="B3373">
        <v>8</v>
      </c>
      <c r="C3373" t="s">
        <v>366</v>
      </c>
      <c r="D3373">
        <v>8312</v>
      </c>
      <c r="E3373" s="23">
        <v>15205</v>
      </c>
      <c r="F3373" s="1">
        <v>43941</v>
      </c>
      <c r="I3373" s="3">
        <v>0</v>
      </c>
    </row>
    <row r="3374" spans="1:9" x14ac:dyDescent="0.3">
      <c r="A3374" t="s">
        <v>383</v>
      </c>
      <c r="B3374">
        <v>8</v>
      </c>
      <c r="C3374" t="s">
        <v>362</v>
      </c>
      <c r="D3374">
        <v>8313</v>
      </c>
      <c r="E3374" s="23">
        <v>22132</v>
      </c>
      <c r="F3374" s="1">
        <v>43941</v>
      </c>
      <c r="I3374" s="3">
        <v>1</v>
      </c>
    </row>
    <row r="3375" spans="1:9" x14ac:dyDescent="0.3">
      <c r="A3375" t="s">
        <v>384</v>
      </c>
      <c r="B3375">
        <v>9</v>
      </c>
      <c r="C3375" t="s">
        <v>33</v>
      </c>
      <c r="D3375">
        <v>9201</v>
      </c>
      <c r="E3375" s="23">
        <v>56058</v>
      </c>
      <c r="F3375" s="1">
        <v>43941</v>
      </c>
      <c r="I3375" s="3">
        <v>25</v>
      </c>
    </row>
    <row r="3376" spans="1:9" x14ac:dyDescent="0.3">
      <c r="A3376" t="s">
        <v>384</v>
      </c>
      <c r="B3376">
        <v>9</v>
      </c>
      <c r="C3376" t="s">
        <v>54</v>
      </c>
      <c r="D3376">
        <v>9102</v>
      </c>
      <c r="E3376" s="23">
        <v>25486</v>
      </c>
      <c r="F3376" s="1">
        <v>43941</v>
      </c>
      <c r="I3376" s="3">
        <v>12</v>
      </c>
    </row>
    <row r="3377" spans="1:9" x14ac:dyDescent="0.3">
      <c r="A3377" t="s">
        <v>384</v>
      </c>
      <c r="B3377">
        <v>9</v>
      </c>
      <c r="C3377" t="s">
        <v>71</v>
      </c>
      <c r="D3377">
        <v>9121</v>
      </c>
      <c r="E3377" s="23">
        <v>12341</v>
      </c>
      <c r="F3377" s="1">
        <v>43941</v>
      </c>
      <c r="I3377" s="3">
        <v>1</v>
      </c>
    </row>
    <row r="3378" spans="1:9" x14ac:dyDescent="0.3">
      <c r="A3378" t="s">
        <v>384</v>
      </c>
      <c r="B3378">
        <v>9</v>
      </c>
      <c r="C3378" t="s">
        <v>84</v>
      </c>
      <c r="D3378">
        <v>9202</v>
      </c>
      <c r="E3378" s="23">
        <v>26148</v>
      </c>
      <c r="F3378" s="1">
        <v>43941</v>
      </c>
      <c r="I3378" s="3">
        <v>1</v>
      </c>
    </row>
    <row r="3379" spans="1:9" x14ac:dyDescent="0.3">
      <c r="A3379" t="s">
        <v>384</v>
      </c>
      <c r="B3379">
        <v>9</v>
      </c>
      <c r="C3379" t="s">
        <v>96</v>
      </c>
      <c r="D3379">
        <v>9103</v>
      </c>
      <c r="E3379" s="23">
        <v>18055</v>
      </c>
      <c r="F3379" s="1">
        <v>43941</v>
      </c>
      <c r="I3379" s="3">
        <v>0</v>
      </c>
    </row>
    <row r="3380" spans="1:9" x14ac:dyDescent="0.3">
      <c r="A3380" t="s">
        <v>384</v>
      </c>
      <c r="B3380">
        <v>9</v>
      </c>
      <c r="C3380" t="s">
        <v>97</v>
      </c>
      <c r="D3380">
        <v>9203</v>
      </c>
      <c r="E3380" s="23">
        <v>18178</v>
      </c>
      <c r="F3380" s="1">
        <v>43941</v>
      </c>
      <c r="I3380" s="3">
        <v>0</v>
      </c>
    </row>
    <row r="3381" spans="1:9" x14ac:dyDescent="0.3">
      <c r="A3381" t="s">
        <v>384</v>
      </c>
      <c r="B3381">
        <v>9</v>
      </c>
      <c r="C3381" t="s">
        <v>101</v>
      </c>
      <c r="D3381">
        <v>9104</v>
      </c>
      <c r="E3381" s="23">
        <v>7802</v>
      </c>
      <c r="F3381" s="1">
        <v>43941</v>
      </c>
      <c r="I3381" s="3">
        <v>0</v>
      </c>
    </row>
    <row r="3382" spans="1:9" x14ac:dyDescent="0.3">
      <c r="A3382" t="s">
        <v>384</v>
      </c>
      <c r="B3382">
        <v>9</v>
      </c>
      <c r="C3382" t="s">
        <v>113</v>
      </c>
      <c r="D3382">
        <v>9204</v>
      </c>
      <c r="E3382" s="23">
        <v>8458</v>
      </c>
      <c r="F3382" s="1">
        <v>43941</v>
      </c>
      <c r="I3382" s="3">
        <v>4</v>
      </c>
    </row>
    <row r="3383" spans="1:9" x14ac:dyDescent="0.3">
      <c r="A3383" t="s">
        <v>384</v>
      </c>
      <c r="B3383">
        <v>9</v>
      </c>
      <c r="C3383" t="s">
        <v>116</v>
      </c>
      <c r="D3383">
        <v>9105</v>
      </c>
      <c r="E3383" s="23">
        <v>25446</v>
      </c>
      <c r="F3383" s="1">
        <v>43941</v>
      </c>
      <c r="I3383" s="3">
        <v>1</v>
      </c>
    </row>
    <row r="3384" spans="1:9" x14ac:dyDescent="0.3">
      <c r="A3384" t="s">
        <v>384</v>
      </c>
      <c r="B3384">
        <v>9</v>
      </c>
      <c r="C3384" t="s">
        <v>122</v>
      </c>
      <c r="D3384">
        <v>9106</v>
      </c>
      <c r="E3384" s="23">
        <v>12633</v>
      </c>
      <c r="F3384" s="1">
        <v>43941</v>
      </c>
      <c r="I3384" s="3">
        <v>0</v>
      </c>
    </row>
    <row r="3385" spans="1:9" x14ac:dyDescent="0.3">
      <c r="A3385" t="s">
        <v>384</v>
      </c>
      <c r="B3385">
        <v>9</v>
      </c>
      <c r="C3385" t="s">
        <v>124</v>
      </c>
      <c r="D3385">
        <v>9107</v>
      </c>
      <c r="E3385" s="23">
        <v>15148</v>
      </c>
      <c r="F3385" s="1">
        <v>43941</v>
      </c>
      <c r="I3385" s="3">
        <v>1</v>
      </c>
    </row>
    <row r="3386" spans="1:9" x14ac:dyDescent="0.3">
      <c r="A3386" t="s">
        <v>384</v>
      </c>
      <c r="B3386">
        <v>9</v>
      </c>
      <c r="C3386" t="s">
        <v>160</v>
      </c>
      <c r="D3386">
        <v>9108</v>
      </c>
      <c r="E3386" s="23">
        <v>40746</v>
      </c>
      <c r="F3386" s="1">
        <v>43941</v>
      </c>
      <c r="I3386" s="3">
        <v>7</v>
      </c>
    </row>
    <row r="3387" spans="1:9" x14ac:dyDescent="0.3">
      <c r="A3387" t="s">
        <v>384</v>
      </c>
      <c r="B3387">
        <v>9</v>
      </c>
      <c r="C3387" t="s">
        <v>172</v>
      </c>
      <c r="D3387">
        <v>9109</v>
      </c>
      <c r="E3387" s="23">
        <v>24739</v>
      </c>
      <c r="F3387" s="1">
        <v>43941</v>
      </c>
      <c r="I3387" s="3">
        <v>3</v>
      </c>
    </row>
    <row r="3388" spans="1:9" x14ac:dyDescent="0.3">
      <c r="A3388" t="s">
        <v>384</v>
      </c>
      <c r="B3388">
        <v>9</v>
      </c>
      <c r="C3388" t="s">
        <v>174</v>
      </c>
      <c r="D3388">
        <v>9205</v>
      </c>
      <c r="E3388" s="23">
        <v>11049</v>
      </c>
      <c r="F3388" s="1">
        <v>43941</v>
      </c>
      <c r="I3388" s="3">
        <v>0</v>
      </c>
    </row>
    <row r="3389" spans="1:9" x14ac:dyDescent="0.3">
      <c r="A3389" t="s">
        <v>384</v>
      </c>
      <c r="B3389">
        <v>9</v>
      </c>
      <c r="C3389" t="s">
        <v>179</v>
      </c>
      <c r="D3389">
        <v>9206</v>
      </c>
      <c r="E3389" s="23">
        <v>7517</v>
      </c>
      <c r="F3389" s="1">
        <v>43941</v>
      </c>
      <c r="I3389" s="3">
        <v>0</v>
      </c>
    </row>
    <row r="3390" spans="1:9" x14ac:dyDescent="0.3">
      <c r="A3390" t="s">
        <v>384</v>
      </c>
      <c r="B3390">
        <v>9</v>
      </c>
      <c r="C3390" t="s">
        <v>182</v>
      </c>
      <c r="D3390">
        <v>9207</v>
      </c>
      <c r="E3390" s="23">
        <v>10050</v>
      </c>
      <c r="F3390" s="1">
        <v>43941</v>
      </c>
      <c r="I3390" s="3">
        <v>0</v>
      </c>
    </row>
    <row r="3391" spans="1:9" x14ac:dyDescent="0.3">
      <c r="A3391" t="s">
        <v>384</v>
      </c>
      <c r="B3391">
        <v>9</v>
      </c>
      <c r="C3391" t="s">
        <v>194</v>
      </c>
      <c r="D3391">
        <v>9110</v>
      </c>
      <c r="E3391" s="23">
        <v>6265</v>
      </c>
      <c r="F3391" s="1">
        <v>43941</v>
      </c>
      <c r="I3391" s="3">
        <v>0</v>
      </c>
    </row>
    <row r="3392" spans="1:9" x14ac:dyDescent="0.3">
      <c r="A3392" t="s">
        <v>384</v>
      </c>
      <c r="B3392">
        <v>9</v>
      </c>
      <c r="C3392" t="s">
        <v>208</v>
      </c>
      <c r="D3392">
        <v>9111</v>
      </c>
      <c r="E3392" s="23">
        <v>33777</v>
      </c>
      <c r="F3392" s="1">
        <v>43941</v>
      </c>
      <c r="I3392" s="3">
        <v>12</v>
      </c>
    </row>
    <row r="3393" spans="1:9" x14ac:dyDescent="0.3">
      <c r="A3393" t="s">
        <v>384</v>
      </c>
      <c r="B3393">
        <v>9</v>
      </c>
      <c r="C3393" t="s">
        <v>217</v>
      </c>
      <c r="D3393">
        <v>9112</v>
      </c>
      <c r="E3393" s="23">
        <v>82110</v>
      </c>
      <c r="F3393" s="1">
        <v>43941</v>
      </c>
      <c r="I3393" s="3">
        <v>20</v>
      </c>
    </row>
    <row r="3394" spans="1:9" x14ac:dyDescent="0.3">
      <c r="A3394" t="s">
        <v>384</v>
      </c>
      <c r="B3394">
        <v>9</v>
      </c>
      <c r="C3394" t="s">
        <v>237</v>
      </c>
      <c r="D3394">
        <v>9113</v>
      </c>
      <c r="E3394" s="23">
        <v>7223</v>
      </c>
      <c r="F3394" s="1">
        <v>43941</v>
      </c>
      <c r="I3394" s="3">
        <v>3</v>
      </c>
    </row>
    <row r="3395" spans="1:9" x14ac:dyDescent="0.3">
      <c r="A3395" t="s">
        <v>384</v>
      </c>
      <c r="B3395">
        <v>9</v>
      </c>
      <c r="C3395" t="s">
        <v>245</v>
      </c>
      <c r="D3395">
        <v>9114</v>
      </c>
      <c r="E3395" s="23">
        <v>26096</v>
      </c>
      <c r="F3395" s="1">
        <v>43941</v>
      </c>
      <c r="I3395" s="3">
        <v>1</v>
      </c>
    </row>
    <row r="3396" spans="1:9" x14ac:dyDescent="0.3">
      <c r="A3396" t="s">
        <v>384</v>
      </c>
      <c r="B3396">
        <v>9</v>
      </c>
      <c r="C3396" t="s">
        <v>253</v>
      </c>
      <c r="D3396">
        <v>9115</v>
      </c>
      <c r="E3396" s="23">
        <v>29782</v>
      </c>
      <c r="F3396" s="1">
        <v>43941</v>
      </c>
      <c r="I3396" s="3">
        <v>2</v>
      </c>
    </row>
    <row r="3397" spans="1:9" x14ac:dyDescent="0.3">
      <c r="A3397" t="s">
        <v>384</v>
      </c>
      <c r="B3397">
        <v>9</v>
      </c>
      <c r="C3397" t="s">
        <v>263</v>
      </c>
      <c r="D3397">
        <v>9208</v>
      </c>
      <c r="E3397" s="23">
        <v>12188</v>
      </c>
      <c r="F3397" s="1">
        <v>43941</v>
      </c>
      <c r="I3397" s="3">
        <v>0</v>
      </c>
    </row>
    <row r="3398" spans="1:9" x14ac:dyDescent="0.3">
      <c r="A3398" t="s">
        <v>384</v>
      </c>
      <c r="B3398">
        <v>9</v>
      </c>
      <c r="C3398" t="s">
        <v>286</v>
      </c>
      <c r="D3398">
        <v>9209</v>
      </c>
      <c r="E3398" s="23">
        <v>10833</v>
      </c>
      <c r="F3398" s="1">
        <v>43941</v>
      </c>
      <c r="I3398" s="3">
        <v>1</v>
      </c>
    </row>
    <row r="3399" spans="1:9" x14ac:dyDescent="0.3">
      <c r="A3399" t="s">
        <v>384</v>
      </c>
      <c r="B3399">
        <v>9</v>
      </c>
      <c r="C3399" t="s">
        <v>299</v>
      </c>
      <c r="D3399">
        <v>9116</v>
      </c>
      <c r="E3399" s="23">
        <v>12793</v>
      </c>
      <c r="F3399" s="1">
        <v>43941</v>
      </c>
      <c r="I3399" s="3">
        <v>6</v>
      </c>
    </row>
    <row r="3400" spans="1:9" x14ac:dyDescent="0.3">
      <c r="A3400" t="s">
        <v>384</v>
      </c>
      <c r="B3400">
        <v>9</v>
      </c>
      <c r="C3400" t="s">
        <v>336</v>
      </c>
      <c r="D3400">
        <v>9101</v>
      </c>
      <c r="E3400" s="23">
        <v>302931</v>
      </c>
      <c r="F3400" s="1">
        <v>43941</v>
      </c>
      <c r="I3400" s="3">
        <v>113</v>
      </c>
    </row>
    <row r="3401" spans="1:9" x14ac:dyDescent="0.3">
      <c r="A3401" t="s">
        <v>384</v>
      </c>
      <c r="B3401">
        <v>9</v>
      </c>
      <c r="C3401" t="s">
        <v>338</v>
      </c>
      <c r="D3401">
        <v>9117</v>
      </c>
      <c r="E3401" s="23">
        <v>15786</v>
      </c>
      <c r="F3401" s="1">
        <v>43941</v>
      </c>
      <c r="I3401" s="3">
        <v>0</v>
      </c>
    </row>
    <row r="3402" spans="1:9" x14ac:dyDescent="0.3">
      <c r="A3402" t="s">
        <v>384</v>
      </c>
      <c r="B3402">
        <v>9</v>
      </c>
      <c r="C3402" t="s">
        <v>344</v>
      </c>
      <c r="D3402">
        <v>9118</v>
      </c>
      <c r="E3402" s="23">
        <v>10055</v>
      </c>
      <c r="F3402" s="1">
        <v>43941</v>
      </c>
      <c r="I3402" s="3">
        <v>0</v>
      </c>
    </row>
    <row r="3403" spans="1:9" x14ac:dyDescent="0.3">
      <c r="A3403" t="s">
        <v>384</v>
      </c>
      <c r="B3403">
        <v>9</v>
      </c>
      <c r="C3403" t="s">
        <v>348</v>
      </c>
      <c r="D3403">
        <v>9210</v>
      </c>
      <c r="E3403" s="23">
        <v>19314</v>
      </c>
      <c r="F3403" s="1">
        <v>43941</v>
      </c>
      <c r="I3403" s="3">
        <v>1</v>
      </c>
    </row>
    <row r="3404" spans="1:9" x14ac:dyDescent="0.3">
      <c r="A3404" t="s">
        <v>384</v>
      </c>
      <c r="B3404">
        <v>9</v>
      </c>
      <c r="C3404" t="s">
        <v>354</v>
      </c>
      <c r="D3404">
        <v>9211</v>
      </c>
      <c r="E3404" s="23">
        <v>35467</v>
      </c>
      <c r="F3404" s="1">
        <v>43941</v>
      </c>
      <c r="I3404" s="3">
        <v>15</v>
      </c>
    </row>
    <row r="3405" spans="1:9" x14ac:dyDescent="0.3">
      <c r="A3405" t="s">
        <v>384</v>
      </c>
      <c r="B3405">
        <v>9</v>
      </c>
      <c r="C3405" t="s">
        <v>356</v>
      </c>
      <c r="D3405">
        <v>9119</v>
      </c>
      <c r="E3405" s="23">
        <v>30766</v>
      </c>
      <c r="F3405" s="1">
        <v>43941</v>
      </c>
      <c r="I3405" s="3">
        <v>8</v>
      </c>
    </row>
    <row r="3406" spans="1:9" x14ac:dyDescent="0.3">
      <c r="A3406" t="s">
        <v>384</v>
      </c>
      <c r="B3406">
        <v>9</v>
      </c>
      <c r="C3406" t="s">
        <v>367</v>
      </c>
      <c r="D3406">
        <v>9120</v>
      </c>
      <c r="E3406" s="23">
        <v>59103</v>
      </c>
      <c r="F3406" s="1">
        <v>43941</v>
      </c>
      <c r="I3406" s="3">
        <v>1</v>
      </c>
    </row>
    <row r="3407" spans="1:9" x14ac:dyDescent="0.3">
      <c r="A3407" t="s">
        <v>385</v>
      </c>
      <c r="B3407">
        <v>14</v>
      </c>
      <c r="C3407" t="s">
        <v>94</v>
      </c>
      <c r="D3407">
        <v>14102</v>
      </c>
      <c r="E3407" s="23">
        <v>5447</v>
      </c>
      <c r="F3407" s="1">
        <v>43941</v>
      </c>
      <c r="I3407" s="3">
        <v>1</v>
      </c>
    </row>
    <row r="3408" spans="1:9" x14ac:dyDescent="0.3">
      <c r="A3408" t="s">
        <v>385</v>
      </c>
      <c r="B3408">
        <v>14</v>
      </c>
      <c r="C3408" t="s">
        <v>121</v>
      </c>
      <c r="D3408">
        <v>14202</v>
      </c>
      <c r="E3408" s="23">
        <v>15261</v>
      </c>
      <c r="F3408" s="1">
        <v>43941</v>
      </c>
      <c r="I3408" s="3">
        <v>0</v>
      </c>
    </row>
    <row r="3409" spans="1:9" x14ac:dyDescent="0.3">
      <c r="A3409" t="s">
        <v>385</v>
      </c>
      <c r="B3409">
        <v>14</v>
      </c>
      <c r="C3409" t="s">
        <v>151</v>
      </c>
      <c r="D3409">
        <v>14201</v>
      </c>
      <c r="E3409" s="23">
        <v>39538</v>
      </c>
      <c r="F3409" s="1">
        <v>43941</v>
      </c>
      <c r="I3409" s="3">
        <v>6</v>
      </c>
    </row>
    <row r="3410" spans="1:9" x14ac:dyDescent="0.3">
      <c r="A3410" t="s">
        <v>385</v>
      </c>
      <c r="B3410">
        <v>14</v>
      </c>
      <c r="C3410" t="s">
        <v>152</v>
      </c>
      <c r="D3410">
        <v>14203</v>
      </c>
      <c r="E3410" s="23">
        <v>10292</v>
      </c>
      <c r="F3410" s="1">
        <v>43941</v>
      </c>
      <c r="I3410" s="3">
        <v>0</v>
      </c>
    </row>
    <row r="3411" spans="1:9" x14ac:dyDescent="0.3">
      <c r="A3411" t="s">
        <v>385</v>
      </c>
      <c r="B3411">
        <v>14</v>
      </c>
      <c r="C3411" t="s">
        <v>157</v>
      </c>
      <c r="D3411">
        <v>14103</v>
      </c>
      <c r="E3411" s="23">
        <v>17652</v>
      </c>
      <c r="F3411" s="1">
        <v>43941</v>
      </c>
      <c r="I3411" s="3">
        <v>1</v>
      </c>
    </row>
    <row r="3412" spans="1:9" x14ac:dyDescent="0.3">
      <c r="A3412" t="s">
        <v>385</v>
      </c>
      <c r="B3412">
        <v>14</v>
      </c>
      <c r="C3412" t="s">
        <v>8</v>
      </c>
      <c r="D3412">
        <v>14104</v>
      </c>
      <c r="E3412" s="23">
        <v>20518</v>
      </c>
      <c r="F3412" s="1">
        <v>43941</v>
      </c>
      <c r="I3412" s="3">
        <v>0</v>
      </c>
    </row>
    <row r="3413" spans="1:9" x14ac:dyDescent="0.3">
      <c r="A3413" t="s">
        <v>385</v>
      </c>
      <c r="B3413">
        <v>14</v>
      </c>
      <c r="C3413" t="s">
        <v>185</v>
      </c>
      <c r="D3413">
        <v>14105</v>
      </c>
      <c r="E3413" s="23">
        <v>7389</v>
      </c>
      <c r="F3413" s="1">
        <v>43941</v>
      </c>
      <c r="I3413" s="3">
        <v>0</v>
      </c>
    </row>
    <row r="3414" spans="1:9" x14ac:dyDescent="0.3">
      <c r="A3414" t="s">
        <v>385</v>
      </c>
      <c r="B3414">
        <v>14</v>
      </c>
      <c r="C3414" t="s">
        <v>191</v>
      </c>
      <c r="D3414">
        <v>14106</v>
      </c>
      <c r="E3414" s="23">
        <v>23250</v>
      </c>
      <c r="F3414" s="1">
        <v>43941</v>
      </c>
      <c r="I3414" s="3">
        <v>0</v>
      </c>
    </row>
    <row r="3415" spans="1:9" x14ac:dyDescent="0.3">
      <c r="A3415" t="s">
        <v>385</v>
      </c>
      <c r="B3415">
        <v>14</v>
      </c>
      <c r="C3415" t="s">
        <v>219</v>
      </c>
      <c r="D3415">
        <v>14107</v>
      </c>
      <c r="E3415" s="23">
        <v>20798</v>
      </c>
      <c r="F3415" s="1">
        <v>43941</v>
      </c>
      <c r="I3415" s="3">
        <v>0</v>
      </c>
    </row>
    <row r="3416" spans="1:9" x14ac:dyDescent="0.3">
      <c r="A3416" t="s">
        <v>385</v>
      </c>
      <c r="B3416">
        <v>14</v>
      </c>
      <c r="C3416" t="s">
        <v>223</v>
      </c>
      <c r="D3416">
        <v>14108</v>
      </c>
      <c r="E3416" s="23">
        <v>35991</v>
      </c>
      <c r="F3416" s="1">
        <v>43941</v>
      </c>
      <c r="I3416" s="3">
        <v>1</v>
      </c>
    </row>
    <row r="3417" spans="1:9" x14ac:dyDescent="0.3">
      <c r="A3417" t="s">
        <v>385</v>
      </c>
      <c r="B3417">
        <v>14</v>
      </c>
      <c r="C3417" t="s">
        <v>292</v>
      </c>
      <c r="D3417">
        <v>14204</v>
      </c>
      <c r="E3417" s="23">
        <v>32925</v>
      </c>
      <c r="F3417" s="1">
        <v>43941</v>
      </c>
      <c r="I3417" s="3">
        <v>1</v>
      </c>
    </row>
    <row r="3418" spans="1:9" x14ac:dyDescent="0.3">
      <c r="A3418" t="s">
        <v>385</v>
      </c>
      <c r="B3418">
        <v>14</v>
      </c>
      <c r="C3418" t="s">
        <v>350</v>
      </c>
      <c r="D3418">
        <v>14101</v>
      </c>
      <c r="E3418" s="23">
        <v>176774</v>
      </c>
      <c r="F3418" s="1">
        <v>43941</v>
      </c>
      <c r="I3418" s="3">
        <v>15</v>
      </c>
    </row>
    <row r="3419" spans="1:9" x14ac:dyDescent="0.3">
      <c r="A3419" t="s">
        <v>8</v>
      </c>
      <c r="B3419">
        <v>10</v>
      </c>
      <c r="C3419" t="s">
        <v>31</v>
      </c>
      <c r="D3419">
        <v>10202</v>
      </c>
      <c r="E3419" s="23">
        <v>42458</v>
      </c>
      <c r="F3419" s="1">
        <v>43941</v>
      </c>
      <c r="I3419" s="3">
        <v>8</v>
      </c>
    </row>
    <row r="3420" spans="1:9" x14ac:dyDescent="0.3">
      <c r="A3420" t="s">
        <v>8</v>
      </c>
      <c r="B3420">
        <v>10</v>
      </c>
      <c r="C3420" t="s">
        <v>45</v>
      </c>
      <c r="D3420">
        <v>10102</v>
      </c>
      <c r="E3420" s="23">
        <v>36744</v>
      </c>
      <c r="F3420" s="1">
        <v>43941</v>
      </c>
      <c r="I3420" s="3">
        <v>1</v>
      </c>
    </row>
    <row r="3421" spans="1:9" x14ac:dyDescent="0.3">
      <c r="A3421" t="s">
        <v>8</v>
      </c>
      <c r="B3421">
        <v>10</v>
      </c>
      <c r="C3421" t="s">
        <v>57</v>
      </c>
      <c r="D3421">
        <v>10201</v>
      </c>
      <c r="E3421" s="23">
        <v>47607</v>
      </c>
      <c r="F3421" s="1">
        <v>43941</v>
      </c>
      <c r="I3421" s="3">
        <v>0</v>
      </c>
    </row>
    <row r="3422" spans="1:9" x14ac:dyDescent="0.3">
      <c r="A3422" t="s">
        <v>8</v>
      </c>
      <c r="B3422">
        <v>10</v>
      </c>
      <c r="C3422" t="s">
        <v>62</v>
      </c>
      <c r="D3422">
        <v>10401</v>
      </c>
      <c r="E3422" s="23">
        <v>5020</v>
      </c>
      <c r="F3422" s="1">
        <v>43941</v>
      </c>
      <c r="I3422" s="3">
        <v>0</v>
      </c>
    </row>
    <row r="3423" spans="1:9" x14ac:dyDescent="0.3">
      <c r="A3423" t="s">
        <v>8</v>
      </c>
      <c r="B3423">
        <v>10</v>
      </c>
      <c r="C3423" t="s">
        <v>72</v>
      </c>
      <c r="D3423">
        <v>10203</v>
      </c>
      <c r="E3423" s="23">
        <v>16013</v>
      </c>
      <c r="F3423" s="1">
        <v>43941</v>
      </c>
      <c r="I3423" s="3">
        <v>0</v>
      </c>
    </row>
    <row r="3424" spans="1:9" x14ac:dyDescent="0.3">
      <c r="A3424" t="s">
        <v>8</v>
      </c>
      <c r="B3424">
        <v>10</v>
      </c>
      <c r="C3424" t="s">
        <v>75</v>
      </c>
      <c r="D3424">
        <v>10103</v>
      </c>
      <c r="E3424" s="23">
        <v>4006</v>
      </c>
      <c r="F3424" s="1">
        <v>43941</v>
      </c>
      <c r="I3424" s="3">
        <v>1</v>
      </c>
    </row>
    <row r="3425" spans="1:9" x14ac:dyDescent="0.3">
      <c r="A3425" t="s">
        <v>8</v>
      </c>
      <c r="B3425">
        <v>10</v>
      </c>
      <c r="C3425" t="s">
        <v>99</v>
      </c>
      <c r="D3425">
        <v>10204</v>
      </c>
      <c r="E3425" s="23">
        <v>4066</v>
      </c>
      <c r="F3425" s="1">
        <v>43941</v>
      </c>
      <c r="I3425" s="3">
        <v>0</v>
      </c>
    </row>
    <row r="3426" spans="1:9" x14ac:dyDescent="0.3">
      <c r="A3426" t="s">
        <v>8</v>
      </c>
      <c r="B3426">
        <v>10</v>
      </c>
      <c r="C3426" t="s">
        <v>104</v>
      </c>
      <c r="D3426">
        <v>10205</v>
      </c>
      <c r="E3426" s="23">
        <v>15069</v>
      </c>
      <c r="F3426" s="1">
        <v>43941</v>
      </c>
      <c r="I3426" s="3">
        <v>0</v>
      </c>
    </row>
    <row r="3427" spans="1:9" x14ac:dyDescent="0.3">
      <c r="A3427" t="s">
        <v>8</v>
      </c>
      <c r="B3427">
        <v>10</v>
      </c>
      <c r="C3427" t="s">
        <v>118</v>
      </c>
      <c r="D3427">
        <v>10104</v>
      </c>
      <c r="E3427" s="23">
        <v>12656</v>
      </c>
      <c r="F3427" s="1">
        <v>43941</v>
      </c>
      <c r="I3427" s="3">
        <v>1</v>
      </c>
    </row>
    <row r="3428" spans="1:9" x14ac:dyDescent="0.3">
      <c r="A3428" t="s">
        <v>8</v>
      </c>
      <c r="B3428">
        <v>10</v>
      </c>
      <c r="C3428" t="s">
        <v>119</v>
      </c>
      <c r="D3428">
        <v>10105</v>
      </c>
      <c r="E3428" s="23">
        <v>20223</v>
      </c>
      <c r="F3428" s="1">
        <v>43941</v>
      </c>
      <c r="I3428" s="3">
        <v>2</v>
      </c>
    </row>
    <row r="3429" spans="1:9" x14ac:dyDescent="0.3">
      <c r="A3429" t="s">
        <v>8</v>
      </c>
      <c r="B3429">
        <v>10</v>
      </c>
      <c r="C3429" t="s">
        <v>120</v>
      </c>
      <c r="D3429">
        <v>10402</v>
      </c>
      <c r="E3429" s="23">
        <v>2806</v>
      </c>
      <c r="F3429" s="1">
        <v>43941</v>
      </c>
      <c r="I3429" s="3">
        <v>0</v>
      </c>
    </row>
    <row r="3430" spans="1:9" x14ac:dyDescent="0.3">
      <c r="A3430" t="s">
        <v>8</v>
      </c>
      <c r="B3430">
        <v>10</v>
      </c>
      <c r="C3430" t="s">
        <v>128</v>
      </c>
      <c r="D3430">
        <v>10403</v>
      </c>
      <c r="E3430" s="23">
        <v>9525</v>
      </c>
      <c r="F3430" s="1">
        <v>43941</v>
      </c>
      <c r="I3430" s="3">
        <v>0</v>
      </c>
    </row>
    <row r="3431" spans="1:9" x14ac:dyDescent="0.3">
      <c r="A3431" t="s">
        <v>8</v>
      </c>
      <c r="B3431">
        <v>10</v>
      </c>
      <c r="C3431" t="s">
        <v>167</v>
      </c>
      <c r="D3431">
        <v>10107</v>
      </c>
      <c r="E3431" s="23">
        <v>18621</v>
      </c>
      <c r="F3431" s="1">
        <v>43941</v>
      </c>
      <c r="I3431" s="3">
        <v>0</v>
      </c>
    </row>
    <row r="3432" spans="1:9" x14ac:dyDescent="0.3">
      <c r="A3432" t="s">
        <v>8</v>
      </c>
      <c r="B3432">
        <v>10</v>
      </c>
      <c r="C3432" t="s">
        <v>178</v>
      </c>
      <c r="D3432">
        <v>10106</v>
      </c>
      <c r="E3432" s="23">
        <v>17817</v>
      </c>
      <c r="F3432" s="1">
        <v>43941</v>
      </c>
      <c r="I3432" s="3">
        <v>0</v>
      </c>
    </row>
    <row r="3433" spans="1:9" x14ac:dyDescent="0.3">
      <c r="A3433" t="s">
        <v>8</v>
      </c>
      <c r="B3433">
        <v>10</v>
      </c>
      <c r="C3433" t="s">
        <v>192</v>
      </c>
      <c r="D3433">
        <v>10108</v>
      </c>
      <c r="E3433" s="23">
        <v>14894</v>
      </c>
      <c r="F3433" s="1">
        <v>43941</v>
      </c>
      <c r="I3433" s="3">
        <v>1</v>
      </c>
    </row>
    <row r="3434" spans="1:9" x14ac:dyDescent="0.3">
      <c r="A3434" t="s">
        <v>8</v>
      </c>
      <c r="B3434">
        <v>10</v>
      </c>
      <c r="C3434" t="s">
        <v>214</v>
      </c>
      <c r="D3434">
        <v>10301</v>
      </c>
      <c r="E3434" s="23">
        <v>173410</v>
      </c>
      <c r="F3434" s="1">
        <v>43941</v>
      </c>
      <c r="I3434" s="3">
        <v>34</v>
      </c>
    </row>
    <row r="3435" spans="1:9" x14ac:dyDescent="0.3">
      <c r="A3435" t="s">
        <v>8</v>
      </c>
      <c r="B3435">
        <v>10</v>
      </c>
      <c r="C3435" t="s">
        <v>221</v>
      </c>
      <c r="D3435">
        <v>10404</v>
      </c>
      <c r="E3435" s="23">
        <v>1827</v>
      </c>
      <c r="F3435" s="1">
        <v>43941</v>
      </c>
      <c r="I3435" s="3">
        <v>0</v>
      </c>
    </row>
    <row r="3436" spans="1:9" x14ac:dyDescent="0.3">
      <c r="A3436" t="s">
        <v>8</v>
      </c>
      <c r="B3436">
        <v>10</v>
      </c>
      <c r="C3436" t="s">
        <v>256</v>
      </c>
      <c r="D3436">
        <v>10101</v>
      </c>
      <c r="E3436" s="23">
        <v>269398</v>
      </c>
      <c r="F3436" s="1">
        <v>43941</v>
      </c>
      <c r="I3436" s="3">
        <v>8</v>
      </c>
    </row>
    <row r="3437" spans="1:9" x14ac:dyDescent="0.3">
      <c r="A3437" t="s">
        <v>8</v>
      </c>
      <c r="B3437">
        <v>10</v>
      </c>
      <c r="C3437" t="s">
        <v>257</v>
      </c>
      <c r="D3437">
        <v>10302</v>
      </c>
      <c r="E3437" s="23">
        <v>9192</v>
      </c>
      <c r="F3437" s="1">
        <v>43941</v>
      </c>
      <c r="I3437" s="3">
        <v>0</v>
      </c>
    </row>
    <row r="3438" spans="1:9" x14ac:dyDescent="0.3">
      <c r="A3438" t="s">
        <v>8</v>
      </c>
      <c r="B3438">
        <v>10</v>
      </c>
      <c r="C3438" t="s">
        <v>258</v>
      </c>
      <c r="D3438">
        <v>10109</v>
      </c>
      <c r="E3438" s="23">
        <v>48620</v>
      </c>
      <c r="F3438" s="1">
        <v>43941</v>
      </c>
      <c r="I3438" s="3">
        <v>2</v>
      </c>
    </row>
    <row r="3439" spans="1:9" x14ac:dyDescent="0.3">
      <c r="A3439" t="s">
        <v>8</v>
      </c>
      <c r="B3439">
        <v>10</v>
      </c>
      <c r="C3439" t="s">
        <v>262</v>
      </c>
      <c r="D3439">
        <v>10206</v>
      </c>
      <c r="E3439" s="23">
        <v>4201</v>
      </c>
      <c r="F3439" s="1">
        <v>43941</v>
      </c>
      <c r="I3439" s="3">
        <v>0</v>
      </c>
    </row>
    <row r="3440" spans="1:9" x14ac:dyDescent="0.3">
      <c r="A3440" t="s">
        <v>8</v>
      </c>
      <c r="B3440">
        <v>10</v>
      </c>
      <c r="C3440" t="s">
        <v>264</v>
      </c>
      <c r="D3440">
        <v>10303</v>
      </c>
      <c r="E3440" s="23">
        <v>21080</v>
      </c>
      <c r="F3440" s="1">
        <v>43941</v>
      </c>
      <c r="I3440" s="3">
        <v>2</v>
      </c>
    </row>
    <row r="3441" spans="1:9" x14ac:dyDescent="0.3">
      <c r="A3441" t="s">
        <v>8</v>
      </c>
      <c r="B3441">
        <v>10</v>
      </c>
      <c r="C3441" t="s">
        <v>267</v>
      </c>
      <c r="D3441">
        <v>10304</v>
      </c>
      <c r="E3441" s="23">
        <v>11787</v>
      </c>
      <c r="F3441" s="1">
        <v>43941</v>
      </c>
      <c r="I3441" s="3">
        <v>0</v>
      </c>
    </row>
    <row r="3442" spans="1:9" x14ac:dyDescent="0.3">
      <c r="A3442" t="s">
        <v>8</v>
      </c>
      <c r="B3442">
        <v>10</v>
      </c>
      <c r="C3442" t="s">
        <v>268</v>
      </c>
      <c r="D3442">
        <v>10207</v>
      </c>
      <c r="E3442" s="23">
        <v>5543</v>
      </c>
      <c r="F3442" s="1">
        <v>43941</v>
      </c>
      <c r="I3442" s="3">
        <v>0</v>
      </c>
    </row>
    <row r="3443" spans="1:9" x14ac:dyDescent="0.3">
      <c r="A3443" t="s">
        <v>8</v>
      </c>
      <c r="B3443">
        <v>10</v>
      </c>
      <c r="C3443" t="s">
        <v>269</v>
      </c>
      <c r="D3443">
        <v>10208</v>
      </c>
      <c r="E3443" s="23">
        <v>29309</v>
      </c>
      <c r="F3443" s="1">
        <v>43941</v>
      </c>
      <c r="I3443" s="3">
        <v>0</v>
      </c>
    </row>
    <row r="3444" spans="1:9" x14ac:dyDescent="0.3">
      <c r="A3444" t="s">
        <v>8</v>
      </c>
      <c r="B3444">
        <v>10</v>
      </c>
      <c r="C3444" t="s">
        <v>270</v>
      </c>
      <c r="D3444">
        <v>10209</v>
      </c>
      <c r="E3444" s="23">
        <v>8783</v>
      </c>
      <c r="F3444" s="1">
        <v>43941</v>
      </c>
      <c r="I3444" s="3">
        <v>0</v>
      </c>
    </row>
    <row r="3445" spans="1:9" x14ac:dyDescent="0.3">
      <c r="A3445" t="s">
        <v>8</v>
      </c>
      <c r="B3445">
        <v>10</v>
      </c>
      <c r="C3445" t="s">
        <v>277</v>
      </c>
      <c r="D3445">
        <v>10210</v>
      </c>
      <c r="E3445" s="23">
        <v>8298</v>
      </c>
      <c r="F3445" s="1">
        <v>43941</v>
      </c>
      <c r="I3445" s="3">
        <v>0</v>
      </c>
    </row>
    <row r="3446" spans="1:9" x14ac:dyDescent="0.3">
      <c r="A3446" t="s">
        <v>8</v>
      </c>
      <c r="B3446">
        <v>10</v>
      </c>
      <c r="C3446" t="s">
        <v>296</v>
      </c>
      <c r="D3446">
        <v>10305</v>
      </c>
      <c r="E3446" s="23">
        <v>14275</v>
      </c>
      <c r="F3446" s="1">
        <v>43941</v>
      </c>
      <c r="I3446" s="3">
        <v>0</v>
      </c>
    </row>
    <row r="3447" spans="1:9" x14ac:dyDescent="0.3">
      <c r="A3447" t="s">
        <v>8</v>
      </c>
      <c r="B3447">
        <v>10</v>
      </c>
      <c r="C3447" t="s">
        <v>315</v>
      </c>
      <c r="D3447">
        <v>10306</v>
      </c>
      <c r="E3447" s="23">
        <v>7639</v>
      </c>
      <c r="F3447" s="1">
        <v>43941</v>
      </c>
      <c r="I3447" s="3">
        <v>3</v>
      </c>
    </row>
    <row r="3448" spans="1:9" x14ac:dyDescent="0.3">
      <c r="A3448" t="s">
        <v>8</v>
      </c>
      <c r="B3448">
        <v>10</v>
      </c>
      <c r="C3448" t="s">
        <v>318</v>
      </c>
      <c r="D3448">
        <v>10307</v>
      </c>
      <c r="E3448" s="23">
        <v>10553</v>
      </c>
      <c r="F3448" s="1">
        <v>43941</v>
      </c>
      <c r="I3448" s="3">
        <v>2</v>
      </c>
    </row>
    <row r="3449" spans="1:9" x14ac:dyDescent="0.3">
      <c r="A3449" t="s">
        <v>38</v>
      </c>
      <c r="B3449">
        <v>11</v>
      </c>
      <c r="C3449" t="s">
        <v>38</v>
      </c>
      <c r="D3449">
        <v>11201</v>
      </c>
      <c r="E3449" s="23">
        <v>25002</v>
      </c>
      <c r="F3449" s="1">
        <v>43941</v>
      </c>
      <c r="I3449" s="3">
        <v>0</v>
      </c>
    </row>
    <row r="3450" spans="1:9" x14ac:dyDescent="0.3">
      <c r="A3450" t="s">
        <v>38</v>
      </c>
      <c r="B3450">
        <v>11</v>
      </c>
      <c r="C3450" t="s">
        <v>67</v>
      </c>
      <c r="D3450">
        <v>11401</v>
      </c>
      <c r="E3450" s="23">
        <v>5121</v>
      </c>
      <c r="F3450" s="1">
        <v>43941</v>
      </c>
      <c r="I3450" s="3">
        <v>0</v>
      </c>
    </row>
    <row r="3451" spans="1:9" x14ac:dyDescent="0.3">
      <c r="A3451" t="s">
        <v>38</v>
      </c>
      <c r="B3451">
        <v>11</v>
      </c>
      <c r="C3451" t="s">
        <v>73</v>
      </c>
      <c r="D3451">
        <v>11202</v>
      </c>
      <c r="E3451" s="23">
        <v>5828</v>
      </c>
      <c r="F3451" s="1">
        <v>43941</v>
      </c>
      <c r="I3451" s="3">
        <v>0</v>
      </c>
    </row>
    <row r="3452" spans="1:9" x14ac:dyDescent="0.3">
      <c r="A3452" t="s">
        <v>38</v>
      </c>
      <c r="B3452">
        <v>11</v>
      </c>
      <c r="C3452" t="s">
        <v>76</v>
      </c>
      <c r="D3452">
        <v>11301</v>
      </c>
      <c r="E3452" s="23">
        <v>3685</v>
      </c>
      <c r="F3452" s="1">
        <v>43941</v>
      </c>
      <c r="I3452" s="3">
        <v>0</v>
      </c>
    </row>
    <row r="3453" spans="1:9" x14ac:dyDescent="0.3">
      <c r="A3453" t="s">
        <v>38</v>
      </c>
      <c r="B3453">
        <v>11</v>
      </c>
      <c r="C3453" t="s">
        <v>95</v>
      </c>
      <c r="D3453">
        <v>11101</v>
      </c>
      <c r="E3453" s="23">
        <v>61210</v>
      </c>
      <c r="F3453" s="1">
        <v>43941</v>
      </c>
      <c r="I3453" s="3">
        <v>0</v>
      </c>
    </row>
    <row r="3454" spans="1:9" x14ac:dyDescent="0.3">
      <c r="A3454" t="s">
        <v>38</v>
      </c>
      <c r="B3454">
        <v>11</v>
      </c>
      <c r="C3454" t="s">
        <v>126</v>
      </c>
      <c r="D3454">
        <v>11203</v>
      </c>
      <c r="E3454" s="23">
        <v>1599</v>
      </c>
      <c r="F3454" s="1">
        <v>43941</v>
      </c>
      <c r="I3454" s="3">
        <v>0</v>
      </c>
    </row>
    <row r="3455" spans="1:9" x14ac:dyDescent="0.3">
      <c r="A3455" t="s">
        <v>38</v>
      </c>
      <c r="B3455">
        <v>11</v>
      </c>
      <c r="C3455" t="s">
        <v>153</v>
      </c>
      <c r="D3455">
        <v>11102</v>
      </c>
      <c r="E3455" s="23">
        <v>920</v>
      </c>
      <c r="F3455" s="1">
        <v>43941</v>
      </c>
      <c r="I3455" s="3">
        <v>0</v>
      </c>
    </row>
    <row r="3456" spans="1:9" x14ac:dyDescent="0.3">
      <c r="A3456" t="s">
        <v>38</v>
      </c>
      <c r="B3456">
        <v>11</v>
      </c>
      <c r="C3456" t="s">
        <v>210</v>
      </c>
      <c r="D3456">
        <v>11302</v>
      </c>
      <c r="E3456" s="23">
        <v>661</v>
      </c>
      <c r="F3456" s="1">
        <v>43941</v>
      </c>
      <c r="I3456" s="3">
        <v>0</v>
      </c>
    </row>
    <row r="3457" spans="1:9" x14ac:dyDescent="0.3">
      <c r="A3457" t="s">
        <v>38</v>
      </c>
      <c r="B3457">
        <v>11</v>
      </c>
      <c r="C3457" t="s">
        <v>295</v>
      </c>
      <c r="D3457">
        <v>11402</v>
      </c>
      <c r="E3457" s="23">
        <v>2699</v>
      </c>
      <c r="F3457" s="1">
        <v>43941</v>
      </c>
      <c r="I3457" s="3">
        <v>0</v>
      </c>
    </row>
    <row r="3458" spans="1:9" x14ac:dyDescent="0.3">
      <c r="A3458" t="s">
        <v>38</v>
      </c>
      <c r="B3458">
        <v>11</v>
      </c>
      <c r="C3458" t="s">
        <v>347</v>
      </c>
      <c r="D3458">
        <v>11303</v>
      </c>
      <c r="E3458" s="23">
        <v>572</v>
      </c>
      <c r="F3458" s="1">
        <v>43941</v>
      </c>
      <c r="I3458" s="3">
        <v>0</v>
      </c>
    </row>
    <row r="3459" spans="1:9" x14ac:dyDescent="0.3">
      <c r="A3459" t="s">
        <v>386</v>
      </c>
      <c r="B3459">
        <v>12</v>
      </c>
      <c r="C3459" t="s">
        <v>34</v>
      </c>
      <c r="D3459">
        <v>12202</v>
      </c>
      <c r="E3459" s="23">
        <v>137</v>
      </c>
      <c r="F3459" s="1">
        <v>43941</v>
      </c>
      <c r="I3459" s="3">
        <v>0</v>
      </c>
    </row>
    <row r="3460" spans="1:9" x14ac:dyDescent="0.3">
      <c r="A3460" t="s">
        <v>386</v>
      </c>
      <c r="B3460">
        <v>12</v>
      </c>
      <c r="C3460" t="s">
        <v>42</v>
      </c>
      <c r="D3460">
        <v>12201</v>
      </c>
      <c r="E3460" s="23">
        <v>1983</v>
      </c>
      <c r="F3460" s="1">
        <v>43941</v>
      </c>
      <c r="I3460" s="3">
        <v>1</v>
      </c>
    </row>
    <row r="3461" spans="1:9" x14ac:dyDescent="0.3">
      <c r="A3461" t="s">
        <v>386</v>
      </c>
      <c r="B3461">
        <v>12</v>
      </c>
      <c r="C3461" t="s">
        <v>154</v>
      </c>
      <c r="D3461">
        <v>12102</v>
      </c>
      <c r="E3461" s="23">
        <v>264</v>
      </c>
      <c r="F3461" s="1">
        <v>43941</v>
      </c>
      <c r="I3461" s="3">
        <v>0</v>
      </c>
    </row>
    <row r="3462" spans="1:9" x14ac:dyDescent="0.3">
      <c r="A3462" t="s">
        <v>386</v>
      </c>
      <c r="B3462">
        <v>12</v>
      </c>
      <c r="C3462" t="s">
        <v>202</v>
      </c>
      <c r="D3462">
        <v>12401</v>
      </c>
      <c r="E3462" s="23">
        <v>23782</v>
      </c>
      <c r="F3462" s="1">
        <v>43941</v>
      </c>
      <c r="I3462" s="3">
        <v>1</v>
      </c>
    </row>
    <row r="3463" spans="1:9" x14ac:dyDescent="0.3">
      <c r="A3463" t="s">
        <v>386</v>
      </c>
      <c r="B3463">
        <v>12</v>
      </c>
      <c r="C3463" t="s">
        <v>248</v>
      </c>
      <c r="D3463">
        <v>12301</v>
      </c>
      <c r="E3463" s="23">
        <v>7323</v>
      </c>
      <c r="F3463" s="1">
        <v>43941</v>
      </c>
      <c r="I3463" s="3">
        <v>4</v>
      </c>
    </row>
    <row r="3464" spans="1:9" x14ac:dyDescent="0.3">
      <c r="A3464" t="s">
        <v>386</v>
      </c>
      <c r="B3464">
        <v>12</v>
      </c>
      <c r="C3464" t="s">
        <v>250</v>
      </c>
      <c r="D3464">
        <v>12302</v>
      </c>
      <c r="E3464" s="23">
        <v>694</v>
      </c>
      <c r="F3464" s="1">
        <v>43941</v>
      </c>
      <c r="I3464" s="3">
        <v>1</v>
      </c>
    </row>
    <row r="3465" spans="1:9" x14ac:dyDescent="0.3">
      <c r="A3465" t="s">
        <v>386</v>
      </c>
      <c r="B3465">
        <v>12</v>
      </c>
      <c r="C3465" t="s">
        <v>261</v>
      </c>
      <c r="D3465">
        <v>12101</v>
      </c>
      <c r="E3465" s="23">
        <v>141984</v>
      </c>
      <c r="F3465" s="1">
        <v>43941</v>
      </c>
      <c r="I3465" s="3">
        <v>181</v>
      </c>
    </row>
    <row r="3466" spans="1:9" x14ac:dyDescent="0.3">
      <c r="A3466" t="s">
        <v>386</v>
      </c>
      <c r="B3466">
        <v>12</v>
      </c>
      <c r="C3466" t="s">
        <v>297</v>
      </c>
      <c r="D3466">
        <v>12103</v>
      </c>
      <c r="E3466" s="23">
        <v>211</v>
      </c>
      <c r="F3466" s="1">
        <v>43941</v>
      </c>
      <c r="I3466" s="3">
        <v>0</v>
      </c>
    </row>
    <row r="3467" spans="1:9" x14ac:dyDescent="0.3">
      <c r="A3467" t="s">
        <v>386</v>
      </c>
      <c r="B3467">
        <v>12</v>
      </c>
      <c r="C3467" t="s">
        <v>310</v>
      </c>
      <c r="D3467">
        <v>12104</v>
      </c>
      <c r="E3467" s="23">
        <v>681</v>
      </c>
      <c r="F3467" s="1">
        <v>43941</v>
      </c>
      <c r="I3467" s="3">
        <v>0</v>
      </c>
    </row>
    <row r="3468" spans="1:9" x14ac:dyDescent="0.3">
      <c r="A3468" t="s">
        <v>386</v>
      </c>
      <c r="B3468">
        <v>12</v>
      </c>
      <c r="C3468" t="s">
        <v>341</v>
      </c>
      <c r="D3468">
        <v>12303</v>
      </c>
      <c r="E3468" s="23">
        <v>282</v>
      </c>
      <c r="F3468" s="1">
        <v>43941</v>
      </c>
      <c r="I3468" s="3">
        <v>0</v>
      </c>
    </row>
    <row r="3469" spans="1:9" x14ac:dyDescent="0.3">
      <c r="A3469" t="s">
        <v>386</v>
      </c>
      <c r="B3469">
        <v>12</v>
      </c>
      <c r="C3469" t="s">
        <v>346</v>
      </c>
      <c r="D3469">
        <v>12402</v>
      </c>
      <c r="E3469" s="23">
        <v>1021</v>
      </c>
      <c r="F3469" s="1">
        <v>43941</v>
      </c>
      <c r="I3469" s="3">
        <v>0</v>
      </c>
    </row>
    <row r="3470" spans="1:9" hidden="1" x14ac:dyDescent="0.3">
      <c r="A3470" t="s">
        <v>4</v>
      </c>
      <c r="B3470">
        <v>15</v>
      </c>
      <c r="C3470" t="s">
        <v>37</v>
      </c>
      <c r="D3470">
        <v>15101</v>
      </c>
      <c r="E3470" s="23">
        <v>247552</v>
      </c>
      <c r="F3470" s="1">
        <v>43945</v>
      </c>
      <c r="I3470" s="3">
        <v>77</v>
      </c>
    </row>
    <row r="3471" spans="1:9" hidden="1" x14ac:dyDescent="0.3">
      <c r="A3471" t="s">
        <v>4</v>
      </c>
      <c r="B3471">
        <v>15</v>
      </c>
      <c r="C3471" t="s">
        <v>50</v>
      </c>
      <c r="D3471">
        <v>15102</v>
      </c>
      <c r="E3471" s="23">
        <v>1233</v>
      </c>
      <c r="F3471" s="1">
        <v>43945</v>
      </c>
      <c r="I3471" s="3">
        <v>0</v>
      </c>
    </row>
    <row r="3472" spans="1:9" hidden="1" x14ac:dyDescent="0.3">
      <c r="A3472" t="s">
        <v>4</v>
      </c>
      <c r="B3472">
        <v>15</v>
      </c>
      <c r="C3472" t="s">
        <v>123</v>
      </c>
      <c r="D3472">
        <v>15202</v>
      </c>
      <c r="E3472" s="23">
        <v>810</v>
      </c>
      <c r="F3472" s="1">
        <v>43945</v>
      </c>
      <c r="I3472" s="3">
        <v>0</v>
      </c>
    </row>
    <row r="3473" spans="1:9" hidden="1" x14ac:dyDescent="0.3">
      <c r="A3473" t="s">
        <v>4</v>
      </c>
      <c r="B3473">
        <v>15</v>
      </c>
      <c r="C3473" t="s">
        <v>266</v>
      </c>
      <c r="D3473">
        <v>15201</v>
      </c>
      <c r="E3473" s="23">
        <v>2515</v>
      </c>
      <c r="F3473" s="1">
        <v>43945</v>
      </c>
      <c r="I3473" s="3">
        <v>0</v>
      </c>
    </row>
    <row r="3474" spans="1:9" hidden="1" x14ac:dyDescent="0.3">
      <c r="A3474" t="s">
        <v>380</v>
      </c>
      <c r="B3474">
        <v>1</v>
      </c>
      <c r="C3474" t="s">
        <v>29</v>
      </c>
      <c r="D3474">
        <v>1107</v>
      </c>
      <c r="E3474" s="23">
        <v>129999</v>
      </c>
      <c r="F3474" s="1">
        <v>43945</v>
      </c>
      <c r="I3474" s="3">
        <v>19</v>
      </c>
    </row>
    <row r="3475" spans="1:9" hidden="1" x14ac:dyDescent="0.3">
      <c r="A3475" t="s">
        <v>380</v>
      </c>
      <c r="B3475">
        <v>1</v>
      </c>
      <c r="C3475" t="s">
        <v>51</v>
      </c>
      <c r="D3475">
        <v>1402</v>
      </c>
      <c r="E3475" s="23">
        <v>1375</v>
      </c>
      <c r="F3475" s="1">
        <v>43945</v>
      </c>
      <c r="I3475" s="3">
        <v>0</v>
      </c>
    </row>
    <row r="3476" spans="1:9" hidden="1" x14ac:dyDescent="0.3">
      <c r="A3476" t="s">
        <v>380</v>
      </c>
      <c r="B3476">
        <v>1</v>
      </c>
      <c r="C3476" t="s">
        <v>82</v>
      </c>
      <c r="D3476">
        <v>1403</v>
      </c>
      <c r="E3476" s="23">
        <v>1583</v>
      </c>
      <c r="F3476" s="1">
        <v>43945</v>
      </c>
      <c r="I3476" s="3">
        <v>0</v>
      </c>
    </row>
    <row r="3477" spans="1:9" hidden="1" x14ac:dyDescent="0.3">
      <c r="A3477" t="s">
        <v>380</v>
      </c>
      <c r="B3477">
        <v>1</v>
      </c>
      <c r="C3477" t="s">
        <v>132</v>
      </c>
      <c r="D3477">
        <v>1404</v>
      </c>
      <c r="E3477" s="23">
        <v>3000</v>
      </c>
      <c r="F3477" s="1">
        <v>43945</v>
      </c>
      <c r="I3477" s="3">
        <v>0</v>
      </c>
    </row>
    <row r="3478" spans="1:9" hidden="1" x14ac:dyDescent="0.3">
      <c r="A3478" t="s">
        <v>380</v>
      </c>
      <c r="B3478">
        <v>1</v>
      </c>
      <c r="C3478" t="s">
        <v>137</v>
      </c>
      <c r="D3478">
        <v>1101</v>
      </c>
      <c r="E3478" s="23">
        <v>223463</v>
      </c>
      <c r="F3478" s="1">
        <v>43945</v>
      </c>
      <c r="I3478" s="3">
        <v>29</v>
      </c>
    </row>
    <row r="3479" spans="1:9" hidden="1" x14ac:dyDescent="0.3">
      <c r="A3479" t="s">
        <v>380</v>
      </c>
      <c r="B3479">
        <v>1</v>
      </c>
      <c r="C3479" t="s">
        <v>240</v>
      </c>
      <c r="D3479">
        <v>1405</v>
      </c>
      <c r="E3479" s="23">
        <v>5958</v>
      </c>
      <c r="F3479" s="1">
        <v>43945</v>
      </c>
      <c r="I3479" s="3">
        <v>13</v>
      </c>
    </row>
    <row r="3480" spans="1:9" hidden="1" x14ac:dyDescent="0.3">
      <c r="A3480" t="s">
        <v>380</v>
      </c>
      <c r="B3480">
        <v>1</v>
      </c>
      <c r="C3480" t="s">
        <v>249</v>
      </c>
      <c r="D3480">
        <v>1401</v>
      </c>
      <c r="E3480" s="23">
        <v>17395</v>
      </c>
      <c r="F3480" s="1">
        <v>43945</v>
      </c>
      <c r="I3480" s="3">
        <v>0</v>
      </c>
    </row>
    <row r="3481" spans="1:9" hidden="1" x14ac:dyDescent="0.3">
      <c r="A3481" t="s">
        <v>2</v>
      </c>
      <c r="B3481">
        <v>2</v>
      </c>
      <c r="C3481" t="s">
        <v>2</v>
      </c>
      <c r="D3481">
        <v>2101</v>
      </c>
      <c r="E3481" s="23">
        <v>425725</v>
      </c>
      <c r="F3481" s="1">
        <v>43945</v>
      </c>
      <c r="I3481" s="3">
        <v>121</v>
      </c>
    </row>
    <row r="3482" spans="1:9" hidden="1" x14ac:dyDescent="0.3">
      <c r="A3482" t="s">
        <v>2</v>
      </c>
      <c r="B3482">
        <v>2</v>
      </c>
      <c r="C3482" t="s">
        <v>44</v>
      </c>
      <c r="D3482">
        <v>2201</v>
      </c>
      <c r="E3482" s="23">
        <v>190336</v>
      </c>
      <c r="F3482" s="1">
        <v>43945</v>
      </c>
      <c r="I3482" s="3">
        <v>9</v>
      </c>
    </row>
    <row r="3483" spans="1:9" hidden="1" x14ac:dyDescent="0.3">
      <c r="A3483" t="s">
        <v>2</v>
      </c>
      <c r="B3483">
        <v>2</v>
      </c>
      <c r="C3483" t="s">
        <v>189</v>
      </c>
      <c r="D3483">
        <v>2302</v>
      </c>
      <c r="E3483" s="23">
        <v>6814</v>
      </c>
      <c r="F3483" s="1">
        <v>43945</v>
      </c>
      <c r="I3483" s="3">
        <v>7</v>
      </c>
    </row>
    <row r="3484" spans="1:9" hidden="1" x14ac:dyDescent="0.3">
      <c r="A3484" t="s">
        <v>2</v>
      </c>
      <c r="B3484">
        <v>2</v>
      </c>
      <c r="C3484" t="s">
        <v>193</v>
      </c>
      <c r="D3484">
        <v>2102</v>
      </c>
      <c r="E3484" s="23">
        <v>14776</v>
      </c>
      <c r="F3484" s="1">
        <v>43945</v>
      </c>
      <c r="I3484" s="3">
        <v>30</v>
      </c>
    </row>
    <row r="3485" spans="1:9" hidden="1" x14ac:dyDescent="0.3">
      <c r="A3485" t="s">
        <v>2</v>
      </c>
      <c r="B3485">
        <v>2</v>
      </c>
      <c r="C3485" t="s">
        <v>212</v>
      </c>
      <c r="D3485">
        <v>2202</v>
      </c>
      <c r="E3485" s="23">
        <v>287</v>
      </c>
      <c r="F3485" s="1">
        <v>43945</v>
      </c>
      <c r="I3485" s="3">
        <v>0</v>
      </c>
    </row>
    <row r="3486" spans="1:9" hidden="1" x14ac:dyDescent="0.3">
      <c r="A3486" t="s">
        <v>2</v>
      </c>
      <c r="B3486">
        <v>2</v>
      </c>
      <c r="C3486" t="s">
        <v>320</v>
      </c>
      <c r="D3486">
        <v>2203</v>
      </c>
      <c r="E3486" s="23">
        <v>10434</v>
      </c>
      <c r="F3486" s="1">
        <v>43945</v>
      </c>
      <c r="I3486" s="3">
        <v>0</v>
      </c>
    </row>
    <row r="3487" spans="1:9" hidden="1" x14ac:dyDescent="0.3">
      <c r="A3487" t="s">
        <v>2</v>
      </c>
      <c r="B3487">
        <v>2</v>
      </c>
      <c r="C3487" t="s">
        <v>331</v>
      </c>
      <c r="D3487">
        <v>2103</v>
      </c>
      <c r="E3487" s="23">
        <v>1746</v>
      </c>
      <c r="F3487" s="1">
        <v>43945</v>
      </c>
      <c r="I3487" s="3">
        <v>0</v>
      </c>
    </row>
    <row r="3488" spans="1:9" hidden="1" x14ac:dyDescent="0.3">
      <c r="A3488" t="s">
        <v>2</v>
      </c>
      <c r="B3488">
        <v>2</v>
      </c>
      <c r="C3488" t="s">
        <v>335</v>
      </c>
      <c r="D3488">
        <v>2104</v>
      </c>
      <c r="E3488" s="23">
        <v>13657</v>
      </c>
      <c r="F3488" s="1">
        <v>43945</v>
      </c>
      <c r="I3488" s="3">
        <v>4</v>
      </c>
    </row>
    <row r="3489" spans="1:9" hidden="1" x14ac:dyDescent="0.3">
      <c r="A3489" t="s">
        <v>2</v>
      </c>
      <c r="B3489">
        <v>2</v>
      </c>
      <c r="C3489" t="s">
        <v>343</v>
      </c>
      <c r="D3489">
        <v>2301</v>
      </c>
      <c r="E3489" s="23">
        <v>28079</v>
      </c>
      <c r="F3489" s="1">
        <v>43945</v>
      </c>
      <c r="I3489" s="3">
        <v>1</v>
      </c>
    </row>
    <row r="3490" spans="1:9" hidden="1" x14ac:dyDescent="0.3">
      <c r="A3490" t="s">
        <v>5</v>
      </c>
      <c r="B3490">
        <v>3</v>
      </c>
      <c r="C3490" t="s">
        <v>30</v>
      </c>
      <c r="D3490">
        <v>3302</v>
      </c>
      <c r="E3490" s="23">
        <v>5729</v>
      </c>
      <c r="F3490" s="1">
        <v>43945</v>
      </c>
      <c r="I3490" s="3">
        <v>0</v>
      </c>
    </row>
    <row r="3491" spans="1:9" hidden="1" x14ac:dyDescent="0.3">
      <c r="A3491" t="s">
        <v>5</v>
      </c>
      <c r="B3491">
        <v>3</v>
      </c>
      <c r="C3491" t="s">
        <v>46</v>
      </c>
      <c r="D3491">
        <v>3102</v>
      </c>
      <c r="E3491" s="23">
        <v>19426</v>
      </c>
      <c r="F3491" s="1">
        <v>43945</v>
      </c>
      <c r="I3491" s="3">
        <v>0</v>
      </c>
    </row>
    <row r="3492" spans="1:9" hidden="1" x14ac:dyDescent="0.3">
      <c r="A3492" t="s">
        <v>5</v>
      </c>
      <c r="B3492">
        <v>3</v>
      </c>
      <c r="C3492" t="s">
        <v>63</v>
      </c>
      <c r="D3492">
        <v>3201</v>
      </c>
      <c r="E3492" s="23">
        <v>13164</v>
      </c>
      <c r="F3492" s="1">
        <v>43945</v>
      </c>
      <c r="I3492" s="3">
        <v>0</v>
      </c>
    </row>
    <row r="3493" spans="1:9" hidden="1" x14ac:dyDescent="0.3">
      <c r="A3493" t="s">
        <v>5</v>
      </c>
      <c r="B3493">
        <v>3</v>
      </c>
      <c r="C3493" t="s">
        <v>92</v>
      </c>
      <c r="D3493">
        <v>3101</v>
      </c>
      <c r="E3493" s="23">
        <v>171766</v>
      </c>
      <c r="F3493" s="1">
        <v>43945</v>
      </c>
      <c r="I3493" s="3">
        <v>0</v>
      </c>
    </row>
    <row r="3494" spans="1:9" hidden="1" x14ac:dyDescent="0.3">
      <c r="A3494" t="s">
        <v>5</v>
      </c>
      <c r="B3494">
        <v>3</v>
      </c>
      <c r="C3494" t="s">
        <v>105</v>
      </c>
      <c r="D3494">
        <v>3202</v>
      </c>
      <c r="E3494" s="23">
        <v>14358</v>
      </c>
      <c r="F3494" s="1">
        <v>43945</v>
      </c>
      <c r="I3494" s="3">
        <v>0</v>
      </c>
    </row>
    <row r="3495" spans="1:9" hidden="1" x14ac:dyDescent="0.3">
      <c r="A3495" t="s">
        <v>5</v>
      </c>
      <c r="B3495">
        <v>3</v>
      </c>
      <c r="C3495" t="s">
        <v>117</v>
      </c>
      <c r="D3495">
        <v>3303</v>
      </c>
      <c r="E3495" s="23">
        <v>7681</v>
      </c>
      <c r="F3495" s="1">
        <v>43945</v>
      </c>
      <c r="I3495" s="3">
        <v>0</v>
      </c>
    </row>
    <row r="3496" spans="1:9" hidden="1" x14ac:dyDescent="0.3">
      <c r="A3496" t="s">
        <v>5</v>
      </c>
      <c r="B3496">
        <v>3</v>
      </c>
      <c r="C3496" t="s">
        <v>133</v>
      </c>
      <c r="D3496">
        <v>3304</v>
      </c>
      <c r="E3496" s="23">
        <v>11264</v>
      </c>
      <c r="F3496" s="1">
        <v>43945</v>
      </c>
      <c r="I3496" s="3">
        <v>0</v>
      </c>
    </row>
    <row r="3497" spans="1:9" hidden="1" x14ac:dyDescent="0.3">
      <c r="A3497" t="s">
        <v>5</v>
      </c>
      <c r="B3497">
        <v>3</v>
      </c>
      <c r="C3497" t="s">
        <v>339</v>
      </c>
      <c r="D3497">
        <v>3103</v>
      </c>
      <c r="E3497" s="23">
        <v>14312</v>
      </c>
      <c r="F3497" s="1">
        <v>43945</v>
      </c>
      <c r="I3497" s="3">
        <v>0</v>
      </c>
    </row>
    <row r="3498" spans="1:9" hidden="1" x14ac:dyDescent="0.3">
      <c r="A3498" t="s">
        <v>5</v>
      </c>
      <c r="B3498">
        <v>3</v>
      </c>
      <c r="C3498" t="s">
        <v>351</v>
      </c>
      <c r="D3498">
        <v>3301</v>
      </c>
      <c r="E3498" s="23">
        <v>57009</v>
      </c>
      <c r="F3498" s="1">
        <v>43945</v>
      </c>
      <c r="I3498" s="3">
        <v>7</v>
      </c>
    </row>
    <row r="3499" spans="1:9" hidden="1" x14ac:dyDescent="0.3">
      <c r="A3499" t="s">
        <v>7</v>
      </c>
      <c r="B3499">
        <v>4</v>
      </c>
      <c r="C3499" t="s">
        <v>32</v>
      </c>
      <c r="D3499">
        <v>4103</v>
      </c>
      <c r="E3499" s="23">
        <v>11791</v>
      </c>
      <c r="F3499" s="1">
        <v>43945</v>
      </c>
      <c r="I3499" s="3">
        <v>0</v>
      </c>
    </row>
    <row r="3500" spans="1:9" hidden="1" x14ac:dyDescent="0.3">
      <c r="A3500" t="s">
        <v>7</v>
      </c>
      <c r="B3500">
        <v>4</v>
      </c>
      <c r="C3500" t="s">
        <v>52</v>
      </c>
      <c r="D3500">
        <v>4202</v>
      </c>
      <c r="E3500" s="23">
        <v>9546</v>
      </c>
      <c r="F3500" s="1">
        <v>43945</v>
      </c>
      <c r="I3500" s="3">
        <v>0</v>
      </c>
    </row>
    <row r="3501" spans="1:9" hidden="1" x14ac:dyDescent="0.3">
      <c r="A3501" t="s">
        <v>7</v>
      </c>
      <c r="B3501">
        <v>4</v>
      </c>
      <c r="C3501" t="s">
        <v>86</v>
      </c>
      <c r="D3501">
        <v>4302</v>
      </c>
      <c r="E3501" s="23">
        <v>13884</v>
      </c>
      <c r="F3501" s="1">
        <v>43945</v>
      </c>
      <c r="I3501" s="3">
        <v>0</v>
      </c>
    </row>
    <row r="3502" spans="1:9" hidden="1" x14ac:dyDescent="0.3">
      <c r="A3502" t="s">
        <v>7</v>
      </c>
      <c r="B3502">
        <v>4</v>
      </c>
      <c r="C3502" t="s">
        <v>7</v>
      </c>
      <c r="D3502">
        <v>4102</v>
      </c>
      <c r="E3502" s="23">
        <v>256735</v>
      </c>
      <c r="F3502" s="1">
        <v>43945</v>
      </c>
      <c r="I3502" s="3">
        <v>3</v>
      </c>
    </row>
    <row r="3503" spans="1:9" hidden="1" x14ac:dyDescent="0.3">
      <c r="A3503" t="s">
        <v>7</v>
      </c>
      <c r="B3503">
        <v>4</v>
      </c>
      <c r="C3503" t="s">
        <v>135</v>
      </c>
      <c r="D3503">
        <v>4201</v>
      </c>
      <c r="E3503" s="23">
        <v>32801</v>
      </c>
      <c r="F3503" s="1">
        <v>43945</v>
      </c>
      <c r="I3503" s="3">
        <v>0</v>
      </c>
    </row>
    <row r="3504" spans="1:9" hidden="1" x14ac:dyDescent="0.3">
      <c r="A3504" t="s">
        <v>7</v>
      </c>
      <c r="B3504">
        <v>4</v>
      </c>
      <c r="C3504" t="s">
        <v>146</v>
      </c>
      <c r="D3504">
        <v>4104</v>
      </c>
      <c r="E3504" s="23">
        <v>4450</v>
      </c>
      <c r="F3504" s="1">
        <v>43945</v>
      </c>
      <c r="I3504" s="3">
        <v>0</v>
      </c>
    </row>
    <row r="3505" spans="1:9" hidden="1" x14ac:dyDescent="0.3">
      <c r="A3505" t="s">
        <v>7</v>
      </c>
      <c r="B3505">
        <v>4</v>
      </c>
      <c r="C3505" t="s">
        <v>150</v>
      </c>
      <c r="D3505">
        <v>4101</v>
      </c>
      <c r="E3505" s="23">
        <v>249656</v>
      </c>
      <c r="F3505" s="1">
        <v>43945</v>
      </c>
      <c r="I3505" s="3">
        <v>4</v>
      </c>
    </row>
    <row r="3506" spans="1:9" hidden="1" x14ac:dyDescent="0.3">
      <c r="A3506" t="s">
        <v>7</v>
      </c>
      <c r="B3506">
        <v>4</v>
      </c>
      <c r="C3506" t="s">
        <v>180</v>
      </c>
      <c r="D3506">
        <v>4203</v>
      </c>
      <c r="E3506" s="23">
        <v>23374</v>
      </c>
      <c r="F3506" s="1">
        <v>43945</v>
      </c>
      <c r="I3506" s="3">
        <v>0</v>
      </c>
    </row>
    <row r="3507" spans="1:9" hidden="1" x14ac:dyDescent="0.3">
      <c r="A3507" t="s">
        <v>7</v>
      </c>
      <c r="B3507">
        <v>4</v>
      </c>
      <c r="C3507" t="s">
        <v>197</v>
      </c>
      <c r="D3507">
        <v>4303</v>
      </c>
      <c r="E3507" s="23">
        <v>32527</v>
      </c>
      <c r="F3507" s="1">
        <v>43945</v>
      </c>
      <c r="I3507" s="3">
        <v>0</v>
      </c>
    </row>
    <row r="3508" spans="1:9" hidden="1" x14ac:dyDescent="0.3">
      <c r="A3508" t="s">
        <v>7</v>
      </c>
      <c r="B3508">
        <v>4</v>
      </c>
      <c r="C3508" t="s">
        <v>215</v>
      </c>
      <c r="D3508">
        <v>4301</v>
      </c>
      <c r="E3508" s="23">
        <v>121269</v>
      </c>
      <c r="F3508" s="1">
        <v>43945</v>
      </c>
      <c r="I3508" s="3">
        <v>0</v>
      </c>
    </row>
    <row r="3509" spans="1:9" hidden="1" x14ac:dyDescent="0.3">
      <c r="A3509" t="s">
        <v>7</v>
      </c>
      <c r="B3509">
        <v>4</v>
      </c>
      <c r="C3509" t="s">
        <v>218</v>
      </c>
      <c r="D3509">
        <v>4105</v>
      </c>
      <c r="E3509" s="23">
        <v>4675</v>
      </c>
      <c r="F3509" s="1">
        <v>43945</v>
      </c>
      <c r="I3509" s="3">
        <v>0</v>
      </c>
    </row>
    <row r="3510" spans="1:9" hidden="1" x14ac:dyDescent="0.3">
      <c r="A3510" t="s">
        <v>7</v>
      </c>
      <c r="B3510">
        <v>4</v>
      </c>
      <c r="C3510" t="s">
        <v>260</v>
      </c>
      <c r="D3510">
        <v>4304</v>
      </c>
      <c r="E3510" s="23">
        <v>12165</v>
      </c>
      <c r="F3510" s="1">
        <v>43945</v>
      </c>
      <c r="I3510" s="3">
        <v>1</v>
      </c>
    </row>
    <row r="3511" spans="1:9" hidden="1" x14ac:dyDescent="0.3">
      <c r="A3511" t="s">
        <v>7</v>
      </c>
      <c r="B3511">
        <v>4</v>
      </c>
      <c r="C3511" t="s">
        <v>294</v>
      </c>
      <c r="D3511">
        <v>4305</v>
      </c>
      <c r="E3511" s="23">
        <v>4372</v>
      </c>
      <c r="F3511" s="1">
        <v>43945</v>
      </c>
      <c r="I3511" s="3">
        <v>0</v>
      </c>
    </row>
    <row r="3512" spans="1:9" hidden="1" x14ac:dyDescent="0.3">
      <c r="A3512" t="s">
        <v>7</v>
      </c>
      <c r="B3512">
        <v>4</v>
      </c>
      <c r="C3512" t="s">
        <v>301</v>
      </c>
      <c r="D3512">
        <v>4204</v>
      </c>
      <c r="E3512" s="23">
        <v>29110</v>
      </c>
      <c r="F3512" s="1">
        <v>43945</v>
      </c>
      <c r="I3512" s="3">
        <v>1</v>
      </c>
    </row>
    <row r="3513" spans="1:9" hidden="1" x14ac:dyDescent="0.3">
      <c r="A3513" t="s">
        <v>7</v>
      </c>
      <c r="B3513">
        <v>4</v>
      </c>
      <c r="C3513" t="s">
        <v>355</v>
      </c>
      <c r="D3513">
        <v>4106</v>
      </c>
      <c r="E3513" s="23">
        <v>29741</v>
      </c>
      <c r="F3513" s="1">
        <v>43945</v>
      </c>
      <c r="I3513" s="3">
        <v>0</v>
      </c>
    </row>
    <row r="3514" spans="1:9" hidden="1" x14ac:dyDescent="0.3">
      <c r="A3514" t="s">
        <v>352</v>
      </c>
      <c r="B3514">
        <v>5</v>
      </c>
      <c r="C3514" t="s">
        <v>26</v>
      </c>
      <c r="D3514">
        <v>5602</v>
      </c>
      <c r="E3514" s="23">
        <v>15174</v>
      </c>
      <c r="F3514" s="1">
        <v>43945</v>
      </c>
      <c r="I3514" s="3">
        <v>0</v>
      </c>
    </row>
    <row r="3515" spans="1:9" hidden="1" x14ac:dyDescent="0.3">
      <c r="A3515" t="s">
        <v>352</v>
      </c>
      <c r="B3515">
        <v>5</v>
      </c>
      <c r="C3515" t="s">
        <v>41</v>
      </c>
      <c r="D3515">
        <v>5402</v>
      </c>
      <c r="E3515" s="23">
        <v>20663</v>
      </c>
      <c r="F3515" s="1">
        <v>43945</v>
      </c>
      <c r="I3515" s="3">
        <v>0</v>
      </c>
    </row>
    <row r="3516" spans="1:9" hidden="1" x14ac:dyDescent="0.3">
      <c r="A3516" t="s">
        <v>352</v>
      </c>
      <c r="B3516">
        <v>5</v>
      </c>
      <c r="C3516" t="s">
        <v>47</v>
      </c>
      <c r="D3516">
        <v>5502</v>
      </c>
      <c r="E3516" s="23">
        <v>53591</v>
      </c>
      <c r="F3516" s="1">
        <v>43945</v>
      </c>
      <c r="I3516" s="3">
        <v>9</v>
      </c>
    </row>
    <row r="3517" spans="1:9" hidden="1" x14ac:dyDescent="0.3">
      <c r="A3517" t="s">
        <v>352</v>
      </c>
      <c r="B3517">
        <v>5</v>
      </c>
      <c r="C3517" t="s">
        <v>49</v>
      </c>
      <c r="D3517">
        <v>5302</v>
      </c>
      <c r="E3517" s="23">
        <v>16482</v>
      </c>
      <c r="F3517" s="1">
        <v>43945</v>
      </c>
      <c r="I3517" s="3">
        <v>2</v>
      </c>
    </row>
    <row r="3518" spans="1:9" hidden="1" x14ac:dyDescent="0.3">
      <c r="A3518" t="s">
        <v>352</v>
      </c>
      <c r="B3518">
        <v>5</v>
      </c>
      <c r="C3518" t="s">
        <v>55</v>
      </c>
      <c r="D3518">
        <v>5603</v>
      </c>
      <c r="E3518" s="23">
        <v>25357</v>
      </c>
      <c r="F3518" s="1">
        <v>43945</v>
      </c>
      <c r="I3518" s="3">
        <v>4</v>
      </c>
    </row>
    <row r="3519" spans="1:9" hidden="1" x14ac:dyDescent="0.3">
      <c r="A3519" t="s">
        <v>352</v>
      </c>
      <c r="B3519">
        <v>5</v>
      </c>
      <c r="C3519" t="s">
        <v>56</v>
      </c>
      <c r="D3519">
        <v>5102</v>
      </c>
      <c r="E3519" s="23">
        <v>29170</v>
      </c>
      <c r="F3519" s="1">
        <v>43945</v>
      </c>
      <c r="I3519" s="3">
        <v>0</v>
      </c>
    </row>
    <row r="3520" spans="1:9" hidden="1" x14ac:dyDescent="0.3">
      <c r="A3520" t="s">
        <v>352</v>
      </c>
      <c r="B3520">
        <v>5</v>
      </c>
      <c r="C3520" t="s">
        <v>58</v>
      </c>
      <c r="D3520">
        <v>5702</v>
      </c>
      <c r="E3520" s="23">
        <v>15213</v>
      </c>
      <c r="F3520" s="1">
        <v>43945</v>
      </c>
      <c r="I3520" s="3">
        <v>0</v>
      </c>
    </row>
    <row r="3521" spans="1:9" hidden="1" x14ac:dyDescent="0.3">
      <c r="A3521" t="s">
        <v>352</v>
      </c>
      <c r="B3521">
        <v>5</v>
      </c>
      <c r="C3521" t="s">
        <v>89</v>
      </c>
      <c r="D3521">
        <v>5103</v>
      </c>
      <c r="E3521" s="23">
        <v>45889</v>
      </c>
      <c r="F3521" s="1">
        <v>43945</v>
      </c>
      <c r="I3521" s="3">
        <v>3</v>
      </c>
    </row>
    <row r="3522" spans="1:9" hidden="1" x14ac:dyDescent="0.3">
      <c r="A3522" t="s">
        <v>352</v>
      </c>
      <c r="B3522">
        <v>5</v>
      </c>
      <c r="C3522" t="s">
        <v>110</v>
      </c>
      <c r="D3522">
        <v>5604</v>
      </c>
      <c r="E3522" s="23">
        <v>17742</v>
      </c>
      <c r="F3522" s="1">
        <v>43945</v>
      </c>
      <c r="I3522" s="3">
        <v>3</v>
      </c>
    </row>
    <row r="3523" spans="1:9" hidden="1" x14ac:dyDescent="0.3">
      <c r="A3523" t="s">
        <v>352</v>
      </c>
      <c r="B3523">
        <v>5</v>
      </c>
      <c r="C3523" t="s">
        <v>111</v>
      </c>
      <c r="D3523">
        <v>5605</v>
      </c>
      <c r="E3523" s="23">
        <v>14338</v>
      </c>
      <c r="F3523" s="1">
        <v>43945</v>
      </c>
      <c r="I3523" s="3">
        <v>3</v>
      </c>
    </row>
    <row r="3524" spans="1:9" hidden="1" x14ac:dyDescent="0.3">
      <c r="A3524" t="s">
        <v>352</v>
      </c>
      <c r="B3524">
        <v>5</v>
      </c>
      <c r="C3524" t="s">
        <v>127</v>
      </c>
      <c r="D3524">
        <v>5503</v>
      </c>
      <c r="E3524" s="23">
        <v>19099</v>
      </c>
      <c r="F3524" s="1">
        <v>43945</v>
      </c>
      <c r="I3524" s="3">
        <v>0</v>
      </c>
    </row>
    <row r="3525" spans="1:9" hidden="1" x14ac:dyDescent="0.3">
      <c r="A3525" t="s">
        <v>352</v>
      </c>
      <c r="B3525">
        <v>5</v>
      </c>
      <c r="C3525" t="s">
        <v>139</v>
      </c>
      <c r="D3525">
        <v>5201</v>
      </c>
      <c r="E3525" s="23">
        <v>8277</v>
      </c>
      <c r="F3525" s="1">
        <v>43945</v>
      </c>
      <c r="I3525" s="3">
        <v>0</v>
      </c>
    </row>
    <row r="3526" spans="1:9" hidden="1" x14ac:dyDescent="0.3">
      <c r="A3526" t="s">
        <v>352</v>
      </c>
      <c r="B3526">
        <v>5</v>
      </c>
      <c r="C3526" t="s">
        <v>140</v>
      </c>
      <c r="D3526">
        <v>5104</v>
      </c>
      <c r="E3526" s="23">
        <v>1033</v>
      </c>
      <c r="F3526" s="1">
        <v>43945</v>
      </c>
      <c r="I3526" s="3">
        <v>0</v>
      </c>
    </row>
    <row r="3527" spans="1:9" hidden="1" x14ac:dyDescent="0.3">
      <c r="A3527" t="s">
        <v>352</v>
      </c>
      <c r="B3527">
        <v>5</v>
      </c>
      <c r="C3527" t="s">
        <v>142</v>
      </c>
      <c r="D3527">
        <v>5504</v>
      </c>
      <c r="E3527" s="23">
        <v>25321</v>
      </c>
      <c r="F3527" s="1">
        <v>43945</v>
      </c>
      <c r="I3527" s="3">
        <v>0</v>
      </c>
    </row>
    <row r="3528" spans="1:9" hidden="1" x14ac:dyDescent="0.3">
      <c r="A3528" t="s">
        <v>352</v>
      </c>
      <c r="B3528">
        <v>5</v>
      </c>
      <c r="C3528" t="s">
        <v>147</v>
      </c>
      <c r="D3528">
        <v>5401</v>
      </c>
      <c r="E3528" s="23">
        <v>37739</v>
      </c>
      <c r="F3528" s="1">
        <v>43945</v>
      </c>
      <c r="I3528" s="3">
        <v>0</v>
      </c>
    </row>
    <row r="3529" spans="1:9" hidden="1" x14ac:dyDescent="0.3">
      <c r="A3529" t="s">
        <v>352</v>
      </c>
      <c r="B3529">
        <v>5</v>
      </c>
      <c r="C3529" t="s">
        <v>163</v>
      </c>
      <c r="D3529">
        <v>5802</v>
      </c>
      <c r="E3529" s="23">
        <v>49931</v>
      </c>
      <c r="F3529" s="1">
        <v>43945</v>
      </c>
      <c r="I3529" s="3">
        <v>11</v>
      </c>
    </row>
    <row r="3530" spans="1:9" hidden="1" x14ac:dyDescent="0.3">
      <c r="A3530" t="s">
        <v>352</v>
      </c>
      <c r="B3530">
        <v>5</v>
      </c>
      <c r="C3530" t="s">
        <v>166</v>
      </c>
      <c r="D3530">
        <v>5703</v>
      </c>
      <c r="E3530" s="23">
        <v>26533</v>
      </c>
      <c r="F3530" s="1">
        <v>43945</v>
      </c>
      <c r="I3530" s="3">
        <v>0</v>
      </c>
    </row>
    <row r="3531" spans="1:9" hidden="1" x14ac:dyDescent="0.3">
      <c r="A3531" t="s">
        <v>352</v>
      </c>
      <c r="B3531">
        <v>5</v>
      </c>
      <c r="C3531" t="s">
        <v>176</v>
      </c>
      <c r="D3531">
        <v>5301</v>
      </c>
      <c r="E3531" s="23">
        <v>68093</v>
      </c>
      <c r="F3531" s="1">
        <v>43945</v>
      </c>
      <c r="I3531" s="3">
        <v>1</v>
      </c>
    </row>
    <row r="3532" spans="1:9" hidden="1" x14ac:dyDescent="0.3">
      <c r="A3532" t="s">
        <v>352</v>
      </c>
      <c r="B3532">
        <v>5</v>
      </c>
      <c r="C3532" t="s">
        <v>207</v>
      </c>
      <c r="D3532">
        <v>5506</v>
      </c>
      <c r="E3532" s="23">
        <v>23490</v>
      </c>
      <c r="F3532" s="1">
        <v>43945</v>
      </c>
      <c r="I3532" s="3">
        <v>0</v>
      </c>
    </row>
    <row r="3533" spans="1:9" hidden="1" x14ac:dyDescent="0.3">
      <c r="A3533" t="s">
        <v>352</v>
      </c>
      <c r="B3533">
        <v>5</v>
      </c>
      <c r="C3533" t="s">
        <v>213</v>
      </c>
      <c r="D3533">
        <v>5803</v>
      </c>
      <c r="E3533" s="23">
        <v>19266</v>
      </c>
      <c r="F3533" s="1">
        <v>43945</v>
      </c>
      <c r="I3533" s="3">
        <v>0</v>
      </c>
    </row>
    <row r="3534" spans="1:9" hidden="1" x14ac:dyDescent="0.3">
      <c r="A3534" t="s">
        <v>352</v>
      </c>
      <c r="B3534">
        <v>5</v>
      </c>
      <c r="C3534" t="s">
        <v>224</v>
      </c>
      <c r="D3534">
        <v>5704</v>
      </c>
      <c r="E3534" s="23">
        <v>7633</v>
      </c>
      <c r="F3534" s="1">
        <v>43945</v>
      </c>
      <c r="I3534" s="3">
        <v>0</v>
      </c>
    </row>
    <row r="3535" spans="1:9" hidden="1" x14ac:dyDescent="0.3">
      <c r="A3535" t="s">
        <v>352</v>
      </c>
      <c r="B3535">
        <v>5</v>
      </c>
      <c r="C3535" t="s">
        <v>225</v>
      </c>
      <c r="D3535">
        <v>5403</v>
      </c>
      <c r="E3535" s="23">
        <v>6201</v>
      </c>
      <c r="F3535" s="1">
        <v>43945</v>
      </c>
      <c r="I3535" s="3">
        <v>0</v>
      </c>
    </row>
    <row r="3536" spans="1:9" hidden="1" x14ac:dyDescent="0.3">
      <c r="A3536" t="s">
        <v>352</v>
      </c>
      <c r="B3536">
        <v>5</v>
      </c>
      <c r="C3536" t="s">
        <v>238</v>
      </c>
      <c r="D3536">
        <v>5404</v>
      </c>
      <c r="E3536" s="23">
        <v>10558</v>
      </c>
      <c r="F3536" s="1">
        <v>43945</v>
      </c>
      <c r="I3536" s="3">
        <v>0</v>
      </c>
    </row>
    <row r="3537" spans="1:9" hidden="1" x14ac:dyDescent="0.3">
      <c r="A3537" t="s">
        <v>352</v>
      </c>
      <c r="B3537">
        <v>5</v>
      </c>
      <c r="C3537" t="s">
        <v>252</v>
      </c>
      <c r="D3537">
        <v>5105</v>
      </c>
      <c r="E3537" s="23">
        <v>20071</v>
      </c>
      <c r="F3537" s="1">
        <v>43945</v>
      </c>
      <c r="I3537" s="3">
        <v>0</v>
      </c>
    </row>
    <row r="3538" spans="1:9" hidden="1" x14ac:dyDescent="0.3">
      <c r="A3538" t="s">
        <v>352</v>
      </c>
      <c r="B3538">
        <v>5</v>
      </c>
      <c r="C3538" t="s">
        <v>265</v>
      </c>
      <c r="D3538">
        <v>5705</v>
      </c>
      <c r="E3538" s="23">
        <v>17645</v>
      </c>
      <c r="F3538" s="1">
        <v>43945</v>
      </c>
      <c r="I3538" s="3">
        <v>3</v>
      </c>
    </row>
    <row r="3539" spans="1:9" hidden="1" x14ac:dyDescent="0.3">
      <c r="A3539" t="s">
        <v>352</v>
      </c>
      <c r="B3539">
        <v>5</v>
      </c>
      <c r="C3539" t="s">
        <v>275</v>
      </c>
      <c r="D3539">
        <v>5501</v>
      </c>
      <c r="E3539" s="23">
        <v>97572</v>
      </c>
      <c r="F3539" s="1">
        <v>43945</v>
      </c>
      <c r="I3539" s="3">
        <v>2</v>
      </c>
    </row>
    <row r="3540" spans="1:9" hidden="1" x14ac:dyDescent="0.3">
      <c r="A3540" t="s">
        <v>352</v>
      </c>
      <c r="B3540">
        <v>5</v>
      </c>
      <c r="C3540" t="s">
        <v>276</v>
      </c>
      <c r="D3540">
        <v>5801</v>
      </c>
      <c r="E3540" s="23">
        <v>167085</v>
      </c>
      <c r="F3540" s="1">
        <v>43945</v>
      </c>
      <c r="I3540" s="3">
        <v>4</v>
      </c>
    </row>
    <row r="3541" spans="1:9" hidden="1" x14ac:dyDescent="0.3">
      <c r="A3541" t="s">
        <v>352</v>
      </c>
      <c r="B3541">
        <v>5</v>
      </c>
      <c r="C3541" t="s">
        <v>280</v>
      </c>
      <c r="D3541">
        <v>5107</v>
      </c>
      <c r="E3541" s="23">
        <v>36135</v>
      </c>
      <c r="F3541" s="1">
        <v>43945</v>
      </c>
      <c r="I3541" s="3">
        <v>3</v>
      </c>
    </row>
    <row r="3542" spans="1:9" hidden="1" x14ac:dyDescent="0.3">
      <c r="A3542" t="s">
        <v>352</v>
      </c>
      <c r="B3542">
        <v>5</v>
      </c>
      <c r="C3542" t="s">
        <v>291</v>
      </c>
      <c r="D3542">
        <v>5303</v>
      </c>
      <c r="E3542" s="23">
        <v>11263</v>
      </c>
      <c r="F3542" s="1">
        <v>43945</v>
      </c>
      <c r="I3542" s="3">
        <v>1</v>
      </c>
    </row>
    <row r="3543" spans="1:9" hidden="1" x14ac:dyDescent="0.3">
      <c r="A3543" t="s">
        <v>352</v>
      </c>
      <c r="B3543">
        <v>5</v>
      </c>
      <c r="C3543" t="s">
        <v>302</v>
      </c>
      <c r="D3543">
        <v>5601</v>
      </c>
      <c r="E3543" s="23">
        <v>96761</v>
      </c>
      <c r="F3543" s="1">
        <v>43945</v>
      </c>
      <c r="I3543" s="3">
        <v>20</v>
      </c>
    </row>
    <row r="3544" spans="1:9" hidden="1" x14ac:dyDescent="0.3">
      <c r="A3544" t="s">
        <v>352</v>
      </c>
      <c r="B3544">
        <v>5</v>
      </c>
      <c r="C3544" t="s">
        <v>306</v>
      </c>
      <c r="D3544">
        <v>5304</v>
      </c>
      <c r="E3544" s="23">
        <v>20643</v>
      </c>
      <c r="F3544" s="1">
        <v>43945</v>
      </c>
      <c r="I3544" s="3">
        <v>1</v>
      </c>
    </row>
    <row r="3545" spans="1:9" hidden="1" x14ac:dyDescent="0.3">
      <c r="A3545" t="s">
        <v>352</v>
      </c>
      <c r="B3545">
        <v>5</v>
      </c>
      <c r="C3545" t="s">
        <v>308</v>
      </c>
      <c r="D3545">
        <v>5701</v>
      </c>
      <c r="E3545" s="23">
        <v>83494</v>
      </c>
      <c r="F3545" s="1">
        <v>43945</v>
      </c>
      <c r="I3545" s="3">
        <v>0</v>
      </c>
    </row>
    <row r="3546" spans="1:9" hidden="1" x14ac:dyDescent="0.3">
      <c r="A3546" t="s">
        <v>352</v>
      </c>
      <c r="B3546">
        <v>5</v>
      </c>
      <c r="C3546" t="s">
        <v>329</v>
      </c>
      <c r="D3546">
        <v>5706</v>
      </c>
      <c r="E3546" s="23">
        <v>16367</v>
      </c>
      <c r="F3546" s="1">
        <v>43945</v>
      </c>
      <c r="I3546" s="3">
        <v>0</v>
      </c>
    </row>
    <row r="3547" spans="1:9" hidden="1" x14ac:dyDescent="0.3">
      <c r="A3547" t="s">
        <v>352</v>
      </c>
      <c r="B3547">
        <v>5</v>
      </c>
      <c r="C3547" t="s">
        <v>365</v>
      </c>
      <c r="D3547">
        <v>5606</v>
      </c>
      <c r="E3547" s="23">
        <v>11934</v>
      </c>
      <c r="F3547" s="1">
        <v>43945</v>
      </c>
      <c r="I3547" s="3">
        <v>5</v>
      </c>
    </row>
    <row r="3548" spans="1:9" hidden="1" x14ac:dyDescent="0.3">
      <c r="A3548" t="s">
        <v>352</v>
      </c>
      <c r="B3548">
        <v>5</v>
      </c>
      <c r="C3548" t="s">
        <v>352</v>
      </c>
      <c r="D3548">
        <v>5101</v>
      </c>
      <c r="E3548" s="23">
        <v>315732</v>
      </c>
      <c r="F3548" s="1">
        <v>43945</v>
      </c>
      <c r="I3548" s="3">
        <v>16</v>
      </c>
    </row>
    <row r="3549" spans="1:9" hidden="1" x14ac:dyDescent="0.3">
      <c r="A3549" t="s">
        <v>352</v>
      </c>
      <c r="B3549">
        <v>5</v>
      </c>
      <c r="C3549" t="s">
        <v>358</v>
      </c>
      <c r="D3549">
        <v>5804</v>
      </c>
      <c r="E3549" s="23">
        <v>139310</v>
      </c>
      <c r="F3549" s="1">
        <v>43945</v>
      </c>
      <c r="I3549" s="3">
        <v>1</v>
      </c>
    </row>
    <row r="3550" spans="1:9" hidden="1" x14ac:dyDescent="0.3">
      <c r="A3550" t="s">
        <v>352</v>
      </c>
      <c r="B3550">
        <v>5</v>
      </c>
      <c r="C3550" t="s">
        <v>359</v>
      </c>
      <c r="D3550">
        <v>5109</v>
      </c>
      <c r="E3550" s="23">
        <v>361371</v>
      </c>
      <c r="F3550" s="1">
        <v>43945</v>
      </c>
      <c r="I3550" s="3">
        <v>17</v>
      </c>
    </row>
    <row r="3551" spans="1:9" hidden="1" x14ac:dyDescent="0.3">
      <c r="A3551" t="s">
        <v>352</v>
      </c>
      <c r="B3551">
        <v>5</v>
      </c>
      <c r="C3551" t="s">
        <v>364</v>
      </c>
      <c r="D3551">
        <v>5405</v>
      </c>
      <c r="E3551" s="23">
        <v>7994</v>
      </c>
      <c r="F3551" s="1">
        <v>43945</v>
      </c>
      <c r="I3551" s="3">
        <v>0</v>
      </c>
    </row>
    <row r="3552" spans="1:9" hidden="1" x14ac:dyDescent="0.3">
      <c r="A3552" t="s">
        <v>12</v>
      </c>
      <c r="B3552">
        <v>13</v>
      </c>
      <c r="C3552" t="s">
        <v>27</v>
      </c>
      <c r="D3552">
        <v>13502</v>
      </c>
      <c r="E3552" s="23">
        <v>7405</v>
      </c>
      <c r="F3552" s="1">
        <v>43945</v>
      </c>
      <c r="I3552" s="3">
        <v>0</v>
      </c>
    </row>
    <row r="3553" spans="1:9" hidden="1" x14ac:dyDescent="0.3">
      <c r="A3553" t="s">
        <v>12</v>
      </c>
      <c r="B3553">
        <v>13</v>
      </c>
      <c r="C3553" t="s">
        <v>39</v>
      </c>
      <c r="D3553">
        <v>13402</v>
      </c>
      <c r="E3553" s="23">
        <v>109641</v>
      </c>
      <c r="F3553" s="1">
        <v>43945</v>
      </c>
      <c r="I3553" s="3">
        <v>16</v>
      </c>
    </row>
    <row r="3554" spans="1:9" hidden="1" x14ac:dyDescent="0.3">
      <c r="A3554" t="s">
        <v>12</v>
      </c>
      <c r="B3554">
        <v>13</v>
      </c>
      <c r="C3554" t="s">
        <v>48</v>
      </c>
      <c r="D3554">
        <v>13403</v>
      </c>
      <c r="E3554" s="23">
        <v>28525</v>
      </c>
      <c r="F3554" s="1">
        <v>43945</v>
      </c>
      <c r="I3554" s="3">
        <v>5</v>
      </c>
    </row>
    <row r="3555" spans="1:9" hidden="1" x14ac:dyDescent="0.3">
      <c r="A3555" t="s">
        <v>12</v>
      </c>
      <c r="B3555">
        <v>13</v>
      </c>
      <c r="C3555" t="s">
        <v>60</v>
      </c>
      <c r="D3555">
        <v>13102</v>
      </c>
      <c r="E3555" s="23">
        <v>88956</v>
      </c>
      <c r="F3555" s="1">
        <v>43945</v>
      </c>
      <c r="I3555" s="3">
        <v>24</v>
      </c>
    </row>
    <row r="3556" spans="1:9" hidden="1" x14ac:dyDescent="0.3">
      <c r="A3556" t="s">
        <v>12</v>
      </c>
      <c r="B3556">
        <v>13</v>
      </c>
      <c r="C3556" t="s">
        <v>61</v>
      </c>
      <c r="D3556">
        <v>13103</v>
      </c>
      <c r="E3556" s="23">
        <v>142465</v>
      </c>
      <c r="F3556" s="1">
        <v>43945</v>
      </c>
      <c r="I3556" s="3">
        <v>51</v>
      </c>
    </row>
    <row r="3557" spans="1:9" hidden="1" x14ac:dyDescent="0.3">
      <c r="A3557" t="s">
        <v>12</v>
      </c>
      <c r="B3557">
        <v>13</v>
      </c>
      <c r="C3557" t="s">
        <v>83</v>
      </c>
      <c r="D3557">
        <v>13301</v>
      </c>
      <c r="E3557" s="23">
        <v>180353</v>
      </c>
      <c r="F3557" s="1">
        <v>43945</v>
      </c>
      <c r="I3557" s="3">
        <v>16</v>
      </c>
    </row>
    <row r="3558" spans="1:9" hidden="1" x14ac:dyDescent="0.3">
      <c r="A3558" t="s">
        <v>12</v>
      </c>
      <c r="B3558">
        <v>13</v>
      </c>
      <c r="C3558" t="s">
        <v>88</v>
      </c>
      <c r="D3558">
        <v>13104</v>
      </c>
      <c r="E3558" s="23">
        <v>139195</v>
      </c>
      <c r="F3558" s="1">
        <v>43945</v>
      </c>
      <c r="I3558" s="3">
        <v>37</v>
      </c>
    </row>
    <row r="3559" spans="1:9" hidden="1" x14ac:dyDescent="0.3">
      <c r="A3559" t="s">
        <v>12</v>
      </c>
      <c r="B3559">
        <v>13</v>
      </c>
      <c r="C3559" t="s">
        <v>98</v>
      </c>
      <c r="D3559">
        <v>13503</v>
      </c>
      <c r="E3559" s="23">
        <v>36430</v>
      </c>
      <c r="F3559" s="1">
        <v>43945</v>
      </c>
      <c r="I3559" s="3">
        <v>0</v>
      </c>
    </row>
    <row r="3560" spans="1:9" hidden="1" x14ac:dyDescent="0.3">
      <c r="A3560" t="s">
        <v>12</v>
      </c>
      <c r="B3560">
        <v>13</v>
      </c>
      <c r="C3560" t="s">
        <v>107</v>
      </c>
      <c r="D3560">
        <v>13105</v>
      </c>
      <c r="E3560" s="23">
        <v>172000</v>
      </c>
      <c r="F3560" s="1">
        <v>43945</v>
      </c>
      <c r="I3560" s="3">
        <v>51</v>
      </c>
    </row>
    <row r="3561" spans="1:9" hidden="1" x14ac:dyDescent="0.3">
      <c r="A3561" t="s">
        <v>12</v>
      </c>
      <c r="B3561">
        <v>13</v>
      </c>
      <c r="C3561" t="s">
        <v>109</v>
      </c>
      <c r="D3561">
        <v>13602</v>
      </c>
      <c r="E3561" s="23">
        <v>40014</v>
      </c>
      <c r="F3561" s="1">
        <v>43945</v>
      </c>
      <c r="I3561" s="3">
        <v>2</v>
      </c>
    </row>
    <row r="3562" spans="1:9" hidden="1" x14ac:dyDescent="0.3">
      <c r="A3562" t="s">
        <v>12</v>
      </c>
      <c r="B3562">
        <v>13</v>
      </c>
      <c r="C3562" t="s">
        <v>114</v>
      </c>
      <c r="D3562">
        <v>13106</v>
      </c>
      <c r="E3562" s="23">
        <v>206792</v>
      </c>
      <c r="F3562" s="1">
        <v>43945</v>
      </c>
      <c r="I3562" s="3">
        <v>66</v>
      </c>
    </row>
    <row r="3563" spans="1:9" hidden="1" x14ac:dyDescent="0.3">
      <c r="A3563" t="s">
        <v>12</v>
      </c>
      <c r="B3563">
        <v>13</v>
      </c>
      <c r="C3563" t="s">
        <v>134</v>
      </c>
      <c r="D3563">
        <v>13107</v>
      </c>
      <c r="E3563" s="23">
        <v>112528</v>
      </c>
      <c r="F3563" s="1">
        <v>43945</v>
      </c>
      <c r="I3563" s="3">
        <v>22</v>
      </c>
    </row>
    <row r="3564" spans="1:9" hidden="1" x14ac:dyDescent="0.3">
      <c r="A3564" t="s">
        <v>12</v>
      </c>
      <c r="B3564">
        <v>13</v>
      </c>
      <c r="C3564" t="s">
        <v>136</v>
      </c>
      <c r="D3564">
        <v>13108</v>
      </c>
      <c r="E3564" s="23">
        <v>142065</v>
      </c>
      <c r="F3564" s="1">
        <v>43945</v>
      </c>
      <c r="I3564" s="3">
        <v>127</v>
      </c>
    </row>
    <row r="3565" spans="1:9" hidden="1" x14ac:dyDescent="0.3">
      <c r="A3565" t="s">
        <v>12</v>
      </c>
      <c r="B3565">
        <v>13</v>
      </c>
      <c r="C3565" t="s">
        <v>138</v>
      </c>
      <c r="D3565">
        <v>13603</v>
      </c>
      <c r="E3565" s="23">
        <v>40171</v>
      </c>
      <c r="F3565" s="1">
        <v>43945</v>
      </c>
      <c r="I3565" s="3">
        <v>0</v>
      </c>
    </row>
    <row r="3566" spans="1:9" hidden="1" x14ac:dyDescent="0.3">
      <c r="A3566" t="s">
        <v>12</v>
      </c>
      <c r="B3566">
        <v>13</v>
      </c>
      <c r="C3566" t="s">
        <v>141</v>
      </c>
      <c r="D3566">
        <v>13109</v>
      </c>
      <c r="E3566" s="23">
        <v>100434</v>
      </c>
      <c r="F3566" s="1">
        <v>43945</v>
      </c>
      <c r="I3566" s="3">
        <v>26</v>
      </c>
    </row>
    <row r="3567" spans="1:9" hidden="1" x14ac:dyDescent="0.3">
      <c r="A3567" t="s">
        <v>12</v>
      </c>
      <c r="B3567">
        <v>13</v>
      </c>
      <c r="C3567" t="s">
        <v>144</v>
      </c>
      <c r="D3567">
        <v>13110</v>
      </c>
      <c r="E3567" s="23">
        <v>402433</v>
      </c>
      <c r="F3567" s="1">
        <v>43945</v>
      </c>
      <c r="I3567" s="3">
        <v>82</v>
      </c>
    </row>
    <row r="3568" spans="1:9" hidden="1" x14ac:dyDescent="0.3">
      <c r="A3568" t="s">
        <v>12</v>
      </c>
      <c r="B3568">
        <v>13</v>
      </c>
      <c r="C3568" t="s">
        <v>145</v>
      </c>
      <c r="D3568">
        <v>13111</v>
      </c>
      <c r="E3568" s="23">
        <v>122557</v>
      </c>
      <c r="F3568" s="1">
        <v>43945</v>
      </c>
      <c r="I3568" s="3">
        <v>22</v>
      </c>
    </row>
    <row r="3569" spans="1:9" hidden="1" x14ac:dyDescent="0.3">
      <c r="A3569" t="s">
        <v>12</v>
      </c>
      <c r="B3569">
        <v>13</v>
      </c>
      <c r="C3569" t="s">
        <v>148</v>
      </c>
      <c r="D3569">
        <v>13112</v>
      </c>
      <c r="E3569" s="23">
        <v>189335</v>
      </c>
      <c r="F3569" s="1">
        <v>43945</v>
      </c>
      <c r="I3569" s="3">
        <v>53</v>
      </c>
    </row>
    <row r="3570" spans="1:9" hidden="1" x14ac:dyDescent="0.3">
      <c r="A3570" t="s">
        <v>12</v>
      </c>
      <c r="B3570">
        <v>13</v>
      </c>
      <c r="C3570" t="s">
        <v>149</v>
      </c>
      <c r="D3570">
        <v>13113</v>
      </c>
      <c r="E3570" s="23">
        <v>100252</v>
      </c>
      <c r="F3570" s="1">
        <v>43945</v>
      </c>
      <c r="I3570" s="3">
        <v>7</v>
      </c>
    </row>
    <row r="3571" spans="1:9" hidden="1" x14ac:dyDescent="0.3">
      <c r="A3571" t="s">
        <v>12</v>
      </c>
      <c r="B3571">
        <v>13</v>
      </c>
      <c r="C3571" t="s">
        <v>156</v>
      </c>
      <c r="D3571">
        <v>13302</v>
      </c>
      <c r="E3571" s="23">
        <v>126898</v>
      </c>
      <c r="F3571" s="1">
        <v>43945</v>
      </c>
      <c r="I3571" s="3">
        <v>16</v>
      </c>
    </row>
    <row r="3572" spans="1:9" hidden="1" x14ac:dyDescent="0.3">
      <c r="A3572" t="s">
        <v>12</v>
      </c>
      <c r="B3572">
        <v>13</v>
      </c>
      <c r="C3572" t="s">
        <v>159</v>
      </c>
      <c r="D3572">
        <v>13114</v>
      </c>
      <c r="E3572" s="23">
        <v>330759</v>
      </c>
      <c r="F3572" s="1">
        <v>43945</v>
      </c>
      <c r="I3572" s="3">
        <v>41</v>
      </c>
    </row>
    <row r="3573" spans="1:9" hidden="1" x14ac:dyDescent="0.3">
      <c r="A3573" t="s">
        <v>12</v>
      </c>
      <c r="B3573">
        <v>13</v>
      </c>
      <c r="C3573" t="s">
        <v>168</v>
      </c>
      <c r="D3573">
        <v>13115</v>
      </c>
      <c r="E3573" s="23">
        <v>124076</v>
      </c>
      <c r="F3573" s="1">
        <v>43945</v>
      </c>
      <c r="I3573" s="3">
        <v>41</v>
      </c>
    </row>
    <row r="3574" spans="1:9" hidden="1" x14ac:dyDescent="0.3">
      <c r="A3574" t="s">
        <v>12</v>
      </c>
      <c r="B3574">
        <v>13</v>
      </c>
      <c r="C3574" t="s">
        <v>169</v>
      </c>
      <c r="D3574">
        <v>13116</v>
      </c>
      <c r="E3574" s="23">
        <v>103865</v>
      </c>
      <c r="F3574" s="1">
        <v>43945</v>
      </c>
      <c r="I3574" s="3">
        <v>23</v>
      </c>
    </row>
    <row r="3575" spans="1:9" hidden="1" x14ac:dyDescent="0.3">
      <c r="A3575" t="s">
        <v>12</v>
      </c>
      <c r="B3575">
        <v>13</v>
      </c>
      <c r="C3575" t="s">
        <v>170</v>
      </c>
      <c r="D3575">
        <v>13117</v>
      </c>
      <c r="E3575" s="23">
        <v>104403</v>
      </c>
      <c r="F3575" s="1">
        <v>43945</v>
      </c>
      <c r="I3575" s="3">
        <v>34</v>
      </c>
    </row>
    <row r="3576" spans="1:9" hidden="1" x14ac:dyDescent="0.3">
      <c r="A3576" t="s">
        <v>12</v>
      </c>
      <c r="B3576">
        <v>13</v>
      </c>
      <c r="C3576" t="s">
        <v>184</v>
      </c>
      <c r="D3576">
        <v>13118</v>
      </c>
      <c r="E3576" s="23">
        <v>134635</v>
      </c>
      <c r="F3576" s="1">
        <v>43945</v>
      </c>
      <c r="I3576" s="3">
        <v>32</v>
      </c>
    </row>
    <row r="3577" spans="1:9" hidden="1" x14ac:dyDescent="0.3">
      <c r="A3577" t="s">
        <v>12</v>
      </c>
      <c r="B3577">
        <v>13</v>
      </c>
      <c r="C3577" t="s">
        <v>186</v>
      </c>
      <c r="D3577">
        <v>13119</v>
      </c>
      <c r="E3577" s="23">
        <v>578605</v>
      </c>
      <c r="F3577" s="1">
        <v>43945</v>
      </c>
      <c r="I3577" s="3">
        <v>103</v>
      </c>
    </row>
    <row r="3578" spans="1:9" hidden="1" x14ac:dyDescent="0.3">
      <c r="A3578" t="s">
        <v>12</v>
      </c>
      <c r="B3578">
        <v>13</v>
      </c>
      <c r="C3578" t="s">
        <v>190</v>
      </c>
      <c r="D3578">
        <v>13504</v>
      </c>
      <c r="E3578" s="23">
        <v>14926</v>
      </c>
      <c r="F3578" s="1">
        <v>43945</v>
      </c>
      <c r="I3578" s="3">
        <v>0</v>
      </c>
    </row>
    <row r="3579" spans="1:9" hidden="1" x14ac:dyDescent="0.3">
      <c r="A3579" t="s">
        <v>12</v>
      </c>
      <c r="B3579">
        <v>13</v>
      </c>
      <c r="C3579" t="s">
        <v>195</v>
      </c>
      <c r="D3579">
        <v>13501</v>
      </c>
      <c r="E3579" s="23">
        <v>141612</v>
      </c>
      <c r="F3579" s="1">
        <v>43945</v>
      </c>
      <c r="I3579" s="3">
        <v>20</v>
      </c>
    </row>
    <row r="3580" spans="1:9" hidden="1" x14ac:dyDescent="0.3">
      <c r="A3580" t="s">
        <v>12</v>
      </c>
      <c r="B3580">
        <v>13</v>
      </c>
      <c r="C3580" t="s">
        <v>209</v>
      </c>
      <c r="D3580">
        <v>13120</v>
      </c>
      <c r="E3580" s="23">
        <v>250192</v>
      </c>
      <c r="F3580" s="1">
        <v>43945</v>
      </c>
      <c r="I3580" s="3">
        <v>73</v>
      </c>
    </row>
    <row r="3581" spans="1:9" hidden="1" x14ac:dyDescent="0.3">
      <c r="A3581" t="s">
        <v>12</v>
      </c>
      <c r="B3581">
        <v>13</v>
      </c>
      <c r="C3581" t="s">
        <v>216</v>
      </c>
      <c r="D3581">
        <v>13604</v>
      </c>
      <c r="E3581" s="23">
        <v>74188</v>
      </c>
      <c r="F3581" s="1">
        <v>43945</v>
      </c>
      <c r="I3581" s="3">
        <v>6</v>
      </c>
    </row>
    <row r="3582" spans="1:9" hidden="1" x14ac:dyDescent="0.3">
      <c r="A3582" t="s">
        <v>12</v>
      </c>
      <c r="B3582">
        <v>13</v>
      </c>
      <c r="C3582" t="s">
        <v>220</v>
      </c>
      <c r="D3582">
        <v>13404</v>
      </c>
      <c r="E3582" s="23">
        <v>82766</v>
      </c>
      <c r="F3582" s="1">
        <v>43945</v>
      </c>
      <c r="I3582" s="3">
        <v>4</v>
      </c>
    </row>
    <row r="3583" spans="1:9" hidden="1" x14ac:dyDescent="0.3">
      <c r="A3583" t="s">
        <v>12</v>
      </c>
      <c r="B3583">
        <v>13</v>
      </c>
      <c r="C3583" t="s">
        <v>228</v>
      </c>
      <c r="D3583">
        <v>13121</v>
      </c>
      <c r="E3583" s="23">
        <v>107803</v>
      </c>
      <c r="F3583" s="1">
        <v>43945</v>
      </c>
      <c r="I3583" s="3">
        <v>36</v>
      </c>
    </row>
    <row r="3584" spans="1:9" hidden="1" x14ac:dyDescent="0.3">
      <c r="A3584" t="s">
        <v>12</v>
      </c>
      <c r="B3584">
        <v>13</v>
      </c>
      <c r="C3584" t="s">
        <v>232</v>
      </c>
      <c r="D3584">
        <v>13605</v>
      </c>
      <c r="E3584" s="23">
        <v>101058</v>
      </c>
      <c r="F3584" s="1">
        <v>43945</v>
      </c>
      <c r="I3584" s="3">
        <v>17</v>
      </c>
    </row>
    <row r="3585" spans="1:9" hidden="1" x14ac:dyDescent="0.3">
      <c r="A3585" t="s">
        <v>12</v>
      </c>
      <c r="B3585">
        <v>13</v>
      </c>
      <c r="C3585" t="s">
        <v>233</v>
      </c>
      <c r="D3585">
        <v>13122</v>
      </c>
      <c r="E3585" s="23">
        <v>266798</v>
      </c>
      <c r="F3585" s="1">
        <v>43945</v>
      </c>
      <c r="I3585" s="3">
        <v>72</v>
      </c>
    </row>
    <row r="3586" spans="1:9" hidden="1" x14ac:dyDescent="0.3">
      <c r="A3586" t="s">
        <v>12</v>
      </c>
      <c r="B3586">
        <v>13</v>
      </c>
      <c r="C3586" t="s">
        <v>244</v>
      </c>
      <c r="D3586">
        <v>13202</v>
      </c>
      <c r="E3586" s="23">
        <v>30433</v>
      </c>
      <c r="F3586" s="1">
        <v>43945</v>
      </c>
      <c r="I3586" s="3">
        <v>4</v>
      </c>
    </row>
    <row r="3587" spans="1:9" hidden="1" x14ac:dyDescent="0.3">
      <c r="A3587" t="s">
        <v>12</v>
      </c>
      <c r="B3587">
        <v>13</v>
      </c>
      <c r="C3587" t="s">
        <v>251</v>
      </c>
      <c r="D3587">
        <v>13123</v>
      </c>
      <c r="E3587" s="23">
        <v>157749</v>
      </c>
      <c r="F3587" s="1">
        <v>43945</v>
      </c>
      <c r="I3587" s="3">
        <v>39</v>
      </c>
    </row>
    <row r="3588" spans="1:9" hidden="1" x14ac:dyDescent="0.3">
      <c r="A3588" t="s">
        <v>12</v>
      </c>
      <c r="B3588">
        <v>13</v>
      </c>
      <c r="C3588" t="s">
        <v>254</v>
      </c>
      <c r="D3588">
        <v>13124</v>
      </c>
      <c r="E3588" s="23">
        <v>253139</v>
      </c>
      <c r="F3588" s="1">
        <v>43945</v>
      </c>
      <c r="I3588" s="3">
        <v>40</v>
      </c>
    </row>
    <row r="3589" spans="1:9" hidden="1" x14ac:dyDescent="0.3">
      <c r="A3589" t="s">
        <v>12</v>
      </c>
      <c r="B3589">
        <v>13</v>
      </c>
      <c r="C3589" t="s">
        <v>255</v>
      </c>
      <c r="D3589">
        <v>13201</v>
      </c>
      <c r="E3589" s="23">
        <v>645909</v>
      </c>
      <c r="F3589" s="1">
        <v>43945</v>
      </c>
      <c r="I3589" s="3">
        <v>263</v>
      </c>
    </row>
    <row r="3590" spans="1:9" hidden="1" x14ac:dyDescent="0.3">
      <c r="A3590" t="s">
        <v>12</v>
      </c>
      <c r="B3590">
        <v>13</v>
      </c>
      <c r="C3590" t="s">
        <v>272</v>
      </c>
      <c r="D3590">
        <v>13125</v>
      </c>
      <c r="E3590" s="23">
        <v>254694</v>
      </c>
      <c r="F3590" s="1">
        <v>43945</v>
      </c>
      <c r="I3590" s="3">
        <v>59</v>
      </c>
    </row>
    <row r="3591" spans="1:9" hidden="1" x14ac:dyDescent="0.3">
      <c r="A3591" t="s">
        <v>12</v>
      </c>
      <c r="B3591">
        <v>13</v>
      </c>
      <c r="C3591" t="s">
        <v>278</v>
      </c>
      <c r="D3591">
        <v>13126</v>
      </c>
      <c r="E3591" s="23">
        <v>136368</v>
      </c>
      <c r="F3591" s="1">
        <v>43945</v>
      </c>
      <c r="I3591" s="3">
        <v>66</v>
      </c>
    </row>
    <row r="3592" spans="1:9" hidden="1" x14ac:dyDescent="0.3">
      <c r="A3592" t="s">
        <v>12</v>
      </c>
      <c r="B3592">
        <v>13</v>
      </c>
      <c r="C3592" t="s">
        <v>285</v>
      </c>
      <c r="D3592">
        <v>13127</v>
      </c>
      <c r="E3592" s="23">
        <v>190075</v>
      </c>
      <c r="F3592" s="1">
        <v>43945</v>
      </c>
      <c r="I3592" s="3">
        <v>86</v>
      </c>
    </row>
    <row r="3593" spans="1:9" hidden="1" x14ac:dyDescent="0.3">
      <c r="A3593" t="s">
        <v>12</v>
      </c>
      <c r="B3593">
        <v>13</v>
      </c>
      <c r="C3593" t="s">
        <v>287</v>
      </c>
      <c r="D3593">
        <v>13128</v>
      </c>
      <c r="E3593" s="23">
        <v>160847</v>
      </c>
      <c r="F3593" s="1">
        <v>43945</v>
      </c>
      <c r="I3593" s="3">
        <v>68</v>
      </c>
    </row>
    <row r="3594" spans="1:9" hidden="1" x14ac:dyDescent="0.3">
      <c r="A3594" t="s">
        <v>12</v>
      </c>
      <c r="B3594">
        <v>13</v>
      </c>
      <c r="C3594" t="s">
        <v>303</v>
      </c>
      <c r="D3594">
        <v>13401</v>
      </c>
      <c r="E3594" s="23">
        <v>334836</v>
      </c>
      <c r="F3594" s="1">
        <v>43945</v>
      </c>
      <c r="I3594" s="3">
        <v>143</v>
      </c>
    </row>
    <row r="3595" spans="1:9" hidden="1" x14ac:dyDescent="0.3">
      <c r="A3595" t="s">
        <v>12</v>
      </c>
      <c r="B3595">
        <v>13</v>
      </c>
      <c r="C3595" t="s">
        <v>313</v>
      </c>
      <c r="D3595">
        <v>13129</v>
      </c>
      <c r="E3595" s="23">
        <v>103485</v>
      </c>
      <c r="F3595" s="1">
        <v>43945</v>
      </c>
      <c r="I3595" s="3">
        <v>47</v>
      </c>
    </row>
    <row r="3596" spans="1:9" hidden="1" x14ac:dyDescent="0.3">
      <c r="A3596" t="s">
        <v>12</v>
      </c>
      <c r="B3596">
        <v>13</v>
      </c>
      <c r="C3596" t="s">
        <v>314</v>
      </c>
      <c r="D3596">
        <v>13203</v>
      </c>
      <c r="E3596" s="23">
        <v>18644</v>
      </c>
      <c r="F3596" s="1">
        <v>43945</v>
      </c>
      <c r="I3596" s="3">
        <v>2</v>
      </c>
    </row>
    <row r="3597" spans="1:9" hidden="1" x14ac:dyDescent="0.3">
      <c r="A3597" t="s">
        <v>12</v>
      </c>
      <c r="B3597">
        <v>13</v>
      </c>
      <c r="C3597" t="s">
        <v>316</v>
      </c>
      <c r="D3597">
        <v>13130</v>
      </c>
      <c r="E3597" s="23">
        <v>133059</v>
      </c>
      <c r="F3597" s="1">
        <v>43945</v>
      </c>
      <c r="I3597" s="3">
        <v>48</v>
      </c>
    </row>
    <row r="3598" spans="1:9" hidden="1" x14ac:dyDescent="0.3">
      <c r="A3598" t="s">
        <v>12</v>
      </c>
      <c r="B3598">
        <v>13</v>
      </c>
      <c r="C3598" t="s">
        <v>319</v>
      </c>
      <c r="D3598">
        <v>13505</v>
      </c>
      <c r="E3598" s="23">
        <v>11953</v>
      </c>
      <c r="F3598" s="1">
        <v>43945</v>
      </c>
      <c r="I3598" s="3">
        <v>2</v>
      </c>
    </row>
    <row r="3599" spans="1:9" hidden="1" x14ac:dyDescent="0.3">
      <c r="A3599" t="s">
        <v>12</v>
      </c>
      <c r="B3599">
        <v>13</v>
      </c>
      <c r="C3599" t="s">
        <v>323</v>
      </c>
      <c r="D3599">
        <v>13131</v>
      </c>
      <c r="E3599" s="23">
        <v>86510</v>
      </c>
      <c r="F3599" s="1">
        <v>43945</v>
      </c>
      <c r="I3599" s="3">
        <v>37</v>
      </c>
    </row>
    <row r="3600" spans="1:9" hidden="1" x14ac:dyDescent="0.3">
      <c r="A3600" t="s">
        <v>12</v>
      </c>
      <c r="B3600">
        <v>13</v>
      </c>
      <c r="C3600" t="s">
        <v>330</v>
      </c>
      <c r="D3600">
        <v>13101</v>
      </c>
      <c r="E3600" s="23">
        <v>503147</v>
      </c>
      <c r="F3600" s="1">
        <v>43945</v>
      </c>
      <c r="I3600" s="3">
        <v>176</v>
      </c>
    </row>
    <row r="3601" spans="1:9" hidden="1" x14ac:dyDescent="0.3">
      <c r="A3601" t="s">
        <v>12</v>
      </c>
      <c r="B3601">
        <v>13</v>
      </c>
      <c r="C3601" t="s">
        <v>332</v>
      </c>
      <c r="D3601">
        <v>13601</v>
      </c>
      <c r="E3601" s="23">
        <v>81838</v>
      </c>
      <c r="F3601" s="1">
        <v>43945</v>
      </c>
      <c r="I3601" s="3">
        <v>9</v>
      </c>
    </row>
    <row r="3602" spans="1:9" hidden="1" x14ac:dyDescent="0.3">
      <c r="A3602" t="s">
        <v>12</v>
      </c>
      <c r="B3602">
        <v>13</v>
      </c>
      <c r="C3602" t="s">
        <v>340</v>
      </c>
      <c r="D3602">
        <v>13303</v>
      </c>
      <c r="E3602" s="23">
        <v>21477</v>
      </c>
      <c r="F3602" s="1">
        <v>43945</v>
      </c>
      <c r="I3602" s="3">
        <v>1</v>
      </c>
    </row>
    <row r="3603" spans="1:9" hidden="1" x14ac:dyDescent="0.3">
      <c r="A3603" t="s">
        <v>12</v>
      </c>
      <c r="B3603">
        <v>13</v>
      </c>
      <c r="C3603" t="s">
        <v>360</v>
      </c>
      <c r="D3603">
        <v>13132</v>
      </c>
      <c r="E3603" s="23">
        <v>96774</v>
      </c>
      <c r="F3603" s="1">
        <v>43945</v>
      </c>
      <c r="I3603" s="3">
        <v>5</v>
      </c>
    </row>
    <row r="3604" spans="1:9" hidden="1" x14ac:dyDescent="0.3">
      <c r="A3604" t="s">
        <v>381</v>
      </c>
      <c r="B3604">
        <v>6</v>
      </c>
      <c r="C3604" t="s">
        <v>65</v>
      </c>
      <c r="D3604">
        <v>6302</v>
      </c>
      <c r="E3604" s="23">
        <v>15925</v>
      </c>
      <c r="F3604" s="1">
        <v>43945</v>
      </c>
      <c r="I3604" s="3">
        <v>0</v>
      </c>
    </row>
    <row r="3605" spans="1:9" hidden="1" x14ac:dyDescent="0.3">
      <c r="A3605" t="s">
        <v>381</v>
      </c>
      <c r="B3605">
        <v>6</v>
      </c>
      <c r="C3605" t="s">
        <v>70</v>
      </c>
      <c r="D3605">
        <v>6303</v>
      </c>
      <c r="E3605" s="23">
        <v>37696</v>
      </c>
      <c r="F3605" s="1">
        <v>43945</v>
      </c>
      <c r="I3605" s="3">
        <v>0</v>
      </c>
    </row>
    <row r="3606" spans="1:9" hidden="1" x14ac:dyDescent="0.3">
      <c r="A3606" t="s">
        <v>381</v>
      </c>
      <c r="B3606">
        <v>6</v>
      </c>
      <c r="C3606" t="s">
        <v>77</v>
      </c>
      <c r="D3606">
        <v>6102</v>
      </c>
      <c r="E3606" s="23">
        <v>14096</v>
      </c>
      <c r="F3606" s="1">
        <v>43945</v>
      </c>
      <c r="I3606" s="3">
        <v>0</v>
      </c>
    </row>
    <row r="3607" spans="1:9" hidden="1" x14ac:dyDescent="0.3">
      <c r="A3607" t="s">
        <v>381</v>
      </c>
      <c r="B3607">
        <v>6</v>
      </c>
      <c r="C3607" t="s">
        <v>80</v>
      </c>
      <c r="D3607">
        <v>6103</v>
      </c>
      <c r="E3607" s="23">
        <v>7831</v>
      </c>
      <c r="F3607" s="1">
        <v>43945</v>
      </c>
      <c r="I3607" s="3">
        <v>1</v>
      </c>
    </row>
    <row r="3608" spans="1:9" hidden="1" x14ac:dyDescent="0.3">
      <c r="A3608" t="s">
        <v>381</v>
      </c>
      <c r="B3608">
        <v>6</v>
      </c>
      <c r="C3608" t="s">
        <v>85</v>
      </c>
      <c r="D3608">
        <v>6104</v>
      </c>
      <c r="E3608" s="23">
        <v>21263</v>
      </c>
      <c r="F3608" s="1">
        <v>43945</v>
      </c>
      <c r="I3608" s="3">
        <v>0</v>
      </c>
    </row>
    <row r="3609" spans="1:9" hidden="1" x14ac:dyDescent="0.3">
      <c r="A3609" t="s">
        <v>381</v>
      </c>
      <c r="B3609">
        <v>6</v>
      </c>
      <c r="C3609" t="s">
        <v>106</v>
      </c>
      <c r="D3609">
        <v>6105</v>
      </c>
      <c r="E3609" s="23">
        <v>22700</v>
      </c>
      <c r="F3609" s="1">
        <v>43945</v>
      </c>
      <c r="I3609" s="3">
        <v>1</v>
      </c>
    </row>
    <row r="3610" spans="1:9" hidden="1" x14ac:dyDescent="0.3">
      <c r="A3610" t="s">
        <v>381</v>
      </c>
      <c r="B3610">
        <v>6</v>
      </c>
      <c r="C3610" t="s">
        <v>125</v>
      </c>
      <c r="D3610">
        <v>6106</v>
      </c>
      <c r="E3610" s="23">
        <v>36504</v>
      </c>
      <c r="F3610" s="1">
        <v>43945</v>
      </c>
      <c r="I3610" s="3">
        <v>2</v>
      </c>
    </row>
    <row r="3611" spans="1:9" hidden="1" x14ac:dyDescent="0.3">
      <c r="A3611" t="s">
        <v>381</v>
      </c>
      <c r="B3611">
        <v>6</v>
      </c>
      <c r="C3611" t="s">
        <v>143</v>
      </c>
      <c r="D3611">
        <v>6202</v>
      </c>
      <c r="E3611" s="23">
        <v>3114</v>
      </c>
      <c r="F3611" s="1">
        <v>43945</v>
      </c>
      <c r="I3611" s="3">
        <v>0</v>
      </c>
    </row>
    <row r="3612" spans="1:9" hidden="1" x14ac:dyDescent="0.3">
      <c r="A3612" t="s">
        <v>381</v>
      </c>
      <c r="B3612">
        <v>6</v>
      </c>
      <c r="C3612" t="s">
        <v>158</v>
      </c>
      <c r="D3612">
        <v>6107</v>
      </c>
      <c r="E3612" s="23">
        <v>26749</v>
      </c>
      <c r="F3612" s="1">
        <v>43945</v>
      </c>
      <c r="I3612" s="3">
        <v>2</v>
      </c>
    </row>
    <row r="3613" spans="1:9" hidden="1" x14ac:dyDescent="0.3">
      <c r="A3613" t="s">
        <v>381</v>
      </c>
      <c r="B3613">
        <v>6</v>
      </c>
      <c r="C3613" t="s">
        <v>165</v>
      </c>
      <c r="D3613">
        <v>6203</v>
      </c>
      <c r="E3613" s="23">
        <v>6765</v>
      </c>
      <c r="F3613" s="1">
        <v>43945</v>
      </c>
      <c r="I3613" s="3">
        <v>1</v>
      </c>
    </row>
    <row r="3614" spans="1:9" hidden="1" x14ac:dyDescent="0.3">
      <c r="A3614" t="s">
        <v>381</v>
      </c>
      <c r="B3614">
        <v>6</v>
      </c>
      <c r="C3614" t="s">
        <v>171</v>
      </c>
      <c r="D3614">
        <v>6304</v>
      </c>
      <c r="E3614" s="23">
        <v>7289</v>
      </c>
      <c r="F3614" s="1">
        <v>43945</v>
      </c>
      <c r="I3614" s="3">
        <v>0</v>
      </c>
    </row>
    <row r="3615" spans="1:9" hidden="1" x14ac:dyDescent="0.3">
      <c r="A3615" t="s">
        <v>381</v>
      </c>
      <c r="B3615">
        <v>6</v>
      </c>
      <c r="C3615" t="s">
        <v>183</v>
      </c>
      <c r="D3615">
        <v>6108</v>
      </c>
      <c r="E3615" s="23">
        <v>59913</v>
      </c>
      <c r="F3615" s="1">
        <v>43945</v>
      </c>
      <c r="I3615" s="3">
        <v>8</v>
      </c>
    </row>
    <row r="3616" spans="1:9" hidden="1" x14ac:dyDescent="0.3">
      <c r="A3616" t="s">
        <v>381</v>
      </c>
      <c r="B3616">
        <v>6</v>
      </c>
      <c r="C3616" t="s">
        <v>187</v>
      </c>
      <c r="D3616">
        <v>6109</v>
      </c>
      <c r="E3616" s="23">
        <v>14163</v>
      </c>
      <c r="F3616" s="1">
        <v>43945</v>
      </c>
      <c r="I3616" s="3">
        <v>0</v>
      </c>
    </row>
    <row r="3617" spans="1:9" hidden="1" x14ac:dyDescent="0.3">
      <c r="A3617" t="s">
        <v>381</v>
      </c>
      <c r="B3617">
        <v>6</v>
      </c>
      <c r="C3617" t="s">
        <v>188</v>
      </c>
      <c r="D3617">
        <v>6204</v>
      </c>
      <c r="E3617" s="23">
        <v>7632</v>
      </c>
      <c r="F3617" s="1">
        <v>43945</v>
      </c>
      <c r="I3617" s="3">
        <v>0</v>
      </c>
    </row>
    <row r="3618" spans="1:9" hidden="1" x14ac:dyDescent="0.3">
      <c r="A3618" t="s">
        <v>381</v>
      </c>
      <c r="B3618">
        <v>6</v>
      </c>
      <c r="C3618" t="s">
        <v>198</v>
      </c>
      <c r="D3618">
        <v>6110</v>
      </c>
      <c r="E3618" s="23">
        <v>27462</v>
      </c>
      <c r="F3618" s="1">
        <v>43945</v>
      </c>
      <c r="I3618" s="3">
        <v>0</v>
      </c>
    </row>
    <row r="3619" spans="1:9" hidden="1" x14ac:dyDescent="0.3">
      <c r="A3619" t="s">
        <v>381</v>
      </c>
      <c r="B3619">
        <v>6</v>
      </c>
      <c r="C3619" t="s">
        <v>201</v>
      </c>
      <c r="D3619">
        <v>6305</v>
      </c>
      <c r="E3619" s="23">
        <v>19141</v>
      </c>
      <c r="F3619" s="1">
        <v>43945</v>
      </c>
      <c r="I3619" s="3">
        <v>0</v>
      </c>
    </row>
    <row r="3620" spans="1:9" hidden="1" x14ac:dyDescent="0.3">
      <c r="A3620" t="s">
        <v>381</v>
      </c>
      <c r="B3620">
        <v>6</v>
      </c>
      <c r="C3620" t="s">
        <v>203</v>
      </c>
      <c r="D3620">
        <v>6205</v>
      </c>
      <c r="E3620" s="23">
        <v>6904</v>
      </c>
      <c r="F3620" s="1">
        <v>43945</v>
      </c>
      <c r="I3620" s="3">
        <v>0</v>
      </c>
    </row>
    <row r="3621" spans="1:9" hidden="1" x14ac:dyDescent="0.3">
      <c r="A3621" t="s">
        <v>381</v>
      </c>
      <c r="B3621">
        <v>6</v>
      </c>
      <c r="C3621" t="s">
        <v>211</v>
      </c>
      <c r="D3621">
        <v>6111</v>
      </c>
      <c r="E3621" s="23">
        <v>14624</v>
      </c>
      <c r="F3621" s="1">
        <v>43945</v>
      </c>
      <c r="I3621" s="3">
        <v>1</v>
      </c>
    </row>
    <row r="3622" spans="1:9" hidden="1" x14ac:dyDescent="0.3">
      <c r="A3622" t="s">
        <v>381</v>
      </c>
      <c r="B3622">
        <v>6</v>
      </c>
      <c r="C3622" t="s">
        <v>222</v>
      </c>
      <c r="D3622">
        <v>6306</v>
      </c>
      <c r="E3622" s="23">
        <v>13299</v>
      </c>
      <c r="F3622" s="1">
        <v>43945</v>
      </c>
      <c r="I3622" s="3">
        <v>0</v>
      </c>
    </row>
    <row r="3623" spans="1:9" hidden="1" x14ac:dyDescent="0.3">
      <c r="A3623" t="s">
        <v>381</v>
      </c>
      <c r="B3623">
        <v>6</v>
      </c>
      <c r="C3623" t="s">
        <v>226</v>
      </c>
      <c r="D3623">
        <v>6206</v>
      </c>
      <c r="E3623" s="23">
        <v>6349</v>
      </c>
      <c r="F3623" s="1">
        <v>43945</v>
      </c>
      <c r="I3623" s="3">
        <v>0</v>
      </c>
    </row>
    <row r="3624" spans="1:9" hidden="1" x14ac:dyDescent="0.3">
      <c r="A3624" t="s">
        <v>381</v>
      </c>
      <c r="B3624">
        <v>6</v>
      </c>
      <c r="C3624" t="s">
        <v>236</v>
      </c>
      <c r="D3624">
        <v>6307</v>
      </c>
      <c r="E3624" s="23">
        <v>11848</v>
      </c>
      <c r="F3624" s="1">
        <v>43945</v>
      </c>
      <c r="I3624" s="3">
        <v>0</v>
      </c>
    </row>
    <row r="3625" spans="1:9" hidden="1" x14ac:dyDescent="0.3">
      <c r="A3625" t="s">
        <v>381</v>
      </c>
      <c r="B3625">
        <v>6</v>
      </c>
      <c r="C3625" t="s">
        <v>239</v>
      </c>
      <c r="D3625">
        <v>6112</v>
      </c>
      <c r="E3625" s="23">
        <v>14952</v>
      </c>
      <c r="F3625" s="1">
        <v>43945</v>
      </c>
      <c r="I3625" s="3">
        <v>0</v>
      </c>
    </row>
    <row r="3626" spans="1:9" hidden="1" x14ac:dyDescent="0.3">
      <c r="A3626" t="s">
        <v>381</v>
      </c>
      <c r="B3626">
        <v>6</v>
      </c>
      <c r="C3626" t="s">
        <v>241</v>
      </c>
      <c r="D3626">
        <v>6113</v>
      </c>
      <c r="E3626" s="23">
        <v>20743</v>
      </c>
      <c r="F3626" s="1">
        <v>43945</v>
      </c>
      <c r="I3626" s="3">
        <v>0</v>
      </c>
    </row>
    <row r="3627" spans="1:9" hidden="1" x14ac:dyDescent="0.3">
      <c r="A3627" t="s">
        <v>381</v>
      </c>
      <c r="B3627">
        <v>6</v>
      </c>
      <c r="C3627" t="s">
        <v>242</v>
      </c>
      <c r="D3627">
        <v>6201</v>
      </c>
      <c r="E3627" s="23">
        <v>17882</v>
      </c>
      <c r="F3627" s="1">
        <v>43945</v>
      </c>
      <c r="I3627" s="3">
        <v>0</v>
      </c>
    </row>
    <row r="3628" spans="1:9" hidden="1" x14ac:dyDescent="0.3">
      <c r="A3628" t="s">
        <v>381</v>
      </c>
      <c r="B3628">
        <v>6</v>
      </c>
      <c r="C3628" t="s">
        <v>246</v>
      </c>
      <c r="D3628">
        <v>6308</v>
      </c>
      <c r="E3628" s="23">
        <v>9164</v>
      </c>
      <c r="F3628" s="1">
        <v>43945</v>
      </c>
      <c r="I3628" s="3">
        <v>0</v>
      </c>
    </row>
    <row r="3629" spans="1:9" hidden="1" x14ac:dyDescent="0.3">
      <c r="A3629" t="s">
        <v>381</v>
      </c>
      <c r="B3629">
        <v>6</v>
      </c>
      <c r="C3629" t="s">
        <v>259</v>
      </c>
      <c r="D3629">
        <v>6309</v>
      </c>
      <c r="E3629" s="23">
        <v>3531</v>
      </c>
      <c r="F3629" s="1">
        <v>43945</v>
      </c>
      <c r="I3629" s="3">
        <v>0</v>
      </c>
    </row>
    <row r="3630" spans="1:9" hidden="1" x14ac:dyDescent="0.3">
      <c r="A3630" t="s">
        <v>381</v>
      </c>
      <c r="B3630">
        <v>6</v>
      </c>
      <c r="C3630" t="s">
        <v>279</v>
      </c>
      <c r="D3630">
        <v>6114</v>
      </c>
      <c r="E3630" s="23">
        <v>13877</v>
      </c>
      <c r="F3630" s="1">
        <v>43945</v>
      </c>
      <c r="I3630" s="3">
        <v>0</v>
      </c>
    </row>
    <row r="3631" spans="1:9" hidden="1" x14ac:dyDescent="0.3">
      <c r="A3631" t="s">
        <v>381</v>
      </c>
      <c r="B3631">
        <v>6</v>
      </c>
      <c r="C3631" t="s">
        <v>282</v>
      </c>
      <c r="D3631">
        <v>6101</v>
      </c>
      <c r="E3631" s="23">
        <v>265211</v>
      </c>
      <c r="F3631" s="1">
        <v>43945</v>
      </c>
      <c r="I3631" s="3">
        <v>8</v>
      </c>
    </row>
    <row r="3632" spans="1:9" hidden="1" x14ac:dyDescent="0.3">
      <c r="A3632" t="s">
        <v>381</v>
      </c>
      <c r="B3632">
        <v>6</v>
      </c>
      <c r="C3632" t="s">
        <v>288</v>
      </c>
      <c r="D3632">
        <v>6115</v>
      </c>
      <c r="E3632" s="23">
        <v>63710</v>
      </c>
      <c r="F3632" s="1">
        <v>43945</v>
      </c>
      <c r="I3632" s="3">
        <v>1</v>
      </c>
    </row>
    <row r="3633" spans="1:9" hidden="1" x14ac:dyDescent="0.3">
      <c r="A3633" t="s">
        <v>381</v>
      </c>
      <c r="B3633">
        <v>6</v>
      </c>
      <c r="C3633" t="s">
        <v>289</v>
      </c>
      <c r="D3633">
        <v>6116</v>
      </c>
      <c r="E3633" s="23">
        <v>30371</v>
      </c>
      <c r="F3633" s="1">
        <v>43945</v>
      </c>
      <c r="I3633" s="3">
        <v>1</v>
      </c>
    </row>
    <row r="3634" spans="1:9" hidden="1" x14ac:dyDescent="0.3">
      <c r="A3634" t="s">
        <v>381</v>
      </c>
      <c r="B3634">
        <v>6</v>
      </c>
      <c r="C3634" t="s">
        <v>309</v>
      </c>
      <c r="D3634">
        <v>6301</v>
      </c>
      <c r="E3634" s="23">
        <v>78642</v>
      </c>
      <c r="F3634" s="1">
        <v>43945</v>
      </c>
      <c r="I3634" s="3">
        <v>2</v>
      </c>
    </row>
    <row r="3635" spans="1:9" hidden="1" x14ac:dyDescent="0.3">
      <c r="A3635" t="s">
        <v>381</v>
      </c>
      <c r="B3635">
        <v>6</v>
      </c>
      <c r="C3635" t="s">
        <v>325</v>
      </c>
      <c r="D3635">
        <v>6117</v>
      </c>
      <c r="E3635" s="23">
        <v>50617</v>
      </c>
      <c r="F3635" s="1">
        <v>43945</v>
      </c>
      <c r="I3635" s="3">
        <v>0</v>
      </c>
    </row>
    <row r="3636" spans="1:9" hidden="1" x14ac:dyDescent="0.3">
      <c r="A3636" t="s">
        <v>381</v>
      </c>
      <c r="B3636">
        <v>6</v>
      </c>
      <c r="C3636" t="s">
        <v>327</v>
      </c>
      <c r="D3636">
        <v>6310</v>
      </c>
      <c r="E3636" s="23">
        <v>41096</v>
      </c>
      <c r="F3636" s="1">
        <v>43945</v>
      </c>
      <c r="I3636" s="3">
        <v>1</v>
      </c>
    </row>
    <row r="3637" spans="1:9" hidden="1" x14ac:dyDescent="0.3">
      <c r="A3637" t="s">
        <v>11</v>
      </c>
      <c r="B3637">
        <v>7</v>
      </c>
      <c r="C3637" t="s">
        <v>59</v>
      </c>
      <c r="D3637">
        <v>7201</v>
      </c>
      <c r="E3637" s="23">
        <v>44143</v>
      </c>
      <c r="F3637" s="1">
        <v>43945</v>
      </c>
      <c r="I3637" s="3">
        <v>6</v>
      </c>
    </row>
    <row r="3638" spans="1:9" hidden="1" x14ac:dyDescent="0.3">
      <c r="A3638" t="s">
        <v>11</v>
      </c>
      <c r="B3638">
        <v>7</v>
      </c>
      <c r="C3638" t="s">
        <v>64</v>
      </c>
      <c r="D3638">
        <v>7202</v>
      </c>
      <c r="E3638" s="23">
        <v>9331</v>
      </c>
      <c r="F3638" s="1">
        <v>43945</v>
      </c>
      <c r="I3638" s="3">
        <v>1</v>
      </c>
    </row>
    <row r="3639" spans="1:9" hidden="1" x14ac:dyDescent="0.3">
      <c r="A3639" t="s">
        <v>11</v>
      </c>
      <c r="B3639">
        <v>7</v>
      </c>
      <c r="C3639" t="s">
        <v>81</v>
      </c>
      <c r="D3639">
        <v>7402</v>
      </c>
      <c r="E3639" s="23">
        <v>22565</v>
      </c>
      <c r="F3639" s="1">
        <v>43945</v>
      </c>
      <c r="I3639" s="3">
        <v>0</v>
      </c>
    </row>
    <row r="3640" spans="1:9" hidden="1" x14ac:dyDescent="0.3">
      <c r="A3640" t="s">
        <v>11</v>
      </c>
      <c r="B3640">
        <v>7</v>
      </c>
      <c r="C3640" t="s">
        <v>90</v>
      </c>
      <c r="D3640">
        <v>7102</v>
      </c>
      <c r="E3640" s="23">
        <v>50348</v>
      </c>
      <c r="F3640" s="1">
        <v>43945</v>
      </c>
      <c r="I3640" s="3">
        <v>11</v>
      </c>
    </row>
    <row r="3641" spans="1:9" hidden="1" x14ac:dyDescent="0.3">
      <c r="A3641" t="s">
        <v>11</v>
      </c>
      <c r="B3641">
        <v>7</v>
      </c>
      <c r="C3641" t="s">
        <v>102</v>
      </c>
      <c r="D3641">
        <v>7103</v>
      </c>
      <c r="E3641" s="23">
        <v>9426</v>
      </c>
      <c r="F3641" s="1">
        <v>43945</v>
      </c>
      <c r="I3641" s="3">
        <v>4</v>
      </c>
    </row>
    <row r="3642" spans="1:9" hidden="1" x14ac:dyDescent="0.3">
      <c r="A3642" t="s">
        <v>11</v>
      </c>
      <c r="B3642">
        <v>7</v>
      </c>
      <c r="C3642" t="s">
        <v>103</v>
      </c>
      <c r="D3642">
        <v>7301</v>
      </c>
      <c r="E3642" s="23">
        <v>163626</v>
      </c>
      <c r="F3642" s="1">
        <v>43945</v>
      </c>
      <c r="I3642" s="3">
        <v>10</v>
      </c>
    </row>
    <row r="3643" spans="1:9" hidden="1" x14ac:dyDescent="0.3">
      <c r="A3643" t="s">
        <v>11</v>
      </c>
      <c r="B3643">
        <v>7</v>
      </c>
      <c r="C3643" t="s">
        <v>112</v>
      </c>
      <c r="D3643">
        <v>7104</v>
      </c>
      <c r="E3643" s="23">
        <v>4206</v>
      </c>
      <c r="F3643" s="1">
        <v>43945</v>
      </c>
      <c r="I3643" s="3">
        <v>0</v>
      </c>
    </row>
    <row r="3644" spans="1:9" hidden="1" x14ac:dyDescent="0.3">
      <c r="A3644" t="s">
        <v>11</v>
      </c>
      <c r="B3644">
        <v>7</v>
      </c>
      <c r="C3644" t="s">
        <v>129</v>
      </c>
      <c r="D3644">
        <v>7302</v>
      </c>
      <c r="E3644" s="23">
        <v>10222</v>
      </c>
      <c r="F3644" s="1">
        <v>43945</v>
      </c>
      <c r="I3644" s="3">
        <v>0</v>
      </c>
    </row>
    <row r="3645" spans="1:9" hidden="1" x14ac:dyDescent="0.3">
      <c r="A3645" t="s">
        <v>11</v>
      </c>
      <c r="B3645">
        <v>7</v>
      </c>
      <c r="C3645" t="s">
        <v>162</v>
      </c>
      <c r="D3645">
        <v>7303</v>
      </c>
      <c r="E3645" s="23">
        <v>6989</v>
      </c>
      <c r="F3645" s="1">
        <v>43945</v>
      </c>
      <c r="I3645" s="3">
        <v>1</v>
      </c>
    </row>
    <row r="3646" spans="1:9" hidden="1" x14ac:dyDescent="0.3">
      <c r="A3646" t="s">
        <v>11</v>
      </c>
      <c r="B3646">
        <v>7</v>
      </c>
      <c r="C3646" t="s">
        <v>164</v>
      </c>
      <c r="D3646">
        <v>7401</v>
      </c>
      <c r="E3646" s="23">
        <v>101073</v>
      </c>
      <c r="F3646" s="1">
        <v>43945</v>
      </c>
      <c r="I3646" s="3">
        <v>8</v>
      </c>
    </row>
    <row r="3647" spans="1:9" hidden="1" x14ac:dyDescent="0.3">
      <c r="A3647" t="s">
        <v>11</v>
      </c>
      <c r="B3647">
        <v>7</v>
      </c>
      <c r="C3647" t="s">
        <v>173</v>
      </c>
      <c r="D3647">
        <v>7403</v>
      </c>
      <c r="E3647" s="23">
        <v>32810</v>
      </c>
      <c r="F3647" s="1">
        <v>43945</v>
      </c>
      <c r="I3647" s="3">
        <v>1</v>
      </c>
    </row>
    <row r="3648" spans="1:9" hidden="1" x14ac:dyDescent="0.3">
      <c r="A3648" t="s">
        <v>11</v>
      </c>
      <c r="B3648">
        <v>7</v>
      </c>
      <c r="C3648" t="s">
        <v>11</v>
      </c>
      <c r="D3648">
        <v>7105</v>
      </c>
      <c r="E3648" s="23">
        <v>60000</v>
      </c>
      <c r="F3648" s="1">
        <v>43945</v>
      </c>
      <c r="I3648" s="3">
        <v>16</v>
      </c>
    </row>
    <row r="3649" spans="1:9" hidden="1" x14ac:dyDescent="0.3">
      <c r="A3649" t="s">
        <v>11</v>
      </c>
      <c r="B3649">
        <v>7</v>
      </c>
      <c r="C3649" t="s">
        <v>196</v>
      </c>
      <c r="D3649">
        <v>7304</v>
      </c>
      <c r="E3649" s="23">
        <v>49800</v>
      </c>
      <c r="F3649" s="1">
        <v>43945</v>
      </c>
      <c r="I3649" s="3">
        <v>3</v>
      </c>
    </row>
    <row r="3650" spans="1:9" hidden="1" x14ac:dyDescent="0.3">
      <c r="A3650" t="s">
        <v>11</v>
      </c>
      <c r="B3650">
        <v>7</v>
      </c>
      <c r="C3650" t="s">
        <v>227</v>
      </c>
      <c r="D3650">
        <v>7404</v>
      </c>
      <c r="E3650" s="23">
        <v>44544</v>
      </c>
      <c r="F3650" s="1">
        <v>43945</v>
      </c>
      <c r="I3650" s="3">
        <v>2</v>
      </c>
    </row>
    <row r="3651" spans="1:9" hidden="1" x14ac:dyDescent="0.3">
      <c r="A3651" t="s">
        <v>11</v>
      </c>
      <c r="B3651">
        <v>7</v>
      </c>
      <c r="C3651" t="s">
        <v>229</v>
      </c>
      <c r="D3651">
        <v>7106</v>
      </c>
      <c r="E3651" s="23">
        <v>9083</v>
      </c>
      <c r="F3651" s="1">
        <v>43945</v>
      </c>
      <c r="I3651" s="3">
        <v>2</v>
      </c>
    </row>
    <row r="3652" spans="1:9" hidden="1" x14ac:dyDescent="0.3">
      <c r="A3652" t="s">
        <v>11</v>
      </c>
      <c r="B3652">
        <v>7</v>
      </c>
      <c r="C3652" t="s">
        <v>230</v>
      </c>
      <c r="D3652">
        <v>7203</v>
      </c>
      <c r="E3652" s="23">
        <v>8092</v>
      </c>
      <c r="F3652" s="1">
        <v>43945</v>
      </c>
      <c r="I3652" s="3">
        <v>0</v>
      </c>
    </row>
    <row r="3653" spans="1:9" hidden="1" x14ac:dyDescent="0.3">
      <c r="A3653" t="s">
        <v>11</v>
      </c>
      <c r="B3653">
        <v>7</v>
      </c>
      <c r="C3653" t="s">
        <v>234</v>
      </c>
      <c r="D3653">
        <v>7107</v>
      </c>
      <c r="E3653" s="23">
        <v>8601</v>
      </c>
      <c r="F3653" s="1">
        <v>43945</v>
      </c>
      <c r="I3653" s="3">
        <v>3</v>
      </c>
    </row>
    <row r="3654" spans="1:9" hidden="1" x14ac:dyDescent="0.3">
      <c r="A3654" t="s">
        <v>11</v>
      </c>
      <c r="B3654">
        <v>7</v>
      </c>
      <c r="C3654" t="s">
        <v>284</v>
      </c>
      <c r="D3654">
        <v>7305</v>
      </c>
      <c r="E3654" s="23">
        <v>11248</v>
      </c>
      <c r="F3654" s="1">
        <v>43945</v>
      </c>
      <c r="I3654" s="3">
        <v>0</v>
      </c>
    </row>
    <row r="3655" spans="1:9" hidden="1" x14ac:dyDescent="0.3">
      <c r="A3655" t="s">
        <v>11</v>
      </c>
      <c r="B3655">
        <v>7</v>
      </c>
      <c r="C3655" t="s">
        <v>290</v>
      </c>
      <c r="D3655">
        <v>7405</v>
      </c>
      <c r="E3655" s="23">
        <v>21071</v>
      </c>
      <c r="F3655" s="1">
        <v>43945</v>
      </c>
      <c r="I3655" s="3">
        <v>0</v>
      </c>
    </row>
    <row r="3656" spans="1:9" hidden="1" x14ac:dyDescent="0.3">
      <c r="A3656" t="s">
        <v>11</v>
      </c>
      <c r="B3656">
        <v>7</v>
      </c>
      <c r="C3656" t="s">
        <v>293</v>
      </c>
      <c r="D3656">
        <v>7108</v>
      </c>
      <c r="E3656" s="23">
        <v>14753</v>
      </c>
      <c r="F3656" s="1">
        <v>43945</v>
      </c>
      <c r="I3656" s="3">
        <v>3</v>
      </c>
    </row>
    <row r="3657" spans="1:9" hidden="1" x14ac:dyDescent="0.3">
      <c r="A3657" t="s">
        <v>11</v>
      </c>
      <c r="B3657">
        <v>7</v>
      </c>
      <c r="C3657" t="s">
        <v>298</v>
      </c>
      <c r="D3657">
        <v>7306</v>
      </c>
      <c r="E3657" s="23">
        <v>16170</v>
      </c>
      <c r="F3657" s="1">
        <v>43945</v>
      </c>
      <c r="I3657" s="3">
        <v>9</v>
      </c>
    </row>
    <row r="3658" spans="1:9" hidden="1" x14ac:dyDescent="0.3">
      <c r="A3658" t="s">
        <v>11</v>
      </c>
      <c r="B3658">
        <v>7</v>
      </c>
      <c r="C3658" t="s">
        <v>300</v>
      </c>
      <c r="D3658">
        <v>7307</v>
      </c>
      <c r="E3658" s="23">
        <v>19469</v>
      </c>
      <c r="F3658" s="1">
        <v>43945</v>
      </c>
      <c r="I3658" s="3">
        <v>1</v>
      </c>
    </row>
    <row r="3659" spans="1:9" hidden="1" x14ac:dyDescent="0.3">
      <c r="A3659" t="s">
        <v>11</v>
      </c>
      <c r="B3659">
        <v>7</v>
      </c>
      <c r="C3659" t="s">
        <v>305</v>
      </c>
      <c r="D3659">
        <v>7109</v>
      </c>
      <c r="E3659" s="23">
        <v>46292</v>
      </c>
      <c r="F3659" s="1">
        <v>43945</v>
      </c>
      <c r="I3659" s="3">
        <v>8</v>
      </c>
    </row>
    <row r="3660" spans="1:9" hidden="1" x14ac:dyDescent="0.3">
      <c r="A3660" t="s">
        <v>11</v>
      </c>
      <c r="B3660">
        <v>7</v>
      </c>
      <c r="C3660" t="s">
        <v>312</v>
      </c>
      <c r="D3660">
        <v>7406</v>
      </c>
      <c r="E3660" s="23">
        <v>49451</v>
      </c>
      <c r="F3660" s="1">
        <v>43945</v>
      </c>
      <c r="I3660" s="3">
        <v>10</v>
      </c>
    </row>
    <row r="3661" spans="1:9" hidden="1" x14ac:dyDescent="0.3">
      <c r="A3661" t="s">
        <v>11</v>
      </c>
      <c r="B3661">
        <v>7</v>
      </c>
      <c r="C3661" t="s">
        <v>322</v>
      </c>
      <c r="D3661">
        <v>7110</v>
      </c>
      <c r="E3661" s="23">
        <v>9959</v>
      </c>
      <c r="F3661" s="1">
        <v>43945</v>
      </c>
      <c r="I3661" s="3">
        <v>1</v>
      </c>
    </row>
    <row r="3662" spans="1:9" hidden="1" x14ac:dyDescent="0.3">
      <c r="A3662" t="s">
        <v>11</v>
      </c>
      <c r="B3662">
        <v>7</v>
      </c>
      <c r="C3662" t="s">
        <v>333</v>
      </c>
      <c r="D3662">
        <v>7101</v>
      </c>
      <c r="E3662" s="23">
        <v>236724</v>
      </c>
      <c r="F3662" s="1">
        <v>43945</v>
      </c>
      <c r="I3662" s="3">
        <v>82</v>
      </c>
    </row>
    <row r="3663" spans="1:9" hidden="1" x14ac:dyDescent="0.3">
      <c r="A3663" t="s">
        <v>11</v>
      </c>
      <c r="B3663">
        <v>7</v>
      </c>
      <c r="C3663" t="s">
        <v>337</v>
      </c>
      <c r="D3663">
        <v>7308</v>
      </c>
      <c r="E3663" s="23">
        <v>30850</v>
      </c>
      <c r="F3663" s="1">
        <v>43945</v>
      </c>
      <c r="I3663" s="3">
        <v>0</v>
      </c>
    </row>
    <row r="3664" spans="1:9" hidden="1" x14ac:dyDescent="0.3">
      <c r="A3664" t="s">
        <v>11</v>
      </c>
      <c r="B3664">
        <v>7</v>
      </c>
      <c r="C3664" t="s">
        <v>353</v>
      </c>
      <c r="D3664">
        <v>7309</v>
      </c>
      <c r="E3664" s="23">
        <v>4381</v>
      </c>
      <c r="F3664" s="1">
        <v>43945</v>
      </c>
      <c r="I3664" s="3">
        <v>0</v>
      </c>
    </row>
    <row r="3665" spans="1:9" hidden="1" x14ac:dyDescent="0.3">
      <c r="A3665" t="s">
        <v>11</v>
      </c>
      <c r="B3665">
        <v>7</v>
      </c>
      <c r="C3665" t="s">
        <v>357</v>
      </c>
      <c r="D3665">
        <v>7407</v>
      </c>
      <c r="E3665" s="23">
        <v>17512</v>
      </c>
      <c r="F3665" s="1">
        <v>43945</v>
      </c>
      <c r="I3665" s="3">
        <v>1</v>
      </c>
    </row>
    <row r="3666" spans="1:9" hidden="1" x14ac:dyDescent="0.3">
      <c r="A3666" t="s">
        <v>11</v>
      </c>
      <c r="B3666">
        <v>7</v>
      </c>
      <c r="C3666" t="s">
        <v>361</v>
      </c>
      <c r="D3666">
        <v>7408</v>
      </c>
      <c r="E3666" s="23">
        <v>19200</v>
      </c>
      <c r="F3666" s="1">
        <v>43945</v>
      </c>
      <c r="I3666" s="3">
        <v>0</v>
      </c>
    </row>
    <row r="3667" spans="1:9" hidden="1" x14ac:dyDescent="0.3">
      <c r="A3667" t="s">
        <v>382</v>
      </c>
      <c r="B3667">
        <v>16</v>
      </c>
      <c r="C3667" t="s">
        <v>40</v>
      </c>
      <c r="D3667">
        <v>16102</v>
      </c>
      <c r="E3667" s="23">
        <v>22607</v>
      </c>
      <c r="F3667" s="1">
        <v>43945</v>
      </c>
      <c r="I3667" s="3">
        <v>8</v>
      </c>
    </row>
    <row r="3668" spans="1:9" hidden="1" x14ac:dyDescent="0.3">
      <c r="A3668" t="s">
        <v>382</v>
      </c>
      <c r="B3668">
        <v>16</v>
      </c>
      <c r="C3668" t="s">
        <v>68</v>
      </c>
      <c r="D3668">
        <v>16101</v>
      </c>
      <c r="E3668" s="23">
        <v>198624</v>
      </c>
      <c r="F3668" s="1">
        <v>43945</v>
      </c>
      <c r="I3668" s="3">
        <v>37</v>
      </c>
    </row>
    <row r="3669" spans="1:9" hidden="1" x14ac:dyDescent="0.3">
      <c r="A3669" t="s">
        <v>382</v>
      </c>
      <c r="B3669">
        <v>16</v>
      </c>
      <c r="C3669" t="s">
        <v>69</v>
      </c>
      <c r="D3669">
        <v>16103</v>
      </c>
      <c r="E3669" s="23">
        <v>33827</v>
      </c>
      <c r="F3669" s="1">
        <v>43945</v>
      </c>
      <c r="I3669" s="3">
        <v>3</v>
      </c>
    </row>
    <row r="3670" spans="1:9" hidden="1" x14ac:dyDescent="0.3">
      <c r="A3670" t="s">
        <v>382</v>
      </c>
      <c r="B3670">
        <v>16</v>
      </c>
      <c r="C3670" t="s">
        <v>74</v>
      </c>
      <c r="D3670">
        <v>16202</v>
      </c>
      <c r="E3670" s="23">
        <v>5275</v>
      </c>
      <c r="F3670" s="1">
        <v>43945</v>
      </c>
      <c r="I3670" s="3">
        <v>0</v>
      </c>
    </row>
    <row r="3671" spans="1:9" hidden="1" x14ac:dyDescent="0.3">
      <c r="A3671" t="s">
        <v>382</v>
      </c>
      <c r="B3671">
        <v>16</v>
      </c>
      <c r="C3671" t="s">
        <v>78</v>
      </c>
      <c r="D3671">
        <v>16203</v>
      </c>
      <c r="E3671" s="23">
        <v>16845</v>
      </c>
      <c r="F3671" s="1">
        <v>43945</v>
      </c>
      <c r="I3671" s="3">
        <v>0</v>
      </c>
    </row>
    <row r="3672" spans="1:9" hidden="1" x14ac:dyDescent="0.3">
      <c r="A3672" t="s">
        <v>382</v>
      </c>
      <c r="B3672">
        <v>16</v>
      </c>
      <c r="C3672" t="s">
        <v>79</v>
      </c>
      <c r="D3672">
        <v>16302</v>
      </c>
      <c r="E3672" s="23">
        <v>28375</v>
      </c>
      <c r="F3672" s="1">
        <v>43945</v>
      </c>
      <c r="I3672" s="3">
        <v>13</v>
      </c>
    </row>
    <row r="3673" spans="1:9" hidden="1" x14ac:dyDescent="0.3">
      <c r="A3673" t="s">
        <v>382</v>
      </c>
      <c r="B3673">
        <v>16</v>
      </c>
      <c r="C3673" t="s">
        <v>108</v>
      </c>
      <c r="D3673">
        <v>16104</v>
      </c>
      <c r="E3673" s="23">
        <v>12334</v>
      </c>
      <c r="F3673" s="1">
        <v>43945</v>
      </c>
      <c r="I3673" s="3">
        <v>0</v>
      </c>
    </row>
    <row r="3674" spans="1:9" hidden="1" x14ac:dyDescent="0.3">
      <c r="A3674" t="s">
        <v>382</v>
      </c>
      <c r="B3674">
        <v>16</v>
      </c>
      <c r="C3674" t="s">
        <v>205</v>
      </c>
      <c r="D3674">
        <v>16204</v>
      </c>
      <c r="E3674" s="23">
        <v>5414</v>
      </c>
      <c r="F3674" s="1">
        <v>43945</v>
      </c>
      <c r="I3674" s="3">
        <v>2</v>
      </c>
    </row>
    <row r="3675" spans="1:9" hidden="1" x14ac:dyDescent="0.3">
      <c r="A3675" t="s">
        <v>382</v>
      </c>
      <c r="B3675">
        <v>16</v>
      </c>
      <c r="C3675" t="s">
        <v>206</v>
      </c>
      <c r="D3675">
        <v>16303</v>
      </c>
      <c r="E3675" s="23">
        <v>11567</v>
      </c>
      <c r="F3675" s="1">
        <v>43945</v>
      </c>
      <c r="I3675" s="3">
        <v>0</v>
      </c>
    </row>
    <row r="3676" spans="1:9" hidden="1" x14ac:dyDescent="0.3">
      <c r="A3676" t="s">
        <v>382</v>
      </c>
      <c r="B3676">
        <v>16</v>
      </c>
      <c r="C3676" t="s">
        <v>231</v>
      </c>
      <c r="D3676">
        <v>16105</v>
      </c>
      <c r="E3676" s="23">
        <v>8639</v>
      </c>
      <c r="F3676" s="1">
        <v>43945</v>
      </c>
      <c r="I3676" s="3">
        <v>1</v>
      </c>
    </row>
    <row r="3677" spans="1:9" hidden="1" x14ac:dyDescent="0.3">
      <c r="A3677" t="s">
        <v>382</v>
      </c>
      <c r="B3677">
        <v>16</v>
      </c>
      <c r="C3677" t="s">
        <v>243</v>
      </c>
      <c r="D3677">
        <v>16106</v>
      </c>
      <c r="E3677" s="23">
        <v>11880</v>
      </c>
      <c r="F3677" s="1">
        <v>43945</v>
      </c>
      <c r="I3677" s="3">
        <v>2</v>
      </c>
    </row>
    <row r="3678" spans="1:9" hidden="1" x14ac:dyDescent="0.3">
      <c r="A3678" t="s">
        <v>382</v>
      </c>
      <c r="B3678">
        <v>16</v>
      </c>
      <c r="C3678" t="s">
        <v>247</v>
      </c>
      <c r="D3678">
        <v>16205</v>
      </c>
      <c r="E3678" s="23">
        <v>4940</v>
      </c>
      <c r="F3678" s="1">
        <v>43945</v>
      </c>
      <c r="I3678" s="3">
        <v>0</v>
      </c>
    </row>
    <row r="3679" spans="1:9" hidden="1" x14ac:dyDescent="0.3">
      <c r="A3679" t="s">
        <v>382</v>
      </c>
      <c r="B3679">
        <v>16</v>
      </c>
      <c r="C3679" t="s">
        <v>274</v>
      </c>
      <c r="D3679">
        <v>16107</v>
      </c>
      <c r="E3679" s="23">
        <v>18777</v>
      </c>
      <c r="F3679" s="1">
        <v>43945</v>
      </c>
      <c r="I3679" s="3">
        <v>0</v>
      </c>
    </row>
    <row r="3680" spans="1:9" hidden="1" x14ac:dyDescent="0.3">
      <c r="A3680" t="s">
        <v>382</v>
      </c>
      <c r="B3680">
        <v>16</v>
      </c>
      <c r="C3680" t="s">
        <v>281</v>
      </c>
      <c r="D3680">
        <v>16201</v>
      </c>
      <c r="E3680" s="23">
        <v>12192</v>
      </c>
      <c r="F3680" s="1">
        <v>43945</v>
      </c>
      <c r="I3680" s="3">
        <v>1</v>
      </c>
    </row>
    <row r="3681" spans="1:9" hidden="1" x14ac:dyDescent="0.3">
      <c r="A3681" t="s">
        <v>382</v>
      </c>
      <c r="B3681">
        <v>16</v>
      </c>
      <c r="C3681" t="s">
        <v>283</v>
      </c>
      <c r="D3681">
        <v>16206</v>
      </c>
      <c r="E3681" s="23">
        <v>6261</v>
      </c>
      <c r="F3681" s="1">
        <v>43945</v>
      </c>
      <c r="I3681" s="3">
        <v>0</v>
      </c>
    </row>
    <row r="3682" spans="1:9" hidden="1" x14ac:dyDescent="0.3">
      <c r="A3682" t="s">
        <v>382</v>
      </c>
      <c r="B3682">
        <v>16</v>
      </c>
      <c r="C3682" t="s">
        <v>304</v>
      </c>
      <c r="D3682">
        <v>16301</v>
      </c>
      <c r="E3682" s="23">
        <v>56252</v>
      </c>
      <c r="F3682" s="1">
        <v>43945</v>
      </c>
      <c r="I3682" s="3">
        <v>3</v>
      </c>
    </row>
    <row r="3683" spans="1:9" hidden="1" x14ac:dyDescent="0.3">
      <c r="A3683" t="s">
        <v>382</v>
      </c>
      <c r="B3683">
        <v>16</v>
      </c>
      <c r="C3683" t="s">
        <v>307</v>
      </c>
      <c r="D3683">
        <v>16304</v>
      </c>
      <c r="E3683" s="23">
        <v>4654</v>
      </c>
      <c r="F3683" s="1">
        <v>43945</v>
      </c>
      <c r="I3683" s="3">
        <v>1</v>
      </c>
    </row>
    <row r="3684" spans="1:9" hidden="1" x14ac:dyDescent="0.3">
      <c r="A3684" t="s">
        <v>382</v>
      </c>
      <c r="B3684">
        <v>16</v>
      </c>
      <c r="C3684" t="s">
        <v>311</v>
      </c>
      <c r="D3684">
        <v>16108</v>
      </c>
      <c r="E3684" s="23">
        <v>16624</v>
      </c>
      <c r="F3684" s="1">
        <v>43945</v>
      </c>
      <c r="I3684" s="3">
        <v>1</v>
      </c>
    </row>
    <row r="3685" spans="1:9" hidden="1" x14ac:dyDescent="0.3">
      <c r="A3685" t="s">
        <v>382</v>
      </c>
      <c r="B3685">
        <v>16</v>
      </c>
      <c r="C3685" t="s">
        <v>317</v>
      </c>
      <c r="D3685">
        <v>16305</v>
      </c>
      <c r="E3685" s="23">
        <v>12172</v>
      </c>
      <c r="F3685" s="1">
        <v>43945</v>
      </c>
      <c r="I3685" s="3">
        <v>2</v>
      </c>
    </row>
    <row r="3686" spans="1:9" hidden="1" x14ac:dyDescent="0.3">
      <c r="A3686" t="s">
        <v>382</v>
      </c>
      <c r="B3686">
        <v>16</v>
      </c>
      <c r="C3686" t="s">
        <v>349</v>
      </c>
      <c r="D3686">
        <v>16207</v>
      </c>
      <c r="E3686" s="23">
        <v>5696</v>
      </c>
      <c r="F3686" s="1">
        <v>43945</v>
      </c>
      <c r="I3686" s="3">
        <v>0</v>
      </c>
    </row>
    <row r="3687" spans="1:9" hidden="1" x14ac:dyDescent="0.3">
      <c r="A3687" t="s">
        <v>382</v>
      </c>
      <c r="B3687">
        <v>16</v>
      </c>
      <c r="C3687" t="s">
        <v>363</v>
      </c>
      <c r="D3687">
        <v>16109</v>
      </c>
      <c r="E3687" s="23">
        <v>18596</v>
      </c>
      <c r="F3687" s="1">
        <v>43945</v>
      </c>
      <c r="I3687" s="3">
        <v>3</v>
      </c>
    </row>
    <row r="3688" spans="1:9" hidden="1" x14ac:dyDescent="0.3">
      <c r="A3688" t="s">
        <v>383</v>
      </c>
      <c r="B3688">
        <v>8</v>
      </c>
      <c r="C3688" t="s">
        <v>28</v>
      </c>
      <c r="D3688">
        <v>8314</v>
      </c>
      <c r="E3688" s="23">
        <v>6775</v>
      </c>
      <c r="F3688" s="1">
        <v>43945</v>
      </c>
      <c r="I3688" s="3">
        <v>0</v>
      </c>
    </row>
    <row r="3689" spans="1:9" hidden="1" x14ac:dyDescent="0.3">
      <c r="A3689" t="s">
        <v>383</v>
      </c>
      <c r="B3689">
        <v>8</v>
      </c>
      <c r="C3689" t="s">
        <v>35</v>
      </c>
      <c r="D3689">
        <v>8302</v>
      </c>
      <c r="E3689" s="23">
        <v>4306</v>
      </c>
      <c r="F3689" s="1">
        <v>43945</v>
      </c>
      <c r="I3689" s="3">
        <v>0</v>
      </c>
    </row>
    <row r="3690" spans="1:9" hidden="1" x14ac:dyDescent="0.3">
      <c r="A3690" t="s">
        <v>383</v>
      </c>
      <c r="B3690">
        <v>8</v>
      </c>
      <c r="C3690" t="s">
        <v>36</v>
      </c>
      <c r="D3690">
        <v>8202</v>
      </c>
      <c r="E3690" s="23">
        <v>38679</v>
      </c>
      <c r="F3690" s="1">
        <v>43945</v>
      </c>
      <c r="I3690" s="3">
        <v>0</v>
      </c>
    </row>
    <row r="3691" spans="1:9" hidden="1" x14ac:dyDescent="0.3">
      <c r="A3691" t="s">
        <v>383</v>
      </c>
      <c r="B3691">
        <v>8</v>
      </c>
      <c r="C3691" t="s">
        <v>43</v>
      </c>
      <c r="D3691">
        <v>8303</v>
      </c>
      <c r="E3691" s="23">
        <v>30725</v>
      </c>
      <c r="F3691" s="1">
        <v>43945</v>
      </c>
      <c r="I3691" s="3">
        <v>6</v>
      </c>
    </row>
    <row r="3692" spans="1:9" hidden="1" x14ac:dyDescent="0.3">
      <c r="A3692" t="s">
        <v>383</v>
      </c>
      <c r="B3692">
        <v>8</v>
      </c>
      <c r="C3692" t="s">
        <v>53</v>
      </c>
      <c r="D3692">
        <v>8203</v>
      </c>
      <c r="E3692" s="23">
        <v>37003</v>
      </c>
      <c r="F3692" s="1">
        <v>43945</v>
      </c>
      <c r="I3692" s="3">
        <v>0</v>
      </c>
    </row>
    <row r="3693" spans="1:9" hidden="1" x14ac:dyDescent="0.3">
      <c r="A3693" t="s">
        <v>383</v>
      </c>
      <c r="B3693">
        <v>8</v>
      </c>
      <c r="C3693" t="s">
        <v>66</v>
      </c>
      <c r="D3693">
        <v>8103</v>
      </c>
      <c r="E3693" s="23">
        <v>91180</v>
      </c>
      <c r="F3693" s="1">
        <v>43945</v>
      </c>
      <c r="I3693" s="3">
        <v>16</v>
      </c>
    </row>
    <row r="3694" spans="1:9" hidden="1" x14ac:dyDescent="0.3">
      <c r="A3694" t="s">
        <v>383</v>
      </c>
      <c r="B3694">
        <v>8</v>
      </c>
      <c r="C3694" t="s">
        <v>87</v>
      </c>
      <c r="D3694">
        <v>8101</v>
      </c>
      <c r="E3694" s="23">
        <v>238092</v>
      </c>
      <c r="F3694" s="1">
        <v>43945</v>
      </c>
      <c r="I3694" s="3">
        <v>32</v>
      </c>
    </row>
    <row r="3695" spans="1:9" hidden="1" x14ac:dyDescent="0.3">
      <c r="A3695" t="s">
        <v>383</v>
      </c>
      <c r="B3695">
        <v>8</v>
      </c>
      <c r="C3695" t="s">
        <v>91</v>
      </c>
      <c r="D3695">
        <v>8204</v>
      </c>
      <c r="E3695" s="23">
        <v>6330</v>
      </c>
      <c r="F3695" s="1">
        <v>43945</v>
      </c>
      <c r="I3695" s="3">
        <v>0</v>
      </c>
    </row>
    <row r="3696" spans="1:9" hidden="1" x14ac:dyDescent="0.3">
      <c r="A3696" t="s">
        <v>383</v>
      </c>
      <c r="B3696">
        <v>8</v>
      </c>
      <c r="C3696" t="s">
        <v>93</v>
      </c>
      <c r="D3696">
        <v>8102</v>
      </c>
      <c r="E3696" s="23">
        <v>125829</v>
      </c>
      <c r="F3696" s="1">
        <v>43945</v>
      </c>
      <c r="I3696" s="3">
        <v>0</v>
      </c>
    </row>
    <row r="3697" spans="1:9" hidden="1" x14ac:dyDescent="0.3">
      <c r="A3697" t="s">
        <v>383</v>
      </c>
      <c r="B3697">
        <v>8</v>
      </c>
      <c r="C3697" t="s">
        <v>100</v>
      </c>
      <c r="D3697">
        <v>8205</v>
      </c>
      <c r="E3697" s="23">
        <v>33892</v>
      </c>
      <c r="F3697" s="1">
        <v>43945</v>
      </c>
      <c r="I3697" s="3">
        <v>1</v>
      </c>
    </row>
    <row r="3698" spans="1:9" hidden="1" x14ac:dyDescent="0.3">
      <c r="A3698" t="s">
        <v>383</v>
      </c>
      <c r="B3698">
        <v>8</v>
      </c>
      <c r="C3698" t="s">
        <v>115</v>
      </c>
      <c r="D3698">
        <v>8104</v>
      </c>
      <c r="E3698" s="23">
        <v>11841</v>
      </c>
      <c r="F3698" s="1">
        <v>43945</v>
      </c>
      <c r="I3698" s="3">
        <v>0</v>
      </c>
    </row>
    <row r="3699" spans="1:9" hidden="1" x14ac:dyDescent="0.3">
      <c r="A3699" t="s">
        <v>383</v>
      </c>
      <c r="B3699">
        <v>8</v>
      </c>
      <c r="C3699" t="s">
        <v>130</v>
      </c>
      <c r="D3699">
        <v>8112</v>
      </c>
      <c r="E3699" s="23">
        <v>97273</v>
      </c>
      <c r="F3699" s="1">
        <v>43945</v>
      </c>
      <c r="I3699" s="3">
        <v>13</v>
      </c>
    </row>
    <row r="3700" spans="1:9" hidden="1" x14ac:dyDescent="0.3">
      <c r="A3700" t="s">
        <v>383</v>
      </c>
      <c r="B3700">
        <v>8</v>
      </c>
      <c r="C3700" t="s">
        <v>131</v>
      </c>
      <c r="D3700">
        <v>8105</v>
      </c>
      <c r="E3700" s="23">
        <v>26201</v>
      </c>
      <c r="F3700" s="1">
        <v>43945</v>
      </c>
      <c r="I3700" s="3">
        <v>10</v>
      </c>
    </row>
    <row r="3701" spans="1:9" hidden="1" x14ac:dyDescent="0.3">
      <c r="A3701" t="s">
        <v>383</v>
      </c>
      <c r="B3701">
        <v>8</v>
      </c>
      <c r="C3701" t="s">
        <v>155</v>
      </c>
      <c r="D3701">
        <v>8304</v>
      </c>
      <c r="E3701" s="23">
        <v>23873</v>
      </c>
      <c r="F3701" s="1">
        <v>43945</v>
      </c>
      <c r="I3701" s="3">
        <v>4</v>
      </c>
    </row>
    <row r="3702" spans="1:9" hidden="1" x14ac:dyDescent="0.3">
      <c r="A3702" t="s">
        <v>383</v>
      </c>
      <c r="B3702">
        <v>8</v>
      </c>
      <c r="C3702" t="s">
        <v>161</v>
      </c>
      <c r="D3702">
        <v>8201</v>
      </c>
      <c r="E3702" s="23">
        <v>27100</v>
      </c>
      <c r="F3702" s="1">
        <v>43945</v>
      </c>
      <c r="I3702" s="3">
        <v>0</v>
      </c>
    </row>
    <row r="3703" spans="1:9" hidden="1" x14ac:dyDescent="0.3">
      <c r="A3703" t="s">
        <v>383</v>
      </c>
      <c r="B3703">
        <v>8</v>
      </c>
      <c r="C3703" t="s">
        <v>175</v>
      </c>
      <c r="D3703">
        <v>8206</v>
      </c>
      <c r="E3703" s="23">
        <v>22524</v>
      </c>
      <c r="F3703" s="1">
        <v>43945</v>
      </c>
      <c r="I3703" s="3">
        <v>1</v>
      </c>
    </row>
    <row r="3704" spans="1:9" hidden="1" x14ac:dyDescent="0.3">
      <c r="A3704" t="s">
        <v>383</v>
      </c>
      <c r="B3704">
        <v>8</v>
      </c>
      <c r="C3704" t="s">
        <v>177</v>
      </c>
      <c r="D3704">
        <v>8301</v>
      </c>
      <c r="E3704" s="23">
        <v>218515</v>
      </c>
      <c r="F3704" s="1">
        <v>43945</v>
      </c>
      <c r="I3704" s="3">
        <v>3</v>
      </c>
    </row>
    <row r="3705" spans="1:9" hidden="1" x14ac:dyDescent="0.3">
      <c r="A3705" t="s">
        <v>383</v>
      </c>
      <c r="B3705">
        <v>8</v>
      </c>
      <c r="C3705" t="s">
        <v>181</v>
      </c>
      <c r="D3705">
        <v>8106</v>
      </c>
      <c r="E3705" s="23">
        <v>45750</v>
      </c>
      <c r="F3705" s="1">
        <v>43945</v>
      </c>
      <c r="I3705" s="3">
        <v>0</v>
      </c>
    </row>
    <row r="3706" spans="1:9" hidden="1" x14ac:dyDescent="0.3">
      <c r="A3706" t="s">
        <v>383</v>
      </c>
      <c r="B3706">
        <v>8</v>
      </c>
      <c r="C3706" t="s">
        <v>199</v>
      </c>
      <c r="D3706">
        <v>8305</v>
      </c>
      <c r="E3706" s="23">
        <v>31041</v>
      </c>
      <c r="F3706" s="1">
        <v>43945</v>
      </c>
      <c r="I3706" s="3">
        <v>0</v>
      </c>
    </row>
    <row r="3707" spans="1:9" hidden="1" x14ac:dyDescent="0.3">
      <c r="A3707" t="s">
        <v>383</v>
      </c>
      <c r="B3707">
        <v>8</v>
      </c>
      <c r="C3707" t="s">
        <v>200</v>
      </c>
      <c r="D3707">
        <v>8306</v>
      </c>
      <c r="E3707" s="23">
        <v>27944</v>
      </c>
      <c r="F3707" s="1">
        <v>43945</v>
      </c>
      <c r="I3707" s="3">
        <v>1</v>
      </c>
    </row>
    <row r="3708" spans="1:9" hidden="1" x14ac:dyDescent="0.3">
      <c r="A3708" t="s">
        <v>383</v>
      </c>
      <c r="B3708">
        <v>8</v>
      </c>
      <c r="C3708" t="s">
        <v>204</v>
      </c>
      <c r="D3708">
        <v>8307</v>
      </c>
      <c r="E3708" s="23">
        <v>10429</v>
      </c>
      <c r="F3708" s="1">
        <v>43945</v>
      </c>
      <c r="I3708" s="3">
        <v>0</v>
      </c>
    </row>
    <row r="3709" spans="1:9" hidden="1" x14ac:dyDescent="0.3">
      <c r="A3709" t="s">
        <v>383</v>
      </c>
      <c r="B3709">
        <v>8</v>
      </c>
      <c r="C3709" t="s">
        <v>235</v>
      </c>
      <c r="D3709">
        <v>8107</v>
      </c>
      <c r="E3709" s="23">
        <v>49865</v>
      </c>
      <c r="F3709" s="1">
        <v>43945</v>
      </c>
      <c r="I3709" s="3">
        <v>9</v>
      </c>
    </row>
    <row r="3710" spans="1:9" hidden="1" x14ac:dyDescent="0.3">
      <c r="A3710" t="s">
        <v>383</v>
      </c>
      <c r="B3710">
        <v>8</v>
      </c>
      <c r="C3710" t="s">
        <v>271</v>
      </c>
      <c r="D3710">
        <v>8308</v>
      </c>
      <c r="E3710" s="23">
        <v>4179</v>
      </c>
      <c r="F3710" s="1">
        <v>43945</v>
      </c>
      <c r="I3710" s="3">
        <v>0</v>
      </c>
    </row>
    <row r="3711" spans="1:9" hidden="1" x14ac:dyDescent="0.3">
      <c r="A3711" t="s">
        <v>383</v>
      </c>
      <c r="B3711">
        <v>8</v>
      </c>
      <c r="C3711" t="s">
        <v>273</v>
      </c>
      <c r="D3711">
        <v>8309</v>
      </c>
      <c r="E3711" s="23">
        <v>10032</v>
      </c>
      <c r="F3711" s="1">
        <v>43945</v>
      </c>
      <c r="I3711" s="3">
        <v>1</v>
      </c>
    </row>
    <row r="3712" spans="1:9" hidden="1" x14ac:dyDescent="0.3">
      <c r="A3712" t="s">
        <v>383</v>
      </c>
      <c r="B3712">
        <v>8</v>
      </c>
      <c r="C3712" t="s">
        <v>321</v>
      </c>
      <c r="D3712">
        <v>8108</v>
      </c>
      <c r="E3712" s="23">
        <v>145906</v>
      </c>
      <c r="F3712" s="1">
        <v>43945</v>
      </c>
      <c r="I3712" s="3">
        <v>15</v>
      </c>
    </row>
    <row r="3713" spans="1:9" hidden="1" x14ac:dyDescent="0.3">
      <c r="A3713" t="s">
        <v>383</v>
      </c>
      <c r="B3713">
        <v>8</v>
      </c>
      <c r="C3713" t="s">
        <v>324</v>
      </c>
      <c r="D3713">
        <v>8310</v>
      </c>
      <c r="E3713" s="23">
        <v>3611</v>
      </c>
      <c r="F3713" s="1">
        <v>43945</v>
      </c>
      <c r="I3713" s="3">
        <v>0</v>
      </c>
    </row>
    <row r="3714" spans="1:9" hidden="1" x14ac:dyDescent="0.3">
      <c r="A3714" t="s">
        <v>383</v>
      </c>
      <c r="B3714">
        <v>8</v>
      </c>
      <c r="C3714" t="s">
        <v>326</v>
      </c>
      <c r="D3714">
        <v>8311</v>
      </c>
      <c r="E3714" s="23">
        <v>14592</v>
      </c>
      <c r="F3714" s="1">
        <v>43945</v>
      </c>
      <c r="I3714" s="3">
        <v>0</v>
      </c>
    </row>
    <row r="3715" spans="1:9" hidden="1" x14ac:dyDescent="0.3">
      <c r="A3715" t="s">
        <v>383</v>
      </c>
      <c r="B3715">
        <v>8</v>
      </c>
      <c r="C3715" t="s">
        <v>328</v>
      </c>
      <c r="D3715">
        <v>8109</v>
      </c>
      <c r="E3715" s="23">
        <v>14779</v>
      </c>
      <c r="F3715" s="1">
        <v>43945</v>
      </c>
      <c r="I3715" s="3">
        <v>1</v>
      </c>
    </row>
    <row r="3716" spans="1:9" hidden="1" x14ac:dyDescent="0.3">
      <c r="A3716" t="s">
        <v>383</v>
      </c>
      <c r="B3716">
        <v>8</v>
      </c>
      <c r="C3716" t="s">
        <v>334</v>
      </c>
      <c r="D3716">
        <v>8110</v>
      </c>
      <c r="E3716" s="23">
        <v>158345</v>
      </c>
      <c r="F3716" s="1">
        <v>43945</v>
      </c>
      <c r="I3716" s="3">
        <v>24</v>
      </c>
    </row>
    <row r="3717" spans="1:9" hidden="1" x14ac:dyDescent="0.3">
      <c r="A3717" t="s">
        <v>383</v>
      </c>
      <c r="B3717">
        <v>8</v>
      </c>
      <c r="C3717" t="s">
        <v>342</v>
      </c>
      <c r="D3717">
        <v>8207</v>
      </c>
      <c r="E3717" s="23">
        <v>11019</v>
      </c>
      <c r="F3717" s="1">
        <v>43945</v>
      </c>
      <c r="I3717" s="3">
        <v>0</v>
      </c>
    </row>
    <row r="3718" spans="1:9" hidden="1" x14ac:dyDescent="0.3">
      <c r="A3718" t="s">
        <v>383</v>
      </c>
      <c r="B3718">
        <v>8</v>
      </c>
      <c r="C3718" t="s">
        <v>345</v>
      </c>
      <c r="D3718">
        <v>8111</v>
      </c>
      <c r="E3718" s="23">
        <v>58729</v>
      </c>
      <c r="F3718" s="1">
        <v>43945</v>
      </c>
      <c r="I3718" s="3">
        <v>12</v>
      </c>
    </row>
    <row r="3719" spans="1:9" hidden="1" x14ac:dyDescent="0.3">
      <c r="A3719" t="s">
        <v>383</v>
      </c>
      <c r="B3719">
        <v>8</v>
      </c>
      <c r="C3719" t="s">
        <v>366</v>
      </c>
      <c r="D3719">
        <v>8312</v>
      </c>
      <c r="E3719" s="23">
        <v>15205</v>
      </c>
      <c r="F3719" s="1">
        <v>43945</v>
      </c>
      <c r="I3719" s="3">
        <v>0</v>
      </c>
    </row>
    <row r="3720" spans="1:9" hidden="1" x14ac:dyDescent="0.3">
      <c r="A3720" t="s">
        <v>383</v>
      </c>
      <c r="B3720">
        <v>8</v>
      </c>
      <c r="C3720" t="s">
        <v>362</v>
      </c>
      <c r="D3720">
        <v>8313</v>
      </c>
      <c r="E3720" s="23">
        <v>22132</v>
      </c>
      <c r="F3720" s="1">
        <v>43945</v>
      </c>
      <c r="I3720" s="3">
        <v>1</v>
      </c>
    </row>
    <row r="3721" spans="1:9" hidden="1" x14ac:dyDescent="0.3">
      <c r="A3721" t="s">
        <v>384</v>
      </c>
      <c r="B3721">
        <v>9</v>
      </c>
      <c r="C3721" t="s">
        <v>33</v>
      </c>
      <c r="D3721">
        <v>9201</v>
      </c>
      <c r="E3721" s="23">
        <v>56058</v>
      </c>
      <c r="F3721" s="1">
        <v>43945</v>
      </c>
      <c r="I3721" s="3">
        <v>34</v>
      </c>
    </row>
    <row r="3722" spans="1:9" hidden="1" x14ac:dyDescent="0.3">
      <c r="A3722" t="s">
        <v>384</v>
      </c>
      <c r="B3722">
        <v>9</v>
      </c>
      <c r="C3722" t="s">
        <v>54</v>
      </c>
      <c r="D3722">
        <v>9102</v>
      </c>
      <c r="E3722" s="23">
        <v>25486</v>
      </c>
      <c r="F3722" s="1">
        <v>43945</v>
      </c>
      <c r="I3722" s="3">
        <v>10</v>
      </c>
    </row>
    <row r="3723" spans="1:9" hidden="1" x14ac:dyDescent="0.3">
      <c r="A3723" t="s">
        <v>384</v>
      </c>
      <c r="B3723">
        <v>9</v>
      </c>
      <c r="C3723" t="s">
        <v>71</v>
      </c>
      <c r="D3723">
        <v>9121</v>
      </c>
      <c r="E3723" s="23">
        <v>12341</v>
      </c>
      <c r="F3723" s="1">
        <v>43945</v>
      </c>
      <c r="I3723" s="3">
        <v>1</v>
      </c>
    </row>
    <row r="3724" spans="1:9" hidden="1" x14ac:dyDescent="0.3">
      <c r="A3724" t="s">
        <v>384</v>
      </c>
      <c r="B3724">
        <v>9</v>
      </c>
      <c r="C3724" t="s">
        <v>84</v>
      </c>
      <c r="D3724">
        <v>9202</v>
      </c>
      <c r="E3724" s="23">
        <v>26148</v>
      </c>
      <c r="F3724" s="1">
        <v>43945</v>
      </c>
      <c r="I3724" s="3">
        <v>0</v>
      </c>
    </row>
    <row r="3725" spans="1:9" hidden="1" x14ac:dyDescent="0.3">
      <c r="A3725" t="s">
        <v>384</v>
      </c>
      <c r="B3725">
        <v>9</v>
      </c>
      <c r="C3725" t="s">
        <v>96</v>
      </c>
      <c r="D3725">
        <v>9103</v>
      </c>
      <c r="E3725" s="23">
        <v>18055</v>
      </c>
      <c r="F3725" s="1">
        <v>43945</v>
      </c>
      <c r="I3725" s="3">
        <v>0</v>
      </c>
    </row>
    <row r="3726" spans="1:9" hidden="1" x14ac:dyDescent="0.3">
      <c r="A3726" t="s">
        <v>384</v>
      </c>
      <c r="B3726">
        <v>9</v>
      </c>
      <c r="C3726" t="s">
        <v>97</v>
      </c>
      <c r="D3726">
        <v>9203</v>
      </c>
      <c r="E3726" s="23">
        <v>18178</v>
      </c>
      <c r="F3726" s="1">
        <v>43945</v>
      </c>
      <c r="I3726" s="3">
        <v>1</v>
      </c>
    </row>
    <row r="3727" spans="1:9" hidden="1" x14ac:dyDescent="0.3">
      <c r="A3727" t="s">
        <v>384</v>
      </c>
      <c r="B3727">
        <v>9</v>
      </c>
      <c r="C3727" t="s">
        <v>101</v>
      </c>
      <c r="D3727">
        <v>9104</v>
      </c>
      <c r="E3727" s="23">
        <v>7802</v>
      </c>
      <c r="F3727" s="1">
        <v>43945</v>
      </c>
      <c r="I3727" s="3">
        <v>0</v>
      </c>
    </row>
    <row r="3728" spans="1:9" hidden="1" x14ac:dyDescent="0.3">
      <c r="A3728" t="s">
        <v>384</v>
      </c>
      <c r="B3728">
        <v>9</v>
      </c>
      <c r="C3728" t="s">
        <v>113</v>
      </c>
      <c r="D3728">
        <v>9204</v>
      </c>
      <c r="E3728" s="23">
        <v>8458</v>
      </c>
      <c r="F3728" s="1">
        <v>43945</v>
      </c>
      <c r="I3728" s="3">
        <v>5</v>
      </c>
    </row>
    <row r="3729" spans="1:9" hidden="1" x14ac:dyDescent="0.3">
      <c r="A3729" t="s">
        <v>384</v>
      </c>
      <c r="B3729">
        <v>9</v>
      </c>
      <c r="C3729" t="s">
        <v>116</v>
      </c>
      <c r="D3729">
        <v>9105</v>
      </c>
      <c r="E3729" s="23">
        <v>25446</v>
      </c>
      <c r="F3729" s="1">
        <v>43945</v>
      </c>
      <c r="I3729" s="3">
        <v>2</v>
      </c>
    </row>
    <row r="3730" spans="1:9" hidden="1" x14ac:dyDescent="0.3">
      <c r="A3730" t="s">
        <v>384</v>
      </c>
      <c r="B3730">
        <v>9</v>
      </c>
      <c r="C3730" t="s">
        <v>122</v>
      </c>
      <c r="D3730">
        <v>9106</v>
      </c>
      <c r="E3730" s="23">
        <v>12633</v>
      </c>
      <c r="F3730" s="1">
        <v>43945</v>
      </c>
      <c r="I3730" s="3">
        <v>0</v>
      </c>
    </row>
    <row r="3731" spans="1:9" hidden="1" x14ac:dyDescent="0.3">
      <c r="A3731" t="s">
        <v>384</v>
      </c>
      <c r="B3731">
        <v>9</v>
      </c>
      <c r="C3731" t="s">
        <v>124</v>
      </c>
      <c r="D3731">
        <v>9107</v>
      </c>
      <c r="E3731" s="23">
        <v>15148</v>
      </c>
      <c r="F3731" s="1">
        <v>43945</v>
      </c>
      <c r="I3731" s="3">
        <v>2</v>
      </c>
    </row>
    <row r="3732" spans="1:9" hidden="1" x14ac:dyDescent="0.3">
      <c r="A3732" t="s">
        <v>384</v>
      </c>
      <c r="B3732">
        <v>9</v>
      </c>
      <c r="C3732" t="s">
        <v>160</v>
      </c>
      <c r="D3732">
        <v>9108</v>
      </c>
      <c r="E3732" s="23">
        <v>40746</v>
      </c>
      <c r="F3732" s="1">
        <v>43945</v>
      </c>
      <c r="I3732" s="3">
        <v>5</v>
      </c>
    </row>
    <row r="3733" spans="1:9" hidden="1" x14ac:dyDescent="0.3">
      <c r="A3733" t="s">
        <v>384</v>
      </c>
      <c r="B3733">
        <v>9</v>
      </c>
      <c r="C3733" t="s">
        <v>172</v>
      </c>
      <c r="D3733">
        <v>9109</v>
      </c>
      <c r="E3733" s="23">
        <v>24739</v>
      </c>
      <c r="F3733" s="1">
        <v>43945</v>
      </c>
      <c r="I3733" s="3">
        <v>0</v>
      </c>
    </row>
    <row r="3734" spans="1:9" hidden="1" x14ac:dyDescent="0.3">
      <c r="A3734" t="s">
        <v>384</v>
      </c>
      <c r="B3734">
        <v>9</v>
      </c>
      <c r="C3734" t="s">
        <v>174</v>
      </c>
      <c r="D3734">
        <v>9205</v>
      </c>
      <c r="E3734" s="23">
        <v>11049</v>
      </c>
      <c r="F3734" s="1">
        <v>43945</v>
      </c>
      <c r="I3734" s="3">
        <v>0</v>
      </c>
    </row>
    <row r="3735" spans="1:9" hidden="1" x14ac:dyDescent="0.3">
      <c r="A3735" t="s">
        <v>384</v>
      </c>
      <c r="B3735">
        <v>9</v>
      </c>
      <c r="C3735" t="s">
        <v>179</v>
      </c>
      <c r="D3735">
        <v>9206</v>
      </c>
      <c r="E3735" s="23">
        <v>7517</v>
      </c>
      <c r="F3735" s="1">
        <v>43945</v>
      </c>
      <c r="I3735" s="3">
        <v>0</v>
      </c>
    </row>
    <row r="3736" spans="1:9" hidden="1" x14ac:dyDescent="0.3">
      <c r="A3736" t="s">
        <v>384</v>
      </c>
      <c r="B3736">
        <v>9</v>
      </c>
      <c r="C3736" t="s">
        <v>182</v>
      </c>
      <c r="D3736">
        <v>9207</v>
      </c>
      <c r="E3736" s="23">
        <v>10050</v>
      </c>
      <c r="F3736" s="1">
        <v>43945</v>
      </c>
      <c r="I3736" s="3">
        <v>0</v>
      </c>
    </row>
    <row r="3737" spans="1:9" hidden="1" x14ac:dyDescent="0.3">
      <c r="A3737" t="s">
        <v>384</v>
      </c>
      <c r="B3737">
        <v>9</v>
      </c>
      <c r="C3737" t="s">
        <v>194</v>
      </c>
      <c r="D3737">
        <v>9110</v>
      </c>
      <c r="E3737" s="23">
        <v>6265</v>
      </c>
      <c r="F3737" s="1">
        <v>43945</v>
      </c>
      <c r="I3737" s="3">
        <v>0</v>
      </c>
    </row>
    <row r="3738" spans="1:9" hidden="1" x14ac:dyDescent="0.3">
      <c r="A3738" t="s">
        <v>384</v>
      </c>
      <c r="B3738">
        <v>9</v>
      </c>
      <c r="C3738" t="s">
        <v>208</v>
      </c>
      <c r="D3738">
        <v>9111</v>
      </c>
      <c r="E3738" s="23">
        <v>33777</v>
      </c>
      <c r="F3738" s="1">
        <v>43945</v>
      </c>
      <c r="I3738" s="3">
        <v>9</v>
      </c>
    </row>
    <row r="3739" spans="1:9" hidden="1" x14ac:dyDescent="0.3">
      <c r="A3739" t="s">
        <v>384</v>
      </c>
      <c r="B3739">
        <v>9</v>
      </c>
      <c r="C3739" t="s">
        <v>217</v>
      </c>
      <c r="D3739">
        <v>9112</v>
      </c>
      <c r="E3739" s="23">
        <v>82110</v>
      </c>
      <c r="F3739" s="1">
        <v>43945</v>
      </c>
      <c r="I3739" s="3">
        <v>16</v>
      </c>
    </row>
    <row r="3740" spans="1:9" hidden="1" x14ac:dyDescent="0.3">
      <c r="A3740" t="s">
        <v>384</v>
      </c>
      <c r="B3740">
        <v>9</v>
      </c>
      <c r="C3740" t="s">
        <v>237</v>
      </c>
      <c r="D3740">
        <v>9113</v>
      </c>
      <c r="E3740" s="23">
        <v>7223</v>
      </c>
      <c r="F3740" s="1">
        <v>43945</v>
      </c>
      <c r="I3740" s="3">
        <v>3</v>
      </c>
    </row>
    <row r="3741" spans="1:9" hidden="1" x14ac:dyDescent="0.3">
      <c r="A3741" t="s">
        <v>384</v>
      </c>
      <c r="B3741">
        <v>9</v>
      </c>
      <c r="C3741" t="s">
        <v>245</v>
      </c>
      <c r="D3741">
        <v>9114</v>
      </c>
      <c r="E3741" s="23">
        <v>26096</v>
      </c>
      <c r="F3741" s="1">
        <v>43945</v>
      </c>
      <c r="I3741" s="3">
        <v>1</v>
      </c>
    </row>
    <row r="3742" spans="1:9" hidden="1" x14ac:dyDescent="0.3">
      <c r="A3742" t="s">
        <v>384</v>
      </c>
      <c r="B3742">
        <v>9</v>
      </c>
      <c r="C3742" t="s">
        <v>253</v>
      </c>
      <c r="D3742">
        <v>9115</v>
      </c>
      <c r="E3742" s="23">
        <v>29782</v>
      </c>
      <c r="F3742" s="1">
        <v>43945</v>
      </c>
      <c r="I3742" s="3">
        <v>1</v>
      </c>
    </row>
    <row r="3743" spans="1:9" hidden="1" x14ac:dyDescent="0.3">
      <c r="A3743" t="s">
        <v>384</v>
      </c>
      <c r="B3743">
        <v>9</v>
      </c>
      <c r="C3743" t="s">
        <v>263</v>
      </c>
      <c r="D3743">
        <v>9208</v>
      </c>
      <c r="E3743" s="23">
        <v>12188</v>
      </c>
      <c r="F3743" s="1">
        <v>43945</v>
      </c>
      <c r="I3743" s="3">
        <v>0</v>
      </c>
    </row>
    <row r="3744" spans="1:9" hidden="1" x14ac:dyDescent="0.3">
      <c r="A3744" t="s">
        <v>384</v>
      </c>
      <c r="B3744">
        <v>9</v>
      </c>
      <c r="C3744" t="s">
        <v>286</v>
      </c>
      <c r="D3744">
        <v>9209</v>
      </c>
      <c r="E3744" s="23">
        <v>10833</v>
      </c>
      <c r="F3744" s="1">
        <v>43945</v>
      </c>
      <c r="I3744" s="3">
        <v>2</v>
      </c>
    </row>
    <row r="3745" spans="1:9" hidden="1" x14ac:dyDescent="0.3">
      <c r="A3745" t="s">
        <v>384</v>
      </c>
      <c r="B3745">
        <v>9</v>
      </c>
      <c r="C3745" t="s">
        <v>299</v>
      </c>
      <c r="D3745">
        <v>9116</v>
      </c>
      <c r="E3745" s="23">
        <v>12793</v>
      </c>
      <c r="F3745" s="1">
        <v>43945</v>
      </c>
      <c r="I3745" s="3">
        <v>11</v>
      </c>
    </row>
    <row r="3746" spans="1:9" hidden="1" x14ac:dyDescent="0.3">
      <c r="A3746" t="s">
        <v>384</v>
      </c>
      <c r="B3746">
        <v>9</v>
      </c>
      <c r="C3746" t="s">
        <v>336</v>
      </c>
      <c r="D3746">
        <v>9101</v>
      </c>
      <c r="E3746" s="23">
        <v>302931</v>
      </c>
      <c r="F3746" s="1">
        <v>43945</v>
      </c>
      <c r="I3746" s="3">
        <v>83</v>
      </c>
    </row>
    <row r="3747" spans="1:9" hidden="1" x14ac:dyDescent="0.3">
      <c r="A3747" t="s">
        <v>384</v>
      </c>
      <c r="B3747">
        <v>9</v>
      </c>
      <c r="C3747" t="s">
        <v>338</v>
      </c>
      <c r="D3747">
        <v>9117</v>
      </c>
      <c r="E3747" s="23">
        <v>15786</v>
      </c>
      <c r="F3747" s="1">
        <v>43945</v>
      </c>
      <c r="I3747" s="3">
        <v>1</v>
      </c>
    </row>
    <row r="3748" spans="1:9" hidden="1" x14ac:dyDescent="0.3">
      <c r="A3748" t="s">
        <v>384</v>
      </c>
      <c r="B3748">
        <v>9</v>
      </c>
      <c r="C3748" t="s">
        <v>344</v>
      </c>
      <c r="D3748">
        <v>9118</v>
      </c>
      <c r="E3748" s="23">
        <v>10055</v>
      </c>
      <c r="F3748" s="1">
        <v>43945</v>
      </c>
      <c r="I3748" s="3">
        <v>0</v>
      </c>
    </row>
    <row r="3749" spans="1:9" hidden="1" x14ac:dyDescent="0.3">
      <c r="A3749" t="s">
        <v>384</v>
      </c>
      <c r="B3749">
        <v>9</v>
      </c>
      <c r="C3749" t="s">
        <v>348</v>
      </c>
      <c r="D3749">
        <v>9210</v>
      </c>
      <c r="E3749" s="23">
        <v>19314</v>
      </c>
      <c r="F3749" s="1">
        <v>43945</v>
      </c>
      <c r="I3749" s="3">
        <v>1</v>
      </c>
    </row>
    <row r="3750" spans="1:9" hidden="1" x14ac:dyDescent="0.3">
      <c r="A3750" t="s">
        <v>384</v>
      </c>
      <c r="B3750">
        <v>9</v>
      </c>
      <c r="C3750" t="s">
        <v>354</v>
      </c>
      <c r="D3750">
        <v>9211</v>
      </c>
      <c r="E3750" s="23">
        <v>35467</v>
      </c>
      <c r="F3750" s="1">
        <v>43945</v>
      </c>
      <c r="I3750" s="3">
        <v>39</v>
      </c>
    </row>
    <row r="3751" spans="1:9" hidden="1" x14ac:dyDescent="0.3">
      <c r="A3751" t="s">
        <v>384</v>
      </c>
      <c r="B3751">
        <v>9</v>
      </c>
      <c r="C3751" t="s">
        <v>356</v>
      </c>
      <c r="D3751">
        <v>9119</v>
      </c>
      <c r="E3751" s="23">
        <v>30766</v>
      </c>
      <c r="F3751" s="1">
        <v>43945</v>
      </c>
      <c r="I3751" s="3">
        <v>4</v>
      </c>
    </row>
    <row r="3752" spans="1:9" hidden="1" x14ac:dyDescent="0.3">
      <c r="A3752" t="s">
        <v>384</v>
      </c>
      <c r="B3752">
        <v>9</v>
      </c>
      <c r="C3752" t="s">
        <v>367</v>
      </c>
      <c r="D3752">
        <v>9120</v>
      </c>
      <c r="E3752" s="23">
        <v>59103</v>
      </c>
      <c r="F3752" s="1">
        <v>43945</v>
      </c>
      <c r="I3752" s="3">
        <v>0</v>
      </c>
    </row>
    <row r="3753" spans="1:9" hidden="1" x14ac:dyDescent="0.3">
      <c r="A3753" t="s">
        <v>385</v>
      </c>
      <c r="B3753">
        <v>14</v>
      </c>
      <c r="C3753" t="s">
        <v>94</v>
      </c>
      <c r="D3753">
        <v>14102</v>
      </c>
      <c r="E3753" s="23">
        <v>5447</v>
      </c>
      <c r="F3753" s="1">
        <v>43945</v>
      </c>
      <c r="I3753" s="3">
        <v>1</v>
      </c>
    </row>
    <row r="3754" spans="1:9" hidden="1" x14ac:dyDescent="0.3">
      <c r="A3754" t="s">
        <v>385</v>
      </c>
      <c r="B3754">
        <v>14</v>
      </c>
      <c r="C3754" t="s">
        <v>121</v>
      </c>
      <c r="D3754">
        <v>14202</v>
      </c>
      <c r="E3754" s="23">
        <v>15261</v>
      </c>
      <c r="F3754" s="1">
        <v>43945</v>
      </c>
      <c r="I3754" s="3">
        <v>0</v>
      </c>
    </row>
    <row r="3755" spans="1:9" hidden="1" x14ac:dyDescent="0.3">
      <c r="A3755" t="s">
        <v>385</v>
      </c>
      <c r="B3755">
        <v>14</v>
      </c>
      <c r="C3755" t="s">
        <v>151</v>
      </c>
      <c r="D3755">
        <v>14201</v>
      </c>
      <c r="E3755" s="23">
        <v>39538</v>
      </c>
      <c r="F3755" s="1">
        <v>43945</v>
      </c>
      <c r="I3755" s="3">
        <v>5</v>
      </c>
    </row>
    <row r="3756" spans="1:9" hidden="1" x14ac:dyDescent="0.3">
      <c r="A3756" t="s">
        <v>385</v>
      </c>
      <c r="B3756">
        <v>14</v>
      </c>
      <c r="C3756" t="s">
        <v>152</v>
      </c>
      <c r="D3756">
        <v>14203</v>
      </c>
      <c r="E3756" s="23">
        <v>10292</v>
      </c>
      <c r="F3756" s="1">
        <v>43945</v>
      </c>
      <c r="I3756" s="3">
        <v>0</v>
      </c>
    </row>
    <row r="3757" spans="1:9" hidden="1" x14ac:dyDescent="0.3">
      <c r="A3757" t="s">
        <v>385</v>
      </c>
      <c r="B3757">
        <v>14</v>
      </c>
      <c r="C3757" t="s">
        <v>157</v>
      </c>
      <c r="D3757">
        <v>14103</v>
      </c>
      <c r="E3757" s="23">
        <v>17652</v>
      </c>
      <c r="F3757" s="1">
        <v>43945</v>
      </c>
      <c r="I3757" s="3">
        <v>1</v>
      </c>
    </row>
    <row r="3758" spans="1:9" hidden="1" x14ac:dyDescent="0.3">
      <c r="A3758" t="s">
        <v>385</v>
      </c>
      <c r="B3758">
        <v>14</v>
      </c>
      <c r="C3758" t="s">
        <v>8</v>
      </c>
      <c r="D3758">
        <v>14104</v>
      </c>
      <c r="E3758" s="23">
        <v>20518</v>
      </c>
      <c r="F3758" s="1">
        <v>43945</v>
      </c>
      <c r="I3758" s="3">
        <v>0</v>
      </c>
    </row>
    <row r="3759" spans="1:9" hidden="1" x14ac:dyDescent="0.3">
      <c r="A3759" t="s">
        <v>385</v>
      </c>
      <c r="B3759">
        <v>14</v>
      </c>
      <c r="C3759" t="s">
        <v>185</v>
      </c>
      <c r="D3759">
        <v>14105</v>
      </c>
      <c r="E3759" s="23">
        <v>7389</v>
      </c>
      <c r="F3759" s="1">
        <v>43945</v>
      </c>
      <c r="I3759" s="3">
        <v>1</v>
      </c>
    </row>
    <row r="3760" spans="1:9" hidden="1" x14ac:dyDescent="0.3">
      <c r="A3760" t="s">
        <v>385</v>
      </c>
      <c r="B3760">
        <v>14</v>
      </c>
      <c r="C3760" t="s">
        <v>191</v>
      </c>
      <c r="D3760">
        <v>14106</v>
      </c>
      <c r="E3760" s="23">
        <v>23250</v>
      </c>
      <c r="F3760" s="1">
        <v>43945</v>
      </c>
      <c r="I3760" s="3">
        <v>0</v>
      </c>
    </row>
    <row r="3761" spans="1:9" hidden="1" x14ac:dyDescent="0.3">
      <c r="A3761" t="s">
        <v>385</v>
      </c>
      <c r="B3761">
        <v>14</v>
      </c>
      <c r="C3761" t="s">
        <v>219</v>
      </c>
      <c r="D3761">
        <v>14107</v>
      </c>
      <c r="E3761" s="23">
        <v>20798</v>
      </c>
      <c r="F3761" s="1">
        <v>43945</v>
      </c>
      <c r="I3761" s="3">
        <v>0</v>
      </c>
    </row>
    <row r="3762" spans="1:9" hidden="1" x14ac:dyDescent="0.3">
      <c r="A3762" t="s">
        <v>385</v>
      </c>
      <c r="B3762">
        <v>14</v>
      </c>
      <c r="C3762" t="s">
        <v>223</v>
      </c>
      <c r="D3762">
        <v>14108</v>
      </c>
      <c r="E3762" s="23">
        <v>35991</v>
      </c>
      <c r="F3762" s="1">
        <v>43945</v>
      </c>
      <c r="I3762" s="3">
        <v>0</v>
      </c>
    </row>
    <row r="3763" spans="1:9" hidden="1" x14ac:dyDescent="0.3">
      <c r="A3763" t="s">
        <v>385</v>
      </c>
      <c r="B3763">
        <v>14</v>
      </c>
      <c r="C3763" t="s">
        <v>292</v>
      </c>
      <c r="D3763">
        <v>14204</v>
      </c>
      <c r="E3763" s="23">
        <v>32925</v>
      </c>
      <c r="F3763" s="1">
        <v>43945</v>
      </c>
      <c r="I3763" s="3">
        <v>1</v>
      </c>
    </row>
    <row r="3764" spans="1:9" hidden="1" x14ac:dyDescent="0.3">
      <c r="A3764" t="s">
        <v>385</v>
      </c>
      <c r="B3764">
        <v>14</v>
      </c>
      <c r="C3764" t="s">
        <v>350</v>
      </c>
      <c r="D3764">
        <v>14101</v>
      </c>
      <c r="E3764" s="23">
        <v>176774</v>
      </c>
      <c r="F3764" s="1">
        <v>43945</v>
      </c>
      <c r="I3764" s="3">
        <v>8</v>
      </c>
    </row>
    <row r="3765" spans="1:9" hidden="1" x14ac:dyDescent="0.3">
      <c r="A3765" t="s">
        <v>8</v>
      </c>
      <c r="B3765">
        <v>10</v>
      </c>
      <c r="C3765" t="s">
        <v>31</v>
      </c>
      <c r="D3765">
        <v>10202</v>
      </c>
      <c r="E3765" s="23">
        <v>42458</v>
      </c>
      <c r="F3765" s="1">
        <v>43945</v>
      </c>
      <c r="I3765" s="3">
        <v>5</v>
      </c>
    </row>
    <row r="3766" spans="1:9" hidden="1" x14ac:dyDescent="0.3">
      <c r="A3766" t="s">
        <v>8</v>
      </c>
      <c r="B3766">
        <v>10</v>
      </c>
      <c r="C3766" t="s">
        <v>45</v>
      </c>
      <c r="D3766">
        <v>10102</v>
      </c>
      <c r="E3766" s="23">
        <v>36744</v>
      </c>
      <c r="F3766" s="1">
        <v>43945</v>
      </c>
      <c r="I3766" s="3">
        <v>1</v>
      </c>
    </row>
    <row r="3767" spans="1:9" hidden="1" x14ac:dyDescent="0.3">
      <c r="A3767" t="s">
        <v>8</v>
      </c>
      <c r="B3767">
        <v>10</v>
      </c>
      <c r="C3767" t="s">
        <v>57</v>
      </c>
      <c r="D3767">
        <v>10201</v>
      </c>
      <c r="E3767" s="23">
        <v>47607</v>
      </c>
      <c r="F3767" s="1">
        <v>43945</v>
      </c>
      <c r="I3767" s="3">
        <v>0</v>
      </c>
    </row>
    <row r="3768" spans="1:9" hidden="1" x14ac:dyDescent="0.3">
      <c r="A3768" t="s">
        <v>8</v>
      </c>
      <c r="B3768">
        <v>10</v>
      </c>
      <c r="C3768" t="s">
        <v>62</v>
      </c>
      <c r="D3768">
        <v>10401</v>
      </c>
      <c r="E3768" s="23">
        <v>5020</v>
      </c>
      <c r="F3768" s="1">
        <v>43945</v>
      </c>
      <c r="I3768" s="3">
        <v>0</v>
      </c>
    </row>
    <row r="3769" spans="1:9" hidden="1" x14ac:dyDescent="0.3">
      <c r="A3769" t="s">
        <v>8</v>
      </c>
      <c r="B3769">
        <v>10</v>
      </c>
      <c r="C3769" t="s">
        <v>72</v>
      </c>
      <c r="D3769">
        <v>10203</v>
      </c>
      <c r="E3769" s="23">
        <v>16013</v>
      </c>
      <c r="F3769" s="1">
        <v>43945</v>
      </c>
      <c r="I3769" s="3">
        <v>0</v>
      </c>
    </row>
    <row r="3770" spans="1:9" hidden="1" x14ac:dyDescent="0.3">
      <c r="A3770" t="s">
        <v>8</v>
      </c>
      <c r="B3770">
        <v>10</v>
      </c>
      <c r="C3770" t="s">
        <v>75</v>
      </c>
      <c r="D3770">
        <v>10103</v>
      </c>
      <c r="E3770" s="23">
        <v>4006</v>
      </c>
      <c r="F3770" s="1">
        <v>43945</v>
      </c>
      <c r="I3770" s="3">
        <v>0</v>
      </c>
    </row>
    <row r="3771" spans="1:9" hidden="1" x14ac:dyDescent="0.3">
      <c r="A3771" t="s">
        <v>8</v>
      </c>
      <c r="B3771">
        <v>10</v>
      </c>
      <c r="C3771" t="s">
        <v>99</v>
      </c>
      <c r="D3771">
        <v>10204</v>
      </c>
      <c r="E3771" s="23">
        <v>4066</v>
      </c>
      <c r="F3771" s="1">
        <v>43945</v>
      </c>
      <c r="I3771" s="3">
        <v>0</v>
      </c>
    </row>
    <row r="3772" spans="1:9" hidden="1" x14ac:dyDescent="0.3">
      <c r="A3772" t="s">
        <v>8</v>
      </c>
      <c r="B3772">
        <v>10</v>
      </c>
      <c r="C3772" t="s">
        <v>104</v>
      </c>
      <c r="D3772">
        <v>10205</v>
      </c>
      <c r="E3772" s="23">
        <v>15069</v>
      </c>
      <c r="F3772" s="1">
        <v>43945</v>
      </c>
      <c r="I3772" s="3">
        <v>0</v>
      </c>
    </row>
    <row r="3773" spans="1:9" hidden="1" x14ac:dyDescent="0.3">
      <c r="A3773" t="s">
        <v>8</v>
      </c>
      <c r="B3773">
        <v>10</v>
      </c>
      <c r="C3773" t="s">
        <v>118</v>
      </c>
      <c r="D3773">
        <v>10104</v>
      </c>
      <c r="E3773" s="23">
        <v>12656</v>
      </c>
      <c r="F3773" s="1">
        <v>43945</v>
      </c>
      <c r="I3773" s="3">
        <v>0</v>
      </c>
    </row>
    <row r="3774" spans="1:9" hidden="1" x14ac:dyDescent="0.3">
      <c r="A3774" t="s">
        <v>8</v>
      </c>
      <c r="B3774">
        <v>10</v>
      </c>
      <c r="C3774" t="s">
        <v>119</v>
      </c>
      <c r="D3774">
        <v>10105</v>
      </c>
      <c r="E3774" s="23">
        <v>20223</v>
      </c>
      <c r="F3774" s="1">
        <v>43945</v>
      </c>
      <c r="I3774" s="3">
        <v>0</v>
      </c>
    </row>
    <row r="3775" spans="1:9" hidden="1" x14ac:dyDescent="0.3">
      <c r="A3775" t="s">
        <v>8</v>
      </c>
      <c r="B3775">
        <v>10</v>
      </c>
      <c r="C3775" t="s">
        <v>120</v>
      </c>
      <c r="D3775">
        <v>10402</v>
      </c>
      <c r="E3775" s="23">
        <v>2806</v>
      </c>
      <c r="F3775" s="1">
        <v>43945</v>
      </c>
      <c r="I3775" s="3">
        <v>0</v>
      </c>
    </row>
    <row r="3776" spans="1:9" hidden="1" x14ac:dyDescent="0.3">
      <c r="A3776" t="s">
        <v>8</v>
      </c>
      <c r="B3776">
        <v>10</v>
      </c>
      <c r="C3776" t="s">
        <v>128</v>
      </c>
      <c r="D3776">
        <v>10403</v>
      </c>
      <c r="E3776" s="23">
        <v>9525</v>
      </c>
      <c r="F3776" s="1">
        <v>43945</v>
      </c>
      <c r="I3776" s="3">
        <v>0</v>
      </c>
    </row>
    <row r="3777" spans="1:9" hidden="1" x14ac:dyDescent="0.3">
      <c r="A3777" t="s">
        <v>8</v>
      </c>
      <c r="B3777">
        <v>10</v>
      </c>
      <c r="C3777" t="s">
        <v>167</v>
      </c>
      <c r="D3777">
        <v>10107</v>
      </c>
      <c r="E3777" s="23">
        <v>18621</v>
      </c>
      <c r="F3777" s="1">
        <v>43945</v>
      </c>
      <c r="I3777" s="3">
        <v>0</v>
      </c>
    </row>
    <row r="3778" spans="1:9" hidden="1" x14ac:dyDescent="0.3">
      <c r="A3778" t="s">
        <v>8</v>
      </c>
      <c r="B3778">
        <v>10</v>
      </c>
      <c r="C3778" t="s">
        <v>178</v>
      </c>
      <c r="D3778">
        <v>10106</v>
      </c>
      <c r="E3778" s="23">
        <v>17817</v>
      </c>
      <c r="F3778" s="1">
        <v>43945</v>
      </c>
      <c r="I3778" s="3">
        <v>0</v>
      </c>
    </row>
    <row r="3779" spans="1:9" hidden="1" x14ac:dyDescent="0.3">
      <c r="A3779" t="s">
        <v>8</v>
      </c>
      <c r="B3779">
        <v>10</v>
      </c>
      <c r="C3779" t="s">
        <v>192</v>
      </c>
      <c r="D3779">
        <v>10108</v>
      </c>
      <c r="E3779" s="23">
        <v>14894</v>
      </c>
      <c r="F3779" s="1">
        <v>43945</v>
      </c>
      <c r="I3779" s="3">
        <v>0</v>
      </c>
    </row>
    <row r="3780" spans="1:9" hidden="1" x14ac:dyDescent="0.3">
      <c r="A3780" t="s">
        <v>8</v>
      </c>
      <c r="B3780">
        <v>10</v>
      </c>
      <c r="C3780" t="s">
        <v>214</v>
      </c>
      <c r="D3780">
        <v>10301</v>
      </c>
      <c r="E3780" s="23">
        <v>173410</v>
      </c>
      <c r="F3780" s="1">
        <v>43945</v>
      </c>
      <c r="I3780" s="3">
        <v>27</v>
      </c>
    </row>
    <row r="3781" spans="1:9" hidden="1" x14ac:dyDescent="0.3">
      <c r="A3781" t="s">
        <v>8</v>
      </c>
      <c r="B3781">
        <v>10</v>
      </c>
      <c r="C3781" t="s">
        <v>221</v>
      </c>
      <c r="D3781">
        <v>10404</v>
      </c>
      <c r="E3781" s="23">
        <v>1827</v>
      </c>
      <c r="F3781" s="1">
        <v>43945</v>
      </c>
      <c r="I3781" s="3">
        <v>0</v>
      </c>
    </row>
    <row r="3782" spans="1:9" hidden="1" x14ac:dyDescent="0.3">
      <c r="A3782" t="s">
        <v>8</v>
      </c>
      <c r="B3782">
        <v>10</v>
      </c>
      <c r="C3782" t="s">
        <v>256</v>
      </c>
      <c r="D3782">
        <v>10101</v>
      </c>
      <c r="E3782" s="23">
        <v>269398</v>
      </c>
      <c r="F3782" s="1">
        <v>43945</v>
      </c>
      <c r="I3782" s="3">
        <v>5</v>
      </c>
    </row>
    <row r="3783" spans="1:9" hidden="1" x14ac:dyDescent="0.3">
      <c r="A3783" t="s">
        <v>8</v>
      </c>
      <c r="B3783">
        <v>10</v>
      </c>
      <c r="C3783" t="s">
        <v>257</v>
      </c>
      <c r="D3783">
        <v>10302</v>
      </c>
      <c r="E3783" s="23">
        <v>9192</v>
      </c>
      <c r="F3783" s="1">
        <v>43945</v>
      </c>
      <c r="I3783" s="3">
        <v>1</v>
      </c>
    </row>
    <row r="3784" spans="1:9" hidden="1" x14ac:dyDescent="0.3">
      <c r="A3784" t="s">
        <v>8</v>
      </c>
      <c r="B3784">
        <v>10</v>
      </c>
      <c r="C3784" t="s">
        <v>258</v>
      </c>
      <c r="D3784">
        <v>10109</v>
      </c>
      <c r="E3784" s="23">
        <v>48620</v>
      </c>
      <c r="F3784" s="1">
        <v>43945</v>
      </c>
      <c r="I3784" s="3">
        <v>0</v>
      </c>
    </row>
    <row r="3785" spans="1:9" hidden="1" x14ac:dyDescent="0.3">
      <c r="A3785" t="s">
        <v>8</v>
      </c>
      <c r="B3785">
        <v>10</v>
      </c>
      <c r="C3785" t="s">
        <v>262</v>
      </c>
      <c r="D3785">
        <v>10206</v>
      </c>
      <c r="E3785" s="23">
        <v>4201</v>
      </c>
      <c r="F3785" s="1">
        <v>43945</v>
      </c>
      <c r="I3785" s="3">
        <v>0</v>
      </c>
    </row>
    <row r="3786" spans="1:9" hidden="1" x14ac:dyDescent="0.3">
      <c r="A3786" t="s">
        <v>8</v>
      </c>
      <c r="B3786">
        <v>10</v>
      </c>
      <c r="C3786" t="s">
        <v>264</v>
      </c>
      <c r="D3786">
        <v>10303</v>
      </c>
      <c r="E3786" s="23">
        <v>21080</v>
      </c>
      <c r="F3786" s="1">
        <v>43945</v>
      </c>
      <c r="I3786" s="3">
        <v>1</v>
      </c>
    </row>
    <row r="3787" spans="1:9" hidden="1" x14ac:dyDescent="0.3">
      <c r="A3787" t="s">
        <v>8</v>
      </c>
      <c r="B3787">
        <v>10</v>
      </c>
      <c r="C3787" t="s">
        <v>267</v>
      </c>
      <c r="D3787">
        <v>10304</v>
      </c>
      <c r="E3787" s="23">
        <v>11787</v>
      </c>
      <c r="F3787" s="1">
        <v>43945</v>
      </c>
      <c r="I3787" s="3">
        <v>0</v>
      </c>
    </row>
    <row r="3788" spans="1:9" hidden="1" x14ac:dyDescent="0.3">
      <c r="A3788" t="s">
        <v>8</v>
      </c>
      <c r="B3788">
        <v>10</v>
      </c>
      <c r="C3788" t="s">
        <v>268</v>
      </c>
      <c r="D3788">
        <v>10207</v>
      </c>
      <c r="E3788" s="23">
        <v>5543</v>
      </c>
      <c r="F3788" s="1">
        <v>43945</v>
      </c>
      <c r="I3788" s="3">
        <v>0</v>
      </c>
    </row>
    <row r="3789" spans="1:9" hidden="1" x14ac:dyDescent="0.3">
      <c r="A3789" t="s">
        <v>8</v>
      </c>
      <c r="B3789">
        <v>10</v>
      </c>
      <c r="C3789" t="s">
        <v>269</v>
      </c>
      <c r="D3789">
        <v>10208</v>
      </c>
      <c r="E3789" s="23">
        <v>29309</v>
      </c>
      <c r="F3789" s="1">
        <v>43945</v>
      </c>
      <c r="I3789" s="3">
        <v>0</v>
      </c>
    </row>
    <row r="3790" spans="1:9" hidden="1" x14ac:dyDescent="0.3">
      <c r="A3790" t="s">
        <v>8</v>
      </c>
      <c r="B3790">
        <v>10</v>
      </c>
      <c r="C3790" t="s">
        <v>270</v>
      </c>
      <c r="D3790">
        <v>10209</v>
      </c>
      <c r="E3790" s="23">
        <v>8783</v>
      </c>
      <c r="F3790" s="1">
        <v>43945</v>
      </c>
      <c r="I3790" s="3">
        <v>0</v>
      </c>
    </row>
    <row r="3791" spans="1:9" hidden="1" x14ac:dyDescent="0.3">
      <c r="A3791" t="s">
        <v>8</v>
      </c>
      <c r="B3791">
        <v>10</v>
      </c>
      <c r="C3791" t="s">
        <v>277</v>
      </c>
      <c r="D3791">
        <v>10210</v>
      </c>
      <c r="E3791" s="23">
        <v>8298</v>
      </c>
      <c r="F3791" s="1">
        <v>43945</v>
      </c>
      <c r="I3791" s="3">
        <v>0</v>
      </c>
    </row>
    <row r="3792" spans="1:9" hidden="1" x14ac:dyDescent="0.3">
      <c r="A3792" t="s">
        <v>8</v>
      </c>
      <c r="B3792">
        <v>10</v>
      </c>
      <c r="C3792" t="s">
        <v>296</v>
      </c>
      <c r="D3792">
        <v>10305</v>
      </c>
      <c r="E3792" s="23">
        <v>14275</v>
      </c>
      <c r="F3792" s="1">
        <v>43945</v>
      </c>
      <c r="I3792" s="3">
        <v>1</v>
      </c>
    </row>
    <row r="3793" spans="1:9" hidden="1" x14ac:dyDescent="0.3">
      <c r="A3793" t="s">
        <v>8</v>
      </c>
      <c r="B3793">
        <v>10</v>
      </c>
      <c r="C3793" t="s">
        <v>315</v>
      </c>
      <c r="D3793">
        <v>10306</v>
      </c>
      <c r="E3793" s="23">
        <v>7639</v>
      </c>
      <c r="F3793" s="1">
        <v>43945</v>
      </c>
      <c r="I3793" s="3">
        <v>8</v>
      </c>
    </row>
    <row r="3794" spans="1:9" hidden="1" x14ac:dyDescent="0.3">
      <c r="A3794" t="s">
        <v>8</v>
      </c>
      <c r="B3794">
        <v>10</v>
      </c>
      <c r="C3794" t="s">
        <v>318</v>
      </c>
      <c r="D3794">
        <v>10307</v>
      </c>
      <c r="E3794" s="23">
        <v>10553</v>
      </c>
      <c r="F3794" s="1">
        <v>43945</v>
      </c>
      <c r="I3794" s="3">
        <v>2</v>
      </c>
    </row>
    <row r="3795" spans="1:9" hidden="1" x14ac:dyDescent="0.3">
      <c r="A3795" t="s">
        <v>38</v>
      </c>
      <c r="B3795">
        <v>11</v>
      </c>
      <c r="C3795" t="s">
        <v>38</v>
      </c>
      <c r="D3795">
        <v>11201</v>
      </c>
      <c r="E3795" s="23">
        <v>25002</v>
      </c>
      <c r="F3795" s="1">
        <v>43945</v>
      </c>
      <c r="I3795" s="3">
        <v>0</v>
      </c>
    </row>
    <row r="3796" spans="1:9" hidden="1" x14ac:dyDescent="0.3">
      <c r="A3796" t="s">
        <v>38</v>
      </c>
      <c r="B3796">
        <v>11</v>
      </c>
      <c r="C3796" t="s">
        <v>67</v>
      </c>
      <c r="D3796">
        <v>11401</v>
      </c>
      <c r="E3796" s="23">
        <v>5121</v>
      </c>
      <c r="F3796" s="1">
        <v>43945</v>
      </c>
      <c r="I3796" s="3">
        <v>0</v>
      </c>
    </row>
    <row r="3797" spans="1:9" hidden="1" x14ac:dyDescent="0.3">
      <c r="A3797" t="s">
        <v>38</v>
      </c>
      <c r="B3797">
        <v>11</v>
      </c>
      <c r="C3797" t="s">
        <v>73</v>
      </c>
      <c r="D3797">
        <v>11202</v>
      </c>
      <c r="E3797" s="23">
        <v>5828</v>
      </c>
      <c r="F3797" s="1">
        <v>43945</v>
      </c>
      <c r="I3797" s="3">
        <v>0</v>
      </c>
    </row>
    <row r="3798" spans="1:9" hidden="1" x14ac:dyDescent="0.3">
      <c r="A3798" t="s">
        <v>38</v>
      </c>
      <c r="B3798">
        <v>11</v>
      </c>
      <c r="C3798" t="s">
        <v>76</v>
      </c>
      <c r="D3798">
        <v>11301</v>
      </c>
      <c r="E3798" s="23">
        <v>3685</v>
      </c>
      <c r="F3798" s="1">
        <v>43945</v>
      </c>
      <c r="I3798" s="3">
        <v>0</v>
      </c>
    </row>
    <row r="3799" spans="1:9" hidden="1" x14ac:dyDescent="0.3">
      <c r="A3799" t="s">
        <v>38</v>
      </c>
      <c r="B3799">
        <v>11</v>
      </c>
      <c r="C3799" t="s">
        <v>95</v>
      </c>
      <c r="D3799">
        <v>11101</v>
      </c>
      <c r="E3799" s="23">
        <v>61210</v>
      </c>
      <c r="F3799" s="1">
        <v>43945</v>
      </c>
      <c r="I3799" s="3">
        <v>0</v>
      </c>
    </row>
    <row r="3800" spans="1:9" hidden="1" x14ac:dyDescent="0.3">
      <c r="A3800" t="s">
        <v>38</v>
      </c>
      <c r="B3800">
        <v>11</v>
      </c>
      <c r="C3800" t="s">
        <v>126</v>
      </c>
      <c r="D3800">
        <v>11203</v>
      </c>
      <c r="E3800" s="23">
        <v>1599</v>
      </c>
      <c r="F3800" s="1">
        <v>43945</v>
      </c>
      <c r="I3800" s="3">
        <v>0</v>
      </c>
    </row>
    <row r="3801" spans="1:9" hidden="1" x14ac:dyDescent="0.3">
      <c r="A3801" t="s">
        <v>38</v>
      </c>
      <c r="B3801">
        <v>11</v>
      </c>
      <c r="C3801" t="s">
        <v>153</v>
      </c>
      <c r="D3801">
        <v>11102</v>
      </c>
      <c r="E3801" s="23">
        <v>920</v>
      </c>
      <c r="F3801" s="1">
        <v>43945</v>
      </c>
      <c r="I3801" s="3">
        <v>0</v>
      </c>
    </row>
    <row r="3802" spans="1:9" hidden="1" x14ac:dyDescent="0.3">
      <c r="A3802" t="s">
        <v>38</v>
      </c>
      <c r="B3802">
        <v>11</v>
      </c>
      <c r="C3802" t="s">
        <v>210</v>
      </c>
      <c r="D3802">
        <v>11302</v>
      </c>
      <c r="E3802" s="23">
        <v>661</v>
      </c>
      <c r="F3802" s="1">
        <v>43945</v>
      </c>
      <c r="I3802" s="3">
        <v>0</v>
      </c>
    </row>
    <row r="3803" spans="1:9" hidden="1" x14ac:dyDescent="0.3">
      <c r="A3803" t="s">
        <v>38</v>
      </c>
      <c r="B3803">
        <v>11</v>
      </c>
      <c r="C3803" t="s">
        <v>295</v>
      </c>
      <c r="D3803">
        <v>11402</v>
      </c>
      <c r="E3803" s="23">
        <v>2699</v>
      </c>
      <c r="F3803" s="1">
        <v>43945</v>
      </c>
      <c r="I3803" s="3">
        <v>0</v>
      </c>
    </row>
    <row r="3804" spans="1:9" hidden="1" x14ac:dyDescent="0.3">
      <c r="A3804" t="s">
        <v>38</v>
      </c>
      <c r="B3804">
        <v>11</v>
      </c>
      <c r="C3804" t="s">
        <v>347</v>
      </c>
      <c r="D3804">
        <v>11303</v>
      </c>
      <c r="E3804" s="23">
        <v>572</v>
      </c>
      <c r="F3804" s="1">
        <v>43945</v>
      </c>
      <c r="I3804" s="3">
        <v>0</v>
      </c>
    </row>
    <row r="3805" spans="1:9" hidden="1" x14ac:dyDescent="0.3">
      <c r="A3805" t="s">
        <v>386</v>
      </c>
      <c r="B3805">
        <v>12</v>
      </c>
      <c r="C3805" t="s">
        <v>34</v>
      </c>
      <c r="D3805">
        <v>12202</v>
      </c>
      <c r="E3805" s="23">
        <v>137</v>
      </c>
      <c r="F3805" s="1">
        <v>43945</v>
      </c>
      <c r="I3805" s="3">
        <v>0</v>
      </c>
    </row>
    <row r="3806" spans="1:9" hidden="1" x14ac:dyDescent="0.3">
      <c r="A3806" t="s">
        <v>386</v>
      </c>
      <c r="B3806">
        <v>12</v>
      </c>
      <c r="C3806" t="s">
        <v>42</v>
      </c>
      <c r="D3806">
        <v>12201</v>
      </c>
      <c r="E3806" s="23">
        <v>1983</v>
      </c>
      <c r="F3806" s="1">
        <v>43945</v>
      </c>
      <c r="I3806" s="3">
        <v>0</v>
      </c>
    </row>
    <row r="3807" spans="1:9" hidden="1" x14ac:dyDescent="0.3">
      <c r="A3807" t="s">
        <v>386</v>
      </c>
      <c r="B3807">
        <v>12</v>
      </c>
      <c r="C3807" t="s">
        <v>154</v>
      </c>
      <c r="D3807">
        <v>12102</v>
      </c>
      <c r="E3807" s="23">
        <v>264</v>
      </c>
      <c r="F3807" s="1">
        <v>43945</v>
      </c>
      <c r="I3807" s="3">
        <v>0</v>
      </c>
    </row>
    <row r="3808" spans="1:9" hidden="1" x14ac:dyDescent="0.3">
      <c r="A3808" t="s">
        <v>386</v>
      </c>
      <c r="B3808">
        <v>12</v>
      </c>
      <c r="C3808" t="s">
        <v>202</v>
      </c>
      <c r="D3808">
        <v>12401</v>
      </c>
      <c r="E3808" s="23">
        <v>23782</v>
      </c>
      <c r="F3808" s="1">
        <v>43945</v>
      </c>
      <c r="I3808" s="3">
        <v>0</v>
      </c>
    </row>
    <row r="3809" spans="1:9" hidden="1" x14ac:dyDescent="0.3">
      <c r="A3809" t="s">
        <v>386</v>
      </c>
      <c r="B3809">
        <v>12</v>
      </c>
      <c r="C3809" t="s">
        <v>248</v>
      </c>
      <c r="D3809">
        <v>12301</v>
      </c>
      <c r="E3809" s="23">
        <v>7323</v>
      </c>
      <c r="F3809" s="1">
        <v>43945</v>
      </c>
      <c r="I3809" s="3">
        <v>2</v>
      </c>
    </row>
    <row r="3810" spans="1:9" hidden="1" x14ac:dyDescent="0.3">
      <c r="A3810" t="s">
        <v>386</v>
      </c>
      <c r="B3810">
        <v>12</v>
      </c>
      <c r="C3810" t="s">
        <v>250</v>
      </c>
      <c r="D3810">
        <v>12302</v>
      </c>
      <c r="E3810" s="23">
        <v>694</v>
      </c>
      <c r="F3810" s="1">
        <v>43945</v>
      </c>
      <c r="I3810" s="3">
        <v>1</v>
      </c>
    </row>
    <row r="3811" spans="1:9" hidden="1" x14ac:dyDescent="0.3">
      <c r="A3811" t="s">
        <v>386</v>
      </c>
      <c r="B3811">
        <v>12</v>
      </c>
      <c r="C3811" t="s">
        <v>261</v>
      </c>
      <c r="D3811">
        <v>12101</v>
      </c>
      <c r="E3811" s="23">
        <v>141984</v>
      </c>
      <c r="F3811" s="1">
        <v>43945</v>
      </c>
      <c r="I3811" s="3">
        <v>147</v>
      </c>
    </row>
    <row r="3812" spans="1:9" hidden="1" x14ac:dyDescent="0.3">
      <c r="A3812" t="s">
        <v>386</v>
      </c>
      <c r="B3812">
        <v>12</v>
      </c>
      <c r="C3812" t="s">
        <v>297</v>
      </c>
      <c r="D3812">
        <v>12103</v>
      </c>
      <c r="E3812" s="23">
        <v>211</v>
      </c>
      <c r="F3812" s="1">
        <v>43945</v>
      </c>
      <c r="I3812" s="3">
        <v>0</v>
      </c>
    </row>
    <row r="3813" spans="1:9" hidden="1" x14ac:dyDescent="0.3">
      <c r="A3813" t="s">
        <v>386</v>
      </c>
      <c r="B3813">
        <v>12</v>
      </c>
      <c r="C3813" t="s">
        <v>310</v>
      </c>
      <c r="D3813">
        <v>12104</v>
      </c>
      <c r="E3813" s="23">
        <v>681</v>
      </c>
      <c r="F3813" s="1">
        <v>43945</v>
      </c>
      <c r="I3813" s="3">
        <v>0</v>
      </c>
    </row>
    <row r="3814" spans="1:9" hidden="1" x14ac:dyDescent="0.3">
      <c r="A3814" t="s">
        <v>386</v>
      </c>
      <c r="B3814">
        <v>12</v>
      </c>
      <c r="C3814" t="s">
        <v>341</v>
      </c>
      <c r="D3814">
        <v>12303</v>
      </c>
      <c r="E3814" s="23">
        <v>282</v>
      </c>
      <c r="F3814" s="1">
        <v>43945</v>
      </c>
      <c r="I3814" s="3">
        <v>0</v>
      </c>
    </row>
    <row r="3815" spans="1:9" hidden="1" x14ac:dyDescent="0.3">
      <c r="A3815" t="s">
        <v>386</v>
      </c>
      <c r="B3815">
        <v>12</v>
      </c>
      <c r="C3815" t="s">
        <v>346</v>
      </c>
      <c r="D3815">
        <v>12402</v>
      </c>
      <c r="E3815" s="23">
        <v>1021</v>
      </c>
      <c r="F3815" s="1">
        <v>43945</v>
      </c>
      <c r="I3815" s="3">
        <v>0</v>
      </c>
    </row>
    <row r="3816" spans="1:9" hidden="1" x14ac:dyDescent="0.3">
      <c r="A3816" t="s">
        <v>4</v>
      </c>
      <c r="B3816">
        <v>15</v>
      </c>
      <c r="C3816" t="s">
        <v>37</v>
      </c>
      <c r="D3816">
        <v>15101</v>
      </c>
      <c r="E3816" s="23">
        <v>247552</v>
      </c>
      <c r="F3816" s="1">
        <v>43948</v>
      </c>
      <c r="I3816" s="3">
        <v>103</v>
      </c>
    </row>
    <row r="3817" spans="1:9" hidden="1" x14ac:dyDescent="0.3">
      <c r="A3817" t="s">
        <v>4</v>
      </c>
      <c r="B3817">
        <v>15</v>
      </c>
      <c r="C3817" t="s">
        <v>50</v>
      </c>
      <c r="D3817">
        <v>15102</v>
      </c>
      <c r="E3817" s="23">
        <v>1233</v>
      </c>
      <c r="F3817" s="1">
        <v>43948</v>
      </c>
      <c r="I3817" s="3">
        <v>0</v>
      </c>
    </row>
    <row r="3818" spans="1:9" hidden="1" x14ac:dyDescent="0.3">
      <c r="A3818" t="s">
        <v>4</v>
      </c>
      <c r="B3818">
        <v>15</v>
      </c>
      <c r="C3818" t="s">
        <v>123</v>
      </c>
      <c r="D3818">
        <v>15202</v>
      </c>
      <c r="E3818" s="23">
        <v>810</v>
      </c>
      <c r="F3818" s="1">
        <v>43948</v>
      </c>
      <c r="I3818" s="3">
        <v>0</v>
      </c>
    </row>
    <row r="3819" spans="1:9" hidden="1" x14ac:dyDescent="0.3">
      <c r="A3819" t="s">
        <v>4</v>
      </c>
      <c r="B3819">
        <v>15</v>
      </c>
      <c r="C3819" t="s">
        <v>266</v>
      </c>
      <c r="D3819">
        <v>15201</v>
      </c>
      <c r="E3819" s="23">
        <v>2515</v>
      </c>
      <c r="F3819" s="1">
        <v>43948</v>
      </c>
      <c r="I3819" s="3">
        <v>0</v>
      </c>
    </row>
    <row r="3820" spans="1:9" hidden="1" x14ac:dyDescent="0.3">
      <c r="A3820" t="s">
        <v>380</v>
      </c>
      <c r="B3820">
        <v>1</v>
      </c>
      <c r="C3820" t="s">
        <v>29</v>
      </c>
      <c r="D3820">
        <v>1107</v>
      </c>
      <c r="E3820" s="23">
        <v>129999</v>
      </c>
      <c r="F3820" s="1">
        <v>43948</v>
      </c>
      <c r="I3820" s="3">
        <v>27</v>
      </c>
    </row>
    <row r="3821" spans="1:9" hidden="1" x14ac:dyDescent="0.3">
      <c r="A3821" t="s">
        <v>380</v>
      </c>
      <c r="B3821">
        <v>1</v>
      </c>
      <c r="C3821" t="s">
        <v>51</v>
      </c>
      <c r="D3821">
        <v>1402</v>
      </c>
      <c r="E3821" s="23">
        <v>1375</v>
      </c>
      <c r="F3821" s="1">
        <v>43948</v>
      </c>
      <c r="I3821" s="3">
        <v>0</v>
      </c>
    </row>
    <row r="3822" spans="1:9" hidden="1" x14ac:dyDescent="0.3">
      <c r="A3822" t="s">
        <v>380</v>
      </c>
      <c r="B3822">
        <v>1</v>
      </c>
      <c r="C3822" t="s">
        <v>82</v>
      </c>
      <c r="D3822">
        <v>1403</v>
      </c>
      <c r="E3822" s="23">
        <v>1583</v>
      </c>
      <c r="F3822" s="1">
        <v>43948</v>
      </c>
      <c r="I3822" s="3">
        <v>0</v>
      </c>
    </row>
    <row r="3823" spans="1:9" hidden="1" x14ac:dyDescent="0.3">
      <c r="A3823" t="s">
        <v>380</v>
      </c>
      <c r="B3823">
        <v>1</v>
      </c>
      <c r="C3823" t="s">
        <v>132</v>
      </c>
      <c r="D3823">
        <v>1404</v>
      </c>
      <c r="E3823" s="23">
        <v>3000</v>
      </c>
      <c r="F3823" s="1">
        <v>43948</v>
      </c>
      <c r="I3823" s="3">
        <v>0</v>
      </c>
    </row>
    <row r="3824" spans="1:9" hidden="1" x14ac:dyDescent="0.3">
      <c r="A3824" t="s">
        <v>380</v>
      </c>
      <c r="B3824">
        <v>1</v>
      </c>
      <c r="C3824" t="s">
        <v>137</v>
      </c>
      <c r="D3824">
        <v>1101</v>
      </c>
      <c r="E3824" s="23">
        <v>223463</v>
      </c>
      <c r="F3824" s="1">
        <v>43948</v>
      </c>
      <c r="I3824" s="3">
        <v>38</v>
      </c>
    </row>
    <row r="3825" spans="1:9" hidden="1" x14ac:dyDescent="0.3">
      <c r="A3825" t="s">
        <v>380</v>
      </c>
      <c r="B3825">
        <v>1</v>
      </c>
      <c r="C3825" t="s">
        <v>240</v>
      </c>
      <c r="D3825">
        <v>1405</v>
      </c>
      <c r="E3825" s="23">
        <v>5958</v>
      </c>
      <c r="F3825" s="1">
        <v>43948</v>
      </c>
      <c r="I3825" s="3">
        <v>9</v>
      </c>
    </row>
    <row r="3826" spans="1:9" hidden="1" x14ac:dyDescent="0.3">
      <c r="A3826" t="s">
        <v>380</v>
      </c>
      <c r="B3826">
        <v>1</v>
      </c>
      <c r="C3826" t="s">
        <v>249</v>
      </c>
      <c r="D3826">
        <v>1401</v>
      </c>
      <c r="E3826" s="23">
        <v>17395</v>
      </c>
      <c r="F3826" s="1">
        <v>43948</v>
      </c>
      <c r="I3826" s="3">
        <v>0</v>
      </c>
    </row>
    <row r="3827" spans="1:9" hidden="1" x14ac:dyDescent="0.3">
      <c r="A3827" t="s">
        <v>2</v>
      </c>
      <c r="B3827">
        <v>2</v>
      </c>
      <c r="C3827" t="s">
        <v>2</v>
      </c>
      <c r="D3827">
        <v>2101</v>
      </c>
      <c r="E3827" s="23">
        <v>425725</v>
      </c>
      <c r="F3827" s="1">
        <v>43948</v>
      </c>
      <c r="I3827" s="3">
        <v>140</v>
      </c>
    </row>
    <row r="3828" spans="1:9" hidden="1" x14ac:dyDescent="0.3">
      <c r="A3828" t="s">
        <v>2</v>
      </c>
      <c r="B3828">
        <v>2</v>
      </c>
      <c r="C3828" t="s">
        <v>44</v>
      </c>
      <c r="D3828">
        <v>2201</v>
      </c>
      <c r="E3828" s="23">
        <v>190336</v>
      </c>
      <c r="F3828" s="1">
        <v>43948</v>
      </c>
      <c r="I3828" s="3">
        <v>25</v>
      </c>
    </row>
    <row r="3829" spans="1:9" hidden="1" x14ac:dyDescent="0.3">
      <c r="A3829" t="s">
        <v>2</v>
      </c>
      <c r="B3829">
        <v>2</v>
      </c>
      <c r="C3829" t="s">
        <v>189</v>
      </c>
      <c r="D3829">
        <v>2302</v>
      </c>
      <c r="E3829" s="23">
        <v>6814</v>
      </c>
      <c r="F3829" s="1">
        <v>43948</v>
      </c>
      <c r="I3829" s="3">
        <v>8</v>
      </c>
    </row>
    <row r="3830" spans="1:9" hidden="1" x14ac:dyDescent="0.3">
      <c r="A3830" t="s">
        <v>2</v>
      </c>
      <c r="B3830">
        <v>2</v>
      </c>
      <c r="C3830" t="s">
        <v>193</v>
      </c>
      <c r="D3830">
        <v>2102</v>
      </c>
      <c r="E3830" s="23">
        <v>14776</v>
      </c>
      <c r="F3830" s="1">
        <v>43948</v>
      </c>
      <c r="I3830" s="3">
        <v>38</v>
      </c>
    </row>
    <row r="3831" spans="1:9" hidden="1" x14ac:dyDescent="0.3">
      <c r="A3831" t="s">
        <v>2</v>
      </c>
      <c r="B3831">
        <v>2</v>
      </c>
      <c r="C3831" t="s">
        <v>212</v>
      </c>
      <c r="D3831">
        <v>2202</v>
      </c>
      <c r="E3831" s="23">
        <v>287</v>
      </c>
      <c r="F3831" s="1">
        <v>43948</v>
      </c>
      <c r="I3831" s="3">
        <v>0</v>
      </c>
    </row>
    <row r="3832" spans="1:9" hidden="1" x14ac:dyDescent="0.3">
      <c r="A3832" t="s">
        <v>2</v>
      </c>
      <c r="B3832">
        <v>2</v>
      </c>
      <c r="C3832" t="s">
        <v>320</v>
      </c>
      <c r="D3832">
        <v>2203</v>
      </c>
      <c r="E3832" s="23">
        <v>10434</v>
      </c>
      <c r="F3832" s="1">
        <v>43948</v>
      </c>
      <c r="I3832" s="3">
        <v>0</v>
      </c>
    </row>
    <row r="3833" spans="1:9" hidden="1" x14ac:dyDescent="0.3">
      <c r="A3833" t="s">
        <v>2</v>
      </c>
      <c r="B3833">
        <v>2</v>
      </c>
      <c r="C3833" t="s">
        <v>331</v>
      </c>
      <c r="D3833">
        <v>2103</v>
      </c>
      <c r="E3833" s="23">
        <v>1746</v>
      </c>
      <c r="F3833" s="1">
        <v>43948</v>
      </c>
      <c r="I3833" s="3">
        <v>0</v>
      </c>
    </row>
    <row r="3834" spans="1:9" hidden="1" x14ac:dyDescent="0.3">
      <c r="A3834" t="s">
        <v>2</v>
      </c>
      <c r="B3834">
        <v>2</v>
      </c>
      <c r="C3834" t="s">
        <v>335</v>
      </c>
      <c r="D3834">
        <v>2104</v>
      </c>
      <c r="E3834" s="23">
        <v>13657</v>
      </c>
      <c r="F3834" s="1">
        <v>43948</v>
      </c>
      <c r="I3834" s="3">
        <v>0</v>
      </c>
    </row>
    <row r="3835" spans="1:9" hidden="1" x14ac:dyDescent="0.3">
      <c r="A3835" t="s">
        <v>2</v>
      </c>
      <c r="B3835">
        <v>2</v>
      </c>
      <c r="C3835" t="s">
        <v>343</v>
      </c>
      <c r="D3835">
        <v>2301</v>
      </c>
      <c r="E3835" s="23">
        <v>28079</v>
      </c>
      <c r="F3835" s="1">
        <v>43948</v>
      </c>
      <c r="I3835" s="3">
        <v>0</v>
      </c>
    </row>
    <row r="3836" spans="1:9" hidden="1" x14ac:dyDescent="0.3">
      <c r="A3836" t="s">
        <v>5</v>
      </c>
      <c r="B3836">
        <v>3</v>
      </c>
      <c r="C3836" t="s">
        <v>30</v>
      </c>
      <c r="D3836">
        <v>3302</v>
      </c>
      <c r="E3836" s="23">
        <v>5729</v>
      </c>
      <c r="F3836" s="1">
        <v>43948</v>
      </c>
      <c r="I3836" s="3">
        <v>0</v>
      </c>
    </row>
    <row r="3837" spans="1:9" hidden="1" x14ac:dyDescent="0.3">
      <c r="A3837" t="s">
        <v>5</v>
      </c>
      <c r="B3837">
        <v>3</v>
      </c>
      <c r="C3837" t="s">
        <v>46</v>
      </c>
      <c r="D3837">
        <v>3102</v>
      </c>
      <c r="E3837" s="23">
        <v>19426</v>
      </c>
      <c r="F3837" s="1">
        <v>43948</v>
      </c>
      <c r="I3837" s="3">
        <v>0</v>
      </c>
    </row>
    <row r="3838" spans="1:9" hidden="1" x14ac:dyDescent="0.3">
      <c r="A3838" t="s">
        <v>5</v>
      </c>
      <c r="B3838">
        <v>3</v>
      </c>
      <c r="C3838" t="s">
        <v>63</v>
      </c>
      <c r="D3838">
        <v>3201</v>
      </c>
      <c r="E3838" s="23">
        <v>13164</v>
      </c>
      <c r="F3838" s="1">
        <v>43948</v>
      </c>
      <c r="I3838" s="3">
        <v>0</v>
      </c>
    </row>
    <row r="3839" spans="1:9" hidden="1" x14ac:dyDescent="0.3">
      <c r="A3839" t="s">
        <v>5</v>
      </c>
      <c r="B3839">
        <v>3</v>
      </c>
      <c r="C3839" t="s">
        <v>92</v>
      </c>
      <c r="D3839">
        <v>3101</v>
      </c>
      <c r="E3839" s="23">
        <v>171766</v>
      </c>
      <c r="F3839" s="1">
        <v>43948</v>
      </c>
      <c r="I3839" s="3">
        <v>0</v>
      </c>
    </row>
    <row r="3840" spans="1:9" hidden="1" x14ac:dyDescent="0.3">
      <c r="A3840" t="s">
        <v>5</v>
      </c>
      <c r="B3840">
        <v>3</v>
      </c>
      <c r="C3840" t="s">
        <v>105</v>
      </c>
      <c r="D3840">
        <v>3202</v>
      </c>
      <c r="E3840" s="23">
        <v>14358</v>
      </c>
      <c r="F3840" s="1">
        <v>43948</v>
      </c>
      <c r="I3840" s="3">
        <v>0</v>
      </c>
    </row>
    <row r="3841" spans="1:9" hidden="1" x14ac:dyDescent="0.3">
      <c r="A3841" t="s">
        <v>5</v>
      </c>
      <c r="B3841">
        <v>3</v>
      </c>
      <c r="C3841" t="s">
        <v>117</v>
      </c>
      <c r="D3841">
        <v>3303</v>
      </c>
      <c r="E3841" s="23">
        <v>7681</v>
      </c>
      <c r="F3841" s="1">
        <v>43948</v>
      </c>
      <c r="I3841" s="3">
        <v>1</v>
      </c>
    </row>
    <row r="3842" spans="1:9" hidden="1" x14ac:dyDescent="0.3">
      <c r="A3842" t="s">
        <v>5</v>
      </c>
      <c r="B3842">
        <v>3</v>
      </c>
      <c r="C3842" t="s">
        <v>133</v>
      </c>
      <c r="D3842">
        <v>3304</v>
      </c>
      <c r="E3842" s="23">
        <v>11264</v>
      </c>
      <c r="F3842" s="1">
        <v>43948</v>
      </c>
      <c r="I3842" s="3">
        <v>0</v>
      </c>
    </row>
    <row r="3843" spans="1:9" hidden="1" x14ac:dyDescent="0.3">
      <c r="A3843" t="s">
        <v>5</v>
      </c>
      <c r="B3843">
        <v>3</v>
      </c>
      <c r="C3843" t="s">
        <v>339</v>
      </c>
      <c r="D3843">
        <v>3103</v>
      </c>
      <c r="E3843" s="23">
        <v>14312</v>
      </c>
      <c r="F3843" s="1">
        <v>43948</v>
      </c>
      <c r="I3843" s="3">
        <v>1</v>
      </c>
    </row>
    <row r="3844" spans="1:9" hidden="1" x14ac:dyDescent="0.3">
      <c r="A3844" t="s">
        <v>5</v>
      </c>
      <c r="B3844">
        <v>3</v>
      </c>
      <c r="C3844" t="s">
        <v>351</v>
      </c>
      <c r="D3844">
        <v>3301</v>
      </c>
      <c r="E3844" s="23">
        <v>57009</v>
      </c>
      <c r="F3844" s="1">
        <v>43948</v>
      </c>
      <c r="I3844" s="3">
        <v>12</v>
      </c>
    </row>
    <row r="3845" spans="1:9" hidden="1" x14ac:dyDescent="0.3">
      <c r="A3845" t="s">
        <v>7</v>
      </c>
      <c r="B3845">
        <v>4</v>
      </c>
      <c r="C3845" t="s">
        <v>32</v>
      </c>
      <c r="D3845">
        <v>4103</v>
      </c>
      <c r="E3845" s="23">
        <v>11791</v>
      </c>
      <c r="F3845" s="1">
        <v>43948</v>
      </c>
      <c r="I3845" s="3">
        <v>0</v>
      </c>
    </row>
    <row r="3846" spans="1:9" hidden="1" x14ac:dyDescent="0.3">
      <c r="A3846" t="s">
        <v>7</v>
      </c>
      <c r="B3846">
        <v>4</v>
      </c>
      <c r="C3846" t="s">
        <v>52</v>
      </c>
      <c r="D3846">
        <v>4202</v>
      </c>
      <c r="E3846" s="23">
        <v>9546</v>
      </c>
      <c r="F3846" s="1">
        <v>43948</v>
      </c>
      <c r="I3846" s="3">
        <v>0</v>
      </c>
    </row>
    <row r="3847" spans="1:9" hidden="1" x14ac:dyDescent="0.3">
      <c r="A3847" t="s">
        <v>7</v>
      </c>
      <c r="B3847">
        <v>4</v>
      </c>
      <c r="C3847" t="s">
        <v>86</v>
      </c>
      <c r="D3847">
        <v>4302</v>
      </c>
      <c r="E3847" s="23">
        <v>13884</v>
      </c>
      <c r="F3847" s="1">
        <v>43948</v>
      </c>
      <c r="I3847" s="3">
        <v>0</v>
      </c>
    </row>
    <row r="3848" spans="1:9" hidden="1" x14ac:dyDescent="0.3">
      <c r="A3848" t="s">
        <v>7</v>
      </c>
      <c r="B3848">
        <v>4</v>
      </c>
      <c r="C3848" t="s">
        <v>7</v>
      </c>
      <c r="D3848">
        <v>4102</v>
      </c>
      <c r="E3848" s="23">
        <v>256735</v>
      </c>
      <c r="F3848" s="1">
        <v>43948</v>
      </c>
      <c r="I3848" s="3">
        <v>4</v>
      </c>
    </row>
    <row r="3849" spans="1:9" hidden="1" x14ac:dyDescent="0.3">
      <c r="A3849" t="s">
        <v>7</v>
      </c>
      <c r="B3849">
        <v>4</v>
      </c>
      <c r="C3849" t="s">
        <v>135</v>
      </c>
      <c r="D3849">
        <v>4201</v>
      </c>
      <c r="E3849" s="23">
        <v>32801</v>
      </c>
      <c r="F3849" s="1">
        <v>43948</v>
      </c>
      <c r="I3849" s="3">
        <v>0</v>
      </c>
    </row>
    <row r="3850" spans="1:9" hidden="1" x14ac:dyDescent="0.3">
      <c r="A3850" t="s">
        <v>7</v>
      </c>
      <c r="B3850">
        <v>4</v>
      </c>
      <c r="C3850" t="s">
        <v>146</v>
      </c>
      <c r="D3850">
        <v>4104</v>
      </c>
      <c r="E3850" s="23">
        <v>4450</v>
      </c>
      <c r="F3850" s="1">
        <v>43948</v>
      </c>
      <c r="I3850" s="3">
        <v>0</v>
      </c>
    </row>
    <row r="3851" spans="1:9" hidden="1" x14ac:dyDescent="0.3">
      <c r="A3851" t="s">
        <v>7</v>
      </c>
      <c r="B3851">
        <v>4</v>
      </c>
      <c r="C3851" t="s">
        <v>150</v>
      </c>
      <c r="D3851">
        <v>4101</v>
      </c>
      <c r="E3851" s="23">
        <v>249656</v>
      </c>
      <c r="F3851" s="1">
        <v>43948</v>
      </c>
      <c r="I3851" s="3">
        <v>5</v>
      </c>
    </row>
    <row r="3852" spans="1:9" hidden="1" x14ac:dyDescent="0.3">
      <c r="A3852" t="s">
        <v>7</v>
      </c>
      <c r="B3852">
        <v>4</v>
      </c>
      <c r="C3852" t="s">
        <v>180</v>
      </c>
      <c r="D3852">
        <v>4203</v>
      </c>
      <c r="E3852" s="23">
        <v>23374</v>
      </c>
      <c r="F3852" s="1">
        <v>43948</v>
      </c>
      <c r="I3852" s="3">
        <v>0</v>
      </c>
    </row>
    <row r="3853" spans="1:9" hidden="1" x14ac:dyDescent="0.3">
      <c r="A3853" t="s">
        <v>7</v>
      </c>
      <c r="B3853">
        <v>4</v>
      </c>
      <c r="C3853" t="s">
        <v>197</v>
      </c>
      <c r="D3853">
        <v>4303</v>
      </c>
      <c r="E3853" s="23">
        <v>32527</v>
      </c>
      <c r="F3853" s="1">
        <v>43948</v>
      </c>
      <c r="I3853" s="3">
        <v>0</v>
      </c>
    </row>
    <row r="3854" spans="1:9" hidden="1" x14ac:dyDescent="0.3">
      <c r="A3854" t="s">
        <v>7</v>
      </c>
      <c r="B3854">
        <v>4</v>
      </c>
      <c r="C3854" t="s">
        <v>215</v>
      </c>
      <c r="D3854">
        <v>4301</v>
      </c>
      <c r="E3854" s="23">
        <v>121269</v>
      </c>
      <c r="F3854" s="1">
        <v>43948</v>
      </c>
      <c r="I3854" s="3">
        <v>0</v>
      </c>
    </row>
    <row r="3855" spans="1:9" hidden="1" x14ac:dyDescent="0.3">
      <c r="A3855" t="s">
        <v>7</v>
      </c>
      <c r="B3855">
        <v>4</v>
      </c>
      <c r="C3855" t="s">
        <v>218</v>
      </c>
      <c r="D3855">
        <v>4105</v>
      </c>
      <c r="E3855" s="23">
        <v>4675</v>
      </c>
      <c r="F3855" s="1">
        <v>43948</v>
      </c>
      <c r="I3855" s="3">
        <v>0</v>
      </c>
    </row>
    <row r="3856" spans="1:9" hidden="1" x14ac:dyDescent="0.3">
      <c r="A3856" t="s">
        <v>7</v>
      </c>
      <c r="B3856">
        <v>4</v>
      </c>
      <c r="C3856" t="s">
        <v>260</v>
      </c>
      <c r="D3856">
        <v>4304</v>
      </c>
      <c r="E3856" s="23">
        <v>12165</v>
      </c>
      <c r="F3856" s="1">
        <v>43948</v>
      </c>
      <c r="I3856" s="3">
        <v>1</v>
      </c>
    </row>
    <row r="3857" spans="1:9" hidden="1" x14ac:dyDescent="0.3">
      <c r="A3857" t="s">
        <v>7</v>
      </c>
      <c r="B3857">
        <v>4</v>
      </c>
      <c r="C3857" t="s">
        <v>294</v>
      </c>
      <c r="D3857">
        <v>4305</v>
      </c>
      <c r="E3857" s="23">
        <v>4372</v>
      </c>
      <c r="F3857" s="1">
        <v>43948</v>
      </c>
      <c r="I3857" s="3">
        <v>0</v>
      </c>
    </row>
    <row r="3858" spans="1:9" hidden="1" x14ac:dyDescent="0.3">
      <c r="A3858" t="s">
        <v>7</v>
      </c>
      <c r="B3858">
        <v>4</v>
      </c>
      <c r="C3858" t="s">
        <v>301</v>
      </c>
      <c r="D3858">
        <v>4204</v>
      </c>
      <c r="E3858" s="23">
        <v>29110</v>
      </c>
      <c r="F3858" s="1">
        <v>43948</v>
      </c>
      <c r="I3858" s="3">
        <v>1</v>
      </c>
    </row>
    <row r="3859" spans="1:9" hidden="1" x14ac:dyDescent="0.3">
      <c r="A3859" t="s">
        <v>7</v>
      </c>
      <c r="B3859">
        <v>4</v>
      </c>
      <c r="C3859" t="s">
        <v>355</v>
      </c>
      <c r="D3859">
        <v>4106</v>
      </c>
      <c r="E3859" s="23">
        <v>29741</v>
      </c>
      <c r="F3859" s="1">
        <v>43948</v>
      </c>
      <c r="I3859" s="3">
        <v>0</v>
      </c>
    </row>
    <row r="3860" spans="1:9" hidden="1" x14ac:dyDescent="0.3">
      <c r="A3860" t="s">
        <v>352</v>
      </c>
      <c r="B3860">
        <v>5</v>
      </c>
      <c r="C3860" t="s">
        <v>26</v>
      </c>
      <c r="D3860">
        <v>5602</v>
      </c>
      <c r="E3860" s="23">
        <v>15174</v>
      </c>
      <c r="F3860" s="1">
        <v>43948</v>
      </c>
      <c r="I3860" s="3">
        <v>1</v>
      </c>
    </row>
    <row r="3861" spans="1:9" hidden="1" x14ac:dyDescent="0.3">
      <c r="A3861" t="s">
        <v>352</v>
      </c>
      <c r="B3861">
        <v>5</v>
      </c>
      <c r="C3861" t="s">
        <v>41</v>
      </c>
      <c r="D3861">
        <v>5402</v>
      </c>
      <c r="E3861" s="23">
        <v>20663</v>
      </c>
      <c r="F3861" s="1">
        <v>43948</v>
      </c>
      <c r="I3861" s="3">
        <v>3</v>
      </c>
    </row>
    <row r="3862" spans="1:9" hidden="1" x14ac:dyDescent="0.3">
      <c r="A3862" t="s">
        <v>352</v>
      </c>
      <c r="B3862">
        <v>5</v>
      </c>
      <c r="C3862" t="s">
        <v>47</v>
      </c>
      <c r="D3862">
        <v>5502</v>
      </c>
      <c r="E3862" s="23">
        <v>53591</v>
      </c>
      <c r="F3862" s="1">
        <v>43948</v>
      </c>
      <c r="I3862" s="3">
        <v>9</v>
      </c>
    </row>
    <row r="3863" spans="1:9" hidden="1" x14ac:dyDescent="0.3">
      <c r="A3863" t="s">
        <v>352</v>
      </c>
      <c r="B3863">
        <v>5</v>
      </c>
      <c r="C3863" t="s">
        <v>49</v>
      </c>
      <c r="D3863">
        <v>5302</v>
      </c>
      <c r="E3863" s="23">
        <v>16482</v>
      </c>
      <c r="F3863" s="1">
        <v>43948</v>
      </c>
      <c r="I3863" s="3">
        <v>1</v>
      </c>
    </row>
    <row r="3864" spans="1:9" hidden="1" x14ac:dyDescent="0.3">
      <c r="A3864" t="s">
        <v>352</v>
      </c>
      <c r="B3864">
        <v>5</v>
      </c>
      <c r="C3864" t="s">
        <v>55</v>
      </c>
      <c r="D3864">
        <v>5603</v>
      </c>
      <c r="E3864" s="23">
        <v>25357</v>
      </c>
      <c r="F3864" s="1">
        <v>43948</v>
      </c>
      <c r="I3864" s="3">
        <v>4</v>
      </c>
    </row>
    <row r="3865" spans="1:9" hidden="1" x14ac:dyDescent="0.3">
      <c r="A3865" t="s">
        <v>352</v>
      </c>
      <c r="B3865">
        <v>5</v>
      </c>
      <c r="C3865" t="s">
        <v>56</v>
      </c>
      <c r="D3865">
        <v>5102</v>
      </c>
      <c r="E3865" s="23">
        <v>29170</v>
      </c>
      <c r="F3865" s="1">
        <v>43948</v>
      </c>
      <c r="I3865" s="3">
        <v>0</v>
      </c>
    </row>
    <row r="3866" spans="1:9" hidden="1" x14ac:dyDescent="0.3">
      <c r="A3866" t="s">
        <v>352</v>
      </c>
      <c r="B3866">
        <v>5</v>
      </c>
      <c r="C3866" t="s">
        <v>58</v>
      </c>
      <c r="D3866">
        <v>5702</v>
      </c>
      <c r="E3866" s="23">
        <v>15213</v>
      </c>
      <c r="F3866" s="1">
        <v>43948</v>
      </c>
      <c r="I3866" s="3">
        <v>0</v>
      </c>
    </row>
    <row r="3867" spans="1:9" hidden="1" x14ac:dyDescent="0.3">
      <c r="A3867" t="s">
        <v>352</v>
      </c>
      <c r="B3867">
        <v>5</v>
      </c>
      <c r="C3867" t="s">
        <v>89</v>
      </c>
      <c r="D3867">
        <v>5103</v>
      </c>
      <c r="E3867" s="23">
        <v>45889</v>
      </c>
      <c r="F3867" s="1">
        <v>43948</v>
      </c>
      <c r="I3867" s="3">
        <v>4</v>
      </c>
    </row>
    <row r="3868" spans="1:9" hidden="1" x14ac:dyDescent="0.3">
      <c r="A3868" t="s">
        <v>352</v>
      </c>
      <c r="B3868">
        <v>5</v>
      </c>
      <c r="C3868" t="s">
        <v>110</v>
      </c>
      <c r="D3868">
        <v>5604</v>
      </c>
      <c r="E3868" s="23">
        <v>17742</v>
      </c>
      <c r="F3868" s="1">
        <v>43948</v>
      </c>
      <c r="I3868" s="3">
        <v>3</v>
      </c>
    </row>
    <row r="3869" spans="1:9" hidden="1" x14ac:dyDescent="0.3">
      <c r="A3869" t="s">
        <v>352</v>
      </c>
      <c r="B3869">
        <v>5</v>
      </c>
      <c r="C3869" t="s">
        <v>111</v>
      </c>
      <c r="D3869">
        <v>5605</v>
      </c>
      <c r="E3869" s="23">
        <v>14338</v>
      </c>
      <c r="F3869" s="1">
        <v>43948</v>
      </c>
      <c r="I3869" s="3">
        <v>2</v>
      </c>
    </row>
    <row r="3870" spans="1:9" hidden="1" x14ac:dyDescent="0.3">
      <c r="A3870" t="s">
        <v>352</v>
      </c>
      <c r="B3870">
        <v>5</v>
      </c>
      <c r="C3870" t="s">
        <v>127</v>
      </c>
      <c r="D3870">
        <v>5503</v>
      </c>
      <c r="E3870" s="23">
        <v>19099</v>
      </c>
      <c r="F3870" s="1">
        <v>43948</v>
      </c>
      <c r="I3870" s="3">
        <v>0</v>
      </c>
    </row>
    <row r="3871" spans="1:9" hidden="1" x14ac:dyDescent="0.3">
      <c r="A3871" t="s">
        <v>352</v>
      </c>
      <c r="B3871">
        <v>5</v>
      </c>
      <c r="C3871" t="s">
        <v>139</v>
      </c>
      <c r="D3871">
        <v>5201</v>
      </c>
      <c r="E3871" s="23">
        <v>8277</v>
      </c>
      <c r="F3871" s="1">
        <v>43948</v>
      </c>
      <c r="I3871" s="3">
        <v>0</v>
      </c>
    </row>
    <row r="3872" spans="1:9" hidden="1" x14ac:dyDescent="0.3">
      <c r="A3872" t="s">
        <v>352</v>
      </c>
      <c r="B3872">
        <v>5</v>
      </c>
      <c r="C3872" t="s">
        <v>140</v>
      </c>
      <c r="D3872">
        <v>5104</v>
      </c>
      <c r="E3872" s="23">
        <v>1033</v>
      </c>
      <c r="F3872" s="1">
        <v>43948</v>
      </c>
      <c r="I3872" s="3">
        <v>0</v>
      </c>
    </row>
    <row r="3873" spans="1:9" hidden="1" x14ac:dyDescent="0.3">
      <c r="A3873" t="s">
        <v>352</v>
      </c>
      <c r="B3873">
        <v>5</v>
      </c>
      <c r="C3873" t="s">
        <v>142</v>
      </c>
      <c r="D3873">
        <v>5504</v>
      </c>
      <c r="E3873" s="23">
        <v>25321</v>
      </c>
      <c r="F3873" s="1">
        <v>43948</v>
      </c>
      <c r="I3873" s="3">
        <v>0</v>
      </c>
    </row>
    <row r="3874" spans="1:9" hidden="1" x14ac:dyDescent="0.3">
      <c r="A3874" t="s">
        <v>352</v>
      </c>
      <c r="B3874">
        <v>5</v>
      </c>
      <c r="C3874" t="s">
        <v>147</v>
      </c>
      <c r="D3874">
        <v>5401</v>
      </c>
      <c r="E3874" s="23">
        <v>37739</v>
      </c>
      <c r="F3874" s="1">
        <v>43948</v>
      </c>
      <c r="I3874" s="3">
        <v>0</v>
      </c>
    </row>
    <row r="3875" spans="1:9" hidden="1" x14ac:dyDescent="0.3">
      <c r="A3875" t="s">
        <v>352</v>
      </c>
      <c r="B3875">
        <v>5</v>
      </c>
      <c r="C3875" t="s">
        <v>163</v>
      </c>
      <c r="D3875">
        <v>5802</v>
      </c>
      <c r="E3875" s="23">
        <v>49931</v>
      </c>
      <c r="F3875" s="1">
        <v>43948</v>
      </c>
      <c r="I3875" s="3">
        <v>4</v>
      </c>
    </row>
    <row r="3876" spans="1:9" hidden="1" x14ac:dyDescent="0.3">
      <c r="A3876" t="s">
        <v>352</v>
      </c>
      <c r="B3876">
        <v>5</v>
      </c>
      <c r="C3876" t="s">
        <v>166</v>
      </c>
      <c r="D3876">
        <v>5703</v>
      </c>
      <c r="E3876" s="23">
        <v>26533</v>
      </c>
      <c r="F3876" s="1">
        <v>43948</v>
      </c>
      <c r="I3876" s="3">
        <v>0</v>
      </c>
    </row>
    <row r="3877" spans="1:9" hidden="1" x14ac:dyDescent="0.3">
      <c r="A3877" t="s">
        <v>352</v>
      </c>
      <c r="B3877">
        <v>5</v>
      </c>
      <c r="C3877" t="s">
        <v>176</v>
      </c>
      <c r="D3877">
        <v>5301</v>
      </c>
      <c r="E3877" s="23">
        <v>68093</v>
      </c>
      <c r="F3877" s="1">
        <v>43948</v>
      </c>
      <c r="I3877" s="3">
        <v>0</v>
      </c>
    </row>
    <row r="3878" spans="1:9" hidden="1" x14ac:dyDescent="0.3">
      <c r="A3878" t="s">
        <v>352</v>
      </c>
      <c r="B3878">
        <v>5</v>
      </c>
      <c r="C3878" t="s">
        <v>207</v>
      </c>
      <c r="D3878">
        <v>5506</v>
      </c>
      <c r="E3878" s="23">
        <v>23490</v>
      </c>
      <c r="F3878" s="1">
        <v>43948</v>
      </c>
      <c r="I3878" s="3">
        <v>0</v>
      </c>
    </row>
    <row r="3879" spans="1:9" hidden="1" x14ac:dyDescent="0.3">
      <c r="A3879" t="s">
        <v>352</v>
      </c>
      <c r="B3879">
        <v>5</v>
      </c>
      <c r="C3879" t="s">
        <v>213</v>
      </c>
      <c r="D3879">
        <v>5803</v>
      </c>
      <c r="E3879" s="23">
        <v>19266</v>
      </c>
      <c r="F3879" s="1">
        <v>43948</v>
      </c>
      <c r="I3879" s="3">
        <v>0</v>
      </c>
    </row>
    <row r="3880" spans="1:9" hidden="1" x14ac:dyDescent="0.3">
      <c r="A3880" t="s">
        <v>352</v>
      </c>
      <c r="B3880">
        <v>5</v>
      </c>
      <c r="C3880" t="s">
        <v>224</v>
      </c>
      <c r="D3880">
        <v>5704</v>
      </c>
      <c r="E3880" s="23">
        <v>7633</v>
      </c>
      <c r="F3880" s="1">
        <v>43948</v>
      </c>
      <c r="I3880" s="3">
        <v>0</v>
      </c>
    </row>
    <row r="3881" spans="1:9" hidden="1" x14ac:dyDescent="0.3">
      <c r="A3881" t="s">
        <v>352</v>
      </c>
      <c r="B3881">
        <v>5</v>
      </c>
      <c r="C3881" t="s">
        <v>225</v>
      </c>
      <c r="D3881">
        <v>5403</v>
      </c>
      <c r="E3881" s="23">
        <v>6201</v>
      </c>
      <c r="F3881" s="1">
        <v>43948</v>
      </c>
      <c r="I3881" s="3">
        <v>0</v>
      </c>
    </row>
    <row r="3882" spans="1:9" hidden="1" x14ac:dyDescent="0.3">
      <c r="A3882" t="s">
        <v>352</v>
      </c>
      <c r="B3882">
        <v>5</v>
      </c>
      <c r="C3882" t="s">
        <v>238</v>
      </c>
      <c r="D3882">
        <v>5404</v>
      </c>
      <c r="E3882" s="23">
        <v>10558</v>
      </c>
      <c r="F3882" s="1">
        <v>43948</v>
      </c>
      <c r="I3882" s="3">
        <v>0</v>
      </c>
    </row>
    <row r="3883" spans="1:9" hidden="1" x14ac:dyDescent="0.3">
      <c r="A3883" t="s">
        <v>352</v>
      </c>
      <c r="B3883">
        <v>5</v>
      </c>
      <c r="C3883" t="s">
        <v>252</v>
      </c>
      <c r="D3883">
        <v>5105</v>
      </c>
      <c r="E3883" s="23">
        <v>20071</v>
      </c>
      <c r="F3883" s="1">
        <v>43948</v>
      </c>
      <c r="I3883" s="3">
        <v>0</v>
      </c>
    </row>
    <row r="3884" spans="1:9" hidden="1" x14ac:dyDescent="0.3">
      <c r="A3884" t="s">
        <v>352</v>
      </c>
      <c r="B3884">
        <v>5</v>
      </c>
      <c r="C3884" t="s">
        <v>265</v>
      </c>
      <c r="D3884">
        <v>5705</v>
      </c>
      <c r="E3884" s="23">
        <v>17645</v>
      </c>
      <c r="F3884" s="1">
        <v>43948</v>
      </c>
      <c r="I3884" s="3">
        <v>2</v>
      </c>
    </row>
    <row r="3885" spans="1:9" hidden="1" x14ac:dyDescent="0.3">
      <c r="A3885" t="s">
        <v>352</v>
      </c>
      <c r="B3885">
        <v>5</v>
      </c>
      <c r="C3885" t="s">
        <v>275</v>
      </c>
      <c r="D3885">
        <v>5501</v>
      </c>
      <c r="E3885" s="23">
        <v>97572</v>
      </c>
      <c r="F3885" s="1">
        <v>43948</v>
      </c>
      <c r="I3885" s="3">
        <v>2</v>
      </c>
    </row>
    <row r="3886" spans="1:9" hidden="1" x14ac:dyDescent="0.3">
      <c r="A3886" t="s">
        <v>352</v>
      </c>
      <c r="B3886">
        <v>5</v>
      </c>
      <c r="C3886" t="s">
        <v>276</v>
      </c>
      <c r="D3886">
        <v>5801</v>
      </c>
      <c r="E3886" s="23">
        <v>167085</v>
      </c>
      <c r="F3886" s="1">
        <v>43948</v>
      </c>
      <c r="I3886" s="3">
        <v>3</v>
      </c>
    </row>
    <row r="3887" spans="1:9" hidden="1" x14ac:dyDescent="0.3">
      <c r="A3887" t="s">
        <v>352</v>
      </c>
      <c r="B3887">
        <v>5</v>
      </c>
      <c r="C3887" t="s">
        <v>280</v>
      </c>
      <c r="D3887">
        <v>5107</v>
      </c>
      <c r="E3887" s="23">
        <v>36135</v>
      </c>
      <c r="F3887" s="1">
        <v>43948</v>
      </c>
      <c r="I3887" s="3">
        <v>6</v>
      </c>
    </row>
    <row r="3888" spans="1:9" hidden="1" x14ac:dyDescent="0.3">
      <c r="A3888" t="s">
        <v>352</v>
      </c>
      <c r="B3888">
        <v>5</v>
      </c>
      <c r="C3888" t="s">
        <v>291</v>
      </c>
      <c r="D3888">
        <v>5303</v>
      </c>
      <c r="E3888" s="23">
        <v>11263</v>
      </c>
      <c r="F3888" s="1">
        <v>43948</v>
      </c>
      <c r="I3888" s="3">
        <v>0</v>
      </c>
    </row>
    <row r="3889" spans="1:9" hidden="1" x14ac:dyDescent="0.3">
      <c r="A3889" t="s">
        <v>352</v>
      </c>
      <c r="B3889">
        <v>5</v>
      </c>
      <c r="C3889" t="s">
        <v>302</v>
      </c>
      <c r="D3889">
        <v>5601</v>
      </c>
      <c r="E3889" s="23">
        <v>96761</v>
      </c>
      <c r="F3889" s="1">
        <v>43948</v>
      </c>
      <c r="I3889" s="3">
        <v>20</v>
      </c>
    </row>
    <row r="3890" spans="1:9" hidden="1" x14ac:dyDescent="0.3">
      <c r="A3890" t="s">
        <v>352</v>
      </c>
      <c r="B3890">
        <v>5</v>
      </c>
      <c r="C3890" t="s">
        <v>306</v>
      </c>
      <c r="D3890">
        <v>5304</v>
      </c>
      <c r="E3890" s="23">
        <v>20643</v>
      </c>
      <c r="F3890" s="1">
        <v>43948</v>
      </c>
      <c r="I3890" s="3">
        <v>3</v>
      </c>
    </row>
    <row r="3891" spans="1:9" hidden="1" x14ac:dyDescent="0.3">
      <c r="A3891" t="s">
        <v>352</v>
      </c>
      <c r="B3891">
        <v>5</v>
      </c>
      <c r="C3891" t="s">
        <v>308</v>
      </c>
      <c r="D3891">
        <v>5701</v>
      </c>
      <c r="E3891" s="23">
        <v>83494</v>
      </c>
      <c r="F3891" s="1">
        <v>43948</v>
      </c>
      <c r="I3891" s="3">
        <v>0</v>
      </c>
    </row>
    <row r="3892" spans="1:9" hidden="1" x14ac:dyDescent="0.3">
      <c r="A3892" t="s">
        <v>352</v>
      </c>
      <c r="B3892">
        <v>5</v>
      </c>
      <c r="C3892" t="s">
        <v>329</v>
      </c>
      <c r="D3892">
        <v>5706</v>
      </c>
      <c r="E3892" s="23">
        <v>16367</v>
      </c>
      <c r="F3892" s="1">
        <v>43948</v>
      </c>
      <c r="I3892" s="3">
        <v>0</v>
      </c>
    </row>
    <row r="3893" spans="1:9" hidden="1" x14ac:dyDescent="0.3">
      <c r="A3893" t="s">
        <v>352</v>
      </c>
      <c r="B3893">
        <v>5</v>
      </c>
      <c r="C3893" t="s">
        <v>365</v>
      </c>
      <c r="D3893">
        <v>5606</v>
      </c>
      <c r="E3893" s="23">
        <v>11934</v>
      </c>
      <c r="F3893" s="1">
        <v>43948</v>
      </c>
      <c r="I3893" s="3">
        <v>3</v>
      </c>
    </row>
    <row r="3894" spans="1:9" hidden="1" x14ac:dyDescent="0.3">
      <c r="A3894" t="s">
        <v>352</v>
      </c>
      <c r="B3894">
        <v>5</v>
      </c>
      <c r="C3894" t="s">
        <v>352</v>
      </c>
      <c r="D3894">
        <v>5101</v>
      </c>
      <c r="E3894" s="23">
        <v>315732</v>
      </c>
      <c r="F3894" s="1">
        <v>43948</v>
      </c>
      <c r="I3894" s="3">
        <v>11</v>
      </c>
    </row>
    <row r="3895" spans="1:9" hidden="1" x14ac:dyDescent="0.3">
      <c r="A3895" t="s">
        <v>352</v>
      </c>
      <c r="B3895">
        <v>5</v>
      </c>
      <c r="C3895" t="s">
        <v>358</v>
      </c>
      <c r="D3895">
        <v>5804</v>
      </c>
      <c r="E3895" s="23">
        <v>139310</v>
      </c>
      <c r="F3895" s="1">
        <v>43948</v>
      </c>
      <c r="I3895" s="3">
        <v>2</v>
      </c>
    </row>
    <row r="3896" spans="1:9" hidden="1" x14ac:dyDescent="0.3">
      <c r="A3896" t="s">
        <v>352</v>
      </c>
      <c r="B3896">
        <v>5</v>
      </c>
      <c r="C3896" t="s">
        <v>359</v>
      </c>
      <c r="D3896">
        <v>5109</v>
      </c>
      <c r="E3896" s="23">
        <v>361371</v>
      </c>
      <c r="F3896" s="1">
        <v>43948</v>
      </c>
      <c r="I3896" s="3">
        <v>17</v>
      </c>
    </row>
    <row r="3897" spans="1:9" hidden="1" x14ac:dyDescent="0.3">
      <c r="A3897" t="s">
        <v>352</v>
      </c>
      <c r="B3897">
        <v>5</v>
      </c>
      <c r="C3897" t="s">
        <v>364</v>
      </c>
      <c r="D3897">
        <v>5405</v>
      </c>
      <c r="E3897" s="23">
        <v>7994</v>
      </c>
      <c r="F3897" s="1">
        <v>43948</v>
      </c>
      <c r="I3897" s="3">
        <v>0</v>
      </c>
    </row>
    <row r="3898" spans="1:9" hidden="1" x14ac:dyDescent="0.3">
      <c r="A3898" t="s">
        <v>12</v>
      </c>
      <c r="B3898">
        <v>13</v>
      </c>
      <c r="C3898" t="s">
        <v>27</v>
      </c>
      <c r="D3898">
        <v>13502</v>
      </c>
      <c r="E3898" s="23">
        <v>7405</v>
      </c>
      <c r="F3898" s="1">
        <v>43948</v>
      </c>
      <c r="I3898" s="3">
        <v>0</v>
      </c>
    </row>
    <row r="3899" spans="1:9" hidden="1" x14ac:dyDescent="0.3">
      <c r="A3899" t="s">
        <v>12</v>
      </c>
      <c r="B3899">
        <v>13</v>
      </c>
      <c r="C3899" t="s">
        <v>39</v>
      </c>
      <c r="D3899">
        <v>13402</v>
      </c>
      <c r="E3899" s="23">
        <v>109641</v>
      </c>
      <c r="F3899" s="1">
        <v>43948</v>
      </c>
      <c r="I3899" s="3">
        <v>16</v>
      </c>
    </row>
    <row r="3900" spans="1:9" hidden="1" x14ac:dyDescent="0.3">
      <c r="A3900" t="s">
        <v>12</v>
      </c>
      <c r="B3900">
        <v>13</v>
      </c>
      <c r="C3900" t="s">
        <v>48</v>
      </c>
      <c r="D3900">
        <v>13403</v>
      </c>
      <c r="E3900" s="23">
        <v>28525</v>
      </c>
      <c r="F3900" s="1">
        <v>43948</v>
      </c>
      <c r="I3900" s="3">
        <v>5</v>
      </c>
    </row>
    <row r="3901" spans="1:9" hidden="1" x14ac:dyDescent="0.3">
      <c r="A3901" t="s">
        <v>12</v>
      </c>
      <c r="B3901">
        <v>13</v>
      </c>
      <c r="C3901" t="s">
        <v>60</v>
      </c>
      <c r="D3901">
        <v>13102</v>
      </c>
      <c r="E3901" s="23">
        <v>88956</v>
      </c>
      <c r="F3901" s="1">
        <v>43948</v>
      </c>
      <c r="I3901" s="3">
        <v>29</v>
      </c>
    </row>
    <row r="3902" spans="1:9" hidden="1" x14ac:dyDescent="0.3">
      <c r="A3902" t="s">
        <v>12</v>
      </c>
      <c r="B3902">
        <v>13</v>
      </c>
      <c r="C3902" t="s">
        <v>61</v>
      </c>
      <c r="D3902">
        <v>13103</v>
      </c>
      <c r="E3902" s="23">
        <v>142465</v>
      </c>
      <c r="F3902" s="1">
        <v>43948</v>
      </c>
      <c r="I3902" s="3">
        <v>50</v>
      </c>
    </row>
    <row r="3903" spans="1:9" hidden="1" x14ac:dyDescent="0.3">
      <c r="A3903" t="s">
        <v>12</v>
      </c>
      <c r="B3903">
        <v>13</v>
      </c>
      <c r="C3903" t="s">
        <v>83</v>
      </c>
      <c r="D3903">
        <v>13301</v>
      </c>
      <c r="E3903" s="23">
        <v>180353</v>
      </c>
      <c r="F3903" s="1">
        <v>43948</v>
      </c>
      <c r="I3903" s="3">
        <v>20</v>
      </c>
    </row>
    <row r="3904" spans="1:9" hidden="1" x14ac:dyDescent="0.3">
      <c r="A3904" t="s">
        <v>12</v>
      </c>
      <c r="B3904">
        <v>13</v>
      </c>
      <c r="C3904" t="s">
        <v>88</v>
      </c>
      <c r="D3904">
        <v>13104</v>
      </c>
      <c r="E3904" s="23">
        <v>139195</v>
      </c>
      <c r="F3904" s="1">
        <v>43948</v>
      </c>
      <c r="I3904" s="3">
        <v>49</v>
      </c>
    </row>
    <row r="3905" spans="1:9" hidden="1" x14ac:dyDescent="0.3">
      <c r="A3905" t="s">
        <v>12</v>
      </c>
      <c r="B3905">
        <v>13</v>
      </c>
      <c r="C3905" t="s">
        <v>98</v>
      </c>
      <c r="D3905">
        <v>13503</v>
      </c>
      <c r="E3905" s="23">
        <v>36430</v>
      </c>
      <c r="F3905" s="1">
        <v>43948</v>
      </c>
      <c r="I3905" s="3">
        <v>0</v>
      </c>
    </row>
    <row r="3906" spans="1:9" hidden="1" x14ac:dyDescent="0.3">
      <c r="A3906" t="s">
        <v>12</v>
      </c>
      <c r="B3906">
        <v>13</v>
      </c>
      <c r="C3906" t="s">
        <v>107</v>
      </c>
      <c r="D3906">
        <v>13105</v>
      </c>
      <c r="E3906" s="23">
        <v>172000</v>
      </c>
      <c r="F3906" s="1">
        <v>43948</v>
      </c>
      <c r="I3906" s="3">
        <v>66</v>
      </c>
    </row>
    <row r="3907" spans="1:9" hidden="1" x14ac:dyDescent="0.3">
      <c r="A3907" t="s">
        <v>12</v>
      </c>
      <c r="B3907">
        <v>13</v>
      </c>
      <c r="C3907" t="s">
        <v>109</v>
      </c>
      <c r="D3907">
        <v>13602</v>
      </c>
      <c r="E3907" s="23">
        <v>40014</v>
      </c>
      <c r="F3907" s="1">
        <v>43948</v>
      </c>
      <c r="I3907" s="3">
        <v>4</v>
      </c>
    </row>
    <row r="3908" spans="1:9" hidden="1" x14ac:dyDescent="0.3">
      <c r="A3908" t="s">
        <v>12</v>
      </c>
      <c r="B3908">
        <v>13</v>
      </c>
      <c r="C3908" t="s">
        <v>114</v>
      </c>
      <c r="D3908">
        <v>13106</v>
      </c>
      <c r="E3908" s="23">
        <v>206792</v>
      </c>
      <c r="F3908" s="1">
        <v>43948</v>
      </c>
      <c r="I3908" s="3">
        <v>95</v>
      </c>
    </row>
    <row r="3909" spans="1:9" hidden="1" x14ac:dyDescent="0.3">
      <c r="A3909" t="s">
        <v>12</v>
      </c>
      <c r="B3909">
        <v>13</v>
      </c>
      <c r="C3909" t="s">
        <v>134</v>
      </c>
      <c r="D3909">
        <v>13107</v>
      </c>
      <c r="E3909" s="23">
        <v>112528</v>
      </c>
      <c r="F3909" s="1">
        <v>43948</v>
      </c>
      <c r="I3909" s="3">
        <v>19</v>
      </c>
    </row>
    <row r="3910" spans="1:9" hidden="1" x14ac:dyDescent="0.3">
      <c r="A3910" t="s">
        <v>12</v>
      </c>
      <c r="B3910">
        <v>13</v>
      </c>
      <c r="C3910" t="s">
        <v>136</v>
      </c>
      <c r="D3910">
        <v>13108</v>
      </c>
      <c r="E3910" s="23">
        <v>142065</v>
      </c>
      <c r="F3910" s="1">
        <v>43948</v>
      </c>
      <c r="I3910" s="3">
        <v>159</v>
      </c>
    </row>
    <row r="3911" spans="1:9" hidden="1" x14ac:dyDescent="0.3">
      <c r="A3911" t="s">
        <v>12</v>
      </c>
      <c r="B3911">
        <v>13</v>
      </c>
      <c r="C3911" t="s">
        <v>138</v>
      </c>
      <c r="D3911">
        <v>13603</v>
      </c>
      <c r="E3911" s="23">
        <v>40171</v>
      </c>
      <c r="F3911" s="1">
        <v>43948</v>
      </c>
      <c r="I3911" s="3">
        <v>2</v>
      </c>
    </row>
    <row r="3912" spans="1:9" hidden="1" x14ac:dyDescent="0.3">
      <c r="A3912" t="s">
        <v>12</v>
      </c>
      <c r="B3912">
        <v>13</v>
      </c>
      <c r="C3912" t="s">
        <v>141</v>
      </c>
      <c r="D3912">
        <v>13109</v>
      </c>
      <c r="E3912" s="23">
        <v>100434</v>
      </c>
      <c r="F3912" s="1">
        <v>43948</v>
      </c>
      <c r="I3912" s="3">
        <v>30</v>
      </c>
    </row>
    <row r="3913" spans="1:9" hidden="1" x14ac:dyDescent="0.3">
      <c r="A3913" t="s">
        <v>12</v>
      </c>
      <c r="B3913">
        <v>13</v>
      </c>
      <c r="C3913" t="s">
        <v>144</v>
      </c>
      <c r="D3913">
        <v>13110</v>
      </c>
      <c r="E3913" s="23">
        <v>402433</v>
      </c>
      <c r="F3913" s="1">
        <v>43948</v>
      </c>
      <c r="I3913" s="3">
        <v>112</v>
      </c>
    </row>
    <row r="3914" spans="1:9" hidden="1" x14ac:dyDescent="0.3">
      <c r="A3914" t="s">
        <v>12</v>
      </c>
      <c r="B3914">
        <v>13</v>
      </c>
      <c r="C3914" t="s">
        <v>145</v>
      </c>
      <c r="D3914">
        <v>13111</v>
      </c>
      <c r="E3914" s="23">
        <v>122557</v>
      </c>
      <c r="F3914" s="1">
        <v>43948</v>
      </c>
      <c r="I3914" s="3">
        <v>33</v>
      </c>
    </row>
    <row r="3915" spans="1:9" hidden="1" x14ac:dyDescent="0.3">
      <c r="A3915" t="s">
        <v>12</v>
      </c>
      <c r="B3915">
        <v>13</v>
      </c>
      <c r="C3915" t="s">
        <v>148</v>
      </c>
      <c r="D3915">
        <v>13112</v>
      </c>
      <c r="E3915" s="23">
        <v>189335</v>
      </c>
      <c r="F3915" s="1">
        <v>43948</v>
      </c>
      <c r="I3915" s="3">
        <v>96</v>
      </c>
    </row>
    <row r="3916" spans="1:9" hidden="1" x14ac:dyDescent="0.3">
      <c r="A3916" t="s">
        <v>12</v>
      </c>
      <c r="B3916">
        <v>13</v>
      </c>
      <c r="C3916" t="s">
        <v>149</v>
      </c>
      <c r="D3916">
        <v>13113</v>
      </c>
      <c r="E3916" s="23">
        <v>100252</v>
      </c>
      <c r="F3916" s="1">
        <v>43948</v>
      </c>
      <c r="I3916" s="3">
        <v>24</v>
      </c>
    </row>
    <row r="3917" spans="1:9" hidden="1" x14ac:dyDescent="0.3">
      <c r="A3917" t="s">
        <v>12</v>
      </c>
      <c r="B3917">
        <v>13</v>
      </c>
      <c r="C3917" t="s">
        <v>156</v>
      </c>
      <c r="D3917">
        <v>13302</v>
      </c>
      <c r="E3917" s="23">
        <v>126898</v>
      </c>
      <c r="F3917" s="1">
        <v>43948</v>
      </c>
      <c r="I3917" s="3">
        <v>23</v>
      </c>
    </row>
    <row r="3918" spans="1:9" hidden="1" x14ac:dyDescent="0.3">
      <c r="A3918" t="s">
        <v>12</v>
      </c>
      <c r="B3918">
        <v>13</v>
      </c>
      <c r="C3918" t="s">
        <v>159</v>
      </c>
      <c r="D3918">
        <v>13114</v>
      </c>
      <c r="E3918" s="23">
        <v>330759</v>
      </c>
      <c r="F3918" s="1">
        <v>43948</v>
      </c>
      <c r="I3918" s="3">
        <v>37</v>
      </c>
    </row>
    <row r="3919" spans="1:9" hidden="1" x14ac:dyDescent="0.3">
      <c r="A3919" t="s">
        <v>12</v>
      </c>
      <c r="B3919">
        <v>13</v>
      </c>
      <c r="C3919" t="s">
        <v>168</v>
      </c>
      <c r="D3919">
        <v>13115</v>
      </c>
      <c r="E3919" s="23">
        <v>124076</v>
      </c>
      <c r="F3919" s="1">
        <v>43948</v>
      </c>
      <c r="I3919" s="3">
        <v>46</v>
      </c>
    </row>
    <row r="3920" spans="1:9" hidden="1" x14ac:dyDescent="0.3">
      <c r="A3920" t="s">
        <v>12</v>
      </c>
      <c r="B3920">
        <v>13</v>
      </c>
      <c r="C3920" t="s">
        <v>169</v>
      </c>
      <c r="D3920">
        <v>13116</v>
      </c>
      <c r="E3920" s="23">
        <v>103865</v>
      </c>
      <c r="F3920" s="1">
        <v>43948</v>
      </c>
      <c r="I3920" s="3">
        <v>40</v>
      </c>
    </row>
    <row r="3921" spans="1:9" hidden="1" x14ac:dyDescent="0.3">
      <c r="A3921" t="s">
        <v>12</v>
      </c>
      <c r="B3921">
        <v>13</v>
      </c>
      <c r="C3921" t="s">
        <v>170</v>
      </c>
      <c r="D3921">
        <v>13117</v>
      </c>
      <c r="E3921" s="23">
        <v>104403</v>
      </c>
      <c r="F3921" s="1">
        <v>43948</v>
      </c>
      <c r="I3921" s="3">
        <v>48</v>
      </c>
    </row>
    <row r="3922" spans="1:9" hidden="1" x14ac:dyDescent="0.3">
      <c r="A3922" t="s">
        <v>12</v>
      </c>
      <c r="B3922">
        <v>13</v>
      </c>
      <c r="C3922" t="s">
        <v>184</v>
      </c>
      <c r="D3922">
        <v>13118</v>
      </c>
      <c r="E3922" s="23">
        <v>134635</v>
      </c>
      <c r="F3922" s="1">
        <v>43948</v>
      </c>
      <c r="I3922" s="3">
        <v>45</v>
      </c>
    </row>
    <row r="3923" spans="1:9" hidden="1" x14ac:dyDescent="0.3">
      <c r="A3923" t="s">
        <v>12</v>
      </c>
      <c r="B3923">
        <v>13</v>
      </c>
      <c r="C3923" t="s">
        <v>186</v>
      </c>
      <c r="D3923">
        <v>13119</v>
      </c>
      <c r="E3923" s="23">
        <v>578605</v>
      </c>
      <c r="F3923" s="1">
        <v>43948</v>
      </c>
      <c r="I3923" s="3">
        <v>118</v>
      </c>
    </row>
    <row r="3924" spans="1:9" hidden="1" x14ac:dyDescent="0.3">
      <c r="A3924" t="s">
        <v>12</v>
      </c>
      <c r="B3924">
        <v>13</v>
      </c>
      <c r="C3924" t="s">
        <v>190</v>
      </c>
      <c r="D3924">
        <v>13504</v>
      </c>
      <c r="E3924" s="23">
        <v>14926</v>
      </c>
      <c r="F3924" s="1">
        <v>43948</v>
      </c>
      <c r="I3924" s="3">
        <v>0</v>
      </c>
    </row>
    <row r="3925" spans="1:9" hidden="1" x14ac:dyDescent="0.3">
      <c r="A3925" t="s">
        <v>12</v>
      </c>
      <c r="B3925">
        <v>13</v>
      </c>
      <c r="C3925" t="s">
        <v>195</v>
      </c>
      <c r="D3925">
        <v>13501</v>
      </c>
      <c r="E3925" s="23">
        <v>141612</v>
      </c>
      <c r="F3925" s="1">
        <v>43948</v>
      </c>
      <c r="I3925" s="3">
        <v>24</v>
      </c>
    </row>
    <row r="3926" spans="1:9" hidden="1" x14ac:dyDescent="0.3">
      <c r="A3926" t="s">
        <v>12</v>
      </c>
      <c r="B3926">
        <v>13</v>
      </c>
      <c r="C3926" t="s">
        <v>209</v>
      </c>
      <c r="D3926">
        <v>13120</v>
      </c>
      <c r="E3926" s="23">
        <v>250192</v>
      </c>
      <c r="F3926" s="1">
        <v>43948</v>
      </c>
      <c r="I3926" s="3">
        <v>83</v>
      </c>
    </row>
    <row r="3927" spans="1:9" hidden="1" x14ac:dyDescent="0.3">
      <c r="A3927" t="s">
        <v>12</v>
      </c>
      <c r="B3927">
        <v>13</v>
      </c>
      <c r="C3927" t="s">
        <v>216</v>
      </c>
      <c r="D3927">
        <v>13604</v>
      </c>
      <c r="E3927" s="23">
        <v>74188</v>
      </c>
      <c r="F3927" s="1">
        <v>43948</v>
      </c>
      <c r="I3927" s="3">
        <v>9</v>
      </c>
    </row>
    <row r="3928" spans="1:9" hidden="1" x14ac:dyDescent="0.3">
      <c r="A3928" t="s">
        <v>12</v>
      </c>
      <c r="B3928">
        <v>13</v>
      </c>
      <c r="C3928" t="s">
        <v>220</v>
      </c>
      <c r="D3928">
        <v>13404</v>
      </c>
      <c r="E3928" s="23">
        <v>82766</v>
      </c>
      <c r="F3928" s="1">
        <v>43948</v>
      </c>
      <c r="I3928" s="3">
        <v>3</v>
      </c>
    </row>
    <row r="3929" spans="1:9" hidden="1" x14ac:dyDescent="0.3">
      <c r="A3929" t="s">
        <v>12</v>
      </c>
      <c r="B3929">
        <v>13</v>
      </c>
      <c r="C3929" t="s">
        <v>228</v>
      </c>
      <c r="D3929">
        <v>13121</v>
      </c>
      <c r="E3929" s="23">
        <v>107803</v>
      </c>
      <c r="F3929" s="1">
        <v>43948</v>
      </c>
      <c r="I3929" s="3">
        <v>48</v>
      </c>
    </row>
    <row r="3930" spans="1:9" hidden="1" x14ac:dyDescent="0.3">
      <c r="A3930" t="s">
        <v>12</v>
      </c>
      <c r="B3930">
        <v>13</v>
      </c>
      <c r="C3930" t="s">
        <v>232</v>
      </c>
      <c r="D3930">
        <v>13605</v>
      </c>
      <c r="E3930" s="23">
        <v>101058</v>
      </c>
      <c r="F3930" s="1">
        <v>43948</v>
      </c>
      <c r="I3930" s="3">
        <v>22</v>
      </c>
    </row>
    <row r="3931" spans="1:9" hidden="1" x14ac:dyDescent="0.3">
      <c r="A3931" t="s">
        <v>12</v>
      </c>
      <c r="B3931">
        <v>13</v>
      </c>
      <c r="C3931" t="s">
        <v>233</v>
      </c>
      <c r="D3931">
        <v>13122</v>
      </c>
      <c r="E3931" s="23">
        <v>266798</v>
      </c>
      <c r="F3931" s="1">
        <v>43948</v>
      </c>
      <c r="I3931" s="3">
        <v>96</v>
      </c>
    </row>
    <row r="3932" spans="1:9" hidden="1" x14ac:dyDescent="0.3">
      <c r="A3932" t="s">
        <v>12</v>
      </c>
      <c r="B3932">
        <v>13</v>
      </c>
      <c r="C3932" t="s">
        <v>244</v>
      </c>
      <c r="D3932">
        <v>13202</v>
      </c>
      <c r="E3932" s="23">
        <v>30433</v>
      </c>
      <c r="F3932" s="1">
        <v>43948</v>
      </c>
      <c r="I3932" s="3">
        <v>6</v>
      </c>
    </row>
    <row r="3933" spans="1:9" hidden="1" x14ac:dyDescent="0.3">
      <c r="A3933" t="s">
        <v>12</v>
      </c>
      <c r="B3933">
        <v>13</v>
      </c>
      <c r="C3933" t="s">
        <v>251</v>
      </c>
      <c r="D3933">
        <v>13123</v>
      </c>
      <c r="E3933" s="23">
        <v>157749</v>
      </c>
      <c r="F3933" s="1">
        <v>43948</v>
      </c>
      <c r="I3933" s="3">
        <v>29</v>
      </c>
    </row>
    <row r="3934" spans="1:9" hidden="1" x14ac:dyDescent="0.3">
      <c r="A3934" t="s">
        <v>12</v>
      </c>
      <c r="B3934">
        <v>13</v>
      </c>
      <c r="C3934" t="s">
        <v>254</v>
      </c>
      <c r="D3934">
        <v>13124</v>
      </c>
      <c r="E3934" s="23">
        <v>253139</v>
      </c>
      <c r="F3934" s="1">
        <v>43948</v>
      </c>
      <c r="I3934" s="3">
        <v>56</v>
      </c>
    </row>
    <row r="3935" spans="1:9" hidden="1" x14ac:dyDescent="0.3">
      <c r="A3935" t="s">
        <v>12</v>
      </c>
      <c r="B3935">
        <v>13</v>
      </c>
      <c r="C3935" t="s">
        <v>255</v>
      </c>
      <c r="D3935">
        <v>13201</v>
      </c>
      <c r="E3935" s="23">
        <v>645909</v>
      </c>
      <c r="F3935" s="1">
        <v>43948</v>
      </c>
      <c r="I3935" s="3">
        <v>266</v>
      </c>
    </row>
    <row r="3936" spans="1:9" hidden="1" x14ac:dyDescent="0.3">
      <c r="A3936" t="s">
        <v>12</v>
      </c>
      <c r="B3936">
        <v>13</v>
      </c>
      <c r="C3936" t="s">
        <v>272</v>
      </c>
      <c r="D3936">
        <v>13125</v>
      </c>
      <c r="E3936" s="23">
        <v>254694</v>
      </c>
      <c r="F3936" s="1">
        <v>43948</v>
      </c>
      <c r="I3936" s="3">
        <v>113</v>
      </c>
    </row>
    <row r="3937" spans="1:9" hidden="1" x14ac:dyDescent="0.3">
      <c r="A3937" t="s">
        <v>12</v>
      </c>
      <c r="B3937">
        <v>13</v>
      </c>
      <c r="C3937" t="s">
        <v>278</v>
      </c>
      <c r="D3937">
        <v>13126</v>
      </c>
      <c r="E3937" s="23">
        <v>136368</v>
      </c>
      <c r="F3937" s="1">
        <v>43948</v>
      </c>
      <c r="I3937" s="3">
        <v>60</v>
      </c>
    </row>
    <row r="3938" spans="1:9" hidden="1" x14ac:dyDescent="0.3">
      <c r="A3938" t="s">
        <v>12</v>
      </c>
      <c r="B3938">
        <v>13</v>
      </c>
      <c r="C3938" t="s">
        <v>285</v>
      </c>
      <c r="D3938">
        <v>13127</v>
      </c>
      <c r="E3938" s="23">
        <v>190075</v>
      </c>
      <c r="F3938" s="1">
        <v>43948</v>
      </c>
      <c r="I3938" s="3">
        <v>116</v>
      </c>
    </row>
    <row r="3939" spans="1:9" hidden="1" x14ac:dyDescent="0.3">
      <c r="A3939" t="s">
        <v>12</v>
      </c>
      <c r="B3939">
        <v>13</v>
      </c>
      <c r="C3939" t="s">
        <v>287</v>
      </c>
      <c r="D3939">
        <v>13128</v>
      </c>
      <c r="E3939" s="23">
        <v>160847</v>
      </c>
      <c r="F3939" s="1">
        <v>43948</v>
      </c>
      <c r="I3939" s="3">
        <v>72</v>
      </c>
    </row>
    <row r="3940" spans="1:9" hidden="1" x14ac:dyDescent="0.3">
      <c r="A3940" t="s">
        <v>12</v>
      </c>
      <c r="B3940">
        <v>13</v>
      </c>
      <c r="C3940" t="s">
        <v>303</v>
      </c>
      <c r="D3940">
        <v>13401</v>
      </c>
      <c r="E3940" s="23">
        <v>334836</v>
      </c>
      <c r="F3940" s="1">
        <v>43948</v>
      </c>
      <c r="I3940" s="3">
        <v>162</v>
      </c>
    </row>
    <row r="3941" spans="1:9" hidden="1" x14ac:dyDescent="0.3">
      <c r="A3941" t="s">
        <v>12</v>
      </c>
      <c r="B3941">
        <v>13</v>
      </c>
      <c r="C3941" t="s">
        <v>313</v>
      </c>
      <c r="D3941">
        <v>13129</v>
      </c>
      <c r="E3941" s="23">
        <v>103485</v>
      </c>
      <c r="F3941" s="1">
        <v>43948</v>
      </c>
      <c r="I3941" s="3">
        <v>59</v>
      </c>
    </row>
    <row r="3942" spans="1:9" hidden="1" x14ac:dyDescent="0.3">
      <c r="A3942" t="s">
        <v>12</v>
      </c>
      <c r="B3942">
        <v>13</v>
      </c>
      <c r="C3942" t="s">
        <v>314</v>
      </c>
      <c r="D3942">
        <v>13203</v>
      </c>
      <c r="E3942" s="23">
        <v>18644</v>
      </c>
      <c r="F3942" s="1">
        <v>43948</v>
      </c>
      <c r="I3942" s="3">
        <v>3</v>
      </c>
    </row>
    <row r="3943" spans="1:9" hidden="1" x14ac:dyDescent="0.3">
      <c r="A3943" t="s">
        <v>12</v>
      </c>
      <c r="B3943">
        <v>13</v>
      </c>
      <c r="C3943" t="s">
        <v>316</v>
      </c>
      <c r="D3943">
        <v>13130</v>
      </c>
      <c r="E3943" s="23">
        <v>133059</v>
      </c>
      <c r="F3943" s="1">
        <v>43948</v>
      </c>
      <c r="I3943" s="3">
        <v>55</v>
      </c>
    </row>
    <row r="3944" spans="1:9" hidden="1" x14ac:dyDescent="0.3">
      <c r="A3944" t="s">
        <v>12</v>
      </c>
      <c r="B3944">
        <v>13</v>
      </c>
      <c r="C3944" t="s">
        <v>319</v>
      </c>
      <c r="D3944">
        <v>13505</v>
      </c>
      <c r="E3944" s="23">
        <v>11953</v>
      </c>
      <c r="F3944" s="1">
        <v>43948</v>
      </c>
      <c r="I3944" s="3">
        <v>2</v>
      </c>
    </row>
    <row r="3945" spans="1:9" hidden="1" x14ac:dyDescent="0.3">
      <c r="A3945" t="s">
        <v>12</v>
      </c>
      <c r="B3945">
        <v>13</v>
      </c>
      <c r="C3945" t="s">
        <v>323</v>
      </c>
      <c r="D3945">
        <v>13131</v>
      </c>
      <c r="E3945" s="23">
        <v>86510</v>
      </c>
      <c r="F3945" s="1">
        <v>43948</v>
      </c>
      <c r="I3945" s="3">
        <v>55</v>
      </c>
    </row>
    <row r="3946" spans="1:9" hidden="1" x14ac:dyDescent="0.3">
      <c r="A3946" t="s">
        <v>12</v>
      </c>
      <c r="B3946">
        <v>13</v>
      </c>
      <c r="C3946" t="s">
        <v>330</v>
      </c>
      <c r="D3946">
        <v>13101</v>
      </c>
      <c r="E3946" s="23">
        <v>503147</v>
      </c>
      <c r="F3946" s="1">
        <v>43948</v>
      </c>
      <c r="I3946" s="3">
        <v>203</v>
      </c>
    </row>
    <row r="3947" spans="1:9" hidden="1" x14ac:dyDescent="0.3">
      <c r="A3947" t="s">
        <v>12</v>
      </c>
      <c r="B3947">
        <v>13</v>
      </c>
      <c r="C3947" t="s">
        <v>332</v>
      </c>
      <c r="D3947">
        <v>13601</v>
      </c>
      <c r="E3947" s="23">
        <v>81838</v>
      </c>
      <c r="F3947" s="1">
        <v>43948</v>
      </c>
      <c r="I3947" s="3">
        <v>7</v>
      </c>
    </row>
    <row r="3948" spans="1:9" hidden="1" x14ac:dyDescent="0.3">
      <c r="A3948" t="s">
        <v>12</v>
      </c>
      <c r="B3948">
        <v>13</v>
      </c>
      <c r="C3948" t="s">
        <v>340</v>
      </c>
      <c r="D3948">
        <v>13303</v>
      </c>
      <c r="E3948" s="23">
        <v>21477</v>
      </c>
      <c r="F3948" s="1">
        <v>43948</v>
      </c>
      <c r="I3948" s="3">
        <v>1</v>
      </c>
    </row>
    <row r="3949" spans="1:9" hidden="1" x14ac:dyDescent="0.3">
      <c r="A3949" t="s">
        <v>12</v>
      </c>
      <c r="B3949">
        <v>13</v>
      </c>
      <c r="C3949" t="s">
        <v>360</v>
      </c>
      <c r="D3949">
        <v>13132</v>
      </c>
      <c r="E3949" s="23">
        <v>96774</v>
      </c>
      <c r="F3949" s="1">
        <v>43948</v>
      </c>
      <c r="I3949" s="3">
        <v>11</v>
      </c>
    </row>
    <row r="3950" spans="1:9" hidden="1" x14ac:dyDescent="0.3">
      <c r="A3950" t="s">
        <v>381</v>
      </c>
      <c r="B3950">
        <v>6</v>
      </c>
      <c r="C3950" t="s">
        <v>65</v>
      </c>
      <c r="D3950">
        <v>6302</v>
      </c>
      <c r="E3950" s="23">
        <v>15925</v>
      </c>
      <c r="F3950" s="1">
        <v>43948</v>
      </c>
      <c r="I3950" s="3">
        <v>0</v>
      </c>
    </row>
    <row r="3951" spans="1:9" hidden="1" x14ac:dyDescent="0.3">
      <c r="A3951" t="s">
        <v>381</v>
      </c>
      <c r="B3951">
        <v>6</v>
      </c>
      <c r="C3951" t="s">
        <v>70</v>
      </c>
      <c r="D3951">
        <v>6303</v>
      </c>
      <c r="E3951" s="23">
        <v>37696</v>
      </c>
      <c r="F3951" s="1">
        <v>43948</v>
      </c>
      <c r="I3951" s="3">
        <v>0</v>
      </c>
    </row>
    <row r="3952" spans="1:9" hidden="1" x14ac:dyDescent="0.3">
      <c r="A3952" t="s">
        <v>381</v>
      </c>
      <c r="B3952">
        <v>6</v>
      </c>
      <c r="C3952" t="s">
        <v>77</v>
      </c>
      <c r="D3952">
        <v>6102</v>
      </c>
      <c r="E3952" s="23">
        <v>14096</v>
      </c>
      <c r="F3952" s="1">
        <v>43948</v>
      </c>
      <c r="I3952" s="3">
        <v>0</v>
      </c>
    </row>
    <row r="3953" spans="1:9" hidden="1" x14ac:dyDescent="0.3">
      <c r="A3953" t="s">
        <v>381</v>
      </c>
      <c r="B3953">
        <v>6</v>
      </c>
      <c r="C3953" t="s">
        <v>80</v>
      </c>
      <c r="D3953">
        <v>6103</v>
      </c>
      <c r="E3953" s="23">
        <v>7831</v>
      </c>
      <c r="F3953" s="1">
        <v>43948</v>
      </c>
      <c r="I3953" s="3">
        <v>1</v>
      </c>
    </row>
    <row r="3954" spans="1:9" hidden="1" x14ac:dyDescent="0.3">
      <c r="A3954" t="s">
        <v>381</v>
      </c>
      <c r="B3954">
        <v>6</v>
      </c>
      <c r="C3954" t="s">
        <v>85</v>
      </c>
      <c r="D3954">
        <v>6104</v>
      </c>
      <c r="E3954" s="23">
        <v>21263</v>
      </c>
      <c r="F3954" s="1">
        <v>43948</v>
      </c>
      <c r="I3954" s="3">
        <v>0</v>
      </c>
    </row>
    <row r="3955" spans="1:9" hidden="1" x14ac:dyDescent="0.3">
      <c r="A3955" t="s">
        <v>381</v>
      </c>
      <c r="B3955">
        <v>6</v>
      </c>
      <c r="C3955" t="s">
        <v>106</v>
      </c>
      <c r="D3955">
        <v>6105</v>
      </c>
      <c r="E3955" s="23">
        <v>22700</v>
      </c>
      <c r="F3955" s="1">
        <v>43948</v>
      </c>
      <c r="I3955" s="3">
        <v>1</v>
      </c>
    </row>
    <row r="3956" spans="1:9" hidden="1" x14ac:dyDescent="0.3">
      <c r="A3956" t="s">
        <v>381</v>
      </c>
      <c r="B3956">
        <v>6</v>
      </c>
      <c r="C3956" t="s">
        <v>125</v>
      </c>
      <c r="D3956">
        <v>6106</v>
      </c>
      <c r="E3956" s="23">
        <v>36504</v>
      </c>
      <c r="F3956" s="1">
        <v>43948</v>
      </c>
      <c r="I3956" s="3">
        <v>2</v>
      </c>
    </row>
    <row r="3957" spans="1:9" hidden="1" x14ac:dyDescent="0.3">
      <c r="A3957" t="s">
        <v>381</v>
      </c>
      <c r="B3957">
        <v>6</v>
      </c>
      <c r="C3957" t="s">
        <v>143</v>
      </c>
      <c r="D3957">
        <v>6202</v>
      </c>
      <c r="E3957" s="23">
        <v>3114</v>
      </c>
      <c r="F3957" s="1">
        <v>43948</v>
      </c>
      <c r="I3957" s="3">
        <v>0</v>
      </c>
    </row>
    <row r="3958" spans="1:9" hidden="1" x14ac:dyDescent="0.3">
      <c r="A3958" t="s">
        <v>381</v>
      </c>
      <c r="B3958">
        <v>6</v>
      </c>
      <c r="C3958" t="s">
        <v>158</v>
      </c>
      <c r="D3958">
        <v>6107</v>
      </c>
      <c r="E3958" s="23">
        <v>26749</v>
      </c>
      <c r="F3958" s="1">
        <v>43948</v>
      </c>
      <c r="I3958" s="3">
        <v>2</v>
      </c>
    </row>
    <row r="3959" spans="1:9" hidden="1" x14ac:dyDescent="0.3">
      <c r="A3959" t="s">
        <v>381</v>
      </c>
      <c r="B3959">
        <v>6</v>
      </c>
      <c r="C3959" t="s">
        <v>165</v>
      </c>
      <c r="D3959">
        <v>6203</v>
      </c>
      <c r="E3959" s="23">
        <v>6765</v>
      </c>
      <c r="F3959" s="1">
        <v>43948</v>
      </c>
      <c r="I3959" s="3">
        <v>3</v>
      </c>
    </row>
    <row r="3960" spans="1:9" hidden="1" x14ac:dyDescent="0.3">
      <c r="A3960" t="s">
        <v>381</v>
      </c>
      <c r="B3960">
        <v>6</v>
      </c>
      <c r="C3960" t="s">
        <v>171</v>
      </c>
      <c r="D3960">
        <v>6304</v>
      </c>
      <c r="E3960" s="23">
        <v>7289</v>
      </c>
      <c r="F3960" s="1">
        <v>43948</v>
      </c>
      <c r="I3960" s="3">
        <v>0</v>
      </c>
    </row>
    <row r="3961" spans="1:9" hidden="1" x14ac:dyDescent="0.3">
      <c r="A3961" t="s">
        <v>381</v>
      </c>
      <c r="B3961">
        <v>6</v>
      </c>
      <c r="C3961" t="s">
        <v>183</v>
      </c>
      <c r="D3961">
        <v>6108</v>
      </c>
      <c r="E3961" s="23">
        <v>59913</v>
      </c>
      <c r="F3961" s="1">
        <v>43948</v>
      </c>
      <c r="I3961" s="3">
        <v>5</v>
      </c>
    </row>
    <row r="3962" spans="1:9" hidden="1" x14ac:dyDescent="0.3">
      <c r="A3962" t="s">
        <v>381</v>
      </c>
      <c r="B3962">
        <v>6</v>
      </c>
      <c r="C3962" t="s">
        <v>187</v>
      </c>
      <c r="D3962">
        <v>6109</v>
      </c>
      <c r="E3962" s="23">
        <v>14163</v>
      </c>
      <c r="F3962" s="1">
        <v>43948</v>
      </c>
      <c r="I3962" s="3">
        <v>0</v>
      </c>
    </row>
    <row r="3963" spans="1:9" hidden="1" x14ac:dyDescent="0.3">
      <c r="A3963" t="s">
        <v>381</v>
      </c>
      <c r="B3963">
        <v>6</v>
      </c>
      <c r="C3963" t="s">
        <v>188</v>
      </c>
      <c r="D3963">
        <v>6204</v>
      </c>
      <c r="E3963" s="23">
        <v>7632</v>
      </c>
      <c r="F3963" s="1">
        <v>43948</v>
      </c>
      <c r="I3963" s="3">
        <v>0</v>
      </c>
    </row>
    <row r="3964" spans="1:9" hidden="1" x14ac:dyDescent="0.3">
      <c r="A3964" t="s">
        <v>381</v>
      </c>
      <c r="B3964">
        <v>6</v>
      </c>
      <c r="C3964" t="s">
        <v>198</v>
      </c>
      <c r="D3964">
        <v>6110</v>
      </c>
      <c r="E3964" s="23">
        <v>27462</v>
      </c>
      <c r="F3964" s="1">
        <v>43948</v>
      </c>
      <c r="I3964" s="3">
        <v>0</v>
      </c>
    </row>
    <row r="3965" spans="1:9" hidden="1" x14ac:dyDescent="0.3">
      <c r="A3965" t="s">
        <v>381</v>
      </c>
      <c r="B3965">
        <v>6</v>
      </c>
      <c r="C3965" t="s">
        <v>201</v>
      </c>
      <c r="D3965">
        <v>6305</v>
      </c>
      <c r="E3965" s="23">
        <v>19141</v>
      </c>
      <c r="F3965" s="1">
        <v>43948</v>
      </c>
      <c r="I3965" s="3">
        <v>0</v>
      </c>
    </row>
    <row r="3966" spans="1:9" hidden="1" x14ac:dyDescent="0.3">
      <c r="A3966" t="s">
        <v>381</v>
      </c>
      <c r="B3966">
        <v>6</v>
      </c>
      <c r="C3966" t="s">
        <v>203</v>
      </c>
      <c r="D3966">
        <v>6205</v>
      </c>
      <c r="E3966" s="23">
        <v>6904</v>
      </c>
      <c r="F3966" s="1">
        <v>43948</v>
      </c>
      <c r="I3966" s="3">
        <v>0</v>
      </c>
    </row>
    <row r="3967" spans="1:9" hidden="1" x14ac:dyDescent="0.3">
      <c r="A3967" t="s">
        <v>381</v>
      </c>
      <c r="B3967">
        <v>6</v>
      </c>
      <c r="C3967" t="s">
        <v>211</v>
      </c>
      <c r="D3967">
        <v>6111</v>
      </c>
      <c r="E3967" s="23">
        <v>14624</v>
      </c>
      <c r="F3967" s="1">
        <v>43948</v>
      </c>
      <c r="I3967" s="3">
        <v>0</v>
      </c>
    </row>
    <row r="3968" spans="1:9" hidden="1" x14ac:dyDescent="0.3">
      <c r="A3968" t="s">
        <v>381</v>
      </c>
      <c r="B3968">
        <v>6</v>
      </c>
      <c r="C3968" t="s">
        <v>222</v>
      </c>
      <c r="D3968">
        <v>6306</v>
      </c>
      <c r="E3968" s="23">
        <v>13299</v>
      </c>
      <c r="F3968" s="1">
        <v>43948</v>
      </c>
      <c r="I3968" s="3">
        <v>0</v>
      </c>
    </row>
    <row r="3969" spans="1:9" hidden="1" x14ac:dyDescent="0.3">
      <c r="A3969" t="s">
        <v>381</v>
      </c>
      <c r="B3969">
        <v>6</v>
      </c>
      <c r="C3969" t="s">
        <v>226</v>
      </c>
      <c r="D3969">
        <v>6206</v>
      </c>
      <c r="E3969" s="23">
        <v>6349</v>
      </c>
      <c r="F3969" s="1">
        <v>43948</v>
      </c>
      <c r="I3969" s="3">
        <v>0</v>
      </c>
    </row>
    <row r="3970" spans="1:9" hidden="1" x14ac:dyDescent="0.3">
      <c r="A3970" t="s">
        <v>381</v>
      </c>
      <c r="B3970">
        <v>6</v>
      </c>
      <c r="C3970" t="s">
        <v>236</v>
      </c>
      <c r="D3970">
        <v>6307</v>
      </c>
      <c r="E3970" s="23">
        <v>11848</v>
      </c>
      <c r="F3970" s="1">
        <v>43948</v>
      </c>
      <c r="I3970" s="3">
        <v>0</v>
      </c>
    </row>
    <row r="3971" spans="1:9" hidden="1" x14ac:dyDescent="0.3">
      <c r="A3971" t="s">
        <v>381</v>
      </c>
      <c r="B3971">
        <v>6</v>
      </c>
      <c r="C3971" t="s">
        <v>239</v>
      </c>
      <c r="D3971">
        <v>6112</v>
      </c>
      <c r="E3971" s="23">
        <v>14952</v>
      </c>
      <c r="F3971" s="1">
        <v>43948</v>
      </c>
      <c r="I3971" s="3">
        <v>0</v>
      </c>
    </row>
    <row r="3972" spans="1:9" hidden="1" x14ac:dyDescent="0.3">
      <c r="A3972" t="s">
        <v>381</v>
      </c>
      <c r="B3972">
        <v>6</v>
      </c>
      <c r="C3972" t="s">
        <v>241</v>
      </c>
      <c r="D3972">
        <v>6113</v>
      </c>
      <c r="E3972" s="23">
        <v>20743</v>
      </c>
      <c r="F3972" s="1">
        <v>43948</v>
      </c>
      <c r="I3972" s="3">
        <v>0</v>
      </c>
    </row>
    <row r="3973" spans="1:9" hidden="1" x14ac:dyDescent="0.3">
      <c r="A3973" t="s">
        <v>381</v>
      </c>
      <c r="B3973">
        <v>6</v>
      </c>
      <c r="C3973" t="s">
        <v>242</v>
      </c>
      <c r="D3973">
        <v>6201</v>
      </c>
      <c r="E3973" s="23">
        <v>17882</v>
      </c>
      <c r="F3973" s="1">
        <v>43948</v>
      </c>
      <c r="I3973" s="3">
        <v>0</v>
      </c>
    </row>
    <row r="3974" spans="1:9" hidden="1" x14ac:dyDescent="0.3">
      <c r="A3974" t="s">
        <v>381</v>
      </c>
      <c r="B3974">
        <v>6</v>
      </c>
      <c r="C3974" t="s">
        <v>246</v>
      </c>
      <c r="D3974">
        <v>6308</v>
      </c>
      <c r="E3974" s="23">
        <v>9164</v>
      </c>
      <c r="F3974" s="1">
        <v>43948</v>
      </c>
      <c r="I3974" s="3">
        <v>0</v>
      </c>
    </row>
    <row r="3975" spans="1:9" hidden="1" x14ac:dyDescent="0.3">
      <c r="A3975" t="s">
        <v>381</v>
      </c>
      <c r="B3975">
        <v>6</v>
      </c>
      <c r="C3975" t="s">
        <v>259</v>
      </c>
      <c r="D3975">
        <v>6309</v>
      </c>
      <c r="E3975" s="23">
        <v>3531</v>
      </c>
      <c r="F3975" s="1">
        <v>43948</v>
      </c>
      <c r="I3975" s="3">
        <v>0</v>
      </c>
    </row>
    <row r="3976" spans="1:9" hidden="1" x14ac:dyDescent="0.3">
      <c r="A3976" t="s">
        <v>381</v>
      </c>
      <c r="B3976">
        <v>6</v>
      </c>
      <c r="C3976" t="s">
        <v>279</v>
      </c>
      <c r="D3976">
        <v>6114</v>
      </c>
      <c r="E3976" s="23">
        <v>13877</v>
      </c>
      <c r="F3976" s="1">
        <v>43948</v>
      </c>
      <c r="I3976" s="3">
        <v>0</v>
      </c>
    </row>
    <row r="3977" spans="1:9" hidden="1" x14ac:dyDescent="0.3">
      <c r="A3977" t="s">
        <v>381</v>
      </c>
      <c r="B3977">
        <v>6</v>
      </c>
      <c r="C3977" t="s">
        <v>282</v>
      </c>
      <c r="D3977">
        <v>6101</v>
      </c>
      <c r="E3977" s="23">
        <v>265211</v>
      </c>
      <c r="F3977" s="1">
        <v>43948</v>
      </c>
      <c r="I3977" s="3">
        <v>11</v>
      </c>
    </row>
    <row r="3978" spans="1:9" hidden="1" x14ac:dyDescent="0.3">
      <c r="A3978" t="s">
        <v>381</v>
      </c>
      <c r="B3978">
        <v>6</v>
      </c>
      <c r="C3978" t="s">
        <v>288</v>
      </c>
      <c r="D3978">
        <v>6115</v>
      </c>
      <c r="E3978" s="23">
        <v>63710</v>
      </c>
      <c r="F3978" s="1">
        <v>43948</v>
      </c>
      <c r="I3978" s="3">
        <v>5</v>
      </c>
    </row>
    <row r="3979" spans="1:9" hidden="1" x14ac:dyDescent="0.3">
      <c r="A3979" t="s">
        <v>381</v>
      </c>
      <c r="B3979">
        <v>6</v>
      </c>
      <c r="C3979" t="s">
        <v>289</v>
      </c>
      <c r="D3979">
        <v>6116</v>
      </c>
      <c r="E3979" s="23">
        <v>30371</v>
      </c>
      <c r="F3979" s="1">
        <v>43948</v>
      </c>
      <c r="I3979" s="3">
        <v>2</v>
      </c>
    </row>
    <row r="3980" spans="1:9" hidden="1" x14ac:dyDescent="0.3">
      <c r="A3980" t="s">
        <v>381</v>
      </c>
      <c r="B3980">
        <v>6</v>
      </c>
      <c r="C3980" t="s">
        <v>309</v>
      </c>
      <c r="D3980">
        <v>6301</v>
      </c>
      <c r="E3980" s="23">
        <v>78642</v>
      </c>
      <c r="F3980" s="1">
        <v>43948</v>
      </c>
      <c r="I3980" s="3">
        <v>2</v>
      </c>
    </row>
    <row r="3981" spans="1:9" hidden="1" x14ac:dyDescent="0.3">
      <c r="A3981" t="s">
        <v>381</v>
      </c>
      <c r="B3981">
        <v>6</v>
      </c>
      <c r="C3981" t="s">
        <v>325</v>
      </c>
      <c r="D3981">
        <v>6117</v>
      </c>
      <c r="E3981" s="23">
        <v>50617</v>
      </c>
      <c r="F3981" s="1">
        <v>43948</v>
      </c>
      <c r="I3981" s="3">
        <v>0</v>
      </c>
    </row>
    <row r="3982" spans="1:9" hidden="1" x14ac:dyDescent="0.3">
      <c r="A3982" t="s">
        <v>381</v>
      </c>
      <c r="B3982">
        <v>6</v>
      </c>
      <c r="C3982" t="s">
        <v>327</v>
      </c>
      <c r="D3982">
        <v>6310</v>
      </c>
      <c r="E3982" s="23">
        <v>41096</v>
      </c>
      <c r="F3982" s="1">
        <v>43948</v>
      </c>
      <c r="I3982" s="3">
        <v>1</v>
      </c>
    </row>
    <row r="3983" spans="1:9" hidden="1" x14ac:dyDescent="0.3">
      <c r="A3983" t="s">
        <v>11</v>
      </c>
      <c r="B3983">
        <v>7</v>
      </c>
      <c r="C3983" t="s">
        <v>59</v>
      </c>
      <c r="D3983">
        <v>7201</v>
      </c>
      <c r="E3983" s="23">
        <v>44143</v>
      </c>
      <c r="F3983" s="1">
        <v>43948</v>
      </c>
      <c r="I3983" s="3">
        <v>6</v>
      </c>
    </row>
    <row r="3984" spans="1:9" hidden="1" x14ac:dyDescent="0.3">
      <c r="A3984" t="s">
        <v>11</v>
      </c>
      <c r="B3984">
        <v>7</v>
      </c>
      <c r="C3984" t="s">
        <v>64</v>
      </c>
      <c r="D3984">
        <v>7202</v>
      </c>
      <c r="E3984" s="23">
        <v>9331</v>
      </c>
      <c r="F3984" s="1">
        <v>43948</v>
      </c>
      <c r="I3984" s="3">
        <v>2</v>
      </c>
    </row>
    <row r="3985" spans="1:9" hidden="1" x14ac:dyDescent="0.3">
      <c r="A3985" t="s">
        <v>11</v>
      </c>
      <c r="B3985">
        <v>7</v>
      </c>
      <c r="C3985" t="s">
        <v>81</v>
      </c>
      <c r="D3985">
        <v>7402</v>
      </c>
      <c r="E3985" s="23">
        <v>22565</v>
      </c>
      <c r="F3985" s="1">
        <v>43948</v>
      </c>
      <c r="I3985" s="3">
        <v>0</v>
      </c>
    </row>
    <row r="3986" spans="1:9" hidden="1" x14ac:dyDescent="0.3">
      <c r="A3986" t="s">
        <v>11</v>
      </c>
      <c r="B3986">
        <v>7</v>
      </c>
      <c r="C3986" t="s">
        <v>90</v>
      </c>
      <c r="D3986">
        <v>7102</v>
      </c>
      <c r="E3986" s="23">
        <v>50348</v>
      </c>
      <c r="F3986" s="1">
        <v>43948</v>
      </c>
      <c r="I3986" s="3">
        <v>8</v>
      </c>
    </row>
    <row r="3987" spans="1:9" hidden="1" x14ac:dyDescent="0.3">
      <c r="A3987" t="s">
        <v>11</v>
      </c>
      <c r="B3987">
        <v>7</v>
      </c>
      <c r="C3987" t="s">
        <v>102</v>
      </c>
      <c r="D3987">
        <v>7103</v>
      </c>
      <c r="E3987" s="23">
        <v>9426</v>
      </c>
      <c r="F3987" s="1">
        <v>43948</v>
      </c>
      <c r="I3987" s="3">
        <v>3</v>
      </c>
    </row>
    <row r="3988" spans="1:9" hidden="1" x14ac:dyDescent="0.3">
      <c r="A3988" t="s">
        <v>11</v>
      </c>
      <c r="B3988">
        <v>7</v>
      </c>
      <c r="C3988" t="s">
        <v>103</v>
      </c>
      <c r="D3988">
        <v>7301</v>
      </c>
      <c r="E3988" s="23">
        <v>163626</v>
      </c>
      <c r="F3988" s="1">
        <v>43948</v>
      </c>
      <c r="I3988" s="3">
        <v>9</v>
      </c>
    </row>
    <row r="3989" spans="1:9" hidden="1" x14ac:dyDescent="0.3">
      <c r="A3989" t="s">
        <v>11</v>
      </c>
      <c r="B3989">
        <v>7</v>
      </c>
      <c r="C3989" t="s">
        <v>112</v>
      </c>
      <c r="D3989">
        <v>7104</v>
      </c>
      <c r="E3989" s="23">
        <v>4206</v>
      </c>
      <c r="F3989" s="1">
        <v>43948</v>
      </c>
      <c r="I3989" s="3">
        <v>0</v>
      </c>
    </row>
    <row r="3990" spans="1:9" hidden="1" x14ac:dyDescent="0.3">
      <c r="A3990" t="s">
        <v>11</v>
      </c>
      <c r="B3990">
        <v>7</v>
      </c>
      <c r="C3990" t="s">
        <v>129</v>
      </c>
      <c r="D3990">
        <v>7302</v>
      </c>
      <c r="E3990" s="23">
        <v>10222</v>
      </c>
      <c r="F3990" s="1">
        <v>43948</v>
      </c>
      <c r="I3990" s="3">
        <v>0</v>
      </c>
    </row>
    <row r="3991" spans="1:9" hidden="1" x14ac:dyDescent="0.3">
      <c r="A3991" t="s">
        <v>11</v>
      </c>
      <c r="B3991">
        <v>7</v>
      </c>
      <c r="C3991" t="s">
        <v>162</v>
      </c>
      <c r="D3991">
        <v>7303</v>
      </c>
      <c r="E3991" s="23">
        <v>6989</v>
      </c>
      <c r="F3991" s="1">
        <v>43948</v>
      </c>
      <c r="I3991" s="3">
        <v>1</v>
      </c>
    </row>
    <row r="3992" spans="1:9" hidden="1" x14ac:dyDescent="0.3">
      <c r="A3992" t="s">
        <v>11</v>
      </c>
      <c r="B3992">
        <v>7</v>
      </c>
      <c r="C3992" t="s">
        <v>164</v>
      </c>
      <c r="D3992">
        <v>7401</v>
      </c>
      <c r="E3992" s="23">
        <v>101073</v>
      </c>
      <c r="F3992" s="1">
        <v>43948</v>
      </c>
      <c r="I3992" s="3">
        <v>4</v>
      </c>
    </row>
    <row r="3993" spans="1:9" hidden="1" x14ac:dyDescent="0.3">
      <c r="A3993" t="s">
        <v>11</v>
      </c>
      <c r="B3993">
        <v>7</v>
      </c>
      <c r="C3993" t="s">
        <v>173</v>
      </c>
      <c r="D3993">
        <v>7403</v>
      </c>
      <c r="E3993" s="23">
        <v>32810</v>
      </c>
      <c r="F3993" s="1">
        <v>43948</v>
      </c>
      <c r="I3993" s="3">
        <v>1</v>
      </c>
    </row>
    <row r="3994" spans="1:9" hidden="1" x14ac:dyDescent="0.3">
      <c r="A3994" t="s">
        <v>11</v>
      </c>
      <c r="B3994">
        <v>7</v>
      </c>
      <c r="C3994" t="s">
        <v>11</v>
      </c>
      <c r="D3994">
        <v>7105</v>
      </c>
      <c r="E3994" s="23">
        <v>60000</v>
      </c>
      <c r="F3994" s="1">
        <v>43948</v>
      </c>
      <c r="I3994" s="3">
        <v>12</v>
      </c>
    </row>
    <row r="3995" spans="1:9" hidden="1" x14ac:dyDescent="0.3">
      <c r="A3995" t="s">
        <v>11</v>
      </c>
      <c r="B3995">
        <v>7</v>
      </c>
      <c r="C3995" t="s">
        <v>196</v>
      </c>
      <c r="D3995">
        <v>7304</v>
      </c>
      <c r="E3995" s="23">
        <v>49800</v>
      </c>
      <c r="F3995" s="1">
        <v>43948</v>
      </c>
      <c r="I3995" s="3">
        <v>2</v>
      </c>
    </row>
    <row r="3996" spans="1:9" hidden="1" x14ac:dyDescent="0.3">
      <c r="A3996" t="s">
        <v>11</v>
      </c>
      <c r="B3996">
        <v>7</v>
      </c>
      <c r="C3996" t="s">
        <v>227</v>
      </c>
      <c r="D3996">
        <v>7404</v>
      </c>
      <c r="E3996" s="23">
        <v>44544</v>
      </c>
      <c r="F3996" s="1">
        <v>43948</v>
      </c>
      <c r="I3996" s="3">
        <v>1</v>
      </c>
    </row>
    <row r="3997" spans="1:9" hidden="1" x14ac:dyDescent="0.3">
      <c r="A3997" t="s">
        <v>11</v>
      </c>
      <c r="B3997">
        <v>7</v>
      </c>
      <c r="C3997" t="s">
        <v>229</v>
      </c>
      <c r="D3997">
        <v>7106</v>
      </c>
      <c r="E3997" s="23">
        <v>9083</v>
      </c>
      <c r="F3997" s="1">
        <v>43948</v>
      </c>
      <c r="I3997" s="3">
        <v>0</v>
      </c>
    </row>
    <row r="3998" spans="1:9" hidden="1" x14ac:dyDescent="0.3">
      <c r="A3998" t="s">
        <v>11</v>
      </c>
      <c r="B3998">
        <v>7</v>
      </c>
      <c r="C3998" t="s">
        <v>230</v>
      </c>
      <c r="D3998">
        <v>7203</v>
      </c>
      <c r="E3998" s="23">
        <v>8092</v>
      </c>
      <c r="F3998" s="1">
        <v>43948</v>
      </c>
      <c r="I3998" s="3">
        <v>0</v>
      </c>
    </row>
    <row r="3999" spans="1:9" hidden="1" x14ac:dyDescent="0.3">
      <c r="A3999" t="s">
        <v>11</v>
      </c>
      <c r="B3999">
        <v>7</v>
      </c>
      <c r="C3999" t="s">
        <v>234</v>
      </c>
      <c r="D3999">
        <v>7107</v>
      </c>
      <c r="E3999" s="23">
        <v>8601</v>
      </c>
      <c r="F3999" s="1">
        <v>43948</v>
      </c>
      <c r="I3999" s="3">
        <v>2</v>
      </c>
    </row>
    <row r="4000" spans="1:9" hidden="1" x14ac:dyDescent="0.3">
      <c r="A4000" t="s">
        <v>11</v>
      </c>
      <c r="B4000">
        <v>7</v>
      </c>
      <c r="C4000" t="s">
        <v>284</v>
      </c>
      <c r="D4000">
        <v>7305</v>
      </c>
      <c r="E4000" s="23">
        <v>11248</v>
      </c>
      <c r="F4000" s="1">
        <v>43948</v>
      </c>
      <c r="I4000" s="3">
        <v>0</v>
      </c>
    </row>
    <row r="4001" spans="1:9" hidden="1" x14ac:dyDescent="0.3">
      <c r="A4001" t="s">
        <v>11</v>
      </c>
      <c r="B4001">
        <v>7</v>
      </c>
      <c r="C4001" t="s">
        <v>290</v>
      </c>
      <c r="D4001">
        <v>7405</v>
      </c>
      <c r="E4001" s="23">
        <v>21071</v>
      </c>
      <c r="F4001" s="1">
        <v>43948</v>
      </c>
      <c r="I4001" s="3">
        <v>0</v>
      </c>
    </row>
    <row r="4002" spans="1:9" hidden="1" x14ac:dyDescent="0.3">
      <c r="A4002" t="s">
        <v>11</v>
      </c>
      <c r="B4002">
        <v>7</v>
      </c>
      <c r="C4002" t="s">
        <v>293</v>
      </c>
      <c r="D4002">
        <v>7108</v>
      </c>
      <c r="E4002" s="23">
        <v>14753</v>
      </c>
      <c r="F4002" s="1">
        <v>43948</v>
      </c>
      <c r="I4002" s="3">
        <v>1</v>
      </c>
    </row>
    <row r="4003" spans="1:9" hidden="1" x14ac:dyDescent="0.3">
      <c r="A4003" t="s">
        <v>11</v>
      </c>
      <c r="B4003">
        <v>7</v>
      </c>
      <c r="C4003" t="s">
        <v>298</v>
      </c>
      <c r="D4003">
        <v>7306</v>
      </c>
      <c r="E4003" s="23">
        <v>16170</v>
      </c>
      <c r="F4003" s="1">
        <v>43948</v>
      </c>
      <c r="I4003" s="3">
        <v>9</v>
      </c>
    </row>
    <row r="4004" spans="1:9" hidden="1" x14ac:dyDescent="0.3">
      <c r="A4004" t="s">
        <v>11</v>
      </c>
      <c r="B4004">
        <v>7</v>
      </c>
      <c r="C4004" t="s">
        <v>300</v>
      </c>
      <c r="D4004">
        <v>7307</v>
      </c>
      <c r="E4004" s="23">
        <v>19469</v>
      </c>
      <c r="F4004" s="1">
        <v>43948</v>
      </c>
      <c r="I4004" s="3">
        <v>1</v>
      </c>
    </row>
    <row r="4005" spans="1:9" hidden="1" x14ac:dyDescent="0.3">
      <c r="A4005" t="s">
        <v>11</v>
      </c>
      <c r="B4005">
        <v>7</v>
      </c>
      <c r="C4005" t="s">
        <v>305</v>
      </c>
      <c r="D4005">
        <v>7109</v>
      </c>
      <c r="E4005" s="23">
        <v>46292</v>
      </c>
      <c r="F4005" s="1">
        <v>43948</v>
      </c>
      <c r="I4005" s="3">
        <v>6</v>
      </c>
    </row>
    <row r="4006" spans="1:9" hidden="1" x14ac:dyDescent="0.3">
      <c r="A4006" t="s">
        <v>11</v>
      </c>
      <c r="B4006">
        <v>7</v>
      </c>
      <c r="C4006" t="s">
        <v>312</v>
      </c>
      <c r="D4006">
        <v>7406</v>
      </c>
      <c r="E4006" s="23">
        <v>49451</v>
      </c>
      <c r="F4006" s="1">
        <v>43948</v>
      </c>
      <c r="I4006" s="3">
        <v>5</v>
      </c>
    </row>
    <row r="4007" spans="1:9" hidden="1" x14ac:dyDescent="0.3">
      <c r="A4007" t="s">
        <v>11</v>
      </c>
      <c r="B4007">
        <v>7</v>
      </c>
      <c r="C4007" t="s">
        <v>322</v>
      </c>
      <c r="D4007">
        <v>7110</v>
      </c>
      <c r="E4007" s="23">
        <v>9959</v>
      </c>
      <c r="F4007" s="1">
        <v>43948</v>
      </c>
      <c r="I4007" s="3">
        <v>1</v>
      </c>
    </row>
    <row r="4008" spans="1:9" hidden="1" x14ac:dyDescent="0.3">
      <c r="A4008" t="s">
        <v>11</v>
      </c>
      <c r="B4008">
        <v>7</v>
      </c>
      <c r="C4008" t="s">
        <v>333</v>
      </c>
      <c r="D4008">
        <v>7101</v>
      </c>
      <c r="E4008" s="23">
        <v>236724</v>
      </c>
      <c r="F4008" s="1">
        <v>43948</v>
      </c>
      <c r="I4008" s="3">
        <v>72</v>
      </c>
    </row>
    <row r="4009" spans="1:9" hidden="1" x14ac:dyDescent="0.3">
      <c r="A4009" t="s">
        <v>11</v>
      </c>
      <c r="B4009">
        <v>7</v>
      </c>
      <c r="C4009" t="s">
        <v>337</v>
      </c>
      <c r="D4009">
        <v>7308</v>
      </c>
      <c r="E4009" s="23">
        <v>30850</v>
      </c>
      <c r="F4009" s="1">
        <v>43948</v>
      </c>
      <c r="I4009" s="3">
        <v>0</v>
      </c>
    </row>
    <row r="4010" spans="1:9" hidden="1" x14ac:dyDescent="0.3">
      <c r="A4010" t="s">
        <v>11</v>
      </c>
      <c r="B4010">
        <v>7</v>
      </c>
      <c r="C4010" t="s">
        <v>353</v>
      </c>
      <c r="D4010">
        <v>7309</v>
      </c>
      <c r="E4010" s="23">
        <v>4381</v>
      </c>
      <c r="F4010" s="1">
        <v>43948</v>
      </c>
      <c r="I4010" s="3">
        <v>0</v>
      </c>
    </row>
    <row r="4011" spans="1:9" hidden="1" x14ac:dyDescent="0.3">
      <c r="A4011" t="s">
        <v>11</v>
      </c>
      <c r="B4011">
        <v>7</v>
      </c>
      <c r="C4011" t="s">
        <v>357</v>
      </c>
      <c r="D4011">
        <v>7407</v>
      </c>
      <c r="E4011" s="23">
        <v>17512</v>
      </c>
      <c r="F4011" s="1">
        <v>43948</v>
      </c>
      <c r="I4011" s="3">
        <v>1</v>
      </c>
    </row>
    <row r="4012" spans="1:9" hidden="1" x14ac:dyDescent="0.3">
      <c r="A4012" t="s">
        <v>11</v>
      </c>
      <c r="B4012">
        <v>7</v>
      </c>
      <c r="C4012" t="s">
        <v>361</v>
      </c>
      <c r="D4012">
        <v>7408</v>
      </c>
      <c r="E4012" s="23">
        <v>19200</v>
      </c>
      <c r="F4012" s="1">
        <v>43948</v>
      </c>
      <c r="I4012" s="3">
        <v>0</v>
      </c>
    </row>
    <row r="4013" spans="1:9" hidden="1" x14ac:dyDescent="0.3">
      <c r="A4013" t="s">
        <v>382</v>
      </c>
      <c r="B4013">
        <v>16</v>
      </c>
      <c r="C4013" t="s">
        <v>40</v>
      </c>
      <c r="D4013">
        <v>16102</v>
      </c>
      <c r="E4013" s="23">
        <v>22607</v>
      </c>
      <c r="F4013" s="1">
        <v>43948</v>
      </c>
      <c r="I4013" s="3">
        <v>7</v>
      </c>
    </row>
    <row r="4014" spans="1:9" hidden="1" x14ac:dyDescent="0.3">
      <c r="A4014" t="s">
        <v>382</v>
      </c>
      <c r="B4014">
        <v>16</v>
      </c>
      <c r="C4014" t="s">
        <v>68</v>
      </c>
      <c r="D4014">
        <v>16101</v>
      </c>
      <c r="E4014" s="23">
        <v>198624</v>
      </c>
      <c r="F4014" s="1">
        <v>43948</v>
      </c>
      <c r="I4014" s="3">
        <v>31</v>
      </c>
    </row>
    <row r="4015" spans="1:9" hidden="1" x14ac:dyDescent="0.3">
      <c r="A4015" t="s">
        <v>382</v>
      </c>
      <c r="B4015">
        <v>16</v>
      </c>
      <c r="C4015" t="s">
        <v>69</v>
      </c>
      <c r="D4015">
        <v>16103</v>
      </c>
      <c r="E4015" s="23">
        <v>33827</v>
      </c>
      <c r="F4015" s="1">
        <v>43948</v>
      </c>
      <c r="I4015" s="3">
        <v>3</v>
      </c>
    </row>
    <row r="4016" spans="1:9" hidden="1" x14ac:dyDescent="0.3">
      <c r="A4016" t="s">
        <v>382</v>
      </c>
      <c r="B4016">
        <v>16</v>
      </c>
      <c r="C4016" t="s">
        <v>74</v>
      </c>
      <c r="D4016">
        <v>16202</v>
      </c>
      <c r="E4016" s="23">
        <v>5275</v>
      </c>
      <c r="F4016" s="1">
        <v>43948</v>
      </c>
      <c r="I4016" s="3">
        <v>0</v>
      </c>
    </row>
    <row r="4017" spans="1:9" hidden="1" x14ac:dyDescent="0.3">
      <c r="A4017" t="s">
        <v>382</v>
      </c>
      <c r="B4017">
        <v>16</v>
      </c>
      <c r="C4017" t="s">
        <v>78</v>
      </c>
      <c r="D4017">
        <v>16203</v>
      </c>
      <c r="E4017" s="23">
        <v>16845</v>
      </c>
      <c r="F4017" s="1">
        <v>43948</v>
      </c>
      <c r="I4017" s="3">
        <v>0</v>
      </c>
    </row>
    <row r="4018" spans="1:9" hidden="1" x14ac:dyDescent="0.3">
      <c r="A4018" t="s">
        <v>382</v>
      </c>
      <c r="B4018">
        <v>16</v>
      </c>
      <c r="C4018" t="s">
        <v>79</v>
      </c>
      <c r="D4018">
        <v>16302</v>
      </c>
      <c r="E4018" s="23">
        <v>28375</v>
      </c>
      <c r="F4018" s="1">
        <v>43948</v>
      </c>
      <c r="I4018" s="3">
        <v>12</v>
      </c>
    </row>
    <row r="4019" spans="1:9" hidden="1" x14ac:dyDescent="0.3">
      <c r="A4019" t="s">
        <v>382</v>
      </c>
      <c r="B4019">
        <v>16</v>
      </c>
      <c r="C4019" t="s">
        <v>108</v>
      </c>
      <c r="D4019">
        <v>16104</v>
      </c>
      <c r="E4019" s="23">
        <v>12334</v>
      </c>
      <c r="F4019" s="1">
        <v>43948</v>
      </c>
      <c r="I4019" s="3">
        <v>0</v>
      </c>
    </row>
    <row r="4020" spans="1:9" hidden="1" x14ac:dyDescent="0.3">
      <c r="A4020" t="s">
        <v>382</v>
      </c>
      <c r="B4020">
        <v>16</v>
      </c>
      <c r="C4020" t="s">
        <v>205</v>
      </c>
      <c r="D4020">
        <v>16204</v>
      </c>
      <c r="E4020" s="23">
        <v>5414</v>
      </c>
      <c r="F4020" s="1">
        <v>43948</v>
      </c>
      <c r="I4020" s="3">
        <v>1</v>
      </c>
    </row>
    <row r="4021" spans="1:9" hidden="1" x14ac:dyDescent="0.3">
      <c r="A4021" t="s">
        <v>382</v>
      </c>
      <c r="B4021">
        <v>16</v>
      </c>
      <c r="C4021" t="s">
        <v>206</v>
      </c>
      <c r="D4021">
        <v>16303</v>
      </c>
      <c r="E4021" s="23">
        <v>11567</v>
      </c>
      <c r="F4021" s="1">
        <v>43948</v>
      </c>
      <c r="I4021" s="3">
        <v>0</v>
      </c>
    </row>
    <row r="4022" spans="1:9" hidden="1" x14ac:dyDescent="0.3">
      <c r="A4022" t="s">
        <v>382</v>
      </c>
      <c r="B4022">
        <v>16</v>
      </c>
      <c r="C4022" t="s">
        <v>231</v>
      </c>
      <c r="D4022">
        <v>16105</v>
      </c>
      <c r="E4022" s="23">
        <v>8639</v>
      </c>
      <c r="F4022" s="1">
        <v>43948</v>
      </c>
      <c r="I4022" s="3">
        <v>0</v>
      </c>
    </row>
    <row r="4023" spans="1:9" hidden="1" x14ac:dyDescent="0.3">
      <c r="A4023" t="s">
        <v>382</v>
      </c>
      <c r="B4023">
        <v>16</v>
      </c>
      <c r="C4023" t="s">
        <v>243</v>
      </c>
      <c r="D4023">
        <v>16106</v>
      </c>
      <c r="E4023" s="23">
        <v>11880</v>
      </c>
      <c r="F4023" s="1">
        <v>43948</v>
      </c>
      <c r="I4023" s="3">
        <v>1</v>
      </c>
    </row>
    <row r="4024" spans="1:9" hidden="1" x14ac:dyDescent="0.3">
      <c r="A4024" t="s">
        <v>382</v>
      </c>
      <c r="B4024">
        <v>16</v>
      </c>
      <c r="C4024" t="s">
        <v>247</v>
      </c>
      <c r="D4024">
        <v>16205</v>
      </c>
      <c r="E4024" s="23">
        <v>4940</v>
      </c>
      <c r="F4024" s="1">
        <v>43948</v>
      </c>
      <c r="I4024" s="3">
        <v>0</v>
      </c>
    </row>
    <row r="4025" spans="1:9" hidden="1" x14ac:dyDescent="0.3">
      <c r="A4025" t="s">
        <v>382</v>
      </c>
      <c r="B4025">
        <v>16</v>
      </c>
      <c r="C4025" t="s">
        <v>274</v>
      </c>
      <c r="D4025">
        <v>16107</v>
      </c>
      <c r="E4025" s="23">
        <v>18777</v>
      </c>
      <c r="F4025" s="1">
        <v>43948</v>
      </c>
      <c r="I4025" s="3">
        <v>1</v>
      </c>
    </row>
    <row r="4026" spans="1:9" hidden="1" x14ac:dyDescent="0.3">
      <c r="A4026" t="s">
        <v>382</v>
      </c>
      <c r="B4026">
        <v>16</v>
      </c>
      <c r="C4026" t="s">
        <v>281</v>
      </c>
      <c r="D4026">
        <v>16201</v>
      </c>
      <c r="E4026" s="23">
        <v>12192</v>
      </c>
      <c r="F4026" s="1">
        <v>43948</v>
      </c>
      <c r="I4026" s="3">
        <v>1</v>
      </c>
    </row>
    <row r="4027" spans="1:9" hidden="1" x14ac:dyDescent="0.3">
      <c r="A4027" t="s">
        <v>382</v>
      </c>
      <c r="B4027">
        <v>16</v>
      </c>
      <c r="C4027" t="s">
        <v>283</v>
      </c>
      <c r="D4027">
        <v>16206</v>
      </c>
      <c r="E4027" s="23">
        <v>6261</v>
      </c>
      <c r="F4027" s="1">
        <v>43948</v>
      </c>
      <c r="I4027" s="3">
        <v>0</v>
      </c>
    </row>
    <row r="4028" spans="1:9" hidden="1" x14ac:dyDescent="0.3">
      <c r="A4028" t="s">
        <v>382</v>
      </c>
      <c r="B4028">
        <v>16</v>
      </c>
      <c r="C4028" t="s">
        <v>304</v>
      </c>
      <c r="D4028">
        <v>16301</v>
      </c>
      <c r="E4028" s="23">
        <v>56252</v>
      </c>
      <c r="F4028" s="1">
        <v>43948</v>
      </c>
      <c r="I4028" s="3">
        <v>5</v>
      </c>
    </row>
    <row r="4029" spans="1:9" hidden="1" x14ac:dyDescent="0.3">
      <c r="A4029" t="s">
        <v>382</v>
      </c>
      <c r="B4029">
        <v>16</v>
      </c>
      <c r="C4029" t="s">
        <v>307</v>
      </c>
      <c r="D4029">
        <v>16304</v>
      </c>
      <c r="E4029" s="23">
        <v>4654</v>
      </c>
      <c r="F4029" s="1">
        <v>43948</v>
      </c>
      <c r="I4029" s="3">
        <v>1</v>
      </c>
    </row>
    <row r="4030" spans="1:9" hidden="1" x14ac:dyDescent="0.3">
      <c r="A4030" t="s">
        <v>382</v>
      </c>
      <c r="B4030">
        <v>16</v>
      </c>
      <c r="C4030" t="s">
        <v>311</v>
      </c>
      <c r="D4030">
        <v>16108</v>
      </c>
      <c r="E4030" s="23">
        <v>16624</v>
      </c>
      <c r="F4030" s="1">
        <v>43948</v>
      </c>
      <c r="I4030" s="3">
        <v>1</v>
      </c>
    </row>
    <row r="4031" spans="1:9" hidden="1" x14ac:dyDescent="0.3">
      <c r="A4031" t="s">
        <v>382</v>
      </c>
      <c r="B4031">
        <v>16</v>
      </c>
      <c r="C4031" t="s">
        <v>317</v>
      </c>
      <c r="D4031">
        <v>16305</v>
      </c>
      <c r="E4031" s="23">
        <v>12172</v>
      </c>
      <c r="F4031" s="1">
        <v>43948</v>
      </c>
      <c r="I4031" s="3">
        <v>0</v>
      </c>
    </row>
    <row r="4032" spans="1:9" hidden="1" x14ac:dyDescent="0.3">
      <c r="A4032" t="s">
        <v>382</v>
      </c>
      <c r="B4032">
        <v>16</v>
      </c>
      <c r="C4032" t="s">
        <v>349</v>
      </c>
      <c r="D4032">
        <v>16207</v>
      </c>
      <c r="E4032" s="23">
        <v>5696</v>
      </c>
      <c r="F4032" s="1">
        <v>43948</v>
      </c>
      <c r="I4032" s="3">
        <v>0</v>
      </c>
    </row>
    <row r="4033" spans="1:9" hidden="1" x14ac:dyDescent="0.3">
      <c r="A4033" t="s">
        <v>382</v>
      </c>
      <c r="B4033">
        <v>16</v>
      </c>
      <c r="C4033" t="s">
        <v>363</v>
      </c>
      <c r="D4033">
        <v>16109</v>
      </c>
      <c r="E4033" s="23">
        <v>18596</v>
      </c>
      <c r="F4033" s="1">
        <v>43948</v>
      </c>
      <c r="I4033" s="3">
        <v>4</v>
      </c>
    </row>
    <row r="4034" spans="1:9" hidden="1" x14ac:dyDescent="0.3">
      <c r="A4034" t="s">
        <v>383</v>
      </c>
      <c r="B4034">
        <v>8</v>
      </c>
      <c r="C4034" t="s">
        <v>28</v>
      </c>
      <c r="D4034">
        <v>8314</v>
      </c>
      <c r="E4034" s="23">
        <v>6775</v>
      </c>
      <c r="F4034" s="1">
        <v>43948</v>
      </c>
      <c r="I4034" s="3">
        <v>0</v>
      </c>
    </row>
    <row r="4035" spans="1:9" hidden="1" x14ac:dyDescent="0.3">
      <c r="A4035" t="s">
        <v>383</v>
      </c>
      <c r="B4035">
        <v>8</v>
      </c>
      <c r="C4035" t="s">
        <v>35</v>
      </c>
      <c r="D4035">
        <v>8302</v>
      </c>
      <c r="E4035" s="23">
        <v>4306</v>
      </c>
      <c r="F4035" s="1">
        <v>43948</v>
      </c>
      <c r="I4035" s="3">
        <v>0</v>
      </c>
    </row>
    <row r="4036" spans="1:9" hidden="1" x14ac:dyDescent="0.3">
      <c r="A4036" t="s">
        <v>383</v>
      </c>
      <c r="B4036">
        <v>8</v>
      </c>
      <c r="C4036" t="s">
        <v>36</v>
      </c>
      <c r="D4036">
        <v>8202</v>
      </c>
      <c r="E4036" s="23">
        <v>38679</v>
      </c>
      <c r="F4036" s="1">
        <v>43948</v>
      </c>
      <c r="I4036" s="3">
        <v>0</v>
      </c>
    </row>
    <row r="4037" spans="1:9" hidden="1" x14ac:dyDescent="0.3">
      <c r="A4037" t="s">
        <v>383</v>
      </c>
      <c r="B4037">
        <v>8</v>
      </c>
      <c r="C4037" t="s">
        <v>43</v>
      </c>
      <c r="D4037">
        <v>8303</v>
      </c>
      <c r="E4037" s="23">
        <v>30725</v>
      </c>
      <c r="F4037" s="1">
        <v>43948</v>
      </c>
      <c r="I4037" s="3">
        <v>8</v>
      </c>
    </row>
    <row r="4038" spans="1:9" hidden="1" x14ac:dyDescent="0.3">
      <c r="A4038" t="s">
        <v>383</v>
      </c>
      <c r="B4038">
        <v>8</v>
      </c>
      <c r="C4038" t="s">
        <v>53</v>
      </c>
      <c r="D4038">
        <v>8203</v>
      </c>
      <c r="E4038" s="23">
        <v>37003</v>
      </c>
      <c r="F4038" s="1">
        <v>43948</v>
      </c>
      <c r="I4038" s="3">
        <v>0</v>
      </c>
    </row>
    <row r="4039" spans="1:9" hidden="1" x14ac:dyDescent="0.3">
      <c r="A4039" t="s">
        <v>383</v>
      </c>
      <c r="B4039">
        <v>8</v>
      </c>
      <c r="C4039" t="s">
        <v>66</v>
      </c>
      <c r="D4039">
        <v>8103</v>
      </c>
      <c r="E4039" s="23">
        <v>91180</v>
      </c>
      <c r="F4039" s="1">
        <v>43948</v>
      </c>
      <c r="I4039" s="3">
        <v>13</v>
      </c>
    </row>
    <row r="4040" spans="1:9" hidden="1" x14ac:dyDescent="0.3">
      <c r="A4040" t="s">
        <v>383</v>
      </c>
      <c r="B4040">
        <v>8</v>
      </c>
      <c r="C4040" t="s">
        <v>87</v>
      </c>
      <c r="D4040">
        <v>8101</v>
      </c>
      <c r="E4040" s="23">
        <v>238092</v>
      </c>
      <c r="F4040" s="1">
        <v>43948</v>
      </c>
      <c r="I4040" s="3">
        <v>23</v>
      </c>
    </row>
    <row r="4041" spans="1:9" hidden="1" x14ac:dyDescent="0.3">
      <c r="A4041" t="s">
        <v>383</v>
      </c>
      <c r="B4041">
        <v>8</v>
      </c>
      <c r="C4041" t="s">
        <v>91</v>
      </c>
      <c r="D4041">
        <v>8204</v>
      </c>
      <c r="E4041" s="23">
        <v>6330</v>
      </c>
      <c r="F4041" s="1">
        <v>43948</v>
      </c>
      <c r="I4041" s="3">
        <v>0</v>
      </c>
    </row>
    <row r="4042" spans="1:9" hidden="1" x14ac:dyDescent="0.3">
      <c r="A4042" t="s">
        <v>383</v>
      </c>
      <c r="B4042">
        <v>8</v>
      </c>
      <c r="C4042" t="s">
        <v>93</v>
      </c>
      <c r="D4042">
        <v>8102</v>
      </c>
      <c r="E4042" s="23">
        <v>125829</v>
      </c>
      <c r="F4042" s="1">
        <v>43948</v>
      </c>
      <c r="I4042" s="3">
        <v>2</v>
      </c>
    </row>
    <row r="4043" spans="1:9" hidden="1" x14ac:dyDescent="0.3">
      <c r="A4043" t="s">
        <v>383</v>
      </c>
      <c r="B4043">
        <v>8</v>
      </c>
      <c r="C4043" t="s">
        <v>100</v>
      </c>
      <c r="D4043">
        <v>8205</v>
      </c>
      <c r="E4043" s="23">
        <v>33892</v>
      </c>
      <c r="F4043" s="1">
        <v>43948</v>
      </c>
      <c r="I4043" s="3">
        <v>1</v>
      </c>
    </row>
    <row r="4044" spans="1:9" hidden="1" x14ac:dyDescent="0.3">
      <c r="A4044" t="s">
        <v>383</v>
      </c>
      <c r="B4044">
        <v>8</v>
      </c>
      <c r="C4044" t="s">
        <v>115</v>
      </c>
      <c r="D4044">
        <v>8104</v>
      </c>
      <c r="E4044" s="23">
        <v>11841</v>
      </c>
      <c r="F4044" s="1">
        <v>43948</v>
      </c>
      <c r="I4044" s="3">
        <v>0</v>
      </c>
    </row>
    <row r="4045" spans="1:9" hidden="1" x14ac:dyDescent="0.3">
      <c r="A4045" t="s">
        <v>383</v>
      </c>
      <c r="B4045">
        <v>8</v>
      </c>
      <c r="C4045" t="s">
        <v>130</v>
      </c>
      <c r="D4045">
        <v>8112</v>
      </c>
      <c r="E4045" s="23">
        <v>97273</v>
      </c>
      <c r="F4045" s="1">
        <v>43948</v>
      </c>
      <c r="I4045" s="3">
        <v>11</v>
      </c>
    </row>
    <row r="4046" spans="1:9" hidden="1" x14ac:dyDescent="0.3">
      <c r="A4046" t="s">
        <v>383</v>
      </c>
      <c r="B4046">
        <v>8</v>
      </c>
      <c r="C4046" t="s">
        <v>131</v>
      </c>
      <c r="D4046">
        <v>8105</v>
      </c>
      <c r="E4046" s="23">
        <v>26201</v>
      </c>
      <c r="F4046" s="1">
        <v>43948</v>
      </c>
      <c r="I4046" s="3">
        <v>7</v>
      </c>
    </row>
    <row r="4047" spans="1:9" hidden="1" x14ac:dyDescent="0.3">
      <c r="A4047" t="s">
        <v>383</v>
      </c>
      <c r="B4047">
        <v>8</v>
      </c>
      <c r="C4047" t="s">
        <v>155</v>
      </c>
      <c r="D4047">
        <v>8304</v>
      </c>
      <c r="E4047" s="23">
        <v>23873</v>
      </c>
      <c r="F4047" s="1">
        <v>43948</v>
      </c>
      <c r="I4047" s="3">
        <v>6</v>
      </c>
    </row>
    <row r="4048" spans="1:9" hidden="1" x14ac:dyDescent="0.3">
      <c r="A4048" t="s">
        <v>383</v>
      </c>
      <c r="B4048">
        <v>8</v>
      </c>
      <c r="C4048" t="s">
        <v>161</v>
      </c>
      <c r="D4048">
        <v>8201</v>
      </c>
      <c r="E4048" s="23">
        <v>27100</v>
      </c>
      <c r="F4048" s="1">
        <v>43948</v>
      </c>
      <c r="I4048" s="3">
        <v>0</v>
      </c>
    </row>
    <row r="4049" spans="1:9" hidden="1" x14ac:dyDescent="0.3">
      <c r="A4049" t="s">
        <v>383</v>
      </c>
      <c r="B4049">
        <v>8</v>
      </c>
      <c r="C4049" t="s">
        <v>175</v>
      </c>
      <c r="D4049">
        <v>8206</v>
      </c>
      <c r="E4049" s="23">
        <v>22524</v>
      </c>
      <c r="F4049" s="1">
        <v>43948</v>
      </c>
      <c r="I4049" s="3">
        <v>0</v>
      </c>
    </row>
    <row r="4050" spans="1:9" hidden="1" x14ac:dyDescent="0.3">
      <c r="A4050" t="s">
        <v>383</v>
      </c>
      <c r="B4050">
        <v>8</v>
      </c>
      <c r="C4050" t="s">
        <v>177</v>
      </c>
      <c r="D4050">
        <v>8301</v>
      </c>
      <c r="E4050" s="23">
        <v>218515</v>
      </c>
      <c r="F4050" s="1">
        <v>43948</v>
      </c>
      <c r="I4050" s="3">
        <v>3</v>
      </c>
    </row>
    <row r="4051" spans="1:9" hidden="1" x14ac:dyDescent="0.3">
      <c r="A4051" t="s">
        <v>383</v>
      </c>
      <c r="B4051">
        <v>8</v>
      </c>
      <c r="C4051" t="s">
        <v>181</v>
      </c>
      <c r="D4051">
        <v>8106</v>
      </c>
      <c r="E4051" s="23">
        <v>45750</v>
      </c>
      <c r="F4051" s="1">
        <v>43948</v>
      </c>
      <c r="I4051" s="3">
        <v>0</v>
      </c>
    </row>
    <row r="4052" spans="1:9" hidden="1" x14ac:dyDescent="0.3">
      <c r="A4052" t="s">
        <v>383</v>
      </c>
      <c r="B4052">
        <v>8</v>
      </c>
      <c r="C4052" t="s">
        <v>199</v>
      </c>
      <c r="D4052">
        <v>8305</v>
      </c>
      <c r="E4052" s="23">
        <v>31041</v>
      </c>
      <c r="F4052" s="1">
        <v>43948</v>
      </c>
      <c r="I4052" s="3">
        <v>0</v>
      </c>
    </row>
    <row r="4053" spans="1:9" hidden="1" x14ac:dyDescent="0.3">
      <c r="A4053" t="s">
        <v>383</v>
      </c>
      <c r="B4053">
        <v>8</v>
      </c>
      <c r="C4053" t="s">
        <v>200</v>
      </c>
      <c r="D4053">
        <v>8306</v>
      </c>
      <c r="E4053" s="23">
        <v>27944</v>
      </c>
      <c r="F4053" s="1">
        <v>43948</v>
      </c>
      <c r="I4053" s="3">
        <v>0</v>
      </c>
    </row>
    <row r="4054" spans="1:9" hidden="1" x14ac:dyDescent="0.3">
      <c r="A4054" t="s">
        <v>383</v>
      </c>
      <c r="B4054">
        <v>8</v>
      </c>
      <c r="C4054" t="s">
        <v>204</v>
      </c>
      <c r="D4054">
        <v>8307</v>
      </c>
      <c r="E4054" s="23">
        <v>10429</v>
      </c>
      <c r="F4054" s="1">
        <v>43948</v>
      </c>
      <c r="I4054" s="3">
        <v>0</v>
      </c>
    </row>
    <row r="4055" spans="1:9" hidden="1" x14ac:dyDescent="0.3">
      <c r="A4055" t="s">
        <v>383</v>
      </c>
      <c r="B4055">
        <v>8</v>
      </c>
      <c r="C4055" t="s">
        <v>235</v>
      </c>
      <c r="D4055">
        <v>8107</v>
      </c>
      <c r="E4055" s="23">
        <v>49865</v>
      </c>
      <c r="F4055" s="1">
        <v>43948</v>
      </c>
      <c r="I4055" s="3">
        <v>7</v>
      </c>
    </row>
    <row r="4056" spans="1:9" hidden="1" x14ac:dyDescent="0.3">
      <c r="A4056" t="s">
        <v>383</v>
      </c>
      <c r="B4056">
        <v>8</v>
      </c>
      <c r="C4056" t="s">
        <v>271</v>
      </c>
      <c r="D4056">
        <v>8308</v>
      </c>
      <c r="E4056" s="23">
        <v>4179</v>
      </c>
      <c r="F4056" s="1">
        <v>43948</v>
      </c>
      <c r="I4056" s="3">
        <v>0</v>
      </c>
    </row>
    <row r="4057" spans="1:9" hidden="1" x14ac:dyDescent="0.3">
      <c r="A4057" t="s">
        <v>383</v>
      </c>
      <c r="B4057">
        <v>8</v>
      </c>
      <c r="C4057" t="s">
        <v>273</v>
      </c>
      <c r="D4057">
        <v>8309</v>
      </c>
      <c r="E4057" s="23">
        <v>10032</v>
      </c>
      <c r="F4057" s="1">
        <v>43948</v>
      </c>
      <c r="I4057" s="3">
        <v>0</v>
      </c>
    </row>
    <row r="4058" spans="1:9" hidden="1" x14ac:dyDescent="0.3">
      <c r="A4058" t="s">
        <v>383</v>
      </c>
      <c r="B4058">
        <v>8</v>
      </c>
      <c r="C4058" t="s">
        <v>321</v>
      </c>
      <c r="D4058">
        <v>8108</v>
      </c>
      <c r="E4058" s="23">
        <v>145906</v>
      </c>
      <c r="F4058" s="1">
        <v>43948</v>
      </c>
      <c r="I4058" s="3">
        <v>10</v>
      </c>
    </row>
    <row r="4059" spans="1:9" hidden="1" x14ac:dyDescent="0.3">
      <c r="A4059" t="s">
        <v>383</v>
      </c>
      <c r="B4059">
        <v>8</v>
      </c>
      <c r="C4059" t="s">
        <v>324</v>
      </c>
      <c r="D4059">
        <v>8310</v>
      </c>
      <c r="E4059" s="23">
        <v>3611</v>
      </c>
      <c r="F4059" s="1">
        <v>43948</v>
      </c>
      <c r="I4059" s="3">
        <v>0</v>
      </c>
    </row>
    <row r="4060" spans="1:9" hidden="1" x14ac:dyDescent="0.3">
      <c r="A4060" t="s">
        <v>383</v>
      </c>
      <c r="B4060">
        <v>8</v>
      </c>
      <c r="C4060" t="s">
        <v>326</v>
      </c>
      <c r="D4060">
        <v>8311</v>
      </c>
      <c r="E4060" s="23">
        <v>14592</v>
      </c>
      <c r="F4060" s="1">
        <v>43948</v>
      </c>
      <c r="I4060" s="3">
        <v>0</v>
      </c>
    </row>
    <row r="4061" spans="1:9" hidden="1" x14ac:dyDescent="0.3">
      <c r="A4061" t="s">
        <v>383</v>
      </c>
      <c r="B4061">
        <v>8</v>
      </c>
      <c r="C4061" t="s">
        <v>328</v>
      </c>
      <c r="D4061">
        <v>8109</v>
      </c>
      <c r="E4061" s="23">
        <v>14779</v>
      </c>
      <c r="F4061" s="1">
        <v>43948</v>
      </c>
      <c r="I4061" s="3">
        <v>1</v>
      </c>
    </row>
    <row r="4062" spans="1:9" hidden="1" x14ac:dyDescent="0.3">
      <c r="A4062" t="s">
        <v>383</v>
      </c>
      <c r="B4062">
        <v>8</v>
      </c>
      <c r="C4062" t="s">
        <v>334</v>
      </c>
      <c r="D4062">
        <v>8110</v>
      </c>
      <c r="E4062" s="23">
        <v>158345</v>
      </c>
      <c r="F4062" s="1">
        <v>43948</v>
      </c>
      <c r="I4062" s="3">
        <v>24</v>
      </c>
    </row>
    <row r="4063" spans="1:9" hidden="1" x14ac:dyDescent="0.3">
      <c r="A4063" t="s">
        <v>383</v>
      </c>
      <c r="B4063">
        <v>8</v>
      </c>
      <c r="C4063" t="s">
        <v>342</v>
      </c>
      <c r="D4063">
        <v>8207</v>
      </c>
      <c r="E4063" s="23">
        <v>11019</v>
      </c>
      <c r="F4063" s="1">
        <v>43948</v>
      </c>
      <c r="I4063" s="3">
        <v>0</v>
      </c>
    </row>
    <row r="4064" spans="1:9" hidden="1" x14ac:dyDescent="0.3">
      <c r="A4064" t="s">
        <v>383</v>
      </c>
      <c r="B4064">
        <v>8</v>
      </c>
      <c r="C4064" t="s">
        <v>345</v>
      </c>
      <c r="D4064">
        <v>8111</v>
      </c>
      <c r="E4064" s="23">
        <v>58729</v>
      </c>
      <c r="F4064" s="1">
        <v>43948</v>
      </c>
      <c r="I4064" s="3">
        <v>10</v>
      </c>
    </row>
    <row r="4065" spans="1:9" hidden="1" x14ac:dyDescent="0.3">
      <c r="A4065" t="s">
        <v>383</v>
      </c>
      <c r="B4065">
        <v>8</v>
      </c>
      <c r="C4065" t="s">
        <v>366</v>
      </c>
      <c r="D4065">
        <v>8312</v>
      </c>
      <c r="E4065" s="23">
        <v>15205</v>
      </c>
      <c r="F4065" s="1">
        <v>43948</v>
      </c>
      <c r="I4065" s="3">
        <v>0</v>
      </c>
    </row>
    <row r="4066" spans="1:9" hidden="1" x14ac:dyDescent="0.3">
      <c r="A4066" t="s">
        <v>383</v>
      </c>
      <c r="B4066">
        <v>8</v>
      </c>
      <c r="C4066" t="s">
        <v>362</v>
      </c>
      <c r="D4066">
        <v>8313</v>
      </c>
      <c r="E4066" s="23">
        <v>22132</v>
      </c>
      <c r="F4066" s="1">
        <v>43948</v>
      </c>
      <c r="I4066" s="3">
        <v>1</v>
      </c>
    </row>
    <row r="4067" spans="1:9" hidden="1" x14ac:dyDescent="0.3">
      <c r="A4067" t="s">
        <v>384</v>
      </c>
      <c r="B4067">
        <v>9</v>
      </c>
      <c r="C4067" t="s">
        <v>33</v>
      </c>
      <c r="D4067">
        <v>9201</v>
      </c>
      <c r="E4067" s="23">
        <v>56058</v>
      </c>
      <c r="F4067" s="1">
        <v>43948</v>
      </c>
      <c r="I4067" s="3">
        <v>38</v>
      </c>
    </row>
    <row r="4068" spans="1:9" hidden="1" x14ac:dyDescent="0.3">
      <c r="A4068" t="s">
        <v>384</v>
      </c>
      <c r="B4068">
        <v>9</v>
      </c>
      <c r="C4068" t="s">
        <v>54</v>
      </c>
      <c r="D4068">
        <v>9102</v>
      </c>
      <c r="E4068" s="23">
        <v>25486</v>
      </c>
      <c r="F4068" s="1">
        <v>43948</v>
      </c>
      <c r="I4068" s="3">
        <v>6</v>
      </c>
    </row>
    <row r="4069" spans="1:9" hidden="1" x14ac:dyDescent="0.3">
      <c r="A4069" t="s">
        <v>384</v>
      </c>
      <c r="B4069">
        <v>9</v>
      </c>
      <c r="C4069" t="s">
        <v>71</v>
      </c>
      <c r="D4069">
        <v>9121</v>
      </c>
      <c r="E4069" s="23">
        <v>12341</v>
      </c>
      <c r="F4069" s="1">
        <v>43948</v>
      </c>
      <c r="I4069" s="3">
        <v>0</v>
      </c>
    </row>
    <row r="4070" spans="1:9" hidden="1" x14ac:dyDescent="0.3">
      <c r="A4070" t="s">
        <v>384</v>
      </c>
      <c r="B4070">
        <v>9</v>
      </c>
      <c r="C4070" t="s">
        <v>84</v>
      </c>
      <c r="D4070">
        <v>9202</v>
      </c>
      <c r="E4070" s="23">
        <v>26148</v>
      </c>
      <c r="F4070" s="1">
        <v>43948</v>
      </c>
      <c r="I4070" s="3">
        <v>1</v>
      </c>
    </row>
    <row r="4071" spans="1:9" hidden="1" x14ac:dyDescent="0.3">
      <c r="A4071" t="s">
        <v>384</v>
      </c>
      <c r="B4071">
        <v>9</v>
      </c>
      <c r="C4071" t="s">
        <v>96</v>
      </c>
      <c r="D4071">
        <v>9103</v>
      </c>
      <c r="E4071" s="23">
        <v>18055</v>
      </c>
      <c r="F4071" s="1">
        <v>43948</v>
      </c>
      <c r="I4071" s="3">
        <v>0</v>
      </c>
    </row>
    <row r="4072" spans="1:9" hidden="1" x14ac:dyDescent="0.3">
      <c r="A4072" t="s">
        <v>384</v>
      </c>
      <c r="B4072">
        <v>9</v>
      </c>
      <c r="C4072" t="s">
        <v>97</v>
      </c>
      <c r="D4072">
        <v>9203</v>
      </c>
      <c r="E4072" s="23">
        <v>18178</v>
      </c>
      <c r="F4072" s="1">
        <v>43948</v>
      </c>
      <c r="I4072" s="3">
        <v>1</v>
      </c>
    </row>
    <row r="4073" spans="1:9" hidden="1" x14ac:dyDescent="0.3">
      <c r="A4073" t="s">
        <v>384</v>
      </c>
      <c r="B4073">
        <v>9</v>
      </c>
      <c r="C4073" t="s">
        <v>101</v>
      </c>
      <c r="D4073">
        <v>9104</v>
      </c>
      <c r="E4073" s="23">
        <v>7802</v>
      </c>
      <c r="F4073" s="1">
        <v>43948</v>
      </c>
      <c r="I4073" s="3">
        <v>0</v>
      </c>
    </row>
    <row r="4074" spans="1:9" hidden="1" x14ac:dyDescent="0.3">
      <c r="A4074" t="s">
        <v>384</v>
      </c>
      <c r="B4074">
        <v>9</v>
      </c>
      <c r="C4074" t="s">
        <v>113</v>
      </c>
      <c r="D4074">
        <v>9204</v>
      </c>
      <c r="E4074" s="23">
        <v>8458</v>
      </c>
      <c r="F4074" s="1">
        <v>43948</v>
      </c>
      <c r="I4074" s="3">
        <v>4</v>
      </c>
    </row>
    <row r="4075" spans="1:9" hidden="1" x14ac:dyDescent="0.3">
      <c r="A4075" t="s">
        <v>384</v>
      </c>
      <c r="B4075">
        <v>9</v>
      </c>
      <c r="C4075" t="s">
        <v>116</v>
      </c>
      <c r="D4075">
        <v>9105</v>
      </c>
      <c r="E4075" s="23">
        <v>25446</v>
      </c>
      <c r="F4075" s="1">
        <v>43948</v>
      </c>
      <c r="I4075" s="3">
        <v>2</v>
      </c>
    </row>
    <row r="4076" spans="1:9" hidden="1" x14ac:dyDescent="0.3">
      <c r="A4076" t="s">
        <v>384</v>
      </c>
      <c r="B4076">
        <v>9</v>
      </c>
      <c r="C4076" t="s">
        <v>122</v>
      </c>
      <c r="D4076">
        <v>9106</v>
      </c>
      <c r="E4076" s="23">
        <v>12633</v>
      </c>
      <c r="F4076" s="1">
        <v>43948</v>
      </c>
      <c r="I4076" s="3">
        <v>0</v>
      </c>
    </row>
    <row r="4077" spans="1:9" hidden="1" x14ac:dyDescent="0.3">
      <c r="A4077" t="s">
        <v>384</v>
      </c>
      <c r="B4077">
        <v>9</v>
      </c>
      <c r="C4077" t="s">
        <v>124</v>
      </c>
      <c r="D4077">
        <v>9107</v>
      </c>
      <c r="E4077" s="23">
        <v>15148</v>
      </c>
      <c r="F4077" s="1">
        <v>43948</v>
      </c>
      <c r="I4077" s="3">
        <v>2</v>
      </c>
    </row>
    <row r="4078" spans="1:9" hidden="1" x14ac:dyDescent="0.3">
      <c r="A4078" t="s">
        <v>384</v>
      </c>
      <c r="B4078">
        <v>9</v>
      </c>
      <c r="C4078" t="s">
        <v>160</v>
      </c>
      <c r="D4078">
        <v>9108</v>
      </c>
      <c r="E4078" s="23">
        <v>40746</v>
      </c>
      <c r="F4078" s="1">
        <v>43948</v>
      </c>
      <c r="I4078" s="3">
        <v>7</v>
      </c>
    </row>
    <row r="4079" spans="1:9" hidden="1" x14ac:dyDescent="0.3">
      <c r="A4079" t="s">
        <v>384</v>
      </c>
      <c r="B4079">
        <v>9</v>
      </c>
      <c r="C4079" t="s">
        <v>172</v>
      </c>
      <c r="D4079">
        <v>9109</v>
      </c>
      <c r="E4079" s="23">
        <v>24739</v>
      </c>
      <c r="F4079" s="1">
        <v>43948</v>
      </c>
      <c r="I4079" s="3">
        <v>1</v>
      </c>
    </row>
    <row r="4080" spans="1:9" hidden="1" x14ac:dyDescent="0.3">
      <c r="A4080" t="s">
        <v>384</v>
      </c>
      <c r="B4080">
        <v>9</v>
      </c>
      <c r="C4080" t="s">
        <v>174</v>
      </c>
      <c r="D4080">
        <v>9205</v>
      </c>
      <c r="E4080" s="23">
        <v>11049</v>
      </c>
      <c r="F4080" s="1">
        <v>43948</v>
      </c>
      <c r="I4080" s="3">
        <v>0</v>
      </c>
    </row>
    <row r="4081" spans="1:9" hidden="1" x14ac:dyDescent="0.3">
      <c r="A4081" t="s">
        <v>384</v>
      </c>
      <c r="B4081">
        <v>9</v>
      </c>
      <c r="C4081" t="s">
        <v>179</v>
      </c>
      <c r="D4081">
        <v>9206</v>
      </c>
      <c r="E4081" s="23">
        <v>7517</v>
      </c>
      <c r="F4081" s="1">
        <v>43948</v>
      </c>
      <c r="I4081" s="3">
        <v>0</v>
      </c>
    </row>
    <row r="4082" spans="1:9" hidden="1" x14ac:dyDescent="0.3">
      <c r="A4082" t="s">
        <v>384</v>
      </c>
      <c r="B4082">
        <v>9</v>
      </c>
      <c r="C4082" t="s">
        <v>182</v>
      </c>
      <c r="D4082">
        <v>9207</v>
      </c>
      <c r="E4082" s="23">
        <v>10050</v>
      </c>
      <c r="F4082" s="1">
        <v>43948</v>
      </c>
      <c r="I4082" s="3">
        <v>1</v>
      </c>
    </row>
    <row r="4083" spans="1:9" hidden="1" x14ac:dyDescent="0.3">
      <c r="A4083" t="s">
        <v>384</v>
      </c>
      <c r="B4083">
        <v>9</v>
      </c>
      <c r="C4083" t="s">
        <v>194</v>
      </c>
      <c r="D4083">
        <v>9110</v>
      </c>
      <c r="E4083" s="23">
        <v>6265</v>
      </c>
      <c r="F4083" s="1">
        <v>43948</v>
      </c>
      <c r="I4083" s="3">
        <v>0</v>
      </c>
    </row>
    <row r="4084" spans="1:9" hidden="1" x14ac:dyDescent="0.3">
      <c r="A4084" t="s">
        <v>384</v>
      </c>
      <c r="B4084">
        <v>9</v>
      </c>
      <c r="C4084" t="s">
        <v>208</v>
      </c>
      <c r="D4084">
        <v>9111</v>
      </c>
      <c r="E4084" s="23">
        <v>33777</v>
      </c>
      <c r="F4084" s="1">
        <v>43948</v>
      </c>
      <c r="I4084" s="3">
        <v>8</v>
      </c>
    </row>
    <row r="4085" spans="1:9" hidden="1" x14ac:dyDescent="0.3">
      <c r="A4085" t="s">
        <v>384</v>
      </c>
      <c r="B4085">
        <v>9</v>
      </c>
      <c r="C4085" t="s">
        <v>217</v>
      </c>
      <c r="D4085">
        <v>9112</v>
      </c>
      <c r="E4085" s="23">
        <v>82110</v>
      </c>
      <c r="F4085" s="1">
        <v>43948</v>
      </c>
      <c r="I4085" s="3">
        <v>21</v>
      </c>
    </row>
    <row r="4086" spans="1:9" hidden="1" x14ac:dyDescent="0.3">
      <c r="A4086" t="s">
        <v>384</v>
      </c>
      <c r="B4086">
        <v>9</v>
      </c>
      <c r="C4086" t="s">
        <v>237</v>
      </c>
      <c r="D4086">
        <v>9113</v>
      </c>
      <c r="E4086" s="23">
        <v>7223</v>
      </c>
      <c r="F4086" s="1">
        <v>43948</v>
      </c>
      <c r="I4086" s="3">
        <v>2</v>
      </c>
    </row>
    <row r="4087" spans="1:9" hidden="1" x14ac:dyDescent="0.3">
      <c r="A4087" t="s">
        <v>384</v>
      </c>
      <c r="B4087">
        <v>9</v>
      </c>
      <c r="C4087" t="s">
        <v>245</v>
      </c>
      <c r="D4087">
        <v>9114</v>
      </c>
      <c r="E4087" s="23">
        <v>26096</v>
      </c>
      <c r="F4087" s="1">
        <v>43948</v>
      </c>
      <c r="I4087" s="3">
        <v>1</v>
      </c>
    </row>
    <row r="4088" spans="1:9" hidden="1" x14ac:dyDescent="0.3">
      <c r="A4088" t="s">
        <v>384</v>
      </c>
      <c r="B4088">
        <v>9</v>
      </c>
      <c r="C4088" t="s">
        <v>253</v>
      </c>
      <c r="D4088">
        <v>9115</v>
      </c>
      <c r="E4088" s="23">
        <v>29782</v>
      </c>
      <c r="F4088" s="1">
        <v>43948</v>
      </c>
      <c r="I4088" s="3">
        <v>3</v>
      </c>
    </row>
    <row r="4089" spans="1:9" hidden="1" x14ac:dyDescent="0.3">
      <c r="A4089" t="s">
        <v>384</v>
      </c>
      <c r="B4089">
        <v>9</v>
      </c>
      <c r="C4089" t="s">
        <v>263</v>
      </c>
      <c r="D4089">
        <v>9208</v>
      </c>
      <c r="E4089" s="23">
        <v>12188</v>
      </c>
      <c r="F4089" s="1">
        <v>43948</v>
      </c>
      <c r="I4089" s="3">
        <v>0</v>
      </c>
    </row>
    <row r="4090" spans="1:9" hidden="1" x14ac:dyDescent="0.3">
      <c r="A4090" t="s">
        <v>384</v>
      </c>
      <c r="B4090">
        <v>9</v>
      </c>
      <c r="C4090" t="s">
        <v>286</v>
      </c>
      <c r="D4090">
        <v>9209</v>
      </c>
      <c r="E4090" s="23">
        <v>10833</v>
      </c>
      <c r="F4090" s="1">
        <v>43948</v>
      </c>
      <c r="I4090" s="3">
        <v>2</v>
      </c>
    </row>
    <row r="4091" spans="1:9" hidden="1" x14ac:dyDescent="0.3">
      <c r="A4091" t="s">
        <v>384</v>
      </c>
      <c r="B4091">
        <v>9</v>
      </c>
      <c r="C4091" t="s">
        <v>299</v>
      </c>
      <c r="D4091">
        <v>9116</v>
      </c>
      <c r="E4091" s="23">
        <v>12793</v>
      </c>
      <c r="F4091" s="1">
        <v>43948</v>
      </c>
      <c r="I4091" s="3">
        <v>6</v>
      </c>
    </row>
    <row r="4092" spans="1:9" hidden="1" x14ac:dyDescent="0.3">
      <c r="A4092" t="s">
        <v>384</v>
      </c>
      <c r="B4092">
        <v>9</v>
      </c>
      <c r="C4092" t="s">
        <v>336</v>
      </c>
      <c r="D4092">
        <v>9101</v>
      </c>
      <c r="E4092" s="23">
        <v>302931</v>
      </c>
      <c r="F4092" s="1">
        <v>43948</v>
      </c>
      <c r="I4092" s="3">
        <v>59</v>
      </c>
    </row>
    <row r="4093" spans="1:9" hidden="1" x14ac:dyDescent="0.3">
      <c r="A4093" t="s">
        <v>384</v>
      </c>
      <c r="B4093">
        <v>9</v>
      </c>
      <c r="C4093" t="s">
        <v>338</v>
      </c>
      <c r="D4093">
        <v>9117</v>
      </c>
      <c r="E4093" s="23">
        <v>15786</v>
      </c>
      <c r="F4093" s="1">
        <v>43948</v>
      </c>
      <c r="I4093" s="3">
        <v>1</v>
      </c>
    </row>
    <row r="4094" spans="1:9" hidden="1" x14ac:dyDescent="0.3">
      <c r="A4094" t="s">
        <v>384</v>
      </c>
      <c r="B4094">
        <v>9</v>
      </c>
      <c r="C4094" t="s">
        <v>344</v>
      </c>
      <c r="D4094">
        <v>9118</v>
      </c>
      <c r="E4094" s="23">
        <v>10055</v>
      </c>
      <c r="F4094" s="1">
        <v>43948</v>
      </c>
      <c r="I4094" s="3">
        <v>0</v>
      </c>
    </row>
    <row r="4095" spans="1:9" hidden="1" x14ac:dyDescent="0.3">
      <c r="A4095" t="s">
        <v>384</v>
      </c>
      <c r="B4095">
        <v>9</v>
      </c>
      <c r="C4095" t="s">
        <v>348</v>
      </c>
      <c r="D4095">
        <v>9210</v>
      </c>
      <c r="E4095" s="23">
        <v>19314</v>
      </c>
      <c r="F4095" s="1">
        <v>43948</v>
      </c>
      <c r="I4095" s="3">
        <v>1</v>
      </c>
    </row>
    <row r="4096" spans="1:9" hidden="1" x14ac:dyDescent="0.3">
      <c r="A4096" t="s">
        <v>384</v>
      </c>
      <c r="B4096">
        <v>9</v>
      </c>
      <c r="C4096" t="s">
        <v>354</v>
      </c>
      <c r="D4096">
        <v>9211</v>
      </c>
      <c r="E4096" s="23">
        <v>35467</v>
      </c>
      <c r="F4096" s="1">
        <v>43948</v>
      </c>
      <c r="I4096" s="3">
        <v>40</v>
      </c>
    </row>
    <row r="4097" spans="1:9" hidden="1" x14ac:dyDescent="0.3">
      <c r="A4097" t="s">
        <v>384</v>
      </c>
      <c r="B4097">
        <v>9</v>
      </c>
      <c r="C4097" t="s">
        <v>356</v>
      </c>
      <c r="D4097">
        <v>9119</v>
      </c>
      <c r="E4097" s="23">
        <v>30766</v>
      </c>
      <c r="F4097" s="1">
        <v>43948</v>
      </c>
      <c r="I4097" s="3">
        <v>2</v>
      </c>
    </row>
    <row r="4098" spans="1:9" hidden="1" x14ac:dyDescent="0.3">
      <c r="A4098" t="s">
        <v>384</v>
      </c>
      <c r="B4098">
        <v>9</v>
      </c>
      <c r="C4098" t="s">
        <v>367</v>
      </c>
      <c r="D4098">
        <v>9120</v>
      </c>
      <c r="E4098" s="23">
        <v>59103</v>
      </c>
      <c r="F4098" s="1">
        <v>43948</v>
      </c>
      <c r="I4098" s="3">
        <v>0</v>
      </c>
    </row>
    <row r="4099" spans="1:9" hidden="1" x14ac:dyDescent="0.3">
      <c r="A4099" t="s">
        <v>385</v>
      </c>
      <c r="B4099">
        <v>14</v>
      </c>
      <c r="C4099" t="s">
        <v>94</v>
      </c>
      <c r="D4099">
        <v>14102</v>
      </c>
      <c r="E4099" s="23">
        <v>5447</v>
      </c>
      <c r="F4099" s="1">
        <v>43948</v>
      </c>
      <c r="I4099" s="3">
        <v>0</v>
      </c>
    </row>
    <row r="4100" spans="1:9" hidden="1" x14ac:dyDescent="0.3">
      <c r="A4100" t="s">
        <v>385</v>
      </c>
      <c r="B4100">
        <v>14</v>
      </c>
      <c r="C4100" t="s">
        <v>121</v>
      </c>
      <c r="D4100">
        <v>14202</v>
      </c>
      <c r="E4100" s="23">
        <v>15261</v>
      </c>
      <c r="F4100" s="1">
        <v>43948</v>
      </c>
      <c r="I4100" s="3">
        <v>0</v>
      </c>
    </row>
    <row r="4101" spans="1:9" hidden="1" x14ac:dyDescent="0.3">
      <c r="A4101" t="s">
        <v>385</v>
      </c>
      <c r="B4101">
        <v>14</v>
      </c>
      <c r="C4101" t="s">
        <v>151</v>
      </c>
      <c r="D4101">
        <v>14201</v>
      </c>
      <c r="E4101" s="23">
        <v>39538</v>
      </c>
      <c r="F4101" s="1">
        <v>43948</v>
      </c>
      <c r="I4101" s="3">
        <v>7</v>
      </c>
    </row>
    <row r="4102" spans="1:9" hidden="1" x14ac:dyDescent="0.3">
      <c r="A4102" t="s">
        <v>385</v>
      </c>
      <c r="B4102">
        <v>14</v>
      </c>
      <c r="C4102" t="s">
        <v>152</v>
      </c>
      <c r="D4102">
        <v>14203</v>
      </c>
      <c r="E4102" s="23">
        <v>10292</v>
      </c>
      <c r="F4102" s="1">
        <v>43948</v>
      </c>
      <c r="I4102" s="3">
        <v>0</v>
      </c>
    </row>
    <row r="4103" spans="1:9" hidden="1" x14ac:dyDescent="0.3">
      <c r="A4103" t="s">
        <v>385</v>
      </c>
      <c r="B4103">
        <v>14</v>
      </c>
      <c r="C4103" t="s">
        <v>157</v>
      </c>
      <c r="D4103">
        <v>14103</v>
      </c>
      <c r="E4103" s="23">
        <v>17652</v>
      </c>
      <c r="F4103" s="1">
        <v>43948</v>
      </c>
      <c r="I4103" s="3">
        <v>1</v>
      </c>
    </row>
    <row r="4104" spans="1:9" hidden="1" x14ac:dyDescent="0.3">
      <c r="A4104" t="s">
        <v>385</v>
      </c>
      <c r="B4104">
        <v>14</v>
      </c>
      <c r="C4104" t="s">
        <v>8</v>
      </c>
      <c r="D4104">
        <v>14104</v>
      </c>
      <c r="E4104" s="23">
        <v>20518</v>
      </c>
      <c r="F4104" s="1">
        <v>43948</v>
      </c>
      <c r="I4104" s="3">
        <v>0</v>
      </c>
    </row>
    <row r="4105" spans="1:9" hidden="1" x14ac:dyDescent="0.3">
      <c r="A4105" t="s">
        <v>385</v>
      </c>
      <c r="B4105">
        <v>14</v>
      </c>
      <c r="C4105" t="s">
        <v>185</v>
      </c>
      <c r="D4105">
        <v>14105</v>
      </c>
      <c r="E4105" s="23">
        <v>7389</v>
      </c>
      <c r="F4105" s="1">
        <v>43948</v>
      </c>
      <c r="I4105" s="3">
        <v>1</v>
      </c>
    </row>
    <row r="4106" spans="1:9" hidden="1" x14ac:dyDescent="0.3">
      <c r="A4106" t="s">
        <v>385</v>
      </c>
      <c r="B4106">
        <v>14</v>
      </c>
      <c r="C4106" t="s">
        <v>191</v>
      </c>
      <c r="D4106">
        <v>14106</v>
      </c>
      <c r="E4106" s="23">
        <v>23250</v>
      </c>
      <c r="F4106" s="1">
        <v>43948</v>
      </c>
      <c r="I4106" s="3">
        <v>0</v>
      </c>
    </row>
    <row r="4107" spans="1:9" hidden="1" x14ac:dyDescent="0.3">
      <c r="A4107" t="s">
        <v>385</v>
      </c>
      <c r="B4107">
        <v>14</v>
      </c>
      <c r="C4107" t="s">
        <v>219</v>
      </c>
      <c r="D4107">
        <v>14107</v>
      </c>
      <c r="E4107" s="23">
        <v>20798</v>
      </c>
      <c r="F4107" s="1">
        <v>43948</v>
      </c>
      <c r="I4107" s="3">
        <v>0</v>
      </c>
    </row>
    <row r="4108" spans="1:9" hidden="1" x14ac:dyDescent="0.3">
      <c r="A4108" t="s">
        <v>385</v>
      </c>
      <c r="B4108">
        <v>14</v>
      </c>
      <c r="C4108" t="s">
        <v>223</v>
      </c>
      <c r="D4108">
        <v>14108</v>
      </c>
      <c r="E4108" s="23">
        <v>35991</v>
      </c>
      <c r="F4108" s="1">
        <v>43948</v>
      </c>
      <c r="I4108" s="3">
        <v>0</v>
      </c>
    </row>
    <row r="4109" spans="1:9" hidden="1" x14ac:dyDescent="0.3">
      <c r="A4109" t="s">
        <v>385</v>
      </c>
      <c r="B4109">
        <v>14</v>
      </c>
      <c r="C4109" t="s">
        <v>292</v>
      </c>
      <c r="D4109">
        <v>14204</v>
      </c>
      <c r="E4109" s="23">
        <v>32925</v>
      </c>
      <c r="F4109" s="1">
        <v>43948</v>
      </c>
      <c r="I4109" s="3">
        <v>2</v>
      </c>
    </row>
    <row r="4110" spans="1:9" hidden="1" x14ac:dyDescent="0.3">
      <c r="A4110" t="s">
        <v>385</v>
      </c>
      <c r="B4110">
        <v>14</v>
      </c>
      <c r="C4110" t="s">
        <v>350</v>
      </c>
      <c r="D4110">
        <v>14101</v>
      </c>
      <c r="E4110" s="23">
        <v>176774</v>
      </c>
      <c r="F4110" s="1">
        <v>43948</v>
      </c>
      <c r="I4110" s="3">
        <v>5</v>
      </c>
    </row>
    <row r="4111" spans="1:9" hidden="1" x14ac:dyDescent="0.3">
      <c r="A4111" t="s">
        <v>8</v>
      </c>
      <c r="B4111">
        <v>10</v>
      </c>
      <c r="C4111" t="s">
        <v>31</v>
      </c>
      <c r="D4111">
        <v>10202</v>
      </c>
      <c r="E4111" s="23">
        <v>42458</v>
      </c>
      <c r="F4111" s="1">
        <v>43948</v>
      </c>
      <c r="I4111" s="3">
        <v>4</v>
      </c>
    </row>
    <row r="4112" spans="1:9" hidden="1" x14ac:dyDescent="0.3">
      <c r="A4112" t="s">
        <v>8</v>
      </c>
      <c r="B4112">
        <v>10</v>
      </c>
      <c r="C4112" t="s">
        <v>45</v>
      </c>
      <c r="D4112">
        <v>10102</v>
      </c>
      <c r="E4112" s="23">
        <v>36744</v>
      </c>
      <c r="F4112" s="1">
        <v>43948</v>
      </c>
      <c r="I4112" s="3">
        <v>1</v>
      </c>
    </row>
    <row r="4113" spans="1:9" hidden="1" x14ac:dyDescent="0.3">
      <c r="A4113" t="s">
        <v>8</v>
      </c>
      <c r="B4113">
        <v>10</v>
      </c>
      <c r="C4113" t="s">
        <v>57</v>
      </c>
      <c r="D4113">
        <v>10201</v>
      </c>
      <c r="E4113" s="23">
        <v>47607</v>
      </c>
      <c r="F4113" s="1">
        <v>43948</v>
      </c>
      <c r="I4113" s="3">
        <v>0</v>
      </c>
    </row>
    <row r="4114" spans="1:9" hidden="1" x14ac:dyDescent="0.3">
      <c r="A4114" t="s">
        <v>8</v>
      </c>
      <c r="B4114">
        <v>10</v>
      </c>
      <c r="C4114" t="s">
        <v>62</v>
      </c>
      <c r="D4114">
        <v>10401</v>
      </c>
      <c r="E4114" s="23">
        <v>5020</v>
      </c>
      <c r="F4114" s="1">
        <v>43948</v>
      </c>
      <c r="I4114" s="3">
        <v>0</v>
      </c>
    </row>
    <row r="4115" spans="1:9" hidden="1" x14ac:dyDescent="0.3">
      <c r="A4115" t="s">
        <v>8</v>
      </c>
      <c r="B4115">
        <v>10</v>
      </c>
      <c r="C4115" t="s">
        <v>72</v>
      </c>
      <c r="D4115">
        <v>10203</v>
      </c>
      <c r="E4115" s="23">
        <v>16013</v>
      </c>
      <c r="F4115" s="1">
        <v>43948</v>
      </c>
      <c r="I4115" s="3">
        <v>0</v>
      </c>
    </row>
    <row r="4116" spans="1:9" hidden="1" x14ac:dyDescent="0.3">
      <c r="A4116" t="s">
        <v>8</v>
      </c>
      <c r="B4116">
        <v>10</v>
      </c>
      <c r="C4116" t="s">
        <v>75</v>
      </c>
      <c r="D4116">
        <v>10103</v>
      </c>
      <c r="E4116" s="23">
        <v>4006</v>
      </c>
      <c r="F4116" s="1">
        <v>43948</v>
      </c>
      <c r="I4116" s="3">
        <v>0</v>
      </c>
    </row>
    <row r="4117" spans="1:9" hidden="1" x14ac:dyDescent="0.3">
      <c r="A4117" t="s">
        <v>8</v>
      </c>
      <c r="B4117">
        <v>10</v>
      </c>
      <c r="C4117" t="s">
        <v>99</v>
      </c>
      <c r="D4117">
        <v>10204</v>
      </c>
      <c r="E4117" s="23">
        <v>4066</v>
      </c>
      <c r="F4117" s="1">
        <v>43948</v>
      </c>
      <c r="I4117" s="3">
        <v>0</v>
      </c>
    </row>
    <row r="4118" spans="1:9" hidden="1" x14ac:dyDescent="0.3">
      <c r="A4118" t="s">
        <v>8</v>
      </c>
      <c r="B4118">
        <v>10</v>
      </c>
      <c r="C4118" t="s">
        <v>104</v>
      </c>
      <c r="D4118">
        <v>10205</v>
      </c>
      <c r="E4118" s="23">
        <v>15069</v>
      </c>
      <c r="F4118" s="1">
        <v>43948</v>
      </c>
      <c r="I4118" s="3">
        <v>0</v>
      </c>
    </row>
    <row r="4119" spans="1:9" hidden="1" x14ac:dyDescent="0.3">
      <c r="A4119" t="s">
        <v>8</v>
      </c>
      <c r="B4119">
        <v>10</v>
      </c>
      <c r="C4119" t="s">
        <v>118</v>
      </c>
      <c r="D4119">
        <v>10104</v>
      </c>
      <c r="E4119" s="23">
        <v>12656</v>
      </c>
      <c r="F4119" s="1">
        <v>43948</v>
      </c>
      <c r="I4119" s="3">
        <v>0</v>
      </c>
    </row>
    <row r="4120" spans="1:9" hidden="1" x14ac:dyDescent="0.3">
      <c r="A4120" t="s">
        <v>8</v>
      </c>
      <c r="B4120">
        <v>10</v>
      </c>
      <c r="C4120" t="s">
        <v>119</v>
      </c>
      <c r="D4120">
        <v>10105</v>
      </c>
      <c r="E4120" s="23">
        <v>20223</v>
      </c>
      <c r="F4120" s="1">
        <v>43948</v>
      </c>
      <c r="I4120" s="3">
        <v>0</v>
      </c>
    </row>
    <row r="4121" spans="1:9" hidden="1" x14ac:dyDescent="0.3">
      <c r="A4121" t="s">
        <v>8</v>
      </c>
      <c r="B4121">
        <v>10</v>
      </c>
      <c r="C4121" t="s">
        <v>120</v>
      </c>
      <c r="D4121">
        <v>10402</v>
      </c>
      <c r="E4121" s="23">
        <v>2806</v>
      </c>
      <c r="F4121" s="1">
        <v>43948</v>
      </c>
      <c r="I4121" s="3">
        <v>0</v>
      </c>
    </row>
    <row r="4122" spans="1:9" hidden="1" x14ac:dyDescent="0.3">
      <c r="A4122" t="s">
        <v>8</v>
      </c>
      <c r="B4122">
        <v>10</v>
      </c>
      <c r="C4122" t="s">
        <v>128</v>
      </c>
      <c r="D4122">
        <v>10403</v>
      </c>
      <c r="E4122" s="23">
        <v>9525</v>
      </c>
      <c r="F4122" s="1">
        <v>43948</v>
      </c>
      <c r="I4122" s="3">
        <v>0</v>
      </c>
    </row>
    <row r="4123" spans="1:9" hidden="1" x14ac:dyDescent="0.3">
      <c r="A4123" t="s">
        <v>8</v>
      </c>
      <c r="B4123">
        <v>10</v>
      </c>
      <c r="C4123" t="s">
        <v>167</v>
      </c>
      <c r="D4123">
        <v>10107</v>
      </c>
      <c r="E4123" s="23">
        <v>18621</v>
      </c>
      <c r="F4123" s="1">
        <v>43948</v>
      </c>
      <c r="I4123" s="3">
        <v>0</v>
      </c>
    </row>
    <row r="4124" spans="1:9" hidden="1" x14ac:dyDescent="0.3">
      <c r="A4124" t="s">
        <v>8</v>
      </c>
      <c r="B4124">
        <v>10</v>
      </c>
      <c r="C4124" t="s">
        <v>178</v>
      </c>
      <c r="D4124">
        <v>10106</v>
      </c>
      <c r="E4124" s="23">
        <v>17817</v>
      </c>
      <c r="F4124" s="1">
        <v>43948</v>
      </c>
      <c r="I4124" s="3">
        <v>0</v>
      </c>
    </row>
    <row r="4125" spans="1:9" hidden="1" x14ac:dyDescent="0.3">
      <c r="A4125" t="s">
        <v>8</v>
      </c>
      <c r="B4125">
        <v>10</v>
      </c>
      <c r="C4125" t="s">
        <v>192</v>
      </c>
      <c r="D4125">
        <v>10108</v>
      </c>
      <c r="E4125" s="23">
        <v>14894</v>
      </c>
      <c r="F4125" s="1">
        <v>43948</v>
      </c>
      <c r="I4125" s="3">
        <v>0</v>
      </c>
    </row>
    <row r="4126" spans="1:9" hidden="1" x14ac:dyDescent="0.3">
      <c r="A4126" t="s">
        <v>8</v>
      </c>
      <c r="B4126">
        <v>10</v>
      </c>
      <c r="C4126" t="s">
        <v>214</v>
      </c>
      <c r="D4126">
        <v>10301</v>
      </c>
      <c r="E4126" s="23">
        <v>173410</v>
      </c>
      <c r="F4126" s="1">
        <v>43948</v>
      </c>
      <c r="I4126" s="3">
        <v>24</v>
      </c>
    </row>
    <row r="4127" spans="1:9" hidden="1" x14ac:dyDescent="0.3">
      <c r="A4127" t="s">
        <v>8</v>
      </c>
      <c r="B4127">
        <v>10</v>
      </c>
      <c r="C4127" t="s">
        <v>221</v>
      </c>
      <c r="D4127">
        <v>10404</v>
      </c>
      <c r="E4127" s="23">
        <v>1827</v>
      </c>
      <c r="F4127" s="1">
        <v>43948</v>
      </c>
      <c r="I4127" s="3">
        <v>0</v>
      </c>
    </row>
    <row r="4128" spans="1:9" hidden="1" x14ac:dyDescent="0.3">
      <c r="A4128" t="s">
        <v>8</v>
      </c>
      <c r="B4128">
        <v>10</v>
      </c>
      <c r="C4128" t="s">
        <v>256</v>
      </c>
      <c r="D4128">
        <v>10101</v>
      </c>
      <c r="E4128" s="23">
        <v>269398</v>
      </c>
      <c r="F4128" s="1">
        <v>43948</v>
      </c>
      <c r="I4128" s="3">
        <v>4</v>
      </c>
    </row>
    <row r="4129" spans="1:9" hidden="1" x14ac:dyDescent="0.3">
      <c r="A4129" t="s">
        <v>8</v>
      </c>
      <c r="B4129">
        <v>10</v>
      </c>
      <c r="C4129" t="s">
        <v>257</v>
      </c>
      <c r="D4129">
        <v>10302</v>
      </c>
      <c r="E4129" s="23">
        <v>9192</v>
      </c>
      <c r="F4129" s="1">
        <v>43948</v>
      </c>
      <c r="I4129" s="3">
        <v>3</v>
      </c>
    </row>
    <row r="4130" spans="1:9" hidden="1" x14ac:dyDescent="0.3">
      <c r="A4130" t="s">
        <v>8</v>
      </c>
      <c r="B4130">
        <v>10</v>
      </c>
      <c r="C4130" t="s">
        <v>258</v>
      </c>
      <c r="D4130">
        <v>10109</v>
      </c>
      <c r="E4130" s="23">
        <v>48620</v>
      </c>
      <c r="F4130" s="1">
        <v>43948</v>
      </c>
      <c r="I4130" s="3">
        <v>0</v>
      </c>
    </row>
    <row r="4131" spans="1:9" hidden="1" x14ac:dyDescent="0.3">
      <c r="A4131" t="s">
        <v>8</v>
      </c>
      <c r="B4131">
        <v>10</v>
      </c>
      <c r="C4131" t="s">
        <v>262</v>
      </c>
      <c r="D4131">
        <v>10206</v>
      </c>
      <c r="E4131" s="23">
        <v>4201</v>
      </c>
      <c r="F4131" s="1">
        <v>43948</v>
      </c>
      <c r="I4131" s="3">
        <v>0</v>
      </c>
    </row>
    <row r="4132" spans="1:9" hidden="1" x14ac:dyDescent="0.3">
      <c r="A4132" t="s">
        <v>8</v>
      </c>
      <c r="B4132">
        <v>10</v>
      </c>
      <c r="C4132" t="s">
        <v>264</v>
      </c>
      <c r="D4132">
        <v>10303</v>
      </c>
      <c r="E4132" s="23">
        <v>21080</v>
      </c>
      <c r="F4132" s="1">
        <v>43948</v>
      </c>
      <c r="I4132" s="3">
        <v>1</v>
      </c>
    </row>
    <row r="4133" spans="1:9" hidden="1" x14ac:dyDescent="0.3">
      <c r="A4133" t="s">
        <v>8</v>
      </c>
      <c r="B4133">
        <v>10</v>
      </c>
      <c r="C4133" t="s">
        <v>267</v>
      </c>
      <c r="D4133">
        <v>10304</v>
      </c>
      <c r="E4133" s="23">
        <v>11787</v>
      </c>
      <c r="F4133" s="1">
        <v>43948</v>
      </c>
      <c r="I4133" s="3">
        <v>1</v>
      </c>
    </row>
    <row r="4134" spans="1:9" hidden="1" x14ac:dyDescent="0.3">
      <c r="A4134" t="s">
        <v>8</v>
      </c>
      <c r="B4134">
        <v>10</v>
      </c>
      <c r="C4134" t="s">
        <v>268</v>
      </c>
      <c r="D4134">
        <v>10207</v>
      </c>
      <c r="E4134" s="23">
        <v>5543</v>
      </c>
      <c r="F4134" s="1">
        <v>43948</v>
      </c>
      <c r="I4134" s="3">
        <v>0</v>
      </c>
    </row>
    <row r="4135" spans="1:9" hidden="1" x14ac:dyDescent="0.3">
      <c r="A4135" t="s">
        <v>8</v>
      </c>
      <c r="B4135">
        <v>10</v>
      </c>
      <c r="C4135" t="s">
        <v>269</v>
      </c>
      <c r="D4135">
        <v>10208</v>
      </c>
      <c r="E4135" s="23">
        <v>29309</v>
      </c>
      <c r="F4135" s="1">
        <v>43948</v>
      </c>
      <c r="I4135" s="3">
        <v>0</v>
      </c>
    </row>
    <row r="4136" spans="1:9" hidden="1" x14ac:dyDescent="0.3">
      <c r="A4136" t="s">
        <v>8</v>
      </c>
      <c r="B4136">
        <v>10</v>
      </c>
      <c r="C4136" t="s">
        <v>270</v>
      </c>
      <c r="D4136">
        <v>10209</v>
      </c>
      <c r="E4136" s="23">
        <v>8783</v>
      </c>
      <c r="F4136" s="1">
        <v>43948</v>
      </c>
      <c r="I4136" s="3">
        <v>0</v>
      </c>
    </row>
    <row r="4137" spans="1:9" hidden="1" x14ac:dyDescent="0.3">
      <c r="A4137" t="s">
        <v>8</v>
      </c>
      <c r="B4137">
        <v>10</v>
      </c>
      <c r="C4137" t="s">
        <v>277</v>
      </c>
      <c r="D4137">
        <v>10210</v>
      </c>
      <c r="E4137" s="23">
        <v>8298</v>
      </c>
      <c r="F4137" s="1">
        <v>43948</v>
      </c>
      <c r="I4137" s="3">
        <v>0</v>
      </c>
    </row>
    <row r="4138" spans="1:9" hidden="1" x14ac:dyDescent="0.3">
      <c r="A4138" t="s">
        <v>8</v>
      </c>
      <c r="B4138">
        <v>10</v>
      </c>
      <c r="C4138" t="s">
        <v>296</v>
      </c>
      <c r="D4138">
        <v>10305</v>
      </c>
      <c r="E4138" s="23">
        <v>14275</v>
      </c>
      <c r="F4138" s="1">
        <v>43948</v>
      </c>
      <c r="I4138" s="3">
        <v>1</v>
      </c>
    </row>
    <row r="4139" spans="1:9" hidden="1" x14ac:dyDescent="0.3">
      <c r="A4139" t="s">
        <v>8</v>
      </c>
      <c r="B4139">
        <v>10</v>
      </c>
      <c r="C4139" t="s">
        <v>315</v>
      </c>
      <c r="D4139">
        <v>10306</v>
      </c>
      <c r="E4139" s="23">
        <v>7639</v>
      </c>
      <c r="F4139" s="1">
        <v>43948</v>
      </c>
      <c r="I4139" s="3">
        <v>9</v>
      </c>
    </row>
    <row r="4140" spans="1:9" hidden="1" x14ac:dyDescent="0.3">
      <c r="A4140" t="s">
        <v>8</v>
      </c>
      <c r="B4140">
        <v>10</v>
      </c>
      <c r="C4140" t="s">
        <v>318</v>
      </c>
      <c r="D4140">
        <v>10307</v>
      </c>
      <c r="E4140" s="23">
        <v>10553</v>
      </c>
      <c r="F4140" s="1">
        <v>43948</v>
      </c>
      <c r="I4140" s="3">
        <v>2</v>
      </c>
    </row>
    <row r="4141" spans="1:9" hidden="1" x14ac:dyDescent="0.3">
      <c r="A4141" t="s">
        <v>38</v>
      </c>
      <c r="B4141">
        <v>11</v>
      </c>
      <c r="C4141" t="s">
        <v>38</v>
      </c>
      <c r="D4141">
        <v>11201</v>
      </c>
      <c r="E4141" s="23">
        <v>25002</v>
      </c>
      <c r="F4141" s="1">
        <v>43948</v>
      </c>
      <c r="I4141" s="3">
        <v>0</v>
      </c>
    </row>
    <row r="4142" spans="1:9" hidden="1" x14ac:dyDescent="0.3">
      <c r="A4142" t="s">
        <v>38</v>
      </c>
      <c r="B4142">
        <v>11</v>
      </c>
      <c r="C4142" t="s">
        <v>67</v>
      </c>
      <c r="D4142">
        <v>11401</v>
      </c>
      <c r="E4142" s="23">
        <v>5121</v>
      </c>
      <c r="F4142" s="1">
        <v>43948</v>
      </c>
      <c r="I4142" s="3">
        <v>0</v>
      </c>
    </row>
    <row r="4143" spans="1:9" hidden="1" x14ac:dyDescent="0.3">
      <c r="A4143" t="s">
        <v>38</v>
      </c>
      <c r="B4143">
        <v>11</v>
      </c>
      <c r="C4143" t="s">
        <v>73</v>
      </c>
      <c r="D4143">
        <v>11202</v>
      </c>
      <c r="E4143" s="23">
        <v>5828</v>
      </c>
      <c r="F4143" s="1">
        <v>43948</v>
      </c>
      <c r="I4143" s="3">
        <v>0</v>
      </c>
    </row>
    <row r="4144" spans="1:9" hidden="1" x14ac:dyDescent="0.3">
      <c r="A4144" t="s">
        <v>38</v>
      </c>
      <c r="B4144">
        <v>11</v>
      </c>
      <c r="C4144" t="s">
        <v>76</v>
      </c>
      <c r="D4144">
        <v>11301</v>
      </c>
      <c r="E4144" s="23">
        <v>3685</v>
      </c>
      <c r="F4144" s="1">
        <v>43948</v>
      </c>
      <c r="I4144" s="3">
        <v>0</v>
      </c>
    </row>
    <row r="4145" spans="1:9" hidden="1" x14ac:dyDescent="0.3">
      <c r="A4145" t="s">
        <v>38</v>
      </c>
      <c r="B4145">
        <v>11</v>
      </c>
      <c r="C4145" t="s">
        <v>95</v>
      </c>
      <c r="D4145">
        <v>11101</v>
      </c>
      <c r="E4145" s="23">
        <v>61210</v>
      </c>
      <c r="F4145" s="1">
        <v>43948</v>
      </c>
      <c r="I4145" s="3">
        <v>0</v>
      </c>
    </row>
    <row r="4146" spans="1:9" hidden="1" x14ac:dyDescent="0.3">
      <c r="A4146" t="s">
        <v>38</v>
      </c>
      <c r="B4146">
        <v>11</v>
      </c>
      <c r="C4146" t="s">
        <v>126</v>
      </c>
      <c r="D4146">
        <v>11203</v>
      </c>
      <c r="E4146" s="23">
        <v>1599</v>
      </c>
      <c r="F4146" s="1">
        <v>43948</v>
      </c>
      <c r="I4146" s="3">
        <v>0</v>
      </c>
    </row>
    <row r="4147" spans="1:9" hidden="1" x14ac:dyDescent="0.3">
      <c r="A4147" t="s">
        <v>38</v>
      </c>
      <c r="B4147">
        <v>11</v>
      </c>
      <c r="C4147" t="s">
        <v>153</v>
      </c>
      <c r="D4147">
        <v>11102</v>
      </c>
      <c r="E4147" s="23">
        <v>920</v>
      </c>
      <c r="F4147" s="1">
        <v>43948</v>
      </c>
      <c r="I4147" s="3">
        <v>0</v>
      </c>
    </row>
    <row r="4148" spans="1:9" hidden="1" x14ac:dyDescent="0.3">
      <c r="A4148" t="s">
        <v>38</v>
      </c>
      <c r="B4148">
        <v>11</v>
      </c>
      <c r="C4148" t="s">
        <v>210</v>
      </c>
      <c r="D4148">
        <v>11302</v>
      </c>
      <c r="E4148" s="23">
        <v>661</v>
      </c>
      <c r="F4148" s="1">
        <v>43948</v>
      </c>
      <c r="I4148" s="3">
        <v>0</v>
      </c>
    </row>
    <row r="4149" spans="1:9" hidden="1" x14ac:dyDescent="0.3">
      <c r="A4149" t="s">
        <v>38</v>
      </c>
      <c r="B4149">
        <v>11</v>
      </c>
      <c r="C4149" t="s">
        <v>295</v>
      </c>
      <c r="D4149">
        <v>11402</v>
      </c>
      <c r="E4149" s="23">
        <v>2699</v>
      </c>
      <c r="F4149" s="1">
        <v>43948</v>
      </c>
      <c r="I4149" s="3">
        <v>0</v>
      </c>
    </row>
    <row r="4150" spans="1:9" hidden="1" x14ac:dyDescent="0.3">
      <c r="A4150" t="s">
        <v>38</v>
      </c>
      <c r="B4150">
        <v>11</v>
      </c>
      <c r="C4150" t="s">
        <v>347</v>
      </c>
      <c r="D4150">
        <v>11303</v>
      </c>
      <c r="E4150" s="23">
        <v>572</v>
      </c>
      <c r="F4150" s="1">
        <v>43948</v>
      </c>
      <c r="I4150" s="3">
        <v>0</v>
      </c>
    </row>
    <row r="4151" spans="1:9" hidden="1" x14ac:dyDescent="0.3">
      <c r="A4151" t="s">
        <v>386</v>
      </c>
      <c r="B4151">
        <v>12</v>
      </c>
      <c r="C4151" t="s">
        <v>34</v>
      </c>
      <c r="D4151">
        <v>12202</v>
      </c>
      <c r="E4151" s="23">
        <v>137</v>
      </c>
      <c r="F4151" s="1">
        <v>43948</v>
      </c>
      <c r="I4151" s="3">
        <v>0</v>
      </c>
    </row>
    <row r="4152" spans="1:9" hidden="1" x14ac:dyDescent="0.3">
      <c r="A4152" t="s">
        <v>386</v>
      </c>
      <c r="B4152">
        <v>12</v>
      </c>
      <c r="C4152" t="s">
        <v>42</v>
      </c>
      <c r="D4152">
        <v>12201</v>
      </c>
      <c r="E4152" s="23">
        <v>1983</v>
      </c>
      <c r="F4152" s="1">
        <v>43948</v>
      </c>
      <c r="I4152" s="3">
        <v>0</v>
      </c>
    </row>
    <row r="4153" spans="1:9" hidden="1" x14ac:dyDescent="0.3">
      <c r="A4153" t="s">
        <v>386</v>
      </c>
      <c r="B4153">
        <v>12</v>
      </c>
      <c r="C4153" t="s">
        <v>154</v>
      </c>
      <c r="D4153">
        <v>12102</v>
      </c>
      <c r="E4153" s="23">
        <v>264</v>
      </c>
      <c r="F4153" s="1">
        <v>43948</v>
      </c>
      <c r="I4153" s="3">
        <v>0</v>
      </c>
    </row>
    <row r="4154" spans="1:9" hidden="1" x14ac:dyDescent="0.3">
      <c r="A4154" t="s">
        <v>386</v>
      </c>
      <c r="B4154">
        <v>12</v>
      </c>
      <c r="C4154" t="s">
        <v>202</v>
      </c>
      <c r="D4154">
        <v>12401</v>
      </c>
      <c r="E4154" s="23">
        <v>23782</v>
      </c>
      <c r="F4154" s="1">
        <v>43948</v>
      </c>
      <c r="I4154" s="3">
        <v>0</v>
      </c>
    </row>
    <row r="4155" spans="1:9" hidden="1" x14ac:dyDescent="0.3">
      <c r="A4155" t="s">
        <v>386</v>
      </c>
      <c r="B4155">
        <v>12</v>
      </c>
      <c r="C4155" t="s">
        <v>248</v>
      </c>
      <c r="D4155">
        <v>12301</v>
      </c>
      <c r="E4155" s="23">
        <v>7323</v>
      </c>
      <c r="F4155" s="1">
        <v>43948</v>
      </c>
      <c r="I4155" s="3">
        <v>2</v>
      </c>
    </row>
    <row r="4156" spans="1:9" hidden="1" x14ac:dyDescent="0.3">
      <c r="A4156" t="s">
        <v>386</v>
      </c>
      <c r="B4156">
        <v>12</v>
      </c>
      <c r="C4156" t="s">
        <v>250</v>
      </c>
      <c r="D4156">
        <v>12302</v>
      </c>
      <c r="E4156" s="23">
        <v>694</v>
      </c>
      <c r="F4156" s="1">
        <v>43948</v>
      </c>
      <c r="I4156" s="3">
        <v>0</v>
      </c>
    </row>
    <row r="4157" spans="1:9" hidden="1" x14ac:dyDescent="0.3">
      <c r="A4157" t="s">
        <v>386</v>
      </c>
      <c r="B4157">
        <v>12</v>
      </c>
      <c r="C4157" t="s">
        <v>261</v>
      </c>
      <c r="D4157">
        <v>12101</v>
      </c>
      <c r="E4157" s="23">
        <v>141984</v>
      </c>
      <c r="F4157" s="1">
        <v>43948</v>
      </c>
      <c r="I4157" s="3">
        <v>126</v>
      </c>
    </row>
    <row r="4158" spans="1:9" hidden="1" x14ac:dyDescent="0.3">
      <c r="A4158" t="s">
        <v>386</v>
      </c>
      <c r="B4158">
        <v>12</v>
      </c>
      <c r="C4158" t="s">
        <v>297</v>
      </c>
      <c r="D4158">
        <v>12103</v>
      </c>
      <c r="E4158" s="23">
        <v>211</v>
      </c>
      <c r="F4158" s="1">
        <v>43948</v>
      </c>
      <c r="I4158" s="3">
        <v>0</v>
      </c>
    </row>
    <row r="4159" spans="1:9" hidden="1" x14ac:dyDescent="0.3">
      <c r="A4159" t="s">
        <v>386</v>
      </c>
      <c r="B4159">
        <v>12</v>
      </c>
      <c r="C4159" t="s">
        <v>310</v>
      </c>
      <c r="D4159">
        <v>12104</v>
      </c>
      <c r="E4159" s="23">
        <v>681</v>
      </c>
      <c r="F4159" s="1">
        <v>43948</v>
      </c>
      <c r="I4159" s="3">
        <v>0</v>
      </c>
    </row>
    <row r="4160" spans="1:9" hidden="1" x14ac:dyDescent="0.3">
      <c r="A4160" t="s">
        <v>386</v>
      </c>
      <c r="B4160">
        <v>12</v>
      </c>
      <c r="C4160" t="s">
        <v>341</v>
      </c>
      <c r="D4160">
        <v>12303</v>
      </c>
      <c r="E4160" s="23">
        <v>282</v>
      </c>
      <c r="F4160" s="1">
        <v>43948</v>
      </c>
      <c r="I4160" s="3">
        <v>0</v>
      </c>
    </row>
    <row r="4161" spans="1:9" hidden="1" x14ac:dyDescent="0.3">
      <c r="A4161" t="s">
        <v>386</v>
      </c>
      <c r="B4161">
        <v>12</v>
      </c>
      <c r="C4161" t="s">
        <v>346</v>
      </c>
      <c r="D4161">
        <v>12402</v>
      </c>
      <c r="E4161" s="23">
        <v>1021</v>
      </c>
      <c r="F4161" s="1">
        <v>43948</v>
      </c>
      <c r="I4161" s="3">
        <v>0</v>
      </c>
    </row>
  </sheetData>
  <conditionalFormatting sqref="I12:I4161">
    <cfRule type="cellIs" dxfId="12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F6692-80CA-4B37-B6F2-BA2F7DE516B9}">
  <sheetPr>
    <tabColor rgb="FF00B050"/>
  </sheetPr>
  <dimension ref="A11:I4161"/>
  <sheetViews>
    <sheetView workbookViewId="0">
      <selection activeCell="F12" sqref="F12:I12"/>
    </sheetView>
  </sheetViews>
  <sheetFormatPr baseColWidth="10" defaultRowHeight="14.4" x14ac:dyDescent="0.3"/>
  <cols>
    <col min="1" max="1" width="22.109375" bestFit="1" customWidth="1"/>
    <col min="2" max="2" width="8.109375" bestFit="1" customWidth="1"/>
    <col min="3" max="3" width="21.44140625" bestFit="1" customWidth="1"/>
    <col min="6" max="6" width="26" customWidth="1"/>
    <col min="7" max="7" width="24.109375" customWidth="1"/>
    <col min="8" max="8" width="15.109375" customWidth="1"/>
    <col min="9" max="9" width="15.21875" customWidth="1"/>
  </cols>
  <sheetData>
    <row r="11" spans="1:9" x14ac:dyDescent="0.3">
      <c r="F11" s="28" t="s">
        <v>593</v>
      </c>
      <c r="G11" s="28"/>
      <c r="H11" s="28"/>
      <c r="I11" s="28"/>
    </row>
    <row r="12" spans="1:9" x14ac:dyDescent="0.3">
      <c r="A12" s="4" t="s">
        <v>19</v>
      </c>
      <c r="B12" s="4" t="s">
        <v>22</v>
      </c>
      <c r="C12" t="s">
        <v>1</v>
      </c>
      <c r="F12" s="26" t="s">
        <v>368</v>
      </c>
      <c r="G12" s="26" t="s">
        <v>19</v>
      </c>
      <c r="H12" s="26" t="s">
        <v>22</v>
      </c>
      <c r="I12" s="26" t="s">
        <v>25</v>
      </c>
    </row>
    <row r="13" spans="1:9" x14ac:dyDescent="0.3">
      <c r="A13" t="s">
        <v>26</v>
      </c>
      <c r="B13" s="1" t="s">
        <v>390</v>
      </c>
      <c r="C13" s="5">
        <v>7</v>
      </c>
      <c r="F13" t="str">
        <f>+G13&amp;H13</f>
        <v>Algarrobo43920</v>
      </c>
      <c r="G13" t="str">
        <f>+A13</f>
        <v>Algarrobo</v>
      </c>
      <c r="H13" s="1">
        <f>+DATEVALUE(B13)</f>
        <v>43920</v>
      </c>
      <c r="I13">
        <f>+IF(IF(A13=A12,C13-C12,C13)&lt;0,0,IF(A13=A12,C13-C12,C13))</f>
        <v>7</v>
      </c>
    </row>
    <row r="14" spans="1:9" x14ac:dyDescent="0.3">
      <c r="A14" t="s">
        <v>26</v>
      </c>
      <c r="B14" s="1" t="s">
        <v>391</v>
      </c>
      <c r="C14" s="5">
        <v>7</v>
      </c>
      <c r="F14" t="str">
        <f>+G14&amp;H14</f>
        <v>Algarrobo43922</v>
      </c>
      <c r="G14" t="str">
        <f>+A14</f>
        <v>Algarrobo</v>
      </c>
      <c r="H14" s="1">
        <f>+DATEVALUE(B14)</f>
        <v>43922</v>
      </c>
      <c r="I14">
        <f>+IF(IF(A14=A13,C14-C13,C14)&lt;0,0,IF(A14=A13,C14-C13,C14))</f>
        <v>0</v>
      </c>
    </row>
    <row r="15" spans="1:9" x14ac:dyDescent="0.3">
      <c r="A15" t="s">
        <v>26</v>
      </c>
      <c r="B15" s="1" t="s">
        <v>392</v>
      </c>
      <c r="C15" s="5">
        <v>9</v>
      </c>
      <c r="F15" t="str">
        <f t="shared" ref="F15:F78" si="0">+G15&amp;H15</f>
        <v>Algarrobo43924</v>
      </c>
      <c r="G15" t="str">
        <f t="shared" ref="G15:G78" si="1">+A15</f>
        <v>Algarrobo</v>
      </c>
      <c r="H15" s="1">
        <f t="shared" ref="H15:H78" si="2">+DATEVALUE(B15)</f>
        <v>43924</v>
      </c>
      <c r="I15">
        <f t="shared" ref="I15:I78" si="3">+IF(IF(A15=A14,C15-C14,C15)&lt;0,0,IF(A15=A14,C15-C14,C15))</f>
        <v>2</v>
      </c>
    </row>
    <row r="16" spans="1:9" x14ac:dyDescent="0.3">
      <c r="A16" t="s">
        <v>26</v>
      </c>
      <c r="B16" s="1" t="s">
        <v>393</v>
      </c>
      <c r="C16" s="5">
        <v>9</v>
      </c>
      <c r="F16" t="str">
        <f t="shared" si="0"/>
        <v>Algarrobo43927</v>
      </c>
      <c r="G16" t="str">
        <f t="shared" si="1"/>
        <v>Algarrobo</v>
      </c>
      <c r="H16" s="1">
        <f t="shared" si="2"/>
        <v>43927</v>
      </c>
      <c r="I16">
        <f t="shared" si="3"/>
        <v>0</v>
      </c>
    </row>
    <row r="17" spans="1:9" x14ac:dyDescent="0.3">
      <c r="A17" t="s">
        <v>26</v>
      </c>
      <c r="B17" s="1" t="s">
        <v>394</v>
      </c>
      <c r="C17" s="5">
        <v>8</v>
      </c>
      <c r="F17" t="str">
        <f t="shared" si="0"/>
        <v>Algarrobo43929</v>
      </c>
      <c r="G17" t="str">
        <f t="shared" si="1"/>
        <v>Algarrobo</v>
      </c>
      <c r="H17" s="1">
        <f t="shared" si="2"/>
        <v>43929</v>
      </c>
      <c r="I17">
        <f t="shared" si="3"/>
        <v>0</v>
      </c>
    </row>
    <row r="18" spans="1:9" x14ac:dyDescent="0.3">
      <c r="A18" t="s">
        <v>26</v>
      </c>
      <c r="B18" s="1" t="s">
        <v>395</v>
      </c>
      <c r="C18" s="5">
        <v>8</v>
      </c>
      <c r="F18" t="str">
        <f t="shared" si="0"/>
        <v>Algarrobo43931</v>
      </c>
      <c r="G18" t="str">
        <f t="shared" si="1"/>
        <v>Algarrobo</v>
      </c>
      <c r="H18" s="1">
        <f t="shared" si="2"/>
        <v>43931</v>
      </c>
      <c r="I18">
        <f t="shared" si="3"/>
        <v>0</v>
      </c>
    </row>
    <row r="19" spans="1:9" x14ac:dyDescent="0.3">
      <c r="A19" t="s">
        <v>26</v>
      </c>
      <c r="B19" s="1" t="s">
        <v>396</v>
      </c>
      <c r="C19" s="5">
        <v>8</v>
      </c>
      <c r="F19" t="str">
        <f t="shared" si="0"/>
        <v>Algarrobo43934</v>
      </c>
      <c r="G19" t="str">
        <f t="shared" si="1"/>
        <v>Algarrobo</v>
      </c>
      <c r="H19" s="1">
        <f t="shared" si="2"/>
        <v>43934</v>
      </c>
      <c r="I19">
        <f t="shared" si="3"/>
        <v>0</v>
      </c>
    </row>
    <row r="20" spans="1:9" x14ac:dyDescent="0.3">
      <c r="A20" t="s">
        <v>26</v>
      </c>
      <c r="B20" s="1" t="s">
        <v>397</v>
      </c>
      <c r="C20" s="5">
        <v>9</v>
      </c>
      <c r="F20" t="str">
        <f t="shared" si="0"/>
        <v>Algarrobo43936</v>
      </c>
      <c r="G20" t="str">
        <f t="shared" si="1"/>
        <v>Algarrobo</v>
      </c>
      <c r="H20" s="1">
        <f t="shared" si="2"/>
        <v>43936</v>
      </c>
      <c r="I20">
        <f t="shared" si="3"/>
        <v>1</v>
      </c>
    </row>
    <row r="21" spans="1:9" x14ac:dyDescent="0.3">
      <c r="A21" t="s">
        <v>26</v>
      </c>
      <c r="B21" s="1" t="s">
        <v>398</v>
      </c>
      <c r="C21" s="5">
        <v>9</v>
      </c>
      <c r="F21" t="str">
        <f t="shared" si="0"/>
        <v>Algarrobo43938</v>
      </c>
      <c r="G21" t="str">
        <f t="shared" si="1"/>
        <v>Algarrobo</v>
      </c>
      <c r="H21" s="1">
        <f t="shared" si="2"/>
        <v>43938</v>
      </c>
      <c r="I21">
        <f t="shared" si="3"/>
        <v>0</v>
      </c>
    </row>
    <row r="22" spans="1:9" x14ac:dyDescent="0.3">
      <c r="A22" t="s">
        <v>26</v>
      </c>
      <c r="B22" s="1" t="s">
        <v>399</v>
      </c>
      <c r="C22" s="5">
        <v>0</v>
      </c>
      <c r="F22" t="str">
        <f t="shared" si="0"/>
        <v>Algarrobo43941</v>
      </c>
      <c r="G22" t="str">
        <f t="shared" si="1"/>
        <v>Algarrobo</v>
      </c>
      <c r="H22" s="1">
        <f t="shared" si="2"/>
        <v>43941</v>
      </c>
      <c r="I22">
        <f t="shared" si="3"/>
        <v>0</v>
      </c>
    </row>
    <row r="23" spans="1:9" x14ac:dyDescent="0.3">
      <c r="A23" t="s">
        <v>26</v>
      </c>
      <c r="B23" s="1" t="s">
        <v>400</v>
      </c>
      <c r="C23" s="5">
        <v>0</v>
      </c>
      <c r="F23" t="str">
        <f t="shared" si="0"/>
        <v>Algarrobo43945</v>
      </c>
      <c r="G23" t="str">
        <f t="shared" si="1"/>
        <v>Algarrobo</v>
      </c>
      <c r="H23" s="1">
        <f t="shared" si="2"/>
        <v>43945</v>
      </c>
      <c r="I23">
        <f t="shared" si="3"/>
        <v>0</v>
      </c>
    </row>
    <row r="24" spans="1:9" x14ac:dyDescent="0.3">
      <c r="A24" t="s">
        <v>26</v>
      </c>
      <c r="B24" s="1" t="s">
        <v>401</v>
      </c>
      <c r="C24" s="5">
        <v>1</v>
      </c>
      <c r="F24" t="str">
        <f t="shared" si="0"/>
        <v>Algarrobo43948</v>
      </c>
      <c r="G24" t="str">
        <f t="shared" si="1"/>
        <v>Algarrobo</v>
      </c>
      <c r="H24" s="1">
        <f t="shared" si="2"/>
        <v>43948</v>
      </c>
      <c r="I24">
        <f t="shared" si="3"/>
        <v>1</v>
      </c>
    </row>
    <row r="25" spans="1:9" x14ac:dyDescent="0.3">
      <c r="A25" t="s">
        <v>27</v>
      </c>
      <c r="B25" s="1" t="s">
        <v>390</v>
      </c>
      <c r="C25" s="5">
        <v>0</v>
      </c>
      <c r="F25" t="str">
        <f t="shared" si="0"/>
        <v>Alhue43920</v>
      </c>
      <c r="G25" t="str">
        <f t="shared" si="1"/>
        <v>Alhue</v>
      </c>
      <c r="H25" s="1">
        <f t="shared" si="2"/>
        <v>43920</v>
      </c>
      <c r="I25">
        <f t="shared" si="3"/>
        <v>0</v>
      </c>
    </row>
    <row r="26" spans="1:9" x14ac:dyDescent="0.3">
      <c r="A26" t="s">
        <v>27</v>
      </c>
      <c r="B26" s="1" t="s">
        <v>391</v>
      </c>
      <c r="C26" s="5">
        <v>0</v>
      </c>
      <c r="F26" t="str">
        <f t="shared" si="0"/>
        <v>Alhue43922</v>
      </c>
      <c r="G26" t="str">
        <f t="shared" si="1"/>
        <v>Alhue</v>
      </c>
      <c r="H26" s="1">
        <f t="shared" si="2"/>
        <v>43922</v>
      </c>
      <c r="I26">
        <f t="shared" si="3"/>
        <v>0</v>
      </c>
    </row>
    <row r="27" spans="1:9" x14ac:dyDescent="0.3">
      <c r="A27" t="s">
        <v>27</v>
      </c>
      <c r="B27" s="1" t="s">
        <v>392</v>
      </c>
      <c r="C27" s="5">
        <v>0</v>
      </c>
      <c r="F27" t="str">
        <f t="shared" si="0"/>
        <v>Alhue43924</v>
      </c>
      <c r="G27" t="str">
        <f t="shared" si="1"/>
        <v>Alhue</v>
      </c>
      <c r="H27" s="1">
        <f t="shared" si="2"/>
        <v>43924</v>
      </c>
      <c r="I27">
        <f t="shared" si="3"/>
        <v>0</v>
      </c>
    </row>
    <row r="28" spans="1:9" x14ac:dyDescent="0.3">
      <c r="A28" t="s">
        <v>27</v>
      </c>
      <c r="B28" s="1" t="s">
        <v>393</v>
      </c>
      <c r="C28" s="5">
        <v>0</v>
      </c>
      <c r="F28" t="str">
        <f t="shared" si="0"/>
        <v>Alhue43927</v>
      </c>
      <c r="G28" t="str">
        <f t="shared" si="1"/>
        <v>Alhue</v>
      </c>
      <c r="H28" s="1">
        <f t="shared" si="2"/>
        <v>43927</v>
      </c>
      <c r="I28">
        <f t="shared" si="3"/>
        <v>0</v>
      </c>
    </row>
    <row r="29" spans="1:9" x14ac:dyDescent="0.3">
      <c r="A29" t="s">
        <v>27</v>
      </c>
      <c r="B29" s="1" t="s">
        <v>394</v>
      </c>
      <c r="C29" s="5">
        <v>0</v>
      </c>
      <c r="F29" t="str">
        <f t="shared" si="0"/>
        <v>Alhue43929</v>
      </c>
      <c r="G29" t="str">
        <f t="shared" si="1"/>
        <v>Alhue</v>
      </c>
      <c r="H29" s="1">
        <f t="shared" si="2"/>
        <v>43929</v>
      </c>
      <c r="I29">
        <f t="shared" si="3"/>
        <v>0</v>
      </c>
    </row>
    <row r="30" spans="1:9" x14ac:dyDescent="0.3">
      <c r="A30" t="s">
        <v>27</v>
      </c>
      <c r="B30" s="1" t="s">
        <v>395</v>
      </c>
      <c r="C30" s="5">
        <v>0</v>
      </c>
      <c r="F30" t="str">
        <f t="shared" si="0"/>
        <v>Alhue43931</v>
      </c>
      <c r="G30" t="str">
        <f t="shared" si="1"/>
        <v>Alhue</v>
      </c>
      <c r="H30" s="1">
        <f t="shared" si="2"/>
        <v>43931</v>
      </c>
      <c r="I30">
        <f t="shared" si="3"/>
        <v>0</v>
      </c>
    </row>
    <row r="31" spans="1:9" x14ac:dyDescent="0.3">
      <c r="A31" t="s">
        <v>27</v>
      </c>
      <c r="B31" s="1" t="s">
        <v>396</v>
      </c>
      <c r="C31" s="5">
        <v>0</v>
      </c>
      <c r="F31" t="str">
        <f t="shared" si="0"/>
        <v>Alhue43934</v>
      </c>
      <c r="G31" t="str">
        <f t="shared" si="1"/>
        <v>Alhue</v>
      </c>
      <c r="H31" s="1">
        <f t="shared" si="2"/>
        <v>43934</v>
      </c>
      <c r="I31">
        <f t="shared" si="3"/>
        <v>0</v>
      </c>
    </row>
    <row r="32" spans="1:9" x14ac:dyDescent="0.3">
      <c r="A32" t="s">
        <v>27</v>
      </c>
      <c r="B32" s="1" t="s">
        <v>397</v>
      </c>
      <c r="C32" s="5">
        <v>0</v>
      </c>
      <c r="F32" t="str">
        <f t="shared" si="0"/>
        <v>Alhue43936</v>
      </c>
      <c r="G32" t="str">
        <f t="shared" si="1"/>
        <v>Alhue</v>
      </c>
      <c r="H32" s="1">
        <f t="shared" si="2"/>
        <v>43936</v>
      </c>
      <c r="I32">
        <f t="shared" si="3"/>
        <v>0</v>
      </c>
    </row>
    <row r="33" spans="1:9" x14ac:dyDescent="0.3">
      <c r="A33" t="s">
        <v>27</v>
      </c>
      <c r="B33" s="1" t="s">
        <v>398</v>
      </c>
      <c r="C33" s="5">
        <v>0</v>
      </c>
      <c r="F33" t="str">
        <f t="shared" si="0"/>
        <v>Alhue43938</v>
      </c>
      <c r="G33" t="str">
        <f t="shared" si="1"/>
        <v>Alhue</v>
      </c>
      <c r="H33" s="1">
        <f t="shared" si="2"/>
        <v>43938</v>
      </c>
      <c r="I33">
        <f t="shared" si="3"/>
        <v>0</v>
      </c>
    </row>
    <row r="34" spans="1:9" x14ac:dyDescent="0.3">
      <c r="A34" t="s">
        <v>27</v>
      </c>
      <c r="B34" s="1" t="s">
        <v>399</v>
      </c>
      <c r="C34" s="5">
        <v>0</v>
      </c>
      <c r="F34" t="str">
        <f t="shared" si="0"/>
        <v>Alhue43941</v>
      </c>
      <c r="G34" t="str">
        <f t="shared" si="1"/>
        <v>Alhue</v>
      </c>
      <c r="H34" s="1">
        <f t="shared" si="2"/>
        <v>43941</v>
      </c>
      <c r="I34">
        <f t="shared" si="3"/>
        <v>0</v>
      </c>
    </row>
    <row r="35" spans="1:9" x14ac:dyDescent="0.3">
      <c r="A35" t="s">
        <v>27</v>
      </c>
      <c r="B35" s="1" t="s">
        <v>400</v>
      </c>
      <c r="C35" s="5">
        <v>0</v>
      </c>
      <c r="F35" t="str">
        <f t="shared" si="0"/>
        <v>Alhue43945</v>
      </c>
      <c r="G35" t="str">
        <f t="shared" si="1"/>
        <v>Alhue</v>
      </c>
      <c r="H35" s="1">
        <f t="shared" si="2"/>
        <v>43945</v>
      </c>
      <c r="I35">
        <f t="shared" si="3"/>
        <v>0</v>
      </c>
    </row>
    <row r="36" spans="1:9" x14ac:dyDescent="0.3">
      <c r="A36" t="s">
        <v>27</v>
      </c>
      <c r="B36" s="1" t="s">
        <v>401</v>
      </c>
      <c r="C36" s="5">
        <v>0</v>
      </c>
      <c r="F36" t="str">
        <f t="shared" si="0"/>
        <v>Alhue43948</v>
      </c>
      <c r="G36" t="str">
        <f t="shared" si="1"/>
        <v>Alhue</v>
      </c>
      <c r="H36" s="1">
        <f t="shared" si="2"/>
        <v>43948</v>
      </c>
      <c r="I36">
        <f t="shared" si="3"/>
        <v>0</v>
      </c>
    </row>
    <row r="37" spans="1:9" x14ac:dyDescent="0.3">
      <c r="A37" t="s">
        <v>28</v>
      </c>
      <c r="B37" s="1" t="s">
        <v>390</v>
      </c>
      <c r="C37" s="5">
        <v>0</v>
      </c>
      <c r="F37" t="str">
        <f t="shared" si="0"/>
        <v>Alto Biobio43920</v>
      </c>
      <c r="G37" t="str">
        <f t="shared" si="1"/>
        <v>Alto Biobio</v>
      </c>
      <c r="H37" s="1">
        <f t="shared" si="2"/>
        <v>43920</v>
      </c>
      <c r="I37">
        <f t="shared" si="3"/>
        <v>0</v>
      </c>
    </row>
    <row r="38" spans="1:9" x14ac:dyDescent="0.3">
      <c r="A38" t="s">
        <v>28</v>
      </c>
      <c r="B38" s="1" t="s">
        <v>391</v>
      </c>
      <c r="C38" s="5">
        <v>0</v>
      </c>
      <c r="F38" t="str">
        <f t="shared" si="0"/>
        <v>Alto Biobio43922</v>
      </c>
      <c r="G38" t="str">
        <f t="shared" si="1"/>
        <v>Alto Biobio</v>
      </c>
      <c r="H38" s="1">
        <f t="shared" si="2"/>
        <v>43922</v>
      </c>
      <c r="I38">
        <f t="shared" si="3"/>
        <v>0</v>
      </c>
    </row>
    <row r="39" spans="1:9" x14ac:dyDescent="0.3">
      <c r="A39" t="s">
        <v>28</v>
      </c>
      <c r="B39" s="1" t="s">
        <v>392</v>
      </c>
      <c r="C39" s="5">
        <v>0</v>
      </c>
      <c r="F39" t="str">
        <f t="shared" si="0"/>
        <v>Alto Biobio43924</v>
      </c>
      <c r="G39" t="str">
        <f t="shared" si="1"/>
        <v>Alto Biobio</v>
      </c>
      <c r="H39" s="1">
        <f t="shared" si="2"/>
        <v>43924</v>
      </c>
      <c r="I39">
        <f t="shared" si="3"/>
        <v>0</v>
      </c>
    </row>
    <row r="40" spans="1:9" x14ac:dyDescent="0.3">
      <c r="A40" t="s">
        <v>28</v>
      </c>
      <c r="B40" s="1" t="s">
        <v>393</v>
      </c>
      <c r="C40" s="5">
        <v>0</v>
      </c>
      <c r="F40" t="str">
        <f t="shared" si="0"/>
        <v>Alto Biobio43927</v>
      </c>
      <c r="G40" t="str">
        <f t="shared" si="1"/>
        <v>Alto Biobio</v>
      </c>
      <c r="H40" s="1">
        <f t="shared" si="2"/>
        <v>43927</v>
      </c>
      <c r="I40">
        <f t="shared" si="3"/>
        <v>0</v>
      </c>
    </row>
    <row r="41" spans="1:9" x14ac:dyDescent="0.3">
      <c r="A41" t="s">
        <v>28</v>
      </c>
      <c r="B41" s="1" t="s">
        <v>394</v>
      </c>
      <c r="C41" s="5">
        <v>0</v>
      </c>
      <c r="F41" t="str">
        <f t="shared" si="0"/>
        <v>Alto Biobio43929</v>
      </c>
      <c r="G41" t="str">
        <f t="shared" si="1"/>
        <v>Alto Biobio</v>
      </c>
      <c r="H41" s="1">
        <f t="shared" si="2"/>
        <v>43929</v>
      </c>
      <c r="I41">
        <f t="shared" si="3"/>
        <v>0</v>
      </c>
    </row>
    <row r="42" spans="1:9" x14ac:dyDescent="0.3">
      <c r="A42" t="s">
        <v>28</v>
      </c>
      <c r="B42" s="1" t="s">
        <v>395</v>
      </c>
      <c r="C42" s="5">
        <v>0</v>
      </c>
      <c r="F42" t="str">
        <f t="shared" si="0"/>
        <v>Alto Biobio43931</v>
      </c>
      <c r="G42" t="str">
        <f t="shared" si="1"/>
        <v>Alto Biobio</v>
      </c>
      <c r="H42" s="1">
        <f t="shared" si="2"/>
        <v>43931</v>
      </c>
      <c r="I42">
        <f t="shared" si="3"/>
        <v>0</v>
      </c>
    </row>
    <row r="43" spans="1:9" x14ac:dyDescent="0.3">
      <c r="A43" t="s">
        <v>28</v>
      </c>
      <c r="B43" s="1" t="s">
        <v>396</v>
      </c>
      <c r="C43" s="5">
        <v>0</v>
      </c>
      <c r="F43" t="str">
        <f t="shared" si="0"/>
        <v>Alto Biobio43934</v>
      </c>
      <c r="G43" t="str">
        <f t="shared" si="1"/>
        <v>Alto Biobio</v>
      </c>
      <c r="H43" s="1">
        <f t="shared" si="2"/>
        <v>43934</v>
      </c>
      <c r="I43">
        <f t="shared" si="3"/>
        <v>0</v>
      </c>
    </row>
    <row r="44" spans="1:9" x14ac:dyDescent="0.3">
      <c r="A44" t="s">
        <v>28</v>
      </c>
      <c r="B44" s="1" t="s">
        <v>397</v>
      </c>
      <c r="C44" s="5">
        <v>1</v>
      </c>
      <c r="F44" t="str">
        <f t="shared" si="0"/>
        <v>Alto Biobio43936</v>
      </c>
      <c r="G44" t="str">
        <f t="shared" si="1"/>
        <v>Alto Biobio</v>
      </c>
      <c r="H44" s="1">
        <f t="shared" si="2"/>
        <v>43936</v>
      </c>
      <c r="I44">
        <f t="shared" si="3"/>
        <v>1</v>
      </c>
    </row>
    <row r="45" spans="1:9" x14ac:dyDescent="0.3">
      <c r="A45" t="s">
        <v>28</v>
      </c>
      <c r="B45" s="1" t="s">
        <v>398</v>
      </c>
      <c r="C45" s="5">
        <v>1</v>
      </c>
      <c r="F45" t="str">
        <f t="shared" si="0"/>
        <v>Alto Biobio43938</v>
      </c>
      <c r="G45" t="str">
        <f t="shared" si="1"/>
        <v>Alto Biobio</v>
      </c>
      <c r="H45" s="1">
        <f t="shared" si="2"/>
        <v>43938</v>
      </c>
      <c r="I45">
        <f t="shared" si="3"/>
        <v>0</v>
      </c>
    </row>
    <row r="46" spans="1:9" x14ac:dyDescent="0.3">
      <c r="A46" t="s">
        <v>28</v>
      </c>
      <c r="B46" s="1" t="s">
        <v>399</v>
      </c>
      <c r="C46" s="5">
        <v>0</v>
      </c>
      <c r="F46" t="str">
        <f t="shared" si="0"/>
        <v>Alto Biobio43941</v>
      </c>
      <c r="G46" t="str">
        <f t="shared" si="1"/>
        <v>Alto Biobio</v>
      </c>
      <c r="H46" s="1">
        <f t="shared" si="2"/>
        <v>43941</v>
      </c>
      <c r="I46">
        <f t="shared" si="3"/>
        <v>0</v>
      </c>
    </row>
    <row r="47" spans="1:9" x14ac:dyDescent="0.3">
      <c r="A47" t="s">
        <v>28</v>
      </c>
      <c r="B47" s="1" t="s">
        <v>400</v>
      </c>
      <c r="C47" s="5">
        <v>0</v>
      </c>
      <c r="F47" t="str">
        <f t="shared" si="0"/>
        <v>Alto Biobio43945</v>
      </c>
      <c r="G47" t="str">
        <f t="shared" si="1"/>
        <v>Alto Biobio</v>
      </c>
      <c r="H47" s="1">
        <f t="shared" si="2"/>
        <v>43945</v>
      </c>
      <c r="I47">
        <f t="shared" si="3"/>
        <v>0</v>
      </c>
    </row>
    <row r="48" spans="1:9" x14ac:dyDescent="0.3">
      <c r="A48" t="s">
        <v>28</v>
      </c>
      <c r="B48" s="1" t="s">
        <v>401</v>
      </c>
      <c r="C48" s="5">
        <v>0</v>
      </c>
      <c r="F48" t="str">
        <f t="shared" si="0"/>
        <v>Alto Biobio43948</v>
      </c>
      <c r="G48" t="str">
        <f t="shared" si="1"/>
        <v>Alto Biobio</v>
      </c>
      <c r="H48" s="1">
        <f t="shared" si="2"/>
        <v>43948</v>
      </c>
      <c r="I48">
        <f t="shared" si="3"/>
        <v>0</v>
      </c>
    </row>
    <row r="49" spans="1:9" x14ac:dyDescent="0.3">
      <c r="A49" t="s">
        <v>30</v>
      </c>
      <c r="B49" s="1" t="s">
        <v>390</v>
      </c>
      <c r="C49" s="5">
        <v>0</v>
      </c>
      <c r="F49" t="str">
        <f t="shared" si="0"/>
        <v>Alto del Carmen43920</v>
      </c>
      <c r="G49" t="str">
        <f t="shared" si="1"/>
        <v>Alto del Carmen</v>
      </c>
      <c r="H49" s="1">
        <f t="shared" si="2"/>
        <v>43920</v>
      </c>
      <c r="I49">
        <f t="shared" si="3"/>
        <v>0</v>
      </c>
    </row>
    <row r="50" spans="1:9" x14ac:dyDescent="0.3">
      <c r="A50" t="s">
        <v>30</v>
      </c>
      <c r="B50" s="1" t="s">
        <v>391</v>
      </c>
      <c r="C50" s="5">
        <v>0</v>
      </c>
      <c r="F50" t="str">
        <f t="shared" si="0"/>
        <v>Alto del Carmen43922</v>
      </c>
      <c r="G50" t="str">
        <f t="shared" si="1"/>
        <v>Alto del Carmen</v>
      </c>
      <c r="H50" s="1">
        <f t="shared" si="2"/>
        <v>43922</v>
      </c>
      <c r="I50">
        <f t="shared" si="3"/>
        <v>0</v>
      </c>
    </row>
    <row r="51" spans="1:9" x14ac:dyDescent="0.3">
      <c r="A51" t="s">
        <v>30</v>
      </c>
      <c r="B51" s="1" t="s">
        <v>392</v>
      </c>
      <c r="C51" s="5">
        <v>0</v>
      </c>
      <c r="F51" t="str">
        <f t="shared" si="0"/>
        <v>Alto del Carmen43924</v>
      </c>
      <c r="G51" t="str">
        <f t="shared" si="1"/>
        <v>Alto del Carmen</v>
      </c>
      <c r="H51" s="1">
        <f t="shared" si="2"/>
        <v>43924</v>
      </c>
      <c r="I51">
        <f t="shared" si="3"/>
        <v>0</v>
      </c>
    </row>
    <row r="52" spans="1:9" x14ac:dyDescent="0.3">
      <c r="A52" t="s">
        <v>30</v>
      </c>
      <c r="B52" s="1" t="s">
        <v>393</v>
      </c>
      <c r="C52" s="5">
        <v>0</v>
      </c>
      <c r="F52" t="str">
        <f t="shared" si="0"/>
        <v>Alto del Carmen43927</v>
      </c>
      <c r="G52" t="str">
        <f t="shared" si="1"/>
        <v>Alto del Carmen</v>
      </c>
      <c r="H52" s="1">
        <f t="shared" si="2"/>
        <v>43927</v>
      </c>
      <c r="I52">
        <f t="shared" si="3"/>
        <v>0</v>
      </c>
    </row>
    <row r="53" spans="1:9" x14ac:dyDescent="0.3">
      <c r="A53" t="s">
        <v>30</v>
      </c>
      <c r="B53" s="1" t="s">
        <v>394</v>
      </c>
      <c r="C53" s="5">
        <v>0</v>
      </c>
      <c r="F53" t="str">
        <f t="shared" si="0"/>
        <v>Alto del Carmen43929</v>
      </c>
      <c r="G53" t="str">
        <f t="shared" si="1"/>
        <v>Alto del Carmen</v>
      </c>
      <c r="H53" s="1">
        <f t="shared" si="2"/>
        <v>43929</v>
      </c>
      <c r="I53">
        <f t="shared" si="3"/>
        <v>0</v>
      </c>
    </row>
    <row r="54" spans="1:9" x14ac:dyDescent="0.3">
      <c r="A54" t="s">
        <v>30</v>
      </c>
      <c r="B54" s="1" t="s">
        <v>395</v>
      </c>
      <c r="C54" s="5">
        <v>0</v>
      </c>
      <c r="F54" t="str">
        <f t="shared" si="0"/>
        <v>Alto del Carmen43931</v>
      </c>
      <c r="G54" t="str">
        <f t="shared" si="1"/>
        <v>Alto del Carmen</v>
      </c>
      <c r="H54" s="1">
        <f t="shared" si="2"/>
        <v>43931</v>
      </c>
      <c r="I54">
        <f t="shared" si="3"/>
        <v>0</v>
      </c>
    </row>
    <row r="55" spans="1:9" x14ac:dyDescent="0.3">
      <c r="A55" t="s">
        <v>30</v>
      </c>
      <c r="B55" s="1" t="s">
        <v>396</v>
      </c>
      <c r="C55" s="5">
        <v>0</v>
      </c>
      <c r="F55" t="str">
        <f t="shared" si="0"/>
        <v>Alto del Carmen43934</v>
      </c>
      <c r="G55" t="str">
        <f t="shared" si="1"/>
        <v>Alto del Carmen</v>
      </c>
      <c r="H55" s="1">
        <f t="shared" si="2"/>
        <v>43934</v>
      </c>
      <c r="I55">
        <f t="shared" si="3"/>
        <v>0</v>
      </c>
    </row>
    <row r="56" spans="1:9" x14ac:dyDescent="0.3">
      <c r="A56" t="s">
        <v>30</v>
      </c>
      <c r="B56" s="1" t="s">
        <v>397</v>
      </c>
      <c r="C56" s="5">
        <v>0</v>
      </c>
      <c r="F56" t="str">
        <f t="shared" si="0"/>
        <v>Alto del Carmen43936</v>
      </c>
      <c r="G56" t="str">
        <f t="shared" si="1"/>
        <v>Alto del Carmen</v>
      </c>
      <c r="H56" s="1">
        <f t="shared" si="2"/>
        <v>43936</v>
      </c>
      <c r="I56">
        <f t="shared" si="3"/>
        <v>0</v>
      </c>
    </row>
    <row r="57" spans="1:9" x14ac:dyDescent="0.3">
      <c r="A57" t="s">
        <v>30</v>
      </c>
      <c r="B57" s="1" t="s">
        <v>398</v>
      </c>
      <c r="C57" s="5">
        <v>0</v>
      </c>
      <c r="F57" t="str">
        <f t="shared" si="0"/>
        <v>Alto del Carmen43938</v>
      </c>
      <c r="G57" t="str">
        <f t="shared" si="1"/>
        <v>Alto del Carmen</v>
      </c>
      <c r="H57" s="1">
        <f t="shared" si="2"/>
        <v>43938</v>
      </c>
      <c r="I57">
        <f t="shared" si="3"/>
        <v>0</v>
      </c>
    </row>
    <row r="58" spans="1:9" x14ac:dyDescent="0.3">
      <c r="A58" t="s">
        <v>30</v>
      </c>
      <c r="B58" s="1" t="s">
        <v>399</v>
      </c>
      <c r="C58" s="5">
        <v>0</v>
      </c>
      <c r="F58" t="str">
        <f t="shared" si="0"/>
        <v>Alto del Carmen43941</v>
      </c>
      <c r="G58" t="str">
        <f t="shared" si="1"/>
        <v>Alto del Carmen</v>
      </c>
      <c r="H58" s="1">
        <f t="shared" si="2"/>
        <v>43941</v>
      </c>
      <c r="I58">
        <f t="shared" si="3"/>
        <v>0</v>
      </c>
    </row>
    <row r="59" spans="1:9" x14ac:dyDescent="0.3">
      <c r="A59" t="s">
        <v>30</v>
      </c>
      <c r="B59" s="1" t="s">
        <v>400</v>
      </c>
      <c r="C59" s="5">
        <v>0</v>
      </c>
      <c r="F59" t="str">
        <f t="shared" si="0"/>
        <v>Alto del Carmen43945</v>
      </c>
      <c r="G59" t="str">
        <f t="shared" si="1"/>
        <v>Alto del Carmen</v>
      </c>
      <c r="H59" s="1">
        <f t="shared" si="2"/>
        <v>43945</v>
      </c>
      <c r="I59">
        <f t="shared" si="3"/>
        <v>0</v>
      </c>
    </row>
    <row r="60" spans="1:9" x14ac:dyDescent="0.3">
      <c r="A60" t="s">
        <v>30</v>
      </c>
      <c r="B60" s="1" t="s">
        <v>401</v>
      </c>
      <c r="C60" s="5">
        <v>0</v>
      </c>
      <c r="F60" t="str">
        <f t="shared" si="0"/>
        <v>Alto del Carmen43948</v>
      </c>
      <c r="G60" t="str">
        <f t="shared" si="1"/>
        <v>Alto del Carmen</v>
      </c>
      <c r="H60" s="1">
        <f t="shared" si="2"/>
        <v>43948</v>
      </c>
      <c r="I60">
        <f t="shared" si="3"/>
        <v>0</v>
      </c>
    </row>
    <row r="61" spans="1:9" x14ac:dyDescent="0.3">
      <c r="A61" t="s">
        <v>29</v>
      </c>
      <c r="B61" s="1" t="s">
        <v>390</v>
      </c>
      <c r="C61" s="5">
        <v>0</v>
      </c>
      <c r="F61" t="str">
        <f t="shared" si="0"/>
        <v>Alto Hospicio43920</v>
      </c>
      <c r="G61" t="str">
        <f t="shared" si="1"/>
        <v>Alto Hospicio</v>
      </c>
      <c r="H61" s="1">
        <f t="shared" si="2"/>
        <v>43920</v>
      </c>
      <c r="I61">
        <f t="shared" si="3"/>
        <v>0</v>
      </c>
    </row>
    <row r="62" spans="1:9" x14ac:dyDescent="0.3">
      <c r="A62" t="s">
        <v>29</v>
      </c>
      <c r="B62" s="1" t="s">
        <v>391</v>
      </c>
      <c r="C62" s="5">
        <v>0</v>
      </c>
      <c r="F62" t="str">
        <f t="shared" si="0"/>
        <v>Alto Hospicio43922</v>
      </c>
      <c r="G62" t="str">
        <f t="shared" si="1"/>
        <v>Alto Hospicio</v>
      </c>
      <c r="H62" s="1">
        <f t="shared" si="2"/>
        <v>43922</v>
      </c>
      <c r="I62">
        <f t="shared" si="3"/>
        <v>0</v>
      </c>
    </row>
    <row r="63" spans="1:9" x14ac:dyDescent="0.3">
      <c r="A63" t="s">
        <v>29</v>
      </c>
      <c r="B63" s="1" t="s">
        <v>392</v>
      </c>
      <c r="C63" s="5">
        <v>0</v>
      </c>
      <c r="F63" t="str">
        <f t="shared" si="0"/>
        <v>Alto Hospicio43924</v>
      </c>
      <c r="G63" t="str">
        <f t="shared" si="1"/>
        <v>Alto Hospicio</v>
      </c>
      <c r="H63" s="1">
        <f t="shared" si="2"/>
        <v>43924</v>
      </c>
      <c r="I63">
        <f t="shared" si="3"/>
        <v>0</v>
      </c>
    </row>
    <row r="64" spans="1:9" x14ac:dyDescent="0.3">
      <c r="A64" t="s">
        <v>29</v>
      </c>
      <c r="B64" s="1" t="s">
        <v>393</v>
      </c>
      <c r="C64" s="5">
        <v>5</v>
      </c>
      <c r="F64" t="str">
        <f t="shared" si="0"/>
        <v>Alto Hospicio43927</v>
      </c>
      <c r="G64" t="str">
        <f t="shared" si="1"/>
        <v>Alto Hospicio</v>
      </c>
      <c r="H64" s="1">
        <f t="shared" si="2"/>
        <v>43927</v>
      </c>
      <c r="I64">
        <f t="shared" si="3"/>
        <v>5</v>
      </c>
    </row>
    <row r="65" spans="1:9" x14ac:dyDescent="0.3">
      <c r="A65" t="s">
        <v>29</v>
      </c>
      <c r="B65" s="1" t="s">
        <v>394</v>
      </c>
      <c r="C65" s="5">
        <v>6</v>
      </c>
      <c r="F65" t="str">
        <f t="shared" si="0"/>
        <v>Alto Hospicio43929</v>
      </c>
      <c r="G65" t="str">
        <f t="shared" si="1"/>
        <v>Alto Hospicio</v>
      </c>
      <c r="H65" s="1">
        <f t="shared" si="2"/>
        <v>43929</v>
      </c>
      <c r="I65">
        <f t="shared" si="3"/>
        <v>1</v>
      </c>
    </row>
    <row r="66" spans="1:9" x14ac:dyDescent="0.3">
      <c r="A66" t="s">
        <v>29</v>
      </c>
      <c r="B66" s="1" t="s">
        <v>395</v>
      </c>
      <c r="C66" s="5">
        <v>10</v>
      </c>
      <c r="F66" t="str">
        <f t="shared" si="0"/>
        <v>Alto Hospicio43931</v>
      </c>
      <c r="G66" t="str">
        <f t="shared" si="1"/>
        <v>Alto Hospicio</v>
      </c>
      <c r="H66" s="1">
        <f t="shared" si="2"/>
        <v>43931</v>
      </c>
      <c r="I66">
        <f t="shared" si="3"/>
        <v>4</v>
      </c>
    </row>
    <row r="67" spans="1:9" x14ac:dyDescent="0.3">
      <c r="A67" t="s">
        <v>29</v>
      </c>
      <c r="B67" s="1" t="s">
        <v>396</v>
      </c>
      <c r="C67" s="5">
        <v>14</v>
      </c>
      <c r="F67" t="str">
        <f t="shared" si="0"/>
        <v>Alto Hospicio43934</v>
      </c>
      <c r="G67" t="str">
        <f t="shared" si="1"/>
        <v>Alto Hospicio</v>
      </c>
      <c r="H67" s="1">
        <f t="shared" si="2"/>
        <v>43934</v>
      </c>
      <c r="I67">
        <f t="shared" si="3"/>
        <v>4</v>
      </c>
    </row>
    <row r="68" spans="1:9" x14ac:dyDescent="0.3">
      <c r="A68" t="s">
        <v>29</v>
      </c>
      <c r="B68" s="1" t="s">
        <v>397</v>
      </c>
      <c r="C68" s="5">
        <v>15</v>
      </c>
      <c r="F68" t="str">
        <f t="shared" si="0"/>
        <v>Alto Hospicio43936</v>
      </c>
      <c r="G68" t="str">
        <f t="shared" si="1"/>
        <v>Alto Hospicio</v>
      </c>
      <c r="H68" s="1">
        <f t="shared" si="2"/>
        <v>43936</v>
      </c>
      <c r="I68">
        <f t="shared" si="3"/>
        <v>1</v>
      </c>
    </row>
    <row r="69" spans="1:9" x14ac:dyDescent="0.3">
      <c r="A69" t="s">
        <v>29</v>
      </c>
      <c r="B69" s="1" t="s">
        <v>398</v>
      </c>
      <c r="C69" s="5">
        <v>16</v>
      </c>
      <c r="F69" t="str">
        <f t="shared" si="0"/>
        <v>Alto Hospicio43938</v>
      </c>
      <c r="G69" t="str">
        <f t="shared" si="1"/>
        <v>Alto Hospicio</v>
      </c>
      <c r="H69" s="1">
        <f t="shared" si="2"/>
        <v>43938</v>
      </c>
      <c r="I69">
        <f t="shared" si="3"/>
        <v>1</v>
      </c>
    </row>
    <row r="70" spans="1:9" x14ac:dyDescent="0.3">
      <c r="A70" t="s">
        <v>29</v>
      </c>
      <c r="B70" s="1" t="s">
        <v>399</v>
      </c>
      <c r="C70" s="5">
        <v>15</v>
      </c>
      <c r="F70" t="str">
        <f t="shared" si="0"/>
        <v>Alto Hospicio43941</v>
      </c>
      <c r="G70" t="str">
        <f t="shared" si="1"/>
        <v>Alto Hospicio</v>
      </c>
      <c r="H70" s="1">
        <f t="shared" si="2"/>
        <v>43941</v>
      </c>
      <c r="I70">
        <f t="shared" si="3"/>
        <v>0</v>
      </c>
    </row>
    <row r="71" spans="1:9" x14ac:dyDescent="0.3">
      <c r="A71" t="s">
        <v>29</v>
      </c>
      <c r="B71" s="1" t="s">
        <v>400</v>
      </c>
      <c r="C71" s="5">
        <v>19</v>
      </c>
      <c r="F71" t="str">
        <f t="shared" si="0"/>
        <v>Alto Hospicio43945</v>
      </c>
      <c r="G71" t="str">
        <f t="shared" si="1"/>
        <v>Alto Hospicio</v>
      </c>
      <c r="H71" s="1">
        <f t="shared" si="2"/>
        <v>43945</v>
      </c>
      <c r="I71">
        <f t="shared" si="3"/>
        <v>4</v>
      </c>
    </row>
    <row r="72" spans="1:9" x14ac:dyDescent="0.3">
      <c r="A72" t="s">
        <v>29</v>
      </c>
      <c r="B72" s="1" t="s">
        <v>401</v>
      </c>
      <c r="C72" s="5">
        <v>27</v>
      </c>
      <c r="F72" t="str">
        <f t="shared" si="0"/>
        <v>Alto Hospicio43948</v>
      </c>
      <c r="G72" t="str">
        <f t="shared" si="1"/>
        <v>Alto Hospicio</v>
      </c>
      <c r="H72" s="1">
        <f t="shared" si="2"/>
        <v>43948</v>
      </c>
      <c r="I72">
        <f t="shared" si="3"/>
        <v>8</v>
      </c>
    </row>
    <row r="73" spans="1:9" x14ac:dyDescent="0.3">
      <c r="A73" t="s">
        <v>31</v>
      </c>
      <c r="B73" s="1" t="s">
        <v>390</v>
      </c>
      <c r="C73" s="5">
        <v>0</v>
      </c>
      <c r="F73" t="str">
        <f t="shared" si="0"/>
        <v>Ancud43920</v>
      </c>
      <c r="G73" t="str">
        <f t="shared" si="1"/>
        <v>Ancud</v>
      </c>
      <c r="H73" s="1">
        <f t="shared" si="2"/>
        <v>43920</v>
      </c>
      <c r="I73">
        <f t="shared" si="3"/>
        <v>0</v>
      </c>
    </row>
    <row r="74" spans="1:9" x14ac:dyDescent="0.3">
      <c r="A74" t="s">
        <v>31</v>
      </c>
      <c r="B74" s="1" t="s">
        <v>391</v>
      </c>
      <c r="C74" s="5">
        <v>0</v>
      </c>
      <c r="F74" t="str">
        <f t="shared" si="0"/>
        <v>Ancud43922</v>
      </c>
      <c r="G74" t="str">
        <f t="shared" si="1"/>
        <v>Ancud</v>
      </c>
      <c r="H74" s="1">
        <f t="shared" si="2"/>
        <v>43922</v>
      </c>
      <c r="I74">
        <f t="shared" si="3"/>
        <v>0</v>
      </c>
    </row>
    <row r="75" spans="1:9" x14ac:dyDescent="0.3">
      <c r="A75" t="s">
        <v>31</v>
      </c>
      <c r="B75" s="1" t="s">
        <v>392</v>
      </c>
      <c r="C75" s="5">
        <v>0</v>
      </c>
      <c r="F75" t="str">
        <f t="shared" si="0"/>
        <v>Ancud43924</v>
      </c>
      <c r="G75" t="str">
        <f t="shared" si="1"/>
        <v>Ancud</v>
      </c>
      <c r="H75" s="1">
        <f t="shared" si="2"/>
        <v>43924</v>
      </c>
      <c r="I75">
        <f t="shared" si="3"/>
        <v>0</v>
      </c>
    </row>
    <row r="76" spans="1:9" x14ac:dyDescent="0.3">
      <c r="A76" t="s">
        <v>31</v>
      </c>
      <c r="B76" s="1" t="s">
        <v>393</v>
      </c>
      <c r="C76" s="5">
        <v>0</v>
      </c>
      <c r="F76" t="str">
        <f t="shared" si="0"/>
        <v>Ancud43927</v>
      </c>
      <c r="G76" t="str">
        <f t="shared" si="1"/>
        <v>Ancud</v>
      </c>
      <c r="H76" s="1">
        <f t="shared" si="2"/>
        <v>43927</v>
      </c>
      <c r="I76">
        <f t="shared" si="3"/>
        <v>0</v>
      </c>
    </row>
    <row r="77" spans="1:9" x14ac:dyDescent="0.3">
      <c r="A77" t="s">
        <v>31</v>
      </c>
      <c r="B77" s="1" t="s">
        <v>394</v>
      </c>
      <c r="C77" s="5">
        <v>0</v>
      </c>
      <c r="F77" t="str">
        <f t="shared" si="0"/>
        <v>Ancud43929</v>
      </c>
      <c r="G77" t="str">
        <f t="shared" si="1"/>
        <v>Ancud</v>
      </c>
      <c r="H77" s="1">
        <f t="shared" si="2"/>
        <v>43929</v>
      </c>
      <c r="I77">
        <f t="shared" si="3"/>
        <v>0</v>
      </c>
    </row>
    <row r="78" spans="1:9" x14ac:dyDescent="0.3">
      <c r="A78" t="s">
        <v>31</v>
      </c>
      <c r="B78" s="1" t="s">
        <v>395</v>
      </c>
      <c r="C78" s="5">
        <v>0</v>
      </c>
      <c r="F78" t="str">
        <f t="shared" si="0"/>
        <v>Ancud43931</v>
      </c>
      <c r="G78" t="str">
        <f t="shared" si="1"/>
        <v>Ancud</v>
      </c>
      <c r="H78" s="1">
        <f t="shared" si="2"/>
        <v>43931</v>
      </c>
      <c r="I78">
        <f t="shared" si="3"/>
        <v>0</v>
      </c>
    </row>
    <row r="79" spans="1:9" x14ac:dyDescent="0.3">
      <c r="A79" t="s">
        <v>31</v>
      </c>
      <c r="B79" s="1" t="s">
        <v>396</v>
      </c>
      <c r="C79" s="5">
        <v>3</v>
      </c>
      <c r="F79" t="str">
        <f t="shared" ref="F79:F142" si="4">+G79&amp;H79</f>
        <v>Ancud43934</v>
      </c>
      <c r="G79" t="str">
        <f t="shared" ref="G79:G142" si="5">+A79</f>
        <v>Ancud</v>
      </c>
      <c r="H79" s="1">
        <f t="shared" ref="H79:H142" si="6">+DATEVALUE(B79)</f>
        <v>43934</v>
      </c>
      <c r="I79">
        <f t="shared" ref="I79:I142" si="7">+IF(IF(A79=A78,C79-C78,C79)&lt;0,0,IF(A79=A78,C79-C78,C79))</f>
        <v>3</v>
      </c>
    </row>
    <row r="80" spans="1:9" x14ac:dyDescent="0.3">
      <c r="A80" t="s">
        <v>31</v>
      </c>
      <c r="B80" s="1" t="s">
        <v>397</v>
      </c>
      <c r="C80" s="5">
        <v>3</v>
      </c>
      <c r="F80" t="str">
        <f t="shared" si="4"/>
        <v>Ancud43936</v>
      </c>
      <c r="G80" t="str">
        <f t="shared" si="5"/>
        <v>Ancud</v>
      </c>
      <c r="H80" s="1">
        <f t="shared" si="6"/>
        <v>43936</v>
      </c>
      <c r="I80">
        <f t="shared" si="7"/>
        <v>0</v>
      </c>
    </row>
    <row r="81" spans="1:9" x14ac:dyDescent="0.3">
      <c r="A81" t="s">
        <v>31</v>
      </c>
      <c r="B81" s="1" t="s">
        <v>398</v>
      </c>
      <c r="C81" s="5">
        <v>3</v>
      </c>
      <c r="F81" t="str">
        <f t="shared" si="4"/>
        <v>Ancud43938</v>
      </c>
      <c r="G81" t="str">
        <f t="shared" si="5"/>
        <v>Ancud</v>
      </c>
      <c r="H81" s="1">
        <f t="shared" si="6"/>
        <v>43938</v>
      </c>
      <c r="I81">
        <f t="shared" si="7"/>
        <v>0</v>
      </c>
    </row>
    <row r="82" spans="1:9" x14ac:dyDescent="0.3">
      <c r="A82" t="s">
        <v>31</v>
      </c>
      <c r="B82" s="1" t="s">
        <v>399</v>
      </c>
      <c r="C82" s="5">
        <v>8</v>
      </c>
      <c r="F82" t="str">
        <f t="shared" si="4"/>
        <v>Ancud43941</v>
      </c>
      <c r="G82" t="str">
        <f t="shared" si="5"/>
        <v>Ancud</v>
      </c>
      <c r="H82" s="1">
        <f t="shared" si="6"/>
        <v>43941</v>
      </c>
      <c r="I82">
        <f t="shared" si="7"/>
        <v>5</v>
      </c>
    </row>
    <row r="83" spans="1:9" x14ac:dyDescent="0.3">
      <c r="A83" t="s">
        <v>31</v>
      </c>
      <c r="B83" s="1" t="s">
        <v>400</v>
      </c>
      <c r="C83" s="5">
        <v>5</v>
      </c>
      <c r="F83" t="str">
        <f t="shared" si="4"/>
        <v>Ancud43945</v>
      </c>
      <c r="G83" t="str">
        <f t="shared" si="5"/>
        <v>Ancud</v>
      </c>
      <c r="H83" s="1">
        <f t="shared" si="6"/>
        <v>43945</v>
      </c>
      <c r="I83">
        <f t="shared" si="7"/>
        <v>0</v>
      </c>
    </row>
    <row r="84" spans="1:9" x14ac:dyDescent="0.3">
      <c r="A84" t="s">
        <v>31</v>
      </c>
      <c r="B84" s="1" t="s">
        <v>401</v>
      </c>
      <c r="C84" s="5">
        <v>4</v>
      </c>
      <c r="F84" t="str">
        <f t="shared" si="4"/>
        <v>Ancud43948</v>
      </c>
      <c r="G84" t="str">
        <f t="shared" si="5"/>
        <v>Ancud</v>
      </c>
      <c r="H84" s="1">
        <f t="shared" si="6"/>
        <v>43948</v>
      </c>
      <c r="I84">
        <f t="shared" si="7"/>
        <v>0</v>
      </c>
    </row>
    <row r="85" spans="1:9" x14ac:dyDescent="0.3">
      <c r="A85" t="s">
        <v>32</v>
      </c>
      <c r="B85" s="1" t="s">
        <v>390</v>
      </c>
      <c r="C85" s="5">
        <v>0</v>
      </c>
      <c r="F85" t="str">
        <f t="shared" si="4"/>
        <v>Andacollo43920</v>
      </c>
      <c r="G85" t="str">
        <f t="shared" si="5"/>
        <v>Andacollo</v>
      </c>
      <c r="H85" s="1">
        <f t="shared" si="6"/>
        <v>43920</v>
      </c>
      <c r="I85">
        <f t="shared" si="7"/>
        <v>0</v>
      </c>
    </row>
    <row r="86" spans="1:9" x14ac:dyDescent="0.3">
      <c r="A86" t="s">
        <v>32</v>
      </c>
      <c r="B86" s="1" t="s">
        <v>391</v>
      </c>
      <c r="C86" s="5">
        <v>0</v>
      </c>
      <c r="F86" t="str">
        <f t="shared" si="4"/>
        <v>Andacollo43922</v>
      </c>
      <c r="G86" t="str">
        <f t="shared" si="5"/>
        <v>Andacollo</v>
      </c>
      <c r="H86" s="1">
        <f t="shared" si="6"/>
        <v>43922</v>
      </c>
      <c r="I86">
        <f t="shared" si="7"/>
        <v>0</v>
      </c>
    </row>
    <row r="87" spans="1:9" x14ac:dyDescent="0.3">
      <c r="A87" t="s">
        <v>32</v>
      </c>
      <c r="B87" s="1" t="s">
        <v>392</v>
      </c>
      <c r="C87" s="5">
        <v>0</v>
      </c>
      <c r="F87" t="str">
        <f t="shared" si="4"/>
        <v>Andacollo43924</v>
      </c>
      <c r="G87" t="str">
        <f t="shared" si="5"/>
        <v>Andacollo</v>
      </c>
      <c r="H87" s="1">
        <f t="shared" si="6"/>
        <v>43924</v>
      </c>
      <c r="I87">
        <f t="shared" si="7"/>
        <v>0</v>
      </c>
    </row>
    <row r="88" spans="1:9" x14ac:dyDescent="0.3">
      <c r="A88" t="s">
        <v>32</v>
      </c>
      <c r="B88" s="1" t="s">
        <v>393</v>
      </c>
      <c r="C88" s="5">
        <v>0</v>
      </c>
      <c r="F88" t="str">
        <f t="shared" si="4"/>
        <v>Andacollo43927</v>
      </c>
      <c r="G88" t="str">
        <f t="shared" si="5"/>
        <v>Andacollo</v>
      </c>
      <c r="H88" s="1">
        <f t="shared" si="6"/>
        <v>43927</v>
      </c>
      <c r="I88">
        <f t="shared" si="7"/>
        <v>0</v>
      </c>
    </row>
    <row r="89" spans="1:9" x14ac:dyDescent="0.3">
      <c r="A89" t="s">
        <v>32</v>
      </c>
      <c r="B89" s="1" t="s">
        <v>394</v>
      </c>
      <c r="C89" s="5">
        <v>0</v>
      </c>
      <c r="F89" t="str">
        <f t="shared" si="4"/>
        <v>Andacollo43929</v>
      </c>
      <c r="G89" t="str">
        <f t="shared" si="5"/>
        <v>Andacollo</v>
      </c>
      <c r="H89" s="1">
        <f t="shared" si="6"/>
        <v>43929</v>
      </c>
      <c r="I89">
        <f t="shared" si="7"/>
        <v>0</v>
      </c>
    </row>
    <row r="90" spans="1:9" x14ac:dyDescent="0.3">
      <c r="A90" t="s">
        <v>32</v>
      </c>
      <c r="B90" s="1" t="s">
        <v>395</v>
      </c>
      <c r="C90" s="5">
        <v>0</v>
      </c>
      <c r="F90" t="str">
        <f t="shared" si="4"/>
        <v>Andacollo43931</v>
      </c>
      <c r="G90" t="str">
        <f t="shared" si="5"/>
        <v>Andacollo</v>
      </c>
      <c r="H90" s="1">
        <f t="shared" si="6"/>
        <v>43931</v>
      </c>
      <c r="I90">
        <f t="shared" si="7"/>
        <v>0</v>
      </c>
    </row>
    <row r="91" spans="1:9" x14ac:dyDescent="0.3">
      <c r="A91" t="s">
        <v>32</v>
      </c>
      <c r="B91" s="1" t="s">
        <v>396</v>
      </c>
      <c r="C91" s="5">
        <v>0</v>
      </c>
      <c r="F91" t="str">
        <f t="shared" si="4"/>
        <v>Andacollo43934</v>
      </c>
      <c r="G91" t="str">
        <f t="shared" si="5"/>
        <v>Andacollo</v>
      </c>
      <c r="H91" s="1">
        <f t="shared" si="6"/>
        <v>43934</v>
      </c>
      <c r="I91">
        <f t="shared" si="7"/>
        <v>0</v>
      </c>
    </row>
    <row r="92" spans="1:9" x14ac:dyDescent="0.3">
      <c r="A92" t="s">
        <v>32</v>
      </c>
      <c r="B92" s="1" t="s">
        <v>397</v>
      </c>
      <c r="C92" s="5">
        <v>0</v>
      </c>
      <c r="F92" t="str">
        <f t="shared" si="4"/>
        <v>Andacollo43936</v>
      </c>
      <c r="G92" t="str">
        <f t="shared" si="5"/>
        <v>Andacollo</v>
      </c>
      <c r="H92" s="1">
        <f t="shared" si="6"/>
        <v>43936</v>
      </c>
      <c r="I92">
        <f t="shared" si="7"/>
        <v>0</v>
      </c>
    </row>
    <row r="93" spans="1:9" x14ac:dyDescent="0.3">
      <c r="A93" t="s">
        <v>32</v>
      </c>
      <c r="B93" s="1" t="s">
        <v>398</v>
      </c>
      <c r="C93" s="5">
        <v>0</v>
      </c>
      <c r="F93" t="str">
        <f t="shared" si="4"/>
        <v>Andacollo43938</v>
      </c>
      <c r="G93" t="str">
        <f t="shared" si="5"/>
        <v>Andacollo</v>
      </c>
      <c r="H93" s="1">
        <f t="shared" si="6"/>
        <v>43938</v>
      </c>
      <c r="I93">
        <f t="shared" si="7"/>
        <v>0</v>
      </c>
    </row>
    <row r="94" spans="1:9" x14ac:dyDescent="0.3">
      <c r="A94" t="s">
        <v>32</v>
      </c>
      <c r="B94" s="1" t="s">
        <v>399</v>
      </c>
      <c r="C94" s="5">
        <v>0</v>
      </c>
      <c r="F94" t="str">
        <f t="shared" si="4"/>
        <v>Andacollo43941</v>
      </c>
      <c r="G94" t="str">
        <f t="shared" si="5"/>
        <v>Andacollo</v>
      </c>
      <c r="H94" s="1">
        <f t="shared" si="6"/>
        <v>43941</v>
      </c>
      <c r="I94">
        <f t="shared" si="7"/>
        <v>0</v>
      </c>
    </row>
    <row r="95" spans="1:9" x14ac:dyDescent="0.3">
      <c r="A95" t="s">
        <v>32</v>
      </c>
      <c r="B95" s="1" t="s">
        <v>400</v>
      </c>
      <c r="C95" s="5">
        <v>0</v>
      </c>
      <c r="F95" t="str">
        <f t="shared" si="4"/>
        <v>Andacollo43945</v>
      </c>
      <c r="G95" t="str">
        <f t="shared" si="5"/>
        <v>Andacollo</v>
      </c>
      <c r="H95" s="1">
        <f t="shared" si="6"/>
        <v>43945</v>
      </c>
      <c r="I95">
        <f t="shared" si="7"/>
        <v>0</v>
      </c>
    </row>
    <row r="96" spans="1:9" x14ac:dyDescent="0.3">
      <c r="A96" t="s">
        <v>32</v>
      </c>
      <c r="B96" s="1" t="s">
        <v>401</v>
      </c>
      <c r="C96" s="5">
        <v>0</v>
      </c>
      <c r="F96" t="str">
        <f t="shared" si="4"/>
        <v>Andacollo43948</v>
      </c>
      <c r="G96" t="str">
        <f t="shared" si="5"/>
        <v>Andacollo</v>
      </c>
      <c r="H96" s="1">
        <f t="shared" si="6"/>
        <v>43948</v>
      </c>
      <c r="I96">
        <f t="shared" si="7"/>
        <v>0</v>
      </c>
    </row>
    <row r="97" spans="1:9" x14ac:dyDescent="0.3">
      <c r="A97" t="s">
        <v>33</v>
      </c>
      <c r="B97" s="1" t="s">
        <v>390</v>
      </c>
      <c r="C97" s="5">
        <v>7</v>
      </c>
      <c r="F97" t="str">
        <f t="shared" si="4"/>
        <v>Angol43920</v>
      </c>
      <c r="G97" t="str">
        <f t="shared" si="5"/>
        <v>Angol</v>
      </c>
      <c r="H97" s="1">
        <f t="shared" si="6"/>
        <v>43920</v>
      </c>
      <c r="I97">
        <f t="shared" si="7"/>
        <v>7</v>
      </c>
    </row>
    <row r="98" spans="1:9" x14ac:dyDescent="0.3">
      <c r="A98" t="s">
        <v>33</v>
      </c>
      <c r="B98" s="1" t="s">
        <v>391</v>
      </c>
      <c r="C98" s="5">
        <v>13</v>
      </c>
      <c r="F98" t="str">
        <f t="shared" si="4"/>
        <v>Angol43922</v>
      </c>
      <c r="G98" t="str">
        <f t="shared" si="5"/>
        <v>Angol</v>
      </c>
      <c r="H98" s="1">
        <f t="shared" si="6"/>
        <v>43922</v>
      </c>
      <c r="I98">
        <f t="shared" si="7"/>
        <v>6</v>
      </c>
    </row>
    <row r="99" spans="1:9" x14ac:dyDescent="0.3">
      <c r="A99" t="s">
        <v>33</v>
      </c>
      <c r="B99" s="1" t="s">
        <v>392</v>
      </c>
      <c r="C99" s="5">
        <v>12</v>
      </c>
      <c r="F99" t="str">
        <f t="shared" si="4"/>
        <v>Angol43924</v>
      </c>
      <c r="G99" t="str">
        <f t="shared" si="5"/>
        <v>Angol</v>
      </c>
      <c r="H99" s="1">
        <f t="shared" si="6"/>
        <v>43924</v>
      </c>
      <c r="I99">
        <f t="shared" si="7"/>
        <v>0</v>
      </c>
    </row>
    <row r="100" spans="1:9" x14ac:dyDescent="0.3">
      <c r="A100" t="s">
        <v>33</v>
      </c>
      <c r="B100" s="1" t="s">
        <v>393</v>
      </c>
      <c r="C100" s="5">
        <v>15</v>
      </c>
      <c r="F100" t="str">
        <f t="shared" si="4"/>
        <v>Angol43927</v>
      </c>
      <c r="G100" t="str">
        <f t="shared" si="5"/>
        <v>Angol</v>
      </c>
      <c r="H100" s="1">
        <f t="shared" si="6"/>
        <v>43927</v>
      </c>
      <c r="I100">
        <f t="shared" si="7"/>
        <v>3</v>
      </c>
    </row>
    <row r="101" spans="1:9" x14ac:dyDescent="0.3">
      <c r="A101" t="s">
        <v>33</v>
      </c>
      <c r="B101" s="1" t="s">
        <v>394</v>
      </c>
      <c r="C101" s="5">
        <v>23</v>
      </c>
      <c r="F101" t="str">
        <f t="shared" si="4"/>
        <v>Angol43929</v>
      </c>
      <c r="G101" t="str">
        <f t="shared" si="5"/>
        <v>Angol</v>
      </c>
      <c r="H101" s="1">
        <f t="shared" si="6"/>
        <v>43929</v>
      </c>
      <c r="I101">
        <f t="shared" si="7"/>
        <v>8</v>
      </c>
    </row>
    <row r="102" spans="1:9" x14ac:dyDescent="0.3">
      <c r="A102" t="s">
        <v>33</v>
      </c>
      <c r="B102" s="1" t="s">
        <v>395</v>
      </c>
      <c r="C102" s="5">
        <v>24</v>
      </c>
      <c r="F102" t="str">
        <f t="shared" si="4"/>
        <v>Angol43931</v>
      </c>
      <c r="G102" t="str">
        <f t="shared" si="5"/>
        <v>Angol</v>
      </c>
      <c r="H102" s="1">
        <f t="shared" si="6"/>
        <v>43931</v>
      </c>
      <c r="I102">
        <f t="shared" si="7"/>
        <v>1</v>
      </c>
    </row>
    <row r="103" spans="1:9" x14ac:dyDescent="0.3">
      <c r="A103" t="s">
        <v>33</v>
      </c>
      <c r="B103" s="1" t="s">
        <v>396</v>
      </c>
      <c r="C103" s="5">
        <v>28</v>
      </c>
      <c r="F103" t="str">
        <f t="shared" si="4"/>
        <v>Angol43934</v>
      </c>
      <c r="G103" t="str">
        <f t="shared" si="5"/>
        <v>Angol</v>
      </c>
      <c r="H103" s="1">
        <f t="shared" si="6"/>
        <v>43934</v>
      </c>
      <c r="I103">
        <f t="shared" si="7"/>
        <v>4</v>
      </c>
    </row>
    <row r="104" spans="1:9" x14ac:dyDescent="0.3">
      <c r="A104" t="s">
        <v>33</v>
      </c>
      <c r="B104" s="1" t="s">
        <v>397</v>
      </c>
      <c r="C104" s="5">
        <v>36</v>
      </c>
      <c r="F104" t="str">
        <f t="shared" si="4"/>
        <v>Angol43936</v>
      </c>
      <c r="G104" t="str">
        <f t="shared" si="5"/>
        <v>Angol</v>
      </c>
      <c r="H104" s="1">
        <f t="shared" si="6"/>
        <v>43936</v>
      </c>
      <c r="I104">
        <f t="shared" si="7"/>
        <v>8</v>
      </c>
    </row>
    <row r="105" spans="1:9" x14ac:dyDescent="0.3">
      <c r="A105" t="s">
        <v>33</v>
      </c>
      <c r="B105" s="1" t="s">
        <v>398</v>
      </c>
      <c r="C105" s="5">
        <v>38</v>
      </c>
      <c r="F105" t="str">
        <f t="shared" si="4"/>
        <v>Angol43938</v>
      </c>
      <c r="G105" t="str">
        <f t="shared" si="5"/>
        <v>Angol</v>
      </c>
      <c r="H105" s="1">
        <f t="shared" si="6"/>
        <v>43938</v>
      </c>
      <c r="I105">
        <f t="shared" si="7"/>
        <v>2</v>
      </c>
    </row>
    <row r="106" spans="1:9" x14ac:dyDescent="0.3">
      <c r="A106" t="s">
        <v>33</v>
      </c>
      <c r="B106" s="1" t="s">
        <v>399</v>
      </c>
      <c r="C106" s="5">
        <v>25</v>
      </c>
      <c r="F106" t="str">
        <f t="shared" si="4"/>
        <v>Angol43941</v>
      </c>
      <c r="G106" t="str">
        <f t="shared" si="5"/>
        <v>Angol</v>
      </c>
      <c r="H106" s="1">
        <f t="shared" si="6"/>
        <v>43941</v>
      </c>
      <c r="I106">
        <f t="shared" si="7"/>
        <v>0</v>
      </c>
    </row>
    <row r="107" spans="1:9" x14ac:dyDescent="0.3">
      <c r="A107" t="s">
        <v>33</v>
      </c>
      <c r="B107" s="1" t="s">
        <v>400</v>
      </c>
      <c r="C107" s="5">
        <v>34</v>
      </c>
      <c r="F107" t="str">
        <f t="shared" si="4"/>
        <v>Angol43945</v>
      </c>
      <c r="G107" t="str">
        <f t="shared" si="5"/>
        <v>Angol</v>
      </c>
      <c r="H107" s="1">
        <f t="shared" si="6"/>
        <v>43945</v>
      </c>
      <c r="I107">
        <f t="shared" si="7"/>
        <v>9</v>
      </c>
    </row>
    <row r="108" spans="1:9" x14ac:dyDescent="0.3">
      <c r="A108" t="s">
        <v>33</v>
      </c>
      <c r="B108" s="1" t="s">
        <v>401</v>
      </c>
      <c r="C108" s="5">
        <v>38</v>
      </c>
      <c r="F108" t="str">
        <f t="shared" si="4"/>
        <v>Angol43948</v>
      </c>
      <c r="G108" t="str">
        <f t="shared" si="5"/>
        <v>Angol</v>
      </c>
      <c r="H108" s="1">
        <f t="shared" si="6"/>
        <v>43948</v>
      </c>
      <c r="I108">
        <f t="shared" si="7"/>
        <v>4</v>
      </c>
    </row>
    <row r="109" spans="1:9" x14ac:dyDescent="0.3">
      <c r="A109" t="s">
        <v>34</v>
      </c>
      <c r="B109" s="1" t="s">
        <v>390</v>
      </c>
      <c r="C109" s="5">
        <v>0</v>
      </c>
      <c r="F109" t="str">
        <f t="shared" si="4"/>
        <v>Antartica43920</v>
      </c>
      <c r="G109" t="str">
        <f t="shared" si="5"/>
        <v>Antartica</v>
      </c>
      <c r="H109" s="1">
        <f t="shared" si="6"/>
        <v>43920</v>
      </c>
      <c r="I109">
        <f t="shared" si="7"/>
        <v>0</v>
      </c>
    </row>
    <row r="110" spans="1:9" x14ac:dyDescent="0.3">
      <c r="A110" t="s">
        <v>34</v>
      </c>
      <c r="B110" s="1" t="s">
        <v>391</v>
      </c>
      <c r="C110" s="5">
        <v>0</v>
      </c>
      <c r="F110" t="str">
        <f t="shared" si="4"/>
        <v>Antartica43922</v>
      </c>
      <c r="G110" t="str">
        <f t="shared" si="5"/>
        <v>Antartica</v>
      </c>
      <c r="H110" s="1">
        <f t="shared" si="6"/>
        <v>43922</v>
      </c>
      <c r="I110">
        <f t="shared" si="7"/>
        <v>0</v>
      </c>
    </row>
    <row r="111" spans="1:9" x14ac:dyDescent="0.3">
      <c r="A111" t="s">
        <v>34</v>
      </c>
      <c r="B111" s="1" t="s">
        <v>392</v>
      </c>
      <c r="C111" s="5">
        <v>0</v>
      </c>
      <c r="F111" t="str">
        <f t="shared" si="4"/>
        <v>Antartica43924</v>
      </c>
      <c r="G111" t="str">
        <f t="shared" si="5"/>
        <v>Antartica</v>
      </c>
      <c r="H111" s="1">
        <f t="shared" si="6"/>
        <v>43924</v>
      </c>
      <c r="I111">
        <f t="shared" si="7"/>
        <v>0</v>
      </c>
    </row>
    <row r="112" spans="1:9" x14ac:dyDescent="0.3">
      <c r="A112" t="s">
        <v>34</v>
      </c>
      <c r="B112" s="1" t="s">
        <v>393</v>
      </c>
      <c r="C112" s="5">
        <v>0</v>
      </c>
      <c r="F112" t="str">
        <f t="shared" si="4"/>
        <v>Antartica43927</v>
      </c>
      <c r="G112" t="str">
        <f t="shared" si="5"/>
        <v>Antartica</v>
      </c>
      <c r="H112" s="1">
        <f t="shared" si="6"/>
        <v>43927</v>
      </c>
      <c r="I112">
        <f t="shared" si="7"/>
        <v>0</v>
      </c>
    </row>
    <row r="113" spans="1:9" x14ac:dyDescent="0.3">
      <c r="A113" t="s">
        <v>34</v>
      </c>
      <c r="B113" s="1" t="s">
        <v>394</v>
      </c>
      <c r="C113" s="5">
        <v>0</v>
      </c>
      <c r="F113" t="str">
        <f t="shared" si="4"/>
        <v>Antartica43929</v>
      </c>
      <c r="G113" t="str">
        <f t="shared" si="5"/>
        <v>Antartica</v>
      </c>
      <c r="H113" s="1">
        <f t="shared" si="6"/>
        <v>43929</v>
      </c>
      <c r="I113">
        <f t="shared" si="7"/>
        <v>0</v>
      </c>
    </row>
    <row r="114" spans="1:9" x14ac:dyDescent="0.3">
      <c r="A114" t="s">
        <v>34</v>
      </c>
      <c r="B114" s="1" t="s">
        <v>395</v>
      </c>
      <c r="C114" s="5">
        <v>0</v>
      </c>
      <c r="F114" t="str">
        <f t="shared" si="4"/>
        <v>Antartica43931</v>
      </c>
      <c r="G114" t="str">
        <f t="shared" si="5"/>
        <v>Antartica</v>
      </c>
      <c r="H114" s="1">
        <f t="shared" si="6"/>
        <v>43931</v>
      </c>
      <c r="I114">
        <f t="shared" si="7"/>
        <v>0</v>
      </c>
    </row>
    <row r="115" spans="1:9" x14ac:dyDescent="0.3">
      <c r="A115" t="s">
        <v>34</v>
      </c>
      <c r="B115" s="1" t="s">
        <v>396</v>
      </c>
      <c r="C115" s="5">
        <v>0</v>
      </c>
      <c r="F115" t="str">
        <f t="shared" si="4"/>
        <v>Antartica43934</v>
      </c>
      <c r="G115" t="str">
        <f t="shared" si="5"/>
        <v>Antartica</v>
      </c>
      <c r="H115" s="1">
        <f t="shared" si="6"/>
        <v>43934</v>
      </c>
      <c r="I115">
        <f t="shared" si="7"/>
        <v>0</v>
      </c>
    </row>
    <row r="116" spans="1:9" x14ac:dyDescent="0.3">
      <c r="A116" t="s">
        <v>34</v>
      </c>
      <c r="B116" s="1" t="s">
        <v>397</v>
      </c>
      <c r="C116" s="5">
        <v>0</v>
      </c>
      <c r="F116" t="str">
        <f t="shared" si="4"/>
        <v>Antartica43936</v>
      </c>
      <c r="G116" t="str">
        <f t="shared" si="5"/>
        <v>Antartica</v>
      </c>
      <c r="H116" s="1">
        <f t="shared" si="6"/>
        <v>43936</v>
      </c>
      <c r="I116">
        <f t="shared" si="7"/>
        <v>0</v>
      </c>
    </row>
    <row r="117" spans="1:9" x14ac:dyDescent="0.3">
      <c r="A117" t="s">
        <v>34</v>
      </c>
      <c r="B117" s="1" t="s">
        <v>398</v>
      </c>
      <c r="C117" s="5">
        <v>0</v>
      </c>
      <c r="F117" t="str">
        <f t="shared" si="4"/>
        <v>Antartica43938</v>
      </c>
      <c r="G117" t="str">
        <f t="shared" si="5"/>
        <v>Antartica</v>
      </c>
      <c r="H117" s="1">
        <f t="shared" si="6"/>
        <v>43938</v>
      </c>
      <c r="I117">
        <f t="shared" si="7"/>
        <v>0</v>
      </c>
    </row>
    <row r="118" spans="1:9" x14ac:dyDescent="0.3">
      <c r="A118" t="s">
        <v>34</v>
      </c>
      <c r="B118" s="1" t="s">
        <v>399</v>
      </c>
      <c r="C118" s="5">
        <v>0</v>
      </c>
      <c r="F118" t="str">
        <f t="shared" si="4"/>
        <v>Antartica43941</v>
      </c>
      <c r="G118" t="str">
        <f t="shared" si="5"/>
        <v>Antartica</v>
      </c>
      <c r="H118" s="1">
        <f t="shared" si="6"/>
        <v>43941</v>
      </c>
      <c r="I118">
        <f t="shared" si="7"/>
        <v>0</v>
      </c>
    </row>
    <row r="119" spans="1:9" x14ac:dyDescent="0.3">
      <c r="A119" t="s">
        <v>34</v>
      </c>
      <c r="B119" s="1" t="s">
        <v>400</v>
      </c>
      <c r="C119" s="5">
        <v>0</v>
      </c>
      <c r="F119" t="str">
        <f t="shared" si="4"/>
        <v>Antartica43945</v>
      </c>
      <c r="G119" t="str">
        <f t="shared" si="5"/>
        <v>Antartica</v>
      </c>
      <c r="H119" s="1">
        <f t="shared" si="6"/>
        <v>43945</v>
      </c>
      <c r="I119">
        <f t="shared" si="7"/>
        <v>0</v>
      </c>
    </row>
    <row r="120" spans="1:9" x14ac:dyDescent="0.3">
      <c r="A120" t="s">
        <v>34</v>
      </c>
      <c r="B120" s="1" t="s">
        <v>401</v>
      </c>
      <c r="C120" s="5">
        <v>0</v>
      </c>
      <c r="F120" t="str">
        <f t="shared" si="4"/>
        <v>Antartica43948</v>
      </c>
      <c r="G120" t="str">
        <f t="shared" si="5"/>
        <v>Antartica</v>
      </c>
      <c r="H120" s="1">
        <f t="shared" si="6"/>
        <v>43948</v>
      </c>
      <c r="I120">
        <f t="shared" si="7"/>
        <v>0</v>
      </c>
    </row>
    <row r="121" spans="1:9" x14ac:dyDescent="0.3">
      <c r="A121" t="s">
        <v>2</v>
      </c>
      <c r="B121" s="1" t="s">
        <v>390</v>
      </c>
      <c r="C121" s="5">
        <v>29</v>
      </c>
      <c r="F121" t="str">
        <f t="shared" si="4"/>
        <v>Antofagasta43920</v>
      </c>
      <c r="G121" t="str">
        <f t="shared" si="5"/>
        <v>Antofagasta</v>
      </c>
      <c r="H121" s="1">
        <f t="shared" si="6"/>
        <v>43920</v>
      </c>
      <c r="I121">
        <f t="shared" si="7"/>
        <v>29</v>
      </c>
    </row>
    <row r="122" spans="1:9" x14ac:dyDescent="0.3">
      <c r="A122" t="s">
        <v>2</v>
      </c>
      <c r="B122" s="1" t="s">
        <v>391</v>
      </c>
      <c r="C122" s="5">
        <v>32</v>
      </c>
      <c r="F122" t="str">
        <f t="shared" si="4"/>
        <v>Antofagasta43922</v>
      </c>
      <c r="G122" t="str">
        <f t="shared" si="5"/>
        <v>Antofagasta</v>
      </c>
      <c r="H122" s="1">
        <f t="shared" si="6"/>
        <v>43922</v>
      </c>
      <c r="I122">
        <f t="shared" si="7"/>
        <v>3</v>
      </c>
    </row>
    <row r="123" spans="1:9" x14ac:dyDescent="0.3">
      <c r="A123" t="s">
        <v>2</v>
      </c>
      <c r="B123" s="1" t="s">
        <v>392</v>
      </c>
      <c r="C123" s="5">
        <v>44</v>
      </c>
      <c r="F123" t="str">
        <f t="shared" si="4"/>
        <v>Antofagasta43924</v>
      </c>
      <c r="G123" t="str">
        <f t="shared" si="5"/>
        <v>Antofagasta</v>
      </c>
      <c r="H123" s="1">
        <f t="shared" si="6"/>
        <v>43924</v>
      </c>
      <c r="I123">
        <f t="shared" si="7"/>
        <v>12</v>
      </c>
    </row>
    <row r="124" spans="1:9" x14ac:dyDescent="0.3">
      <c r="A124" t="s">
        <v>2</v>
      </c>
      <c r="B124" s="1" t="s">
        <v>393</v>
      </c>
      <c r="C124" s="5">
        <v>54</v>
      </c>
      <c r="F124" t="str">
        <f t="shared" si="4"/>
        <v>Antofagasta43927</v>
      </c>
      <c r="G124" t="str">
        <f t="shared" si="5"/>
        <v>Antofagasta</v>
      </c>
      <c r="H124" s="1">
        <f t="shared" si="6"/>
        <v>43927</v>
      </c>
      <c r="I124">
        <f t="shared" si="7"/>
        <v>10</v>
      </c>
    </row>
    <row r="125" spans="1:9" x14ac:dyDescent="0.3">
      <c r="A125" t="s">
        <v>2</v>
      </c>
      <c r="B125" s="1" t="s">
        <v>394</v>
      </c>
      <c r="C125" s="5">
        <v>60</v>
      </c>
      <c r="F125" t="str">
        <f t="shared" si="4"/>
        <v>Antofagasta43929</v>
      </c>
      <c r="G125" t="str">
        <f t="shared" si="5"/>
        <v>Antofagasta</v>
      </c>
      <c r="H125" s="1">
        <f t="shared" si="6"/>
        <v>43929</v>
      </c>
      <c r="I125">
        <f t="shared" si="7"/>
        <v>6</v>
      </c>
    </row>
    <row r="126" spans="1:9" x14ac:dyDescent="0.3">
      <c r="A126" t="s">
        <v>2</v>
      </c>
      <c r="B126" s="1" t="s">
        <v>395</v>
      </c>
      <c r="C126" s="5">
        <v>82</v>
      </c>
      <c r="F126" t="str">
        <f t="shared" si="4"/>
        <v>Antofagasta43931</v>
      </c>
      <c r="G126" t="str">
        <f t="shared" si="5"/>
        <v>Antofagasta</v>
      </c>
      <c r="H126" s="1">
        <f t="shared" si="6"/>
        <v>43931</v>
      </c>
      <c r="I126">
        <f t="shared" si="7"/>
        <v>22</v>
      </c>
    </row>
    <row r="127" spans="1:9" x14ac:dyDescent="0.3">
      <c r="A127" t="s">
        <v>2</v>
      </c>
      <c r="B127" s="1" t="s">
        <v>396</v>
      </c>
      <c r="C127" s="5">
        <v>106</v>
      </c>
      <c r="F127" t="str">
        <f t="shared" si="4"/>
        <v>Antofagasta43934</v>
      </c>
      <c r="G127" t="str">
        <f t="shared" si="5"/>
        <v>Antofagasta</v>
      </c>
      <c r="H127" s="1">
        <f t="shared" si="6"/>
        <v>43934</v>
      </c>
      <c r="I127">
        <f t="shared" si="7"/>
        <v>24</v>
      </c>
    </row>
    <row r="128" spans="1:9" x14ac:dyDescent="0.3">
      <c r="A128" t="s">
        <v>2</v>
      </c>
      <c r="B128" s="1" t="s">
        <v>397</v>
      </c>
      <c r="C128" s="5">
        <v>122</v>
      </c>
      <c r="F128" t="str">
        <f t="shared" si="4"/>
        <v>Antofagasta43936</v>
      </c>
      <c r="G128" t="str">
        <f t="shared" si="5"/>
        <v>Antofagasta</v>
      </c>
      <c r="H128" s="1">
        <f t="shared" si="6"/>
        <v>43936</v>
      </c>
      <c r="I128">
        <f t="shared" si="7"/>
        <v>16</v>
      </c>
    </row>
    <row r="129" spans="1:9" x14ac:dyDescent="0.3">
      <c r="A129" t="s">
        <v>2</v>
      </c>
      <c r="B129" s="1" t="s">
        <v>398</v>
      </c>
      <c r="C129" s="5">
        <v>145</v>
      </c>
      <c r="F129" t="str">
        <f t="shared" si="4"/>
        <v>Antofagasta43938</v>
      </c>
      <c r="G129" t="str">
        <f t="shared" si="5"/>
        <v>Antofagasta</v>
      </c>
      <c r="H129" s="1">
        <f t="shared" si="6"/>
        <v>43938</v>
      </c>
      <c r="I129">
        <f t="shared" si="7"/>
        <v>23</v>
      </c>
    </row>
    <row r="130" spans="1:9" x14ac:dyDescent="0.3">
      <c r="A130" t="s">
        <v>2</v>
      </c>
      <c r="B130" s="1" t="s">
        <v>399</v>
      </c>
      <c r="C130" s="5">
        <v>86</v>
      </c>
      <c r="F130" t="str">
        <f t="shared" si="4"/>
        <v>Antofagasta43941</v>
      </c>
      <c r="G130" t="str">
        <f t="shared" si="5"/>
        <v>Antofagasta</v>
      </c>
      <c r="H130" s="1">
        <f t="shared" si="6"/>
        <v>43941</v>
      </c>
      <c r="I130">
        <f t="shared" si="7"/>
        <v>0</v>
      </c>
    </row>
    <row r="131" spans="1:9" x14ac:dyDescent="0.3">
      <c r="A131" t="s">
        <v>2</v>
      </c>
      <c r="B131" s="1" t="s">
        <v>400</v>
      </c>
      <c r="C131" s="5">
        <v>121</v>
      </c>
      <c r="F131" t="str">
        <f t="shared" si="4"/>
        <v>Antofagasta43945</v>
      </c>
      <c r="G131" t="str">
        <f t="shared" si="5"/>
        <v>Antofagasta</v>
      </c>
      <c r="H131" s="1">
        <f t="shared" si="6"/>
        <v>43945</v>
      </c>
      <c r="I131">
        <f t="shared" si="7"/>
        <v>35</v>
      </c>
    </row>
    <row r="132" spans="1:9" x14ac:dyDescent="0.3">
      <c r="A132" t="s">
        <v>2</v>
      </c>
      <c r="B132" s="1" t="s">
        <v>401</v>
      </c>
      <c r="C132" s="5">
        <v>140</v>
      </c>
      <c r="F132" t="str">
        <f t="shared" si="4"/>
        <v>Antofagasta43948</v>
      </c>
      <c r="G132" t="str">
        <f t="shared" si="5"/>
        <v>Antofagasta</v>
      </c>
      <c r="H132" s="1">
        <f t="shared" si="6"/>
        <v>43948</v>
      </c>
      <c r="I132">
        <f t="shared" si="7"/>
        <v>19</v>
      </c>
    </row>
    <row r="133" spans="1:9" x14ac:dyDescent="0.3">
      <c r="A133" t="s">
        <v>35</v>
      </c>
      <c r="B133" s="1" t="s">
        <v>390</v>
      </c>
      <c r="C133" s="5">
        <v>0</v>
      </c>
      <c r="F133" t="str">
        <f t="shared" si="4"/>
        <v>Antuco43920</v>
      </c>
      <c r="G133" t="str">
        <f t="shared" si="5"/>
        <v>Antuco</v>
      </c>
      <c r="H133" s="1">
        <f t="shared" si="6"/>
        <v>43920</v>
      </c>
      <c r="I133">
        <f t="shared" si="7"/>
        <v>0</v>
      </c>
    </row>
    <row r="134" spans="1:9" x14ac:dyDescent="0.3">
      <c r="A134" t="s">
        <v>35</v>
      </c>
      <c r="B134" s="1" t="s">
        <v>391</v>
      </c>
      <c r="C134" s="5">
        <v>0</v>
      </c>
      <c r="F134" t="str">
        <f t="shared" si="4"/>
        <v>Antuco43922</v>
      </c>
      <c r="G134" t="str">
        <f t="shared" si="5"/>
        <v>Antuco</v>
      </c>
      <c r="H134" s="1">
        <f t="shared" si="6"/>
        <v>43922</v>
      </c>
      <c r="I134">
        <f t="shared" si="7"/>
        <v>0</v>
      </c>
    </row>
    <row r="135" spans="1:9" x14ac:dyDescent="0.3">
      <c r="A135" t="s">
        <v>35</v>
      </c>
      <c r="B135" s="1" t="s">
        <v>392</v>
      </c>
      <c r="C135" s="5">
        <v>0</v>
      </c>
      <c r="F135" t="str">
        <f t="shared" si="4"/>
        <v>Antuco43924</v>
      </c>
      <c r="G135" t="str">
        <f t="shared" si="5"/>
        <v>Antuco</v>
      </c>
      <c r="H135" s="1">
        <f t="shared" si="6"/>
        <v>43924</v>
      </c>
      <c r="I135">
        <f t="shared" si="7"/>
        <v>0</v>
      </c>
    </row>
    <row r="136" spans="1:9" x14ac:dyDescent="0.3">
      <c r="A136" t="s">
        <v>35</v>
      </c>
      <c r="B136" s="1" t="s">
        <v>393</v>
      </c>
      <c r="C136" s="5">
        <v>0</v>
      </c>
      <c r="F136" t="str">
        <f t="shared" si="4"/>
        <v>Antuco43927</v>
      </c>
      <c r="G136" t="str">
        <f t="shared" si="5"/>
        <v>Antuco</v>
      </c>
      <c r="H136" s="1">
        <f t="shared" si="6"/>
        <v>43927</v>
      </c>
      <c r="I136">
        <f t="shared" si="7"/>
        <v>0</v>
      </c>
    </row>
    <row r="137" spans="1:9" x14ac:dyDescent="0.3">
      <c r="A137" t="s">
        <v>35</v>
      </c>
      <c r="B137" s="1" t="s">
        <v>394</v>
      </c>
      <c r="C137" s="5">
        <v>0</v>
      </c>
      <c r="F137" t="str">
        <f t="shared" si="4"/>
        <v>Antuco43929</v>
      </c>
      <c r="G137" t="str">
        <f t="shared" si="5"/>
        <v>Antuco</v>
      </c>
      <c r="H137" s="1">
        <f t="shared" si="6"/>
        <v>43929</v>
      </c>
      <c r="I137">
        <f t="shared" si="7"/>
        <v>0</v>
      </c>
    </row>
    <row r="138" spans="1:9" x14ac:dyDescent="0.3">
      <c r="A138" t="s">
        <v>35</v>
      </c>
      <c r="B138" s="1" t="s">
        <v>395</v>
      </c>
      <c r="C138" s="5">
        <v>0</v>
      </c>
      <c r="F138" t="str">
        <f t="shared" si="4"/>
        <v>Antuco43931</v>
      </c>
      <c r="G138" t="str">
        <f t="shared" si="5"/>
        <v>Antuco</v>
      </c>
      <c r="H138" s="1">
        <f t="shared" si="6"/>
        <v>43931</v>
      </c>
      <c r="I138">
        <f t="shared" si="7"/>
        <v>0</v>
      </c>
    </row>
    <row r="139" spans="1:9" x14ac:dyDescent="0.3">
      <c r="A139" t="s">
        <v>35</v>
      </c>
      <c r="B139" s="1" t="s">
        <v>396</v>
      </c>
      <c r="C139" s="5">
        <v>0</v>
      </c>
      <c r="F139" t="str">
        <f t="shared" si="4"/>
        <v>Antuco43934</v>
      </c>
      <c r="G139" t="str">
        <f t="shared" si="5"/>
        <v>Antuco</v>
      </c>
      <c r="H139" s="1">
        <f t="shared" si="6"/>
        <v>43934</v>
      </c>
      <c r="I139">
        <f t="shared" si="7"/>
        <v>0</v>
      </c>
    </row>
    <row r="140" spans="1:9" x14ac:dyDescent="0.3">
      <c r="A140" t="s">
        <v>35</v>
      </c>
      <c r="B140" s="1" t="s">
        <v>397</v>
      </c>
      <c r="C140" s="5">
        <v>0</v>
      </c>
      <c r="F140" t="str">
        <f t="shared" si="4"/>
        <v>Antuco43936</v>
      </c>
      <c r="G140" t="str">
        <f t="shared" si="5"/>
        <v>Antuco</v>
      </c>
      <c r="H140" s="1">
        <f t="shared" si="6"/>
        <v>43936</v>
      </c>
      <c r="I140">
        <f t="shared" si="7"/>
        <v>0</v>
      </c>
    </row>
    <row r="141" spans="1:9" x14ac:dyDescent="0.3">
      <c r="A141" t="s">
        <v>35</v>
      </c>
      <c r="B141" s="1" t="s">
        <v>398</v>
      </c>
      <c r="C141" s="5">
        <v>0</v>
      </c>
      <c r="F141" t="str">
        <f t="shared" si="4"/>
        <v>Antuco43938</v>
      </c>
      <c r="G141" t="str">
        <f t="shared" si="5"/>
        <v>Antuco</v>
      </c>
      <c r="H141" s="1">
        <f t="shared" si="6"/>
        <v>43938</v>
      </c>
      <c r="I141">
        <f t="shared" si="7"/>
        <v>0</v>
      </c>
    </row>
    <row r="142" spans="1:9" x14ac:dyDescent="0.3">
      <c r="A142" t="s">
        <v>35</v>
      </c>
      <c r="B142" s="1" t="s">
        <v>399</v>
      </c>
      <c r="C142" s="5">
        <v>0</v>
      </c>
      <c r="F142" t="str">
        <f t="shared" si="4"/>
        <v>Antuco43941</v>
      </c>
      <c r="G142" t="str">
        <f t="shared" si="5"/>
        <v>Antuco</v>
      </c>
      <c r="H142" s="1">
        <f t="shared" si="6"/>
        <v>43941</v>
      </c>
      <c r="I142">
        <f t="shared" si="7"/>
        <v>0</v>
      </c>
    </row>
    <row r="143" spans="1:9" x14ac:dyDescent="0.3">
      <c r="A143" t="s">
        <v>35</v>
      </c>
      <c r="B143" s="1" t="s">
        <v>400</v>
      </c>
      <c r="C143" s="5">
        <v>0</v>
      </c>
      <c r="F143" t="str">
        <f t="shared" ref="F143:F206" si="8">+G143&amp;H143</f>
        <v>Antuco43945</v>
      </c>
      <c r="G143" t="str">
        <f t="shared" ref="G143:G206" si="9">+A143</f>
        <v>Antuco</v>
      </c>
      <c r="H143" s="1">
        <f t="shared" ref="H143:H206" si="10">+DATEVALUE(B143)</f>
        <v>43945</v>
      </c>
      <c r="I143">
        <f t="shared" ref="I143:I206" si="11">+IF(IF(A143=A142,C143-C142,C143)&lt;0,0,IF(A143=A142,C143-C142,C143))</f>
        <v>0</v>
      </c>
    </row>
    <row r="144" spans="1:9" x14ac:dyDescent="0.3">
      <c r="A144" t="s">
        <v>35</v>
      </c>
      <c r="B144" s="1" t="s">
        <v>401</v>
      </c>
      <c r="C144" s="5">
        <v>0</v>
      </c>
      <c r="F144" t="str">
        <f t="shared" si="8"/>
        <v>Antuco43948</v>
      </c>
      <c r="G144" t="str">
        <f t="shared" si="9"/>
        <v>Antuco</v>
      </c>
      <c r="H144" s="1">
        <f t="shared" si="10"/>
        <v>43948</v>
      </c>
      <c r="I144">
        <f t="shared" si="11"/>
        <v>0</v>
      </c>
    </row>
    <row r="145" spans="1:9" x14ac:dyDescent="0.3">
      <c r="A145" t="s">
        <v>36</v>
      </c>
      <c r="B145" s="1" t="s">
        <v>390</v>
      </c>
      <c r="C145" s="5">
        <v>0</v>
      </c>
      <c r="F145" t="str">
        <f t="shared" si="8"/>
        <v>Arauco43920</v>
      </c>
      <c r="G145" t="str">
        <f t="shared" si="9"/>
        <v>Arauco</v>
      </c>
      <c r="H145" s="1">
        <f t="shared" si="10"/>
        <v>43920</v>
      </c>
      <c r="I145">
        <f t="shared" si="11"/>
        <v>0</v>
      </c>
    </row>
    <row r="146" spans="1:9" x14ac:dyDescent="0.3">
      <c r="A146" t="s">
        <v>36</v>
      </c>
      <c r="B146" s="1" t="s">
        <v>391</v>
      </c>
      <c r="C146" s="5">
        <v>5</v>
      </c>
      <c r="F146" t="str">
        <f t="shared" si="8"/>
        <v>Arauco43922</v>
      </c>
      <c r="G146" t="str">
        <f t="shared" si="9"/>
        <v>Arauco</v>
      </c>
      <c r="H146" s="1">
        <f t="shared" si="10"/>
        <v>43922</v>
      </c>
      <c r="I146">
        <f t="shared" si="11"/>
        <v>5</v>
      </c>
    </row>
    <row r="147" spans="1:9" x14ac:dyDescent="0.3">
      <c r="A147" t="s">
        <v>36</v>
      </c>
      <c r="B147" s="1" t="s">
        <v>392</v>
      </c>
      <c r="C147" s="5">
        <v>6</v>
      </c>
      <c r="F147" t="str">
        <f t="shared" si="8"/>
        <v>Arauco43924</v>
      </c>
      <c r="G147" t="str">
        <f t="shared" si="9"/>
        <v>Arauco</v>
      </c>
      <c r="H147" s="1">
        <f t="shared" si="10"/>
        <v>43924</v>
      </c>
      <c r="I147">
        <f t="shared" si="11"/>
        <v>1</v>
      </c>
    </row>
    <row r="148" spans="1:9" x14ac:dyDescent="0.3">
      <c r="A148" t="s">
        <v>36</v>
      </c>
      <c r="B148" s="1" t="s">
        <v>393</v>
      </c>
      <c r="C148" s="5">
        <v>6</v>
      </c>
      <c r="F148" t="str">
        <f t="shared" si="8"/>
        <v>Arauco43927</v>
      </c>
      <c r="G148" t="str">
        <f t="shared" si="9"/>
        <v>Arauco</v>
      </c>
      <c r="H148" s="1">
        <f t="shared" si="10"/>
        <v>43927</v>
      </c>
      <c r="I148">
        <f t="shared" si="11"/>
        <v>0</v>
      </c>
    </row>
    <row r="149" spans="1:9" x14ac:dyDescent="0.3">
      <c r="A149" t="s">
        <v>36</v>
      </c>
      <c r="B149" s="1" t="s">
        <v>394</v>
      </c>
      <c r="C149" s="5">
        <v>6</v>
      </c>
      <c r="F149" t="str">
        <f t="shared" si="8"/>
        <v>Arauco43929</v>
      </c>
      <c r="G149" t="str">
        <f t="shared" si="9"/>
        <v>Arauco</v>
      </c>
      <c r="H149" s="1">
        <f t="shared" si="10"/>
        <v>43929</v>
      </c>
      <c r="I149">
        <f t="shared" si="11"/>
        <v>0</v>
      </c>
    </row>
    <row r="150" spans="1:9" x14ac:dyDescent="0.3">
      <c r="A150" t="s">
        <v>36</v>
      </c>
      <c r="B150" s="1" t="s">
        <v>395</v>
      </c>
      <c r="C150" s="5">
        <v>6</v>
      </c>
      <c r="F150" t="str">
        <f t="shared" si="8"/>
        <v>Arauco43931</v>
      </c>
      <c r="G150" t="str">
        <f t="shared" si="9"/>
        <v>Arauco</v>
      </c>
      <c r="H150" s="1">
        <f t="shared" si="10"/>
        <v>43931</v>
      </c>
      <c r="I150">
        <f t="shared" si="11"/>
        <v>0</v>
      </c>
    </row>
    <row r="151" spans="1:9" x14ac:dyDescent="0.3">
      <c r="A151" t="s">
        <v>36</v>
      </c>
      <c r="B151" s="1" t="s">
        <v>396</v>
      </c>
      <c r="C151" s="5">
        <v>6</v>
      </c>
      <c r="F151" t="str">
        <f t="shared" si="8"/>
        <v>Arauco43934</v>
      </c>
      <c r="G151" t="str">
        <f t="shared" si="9"/>
        <v>Arauco</v>
      </c>
      <c r="H151" s="1">
        <f t="shared" si="10"/>
        <v>43934</v>
      </c>
      <c r="I151">
        <f t="shared" si="11"/>
        <v>0</v>
      </c>
    </row>
    <row r="152" spans="1:9" x14ac:dyDescent="0.3">
      <c r="A152" t="s">
        <v>36</v>
      </c>
      <c r="B152" s="1" t="s">
        <v>397</v>
      </c>
      <c r="C152" s="5">
        <v>5</v>
      </c>
      <c r="F152" t="str">
        <f t="shared" si="8"/>
        <v>Arauco43936</v>
      </c>
      <c r="G152" t="str">
        <f t="shared" si="9"/>
        <v>Arauco</v>
      </c>
      <c r="H152" s="1">
        <f t="shared" si="10"/>
        <v>43936</v>
      </c>
      <c r="I152">
        <f t="shared" si="11"/>
        <v>0</v>
      </c>
    </row>
    <row r="153" spans="1:9" x14ac:dyDescent="0.3">
      <c r="A153" t="s">
        <v>36</v>
      </c>
      <c r="B153" s="1" t="s">
        <v>398</v>
      </c>
      <c r="C153" s="5">
        <v>6</v>
      </c>
      <c r="F153" t="str">
        <f t="shared" si="8"/>
        <v>Arauco43938</v>
      </c>
      <c r="G153" t="str">
        <f t="shared" si="9"/>
        <v>Arauco</v>
      </c>
      <c r="H153" s="1">
        <f t="shared" si="10"/>
        <v>43938</v>
      </c>
      <c r="I153">
        <f t="shared" si="11"/>
        <v>1</v>
      </c>
    </row>
    <row r="154" spans="1:9" x14ac:dyDescent="0.3">
      <c r="A154" t="s">
        <v>36</v>
      </c>
      <c r="B154" s="1" t="s">
        <v>399</v>
      </c>
      <c r="C154" s="5">
        <v>0</v>
      </c>
      <c r="F154" t="str">
        <f t="shared" si="8"/>
        <v>Arauco43941</v>
      </c>
      <c r="G154" t="str">
        <f t="shared" si="9"/>
        <v>Arauco</v>
      </c>
      <c r="H154" s="1">
        <f t="shared" si="10"/>
        <v>43941</v>
      </c>
      <c r="I154">
        <f t="shared" si="11"/>
        <v>0</v>
      </c>
    </row>
    <row r="155" spans="1:9" x14ac:dyDescent="0.3">
      <c r="A155" t="s">
        <v>36</v>
      </c>
      <c r="B155" s="1" t="s">
        <v>400</v>
      </c>
      <c r="C155" s="5">
        <v>0</v>
      </c>
      <c r="F155" t="str">
        <f t="shared" si="8"/>
        <v>Arauco43945</v>
      </c>
      <c r="G155" t="str">
        <f t="shared" si="9"/>
        <v>Arauco</v>
      </c>
      <c r="H155" s="1">
        <f t="shared" si="10"/>
        <v>43945</v>
      </c>
      <c r="I155">
        <f t="shared" si="11"/>
        <v>0</v>
      </c>
    </row>
    <row r="156" spans="1:9" x14ac:dyDescent="0.3">
      <c r="A156" t="s">
        <v>36</v>
      </c>
      <c r="B156" s="1" t="s">
        <v>401</v>
      </c>
      <c r="C156" s="5">
        <v>0</v>
      </c>
      <c r="F156" t="str">
        <f t="shared" si="8"/>
        <v>Arauco43948</v>
      </c>
      <c r="G156" t="str">
        <f t="shared" si="9"/>
        <v>Arauco</v>
      </c>
      <c r="H156" s="1">
        <f t="shared" si="10"/>
        <v>43948</v>
      </c>
      <c r="I156">
        <f t="shared" si="11"/>
        <v>0</v>
      </c>
    </row>
    <row r="157" spans="1:9" x14ac:dyDescent="0.3">
      <c r="A157" t="s">
        <v>37</v>
      </c>
      <c r="B157" s="1" t="s">
        <v>390</v>
      </c>
      <c r="C157" s="5">
        <v>6</v>
      </c>
      <c r="F157" t="str">
        <f t="shared" si="8"/>
        <v>Arica43920</v>
      </c>
      <c r="G157" t="str">
        <f t="shared" si="9"/>
        <v>Arica</v>
      </c>
      <c r="H157" s="1">
        <f t="shared" si="10"/>
        <v>43920</v>
      </c>
      <c r="I157">
        <f t="shared" si="11"/>
        <v>6</v>
      </c>
    </row>
    <row r="158" spans="1:9" x14ac:dyDescent="0.3">
      <c r="A158" t="s">
        <v>37</v>
      </c>
      <c r="B158" s="1" t="s">
        <v>391</v>
      </c>
      <c r="C158" s="5">
        <v>6</v>
      </c>
      <c r="F158" t="str">
        <f t="shared" si="8"/>
        <v>Arica43922</v>
      </c>
      <c r="G158" t="str">
        <f t="shared" si="9"/>
        <v>Arica</v>
      </c>
      <c r="H158" s="1">
        <f t="shared" si="10"/>
        <v>43922</v>
      </c>
      <c r="I158">
        <f t="shared" si="11"/>
        <v>0</v>
      </c>
    </row>
    <row r="159" spans="1:9" x14ac:dyDescent="0.3">
      <c r="A159" t="s">
        <v>37</v>
      </c>
      <c r="B159" s="1" t="s">
        <v>392</v>
      </c>
      <c r="C159" s="5">
        <v>12</v>
      </c>
      <c r="F159" t="str">
        <f t="shared" si="8"/>
        <v>Arica43924</v>
      </c>
      <c r="G159" t="str">
        <f t="shared" si="9"/>
        <v>Arica</v>
      </c>
      <c r="H159" s="1">
        <f t="shared" si="10"/>
        <v>43924</v>
      </c>
      <c r="I159">
        <f t="shared" si="11"/>
        <v>6</v>
      </c>
    </row>
    <row r="160" spans="1:9" x14ac:dyDescent="0.3">
      <c r="A160" t="s">
        <v>37</v>
      </c>
      <c r="B160" s="1" t="s">
        <v>393</v>
      </c>
      <c r="C160" s="5">
        <v>41</v>
      </c>
      <c r="F160" t="str">
        <f t="shared" si="8"/>
        <v>Arica43927</v>
      </c>
      <c r="G160" t="str">
        <f t="shared" si="9"/>
        <v>Arica</v>
      </c>
      <c r="H160" s="1">
        <f t="shared" si="10"/>
        <v>43927</v>
      </c>
      <c r="I160">
        <f t="shared" si="11"/>
        <v>29</v>
      </c>
    </row>
    <row r="161" spans="1:9" x14ac:dyDescent="0.3">
      <c r="A161" t="s">
        <v>37</v>
      </c>
      <c r="B161" s="1" t="s">
        <v>394</v>
      </c>
      <c r="C161" s="5">
        <v>63</v>
      </c>
      <c r="F161" t="str">
        <f t="shared" si="8"/>
        <v>Arica43929</v>
      </c>
      <c r="G161" t="str">
        <f t="shared" si="9"/>
        <v>Arica</v>
      </c>
      <c r="H161" s="1">
        <f t="shared" si="10"/>
        <v>43929</v>
      </c>
      <c r="I161">
        <f t="shared" si="11"/>
        <v>22</v>
      </c>
    </row>
    <row r="162" spans="1:9" x14ac:dyDescent="0.3">
      <c r="A162" t="s">
        <v>37</v>
      </c>
      <c r="B162" s="1" t="s">
        <v>395</v>
      </c>
      <c r="C162" s="5">
        <v>87</v>
      </c>
      <c r="F162" t="str">
        <f t="shared" si="8"/>
        <v>Arica43931</v>
      </c>
      <c r="G162" t="str">
        <f t="shared" si="9"/>
        <v>Arica</v>
      </c>
      <c r="H162" s="1">
        <f t="shared" si="10"/>
        <v>43931</v>
      </c>
      <c r="I162">
        <f t="shared" si="11"/>
        <v>24</v>
      </c>
    </row>
    <row r="163" spans="1:9" x14ac:dyDescent="0.3">
      <c r="A163" t="s">
        <v>37</v>
      </c>
      <c r="B163" s="1" t="s">
        <v>396</v>
      </c>
      <c r="C163" s="5">
        <v>115</v>
      </c>
      <c r="F163" t="str">
        <f t="shared" si="8"/>
        <v>Arica43934</v>
      </c>
      <c r="G163" t="str">
        <f t="shared" si="9"/>
        <v>Arica</v>
      </c>
      <c r="H163" s="1">
        <f t="shared" si="10"/>
        <v>43934</v>
      </c>
      <c r="I163">
        <f t="shared" si="11"/>
        <v>28</v>
      </c>
    </row>
    <row r="164" spans="1:9" x14ac:dyDescent="0.3">
      <c r="A164" t="s">
        <v>37</v>
      </c>
      <c r="B164" s="1" t="s">
        <v>397</v>
      </c>
      <c r="C164" s="5">
        <v>124</v>
      </c>
      <c r="F164" t="str">
        <f t="shared" si="8"/>
        <v>Arica43936</v>
      </c>
      <c r="G164" t="str">
        <f t="shared" si="9"/>
        <v>Arica</v>
      </c>
      <c r="H164" s="1">
        <f t="shared" si="10"/>
        <v>43936</v>
      </c>
      <c r="I164">
        <f t="shared" si="11"/>
        <v>9</v>
      </c>
    </row>
    <row r="165" spans="1:9" x14ac:dyDescent="0.3">
      <c r="A165" t="s">
        <v>37</v>
      </c>
      <c r="B165" s="1" t="s">
        <v>398</v>
      </c>
      <c r="C165" s="5">
        <v>134</v>
      </c>
      <c r="F165" t="str">
        <f t="shared" si="8"/>
        <v>Arica43938</v>
      </c>
      <c r="G165" t="str">
        <f t="shared" si="9"/>
        <v>Arica</v>
      </c>
      <c r="H165" s="1">
        <f t="shared" si="10"/>
        <v>43938</v>
      </c>
      <c r="I165">
        <f t="shared" si="11"/>
        <v>10</v>
      </c>
    </row>
    <row r="166" spans="1:9" x14ac:dyDescent="0.3">
      <c r="A166" t="s">
        <v>37</v>
      </c>
      <c r="B166" s="1" t="s">
        <v>399</v>
      </c>
      <c r="C166" s="5">
        <v>65</v>
      </c>
      <c r="F166" t="str">
        <f t="shared" si="8"/>
        <v>Arica43941</v>
      </c>
      <c r="G166" t="str">
        <f t="shared" si="9"/>
        <v>Arica</v>
      </c>
      <c r="H166" s="1">
        <f t="shared" si="10"/>
        <v>43941</v>
      </c>
      <c r="I166">
        <f t="shared" si="11"/>
        <v>0</v>
      </c>
    </row>
    <row r="167" spans="1:9" x14ac:dyDescent="0.3">
      <c r="A167" t="s">
        <v>37</v>
      </c>
      <c r="B167" s="1" t="s">
        <v>400</v>
      </c>
      <c r="C167" s="5">
        <v>77</v>
      </c>
      <c r="F167" t="str">
        <f t="shared" si="8"/>
        <v>Arica43945</v>
      </c>
      <c r="G167" t="str">
        <f t="shared" si="9"/>
        <v>Arica</v>
      </c>
      <c r="H167" s="1">
        <f t="shared" si="10"/>
        <v>43945</v>
      </c>
      <c r="I167">
        <f t="shared" si="11"/>
        <v>12</v>
      </c>
    </row>
    <row r="168" spans="1:9" x14ac:dyDescent="0.3">
      <c r="A168" t="s">
        <v>37</v>
      </c>
      <c r="B168" s="1" t="s">
        <v>401</v>
      </c>
      <c r="C168" s="5">
        <v>103</v>
      </c>
      <c r="F168" t="str">
        <f t="shared" si="8"/>
        <v>Arica43948</v>
      </c>
      <c r="G168" t="str">
        <f t="shared" si="9"/>
        <v>Arica</v>
      </c>
      <c r="H168" s="1">
        <f t="shared" si="10"/>
        <v>43948</v>
      </c>
      <c r="I168">
        <f t="shared" si="11"/>
        <v>26</v>
      </c>
    </row>
    <row r="169" spans="1:9" x14ac:dyDescent="0.3">
      <c r="A169" t="s">
        <v>38</v>
      </c>
      <c r="B169" s="1" t="s">
        <v>390</v>
      </c>
      <c r="C169" s="5">
        <v>0</v>
      </c>
      <c r="F169" t="str">
        <f t="shared" si="8"/>
        <v>Aysen43920</v>
      </c>
      <c r="G169" t="str">
        <f t="shared" si="9"/>
        <v>Aysen</v>
      </c>
      <c r="H169" s="1">
        <f t="shared" si="10"/>
        <v>43920</v>
      </c>
      <c r="I169">
        <f t="shared" si="11"/>
        <v>0</v>
      </c>
    </row>
    <row r="170" spans="1:9" x14ac:dyDescent="0.3">
      <c r="A170" t="s">
        <v>38</v>
      </c>
      <c r="B170" s="1" t="s">
        <v>391</v>
      </c>
      <c r="C170" s="5">
        <v>0</v>
      </c>
      <c r="F170" t="str">
        <f t="shared" si="8"/>
        <v>Aysen43922</v>
      </c>
      <c r="G170" t="str">
        <f t="shared" si="9"/>
        <v>Aysen</v>
      </c>
      <c r="H170" s="1">
        <f t="shared" si="10"/>
        <v>43922</v>
      </c>
      <c r="I170">
        <f t="shared" si="11"/>
        <v>0</v>
      </c>
    </row>
    <row r="171" spans="1:9" x14ac:dyDescent="0.3">
      <c r="A171" t="s">
        <v>38</v>
      </c>
      <c r="B171" s="1" t="s">
        <v>392</v>
      </c>
      <c r="C171" s="5">
        <v>4</v>
      </c>
      <c r="F171" t="str">
        <f t="shared" si="8"/>
        <v>Aysen43924</v>
      </c>
      <c r="G171" t="str">
        <f t="shared" si="9"/>
        <v>Aysen</v>
      </c>
      <c r="H171" s="1">
        <f t="shared" si="10"/>
        <v>43924</v>
      </c>
      <c r="I171">
        <f t="shared" si="11"/>
        <v>4</v>
      </c>
    </row>
    <row r="172" spans="1:9" x14ac:dyDescent="0.3">
      <c r="A172" t="s">
        <v>38</v>
      </c>
      <c r="B172" s="1" t="s">
        <v>393</v>
      </c>
      <c r="C172" s="5">
        <v>5</v>
      </c>
      <c r="F172" t="str">
        <f t="shared" si="8"/>
        <v>Aysen43927</v>
      </c>
      <c r="G172" t="str">
        <f t="shared" si="9"/>
        <v>Aysen</v>
      </c>
      <c r="H172" s="1">
        <f t="shared" si="10"/>
        <v>43927</v>
      </c>
      <c r="I172">
        <f t="shared" si="11"/>
        <v>1</v>
      </c>
    </row>
    <row r="173" spans="1:9" x14ac:dyDescent="0.3">
      <c r="A173" t="s">
        <v>38</v>
      </c>
      <c r="B173" s="1" t="s">
        <v>394</v>
      </c>
      <c r="C173" s="5">
        <v>4</v>
      </c>
      <c r="F173" t="str">
        <f t="shared" si="8"/>
        <v>Aysen43929</v>
      </c>
      <c r="G173" t="str">
        <f t="shared" si="9"/>
        <v>Aysen</v>
      </c>
      <c r="H173" s="1">
        <f t="shared" si="10"/>
        <v>43929</v>
      </c>
      <c r="I173">
        <f t="shared" si="11"/>
        <v>0</v>
      </c>
    </row>
    <row r="174" spans="1:9" x14ac:dyDescent="0.3">
      <c r="A174" t="s">
        <v>38</v>
      </c>
      <c r="B174" s="1" t="s">
        <v>395</v>
      </c>
      <c r="C174" s="5">
        <v>4</v>
      </c>
      <c r="F174" t="str">
        <f t="shared" si="8"/>
        <v>Aysen43931</v>
      </c>
      <c r="G174" t="str">
        <f t="shared" si="9"/>
        <v>Aysen</v>
      </c>
      <c r="H174" s="1">
        <f t="shared" si="10"/>
        <v>43931</v>
      </c>
      <c r="I174">
        <f t="shared" si="11"/>
        <v>0</v>
      </c>
    </row>
    <row r="175" spans="1:9" x14ac:dyDescent="0.3">
      <c r="A175" t="s">
        <v>38</v>
      </c>
      <c r="B175" s="1" t="s">
        <v>396</v>
      </c>
      <c r="C175" s="5">
        <v>3</v>
      </c>
      <c r="F175" t="str">
        <f t="shared" si="8"/>
        <v>Aysen43934</v>
      </c>
      <c r="G175" t="str">
        <f t="shared" si="9"/>
        <v>Aysen</v>
      </c>
      <c r="H175" s="1">
        <f t="shared" si="10"/>
        <v>43934</v>
      </c>
      <c r="I175">
        <f t="shared" si="11"/>
        <v>0</v>
      </c>
    </row>
    <row r="176" spans="1:9" x14ac:dyDescent="0.3">
      <c r="A176" t="s">
        <v>38</v>
      </c>
      <c r="B176" s="1" t="s">
        <v>397</v>
      </c>
      <c r="C176" s="5">
        <v>3</v>
      </c>
      <c r="F176" t="str">
        <f t="shared" si="8"/>
        <v>Aysen43936</v>
      </c>
      <c r="G176" t="str">
        <f t="shared" si="9"/>
        <v>Aysen</v>
      </c>
      <c r="H176" s="1">
        <f t="shared" si="10"/>
        <v>43936</v>
      </c>
      <c r="I176">
        <f t="shared" si="11"/>
        <v>0</v>
      </c>
    </row>
    <row r="177" spans="1:9" x14ac:dyDescent="0.3">
      <c r="A177" t="s">
        <v>38</v>
      </c>
      <c r="B177" s="1" t="s">
        <v>398</v>
      </c>
      <c r="C177" s="5">
        <v>3</v>
      </c>
      <c r="F177" t="str">
        <f t="shared" si="8"/>
        <v>Aysen43938</v>
      </c>
      <c r="G177" t="str">
        <f t="shared" si="9"/>
        <v>Aysen</v>
      </c>
      <c r="H177" s="1">
        <f t="shared" si="10"/>
        <v>43938</v>
      </c>
      <c r="I177">
        <f t="shared" si="11"/>
        <v>0</v>
      </c>
    </row>
    <row r="178" spans="1:9" x14ac:dyDescent="0.3">
      <c r="A178" t="s">
        <v>38</v>
      </c>
      <c r="B178" s="1" t="s">
        <v>399</v>
      </c>
      <c r="C178" s="5">
        <v>0</v>
      </c>
      <c r="F178" t="str">
        <f t="shared" si="8"/>
        <v>Aysen43941</v>
      </c>
      <c r="G178" t="str">
        <f t="shared" si="9"/>
        <v>Aysen</v>
      </c>
      <c r="H178" s="1">
        <f t="shared" si="10"/>
        <v>43941</v>
      </c>
      <c r="I178">
        <f t="shared" si="11"/>
        <v>0</v>
      </c>
    </row>
    <row r="179" spans="1:9" x14ac:dyDescent="0.3">
      <c r="A179" t="s">
        <v>38</v>
      </c>
      <c r="B179" s="1" t="s">
        <v>400</v>
      </c>
      <c r="C179" s="5">
        <v>0</v>
      </c>
      <c r="F179" t="str">
        <f t="shared" si="8"/>
        <v>Aysen43945</v>
      </c>
      <c r="G179" t="str">
        <f t="shared" si="9"/>
        <v>Aysen</v>
      </c>
      <c r="H179" s="1">
        <f t="shared" si="10"/>
        <v>43945</v>
      </c>
      <c r="I179">
        <f t="shared" si="11"/>
        <v>0</v>
      </c>
    </row>
    <row r="180" spans="1:9" x14ac:dyDescent="0.3">
      <c r="A180" t="s">
        <v>38</v>
      </c>
      <c r="B180" s="1" t="s">
        <v>401</v>
      </c>
      <c r="C180" s="5">
        <v>0</v>
      </c>
      <c r="F180" t="str">
        <f t="shared" si="8"/>
        <v>Aysen43948</v>
      </c>
      <c r="G180" t="str">
        <f t="shared" si="9"/>
        <v>Aysen</v>
      </c>
      <c r="H180" s="1">
        <f t="shared" si="10"/>
        <v>43948</v>
      </c>
      <c r="I180">
        <f t="shared" si="11"/>
        <v>0</v>
      </c>
    </row>
    <row r="181" spans="1:9" x14ac:dyDescent="0.3">
      <c r="A181" t="s">
        <v>39</v>
      </c>
      <c r="B181" s="1" t="s">
        <v>390</v>
      </c>
      <c r="C181" s="5">
        <v>7</v>
      </c>
      <c r="F181" t="str">
        <f t="shared" si="8"/>
        <v>Buin43920</v>
      </c>
      <c r="G181" t="str">
        <f t="shared" si="9"/>
        <v>Buin</v>
      </c>
      <c r="H181" s="1">
        <f t="shared" si="10"/>
        <v>43920</v>
      </c>
      <c r="I181">
        <f t="shared" si="11"/>
        <v>7</v>
      </c>
    </row>
    <row r="182" spans="1:9" x14ac:dyDescent="0.3">
      <c r="A182" t="s">
        <v>39</v>
      </c>
      <c r="B182" s="1" t="s">
        <v>391</v>
      </c>
      <c r="C182" s="5">
        <v>8</v>
      </c>
      <c r="F182" t="str">
        <f t="shared" si="8"/>
        <v>Buin43922</v>
      </c>
      <c r="G182" t="str">
        <f t="shared" si="9"/>
        <v>Buin</v>
      </c>
      <c r="H182" s="1">
        <f t="shared" si="10"/>
        <v>43922</v>
      </c>
      <c r="I182">
        <f t="shared" si="11"/>
        <v>1</v>
      </c>
    </row>
    <row r="183" spans="1:9" x14ac:dyDescent="0.3">
      <c r="A183" t="s">
        <v>39</v>
      </c>
      <c r="B183" s="1" t="s">
        <v>392</v>
      </c>
      <c r="C183" s="5">
        <v>14</v>
      </c>
      <c r="F183" t="str">
        <f t="shared" si="8"/>
        <v>Buin43924</v>
      </c>
      <c r="G183" t="str">
        <f t="shared" si="9"/>
        <v>Buin</v>
      </c>
      <c r="H183" s="1">
        <f t="shared" si="10"/>
        <v>43924</v>
      </c>
      <c r="I183">
        <f t="shared" si="11"/>
        <v>6</v>
      </c>
    </row>
    <row r="184" spans="1:9" x14ac:dyDescent="0.3">
      <c r="A184" t="s">
        <v>39</v>
      </c>
      <c r="B184" s="1" t="s">
        <v>393</v>
      </c>
      <c r="C184" s="5">
        <v>20</v>
      </c>
      <c r="F184" t="str">
        <f t="shared" si="8"/>
        <v>Buin43927</v>
      </c>
      <c r="G184" t="str">
        <f t="shared" si="9"/>
        <v>Buin</v>
      </c>
      <c r="H184" s="1">
        <f t="shared" si="10"/>
        <v>43927</v>
      </c>
      <c r="I184">
        <f t="shared" si="11"/>
        <v>6</v>
      </c>
    </row>
    <row r="185" spans="1:9" x14ac:dyDescent="0.3">
      <c r="A185" t="s">
        <v>39</v>
      </c>
      <c r="B185" s="1" t="s">
        <v>394</v>
      </c>
      <c r="C185" s="5">
        <v>20</v>
      </c>
      <c r="F185" t="str">
        <f t="shared" si="8"/>
        <v>Buin43929</v>
      </c>
      <c r="G185" t="str">
        <f t="shared" si="9"/>
        <v>Buin</v>
      </c>
      <c r="H185" s="1">
        <f t="shared" si="10"/>
        <v>43929</v>
      </c>
      <c r="I185">
        <f t="shared" si="11"/>
        <v>0</v>
      </c>
    </row>
    <row r="186" spans="1:9" x14ac:dyDescent="0.3">
      <c r="A186" t="s">
        <v>39</v>
      </c>
      <c r="B186" s="1" t="s">
        <v>395</v>
      </c>
      <c r="C186" s="5">
        <v>29</v>
      </c>
      <c r="F186" t="str">
        <f t="shared" si="8"/>
        <v>Buin43931</v>
      </c>
      <c r="G186" t="str">
        <f t="shared" si="9"/>
        <v>Buin</v>
      </c>
      <c r="H186" s="1">
        <f t="shared" si="10"/>
        <v>43931</v>
      </c>
      <c r="I186">
        <f t="shared" si="11"/>
        <v>9</v>
      </c>
    </row>
    <row r="187" spans="1:9" x14ac:dyDescent="0.3">
      <c r="A187" t="s">
        <v>39</v>
      </c>
      <c r="B187" s="1" t="s">
        <v>396</v>
      </c>
      <c r="C187" s="5">
        <v>36</v>
      </c>
      <c r="F187" t="str">
        <f t="shared" si="8"/>
        <v>Buin43934</v>
      </c>
      <c r="G187" t="str">
        <f t="shared" si="9"/>
        <v>Buin</v>
      </c>
      <c r="H187" s="1">
        <f t="shared" si="10"/>
        <v>43934</v>
      </c>
      <c r="I187">
        <f t="shared" si="11"/>
        <v>7</v>
      </c>
    </row>
    <row r="188" spans="1:9" x14ac:dyDescent="0.3">
      <c r="A188" t="s">
        <v>39</v>
      </c>
      <c r="B188" s="1" t="s">
        <v>397</v>
      </c>
      <c r="C188" s="5">
        <v>40</v>
      </c>
      <c r="F188" t="str">
        <f t="shared" si="8"/>
        <v>Buin43936</v>
      </c>
      <c r="G188" t="str">
        <f t="shared" si="9"/>
        <v>Buin</v>
      </c>
      <c r="H188" s="1">
        <f t="shared" si="10"/>
        <v>43936</v>
      </c>
      <c r="I188">
        <f t="shared" si="11"/>
        <v>4</v>
      </c>
    </row>
    <row r="189" spans="1:9" x14ac:dyDescent="0.3">
      <c r="A189" t="s">
        <v>39</v>
      </c>
      <c r="B189" s="1" t="s">
        <v>398</v>
      </c>
      <c r="C189" s="5">
        <v>43</v>
      </c>
      <c r="F189" t="str">
        <f t="shared" si="8"/>
        <v>Buin43938</v>
      </c>
      <c r="G189" t="str">
        <f t="shared" si="9"/>
        <v>Buin</v>
      </c>
      <c r="H189" s="1">
        <f t="shared" si="10"/>
        <v>43938</v>
      </c>
      <c r="I189">
        <f t="shared" si="11"/>
        <v>3</v>
      </c>
    </row>
    <row r="190" spans="1:9" x14ac:dyDescent="0.3">
      <c r="A190" t="s">
        <v>39</v>
      </c>
      <c r="B190" s="1" t="s">
        <v>399</v>
      </c>
      <c r="C190" s="5">
        <v>17</v>
      </c>
      <c r="F190" t="str">
        <f t="shared" si="8"/>
        <v>Buin43941</v>
      </c>
      <c r="G190" t="str">
        <f t="shared" si="9"/>
        <v>Buin</v>
      </c>
      <c r="H190" s="1">
        <f t="shared" si="10"/>
        <v>43941</v>
      </c>
      <c r="I190">
        <f t="shared" si="11"/>
        <v>0</v>
      </c>
    </row>
    <row r="191" spans="1:9" x14ac:dyDescent="0.3">
      <c r="A191" t="s">
        <v>39</v>
      </c>
      <c r="B191" s="1" t="s">
        <v>400</v>
      </c>
      <c r="C191" s="5">
        <v>16</v>
      </c>
      <c r="F191" t="str">
        <f t="shared" si="8"/>
        <v>Buin43945</v>
      </c>
      <c r="G191" t="str">
        <f t="shared" si="9"/>
        <v>Buin</v>
      </c>
      <c r="H191" s="1">
        <f t="shared" si="10"/>
        <v>43945</v>
      </c>
      <c r="I191">
        <f t="shared" si="11"/>
        <v>0</v>
      </c>
    </row>
    <row r="192" spans="1:9" x14ac:dyDescent="0.3">
      <c r="A192" t="s">
        <v>39</v>
      </c>
      <c r="B192" s="1" t="s">
        <v>401</v>
      </c>
      <c r="C192" s="5">
        <v>16</v>
      </c>
      <c r="F192" t="str">
        <f t="shared" si="8"/>
        <v>Buin43948</v>
      </c>
      <c r="G192" t="str">
        <f t="shared" si="9"/>
        <v>Buin</v>
      </c>
      <c r="H192" s="1">
        <f t="shared" si="10"/>
        <v>43948</v>
      </c>
      <c r="I192">
        <f t="shared" si="11"/>
        <v>0</v>
      </c>
    </row>
    <row r="193" spans="1:9" x14ac:dyDescent="0.3">
      <c r="A193" t="s">
        <v>40</v>
      </c>
      <c r="B193" s="1" t="s">
        <v>390</v>
      </c>
      <c r="C193" s="5">
        <v>12</v>
      </c>
      <c r="F193" t="str">
        <f t="shared" si="8"/>
        <v>Bulnes43920</v>
      </c>
      <c r="G193" t="str">
        <f t="shared" si="9"/>
        <v>Bulnes</v>
      </c>
      <c r="H193" s="1">
        <f t="shared" si="10"/>
        <v>43920</v>
      </c>
      <c r="I193">
        <f t="shared" si="11"/>
        <v>12</v>
      </c>
    </row>
    <row r="194" spans="1:9" x14ac:dyDescent="0.3">
      <c r="A194" t="s">
        <v>40</v>
      </c>
      <c r="B194" s="1" t="s">
        <v>391</v>
      </c>
      <c r="C194" s="5">
        <v>18</v>
      </c>
      <c r="F194" t="str">
        <f t="shared" si="8"/>
        <v>Bulnes43922</v>
      </c>
      <c r="G194" t="str">
        <f t="shared" si="9"/>
        <v>Bulnes</v>
      </c>
      <c r="H194" s="1">
        <f t="shared" si="10"/>
        <v>43922</v>
      </c>
      <c r="I194">
        <f t="shared" si="11"/>
        <v>6</v>
      </c>
    </row>
    <row r="195" spans="1:9" x14ac:dyDescent="0.3">
      <c r="A195" t="s">
        <v>40</v>
      </c>
      <c r="B195" s="1" t="s">
        <v>392</v>
      </c>
      <c r="C195" s="5">
        <v>32</v>
      </c>
      <c r="F195" t="str">
        <f t="shared" si="8"/>
        <v>Bulnes43924</v>
      </c>
      <c r="G195" t="str">
        <f t="shared" si="9"/>
        <v>Bulnes</v>
      </c>
      <c r="H195" s="1">
        <f t="shared" si="10"/>
        <v>43924</v>
      </c>
      <c r="I195">
        <f t="shared" si="11"/>
        <v>14</v>
      </c>
    </row>
    <row r="196" spans="1:9" x14ac:dyDescent="0.3">
      <c r="A196" t="s">
        <v>40</v>
      </c>
      <c r="B196" s="1" t="s">
        <v>393</v>
      </c>
      <c r="C196" s="5">
        <v>36</v>
      </c>
      <c r="F196" t="str">
        <f t="shared" si="8"/>
        <v>Bulnes43927</v>
      </c>
      <c r="G196" t="str">
        <f t="shared" si="9"/>
        <v>Bulnes</v>
      </c>
      <c r="H196" s="1">
        <f t="shared" si="10"/>
        <v>43927</v>
      </c>
      <c r="I196">
        <f t="shared" si="11"/>
        <v>4</v>
      </c>
    </row>
    <row r="197" spans="1:9" x14ac:dyDescent="0.3">
      <c r="A197" t="s">
        <v>40</v>
      </c>
      <c r="B197" s="1" t="s">
        <v>394</v>
      </c>
      <c r="C197" s="5">
        <v>45</v>
      </c>
      <c r="F197" t="str">
        <f t="shared" si="8"/>
        <v>Bulnes43929</v>
      </c>
      <c r="G197" t="str">
        <f t="shared" si="9"/>
        <v>Bulnes</v>
      </c>
      <c r="H197" s="1">
        <f t="shared" si="10"/>
        <v>43929</v>
      </c>
      <c r="I197">
        <f t="shared" si="11"/>
        <v>9</v>
      </c>
    </row>
    <row r="198" spans="1:9" x14ac:dyDescent="0.3">
      <c r="A198" t="s">
        <v>40</v>
      </c>
      <c r="B198" s="1" t="s">
        <v>395</v>
      </c>
      <c r="C198" s="5">
        <v>48</v>
      </c>
      <c r="F198" t="str">
        <f t="shared" si="8"/>
        <v>Bulnes43931</v>
      </c>
      <c r="G198" t="str">
        <f t="shared" si="9"/>
        <v>Bulnes</v>
      </c>
      <c r="H198" s="1">
        <f t="shared" si="10"/>
        <v>43931</v>
      </c>
      <c r="I198">
        <f t="shared" si="11"/>
        <v>3</v>
      </c>
    </row>
    <row r="199" spans="1:9" x14ac:dyDescent="0.3">
      <c r="A199" t="s">
        <v>40</v>
      </c>
      <c r="B199" s="1" t="s">
        <v>396</v>
      </c>
      <c r="C199" s="5">
        <v>48</v>
      </c>
      <c r="F199" t="str">
        <f t="shared" si="8"/>
        <v>Bulnes43934</v>
      </c>
      <c r="G199" t="str">
        <f t="shared" si="9"/>
        <v>Bulnes</v>
      </c>
      <c r="H199" s="1">
        <f t="shared" si="10"/>
        <v>43934</v>
      </c>
      <c r="I199">
        <f t="shared" si="11"/>
        <v>0</v>
      </c>
    </row>
    <row r="200" spans="1:9" x14ac:dyDescent="0.3">
      <c r="A200" t="s">
        <v>40</v>
      </c>
      <c r="B200" s="1" t="s">
        <v>397</v>
      </c>
      <c r="C200" s="5">
        <v>48</v>
      </c>
      <c r="F200" t="str">
        <f t="shared" si="8"/>
        <v>Bulnes43936</v>
      </c>
      <c r="G200" t="str">
        <f t="shared" si="9"/>
        <v>Bulnes</v>
      </c>
      <c r="H200" s="1">
        <f t="shared" si="10"/>
        <v>43936</v>
      </c>
      <c r="I200">
        <f t="shared" si="11"/>
        <v>0</v>
      </c>
    </row>
    <row r="201" spans="1:9" x14ac:dyDescent="0.3">
      <c r="A201" t="s">
        <v>40</v>
      </c>
      <c r="B201" s="1" t="s">
        <v>398</v>
      </c>
      <c r="C201" s="5">
        <v>48</v>
      </c>
      <c r="F201" t="str">
        <f t="shared" si="8"/>
        <v>Bulnes43938</v>
      </c>
      <c r="G201" t="str">
        <f t="shared" si="9"/>
        <v>Bulnes</v>
      </c>
      <c r="H201" s="1">
        <f t="shared" si="10"/>
        <v>43938</v>
      </c>
      <c r="I201">
        <f t="shared" si="11"/>
        <v>0</v>
      </c>
    </row>
    <row r="202" spans="1:9" x14ac:dyDescent="0.3">
      <c r="A202" t="s">
        <v>40</v>
      </c>
      <c r="B202" s="1" t="s">
        <v>399</v>
      </c>
      <c r="C202" s="5">
        <v>7</v>
      </c>
      <c r="F202" t="str">
        <f t="shared" si="8"/>
        <v>Bulnes43941</v>
      </c>
      <c r="G202" t="str">
        <f t="shared" si="9"/>
        <v>Bulnes</v>
      </c>
      <c r="H202" s="1">
        <f t="shared" si="10"/>
        <v>43941</v>
      </c>
      <c r="I202">
        <f t="shared" si="11"/>
        <v>0</v>
      </c>
    </row>
    <row r="203" spans="1:9" x14ac:dyDescent="0.3">
      <c r="A203" t="s">
        <v>40</v>
      </c>
      <c r="B203" s="1" t="s">
        <v>400</v>
      </c>
      <c r="C203" s="5">
        <v>8</v>
      </c>
      <c r="F203" t="str">
        <f t="shared" si="8"/>
        <v>Bulnes43945</v>
      </c>
      <c r="G203" t="str">
        <f t="shared" si="9"/>
        <v>Bulnes</v>
      </c>
      <c r="H203" s="1">
        <f t="shared" si="10"/>
        <v>43945</v>
      </c>
      <c r="I203">
        <f t="shared" si="11"/>
        <v>1</v>
      </c>
    </row>
    <row r="204" spans="1:9" x14ac:dyDescent="0.3">
      <c r="A204" t="s">
        <v>40</v>
      </c>
      <c r="B204" s="1" t="s">
        <v>401</v>
      </c>
      <c r="C204" s="5">
        <v>7</v>
      </c>
      <c r="F204" t="str">
        <f t="shared" si="8"/>
        <v>Bulnes43948</v>
      </c>
      <c r="G204" t="str">
        <f t="shared" si="9"/>
        <v>Bulnes</v>
      </c>
      <c r="H204" s="1">
        <f t="shared" si="10"/>
        <v>43948</v>
      </c>
      <c r="I204">
        <f t="shared" si="11"/>
        <v>0</v>
      </c>
    </row>
    <row r="205" spans="1:9" x14ac:dyDescent="0.3">
      <c r="A205" t="s">
        <v>41</v>
      </c>
      <c r="B205" s="1" t="s">
        <v>390</v>
      </c>
      <c r="C205" s="5">
        <v>0</v>
      </c>
      <c r="F205" t="str">
        <f t="shared" si="8"/>
        <v>Cabildo43920</v>
      </c>
      <c r="G205" t="str">
        <f t="shared" si="9"/>
        <v>Cabildo</v>
      </c>
      <c r="H205" s="1">
        <f t="shared" si="10"/>
        <v>43920</v>
      </c>
      <c r="I205">
        <f t="shared" si="11"/>
        <v>0</v>
      </c>
    </row>
    <row r="206" spans="1:9" x14ac:dyDescent="0.3">
      <c r="A206" t="s">
        <v>41</v>
      </c>
      <c r="B206" s="1" t="s">
        <v>391</v>
      </c>
      <c r="C206" s="5">
        <v>0</v>
      </c>
      <c r="F206" t="str">
        <f t="shared" si="8"/>
        <v>Cabildo43922</v>
      </c>
      <c r="G206" t="str">
        <f t="shared" si="9"/>
        <v>Cabildo</v>
      </c>
      <c r="H206" s="1">
        <f t="shared" si="10"/>
        <v>43922</v>
      </c>
      <c r="I206">
        <f t="shared" si="11"/>
        <v>0</v>
      </c>
    </row>
    <row r="207" spans="1:9" x14ac:dyDescent="0.3">
      <c r="A207" t="s">
        <v>41</v>
      </c>
      <c r="B207" s="1" t="s">
        <v>392</v>
      </c>
      <c r="C207" s="5">
        <v>0</v>
      </c>
      <c r="F207" t="str">
        <f t="shared" ref="F207:F270" si="12">+G207&amp;H207</f>
        <v>Cabildo43924</v>
      </c>
      <c r="G207" t="str">
        <f t="shared" ref="G207:G270" si="13">+A207</f>
        <v>Cabildo</v>
      </c>
      <c r="H207" s="1">
        <f t="shared" ref="H207:H270" si="14">+DATEVALUE(B207)</f>
        <v>43924</v>
      </c>
      <c r="I207">
        <f t="shared" ref="I207:I270" si="15">+IF(IF(A207=A206,C207-C206,C207)&lt;0,0,IF(A207=A206,C207-C206,C207))</f>
        <v>0</v>
      </c>
    </row>
    <row r="208" spans="1:9" x14ac:dyDescent="0.3">
      <c r="A208" t="s">
        <v>41</v>
      </c>
      <c r="B208" s="1" t="s">
        <v>393</v>
      </c>
      <c r="C208" s="5">
        <v>0</v>
      </c>
      <c r="F208" t="str">
        <f t="shared" si="12"/>
        <v>Cabildo43927</v>
      </c>
      <c r="G208" t="str">
        <f t="shared" si="13"/>
        <v>Cabildo</v>
      </c>
      <c r="H208" s="1">
        <f t="shared" si="14"/>
        <v>43927</v>
      </c>
      <c r="I208">
        <f t="shared" si="15"/>
        <v>0</v>
      </c>
    </row>
    <row r="209" spans="1:9" x14ac:dyDescent="0.3">
      <c r="A209" t="s">
        <v>41</v>
      </c>
      <c r="B209" s="1" t="s">
        <v>394</v>
      </c>
      <c r="C209" s="5">
        <v>0</v>
      </c>
      <c r="F209" t="str">
        <f t="shared" si="12"/>
        <v>Cabildo43929</v>
      </c>
      <c r="G209" t="str">
        <f t="shared" si="13"/>
        <v>Cabildo</v>
      </c>
      <c r="H209" s="1">
        <f t="shared" si="14"/>
        <v>43929</v>
      </c>
      <c r="I209">
        <f t="shared" si="15"/>
        <v>0</v>
      </c>
    </row>
    <row r="210" spans="1:9" x14ac:dyDescent="0.3">
      <c r="A210" t="s">
        <v>41</v>
      </c>
      <c r="B210" s="1" t="s">
        <v>395</v>
      </c>
      <c r="C210" s="5">
        <v>0</v>
      </c>
      <c r="F210" t="str">
        <f t="shared" si="12"/>
        <v>Cabildo43931</v>
      </c>
      <c r="G210" t="str">
        <f t="shared" si="13"/>
        <v>Cabildo</v>
      </c>
      <c r="H210" s="1">
        <f t="shared" si="14"/>
        <v>43931</v>
      </c>
      <c r="I210">
        <f t="shared" si="15"/>
        <v>0</v>
      </c>
    </row>
    <row r="211" spans="1:9" x14ac:dyDescent="0.3">
      <c r="A211" t="s">
        <v>41</v>
      </c>
      <c r="B211" s="1" t="s">
        <v>396</v>
      </c>
      <c r="C211" s="5">
        <v>0</v>
      </c>
      <c r="F211" t="str">
        <f t="shared" si="12"/>
        <v>Cabildo43934</v>
      </c>
      <c r="G211" t="str">
        <f t="shared" si="13"/>
        <v>Cabildo</v>
      </c>
      <c r="H211" s="1">
        <f t="shared" si="14"/>
        <v>43934</v>
      </c>
      <c r="I211">
        <f t="shared" si="15"/>
        <v>0</v>
      </c>
    </row>
    <row r="212" spans="1:9" x14ac:dyDescent="0.3">
      <c r="A212" t="s">
        <v>41</v>
      </c>
      <c r="B212" s="1" t="s">
        <v>397</v>
      </c>
      <c r="C212" s="5">
        <v>0</v>
      </c>
      <c r="F212" t="str">
        <f t="shared" si="12"/>
        <v>Cabildo43936</v>
      </c>
      <c r="G212" t="str">
        <f t="shared" si="13"/>
        <v>Cabildo</v>
      </c>
      <c r="H212" s="1">
        <f t="shared" si="14"/>
        <v>43936</v>
      </c>
      <c r="I212">
        <f t="shared" si="15"/>
        <v>0</v>
      </c>
    </row>
    <row r="213" spans="1:9" x14ac:dyDescent="0.3">
      <c r="A213" t="s">
        <v>41</v>
      </c>
      <c r="B213" s="1" t="s">
        <v>398</v>
      </c>
      <c r="C213" s="5">
        <v>0</v>
      </c>
      <c r="F213" t="str">
        <f t="shared" si="12"/>
        <v>Cabildo43938</v>
      </c>
      <c r="G213" t="str">
        <f t="shared" si="13"/>
        <v>Cabildo</v>
      </c>
      <c r="H213" s="1">
        <f t="shared" si="14"/>
        <v>43938</v>
      </c>
      <c r="I213">
        <f t="shared" si="15"/>
        <v>0</v>
      </c>
    </row>
    <row r="214" spans="1:9" x14ac:dyDescent="0.3">
      <c r="A214" t="s">
        <v>41</v>
      </c>
      <c r="B214" s="1" t="s">
        <v>399</v>
      </c>
      <c r="C214" s="5">
        <v>1</v>
      </c>
      <c r="F214" t="str">
        <f t="shared" si="12"/>
        <v>Cabildo43941</v>
      </c>
      <c r="G214" t="str">
        <f t="shared" si="13"/>
        <v>Cabildo</v>
      </c>
      <c r="H214" s="1">
        <f t="shared" si="14"/>
        <v>43941</v>
      </c>
      <c r="I214">
        <f t="shared" si="15"/>
        <v>1</v>
      </c>
    </row>
    <row r="215" spans="1:9" x14ac:dyDescent="0.3">
      <c r="A215" t="s">
        <v>41</v>
      </c>
      <c r="B215" s="1" t="s">
        <v>400</v>
      </c>
      <c r="C215" s="5">
        <v>0</v>
      </c>
      <c r="F215" t="str">
        <f t="shared" si="12"/>
        <v>Cabildo43945</v>
      </c>
      <c r="G215" t="str">
        <f t="shared" si="13"/>
        <v>Cabildo</v>
      </c>
      <c r="H215" s="1">
        <f t="shared" si="14"/>
        <v>43945</v>
      </c>
      <c r="I215">
        <f t="shared" si="15"/>
        <v>0</v>
      </c>
    </row>
    <row r="216" spans="1:9" x14ac:dyDescent="0.3">
      <c r="A216" t="s">
        <v>41</v>
      </c>
      <c r="B216" s="1" t="s">
        <v>401</v>
      </c>
      <c r="C216" s="5">
        <v>3</v>
      </c>
      <c r="F216" t="str">
        <f t="shared" si="12"/>
        <v>Cabildo43948</v>
      </c>
      <c r="G216" t="str">
        <f t="shared" si="13"/>
        <v>Cabildo</v>
      </c>
      <c r="H216" s="1">
        <f t="shared" si="14"/>
        <v>43948</v>
      </c>
      <c r="I216">
        <f t="shared" si="15"/>
        <v>3</v>
      </c>
    </row>
    <row r="217" spans="1:9" x14ac:dyDescent="0.3">
      <c r="A217" t="s">
        <v>42</v>
      </c>
      <c r="B217" s="1" t="s">
        <v>390</v>
      </c>
      <c r="C217" s="5">
        <v>5</v>
      </c>
      <c r="F217" t="str">
        <f t="shared" si="12"/>
        <v>Cabo de Hornos43920</v>
      </c>
      <c r="G217" t="str">
        <f t="shared" si="13"/>
        <v>Cabo de Hornos</v>
      </c>
      <c r="H217" s="1">
        <f t="shared" si="14"/>
        <v>43920</v>
      </c>
      <c r="I217">
        <f t="shared" si="15"/>
        <v>5</v>
      </c>
    </row>
    <row r="218" spans="1:9" x14ac:dyDescent="0.3">
      <c r="A218" t="s">
        <v>42</v>
      </c>
      <c r="B218" s="1" t="s">
        <v>391</v>
      </c>
      <c r="C218" s="5">
        <v>6</v>
      </c>
      <c r="F218" t="str">
        <f t="shared" si="12"/>
        <v>Cabo de Hornos43922</v>
      </c>
      <c r="G218" t="str">
        <f t="shared" si="13"/>
        <v>Cabo de Hornos</v>
      </c>
      <c r="H218" s="1">
        <f t="shared" si="14"/>
        <v>43922</v>
      </c>
      <c r="I218">
        <f t="shared" si="15"/>
        <v>1</v>
      </c>
    </row>
    <row r="219" spans="1:9" x14ac:dyDescent="0.3">
      <c r="A219" t="s">
        <v>42</v>
      </c>
      <c r="B219" s="1" t="s">
        <v>392</v>
      </c>
      <c r="C219" s="5">
        <v>6</v>
      </c>
      <c r="F219" t="str">
        <f t="shared" si="12"/>
        <v>Cabo de Hornos43924</v>
      </c>
      <c r="G219" t="str">
        <f t="shared" si="13"/>
        <v>Cabo de Hornos</v>
      </c>
      <c r="H219" s="1">
        <f t="shared" si="14"/>
        <v>43924</v>
      </c>
      <c r="I219">
        <f t="shared" si="15"/>
        <v>0</v>
      </c>
    </row>
    <row r="220" spans="1:9" x14ac:dyDescent="0.3">
      <c r="A220" t="s">
        <v>42</v>
      </c>
      <c r="B220" s="1" t="s">
        <v>393</v>
      </c>
      <c r="C220" s="5">
        <v>10</v>
      </c>
      <c r="F220" t="str">
        <f t="shared" si="12"/>
        <v>Cabo de Hornos43927</v>
      </c>
      <c r="G220" t="str">
        <f t="shared" si="13"/>
        <v>Cabo de Hornos</v>
      </c>
      <c r="H220" s="1">
        <f t="shared" si="14"/>
        <v>43927</v>
      </c>
      <c r="I220">
        <f t="shared" si="15"/>
        <v>4</v>
      </c>
    </row>
    <row r="221" spans="1:9" x14ac:dyDescent="0.3">
      <c r="A221" t="s">
        <v>42</v>
      </c>
      <c r="B221" s="1" t="s">
        <v>394</v>
      </c>
      <c r="C221" s="5">
        <v>11</v>
      </c>
      <c r="F221" t="str">
        <f t="shared" si="12"/>
        <v>Cabo de Hornos43929</v>
      </c>
      <c r="G221" t="str">
        <f t="shared" si="13"/>
        <v>Cabo de Hornos</v>
      </c>
      <c r="H221" s="1">
        <f t="shared" si="14"/>
        <v>43929</v>
      </c>
      <c r="I221">
        <f t="shared" si="15"/>
        <v>1</v>
      </c>
    </row>
    <row r="222" spans="1:9" x14ac:dyDescent="0.3">
      <c r="A222" t="s">
        <v>42</v>
      </c>
      <c r="B222" s="1" t="s">
        <v>395</v>
      </c>
      <c r="C222" s="5">
        <v>13</v>
      </c>
      <c r="F222" t="str">
        <f t="shared" si="12"/>
        <v>Cabo de Hornos43931</v>
      </c>
      <c r="G222" t="str">
        <f t="shared" si="13"/>
        <v>Cabo de Hornos</v>
      </c>
      <c r="H222" s="1">
        <f t="shared" si="14"/>
        <v>43931</v>
      </c>
      <c r="I222">
        <f t="shared" si="15"/>
        <v>2</v>
      </c>
    </row>
    <row r="223" spans="1:9" x14ac:dyDescent="0.3">
      <c r="A223" t="s">
        <v>42</v>
      </c>
      <c r="B223" s="1" t="s">
        <v>396</v>
      </c>
      <c r="C223" s="5">
        <v>18</v>
      </c>
      <c r="F223" t="str">
        <f t="shared" si="12"/>
        <v>Cabo de Hornos43934</v>
      </c>
      <c r="G223" t="str">
        <f t="shared" si="13"/>
        <v>Cabo de Hornos</v>
      </c>
      <c r="H223" s="1">
        <f t="shared" si="14"/>
        <v>43934</v>
      </c>
      <c r="I223">
        <f t="shared" si="15"/>
        <v>5</v>
      </c>
    </row>
    <row r="224" spans="1:9" x14ac:dyDescent="0.3">
      <c r="A224" t="s">
        <v>42</v>
      </c>
      <c r="B224" s="1" t="s">
        <v>397</v>
      </c>
      <c r="C224" s="5">
        <v>18</v>
      </c>
      <c r="F224" t="str">
        <f t="shared" si="12"/>
        <v>Cabo de Hornos43936</v>
      </c>
      <c r="G224" t="str">
        <f t="shared" si="13"/>
        <v>Cabo de Hornos</v>
      </c>
      <c r="H224" s="1">
        <f t="shared" si="14"/>
        <v>43936</v>
      </c>
      <c r="I224">
        <f t="shared" si="15"/>
        <v>0</v>
      </c>
    </row>
    <row r="225" spans="1:9" x14ac:dyDescent="0.3">
      <c r="A225" t="s">
        <v>42</v>
      </c>
      <c r="B225" s="1" t="s">
        <v>398</v>
      </c>
      <c r="C225" s="5">
        <v>18</v>
      </c>
      <c r="F225" t="str">
        <f t="shared" si="12"/>
        <v>Cabo de Hornos43938</v>
      </c>
      <c r="G225" t="str">
        <f t="shared" si="13"/>
        <v>Cabo de Hornos</v>
      </c>
      <c r="H225" s="1">
        <f t="shared" si="14"/>
        <v>43938</v>
      </c>
      <c r="I225">
        <f t="shared" si="15"/>
        <v>0</v>
      </c>
    </row>
    <row r="226" spans="1:9" x14ac:dyDescent="0.3">
      <c r="A226" t="s">
        <v>42</v>
      </c>
      <c r="B226" s="1" t="s">
        <v>399</v>
      </c>
      <c r="C226" s="5">
        <v>1</v>
      </c>
      <c r="F226" t="str">
        <f t="shared" si="12"/>
        <v>Cabo de Hornos43941</v>
      </c>
      <c r="G226" t="str">
        <f t="shared" si="13"/>
        <v>Cabo de Hornos</v>
      </c>
      <c r="H226" s="1">
        <f t="shared" si="14"/>
        <v>43941</v>
      </c>
      <c r="I226">
        <f t="shared" si="15"/>
        <v>0</v>
      </c>
    </row>
    <row r="227" spans="1:9" x14ac:dyDescent="0.3">
      <c r="A227" t="s">
        <v>42</v>
      </c>
      <c r="B227" s="1" t="s">
        <v>400</v>
      </c>
      <c r="C227" s="5">
        <v>0</v>
      </c>
      <c r="F227" t="str">
        <f t="shared" si="12"/>
        <v>Cabo de Hornos43945</v>
      </c>
      <c r="G227" t="str">
        <f t="shared" si="13"/>
        <v>Cabo de Hornos</v>
      </c>
      <c r="H227" s="1">
        <f t="shared" si="14"/>
        <v>43945</v>
      </c>
      <c r="I227">
        <f t="shared" si="15"/>
        <v>0</v>
      </c>
    </row>
    <row r="228" spans="1:9" x14ac:dyDescent="0.3">
      <c r="A228" t="s">
        <v>42</v>
      </c>
      <c r="B228" s="1" t="s">
        <v>401</v>
      </c>
      <c r="C228" s="5">
        <v>0</v>
      </c>
      <c r="F228" t="str">
        <f t="shared" si="12"/>
        <v>Cabo de Hornos43948</v>
      </c>
      <c r="G228" t="str">
        <f t="shared" si="13"/>
        <v>Cabo de Hornos</v>
      </c>
      <c r="H228" s="1">
        <f t="shared" si="14"/>
        <v>43948</v>
      </c>
      <c r="I228">
        <f t="shared" si="15"/>
        <v>0</v>
      </c>
    </row>
    <row r="229" spans="1:9" x14ac:dyDescent="0.3">
      <c r="A229" t="s">
        <v>43</v>
      </c>
      <c r="B229" s="1" t="s">
        <v>390</v>
      </c>
      <c r="C229" s="5">
        <v>0</v>
      </c>
      <c r="F229" t="str">
        <f t="shared" si="12"/>
        <v>Cabrero43920</v>
      </c>
      <c r="G229" t="str">
        <f t="shared" si="13"/>
        <v>Cabrero</v>
      </c>
      <c r="H229" s="1">
        <f t="shared" si="14"/>
        <v>43920</v>
      </c>
      <c r="I229">
        <f t="shared" si="15"/>
        <v>0</v>
      </c>
    </row>
    <row r="230" spans="1:9" x14ac:dyDescent="0.3">
      <c r="A230" t="s">
        <v>43</v>
      </c>
      <c r="B230" s="1" t="s">
        <v>391</v>
      </c>
      <c r="C230" s="5">
        <v>0</v>
      </c>
      <c r="F230" t="str">
        <f t="shared" si="12"/>
        <v>Cabrero43922</v>
      </c>
      <c r="G230" t="str">
        <f t="shared" si="13"/>
        <v>Cabrero</v>
      </c>
      <c r="H230" s="1">
        <f t="shared" si="14"/>
        <v>43922</v>
      </c>
      <c r="I230">
        <f t="shared" si="15"/>
        <v>0</v>
      </c>
    </row>
    <row r="231" spans="1:9" x14ac:dyDescent="0.3">
      <c r="A231" t="s">
        <v>43</v>
      </c>
      <c r="B231" s="1" t="s">
        <v>392</v>
      </c>
      <c r="C231" s="5">
        <v>0</v>
      </c>
      <c r="F231" t="str">
        <f t="shared" si="12"/>
        <v>Cabrero43924</v>
      </c>
      <c r="G231" t="str">
        <f t="shared" si="13"/>
        <v>Cabrero</v>
      </c>
      <c r="H231" s="1">
        <f t="shared" si="14"/>
        <v>43924</v>
      </c>
      <c r="I231">
        <f t="shared" si="15"/>
        <v>0</v>
      </c>
    </row>
    <row r="232" spans="1:9" x14ac:dyDescent="0.3">
      <c r="A232" t="s">
        <v>43</v>
      </c>
      <c r="B232" s="1" t="s">
        <v>393</v>
      </c>
      <c r="C232" s="5">
        <v>0</v>
      </c>
      <c r="F232" t="str">
        <f t="shared" si="12"/>
        <v>Cabrero43927</v>
      </c>
      <c r="G232" t="str">
        <f t="shared" si="13"/>
        <v>Cabrero</v>
      </c>
      <c r="H232" s="1">
        <f t="shared" si="14"/>
        <v>43927</v>
      </c>
      <c r="I232">
        <f t="shared" si="15"/>
        <v>0</v>
      </c>
    </row>
    <row r="233" spans="1:9" x14ac:dyDescent="0.3">
      <c r="A233" t="s">
        <v>43</v>
      </c>
      <c r="B233" s="1" t="s">
        <v>394</v>
      </c>
      <c r="C233" s="5">
        <v>0</v>
      </c>
      <c r="F233" t="str">
        <f t="shared" si="12"/>
        <v>Cabrero43929</v>
      </c>
      <c r="G233" t="str">
        <f t="shared" si="13"/>
        <v>Cabrero</v>
      </c>
      <c r="H233" s="1">
        <f t="shared" si="14"/>
        <v>43929</v>
      </c>
      <c r="I233">
        <f t="shared" si="15"/>
        <v>0</v>
      </c>
    </row>
    <row r="234" spans="1:9" x14ac:dyDescent="0.3">
      <c r="A234" t="s">
        <v>43</v>
      </c>
      <c r="B234" s="1" t="s">
        <v>395</v>
      </c>
      <c r="C234" s="5">
        <v>4</v>
      </c>
      <c r="F234" t="str">
        <f t="shared" si="12"/>
        <v>Cabrero43931</v>
      </c>
      <c r="G234" t="str">
        <f t="shared" si="13"/>
        <v>Cabrero</v>
      </c>
      <c r="H234" s="1">
        <f t="shared" si="14"/>
        <v>43931</v>
      </c>
      <c r="I234">
        <f t="shared" si="15"/>
        <v>4</v>
      </c>
    </row>
    <row r="235" spans="1:9" x14ac:dyDescent="0.3">
      <c r="A235" t="s">
        <v>43</v>
      </c>
      <c r="B235" s="1" t="s">
        <v>396</v>
      </c>
      <c r="C235" s="5">
        <v>7</v>
      </c>
      <c r="F235" t="str">
        <f t="shared" si="12"/>
        <v>Cabrero43934</v>
      </c>
      <c r="G235" t="str">
        <f t="shared" si="13"/>
        <v>Cabrero</v>
      </c>
      <c r="H235" s="1">
        <f t="shared" si="14"/>
        <v>43934</v>
      </c>
      <c r="I235">
        <f t="shared" si="15"/>
        <v>3</v>
      </c>
    </row>
    <row r="236" spans="1:9" x14ac:dyDescent="0.3">
      <c r="A236" t="s">
        <v>43</v>
      </c>
      <c r="B236" s="1" t="s">
        <v>397</v>
      </c>
      <c r="C236" s="5">
        <v>8</v>
      </c>
      <c r="F236" t="str">
        <f t="shared" si="12"/>
        <v>Cabrero43936</v>
      </c>
      <c r="G236" t="str">
        <f t="shared" si="13"/>
        <v>Cabrero</v>
      </c>
      <c r="H236" s="1">
        <f t="shared" si="14"/>
        <v>43936</v>
      </c>
      <c r="I236">
        <f t="shared" si="15"/>
        <v>1</v>
      </c>
    </row>
    <row r="237" spans="1:9" x14ac:dyDescent="0.3">
      <c r="A237" t="s">
        <v>43</v>
      </c>
      <c r="B237" s="1" t="s">
        <v>398</v>
      </c>
      <c r="C237" s="5">
        <v>9</v>
      </c>
      <c r="F237" t="str">
        <f t="shared" si="12"/>
        <v>Cabrero43938</v>
      </c>
      <c r="G237" t="str">
        <f t="shared" si="13"/>
        <v>Cabrero</v>
      </c>
      <c r="H237" s="1">
        <f t="shared" si="14"/>
        <v>43938</v>
      </c>
      <c r="I237">
        <f t="shared" si="15"/>
        <v>1</v>
      </c>
    </row>
    <row r="238" spans="1:9" x14ac:dyDescent="0.3">
      <c r="A238" t="s">
        <v>43</v>
      </c>
      <c r="B238" s="1" t="s">
        <v>399</v>
      </c>
      <c r="C238" s="5">
        <v>3</v>
      </c>
      <c r="F238" t="str">
        <f t="shared" si="12"/>
        <v>Cabrero43941</v>
      </c>
      <c r="G238" t="str">
        <f t="shared" si="13"/>
        <v>Cabrero</v>
      </c>
      <c r="H238" s="1">
        <f t="shared" si="14"/>
        <v>43941</v>
      </c>
      <c r="I238">
        <f t="shared" si="15"/>
        <v>0</v>
      </c>
    </row>
    <row r="239" spans="1:9" x14ac:dyDescent="0.3">
      <c r="A239" t="s">
        <v>43</v>
      </c>
      <c r="B239" s="1" t="s">
        <v>400</v>
      </c>
      <c r="C239" s="5">
        <v>6</v>
      </c>
      <c r="F239" t="str">
        <f t="shared" si="12"/>
        <v>Cabrero43945</v>
      </c>
      <c r="G239" t="str">
        <f t="shared" si="13"/>
        <v>Cabrero</v>
      </c>
      <c r="H239" s="1">
        <f t="shared" si="14"/>
        <v>43945</v>
      </c>
      <c r="I239">
        <f t="shared" si="15"/>
        <v>3</v>
      </c>
    </row>
    <row r="240" spans="1:9" x14ac:dyDescent="0.3">
      <c r="A240" t="s">
        <v>43</v>
      </c>
      <c r="B240" s="1" t="s">
        <v>401</v>
      </c>
      <c r="C240" s="5">
        <v>8</v>
      </c>
      <c r="F240" t="str">
        <f t="shared" si="12"/>
        <v>Cabrero43948</v>
      </c>
      <c r="G240" t="str">
        <f t="shared" si="13"/>
        <v>Cabrero</v>
      </c>
      <c r="H240" s="1">
        <f t="shared" si="14"/>
        <v>43948</v>
      </c>
      <c r="I240">
        <f t="shared" si="15"/>
        <v>2</v>
      </c>
    </row>
    <row r="241" spans="1:9" x14ac:dyDescent="0.3">
      <c r="A241" t="s">
        <v>44</v>
      </c>
      <c r="B241" s="1" t="s">
        <v>390</v>
      </c>
      <c r="C241" s="5">
        <v>0</v>
      </c>
      <c r="F241" t="str">
        <f t="shared" si="12"/>
        <v>Calama43920</v>
      </c>
      <c r="G241" t="str">
        <f t="shared" si="13"/>
        <v>Calama</v>
      </c>
      <c r="H241" s="1">
        <f t="shared" si="14"/>
        <v>43920</v>
      </c>
      <c r="I241">
        <f t="shared" si="15"/>
        <v>0</v>
      </c>
    </row>
    <row r="242" spans="1:9" x14ac:dyDescent="0.3">
      <c r="A242" t="s">
        <v>44</v>
      </c>
      <c r="B242" s="1" t="s">
        <v>391</v>
      </c>
      <c r="C242" s="5">
        <v>0</v>
      </c>
      <c r="F242" t="str">
        <f t="shared" si="12"/>
        <v>Calama43922</v>
      </c>
      <c r="G242" t="str">
        <f t="shared" si="13"/>
        <v>Calama</v>
      </c>
      <c r="H242" s="1">
        <f t="shared" si="14"/>
        <v>43922</v>
      </c>
      <c r="I242">
        <f t="shared" si="15"/>
        <v>0</v>
      </c>
    </row>
    <row r="243" spans="1:9" x14ac:dyDescent="0.3">
      <c r="A243" t="s">
        <v>44</v>
      </c>
      <c r="B243" s="1" t="s">
        <v>392</v>
      </c>
      <c r="C243" s="5">
        <v>5</v>
      </c>
      <c r="F243" t="str">
        <f t="shared" si="12"/>
        <v>Calama43924</v>
      </c>
      <c r="G243" t="str">
        <f t="shared" si="13"/>
        <v>Calama</v>
      </c>
      <c r="H243" s="1">
        <f t="shared" si="14"/>
        <v>43924</v>
      </c>
      <c r="I243">
        <f t="shared" si="15"/>
        <v>5</v>
      </c>
    </row>
    <row r="244" spans="1:9" x14ac:dyDescent="0.3">
      <c r="A244" t="s">
        <v>44</v>
      </c>
      <c r="B244" s="1" t="s">
        <v>393</v>
      </c>
      <c r="C244" s="5">
        <v>7</v>
      </c>
      <c r="F244" t="str">
        <f t="shared" si="12"/>
        <v>Calama43927</v>
      </c>
      <c r="G244" t="str">
        <f t="shared" si="13"/>
        <v>Calama</v>
      </c>
      <c r="H244" s="1">
        <f t="shared" si="14"/>
        <v>43927</v>
      </c>
      <c r="I244">
        <f t="shared" si="15"/>
        <v>2</v>
      </c>
    </row>
    <row r="245" spans="1:9" x14ac:dyDescent="0.3">
      <c r="A245" t="s">
        <v>44</v>
      </c>
      <c r="B245" s="1" t="s">
        <v>394</v>
      </c>
      <c r="C245" s="5">
        <v>8</v>
      </c>
      <c r="F245" t="str">
        <f t="shared" si="12"/>
        <v>Calama43929</v>
      </c>
      <c r="G245" t="str">
        <f t="shared" si="13"/>
        <v>Calama</v>
      </c>
      <c r="H245" s="1">
        <f t="shared" si="14"/>
        <v>43929</v>
      </c>
      <c r="I245">
        <f t="shared" si="15"/>
        <v>1</v>
      </c>
    </row>
    <row r="246" spans="1:9" x14ac:dyDescent="0.3">
      <c r="A246" t="s">
        <v>44</v>
      </c>
      <c r="B246" s="1" t="s">
        <v>395</v>
      </c>
      <c r="C246" s="5">
        <v>13</v>
      </c>
      <c r="F246" t="str">
        <f t="shared" si="12"/>
        <v>Calama43931</v>
      </c>
      <c r="G246" t="str">
        <f t="shared" si="13"/>
        <v>Calama</v>
      </c>
      <c r="H246" s="1">
        <f t="shared" si="14"/>
        <v>43931</v>
      </c>
      <c r="I246">
        <f t="shared" si="15"/>
        <v>5</v>
      </c>
    </row>
    <row r="247" spans="1:9" x14ac:dyDescent="0.3">
      <c r="A247" t="s">
        <v>44</v>
      </c>
      <c r="B247" s="1" t="s">
        <v>396</v>
      </c>
      <c r="C247" s="5">
        <v>20</v>
      </c>
      <c r="F247" t="str">
        <f t="shared" si="12"/>
        <v>Calama43934</v>
      </c>
      <c r="G247" t="str">
        <f t="shared" si="13"/>
        <v>Calama</v>
      </c>
      <c r="H247" s="1">
        <f t="shared" si="14"/>
        <v>43934</v>
      </c>
      <c r="I247">
        <f t="shared" si="15"/>
        <v>7</v>
      </c>
    </row>
    <row r="248" spans="1:9" x14ac:dyDescent="0.3">
      <c r="A248" t="s">
        <v>44</v>
      </c>
      <c r="B248" s="1" t="s">
        <v>397</v>
      </c>
      <c r="C248" s="5">
        <v>21</v>
      </c>
      <c r="F248" t="str">
        <f t="shared" si="12"/>
        <v>Calama43936</v>
      </c>
      <c r="G248" t="str">
        <f t="shared" si="13"/>
        <v>Calama</v>
      </c>
      <c r="H248" s="1">
        <f t="shared" si="14"/>
        <v>43936</v>
      </c>
      <c r="I248">
        <f t="shared" si="15"/>
        <v>1</v>
      </c>
    </row>
    <row r="249" spans="1:9" x14ac:dyDescent="0.3">
      <c r="A249" t="s">
        <v>44</v>
      </c>
      <c r="B249" s="1" t="s">
        <v>398</v>
      </c>
      <c r="C249" s="5">
        <v>21</v>
      </c>
      <c r="F249" t="str">
        <f t="shared" si="12"/>
        <v>Calama43938</v>
      </c>
      <c r="G249" t="str">
        <f t="shared" si="13"/>
        <v>Calama</v>
      </c>
      <c r="H249" s="1">
        <f t="shared" si="14"/>
        <v>43938</v>
      </c>
      <c r="I249">
        <f t="shared" si="15"/>
        <v>0</v>
      </c>
    </row>
    <row r="250" spans="1:9" x14ac:dyDescent="0.3">
      <c r="A250" t="s">
        <v>44</v>
      </c>
      <c r="B250" s="1" t="s">
        <v>399</v>
      </c>
      <c r="C250" s="5">
        <v>10</v>
      </c>
      <c r="F250" t="str">
        <f t="shared" si="12"/>
        <v>Calama43941</v>
      </c>
      <c r="G250" t="str">
        <f t="shared" si="13"/>
        <v>Calama</v>
      </c>
      <c r="H250" s="1">
        <f t="shared" si="14"/>
        <v>43941</v>
      </c>
      <c r="I250">
        <f t="shared" si="15"/>
        <v>0</v>
      </c>
    </row>
    <row r="251" spans="1:9" x14ac:dyDescent="0.3">
      <c r="A251" t="s">
        <v>44</v>
      </c>
      <c r="B251" s="1" t="s">
        <v>400</v>
      </c>
      <c r="C251" s="5">
        <v>9</v>
      </c>
      <c r="F251" t="str">
        <f t="shared" si="12"/>
        <v>Calama43945</v>
      </c>
      <c r="G251" t="str">
        <f t="shared" si="13"/>
        <v>Calama</v>
      </c>
      <c r="H251" s="1">
        <f t="shared" si="14"/>
        <v>43945</v>
      </c>
      <c r="I251">
        <f t="shared" si="15"/>
        <v>0</v>
      </c>
    </row>
    <row r="252" spans="1:9" x14ac:dyDescent="0.3">
      <c r="A252" t="s">
        <v>44</v>
      </c>
      <c r="B252" s="1" t="s">
        <v>401</v>
      </c>
      <c r="C252" s="5">
        <v>25</v>
      </c>
      <c r="F252" t="str">
        <f t="shared" si="12"/>
        <v>Calama43948</v>
      </c>
      <c r="G252" t="str">
        <f t="shared" si="13"/>
        <v>Calama</v>
      </c>
      <c r="H252" s="1">
        <f t="shared" si="14"/>
        <v>43948</v>
      </c>
      <c r="I252">
        <f t="shared" si="15"/>
        <v>16</v>
      </c>
    </row>
    <row r="253" spans="1:9" x14ac:dyDescent="0.3">
      <c r="A253" t="s">
        <v>45</v>
      </c>
      <c r="B253" s="1" t="s">
        <v>390</v>
      </c>
      <c r="C253" s="5">
        <v>4</v>
      </c>
      <c r="F253" t="str">
        <f t="shared" si="12"/>
        <v>Calbuco43920</v>
      </c>
      <c r="G253" t="str">
        <f t="shared" si="13"/>
        <v>Calbuco</v>
      </c>
      <c r="H253" s="1">
        <f t="shared" si="14"/>
        <v>43920</v>
      </c>
      <c r="I253">
        <f t="shared" si="15"/>
        <v>4</v>
      </c>
    </row>
    <row r="254" spans="1:9" x14ac:dyDescent="0.3">
      <c r="A254" t="s">
        <v>45</v>
      </c>
      <c r="B254" s="1" t="s">
        <v>391</v>
      </c>
      <c r="C254" s="5">
        <v>5</v>
      </c>
      <c r="F254" t="str">
        <f t="shared" si="12"/>
        <v>Calbuco43922</v>
      </c>
      <c r="G254" t="str">
        <f t="shared" si="13"/>
        <v>Calbuco</v>
      </c>
      <c r="H254" s="1">
        <f t="shared" si="14"/>
        <v>43922</v>
      </c>
      <c r="I254">
        <f t="shared" si="15"/>
        <v>1</v>
      </c>
    </row>
    <row r="255" spans="1:9" x14ac:dyDescent="0.3">
      <c r="A255" t="s">
        <v>45</v>
      </c>
      <c r="B255" s="1" t="s">
        <v>392</v>
      </c>
      <c r="C255" s="5">
        <v>5</v>
      </c>
      <c r="F255" t="str">
        <f t="shared" si="12"/>
        <v>Calbuco43924</v>
      </c>
      <c r="G255" t="str">
        <f t="shared" si="13"/>
        <v>Calbuco</v>
      </c>
      <c r="H255" s="1">
        <f t="shared" si="14"/>
        <v>43924</v>
      </c>
      <c r="I255">
        <f t="shared" si="15"/>
        <v>0</v>
      </c>
    </row>
    <row r="256" spans="1:9" x14ac:dyDescent="0.3">
      <c r="A256" t="s">
        <v>45</v>
      </c>
      <c r="B256" s="1" t="s">
        <v>393</v>
      </c>
      <c r="C256" s="5">
        <v>5</v>
      </c>
      <c r="F256" t="str">
        <f t="shared" si="12"/>
        <v>Calbuco43927</v>
      </c>
      <c r="G256" t="str">
        <f t="shared" si="13"/>
        <v>Calbuco</v>
      </c>
      <c r="H256" s="1">
        <f t="shared" si="14"/>
        <v>43927</v>
      </c>
      <c r="I256">
        <f t="shared" si="15"/>
        <v>0</v>
      </c>
    </row>
    <row r="257" spans="1:9" x14ac:dyDescent="0.3">
      <c r="A257" t="s">
        <v>45</v>
      </c>
      <c r="B257" s="1" t="s">
        <v>394</v>
      </c>
      <c r="C257" s="5">
        <v>5</v>
      </c>
      <c r="F257" t="str">
        <f t="shared" si="12"/>
        <v>Calbuco43929</v>
      </c>
      <c r="G257" t="str">
        <f t="shared" si="13"/>
        <v>Calbuco</v>
      </c>
      <c r="H257" s="1">
        <f t="shared" si="14"/>
        <v>43929</v>
      </c>
      <c r="I257">
        <f t="shared" si="15"/>
        <v>0</v>
      </c>
    </row>
    <row r="258" spans="1:9" x14ac:dyDescent="0.3">
      <c r="A258" t="s">
        <v>45</v>
      </c>
      <c r="B258" s="1" t="s">
        <v>395</v>
      </c>
      <c r="C258" s="5">
        <v>5</v>
      </c>
      <c r="F258" t="str">
        <f t="shared" si="12"/>
        <v>Calbuco43931</v>
      </c>
      <c r="G258" t="str">
        <f t="shared" si="13"/>
        <v>Calbuco</v>
      </c>
      <c r="H258" s="1">
        <f t="shared" si="14"/>
        <v>43931</v>
      </c>
      <c r="I258">
        <f t="shared" si="15"/>
        <v>0</v>
      </c>
    </row>
    <row r="259" spans="1:9" x14ac:dyDescent="0.3">
      <c r="A259" t="s">
        <v>45</v>
      </c>
      <c r="B259" s="1" t="s">
        <v>396</v>
      </c>
      <c r="C259" s="5">
        <v>7</v>
      </c>
      <c r="F259" t="str">
        <f t="shared" si="12"/>
        <v>Calbuco43934</v>
      </c>
      <c r="G259" t="str">
        <f t="shared" si="13"/>
        <v>Calbuco</v>
      </c>
      <c r="H259" s="1">
        <f t="shared" si="14"/>
        <v>43934</v>
      </c>
      <c r="I259">
        <f t="shared" si="15"/>
        <v>2</v>
      </c>
    </row>
    <row r="260" spans="1:9" x14ac:dyDescent="0.3">
      <c r="A260" t="s">
        <v>45</v>
      </c>
      <c r="B260" s="1" t="s">
        <v>397</v>
      </c>
      <c r="C260" s="5">
        <v>5</v>
      </c>
      <c r="F260" t="str">
        <f t="shared" si="12"/>
        <v>Calbuco43936</v>
      </c>
      <c r="G260" t="str">
        <f t="shared" si="13"/>
        <v>Calbuco</v>
      </c>
      <c r="H260" s="1">
        <f t="shared" si="14"/>
        <v>43936</v>
      </c>
      <c r="I260">
        <f t="shared" si="15"/>
        <v>0</v>
      </c>
    </row>
    <row r="261" spans="1:9" x14ac:dyDescent="0.3">
      <c r="A261" t="s">
        <v>45</v>
      </c>
      <c r="B261" s="1" t="s">
        <v>398</v>
      </c>
      <c r="C261" s="5">
        <v>8</v>
      </c>
      <c r="F261" t="str">
        <f t="shared" si="12"/>
        <v>Calbuco43938</v>
      </c>
      <c r="G261" t="str">
        <f t="shared" si="13"/>
        <v>Calbuco</v>
      </c>
      <c r="H261" s="1">
        <f t="shared" si="14"/>
        <v>43938</v>
      </c>
      <c r="I261">
        <f t="shared" si="15"/>
        <v>3</v>
      </c>
    </row>
    <row r="262" spans="1:9" x14ac:dyDescent="0.3">
      <c r="A262" t="s">
        <v>45</v>
      </c>
      <c r="B262" s="1" t="s">
        <v>399</v>
      </c>
      <c r="C262" s="5">
        <v>1</v>
      </c>
      <c r="F262" t="str">
        <f t="shared" si="12"/>
        <v>Calbuco43941</v>
      </c>
      <c r="G262" t="str">
        <f t="shared" si="13"/>
        <v>Calbuco</v>
      </c>
      <c r="H262" s="1">
        <f t="shared" si="14"/>
        <v>43941</v>
      </c>
      <c r="I262">
        <f t="shared" si="15"/>
        <v>0</v>
      </c>
    </row>
    <row r="263" spans="1:9" x14ac:dyDescent="0.3">
      <c r="A263" t="s">
        <v>45</v>
      </c>
      <c r="B263" s="1" t="s">
        <v>400</v>
      </c>
      <c r="C263" s="5">
        <v>1</v>
      </c>
      <c r="F263" t="str">
        <f t="shared" si="12"/>
        <v>Calbuco43945</v>
      </c>
      <c r="G263" t="str">
        <f t="shared" si="13"/>
        <v>Calbuco</v>
      </c>
      <c r="H263" s="1">
        <f t="shared" si="14"/>
        <v>43945</v>
      </c>
      <c r="I263">
        <f t="shared" si="15"/>
        <v>0</v>
      </c>
    </row>
    <row r="264" spans="1:9" x14ac:dyDescent="0.3">
      <c r="A264" t="s">
        <v>45</v>
      </c>
      <c r="B264" s="1" t="s">
        <v>401</v>
      </c>
      <c r="C264" s="5">
        <v>1</v>
      </c>
      <c r="F264" t="str">
        <f t="shared" si="12"/>
        <v>Calbuco43948</v>
      </c>
      <c r="G264" t="str">
        <f t="shared" si="13"/>
        <v>Calbuco</v>
      </c>
      <c r="H264" s="1">
        <f t="shared" si="14"/>
        <v>43948</v>
      </c>
      <c r="I264">
        <f t="shared" si="15"/>
        <v>0</v>
      </c>
    </row>
    <row r="265" spans="1:9" x14ac:dyDescent="0.3">
      <c r="A265" t="s">
        <v>46</v>
      </c>
      <c r="B265" s="1" t="s">
        <v>390</v>
      </c>
      <c r="C265" s="5">
        <v>0</v>
      </c>
      <c r="F265" t="str">
        <f t="shared" si="12"/>
        <v>Caldera43920</v>
      </c>
      <c r="G265" t="str">
        <f t="shared" si="13"/>
        <v>Caldera</v>
      </c>
      <c r="H265" s="1">
        <f t="shared" si="14"/>
        <v>43920</v>
      </c>
      <c r="I265">
        <f t="shared" si="15"/>
        <v>0</v>
      </c>
    </row>
    <row r="266" spans="1:9" x14ac:dyDescent="0.3">
      <c r="A266" t="s">
        <v>46</v>
      </c>
      <c r="B266" s="1" t="s">
        <v>391</v>
      </c>
      <c r="C266" s="5">
        <v>0</v>
      </c>
      <c r="F266" t="str">
        <f t="shared" si="12"/>
        <v>Caldera43922</v>
      </c>
      <c r="G266" t="str">
        <f t="shared" si="13"/>
        <v>Caldera</v>
      </c>
      <c r="H266" s="1">
        <f t="shared" si="14"/>
        <v>43922</v>
      </c>
      <c r="I266">
        <f t="shared" si="15"/>
        <v>0</v>
      </c>
    </row>
    <row r="267" spans="1:9" x14ac:dyDescent="0.3">
      <c r="A267" t="s">
        <v>46</v>
      </c>
      <c r="B267" s="1" t="s">
        <v>392</v>
      </c>
      <c r="C267" s="5">
        <v>0</v>
      </c>
      <c r="F267" t="str">
        <f t="shared" si="12"/>
        <v>Caldera43924</v>
      </c>
      <c r="G267" t="str">
        <f t="shared" si="13"/>
        <v>Caldera</v>
      </c>
      <c r="H267" s="1">
        <f t="shared" si="14"/>
        <v>43924</v>
      </c>
      <c r="I267">
        <f t="shared" si="15"/>
        <v>0</v>
      </c>
    </row>
    <row r="268" spans="1:9" x14ac:dyDescent="0.3">
      <c r="A268" t="s">
        <v>46</v>
      </c>
      <c r="B268" s="1" t="s">
        <v>393</v>
      </c>
      <c r="C268" s="5">
        <v>0</v>
      </c>
      <c r="F268" t="str">
        <f t="shared" si="12"/>
        <v>Caldera43927</v>
      </c>
      <c r="G268" t="str">
        <f t="shared" si="13"/>
        <v>Caldera</v>
      </c>
      <c r="H268" s="1">
        <f t="shared" si="14"/>
        <v>43927</v>
      </c>
      <c r="I268">
        <f t="shared" si="15"/>
        <v>0</v>
      </c>
    </row>
    <row r="269" spans="1:9" x14ac:dyDescent="0.3">
      <c r="A269" t="s">
        <v>46</v>
      </c>
      <c r="B269" s="1" t="s">
        <v>394</v>
      </c>
      <c r="C269" s="5">
        <v>0</v>
      </c>
      <c r="F269" t="str">
        <f t="shared" si="12"/>
        <v>Caldera43929</v>
      </c>
      <c r="G269" t="str">
        <f t="shared" si="13"/>
        <v>Caldera</v>
      </c>
      <c r="H269" s="1">
        <f t="shared" si="14"/>
        <v>43929</v>
      </c>
      <c r="I269">
        <f t="shared" si="15"/>
        <v>0</v>
      </c>
    </row>
    <row r="270" spans="1:9" x14ac:dyDescent="0.3">
      <c r="A270" t="s">
        <v>46</v>
      </c>
      <c r="B270" s="1" t="s">
        <v>395</v>
      </c>
      <c r="C270" s="5">
        <v>0</v>
      </c>
      <c r="F270" t="str">
        <f t="shared" si="12"/>
        <v>Caldera43931</v>
      </c>
      <c r="G270" t="str">
        <f t="shared" si="13"/>
        <v>Caldera</v>
      </c>
      <c r="H270" s="1">
        <f t="shared" si="14"/>
        <v>43931</v>
      </c>
      <c r="I270">
        <f t="shared" si="15"/>
        <v>0</v>
      </c>
    </row>
    <row r="271" spans="1:9" x14ac:dyDescent="0.3">
      <c r="A271" t="s">
        <v>46</v>
      </c>
      <c r="B271" s="1" t="s">
        <v>396</v>
      </c>
      <c r="C271" s="5">
        <v>0</v>
      </c>
      <c r="F271" t="str">
        <f t="shared" ref="F271:F334" si="16">+G271&amp;H271</f>
        <v>Caldera43934</v>
      </c>
      <c r="G271" t="str">
        <f t="shared" ref="G271:G334" si="17">+A271</f>
        <v>Caldera</v>
      </c>
      <c r="H271" s="1">
        <f t="shared" ref="H271:H334" si="18">+DATEVALUE(B271)</f>
        <v>43934</v>
      </c>
      <c r="I271">
        <f t="shared" ref="I271:I334" si="19">+IF(IF(A271=A270,C271-C270,C271)&lt;0,0,IF(A271=A270,C271-C270,C271))</f>
        <v>0</v>
      </c>
    </row>
    <row r="272" spans="1:9" x14ac:dyDescent="0.3">
      <c r="A272" t="s">
        <v>46</v>
      </c>
      <c r="B272" s="1" t="s">
        <v>397</v>
      </c>
      <c r="C272" s="5">
        <v>0</v>
      </c>
      <c r="F272" t="str">
        <f t="shared" si="16"/>
        <v>Caldera43936</v>
      </c>
      <c r="G272" t="str">
        <f t="shared" si="17"/>
        <v>Caldera</v>
      </c>
      <c r="H272" s="1">
        <f t="shared" si="18"/>
        <v>43936</v>
      </c>
      <c r="I272">
        <f t="shared" si="19"/>
        <v>0</v>
      </c>
    </row>
    <row r="273" spans="1:9" x14ac:dyDescent="0.3">
      <c r="A273" t="s">
        <v>46</v>
      </c>
      <c r="B273" s="1" t="s">
        <v>398</v>
      </c>
      <c r="C273" s="5">
        <v>0</v>
      </c>
      <c r="F273" t="str">
        <f t="shared" si="16"/>
        <v>Caldera43938</v>
      </c>
      <c r="G273" t="str">
        <f t="shared" si="17"/>
        <v>Caldera</v>
      </c>
      <c r="H273" s="1">
        <f t="shared" si="18"/>
        <v>43938</v>
      </c>
      <c r="I273">
        <f t="shared" si="19"/>
        <v>0</v>
      </c>
    </row>
    <row r="274" spans="1:9" x14ac:dyDescent="0.3">
      <c r="A274" t="s">
        <v>46</v>
      </c>
      <c r="B274" s="1" t="s">
        <v>399</v>
      </c>
      <c r="C274" s="5">
        <v>0</v>
      </c>
      <c r="F274" t="str">
        <f t="shared" si="16"/>
        <v>Caldera43941</v>
      </c>
      <c r="G274" t="str">
        <f t="shared" si="17"/>
        <v>Caldera</v>
      </c>
      <c r="H274" s="1">
        <f t="shared" si="18"/>
        <v>43941</v>
      </c>
      <c r="I274">
        <f t="shared" si="19"/>
        <v>0</v>
      </c>
    </row>
    <row r="275" spans="1:9" x14ac:dyDescent="0.3">
      <c r="A275" t="s">
        <v>46</v>
      </c>
      <c r="B275" s="1" t="s">
        <v>400</v>
      </c>
      <c r="C275" s="5">
        <v>0</v>
      </c>
      <c r="F275" t="str">
        <f t="shared" si="16"/>
        <v>Caldera43945</v>
      </c>
      <c r="G275" t="str">
        <f t="shared" si="17"/>
        <v>Caldera</v>
      </c>
      <c r="H275" s="1">
        <f t="shared" si="18"/>
        <v>43945</v>
      </c>
      <c r="I275">
        <f t="shared" si="19"/>
        <v>0</v>
      </c>
    </row>
    <row r="276" spans="1:9" x14ac:dyDescent="0.3">
      <c r="A276" t="s">
        <v>46</v>
      </c>
      <c r="B276" s="1" t="s">
        <v>401</v>
      </c>
      <c r="C276" s="5">
        <v>0</v>
      </c>
      <c r="F276" t="str">
        <f t="shared" si="16"/>
        <v>Caldera43948</v>
      </c>
      <c r="G276" t="str">
        <f t="shared" si="17"/>
        <v>Caldera</v>
      </c>
      <c r="H276" s="1">
        <f t="shared" si="18"/>
        <v>43948</v>
      </c>
      <c r="I276">
        <f t="shared" si="19"/>
        <v>0</v>
      </c>
    </row>
    <row r="277" spans="1:9" x14ac:dyDescent="0.3">
      <c r="A277" t="s">
        <v>47</v>
      </c>
      <c r="B277" s="1" t="s">
        <v>390</v>
      </c>
      <c r="C277" s="5">
        <v>6</v>
      </c>
      <c r="F277" t="str">
        <f t="shared" si="16"/>
        <v>Calera43920</v>
      </c>
      <c r="G277" t="str">
        <f t="shared" si="17"/>
        <v>Calera</v>
      </c>
      <c r="H277" s="1">
        <f t="shared" si="18"/>
        <v>43920</v>
      </c>
      <c r="I277">
        <f t="shared" si="19"/>
        <v>6</v>
      </c>
    </row>
    <row r="278" spans="1:9" x14ac:dyDescent="0.3">
      <c r="A278" t="s">
        <v>47</v>
      </c>
      <c r="B278" s="1" t="s">
        <v>391</v>
      </c>
      <c r="C278" s="5">
        <v>6</v>
      </c>
      <c r="F278" t="str">
        <f t="shared" si="16"/>
        <v>Calera43922</v>
      </c>
      <c r="G278" t="str">
        <f t="shared" si="17"/>
        <v>Calera</v>
      </c>
      <c r="H278" s="1">
        <f t="shared" si="18"/>
        <v>43922</v>
      </c>
      <c r="I278">
        <f t="shared" si="19"/>
        <v>0</v>
      </c>
    </row>
    <row r="279" spans="1:9" x14ac:dyDescent="0.3">
      <c r="A279" t="s">
        <v>47</v>
      </c>
      <c r="B279" s="1" t="s">
        <v>392</v>
      </c>
      <c r="C279" s="5">
        <v>7</v>
      </c>
      <c r="F279" t="str">
        <f t="shared" si="16"/>
        <v>Calera43924</v>
      </c>
      <c r="G279" t="str">
        <f t="shared" si="17"/>
        <v>Calera</v>
      </c>
      <c r="H279" s="1">
        <f t="shared" si="18"/>
        <v>43924</v>
      </c>
      <c r="I279">
        <f t="shared" si="19"/>
        <v>1</v>
      </c>
    </row>
    <row r="280" spans="1:9" x14ac:dyDescent="0.3">
      <c r="A280" t="s">
        <v>47</v>
      </c>
      <c r="B280" s="1" t="s">
        <v>393</v>
      </c>
      <c r="C280" s="5">
        <v>7</v>
      </c>
      <c r="F280" t="str">
        <f t="shared" si="16"/>
        <v>Calera43927</v>
      </c>
      <c r="G280" t="str">
        <f t="shared" si="17"/>
        <v>Calera</v>
      </c>
      <c r="H280" s="1">
        <f t="shared" si="18"/>
        <v>43927</v>
      </c>
      <c r="I280">
        <f t="shared" si="19"/>
        <v>0</v>
      </c>
    </row>
    <row r="281" spans="1:9" x14ac:dyDescent="0.3">
      <c r="A281" t="s">
        <v>47</v>
      </c>
      <c r="B281" s="1" t="s">
        <v>394</v>
      </c>
      <c r="C281" s="5">
        <v>9</v>
      </c>
      <c r="F281" t="str">
        <f t="shared" si="16"/>
        <v>Calera43929</v>
      </c>
      <c r="G281" t="str">
        <f t="shared" si="17"/>
        <v>Calera</v>
      </c>
      <c r="H281" s="1">
        <f t="shared" si="18"/>
        <v>43929</v>
      </c>
      <c r="I281">
        <f t="shared" si="19"/>
        <v>2</v>
      </c>
    </row>
    <row r="282" spans="1:9" x14ac:dyDescent="0.3">
      <c r="A282" t="s">
        <v>47</v>
      </c>
      <c r="B282" s="1" t="s">
        <v>395</v>
      </c>
      <c r="C282" s="5">
        <v>9</v>
      </c>
      <c r="F282" t="str">
        <f t="shared" si="16"/>
        <v>Calera43931</v>
      </c>
      <c r="G282" t="str">
        <f t="shared" si="17"/>
        <v>Calera</v>
      </c>
      <c r="H282" s="1">
        <f t="shared" si="18"/>
        <v>43931</v>
      </c>
      <c r="I282">
        <f t="shared" si="19"/>
        <v>0</v>
      </c>
    </row>
    <row r="283" spans="1:9" x14ac:dyDescent="0.3">
      <c r="A283" t="s">
        <v>47</v>
      </c>
      <c r="B283" s="1" t="s">
        <v>396</v>
      </c>
      <c r="C283" s="5">
        <v>9</v>
      </c>
      <c r="F283" t="str">
        <f t="shared" si="16"/>
        <v>Calera43934</v>
      </c>
      <c r="G283" t="str">
        <f t="shared" si="17"/>
        <v>Calera</v>
      </c>
      <c r="H283" s="1">
        <f t="shared" si="18"/>
        <v>43934</v>
      </c>
      <c r="I283">
        <f t="shared" si="19"/>
        <v>0</v>
      </c>
    </row>
    <row r="284" spans="1:9" x14ac:dyDescent="0.3">
      <c r="A284" t="s">
        <v>47</v>
      </c>
      <c r="B284" s="1" t="s">
        <v>397</v>
      </c>
      <c r="C284" s="5">
        <v>11</v>
      </c>
      <c r="F284" t="str">
        <f t="shared" si="16"/>
        <v>Calera43936</v>
      </c>
      <c r="G284" t="str">
        <f t="shared" si="17"/>
        <v>Calera</v>
      </c>
      <c r="H284" s="1">
        <f t="shared" si="18"/>
        <v>43936</v>
      </c>
      <c r="I284">
        <f t="shared" si="19"/>
        <v>2</v>
      </c>
    </row>
    <row r="285" spans="1:9" x14ac:dyDescent="0.3">
      <c r="A285" t="s">
        <v>47</v>
      </c>
      <c r="B285" s="1" t="s">
        <v>398</v>
      </c>
      <c r="C285" s="5">
        <v>13</v>
      </c>
      <c r="F285" t="str">
        <f t="shared" si="16"/>
        <v>Calera43938</v>
      </c>
      <c r="G285" t="str">
        <f t="shared" si="17"/>
        <v>Calera</v>
      </c>
      <c r="H285" s="1">
        <f t="shared" si="18"/>
        <v>43938</v>
      </c>
      <c r="I285">
        <f t="shared" si="19"/>
        <v>2</v>
      </c>
    </row>
    <row r="286" spans="1:9" x14ac:dyDescent="0.3">
      <c r="A286" t="s">
        <v>47</v>
      </c>
      <c r="B286" s="1" t="s">
        <v>399</v>
      </c>
      <c r="C286" s="5">
        <v>6</v>
      </c>
      <c r="F286" t="str">
        <f t="shared" si="16"/>
        <v>Calera43941</v>
      </c>
      <c r="G286" t="str">
        <f t="shared" si="17"/>
        <v>Calera</v>
      </c>
      <c r="H286" s="1">
        <f t="shared" si="18"/>
        <v>43941</v>
      </c>
      <c r="I286">
        <f t="shared" si="19"/>
        <v>0</v>
      </c>
    </row>
    <row r="287" spans="1:9" x14ac:dyDescent="0.3">
      <c r="A287" t="s">
        <v>47</v>
      </c>
      <c r="B287" s="1" t="s">
        <v>400</v>
      </c>
      <c r="C287" s="5">
        <v>9</v>
      </c>
      <c r="F287" t="str">
        <f t="shared" si="16"/>
        <v>Calera43945</v>
      </c>
      <c r="G287" t="str">
        <f t="shared" si="17"/>
        <v>Calera</v>
      </c>
      <c r="H287" s="1">
        <f t="shared" si="18"/>
        <v>43945</v>
      </c>
      <c r="I287">
        <f t="shared" si="19"/>
        <v>3</v>
      </c>
    </row>
    <row r="288" spans="1:9" x14ac:dyDescent="0.3">
      <c r="A288" t="s">
        <v>47</v>
      </c>
      <c r="B288" s="1" t="s">
        <v>401</v>
      </c>
      <c r="C288" s="5">
        <v>9</v>
      </c>
      <c r="F288" t="str">
        <f t="shared" si="16"/>
        <v>Calera43948</v>
      </c>
      <c r="G288" t="str">
        <f t="shared" si="17"/>
        <v>Calera</v>
      </c>
      <c r="H288" s="1">
        <f t="shared" si="18"/>
        <v>43948</v>
      </c>
      <c r="I288">
        <f t="shared" si="19"/>
        <v>0</v>
      </c>
    </row>
    <row r="289" spans="1:9" x14ac:dyDescent="0.3">
      <c r="A289" t="s">
        <v>48</v>
      </c>
      <c r="B289" s="1" t="s">
        <v>390</v>
      </c>
      <c r="C289" s="5">
        <v>6</v>
      </c>
      <c r="F289" t="str">
        <f t="shared" si="16"/>
        <v>Calera de Tango43920</v>
      </c>
      <c r="G289" t="str">
        <f t="shared" si="17"/>
        <v>Calera de Tango</v>
      </c>
      <c r="H289" s="1">
        <f t="shared" si="18"/>
        <v>43920</v>
      </c>
      <c r="I289">
        <f t="shared" si="19"/>
        <v>6</v>
      </c>
    </row>
    <row r="290" spans="1:9" x14ac:dyDescent="0.3">
      <c r="A290" t="s">
        <v>48</v>
      </c>
      <c r="B290" s="1" t="s">
        <v>391</v>
      </c>
      <c r="C290" s="5">
        <v>7</v>
      </c>
      <c r="F290" t="str">
        <f t="shared" si="16"/>
        <v>Calera de Tango43922</v>
      </c>
      <c r="G290" t="str">
        <f t="shared" si="17"/>
        <v>Calera de Tango</v>
      </c>
      <c r="H290" s="1">
        <f t="shared" si="18"/>
        <v>43922</v>
      </c>
      <c r="I290">
        <f t="shared" si="19"/>
        <v>1</v>
      </c>
    </row>
    <row r="291" spans="1:9" x14ac:dyDescent="0.3">
      <c r="A291" t="s">
        <v>48</v>
      </c>
      <c r="B291" s="1" t="s">
        <v>392</v>
      </c>
      <c r="C291" s="5">
        <v>7</v>
      </c>
      <c r="F291" t="str">
        <f t="shared" si="16"/>
        <v>Calera de Tango43924</v>
      </c>
      <c r="G291" t="str">
        <f t="shared" si="17"/>
        <v>Calera de Tango</v>
      </c>
      <c r="H291" s="1">
        <f t="shared" si="18"/>
        <v>43924</v>
      </c>
      <c r="I291">
        <f t="shared" si="19"/>
        <v>0</v>
      </c>
    </row>
    <row r="292" spans="1:9" x14ac:dyDescent="0.3">
      <c r="A292" t="s">
        <v>48</v>
      </c>
      <c r="B292" s="1" t="s">
        <v>393</v>
      </c>
      <c r="C292" s="5">
        <v>7</v>
      </c>
      <c r="F292" t="str">
        <f t="shared" si="16"/>
        <v>Calera de Tango43927</v>
      </c>
      <c r="G292" t="str">
        <f t="shared" si="17"/>
        <v>Calera de Tango</v>
      </c>
      <c r="H292" s="1">
        <f t="shared" si="18"/>
        <v>43927</v>
      </c>
      <c r="I292">
        <f t="shared" si="19"/>
        <v>0</v>
      </c>
    </row>
    <row r="293" spans="1:9" x14ac:dyDescent="0.3">
      <c r="A293" t="s">
        <v>48</v>
      </c>
      <c r="B293" s="1" t="s">
        <v>394</v>
      </c>
      <c r="C293" s="5">
        <v>8</v>
      </c>
      <c r="F293" t="str">
        <f t="shared" si="16"/>
        <v>Calera de Tango43929</v>
      </c>
      <c r="G293" t="str">
        <f t="shared" si="17"/>
        <v>Calera de Tango</v>
      </c>
      <c r="H293" s="1">
        <f t="shared" si="18"/>
        <v>43929</v>
      </c>
      <c r="I293">
        <f t="shared" si="19"/>
        <v>1</v>
      </c>
    </row>
    <row r="294" spans="1:9" x14ac:dyDescent="0.3">
      <c r="A294" t="s">
        <v>48</v>
      </c>
      <c r="B294" s="1" t="s">
        <v>395</v>
      </c>
      <c r="C294" s="5">
        <v>8</v>
      </c>
      <c r="F294" t="str">
        <f t="shared" si="16"/>
        <v>Calera de Tango43931</v>
      </c>
      <c r="G294" t="str">
        <f t="shared" si="17"/>
        <v>Calera de Tango</v>
      </c>
      <c r="H294" s="1">
        <f t="shared" si="18"/>
        <v>43931</v>
      </c>
      <c r="I294">
        <f t="shared" si="19"/>
        <v>0</v>
      </c>
    </row>
    <row r="295" spans="1:9" x14ac:dyDescent="0.3">
      <c r="A295" t="s">
        <v>48</v>
      </c>
      <c r="B295" s="1" t="s">
        <v>396</v>
      </c>
      <c r="C295" s="5">
        <v>10</v>
      </c>
      <c r="F295" t="str">
        <f t="shared" si="16"/>
        <v>Calera de Tango43934</v>
      </c>
      <c r="G295" t="str">
        <f t="shared" si="17"/>
        <v>Calera de Tango</v>
      </c>
      <c r="H295" s="1">
        <f t="shared" si="18"/>
        <v>43934</v>
      </c>
      <c r="I295">
        <f t="shared" si="19"/>
        <v>2</v>
      </c>
    </row>
    <row r="296" spans="1:9" x14ac:dyDescent="0.3">
      <c r="A296" t="s">
        <v>48</v>
      </c>
      <c r="B296" s="1" t="s">
        <v>397</v>
      </c>
      <c r="C296" s="5">
        <v>10</v>
      </c>
      <c r="F296" t="str">
        <f t="shared" si="16"/>
        <v>Calera de Tango43936</v>
      </c>
      <c r="G296" t="str">
        <f t="shared" si="17"/>
        <v>Calera de Tango</v>
      </c>
      <c r="H296" s="1">
        <f t="shared" si="18"/>
        <v>43936</v>
      </c>
      <c r="I296">
        <f t="shared" si="19"/>
        <v>0</v>
      </c>
    </row>
    <row r="297" spans="1:9" x14ac:dyDescent="0.3">
      <c r="A297" t="s">
        <v>48</v>
      </c>
      <c r="B297" s="1" t="s">
        <v>398</v>
      </c>
      <c r="C297" s="5">
        <v>11</v>
      </c>
      <c r="F297" t="str">
        <f t="shared" si="16"/>
        <v>Calera de Tango43938</v>
      </c>
      <c r="G297" t="str">
        <f t="shared" si="17"/>
        <v>Calera de Tango</v>
      </c>
      <c r="H297" s="1">
        <f t="shared" si="18"/>
        <v>43938</v>
      </c>
      <c r="I297">
        <f t="shared" si="19"/>
        <v>1</v>
      </c>
    </row>
    <row r="298" spans="1:9" x14ac:dyDescent="0.3">
      <c r="A298" t="s">
        <v>48</v>
      </c>
      <c r="B298" s="1" t="s">
        <v>399</v>
      </c>
      <c r="C298" s="5">
        <v>5</v>
      </c>
      <c r="F298" t="str">
        <f t="shared" si="16"/>
        <v>Calera de Tango43941</v>
      </c>
      <c r="G298" t="str">
        <f t="shared" si="17"/>
        <v>Calera de Tango</v>
      </c>
      <c r="H298" s="1">
        <f t="shared" si="18"/>
        <v>43941</v>
      </c>
      <c r="I298">
        <f t="shared" si="19"/>
        <v>0</v>
      </c>
    </row>
    <row r="299" spans="1:9" x14ac:dyDescent="0.3">
      <c r="A299" t="s">
        <v>48</v>
      </c>
      <c r="B299" s="1" t="s">
        <v>400</v>
      </c>
      <c r="C299" s="5">
        <v>5</v>
      </c>
      <c r="F299" t="str">
        <f t="shared" si="16"/>
        <v>Calera de Tango43945</v>
      </c>
      <c r="G299" t="str">
        <f t="shared" si="17"/>
        <v>Calera de Tango</v>
      </c>
      <c r="H299" s="1">
        <f t="shared" si="18"/>
        <v>43945</v>
      </c>
      <c r="I299">
        <f t="shared" si="19"/>
        <v>0</v>
      </c>
    </row>
    <row r="300" spans="1:9" x14ac:dyDescent="0.3">
      <c r="A300" t="s">
        <v>48</v>
      </c>
      <c r="B300" s="1" t="s">
        <v>401</v>
      </c>
      <c r="C300" s="5">
        <v>5</v>
      </c>
      <c r="F300" t="str">
        <f t="shared" si="16"/>
        <v>Calera de Tango43948</v>
      </c>
      <c r="G300" t="str">
        <f t="shared" si="17"/>
        <v>Calera de Tango</v>
      </c>
      <c r="H300" s="1">
        <f t="shared" si="18"/>
        <v>43948</v>
      </c>
      <c r="I300">
        <f t="shared" si="19"/>
        <v>0</v>
      </c>
    </row>
    <row r="301" spans="1:9" x14ac:dyDescent="0.3">
      <c r="A301" t="s">
        <v>49</v>
      </c>
      <c r="B301" s="1" t="s">
        <v>390</v>
      </c>
      <c r="C301" s="5">
        <v>0</v>
      </c>
      <c r="F301" t="str">
        <f t="shared" si="16"/>
        <v>Calle Larga43920</v>
      </c>
      <c r="G301" t="str">
        <f t="shared" si="17"/>
        <v>Calle Larga</v>
      </c>
      <c r="H301" s="1">
        <f t="shared" si="18"/>
        <v>43920</v>
      </c>
      <c r="I301">
        <f t="shared" si="19"/>
        <v>0</v>
      </c>
    </row>
    <row r="302" spans="1:9" x14ac:dyDescent="0.3">
      <c r="A302" t="s">
        <v>49</v>
      </c>
      <c r="B302" s="1" t="s">
        <v>391</v>
      </c>
      <c r="C302" s="5">
        <v>0</v>
      </c>
      <c r="F302" t="str">
        <f t="shared" si="16"/>
        <v>Calle Larga43922</v>
      </c>
      <c r="G302" t="str">
        <f t="shared" si="17"/>
        <v>Calle Larga</v>
      </c>
      <c r="H302" s="1">
        <f t="shared" si="18"/>
        <v>43922</v>
      </c>
      <c r="I302">
        <f t="shared" si="19"/>
        <v>0</v>
      </c>
    </row>
    <row r="303" spans="1:9" x14ac:dyDescent="0.3">
      <c r="A303" t="s">
        <v>49</v>
      </c>
      <c r="B303" s="1" t="s">
        <v>392</v>
      </c>
      <c r="C303" s="5">
        <v>0</v>
      </c>
      <c r="F303" t="str">
        <f t="shared" si="16"/>
        <v>Calle Larga43924</v>
      </c>
      <c r="G303" t="str">
        <f t="shared" si="17"/>
        <v>Calle Larga</v>
      </c>
      <c r="H303" s="1">
        <f t="shared" si="18"/>
        <v>43924</v>
      </c>
      <c r="I303">
        <f t="shared" si="19"/>
        <v>0</v>
      </c>
    </row>
    <row r="304" spans="1:9" x14ac:dyDescent="0.3">
      <c r="A304" t="s">
        <v>49</v>
      </c>
      <c r="B304" s="1" t="s">
        <v>393</v>
      </c>
      <c r="C304" s="5">
        <v>0</v>
      </c>
      <c r="F304" t="str">
        <f t="shared" si="16"/>
        <v>Calle Larga43927</v>
      </c>
      <c r="G304" t="str">
        <f t="shared" si="17"/>
        <v>Calle Larga</v>
      </c>
      <c r="H304" s="1">
        <f t="shared" si="18"/>
        <v>43927</v>
      </c>
      <c r="I304">
        <f t="shared" si="19"/>
        <v>0</v>
      </c>
    </row>
    <row r="305" spans="1:9" x14ac:dyDescent="0.3">
      <c r="A305" t="s">
        <v>49</v>
      </c>
      <c r="B305" s="1" t="s">
        <v>394</v>
      </c>
      <c r="C305" s="5">
        <v>0</v>
      </c>
      <c r="F305" t="str">
        <f t="shared" si="16"/>
        <v>Calle Larga43929</v>
      </c>
      <c r="G305" t="str">
        <f t="shared" si="17"/>
        <v>Calle Larga</v>
      </c>
      <c r="H305" s="1">
        <f t="shared" si="18"/>
        <v>43929</v>
      </c>
      <c r="I305">
        <f t="shared" si="19"/>
        <v>0</v>
      </c>
    </row>
    <row r="306" spans="1:9" x14ac:dyDescent="0.3">
      <c r="A306" t="s">
        <v>49</v>
      </c>
      <c r="B306" s="1" t="s">
        <v>395</v>
      </c>
      <c r="C306" s="5">
        <v>0</v>
      </c>
      <c r="F306" t="str">
        <f t="shared" si="16"/>
        <v>Calle Larga43931</v>
      </c>
      <c r="G306" t="str">
        <f t="shared" si="17"/>
        <v>Calle Larga</v>
      </c>
      <c r="H306" s="1">
        <f t="shared" si="18"/>
        <v>43931</v>
      </c>
      <c r="I306">
        <f t="shared" si="19"/>
        <v>0</v>
      </c>
    </row>
    <row r="307" spans="1:9" x14ac:dyDescent="0.3">
      <c r="A307" t="s">
        <v>49</v>
      </c>
      <c r="B307" s="1" t="s">
        <v>396</v>
      </c>
      <c r="C307" s="5">
        <v>2</v>
      </c>
      <c r="F307" t="str">
        <f t="shared" si="16"/>
        <v>Calle Larga43934</v>
      </c>
      <c r="G307" t="str">
        <f t="shared" si="17"/>
        <v>Calle Larga</v>
      </c>
      <c r="H307" s="1">
        <f t="shared" si="18"/>
        <v>43934</v>
      </c>
      <c r="I307">
        <f t="shared" si="19"/>
        <v>2</v>
      </c>
    </row>
    <row r="308" spans="1:9" x14ac:dyDescent="0.3">
      <c r="A308" t="s">
        <v>49</v>
      </c>
      <c r="B308" s="1" t="s">
        <v>397</v>
      </c>
      <c r="C308" s="5">
        <v>2</v>
      </c>
      <c r="F308" t="str">
        <f t="shared" si="16"/>
        <v>Calle Larga43936</v>
      </c>
      <c r="G308" t="str">
        <f t="shared" si="17"/>
        <v>Calle Larga</v>
      </c>
      <c r="H308" s="1">
        <f t="shared" si="18"/>
        <v>43936</v>
      </c>
      <c r="I308">
        <f t="shared" si="19"/>
        <v>0</v>
      </c>
    </row>
    <row r="309" spans="1:9" x14ac:dyDescent="0.3">
      <c r="A309" t="s">
        <v>49</v>
      </c>
      <c r="B309" s="1" t="s">
        <v>398</v>
      </c>
      <c r="C309" s="5">
        <v>4</v>
      </c>
      <c r="F309" t="str">
        <f t="shared" si="16"/>
        <v>Calle Larga43938</v>
      </c>
      <c r="G309" t="str">
        <f t="shared" si="17"/>
        <v>Calle Larga</v>
      </c>
      <c r="H309" s="1">
        <f t="shared" si="18"/>
        <v>43938</v>
      </c>
      <c r="I309">
        <f t="shared" si="19"/>
        <v>2</v>
      </c>
    </row>
    <row r="310" spans="1:9" x14ac:dyDescent="0.3">
      <c r="A310" t="s">
        <v>49</v>
      </c>
      <c r="B310" s="1" t="s">
        <v>399</v>
      </c>
      <c r="C310" s="5">
        <v>4</v>
      </c>
      <c r="F310" t="str">
        <f t="shared" si="16"/>
        <v>Calle Larga43941</v>
      </c>
      <c r="G310" t="str">
        <f t="shared" si="17"/>
        <v>Calle Larga</v>
      </c>
      <c r="H310" s="1">
        <f t="shared" si="18"/>
        <v>43941</v>
      </c>
      <c r="I310">
        <f t="shared" si="19"/>
        <v>0</v>
      </c>
    </row>
    <row r="311" spans="1:9" x14ac:dyDescent="0.3">
      <c r="A311" t="s">
        <v>49</v>
      </c>
      <c r="B311" s="1" t="s">
        <v>400</v>
      </c>
      <c r="C311" s="5">
        <v>2</v>
      </c>
      <c r="F311" t="str">
        <f t="shared" si="16"/>
        <v>Calle Larga43945</v>
      </c>
      <c r="G311" t="str">
        <f t="shared" si="17"/>
        <v>Calle Larga</v>
      </c>
      <c r="H311" s="1">
        <f t="shared" si="18"/>
        <v>43945</v>
      </c>
      <c r="I311">
        <f t="shared" si="19"/>
        <v>0</v>
      </c>
    </row>
    <row r="312" spans="1:9" x14ac:dyDescent="0.3">
      <c r="A312" t="s">
        <v>49</v>
      </c>
      <c r="B312" s="1" t="s">
        <v>401</v>
      </c>
      <c r="C312" s="5">
        <v>1</v>
      </c>
      <c r="F312" t="str">
        <f t="shared" si="16"/>
        <v>Calle Larga43948</v>
      </c>
      <c r="G312" t="str">
        <f t="shared" si="17"/>
        <v>Calle Larga</v>
      </c>
      <c r="H312" s="1">
        <f t="shared" si="18"/>
        <v>43948</v>
      </c>
      <c r="I312">
        <f t="shared" si="19"/>
        <v>0</v>
      </c>
    </row>
    <row r="313" spans="1:9" x14ac:dyDescent="0.3">
      <c r="A313" t="s">
        <v>50</v>
      </c>
      <c r="B313" s="1" t="s">
        <v>390</v>
      </c>
      <c r="C313" s="5">
        <v>0</v>
      </c>
      <c r="F313" t="str">
        <f t="shared" si="16"/>
        <v>Camarones43920</v>
      </c>
      <c r="G313" t="str">
        <f t="shared" si="17"/>
        <v>Camarones</v>
      </c>
      <c r="H313" s="1">
        <f t="shared" si="18"/>
        <v>43920</v>
      </c>
      <c r="I313">
        <f t="shared" si="19"/>
        <v>0</v>
      </c>
    </row>
    <row r="314" spans="1:9" x14ac:dyDescent="0.3">
      <c r="A314" t="s">
        <v>50</v>
      </c>
      <c r="B314" s="1" t="s">
        <v>391</v>
      </c>
      <c r="C314" s="5">
        <v>0</v>
      </c>
      <c r="F314" t="str">
        <f t="shared" si="16"/>
        <v>Camarones43922</v>
      </c>
      <c r="G314" t="str">
        <f t="shared" si="17"/>
        <v>Camarones</v>
      </c>
      <c r="H314" s="1">
        <f t="shared" si="18"/>
        <v>43922</v>
      </c>
      <c r="I314">
        <f t="shared" si="19"/>
        <v>0</v>
      </c>
    </row>
    <row r="315" spans="1:9" x14ac:dyDescent="0.3">
      <c r="A315" t="s">
        <v>50</v>
      </c>
      <c r="B315" s="1" t="s">
        <v>392</v>
      </c>
      <c r="C315" s="5">
        <v>0</v>
      </c>
      <c r="F315" t="str">
        <f t="shared" si="16"/>
        <v>Camarones43924</v>
      </c>
      <c r="G315" t="str">
        <f t="shared" si="17"/>
        <v>Camarones</v>
      </c>
      <c r="H315" s="1">
        <f t="shared" si="18"/>
        <v>43924</v>
      </c>
      <c r="I315">
        <f t="shared" si="19"/>
        <v>0</v>
      </c>
    </row>
    <row r="316" spans="1:9" x14ac:dyDescent="0.3">
      <c r="A316" t="s">
        <v>50</v>
      </c>
      <c r="B316" s="1" t="s">
        <v>393</v>
      </c>
      <c r="C316" s="5">
        <v>0</v>
      </c>
      <c r="F316" t="str">
        <f t="shared" si="16"/>
        <v>Camarones43927</v>
      </c>
      <c r="G316" t="str">
        <f t="shared" si="17"/>
        <v>Camarones</v>
      </c>
      <c r="H316" s="1">
        <f t="shared" si="18"/>
        <v>43927</v>
      </c>
      <c r="I316">
        <f t="shared" si="19"/>
        <v>0</v>
      </c>
    </row>
    <row r="317" spans="1:9" x14ac:dyDescent="0.3">
      <c r="A317" t="s">
        <v>50</v>
      </c>
      <c r="B317" s="1" t="s">
        <v>394</v>
      </c>
      <c r="C317" s="5">
        <v>0</v>
      </c>
      <c r="F317" t="str">
        <f t="shared" si="16"/>
        <v>Camarones43929</v>
      </c>
      <c r="G317" t="str">
        <f t="shared" si="17"/>
        <v>Camarones</v>
      </c>
      <c r="H317" s="1">
        <f t="shared" si="18"/>
        <v>43929</v>
      </c>
      <c r="I317">
        <f t="shared" si="19"/>
        <v>0</v>
      </c>
    </row>
    <row r="318" spans="1:9" x14ac:dyDescent="0.3">
      <c r="A318" t="s">
        <v>50</v>
      </c>
      <c r="B318" s="1" t="s">
        <v>395</v>
      </c>
      <c r="C318" s="5">
        <v>0</v>
      </c>
      <c r="F318" t="str">
        <f t="shared" si="16"/>
        <v>Camarones43931</v>
      </c>
      <c r="G318" t="str">
        <f t="shared" si="17"/>
        <v>Camarones</v>
      </c>
      <c r="H318" s="1">
        <f t="shared" si="18"/>
        <v>43931</v>
      </c>
      <c r="I318">
        <f t="shared" si="19"/>
        <v>0</v>
      </c>
    </row>
    <row r="319" spans="1:9" x14ac:dyDescent="0.3">
      <c r="A319" t="s">
        <v>50</v>
      </c>
      <c r="B319" s="1" t="s">
        <v>396</v>
      </c>
      <c r="C319" s="5">
        <v>0</v>
      </c>
      <c r="F319" t="str">
        <f t="shared" si="16"/>
        <v>Camarones43934</v>
      </c>
      <c r="G319" t="str">
        <f t="shared" si="17"/>
        <v>Camarones</v>
      </c>
      <c r="H319" s="1">
        <f t="shared" si="18"/>
        <v>43934</v>
      </c>
      <c r="I319">
        <f t="shared" si="19"/>
        <v>0</v>
      </c>
    </row>
    <row r="320" spans="1:9" x14ac:dyDescent="0.3">
      <c r="A320" t="s">
        <v>50</v>
      </c>
      <c r="B320" s="1" t="s">
        <v>397</v>
      </c>
      <c r="C320" s="5">
        <v>0</v>
      </c>
      <c r="F320" t="str">
        <f t="shared" si="16"/>
        <v>Camarones43936</v>
      </c>
      <c r="G320" t="str">
        <f t="shared" si="17"/>
        <v>Camarones</v>
      </c>
      <c r="H320" s="1">
        <f t="shared" si="18"/>
        <v>43936</v>
      </c>
      <c r="I320">
        <f t="shared" si="19"/>
        <v>0</v>
      </c>
    </row>
    <row r="321" spans="1:9" x14ac:dyDescent="0.3">
      <c r="A321" t="s">
        <v>50</v>
      </c>
      <c r="B321" s="1" t="s">
        <v>398</v>
      </c>
      <c r="C321" s="5">
        <v>0</v>
      </c>
      <c r="F321" t="str">
        <f t="shared" si="16"/>
        <v>Camarones43938</v>
      </c>
      <c r="G321" t="str">
        <f t="shared" si="17"/>
        <v>Camarones</v>
      </c>
      <c r="H321" s="1">
        <f t="shared" si="18"/>
        <v>43938</v>
      </c>
      <c r="I321">
        <f t="shared" si="19"/>
        <v>0</v>
      </c>
    </row>
    <row r="322" spans="1:9" x14ac:dyDescent="0.3">
      <c r="A322" t="s">
        <v>50</v>
      </c>
      <c r="B322" s="1" t="s">
        <v>399</v>
      </c>
      <c r="C322" s="5">
        <v>0</v>
      </c>
      <c r="F322" t="str">
        <f t="shared" si="16"/>
        <v>Camarones43941</v>
      </c>
      <c r="G322" t="str">
        <f t="shared" si="17"/>
        <v>Camarones</v>
      </c>
      <c r="H322" s="1">
        <f t="shared" si="18"/>
        <v>43941</v>
      </c>
      <c r="I322">
        <f t="shared" si="19"/>
        <v>0</v>
      </c>
    </row>
    <row r="323" spans="1:9" x14ac:dyDescent="0.3">
      <c r="A323" t="s">
        <v>50</v>
      </c>
      <c r="B323" s="1" t="s">
        <v>400</v>
      </c>
      <c r="C323" s="5">
        <v>0</v>
      </c>
      <c r="F323" t="str">
        <f t="shared" si="16"/>
        <v>Camarones43945</v>
      </c>
      <c r="G323" t="str">
        <f t="shared" si="17"/>
        <v>Camarones</v>
      </c>
      <c r="H323" s="1">
        <f t="shared" si="18"/>
        <v>43945</v>
      </c>
      <c r="I323">
        <f t="shared" si="19"/>
        <v>0</v>
      </c>
    </row>
    <row r="324" spans="1:9" x14ac:dyDescent="0.3">
      <c r="A324" t="s">
        <v>50</v>
      </c>
      <c r="B324" s="1" t="s">
        <v>401</v>
      </c>
      <c r="C324" s="5">
        <v>0</v>
      </c>
      <c r="F324" t="str">
        <f t="shared" si="16"/>
        <v>Camarones43948</v>
      </c>
      <c r="G324" t="str">
        <f t="shared" si="17"/>
        <v>Camarones</v>
      </c>
      <c r="H324" s="1">
        <f t="shared" si="18"/>
        <v>43948</v>
      </c>
      <c r="I324">
        <f t="shared" si="19"/>
        <v>0</v>
      </c>
    </row>
    <row r="325" spans="1:9" x14ac:dyDescent="0.3">
      <c r="A325" t="s">
        <v>51</v>
      </c>
      <c r="B325" s="1" t="s">
        <v>390</v>
      </c>
      <c r="C325" s="5">
        <v>0</v>
      </c>
      <c r="F325" t="str">
        <f t="shared" si="16"/>
        <v>Camina43920</v>
      </c>
      <c r="G325" t="str">
        <f t="shared" si="17"/>
        <v>Camina</v>
      </c>
      <c r="H325" s="1">
        <f t="shared" si="18"/>
        <v>43920</v>
      </c>
      <c r="I325">
        <f t="shared" si="19"/>
        <v>0</v>
      </c>
    </row>
    <row r="326" spans="1:9" x14ac:dyDescent="0.3">
      <c r="A326" t="s">
        <v>51</v>
      </c>
      <c r="B326" s="1" t="s">
        <v>391</v>
      </c>
      <c r="C326" s="5">
        <v>0</v>
      </c>
      <c r="F326" t="str">
        <f t="shared" si="16"/>
        <v>Camina43922</v>
      </c>
      <c r="G326" t="str">
        <f t="shared" si="17"/>
        <v>Camina</v>
      </c>
      <c r="H326" s="1">
        <f t="shared" si="18"/>
        <v>43922</v>
      </c>
      <c r="I326">
        <f t="shared" si="19"/>
        <v>0</v>
      </c>
    </row>
    <row r="327" spans="1:9" x14ac:dyDescent="0.3">
      <c r="A327" t="s">
        <v>51</v>
      </c>
      <c r="B327" s="1" t="s">
        <v>392</v>
      </c>
      <c r="C327" s="5">
        <v>0</v>
      </c>
      <c r="F327" t="str">
        <f t="shared" si="16"/>
        <v>Camina43924</v>
      </c>
      <c r="G327" t="str">
        <f t="shared" si="17"/>
        <v>Camina</v>
      </c>
      <c r="H327" s="1">
        <f t="shared" si="18"/>
        <v>43924</v>
      </c>
      <c r="I327">
        <f t="shared" si="19"/>
        <v>0</v>
      </c>
    </row>
    <row r="328" spans="1:9" x14ac:dyDescent="0.3">
      <c r="A328" t="s">
        <v>51</v>
      </c>
      <c r="B328" s="1" t="s">
        <v>393</v>
      </c>
      <c r="C328" s="5">
        <v>0</v>
      </c>
      <c r="F328" t="str">
        <f t="shared" si="16"/>
        <v>Camina43927</v>
      </c>
      <c r="G328" t="str">
        <f t="shared" si="17"/>
        <v>Camina</v>
      </c>
      <c r="H328" s="1">
        <f t="shared" si="18"/>
        <v>43927</v>
      </c>
      <c r="I328">
        <f t="shared" si="19"/>
        <v>0</v>
      </c>
    </row>
    <row r="329" spans="1:9" x14ac:dyDescent="0.3">
      <c r="A329" t="s">
        <v>51</v>
      </c>
      <c r="B329" s="1" t="s">
        <v>394</v>
      </c>
      <c r="C329" s="5">
        <v>0</v>
      </c>
      <c r="F329" t="str">
        <f t="shared" si="16"/>
        <v>Camina43929</v>
      </c>
      <c r="G329" t="str">
        <f t="shared" si="17"/>
        <v>Camina</v>
      </c>
      <c r="H329" s="1">
        <f t="shared" si="18"/>
        <v>43929</v>
      </c>
      <c r="I329">
        <f t="shared" si="19"/>
        <v>0</v>
      </c>
    </row>
    <row r="330" spans="1:9" x14ac:dyDescent="0.3">
      <c r="A330" t="s">
        <v>51</v>
      </c>
      <c r="B330" s="1" t="s">
        <v>395</v>
      </c>
      <c r="C330" s="5">
        <v>0</v>
      </c>
      <c r="F330" t="str">
        <f t="shared" si="16"/>
        <v>Camina43931</v>
      </c>
      <c r="G330" t="str">
        <f t="shared" si="17"/>
        <v>Camina</v>
      </c>
      <c r="H330" s="1">
        <f t="shared" si="18"/>
        <v>43931</v>
      </c>
      <c r="I330">
        <f t="shared" si="19"/>
        <v>0</v>
      </c>
    </row>
    <row r="331" spans="1:9" x14ac:dyDescent="0.3">
      <c r="A331" t="s">
        <v>51</v>
      </c>
      <c r="B331" s="1" t="s">
        <v>396</v>
      </c>
      <c r="C331" s="5">
        <v>0</v>
      </c>
      <c r="F331" t="str">
        <f t="shared" si="16"/>
        <v>Camina43934</v>
      </c>
      <c r="G331" t="str">
        <f t="shared" si="17"/>
        <v>Camina</v>
      </c>
      <c r="H331" s="1">
        <f t="shared" si="18"/>
        <v>43934</v>
      </c>
      <c r="I331">
        <f t="shared" si="19"/>
        <v>0</v>
      </c>
    </row>
    <row r="332" spans="1:9" x14ac:dyDescent="0.3">
      <c r="A332" t="s">
        <v>51</v>
      </c>
      <c r="B332" s="1" t="s">
        <v>397</v>
      </c>
      <c r="C332" s="5">
        <v>0</v>
      </c>
      <c r="F332" t="str">
        <f t="shared" si="16"/>
        <v>Camina43936</v>
      </c>
      <c r="G332" t="str">
        <f t="shared" si="17"/>
        <v>Camina</v>
      </c>
      <c r="H332" s="1">
        <f t="shared" si="18"/>
        <v>43936</v>
      </c>
      <c r="I332">
        <f t="shared" si="19"/>
        <v>0</v>
      </c>
    </row>
    <row r="333" spans="1:9" x14ac:dyDescent="0.3">
      <c r="A333" t="s">
        <v>51</v>
      </c>
      <c r="B333" s="1" t="s">
        <v>398</v>
      </c>
      <c r="C333" s="5">
        <v>0</v>
      </c>
      <c r="F333" t="str">
        <f t="shared" si="16"/>
        <v>Camina43938</v>
      </c>
      <c r="G333" t="str">
        <f t="shared" si="17"/>
        <v>Camina</v>
      </c>
      <c r="H333" s="1">
        <f t="shared" si="18"/>
        <v>43938</v>
      </c>
      <c r="I333">
        <f t="shared" si="19"/>
        <v>0</v>
      </c>
    </row>
    <row r="334" spans="1:9" x14ac:dyDescent="0.3">
      <c r="A334" t="s">
        <v>51</v>
      </c>
      <c r="B334" s="1" t="s">
        <v>399</v>
      </c>
      <c r="C334" s="5">
        <v>0</v>
      </c>
      <c r="F334" t="str">
        <f t="shared" si="16"/>
        <v>Camina43941</v>
      </c>
      <c r="G334" t="str">
        <f t="shared" si="17"/>
        <v>Camina</v>
      </c>
      <c r="H334" s="1">
        <f t="shared" si="18"/>
        <v>43941</v>
      </c>
      <c r="I334">
        <f t="shared" si="19"/>
        <v>0</v>
      </c>
    </row>
    <row r="335" spans="1:9" x14ac:dyDescent="0.3">
      <c r="A335" t="s">
        <v>51</v>
      </c>
      <c r="B335" s="1" t="s">
        <v>400</v>
      </c>
      <c r="C335" s="5">
        <v>0</v>
      </c>
      <c r="F335" t="str">
        <f t="shared" ref="F335:F398" si="20">+G335&amp;H335</f>
        <v>Camina43945</v>
      </c>
      <c r="G335" t="str">
        <f t="shared" ref="G335:G398" si="21">+A335</f>
        <v>Camina</v>
      </c>
      <c r="H335" s="1">
        <f t="shared" ref="H335:H398" si="22">+DATEVALUE(B335)</f>
        <v>43945</v>
      </c>
      <c r="I335">
        <f t="shared" ref="I335:I398" si="23">+IF(IF(A335=A334,C335-C334,C335)&lt;0,0,IF(A335=A334,C335-C334,C335))</f>
        <v>0</v>
      </c>
    </row>
    <row r="336" spans="1:9" x14ac:dyDescent="0.3">
      <c r="A336" t="s">
        <v>51</v>
      </c>
      <c r="B336" s="1" t="s">
        <v>401</v>
      </c>
      <c r="C336" s="5">
        <v>0</v>
      </c>
      <c r="F336" t="str">
        <f t="shared" si="20"/>
        <v>Camina43948</v>
      </c>
      <c r="G336" t="str">
        <f t="shared" si="21"/>
        <v>Camina</v>
      </c>
      <c r="H336" s="1">
        <f t="shared" si="22"/>
        <v>43948</v>
      </c>
      <c r="I336">
        <f t="shared" si="23"/>
        <v>0</v>
      </c>
    </row>
    <row r="337" spans="1:9" x14ac:dyDescent="0.3">
      <c r="A337" t="s">
        <v>52</v>
      </c>
      <c r="B337" s="1" t="s">
        <v>390</v>
      </c>
      <c r="C337" s="5">
        <v>0</v>
      </c>
      <c r="F337" t="str">
        <f t="shared" si="20"/>
        <v>Canela43920</v>
      </c>
      <c r="G337" t="str">
        <f t="shared" si="21"/>
        <v>Canela</v>
      </c>
      <c r="H337" s="1">
        <f t="shared" si="22"/>
        <v>43920</v>
      </c>
      <c r="I337">
        <f t="shared" si="23"/>
        <v>0</v>
      </c>
    </row>
    <row r="338" spans="1:9" x14ac:dyDescent="0.3">
      <c r="A338" t="s">
        <v>52</v>
      </c>
      <c r="B338" s="1" t="s">
        <v>391</v>
      </c>
      <c r="C338" s="5">
        <v>0</v>
      </c>
      <c r="F338" t="str">
        <f t="shared" si="20"/>
        <v>Canela43922</v>
      </c>
      <c r="G338" t="str">
        <f t="shared" si="21"/>
        <v>Canela</v>
      </c>
      <c r="H338" s="1">
        <f t="shared" si="22"/>
        <v>43922</v>
      </c>
      <c r="I338">
        <f t="shared" si="23"/>
        <v>0</v>
      </c>
    </row>
    <row r="339" spans="1:9" x14ac:dyDescent="0.3">
      <c r="A339" t="s">
        <v>52</v>
      </c>
      <c r="B339" s="1" t="s">
        <v>392</v>
      </c>
      <c r="C339" s="5">
        <v>0</v>
      </c>
      <c r="F339" t="str">
        <f t="shared" si="20"/>
        <v>Canela43924</v>
      </c>
      <c r="G339" t="str">
        <f t="shared" si="21"/>
        <v>Canela</v>
      </c>
      <c r="H339" s="1">
        <f t="shared" si="22"/>
        <v>43924</v>
      </c>
      <c r="I339">
        <f t="shared" si="23"/>
        <v>0</v>
      </c>
    </row>
    <row r="340" spans="1:9" x14ac:dyDescent="0.3">
      <c r="A340" t="s">
        <v>52</v>
      </c>
      <c r="B340" s="1" t="s">
        <v>393</v>
      </c>
      <c r="C340" s="5">
        <v>0</v>
      </c>
      <c r="F340" t="str">
        <f t="shared" si="20"/>
        <v>Canela43927</v>
      </c>
      <c r="G340" t="str">
        <f t="shared" si="21"/>
        <v>Canela</v>
      </c>
      <c r="H340" s="1">
        <f t="shared" si="22"/>
        <v>43927</v>
      </c>
      <c r="I340">
        <f t="shared" si="23"/>
        <v>0</v>
      </c>
    </row>
    <row r="341" spans="1:9" x14ac:dyDescent="0.3">
      <c r="A341" t="s">
        <v>52</v>
      </c>
      <c r="B341" s="1" t="s">
        <v>394</v>
      </c>
      <c r="C341" s="5">
        <v>0</v>
      </c>
      <c r="F341" t="str">
        <f t="shared" si="20"/>
        <v>Canela43929</v>
      </c>
      <c r="G341" t="str">
        <f t="shared" si="21"/>
        <v>Canela</v>
      </c>
      <c r="H341" s="1">
        <f t="shared" si="22"/>
        <v>43929</v>
      </c>
      <c r="I341">
        <f t="shared" si="23"/>
        <v>0</v>
      </c>
    </row>
    <row r="342" spans="1:9" x14ac:dyDescent="0.3">
      <c r="A342" t="s">
        <v>52</v>
      </c>
      <c r="B342" s="1" t="s">
        <v>395</v>
      </c>
      <c r="C342" s="5">
        <v>0</v>
      </c>
      <c r="F342" t="str">
        <f t="shared" si="20"/>
        <v>Canela43931</v>
      </c>
      <c r="G342" t="str">
        <f t="shared" si="21"/>
        <v>Canela</v>
      </c>
      <c r="H342" s="1">
        <f t="shared" si="22"/>
        <v>43931</v>
      </c>
      <c r="I342">
        <f t="shared" si="23"/>
        <v>0</v>
      </c>
    </row>
    <row r="343" spans="1:9" x14ac:dyDescent="0.3">
      <c r="A343" t="s">
        <v>52</v>
      </c>
      <c r="B343" s="1" t="s">
        <v>396</v>
      </c>
      <c r="C343" s="5">
        <v>0</v>
      </c>
      <c r="F343" t="str">
        <f t="shared" si="20"/>
        <v>Canela43934</v>
      </c>
      <c r="G343" t="str">
        <f t="shared" si="21"/>
        <v>Canela</v>
      </c>
      <c r="H343" s="1">
        <f t="shared" si="22"/>
        <v>43934</v>
      </c>
      <c r="I343">
        <f t="shared" si="23"/>
        <v>0</v>
      </c>
    </row>
    <row r="344" spans="1:9" x14ac:dyDescent="0.3">
      <c r="A344" t="s">
        <v>52</v>
      </c>
      <c r="B344" s="1" t="s">
        <v>397</v>
      </c>
      <c r="C344" s="5">
        <v>0</v>
      </c>
      <c r="F344" t="str">
        <f t="shared" si="20"/>
        <v>Canela43936</v>
      </c>
      <c r="G344" t="str">
        <f t="shared" si="21"/>
        <v>Canela</v>
      </c>
      <c r="H344" s="1">
        <f t="shared" si="22"/>
        <v>43936</v>
      </c>
      <c r="I344">
        <f t="shared" si="23"/>
        <v>0</v>
      </c>
    </row>
    <row r="345" spans="1:9" x14ac:dyDescent="0.3">
      <c r="A345" t="s">
        <v>52</v>
      </c>
      <c r="B345" s="1" t="s">
        <v>398</v>
      </c>
      <c r="C345" s="5">
        <v>0</v>
      </c>
      <c r="F345" t="str">
        <f t="shared" si="20"/>
        <v>Canela43938</v>
      </c>
      <c r="G345" t="str">
        <f t="shared" si="21"/>
        <v>Canela</v>
      </c>
      <c r="H345" s="1">
        <f t="shared" si="22"/>
        <v>43938</v>
      </c>
      <c r="I345">
        <f t="shared" si="23"/>
        <v>0</v>
      </c>
    </row>
    <row r="346" spans="1:9" x14ac:dyDescent="0.3">
      <c r="A346" t="s">
        <v>52</v>
      </c>
      <c r="B346" s="1" t="s">
        <v>399</v>
      </c>
      <c r="C346" s="5">
        <v>0</v>
      </c>
      <c r="F346" t="str">
        <f t="shared" si="20"/>
        <v>Canela43941</v>
      </c>
      <c r="G346" t="str">
        <f t="shared" si="21"/>
        <v>Canela</v>
      </c>
      <c r="H346" s="1">
        <f t="shared" si="22"/>
        <v>43941</v>
      </c>
      <c r="I346">
        <f t="shared" si="23"/>
        <v>0</v>
      </c>
    </row>
    <row r="347" spans="1:9" x14ac:dyDescent="0.3">
      <c r="A347" t="s">
        <v>52</v>
      </c>
      <c r="B347" s="1" t="s">
        <v>400</v>
      </c>
      <c r="C347" s="5">
        <v>0</v>
      </c>
      <c r="F347" t="str">
        <f t="shared" si="20"/>
        <v>Canela43945</v>
      </c>
      <c r="G347" t="str">
        <f t="shared" si="21"/>
        <v>Canela</v>
      </c>
      <c r="H347" s="1">
        <f t="shared" si="22"/>
        <v>43945</v>
      </c>
      <c r="I347">
        <f t="shared" si="23"/>
        <v>0</v>
      </c>
    </row>
    <row r="348" spans="1:9" x14ac:dyDescent="0.3">
      <c r="A348" t="s">
        <v>52</v>
      </c>
      <c r="B348" s="1" t="s">
        <v>401</v>
      </c>
      <c r="C348" s="5">
        <v>0</v>
      </c>
      <c r="F348" t="str">
        <f t="shared" si="20"/>
        <v>Canela43948</v>
      </c>
      <c r="G348" t="str">
        <f t="shared" si="21"/>
        <v>Canela</v>
      </c>
      <c r="H348" s="1">
        <f t="shared" si="22"/>
        <v>43948</v>
      </c>
      <c r="I348">
        <f t="shared" si="23"/>
        <v>0</v>
      </c>
    </row>
    <row r="349" spans="1:9" x14ac:dyDescent="0.3">
      <c r="A349" t="s">
        <v>53</v>
      </c>
      <c r="B349" s="1" t="s">
        <v>390</v>
      </c>
      <c r="C349" s="5">
        <v>0</v>
      </c>
      <c r="F349" t="str">
        <f t="shared" si="20"/>
        <v>Canete43920</v>
      </c>
      <c r="G349" t="str">
        <f t="shared" si="21"/>
        <v>Canete</v>
      </c>
      <c r="H349" s="1">
        <f t="shared" si="22"/>
        <v>43920</v>
      </c>
      <c r="I349">
        <f t="shared" si="23"/>
        <v>0</v>
      </c>
    </row>
    <row r="350" spans="1:9" x14ac:dyDescent="0.3">
      <c r="A350" t="s">
        <v>53</v>
      </c>
      <c r="B350" s="1" t="s">
        <v>391</v>
      </c>
      <c r="C350" s="5">
        <v>0</v>
      </c>
      <c r="F350" t="str">
        <f t="shared" si="20"/>
        <v>Canete43922</v>
      </c>
      <c r="G350" t="str">
        <f t="shared" si="21"/>
        <v>Canete</v>
      </c>
      <c r="H350" s="1">
        <f t="shared" si="22"/>
        <v>43922</v>
      </c>
      <c r="I350">
        <f t="shared" si="23"/>
        <v>0</v>
      </c>
    </row>
    <row r="351" spans="1:9" x14ac:dyDescent="0.3">
      <c r="A351" t="s">
        <v>53</v>
      </c>
      <c r="B351" s="1" t="s">
        <v>392</v>
      </c>
      <c r="C351" s="5">
        <v>0</v>
      </c>
      <c r="F351" t="str">
        <f t="shared" si="20"/>
        <v>Canete43924</v>
      </c>
      <c r="G351" t="str">
        <f t="shared" si="21"/>
        <v>Canete</v>
      </c>
      <c r="H351" s="1">
        <f t="shared" si="22"/>
        <v>43924</v>
      </c>
      <c r="I351">
        <f t="shared" si="23"/>
        <v>0</v>
      </c>
    </row>
    <row r="352" spans="1:9" x14ac:dyDescent="0.3">
      <c r="A352" t="s">
        <v>53</v>
      </c>
      <c r="B352" s="1" t="s">
        <v>393</v>
      </c>
      <c r="C352" s="5">
        <v>0</v>
      </c>
      <c r="F352" t="str">
        <f t="shared" si="20"/>
        <v>Canete43927</v>
      </c>
      <c r="G352" t="str">
        <f t="shared" si="21"/>
        <v>Canete</v>
      </c>
      <c r="H352" s="1">
        <f t="shared" si="22"/>
        <v>43927</v>
      </c>
      <c r="I352">
        <f t="shared" si="23"/>
        <v>0</v>
      </c>
    </row>
    <row r="353" spans="1:9" x14ac:dyDescent="0.3">
      <c r="A353" t="s">
        <v>53</v>
      </c>
      <c r="B353" s="1" t="s">
        <v>394</v>
      </c>
      <c r="C353" s="5">
        <v>0</v>
      </c>
      <c r="F353" t="str">
        <f t="shared" si="20"/>
        <v>Canete43929</v>
      </c>
      <c r="G353" t="str">
        <f t="shared" si="21"/>
        <v>Canete</v>
      </c>
      <c r="H353" s="1">
        <f t="shared" si="22"/>
        <v>43929</v>
      </c>
      <c r="I353">
        <f t="shared" si="23"/>
        <v>0</v>
      </c>
    </row>
    <row r="354" spans="1:9" x14ac:dyDescent="0.3">
      <c r="A354" t="s">
        <v>53</v>
      </c>
      <c r="B354" s="1" t="s">
        <v>395</v>
      </c>
      <c r="C354" s="5">
        <v>0</v>
      </c>
      <c r="F354" t="str">
        <f t="shared" si="20"/>
        <v>Canete43931</v>
      </c>
      <c r="G354" t="str">
        <f t="shared" si="21"/>
        <v>Canete</v>
      </c>
      <c r="H354" s="1">
        <f t="shared" si="22"/>
        <v>43931</v>
      </c>
      <c r="I354">
        <f t="shared" si="23"/>
        <v>0</v>
      </c>
    </row>
    <row r="355" spans="1:9" x14ac:dyDescent="0.3">
      <c r="A355" t="s">
        <v>53</v>
      </c>
      <c r="B355" s="1" t="s">
        <v>396</v>
      </c>
      <c r="C355" s="5">
        <v>0</v>
      </c>
      <c r="F355" t="str">
        <f t="shared" si="20"/>
        <v>Canete43934</v>
      </c>
      <c r="G355" t="str">
        <f t="shared" si="21"/>
        <v>Canete</v>
      </c>
      <c r="H355" s="1">
        <f t="shared" si="22"/>
        <v>43934</v>
      </c>
      <c r="I355">
        <f t="shared" si="23"/>
        <v>0</v>
      </c>
    </row>
    <row r="356" spans="1:9" x14ac:dyDescent="0.3">
      <c r="A356" t="s">
        <v>53</v>
      </c>
      <c r="B356" s="1" t="s">
        <v>397</v>
      </c>
      <c r="C356" s="5">
        <v>0</v>
      </c>
      <c r="F356" t="str">
        <f t="shared" si="20"/>
        <v>Canete43936</v>
      </c>
      <c r="G356" t="str">
        <f t="shared" si="21"/>
        <v>Canete</v>
      </c>
      <c r="H356" s="1">
        <f t="shared" si="22"/>
        <v>43936</v>
      </c>
      <c r="I356">
        <f t="shared" si="23"/>
        <v>0</v>
      </c>
    </row>
    <row r="357" spans="1:9" x14ac:dyDescent="0.3">
      <c r="A357" t="s">
        <v>53</v>
      </c>
      <c r="B357" s="1" t="s">
        <v>398</v>
      </c>
      <c r="C357" s="5">
        <v>0</v>
      </c>
      <c r="F357" t="str">
        <f t="shared" si="20"/>
        <v>Canete43938</v>
      </c>
      <c r="G357" t="str">
        <f t="shared" si="21"/>
        <v>Canete</v>
      </c>
      <c r="H357" s="1">
        <f t="shared" si="22"/>
        <v>43938</v>
      </c>
      <c r="I357">
        <f t="shared" si="23"/>
        <v>0</v>
      </c>
    </row>
    <row r="358" spans="1:9" x14ac:dyDescent="0.3">
      <c r="A358" t="s">
        <v>53</v>
      </c>
      <c r="B358" s="1" t="s">
        <v>399</v>
      </c>
      <c r="C358" s="5">
        <v>0</v>
      </c>
      <c r="F358" t="str">
        <f t="shared" si="20"/>
        <v>Canete43941</v>
      </c>
      <c r="G358" t="str">
        <f t="shared" si="21"/>
        <v>Canete</v>
      </c>
      <c r="H358" s="1">
        <f t="shared" si="22"/>
        <v>43941</v>
      </c>
      <c r="I358">
        <f t="shared" si="23"/>
        <v>0</v>
      </c>
    </row>
    <row r="359" spans="1:9" x14ac:dyDescent="0.3">
      <c r="A359" t="s">
        <v>53</v>
      </c>
      <c r="B359" s="1" t="s">
        <v>400</v>
      </c>
      <c r="C359" s="5">
        <v>0</v>
      </c>
      <c r="F359" t="str">
        <f t="shared" si="20"/>
        <v>Canete43945</v>
      </c>
      <c r="G359" t="str">
        <f t="shared" si="21"/>
        <v>Canete</v>
      </c>
      <c r="H359" s="1">
        <f t="shared" si="22"/>
        <v>43945</v>
      </c>
      <c r="I359">
        <f t="shared" si="23"/>
        <v>0</v>
      </c>
    </row>
    <row r="360" spans="1:9" x14ac:dyDescent="0.3">
      <c r="A360" t="s">
        <v>53</v>
      </c>
      <c r="B360" s="1" t="s">
        <v>401</v>
      </c>
      <c r="C360" s="5">
        <v>0</v>
      </c>
      <c r="F360" t="str">
        <f t="shared" si="20"/>
        <v>Canete43948</v>
      </c>
      <c r="G360" t="str">
        <f t="shared" si="21"/>
        <v>Canete</v>
      </c>
      <c r="H360" s="1">
        <f t="shared" si="22"/>
        <v>43948</v>
      </c>
      <c r="I360">
        <f t="shared" si="23"/>
        <v>0</v>
      </c>
    </row>
    <row r="361" spans="1:9" x14ac:dyDescent="0.3">
      <c r="A361" t="s">
        <v>54</v>
      </c>
      <c r="B361" s="1" t="s">
        <v>390</v>
      </c>
      <c r="C361" s="5">
        <v>0</v>
      </c>
      <c r="F361" t="str">
        <f t="shared" si="20"/>
        <v>Carahue43920</v>
      </c>
      <c r="G361" t="str">
        <f t="shared" si="21"/>
        <v>Carahue</v>
      </c>
      <c r="H361" s="1">
        <f t="shared" si="22"/>
        <v>43920</v>
      </c>
      <c r="I361">
        <f t="shared" si="23"/>
        <v>0</v>
      </c>
    </row>
    <row r="362" spans="1:9" x14ac:dyDescent="0.3">
      <c r="A362" t="s">
        <v>54</v>
      </c>
      <c r="B362" s="1" t="s">
        <v>391</v>
      </c>
      <c r="C362" s="5">
        <v>0</v>
      </c>
      <c r="F362" t="str">
        <f t="shared" si="20"/>
        <v>Carahue43922</v>
      </c>
      <c r="G362" t="str">
        <f t="shared" si="21"/>
        <v>Carahue</v>
      </c>
      <c r="H362" s="1">
        <f t="shared" si="22"/>
        <v>43922</v>
      </c>
      <c r="I362">
        <f t="shared" si="23"/>
        <v>0</v>
      </c>
    </row>
    <row r="363" spans="1:9" x14ac:dyDescent="0.3">
      <c r="A363" t="s">
        <v>54</v>
      </c>
      <c r="B363" s="1" t="s">
        <v>392</v>
      </c>
      <c r="C363" s="5">
        <v>0</v>
      </c>
      <c r="F363" t="str">
        <f t="shared" si="20"/>
        <v>Carahue43924</v>
      </c>
      <c r="G363" t="str">
        <f t="shared" si="21"/>
        <v>Carahue</v>
      </c>
      <c r="H363" s="1">
        <f t="shared" si="22"/>
        <v>43924</v>
      </c>
      <c r="I363">
        <f t="shared" si="23"/>
        <v>0</v>
      </c>
    </row>
    <row r="364" spans="1:9" x14ac:dyDescent="0.3">
      <c r="A364" t="s">
        <v>54</v>
      </c>
      <c r="B364" s="1" t="s">
        <v>393</v>
      </c>
      <c r="C364" s="5">
        <v>0</v>
      </c>
      <c r="F364" t="str">
        <f t="shared" si="20"/>
        <v>Carahue43927</v>
      </c>
      <c r="G364" t="str">
        <f t="shared" si="21"/>
        <v>Carahue</v>
      </c>
      <c r="H364" s="1">
        <f t="shared" si="22"/>
        <v>43927</v>
      </c>
      <c r="I364">
        <f t="shared" si="23"/>
        <v>0</v>
      </c>
    </row>
    <row r="365" spans="1:9" x14ac:dyDescent="0.3">
      <c r="A365" t="s">
        <v>54</v>
      </c>
      <c r="B365" s="1" t="s">
        <v>394</v>
      </c>
      <c r="C365" s="5">
        <v>6</v>
      </c>
      <c r="F365" t="str">
        <f t="shared" si="20"/>
        <v>Carahue43929</v>
      </c>
      <c r="G365" t="str">
        <f t="shared" si="21"/>
        <v>Carahue</v>
      </c>
      <c r="H365" s="1">
        <f t="shared" si="22"/>
        <v>43929</v>
      </c>
      <c r="I365">
        <f t="shared" si="23"/>
        <v>6</v>
      </c>
    </row>
    <row r="366" spans="1:9" x14ac:dyDescent="0.3">
      <c r="A366" t="s">
        <v>54</v>
      </c>
      <c r="B366" s="1" t="s">
        <v>395</v>
      </c>
      <c r="C366" s="5">
        <v>6</v>
      </c>
      <c r="F366" t="str">
        <f t="shared" si="20"/>
        <v>Carahue43931</v>
      </c>
      <c r="G366" t="str">
        <f t="shared" si="21"/>
        <v>Carahue</v>
      </c>
      <c r="H366" s="1">
        <f t="shared" si="22"/>
        <v>43931</v>
      </c>
      <c r="I366">
        <f t="shared" si="23"/>
        <v>0</v>
      </c>
    </row>
    <row r="367" spans="1:9" x14ac:dyDescent="0.3">
      <c r="A367" t="s">
        <v>54</v>
      </c>
      <c r="B367" s="1" t="s">
        <v>396</v>
      </c>
      <c r="C367" s="5">
        <v>18</v>
      </c>
      <c r="F367" t="str">
        <f t="shared" si="20"/>
        <v>Carahue43934</v>
      </c>
      <c r="G367" t="str">
        <f t="shared" si="21"/>
        <v>Carahue</v>
      </c>
      <c r="H367" s="1">
        <f t="shared" si="22"/>
        <v>43934</v>
      </c>
      <c r="I367">
        <f t="shared" si="23"/>
        <v>12</v>
      </c>
    </row>
    <row r="368" spans="1:9" x14ac:dyDescent="0.3">
      <c r="A368" t="s">
        <v>54</v>
      </c>
      <c r="B368" s="1" t="s">
        <v>397</v>
      </c>
      <c r="C368" s="5">
        <v>20</v>
      </c>
      <c r="F368" t="str">
        <f t="shared" si="20"/>
        <v>Carahue43936</v>
      </c>
      <c r="G368" t="str">
        <f t="shared" si="21"/>
        <v>Carahue</v>
      </c>
      <c r="H368" s="1">
        <f t="shared" si="22"/>
        <v>43936</v>
      </c>
      <c r="I368">
        <f t="shared" si="23"/>
        <v>2</v>
      </c>
    </row>
    <row r="369" spans="1:9" x14ac:dyDescent="0.3">
      <c r="A369" t="s">
        <v>54</v>
      </c>
      <c r="B369" s="1" t="s">
        <v>398</v>
      </c>
      <c r="C369" s="5">
        <v>22</v>
      </c>
      <c r="F369" t="str">
        <f t="shared" si="20"/>
        <v>Carahue43938</v>
      </c>
      <c r="G369" t="str">
        <f t="shared" si="21"/>
        <v>Carahue</v>
      </c>
      <c r="H369" s="1">
        <f t="shared" si="22"/>
        <v>43938</v>
      </c>
      <c r="I369">
        <f t="shared" si="23"/>
        <v>2</v>
      </c>
    </row>
    <row r="370" spans="1:9" x14ac:dyDescent="0.3">
      <c r="A370" t="s">
        <v>54</v>
      </c>
      <c r="B370" s="1" t="s">
        <v>399</v>
      </c>
      <c r="C370" s="5">
        <v>12</v>
      </c>
      <c r="F370" t="str">
        <f t="shared" si="20"/>
        <v>Carahue43941</v>
      </c>
      <c r="G370" t="str">
        <f t="shared" si="21"/>
        <v>Carahue</v>
      </c>
      <c r="H370" s="1">
        <f t="shared" si="22"/>
        <v>43941</v>
      </c>
      <c r="I370">
        <f t="shared" si="23"/>
        <v>0</v>
      </c>
    </row>
    <row r="371" spans="1:9" x14ac:dyDescent="0.3">
      <c r="A371" t="s">
        <v>54</v>
      </c>
      <c r="B371" s="1" t="s">
        <v>400</v>
      </c>
      <c r="C371" s="5">
        <v>10</v>
      </c>
      <c r="F371" t="str">
        <f t="shared" si="20"/>
        <v>Carahue43945</v>
      </c>
      <c r="G371" t="str">
        <f t="shared" si="21"/>
        <v>Carahue</v>
      </c>
      <c r="H371" s="1">
        <f t="shared" si="22"/>
        <v>43945</v>
      </c>
      <c r="I371">
        <f t="shared" si="23"/>
        <v>0</v>
      </c>
    </row>
    <row r="372" spans="1:9" x14ac:dyDescent="0.3">
      <c r="A372" t="s">
        <v>54</v>
      </c>
      <c r="B372" s="1" t="s">
        <v>401</v>
      </c>
      <c r="C372" s="5">
        <v>6</v>
      </c>
      <c r="F372" t="str">
        <f t="shared" si="20"/>
        <v>Carahue43948</v>
      </c>
      <c r="G372" t="str">
        <f t="shared" si="21"/>
        <v>Carahue</v>
      </c>
      <c r="H372" s="1">
        <f t="shared" si="22"/>
        <v>43948</v>
      </c>
      <c r="I372">
        <f t="shared" si="23"/>
        <v>0</v>
      </c>
    </row>
    <row r="373" spans="1:9" x14ac:dyDescent="0.3">
      <c r="A373" t="s">
        <v>55</v>
      </c>
      <c r="B373" s="1" t="s">
        <v>390</v>
      </c>
      <c r="C373" s="5">
        <v>0</v>
      </c>
      <c r="F373" t="str">
        <f t="shared" si="20"/>
        <v>Cartagena43920</v>
      </c>
      <c r="G373" t="str">
        <f t="shared" si="21"/>
        <v>Cartagena</v>
      </c>
      <c r="H373" s="1">
        <f t="shared" si="22"/>
        <v>43920</v>
      </c>
      <c r="I373">
        <f t="shared" si="23"/>
        <v>0</v>
      </c>
    </row>
    <row r="374" spans="1:9" x14ac:dyDescent="0.3">
      <c r="A374" t="s">
        <v>55</v>
      </c>
      <c r="B374" s="1" t="s">
        <v>391</v>
      </c>
      <c r="C374" s="5">
        <v>0</v>
      </c>
      <c r="F374" t="str">
        <f t="shared" si="20"/>
        <v>Cartagena43922</v>
      </c>
      <c r="G374" t="str">
        <f t="shared" si="21"/>
        <v>Cartagena</v>
      </c>
      <c r="H374" s="1">
        <f t="shared" si="22"/>
        <v>43922</v>
      </c>
      <c r="I374">
        <f t="shared" si="23"/>
        <v>0</v>
      </c>
    </row>
    <row r="375" spans="1:9" x14ac:dyDescent="0.3">
      <c r="A375" t="s">
        <v>55</v>
      </c>
      <c r="B375" s="1" t="s">
        <v>392</v>
      </c>
      <c r="C375" s="5">
        <v>0</v>
      </c>
      <c r="F375" t="str">
        <f t="shared" si="20"/>
        <v>Cartagena43924</v>
      </c>
      <c r="G375" t="str">
        <f t="shared" si="21"/>
        <v>Cartagena</v>
      </c>
      <c r="H375" s="1">
        <f t="shared" si="22"/>
        <v>43924</v>
      </c>
      <c r="I375">
        <f t="shared" si="23"/>
        <v>0</v>
      </c>
    </row>
    <row r="376" spans="1:9" x14ac:dyDescent="0.3">
      <c r="A376" t="s">
        <v>55</v>
      </c>
      <c r="B376" s="1" t="s">
        <v>393</v>
      </c>
      <c r="C376" s="5">
        <v>0</v>
      </c>
      <c r="F376" t="str">
        <f t="shared" si="20"/>
        <v>Cartagena43927</v>
      </c>
      <c r="G376" t="str">
        <f t="shared" si="21"/>
        <v>Cartagena</v>
      </c>
      <c r="H376" s="1">
        <f t="shared" si="22"/>
        <v>43927</v>
      </c>
      <c r="I376">
        <f t="shared" si="23"/>
        <v>0</v>
      </c>
    </row>
    <row r="377" spans="1:9" x14ac:dyDescent="0.3">
      <c r="A377" t="s">
        <v>55</v>
      </c>
      <c r="B377" s="1" t="s">
        <v>394</v>
      </c>
      <c r="C377" s="5">
        <v>0</v>
      </c>
      <c r="F377" t="str">
        <f t="shared" si="20"/>
        <v>Cartagena43929</v>
      </c>
      <c r="G377" t="str">
        <f t="shared" si="21"/>
        <v>Cartagena</v>
      </c>
      <c r="H377" s="1">
        <f t="shared" si="22"/>
        <v>43929</v>
      </c>
      <c r="I377">
        <f t="shared" si="23"/>
        <v>0</v>
      </c>
    </row>
    <row r="378" spans="1:9" x14ac:dyDescent="0.3">
      <c r="A378" t="s">
        <v>55</v>
      </c>
      <c r="B378" s="1" t="s">
        <v>395</v>
      </c>
      <c r="C378" s="5">
        <v>0</v>
      </c>
      <c r="F378" t="str">
        <f t="shared" si="20"/>
        <v>Cartagena43931</v>
      </c>
      <c r="G378" t="str">
        <f t="shared" si="21"/>
        <v>Cartagena</v>
      </c>
      <c r="H378" s="1">
        <f t="shared" si="22"/>
        <v>43931</v>
      </c>
      <c r="I378">
        <f t="shared" si="23"/>
        <v>0</v>
      </c>
    </row>
    <row r="379" spans="1:9" x14ac:dyDescent="0.3">
      <c r="A379" t="s">
        <v>55</v>
      </c>
      <c r="B379" s="1" t="s">
        <v>396</v>
      </c>
      <c r="C379" s="5">
        <v>2</v>
      </c>
      <c r="F379" t="str">
        <f t="shared" si="20"/>
        <v>Cartagena43934</v>
      </c>
      <c r="G379" t="str">
        <f t="shared" si="21"/>
        <v>Cartagena</v>
      </c>
      <c r="H379" s="1">
        <f t="shared" si="22"/>
        <v>43934</v>
      </c>
      <c r="I379">
        <f t="shared" si="23"/>
        <v>2</v>
      </c>
    </row>
    <row r="380" spans="1:9" x14ac:dyDescent="0.3">
      <c r="A380" t="s">
        <v>55</v>
      </c>
      <c r="B380" s="1" t="s">
        <v>397</v>
      </c>
      <c r="C380" s="5">
        <v>2</v>
      </c>
      <c r="F380" t="str">
        <f t="shared" si="20"/>
        <v>Cartagena43936</v>
      </c>
      <c r="G380" t="str">
        <f t="shared" si="21"/>
        <v>Cartagena</v>
      </c>
      <c r="H380" s="1">
        <f t="shared" si="22"/>
        <v>43936</v>
      </c>
      <c r="I380">
        <f t="shared" si="23"/>
        <v>0</v>
      </c>
    </row>
    <row r="381" spans="1:9" x14ac:dyDescent="0.3">
      <c r="A381" t="s">
        <v>55</v>
      </c>
      <c r="B381" s="1" t="s">
        <v>398</v>
      </c>
      <c r="C381" s="5">
        <v>2</v>
      </c>
      <c r="F381" t="str">
        <f t="shared" si="20"/>
        <v>Cartagena43938</v>
      </c>
      <c r="G381" t="str">
        <f t="shared" si="21"/>
        <v>Cartagena</v>
      </c>
      <c r="H381" s="1">
        <f t="shared" si="22"/>
        <v>43938</v>
      </c>
      <c r="I381">
        <f t="shared" si="23"/>
        <v>0</v>
      </c>
    </row>
    <row r="382" spans="1:9" x14ac:dyDescent="0.3">
      <c r="A382" t="s">
        <v>55</v>
      </c>
      <c r="B382" s="1" t="s">
        <v>399</v>
      </c>
      <c r="C382" s="5">
        <v>0</v>
      </c>
      <c r="F382" t="str">
        <f t="shared" si="20"/>
        <v>Cartagena43941</v>
      </c>
      <c r="G382" t="str">
        <f t="shared" si="21"/>
        <v>Cartagena</v>
      </c>
      <c r="H382" s="1">
        <f t="shared" si="22"/>
        <v>43941</v>
      </c>
      <c r="I382">
        <f t="shared" si="23"/>
        <v>0</v>
      </c>
    </row>
    <row r="383" spans="1:9" x14ac:dyDescent="0.3">
      <c r="A383" t="s">
        <v>55</v>
      </c>
      <c r="B383" s="1" t="s">
        <v>400</v>
      </c>
      <c r="C383" s="5">
        <v>4</v>
      </c>
      <c r="F383" t="str">
        <f t="shared" si="20"/>
        <v>Cartagena43945</v>
      </c>
      <c r="G383" t="str">
        <f t="shared" si="21"/>
        <v>Cartagena</v>
      </c>
      <c r="H383" s="1">
        <f t="shared" si="22"/>
        <v>43945</v>
      </c>
      <c r="I383">
        <f t="shared" si="23"/>
        <v>4</v>
      </c>
    </row>
    <row r="384" spans="1:9" x14ac:dyDescent="0.3">
      <c r="A384" t="s">
        <v>55</v>
      </c>
      <c r="B384" s="1" t="s">
        <v>401</v>
      </c>
      <c r="C384" s="5">
        <v>4</v>
      </c>
      <c r="F384" t="str">
        <f t="shared" si="20"/>
        <v>Cartagena43948</v>
      </c>
      <c r="G384" t="str">
        <f t="shared" si="21"/>
        <v>Cartagena</v>
      </c>
      <c r="H384" s="1">
        <f t="shared" si="22"/>
        <v>43948</v>
      </c>
      <c r="I384">
        <f t="shared" si="23"/>
        <v>0</v>
      </c>
    </row>
    <row r="385" spans="1:9" x14ac:dyDescent="0.3">
      <c r="A385" t="s">
        <v>56</v>
      </c>
      <c r="B385" s="1" t="s">
        <v>390</v>
      </c>
      <c r="C385" s="5">
        <v>0</v>
      </c>
      <c r="F385" t="str">
        <f t="shared" si="20"/>
        <v>Casablanca43920</v>
      </c>
      <c r="G385" t="str">
        <f t="shared" si="21"/>
        <v>Casablanca</v>
      </c>
      <c r="H385" s="1">
        <f t="shared" si="22"/>
        <v>43920</v>
      </c>
      <c r="I385">
        <f t="shared" si="23"/>
        <v>0</v>
      </c>
    </row>
    <row r="386" spans="1:9" x14ac:dyDescent="0.3">
      <c r="A386" t="s">
        <v>56</v>
      </c>
      <c r="B386" s="1" t="s">
        <v>391</v>
      </c>
      <c r="C386" s="5">
        <v>0</v>
      </c>
      <c r="F386" t="str">
        <f t="shared" si="20"/>
        <v>Casablanca43922</v>
      </c>
      <c r="G386" t="str">
        <f t="shared" si="21"/>
        <v>Casablanca</v>
      </c>
      <c r="H386" s="1">
        <f t="shared" si="22"/>
        <v>43922</v>
      </c>
      <c r="I386">
        <f t="shared" si="23"/>
        <v>0</v>
      </c>
    </row>
    <row r="387" spans="1:9" x14ac:dyDescent="0.3">
      <c r="A387" t="s">
        <v>56</v>
      </c>
      <c r="B387" s="1" t="s">
        <v>392</v>
      </c>
      <c r="C387" s="5">
        <v>0</v>
      </c>
      <c r="F387" t="str">
        <f t="shared" si="20"/>
        <v>Casablanca43924</v>
      </c>
      <c r="G387" t="str">
        <f t="shared" si="21"/>
        <v>Casablanca</v>
      </c>
      <c r="H387" s="1">
        <f t="shared" si="22"/>
        <v>43924</v>
      </c>
      <c r="I387">
        <f t="shared" si="23"/>
        <v>0</v>
      </c>
    </row>
    <row r="388" spans="1:9" x14ac:dyDescent="0.3">
      <c r="A388" t="s">
        <v>56</v>
      </c>
      <c r="B388" s="1" t="s">
        <v>393</v>
      </c>
      <c r="C388" s="5">
        <v>0</v>
      </c>
      <c r="F388" t="str">
        <f t="shared" si="20"/>
        <v>Casablanca43927</v>
      </c>
      <c r="G388" t="str">
        <f t="shared" si="21"/>
        <v>Casablanca</v>
      </c>
      <c r="H388" s="1">
        <f t="shared" si="22"/>
        <v>43927</v>
      </c>
      <c r="I388">
        <f t="shared" si="23"/>
        <v>0</v>
      </c>
    </row>
    <row r="389" spans="1:9" x14ac:dyDescent="0.3">
      <c r="A389" t="s">
        <v>56</v>
      </c>
      <c r="B389" s="1" t="s">
        <v>394</v>
      </c>
      <c r="C389" s="5">
        <v>0</v>
      </c>
      <c r="F389" t="str">
        <f t="shared" si="20"/>
        <v>Casablanca43929</v>
      </c>
      <c r="G389" t="str">
        <f t="shared" si="21"/>
        <v>Casablanca</v>
      </c>
      <c r="H389" s="1">
        <f t="shared" si="22"/>
        <v>43929</v>
      </c>
      <c r="I389">
        <f t="shared" si="23"/>
        <v>0</v>
      </c>
    </row>
    <row r="390" spans="1:9" x14ac:dyDescent="0.3">
      <c r="A390" t="s">
        <v>56</v>
      </c>
      <c r="B390" s="1" t="s">
        <v>395</v>
      </c>
      <c r="C390" s="5">
        <v>0</v>
      </c>
      <c r="F390" t="str">
        <f t="shared" si="20"/>
        <v>Casablanca43931</v>
      </c>
      <c r="G390" t="str">
        <f t="shared" si="21"/>
        <v>Casablanca</v>
      </c>
      <c r="H390" s="1">
        <f t="shared" si="22"/>
        <v>43931</v>
      </c>
      <c r="I390">
        <f t="shared" si="23"/>
        <v>0</v>
      </c>
    </row>
    <row r="391" spans="1:9" x14ac:dyDescent="0.3">
      <c r="A391" t="s">
        <v>56</v>
      </c>
      <c r="B391" s="1" t="s">
        <v>396</v>
      </c>
      <c r="C391" s="5">
        <v>3</v>
      </c>
      <c r="F391" t="str">
        <f t="shared" si="20"/>
        <v>Casablanca43934</v>
      </c>
      <c r="G391" t="str">
        <f t="shared" si="21"/>
        <v>Casablanca</v>
      </c>
      <c r="H391" s="1">
        <f t="shared" si="22"/>
        <v>43934</v>
      </c>
      <c r="I391">
        <f t="shared" si="23"/>
        <v>3</v>
      </c>
    </row>
    <row r="392" spans="1:9" x14ac:dyDescent="0.3">
      <c r="A392" t="s">
        <v>56</v>
      </c>
      <c r="B392" s="1" t="s">
        <v>397</v>
      </c>
      <c r="C392" s="5">
        <v>3</v>
      </c>
      <c r="F392" t="str">
        <f t="shared" si="20"/>
        <v>Casablanca43936</v>
      </c>
      <c r="G392" t="str">
        <f t="shared" si="21"/>
        <v>Casablanca</v>
      </c>
      <c r="H392" s="1">
        <f t="shared" si="22"/>
        <v>43936</v>
      </c>
      <c r="I392">
        <f t="shared" si="23"/>
        <v>0</v>
      </c>
    </row>
    <row r="393" spans="1:9" x14ac:dyDescent="0.3">
      <c r="A393" t="s">
        <v>56</v>
      </c>
      <c r="B393" s="1" t="s">
        <v>398</v>
      </c>
      <c r="C393" s="5">
        <v>3</v>
      </c>
      <c r="F393" t="str">
        <f t="shared" si="20"/>
        <v>Casablanca43938</v>
      </c>
      <c r="G393" t="str">
        <f t="shared" si="21"/>
        <v>Casablanca</v>
      </c>
      <c r="H393" s="1">
        <f t="shared" si="22"/>
        <v>43938</v>
      </c>
      <c r="I393">
        <f t="shared" si="23"/>
        <v>0</v>
      </c>
    </row>
    <row r="394" spans="1:9" x14ac:dyDescent="0.3">
      <c r="A394" t="s">
        <v>56</v>
      </c>
      <c r="B394" s="1" t="s">
        <v>399</v>
      </c>
      <c r="C394" s="5">
        <v>1</v>
      </c>
      <c r="F394" t="str">
        <f t="shared" si="20"/>
        <v>Casablanca43941</v>
      </c>
      <c r="G394" t="str">
        <f t="shared" si="21"/>
        <v>Casablanca</v>
      </c>
      <c r="H394" s="1">
        <f t="shared" si="22"/>
        <v>43941</v>
      </c>
      <c r="I394">
        <f t="shared" si="23"/>
        <v>0</v>
      </c>
    </row>
    <row r="395" spans="1:9" x14ac:dyDescent="0.3">
      <c r="A395" t="s">
        <v>56</v>
      </c>
      <c r="B395" s="1" t="s">
        <v>400</v>
      </c>
      <c r="C395" s="5">
        <v>0</v>
      </c>
      <c r="F395" t="str">
        <f t="shared" si="20"/>
        <v>Casablanca43945</v>
      </c>
      <c r="G395" t="str">
        <f t="shared" si="21"/>
        <v>Casablanca</v>
      </c>
      <c r="H395" s="1">
        <f t="shared" si="22"/>
        <v>43945</v>
      </c>
      <c r="I395">
        <f t="shared" si="23"/>
        <v>0</v>
      </c>
    </row>
    <row r="396" spans="1:9" x14ac:dyDescent="0.3">
      <c r="A396" t="s">
        <v>56</v>
      </c>
      <c r="B396" s="1" t="s">
        <v>401</v>
      </c>
      <c r="C396" s="5">
        <v>0</v>
      </c>
      <c r="F396" t="str">
        <f t="shared" si="20"/>
        <v>Casablanca43948</v>
      </c>
      <c r="G396" t="str">
        <f t="shared" si="21"/>
        <v>Casablanca</v>
      </c>
      <c r="H396" s="1">
        <f t="shared" si="22"/>
        <v>43948</v>
      </c>
      <c r="I396">
        <f t="shared" si="23"/>
        <v>0</v>
      </c>
    </row>
    <row r="397" spans="1:9" x14ac:dyDescent="0.3">
      <c r="A397" t="s">
        <v>57</v>
      </c>
      <c r="B397" s="1" t="s">
        <v>390</v>
      </c>
      <c r="C397" s="5">
        <v>0</v>
      </c>
      <c r="F397" t="str">
        <f t="shared" si="20"/>
        <v>Castro43920</v>
      </c>
      <c r="G397" t="str">
        <f t="shared" si="21"/>
        <v>Castro</v>
      </c>
      <c r="H397" s="1">
        <f t="shared" si="22"/>
        <v>43920</v>
      </c>
      <c r="I397">
        <f t="shared" si="23"/>
        <v>0</v>
      </c>
    </row>
    <row r="398" spans="1:9" x14ac:dyDescent="0.3">
      <c r="A398" t="s">
        <v>57</v>
      </c>
      <c r="B398" s="1" t="s">
        <v>391</v>
      </c>
      <c r="C398" s="5">
        <v>0</v>
      </c>
      <c r="F398" t="str">
        <f t="shared" si="20"/>
        <v>Castro43922</v>
      </c>
      <c r="G398" t="str">
        <f t="shared" si="21"/>
        <v>Castro</v>
      </c>
      <c r="H398" s="1">
        <f t="shared" si="22"/>
        <v>43922</v>
      </c>
      <c r="I398">
        <f t="shared" si="23"/>
        <v>0</v>
      </c>
    </row>
    <row r="399" spans="1:9" x14ac:dyDescent="0.3">
      <c r="A399" t="s">
        <v>57</v>
      </c>
      <c r="B399" s="1" t="s">
        <v>392</v>
      </c>
      <c r="C399" s="5">
        <v>0</v>
      </c>
      <c r="F399" t="str">
        <f t="shared" ref="F399:F462" si="24">+G399&amp;H399</f>
        <v>Castro43924</v>
      </c>
      <c r="G399" t="str">
        <f t="shared" ref="G399:G462" si="25">+A399</f>
        <v>Castro</v>
      </c>
      <c r="H399" s="1">
        <f t="shared" ref="H399:H462" si="26">+DATEVALUE(B399)</f>
        <v>43924</v>
      </c>
      <c r="I399">
        <f t="shared" ref="I399:I462" si="27">+IF(IF(A399=A398,C399-C398,C399)&lt;0,0,IF(A399=A398,C399-C398,C399))</f>
        <v>0</v>
      </c>
    </row>
    <row r="400" spans="1:9" x14ac:dyDescent="0.3">
      <c r="A400" t="s">
        <v>57</v>
      </c>
      <c r="B400" s="1" t="s">
        <v>393</v>
      </c>
      <c r="C400" s="5">
        <v>4</v>
      </c>
      <c r="F400" t="str">
        <f t="shared" si="24"/>
        <v>Castro43927</v>
      </c>
      <c r="G400" t="str">
        <f t="shared" si="25"/>
        <v>Castro</v>
      </c>
      <c r="H400" s="1">
        <f t="shared" si="26"/>
        <v>43927</v>
      </c>
      <c r="I400">
        <f t="shared" si="27"/>
        <v>4</v>
      </c>
    </row>
    <row r="401" spans="1:9" x14ac:dyDescent="0.3">
      <c r="A401" t="s">
        <v>57</v>
      </c>
      <c r="B401" s="1" t="s">
        <v>394</v>
      </c>
      <c r="C401" s="5">
        <v>6</v>
      </c>
      <c r="F401" t="str">
        <f t="shared" si="24"/>
        <v>Castro43929</v>
      </c>
      <c r="G401" t="str">
        <f t="shared" si="25"/>
        <v>Castro</v>
      </c>
      <c r="H401" s="1">
        <f t="shared" si="26"/>
        <v>43929</v>
      </c>
      <c r="I401">
        <f t="shared" si="27"/>
        <v>2</v>
      </c>
    </row>
    <row r="402" spans="1:9" x14ac:dyDescent="0.3">
      <c r="A402" t="s">
        <v>57</v>
      </c>
      <c r="B402" s="1" t="s">
        <v>395</v>
      </c>
      <c r="C402" s="5">
        <v>7</v>
      </c>
      <c r="F402" t="str">
        <f t="shared" si="24"/>
        <v>Castro43931</v>
      </c>
      <c r="G402" t="str">
        <f t="shared" si="25"/>
        <v>Castro</v>
      </c>
      <c r="H402" s="1">
        <f t="shared" si="26"/>
        <v>43931</v>
      </c>
      <c r="I402">
        <f t="shared" si="27"/>
        <v>1</v>
      </c>
    </row>
    <row r="403" spans="1:9" x14ac:dyDescent="0.3">
      <c r="A403" t="s">
        <v>57</v>
      </c>
      <c r="B403" s="1" t="s">
        <v>396</v>
      </c>
      <c r="C403" s="5">
        <v>7</v>
      </c>
      <c r="F403" t="str">
        <f t="shared" si="24"/>
        <v>Castro43934</v>
      </c>
      <c r="G403" t="str">
        <f t="shared" si="25"/>
        <v>Castro</v>
      </c>
      <c r="H403" s="1">
        <f t="shared" si="26"/>
        <v>43934</v>
      </c>
      <c r="I403">
        <f t="shared" si="27"/>
        <v>0</v>
      </c>
    </row>
    <row r="404" spans="1:9" x14ac:dyDescent="0.3">
      <c r="A404" t="s">
        <v>57</v>
      </c>
      <c r="B404" s="1" t="s">
        <v>397</v>
      </c>
      <c r="C404" s="5">
        <v>7</v>
      </c>
      <c r="F404" t="str">
        <f t="shared" si="24"/>
        <v>Castro43936</v>
      </c>
      <c r="G404" t="str">
        <f t="shared" si="25"/>
        <v>Castro</v>
      </c>
      <c r="H404" s="1">
        <f t="shared" si="26"/>
        <v>43936</v>
      </c>
      <c r="I404">
        <f t="shared" si="27"/>
        <v>0</v>
      </c>
    </row>
    <row r="405" spans="1:9" x14ac:dyDescent="0.3">
      <c r="A405" t="s">
        <v>57</v>
      </c>
      <c r="B405" s="1" t="s">
        <v>398</v>
      </c>
      <c r="C405" s="5">
        <v>7</v>
      </c>
      <c r="F405" t="str">
        <f t="shared" si="24"/>
        <v>Castro43938</v>
      </c>
      <c r="G405" t="str">
        <f t="shared" si="25"/>
        <v>Castro</v>
      </c>
      <c r="H405" s="1">
        <f t="shared" si="26"/>
        <v>43938</v>
      </c>
      <c r="I405">
        <f t="shared" si="27"/>
        <v>0</v>
      </c>
    </row>
    <row r="406" spans="1:9" x14ac:dyDescent="0.3">
      <c r="A406" t="s">
        <v>57</v>
      </c>
      <c r="B406" s="1" t="s">
        <v>399</v>
      </c>
      <c r="C406" s="5">
        <v>0</v>
      </c>
      <c r="F406" t="str">
        <f t="shared" si="24"/>
        <v>Castro43941</v>
      </c>
      <c r="G406" t="str">
        <f t="shared" si="25"/>
        <v>Castro</v>
      </c>
      <c r="H406" s="1">
        <f t="shared" si="26"/>
        <v>43941</v>
      </c>
      <c r="I406">
        <f t="shared" si="27"/>
        <v>0</v>
      </c>
    </row>
    <row r="407" spans="1:9" x14ac:dyDescent="0.3">
      <c r="A407" t="s">
        <v>57</v>
      </c>
      <c r="B407" s="1" t="s">
        <v>400</v>
      </c>
      <c r="C407" s="5">
        <v>0</v>
      </c>
      <c r="F407" t="str">
        <f t="shared" si="24"/>
        <v>Castro43945</v>
      </c>
      <c r="G407" t="str">
        <f t="shared" si="25"/>
        <v>Castro</v>
      </c>
      <c r="H407" s="1">
        <f t="shared" si="26"/>
        <v>43945</v>
      </c>
      <c r="I407">
        <f t="shared" si="27"/>
        <v>0</v>
      </c>
    </row>
    <row r="408" spans="1:9" x14ac:dyDescent="0.3">
      <c r="A408" t="s">
        <v>57</v>
      </c>
      <c r="B408" s="1" t="s">
        <v>401</v>
      </c>
      <c r="C408" s="5">
        <v>0</v>
      </c>
      <c r="F408" t="str">
        <f t="shared" si="24"/>
        <v>Castro43948</v>
      </c>
      <c r="G408" t="str">
        <f t="shared" si="25"/>
        <v>Castro</v>
      </c>
      <c r="H408" s="1">
        <f t="shared" si="26"/>
        <v>43948</v>
      </c>
      <c r="I408">
        <f t="shared" si="27"/>
        <v>0</v>
      </c>
    </row>
    <row r="409" spans="1:9" x14ac:dyDescent="0.3">
      <c r="A409" t="s">
        <v>58</v>
      </c>
      <c r="B409" s="1" t="s">
        <v>390</v>
      </c>
      <c r="C409" s="5">
        <v>0</v>
      </c>
      <c r="F409" t="str">
        <f t="shared" si="24"/>
        <v>Catemu43920</v>
      </c>
      <c r="G409" t="str">
        <f t="shared" si="25"/>
        <v>Catemu</v>
      </c>
      <c r="H409" s="1">
        <f t="shared" si="26"/>
        <v>43920</v>
      </c>
      <c r="I409">
        <f t="shared" si="27"/>
        <v>0</v>
      </c>
    </row>
    <row r="410" spans="1:9" x14ac:dyDescent="0.3">
      <c r="A410" t="s">
        <v>58</v>
      </c>
      <c r="B410" s="1" t="s">
        <v>391</v>
      </c>
      <c r="C410" s="5">
        <v>0</v>
      </c>
      <c r="F410" t="str">
        <f t="shared" si="24"/>
        <v>Catemu43922</v>
      </c>
      <c r="G410" t="str">
        <f t="shared" si="25"/>
        <v>Catemu</v>
      </c>
      <c r="H410" s="1">
        <f t="shared" si="26"/>
        <v>43922</v>
      </c>
      <c r="I410">
        <f t="shared" si="27"/>
        <v>0</v>
      </c>
    </row>
    <row r="411" spans="1:9" x14ac:dyDescent="0.3">
      <c r="A411" t="s">
        <v>58</v>
      </c>
      <c r="B411" s="1" t="s">
        <v>392</v>
      </c>
      <c r="C411" s="5">
        <v>0</v>
      </c>
      <c r="F411" t="str">
        <f t="shared" si="24"/>
        <v>Catemu43924</v>
      </c>
      <c r="G411" t="str">
        <f t="shared" si="25"/>
        <v>Catemu</v>
      </c>
      <c r="H411" s="1">
        <f t="shared" si="26"/>
        <v>43924</v>
      </c>
      <c r="I411">
        <f t="shared" si="27"/>
        <v>0</v>
      </c>
    </row>
    <row r="412" spans="1:9" x14ac:dyDescent="0.3">
      <c r="A412" t="s">
        <v>58</v>
      </c>
      <c r="B412" s="1" t="s">
        <v>393</v>
      </c>
      <c r="C412" s="5">
        <v>0</v>
      </c>
      <c r="F412" t="str">
        <f t="shared" si="24"/>
        <v>Catemu43927</v>
      </c>
      <c r="G412" t="str">
        <f t="shared" si="25"/>
        <v>Catemu</v>
      </c>
      <c r="H412" s="1">
        <f t="shared" si="26"/>
        <v>43927</v>
      </c>
      <c r="I412">
        <f t="shared" si="27"/>
        <v>0</v>
      </c>
    </row>
    <row r="413" spans="1:9" x14ac:dyDescent="0.3">
      <c r="A413" t="s">
        <v>58</v>
      </c>
      <c r="B413" s="1" t="s">
        <v>394</v>
      </c>
      <c r="C413" s="5">
        <v>0</v>
      </c>
      <c r="F413" t="str">
        <f t="shared" si="24"/>
        <v>Catemu43929</v>
      </c>
      <c r="G413" t="str">
        <f t="shared" si="25"/>
        <v>Catemu</v>
      </c>
      <c r="H413" s="1">
        <f t="shared" si="26"/>
        <v>43929</v>
      </c>
      <c r="I413">
        <f t="shared" si="27"/>
        <v>0</v>
      </c>
    </row>
    <row r="414" spans="1:9" x14ac:dyDescent="0.3">
      <c r="A414" t="s">
        <v>58</v>
      </c>
      <c r="B414" s="1" t="s">
        <v>395</v>
      </c>
      <c r="C414" s="5">
        <v>0</v>
      </c>
      <c r="F414" t="str">
        <f t="shared" si="24"/>
        <v>Catemu43931</v>
      </c>
      <c r="G414" t="str">
        <f t="shared" si="25"/>
        <v>Catemu</v>
      </c>
      <c r="H414" s="1">
        <f t="shared" si="26"/>
        <v>43931</v>
      </c>
      <c r="I414">
        <f t="shared" si="27"/>
        <v>0</v>
      </c>
    </row>
    <row r="415" spans="1:9" x14ac:dyDescent="0.3">
      <c r="A415" t="s">
        <v>58</v>
      </c>
      <c r="B415" s="1" t="s">
        <v>396</v>
      </c>
      <c r="C415" s="5">
        <v>0</v>
      </c>
      <c r="F415" t="str">
        <f t="shared" si="24"/>
        <v>Catemu43934</v>
      </c>
      <c r="G415" t="str">
        <f t="shared" si="25"/>
        <v>Catemu</v>
      </c>
      <c r="H415" s="1">
        <f t="shared" si="26"/>
        <v>43934</v>
      </c>
      <c r="I415">
        <f t="shared" si="27"/>
        <v>0</v>
      </c>
    </row>
    <row r="416" spans="1:9" x14ac:dyDescent="0.3">
      <c r="A416" t="s">
        <v>58</v>
      </c>
      <c r="B416" s="1" t="s">
        <v>397</v>
      </c>
      <c r="C416" s="5">
        <v>0</v>
      </c>
      <c r="F416" t="str">
        <f t="shared" si="24"/>
        <v>Catemu43936</v>
      </c>
      <c r="G416" t="str">
        <f t="shared" si="25"/>
        <v>Catemu</v>
      </c>
      <c r="H416" s="1">
        <f t="shared" si="26"/>
        <v>43936</v>
      </c>
      <c r="I416">
        <f t="shared" si="27"/>
        <v>0</v>
      </c>
    </row>
    <row r="417" spans="1:9" x14ac:dyDescent="0.3">
      <c r="A417" t="s">
        <v>58</v>
      </c>
      <c r="B417" s="1" t="s">
        <v>398</v>
      </c>
      <c r="C417" s="5">
        <v>0</v>
      </c>
      <c r="F417" t="str">
        <f t="shared" si="24"/>
        <v>Catemu43938</v>
      </c>
      <c r="G417" t="str">
        <f t="shared" si="25"/>
        <v>Catemu</v>
      </c>
      <c r="H417" s="1">
        <f t="shared" si="26"/>
        <v>43938</v>
      </c>
      <c r="I417">
        <f t="shared" si="27"/>
        <v>0</v>
      </c>
    </row>
    <row r="418" spans="1:9" x14ac:dyDescent="0.3">
      <c r="A418" t="s">
        <v>58</v>
      </c>
      <c r="B418" s="1" t="s">
        <v>399</v>
      </c>
      <c r="C418" s="5">
        <v>0</v>
      </c>
      <c r="F418" t="str">
        <f t="shared" si="24"/>
        <v>Catemu43941</v>
      </c>
      <c r="G418" t="str">
        <f t="shared" si="25"/>
        <v>Catemu</v>
      </c>
      <c r="H418" s="1">
        <f t="shared" si="26"/>
        <v>43941</v>
      </c>
      <c r="I418">
        <f t="shared" si="27"/>
        <v>0</v>
      </c>
    </row>
    <row r="419" spans="1:9" x14ac:dyDescent="0.3">
      <c r="A419" t="s">
        <v>58</v>
      </c>
      <c r="B419" s="1" t="s">
        <v>400</v>
      </c>
      <c r="C419" s="5">
        <v>0</v>
      </c>
      <c r="F419" t="str">
        <f t="shared" si="24"/>
        <v>Catemu43945</v>
      </c>
      <c r="G419" t="str">
        <f t="shared" si="25"/>
        <v>Catemu</v>
      </c>
      <c r="H419" s="1">
        <f t="shared" si="26"/>
        <v>43945</v>
      </c>
      <c r="I419">
        <f t="shared" si="27"/>
        <v>0</v>
      </c>
    </row>
    <row r="420" spans="1:9" x14ac:dyDescent="0.3">
      <c r="A420" t="s">
        <v>58</v>
      </c>
      <c r="B420" s="1" t="s">
        <v>401</v>
      </c>
      <c r="C420" s="5">
        <v>0</v>
      </c>
      <c r="F420" t="str">
        <f t="shared" si="24"/>
        <v>Catemu43948</v>
      </c>
      <c r="G420" t="str">
        <f t="shared" si="25"/>
        <v>Catemu</v>
      </c>
      <c r="H420" s="1">
        <f t="shared" si="26"/>
        <v>43948</v>
      </c>
      <c r="I420">
        <f t="shared" si="27"/>
        <v>0</v>
      </c>
    </row>
    <row r="421" spans="1:9" x14ac:dyDescent="0.3">
      <c r="A421" t="s">
        <v>59</v>
      </c>
      <c r="B421" s="1" t="s">
        <v>390</v>
      </c>
      <c r="C421" s="5">
        <v>0</v>
      </c>
      <c r="F421" t="str">
        <f t="shared" si="24"/>
        <v>Cauquenes43920</v>
      </c>
      <c r="G421" t="str">
        <f t="shared" si="25"/>
        <v>Cauquenes</v>
      </c>
      <c r="H421" s="1">
        <f t="shared" si="26"/>
        <v>43920</v>
      </c>
      <c r="I421">
        <f t="shared" si="27"/>
        <v>0</v>
      </c>
    </row>
    <row r="422" spans="1:9" x14ac:dyDescent="0.3">
      <c r="A422" t="s">
        <v>59</v>
      </c>
      <c r="B422" s="1" t="s">
        <v>391</v>
      </c>
      <c r="C422" s="5">
        <v>0</v>
      </c>
      <c r="F422" t="str">
        <f t="shared" si="24"/>
        <v>Cauquenes43922</v>
      </c>
      <c r="G422" t="str">
        <f t="shared" si="25"/>
        <v>Cauquenes</v>
      </c>
      <c r="H422" s="1">
        <f t="shared" si="26"/>
        <v>43922</v>
      </c>
      <c r="I422">
        <f t="shared" si="27"/>
        <v>0</v>
      </c>
    </row>
    <row r="423" spans="1:9" x14ac:dyDescent="0.3">
      <c r="A423" t="s">
        <v>59</v>
      </c>
      <c r="B423" s="1" t="s">
        <v>392</v>
      </c>
      <c r="C423" s="5">
        <v>0</v>
      </c>
      <c r="F423" t="str">
        <f t="shared" si="24"/>
        <v>Cauquenes43924</v>
      </c>
      <c r="G423" t="str">
        <f t="shared" si="25"/>
        <v>Cauquenes</v>
      </c>
      <c r="H423" s="1">
        <f t="shared" si="26"/>
        <v>43924</v>
      </c>
      <c r="I423">
        <f t="shared" si="27"/>
        <v>0</v>
      </c>
    </row>
    <row r="424" spans="1:9" x14ac:dyDescent="0.3">
      <c r="A424" t="s">
        <v>59</v>
      </c>
      <c r="B424" s="1" t="s">
        <v>393</v>
      </c>
      <c r="C424" s="5">
        <v>4</v>
      </c>
      <c r="F424" t="str">
        <f t="shared" si="24"/>
        <v>Cauquenes43927</v>
      </c>
      <c r="G424" t="str">
        <f t="shared" si="25"/>
        <v>Cauquenes</v>
      </c>
      <c r="H424" s="1">
        <f t="shared" si="26"/>
        <v>43927</v>
      </c>
      <c r="I424">
        <f t="shared" si="27"/>
        <v>4</v>
      </c>
    </row>
    <row r="425" spans="1:9" x14ac:dyDescent="0.3">
      <c r="A425" t="s">
        <v>59</v>
      </c>
      <c r="B425" s="1" t="s">
        <v>394</v>
      </c>
      <c r="C425" s="5">
        <v>4</v>
      </c>
      <c r="F425" t="str">
        <f t="shared" si="24"/>
        <v>Cauquenes43929</v>
      </c>
      <c r="G425" t="str">
        <f t="shared" si="25"/>
        <v>Cauquenes</v>
      </c>
      <c r="H425" s="1">
        <f t="shared" si="26"/>
        <v>43929</v>
      </c>
      <c r="I425">
        <f t="shared" si="27"/>
        <v>0</v>
      </c>
    </row>
    <row r="426" spans="1:9" x14ac:dyDescent="0.3">
      <c r="A426" t="s">
        <v>59</v>
      </c>
      <c r="B426" s="1" t="s">
        <v>395</v>
      </c>
      <c r="C426" s="5">
        <v>4</v>
      </c>
      <c r="F426" t="str">
        <f t="shared" si="24"/>
        <v>Cauquenes43931</v>
      </c>
      <c r="G426" t="str">
        <f t="shared" si="25"/>
        <v>Cauquenes</v>
      </c>
      <c r="H426" s="1">
        <f t="shared" si="26"/>
        <v>43931</v>
      </c>
      <c r="I426">
        <f t="shared" si="27"/>
        <v>0</v>
      </c>
    </row>
    <row r="427" spans="1:9" x14ac:dyDescent="0.3">
      <c r="A427" t="s">
        <v>59</v>
      </c>
      <c r="B427" s="1" t="s">
        <v>396</v>
      </c>
      <c r="C427" s="5">
        <v>4</v>
      </c>
      <c r="F427" t="str">
        <f t="shared" si="24"/>
        <v>Cauquenes43934</v>
      </c>
      <c r="G427" t="str">
        <f t="shared" si="25"/>
        <v>Cauquenes</v>
      </c>
      <c r="H427" s="1">
        <f t="shared" si="26"/>
        <v>43934</v>
      </c>
      <c r="I427">
        <f t="shared" si="27"/>
        <v>0</v>
      </c>
    </row>
    <row r="428" spans="1:9" x14ac:dyDescent="0.3">
      <c r="A428" t="s">
        <v>59</v>
      </c>
      <c r="B428" s="1" t="s">
        <v>397</v>
      </c>
      <c r="C428" s="5">
        <v>4</v>
      </c>
      <c r="F428" t="str">
        <f t="shared" si="24"/>
        <v>Cauquenes43936</v>
      </c>
      <c r="G428" t="str">
        <f t="shared" si="25"/>
        <v>Cauquenes</v>
      </c>
      <c r="H428" s="1">
        <f t="shared" si="26"/>
        <v>43936</v>
      </c>
      <c r="I428">
        <f t="shared" si="27"/>
        <v>0</v>
      </c>
    </row>
    <row r="429" spans="1:9" x14ac:dyDescent="0.3">
      <c r="A429" t="s">
        <v>59</v>
      </c>
      <c r="B429" s="1" t="s">
        <v>398</v>
      </c>
      <c r="C429" s="5">
        <v>8</v>
      </c>
      <c r="F429" t="str">
        <f t="shared" si="24"/>
        <v>Cauquenes43938</v>
      </c>
      <c r="G429" t="str">
        <f t="shared" si="25"/>
        <v>Cauquenes</v>
      </c>
      <c r="H429" s="1">
        <f t="shared" si="26"/>
        <v>43938</v>
      </c>
      <c r="I429">
        <f t="shared" si="27"/>
        <v>4</v>
      </c>
    </row>
    <row r="430" spans="1:9" x14ac:dyDescent="0.3">
      <c r="A430" t="s">
        <v>59</v>
      </c>
      <c r="B430" s="1" t="s">
        <v>399</v>
      </c>
      <c r="C430" s="5">
        <v>5</v>
      </c>
      <c r="F430" t="str">
        <f t="shared" si="24"/>
        <v>Cauquenes43941</v>
      </c>
      <c r="G430" t="str">
        <f t="shared" si="25"/>
        <v>Cauquenes</v>
      </c>
      <c r="H430" s="1">
        <f t="shared" si="26"/>
        <v>43941</v>
      </c>
      <c r="I430">
        <f t="shared" si="27"/>
        <v>0</v>
      </c>
    </row>
    <row r="431" spans="1:9" x14ac:dyDescent="0.3">
      <c r="A431" t="s">
        <v>59</v>
      </c>
      <c r="B431" s="1" t="s">
        <v>400</v>
      </c>
      <c r="C431" s="5">
        <v>6</v>
      </c>
      <c r="F431" t="str">
        <f t="shared" si="24"/>
        <v>Cauquenes43945</v>
      </c>
      <c r="G431" t="str">
        <f t="shared" si="25"/>
        <v>Cauquenes</v>
      </c>
      <c r="H431" s="1">
        <f t="shared" si="26"/>
        <v>43945</v>
      </c>
      <c r="I431">
        <f t="shared" si="27"/>
        <v>1</v>
      </c>
    </row>
    <row r="432" spans="1:9" x14ac:dyDescent="0.3">
      <c r="A432" t="s">
        <v>59</v>
      </c>
      <c r="B432" s="1" t="s">
        <v>401</v>
      </c>
      <c r="C432" s="5">
        <v>6</v>
      </c>
      <c r="F432" t="str">
        <f t="shared" si="24"/>
        <v>Cauquenes43948</v>
      </c>
      <c r="G432" t="str">
        <f t="shared" si="25"/>
        <v>Cauquenes</v>
      </c>
      <c r="H432" s="1">
        <f t="shared" si="26"/>
        <v>43948</v>
      </c>
      <c r="I432">
        <f t="shared" si="27"/>
        <v>0</v>
      </c>
    </row>
    <row r="433" spans="1:9" x14ac:dyDescent="0.3">
      <c r="A433" t="s">
        <v>60</v>
      </c>
      <c r="B433" s="1" t="s">
        <v>390</v>
      </c>
      <c r="C433" s="5">
        <v>0</v>
      </c>
      <c r="F433" t="str">
        <f t="shared" si="24"/>
        <v>Cerrillos43920</v>
      </c>
      <c r="G433" t="str">
        <f t="shared" si="25"/>
        <v>Cerrillos</v>
      </c>
      <c r="H433" s="1">
        <f t="shared" si="26"/>
        <v>43920</v>
      </c>
      <c r="I433">
        <f t="shared" si="27"/>
        <v>0</v>
      </c>
    </row>
    <row r="434" spans="1:9" x14ac:dyDescent="0.3">
      <c r="A434" t="s">
        <v>60</v>
      </c>
      <c r="B434" s="1" t="s">
        <v>391</v>
      </c>
      <c r="C434" s="5">
        <v>4</v>
      </c>
      <c r="F434" t="str">
        <f t="shared" si="24"/>
        <v>Cerrillos43922</v>
      </c>
      <c r="G434" t="str">
        <f t="shared" si="25"/>
        <v>Cerrillos</v>
      </c>
      <c r="H434" s="1">
        <f t="shared" si="26"/>
        <v>43922</v>
      </c>
      <c r="I434">
        <f t="shared" si="27"/>
        <v>4</v>
      </c>
    </row>
    <row r="435" spans="1:9" x14ac:dyDescent="0.3">
      <c r="A435" t="s">
        <v>60</v>
      </c>
      <c r="B435" s="1" t="s">
        <v>392</v>
      </c>
      <c r="C435" s="5">
        <v>4</v>
      </c>
      <c r="F435" t="str">
        <f t="shared" si="24"/>
        <v>Cerrillos43924</v>
      </c>
      <c r="G435" t="str">
        <f t="shared" si="25"/>
        <v>Cerrillos</v>
      </c>
      <c r="H435" s="1">
        <f t="shared" si="26"/>
        <v>43924</v>
      </c>
      <c r="I435">
        <f t="shared" si="27"/>
        <v>0</v>
      </c>
    </row>
    <row r="436" spans="1:9" x14ac:dyDescent="0.3">
      <c r="A436" t="s">
        <v>60</v>
      </c>
      <c r="B436" s="1" t="s">
        <v>393</v>
      </c>
      <c r="C436" s="5">
        <v>5</v>
      </c>
      <c r="F436" t="str">
        <f t="shared" si="24"/>
        <v>Cerrillos43927</v>
      </c>
      <c r="G436" t="str">
        <f t="shared" si="25"/>
        <v>Cerrillos</v>
      </c>
      <c r="H436" s="1">
        <f t="shared" si="26"/>
        <v>43927</v>
      </c>
      <c r="I436">
        <f t="shared" si="27"/>
        <v>1</v>
      </c>
    </row>
    <row r="437" spans="1:9" x14ac:dyDescent="0.3">
      <c r="A437" t="s">
        <v>60</v>
      </c>
      <c r="B437" s="1" t="s">
        <v>394</v>
      </c>
      <c r="C437" s="5">
        <v>11</v>
      </c>
      <c r="F437" t="str">
        <f t="shared" si="24"/>
        <v>Cerrillos43929</v>
      </c>
      <c r="G437" t="str">
        <f t="shared" si="25"/>
        <v>Cerrillos</v>
      </c>
      <c r="H437" s="1">
        <f t="shared" si="26"/>
        <v>43929</v>
      </c>
      <c r="I437">
        <f t="shared" si="27"/>
        <v>6</v>
      </c>
    </row>
    <row r="438" spans="1:9" x14ac:dyDescent="0.3">
      <c r="A438" t="s">
        <v>60</v>
      </c>
      <c r="B438" s="1" t="s">
        <v>395</v>
      </c>
      <c r="C438" s="5">
        <v>21</v>
      </c>
      <c r="F438" t="str">
        <f t="shared" si="24"/>
        <v>Cerrillos43931</v>
      </c>
      <c r="G438" t="str">
        <f t="shared" si="25"/>
        <v>Cerrillos</v>
      </c>
      <c r="H438" s="1">
        <f t="shared" si="26"/>
        <v>43931</v>
      </c>
      <c r="I438">
        <f t="shared" si="27"/>
        <v>10</v>
      </c>
    </row>
    <row r="439" spans="1:9" x14ac:dyDescent="0.3">
      <c r="A439" t="s">
        <v>60</v>
      </c>
      <c r="B439" s="1" t="s">
        <v>396</v>
      </c>
      <c r="C439" s="5">
        <v>29</v>
      </c>
      <c r="F439" t="str">
        <f t="shared" si="24"/>
        <v>Cerrillos43934</v>
      </c>
      <c r="G439" t="str">
        <f t="shared" si="25"/>
        <v>Cerrillos</v>
      </c>
      <c r="H439" s="1">
        <f t="shared" si="26"/>
        <v>43934</v>
      </c>
      <c r="I439">
        <f t="shared" si="27"/>
        <v>8</v>
      </c>
    </row>
    <row r="440" spans="1:9" x14ac:dyDescent="0.3">
      <c r="A440" t="s">
        <v>60</v>
      </c>
      <c r="B440" s="1" t="s">
        <v>397</v>
      </c>
      <c r="C440" s="5">
        <v>39</v>
      </c>
      <c r="F440" t="str">
        <f t="shared" si="24"/>
        <v>Cerrillos43936</v>
      </c>
      <c r="G440" t="str">
        <f t="shared" si="25"/>
        <v>Cerrillos</v>
      </c>
      <c r="H440" s="1">
        <f t="shared" si="26"/>
        <v>43936</v>
      </c>
      <c r="I440">
        <f t="shared" si="27"/>
        <v>10</v>
      </c>
    </row>
    <row r="441" spans="1:9" x14ac:dyDescent="0.3">
      <c r="A441" t="s">
        <v>60</v>
      </c>
      <c r="B441" s="1" t="s">
        <v>398</v>
      </c>
      <c r="C441" s="5">
        <v>48</v>
      </c>
      <c r="F441" t="str">
        <f t="shared" si="24"/>
        <v>Cerrillos43938</v>
      </c>
      <c r="G441" t="str">
        <f t="shared" si="25"/>
        <v>Cerrillos</v>
      </c>
      <c r="H441" s="1">
        <f t="shared" si="26"/>
        <v>43938</v>
      </c>
      <c r="I441">
        <f t="shared" si="27"/>
        <v>9</v>
      </c>
    </row>
    <row r="442" spans="1:9" x14ac:dyDescent="0.3">
      <c r="A442" t="s">
        <v>60</v>
      </c>
      <c r="B442" s="1" t="s">
        <v>399</v>
      </c>
      <c r="C442" s="5">
        <v>19</v>
      </c>
      <c r="F442" t="str">
        <f t="shared" si="24"/>
        <v>Cerrillos43941</v>
      </c>
      <c r="G442" t="str">
        <f t="shared" si="25"/>
        <v>Cerrillos</v>
      </c>
      <c r="H442" s="1">
        <f t="shared" si="26"/>
        <v>43941</v>
      </c>
      <c r="I442">
        <f t="shared" si="27"/>
        <v>0</v>
      </c>
    </row>
    <row r="443" spans="1:9" x14ac:dyDescent="0.3">
      <c r="A443" t="s">
        <v>60</v>
      </c>
      <c r="B443" s="1" t="s">
        <v>400</v>
      </c>
      <c r="C443" s="5">
        <v>24</v>
      </c>
      <c r="F443" t="str">
        <f t="shared" si="24"/>
        <v>Cerrillos43945</v>
      </c>
      <c r="G443" t="str">
        <f t="shared" si="25"/>
        <v>Cerrillos</v>
      </c>
      <c r="H443" s="1">
        <f t="shared" si="26"/>
        <v>43945</v>
      </c>
      <c r="I443">
        <f t="shared" si="27"/>
        <v>5</v>
      </c>
    </row>
    <row r="444" spans="1:9" x14ac:dyDescent="0.3">
      <c r="A444" t="s">
        <v>60</v>
      </c>
      <c r="B444" s="1" t="s">
        <v>401</v>
      </c>
      <c r="C444" s="5">
        <v>29</v>
      </c>
      <c r="F444" t="str">
        <f t="shared" si="24"/>
        <v>Cerrillos43948</v>
      </c>
      <c r="G444" t="str">
        <f t="shared" si="25"/>
        <v>Cerrillos</v>
      </c>
      <c r="H444" s="1">
        <f t="shared" si="26"/>
        <v>43948</v>
      </c>
      <c r="I444">
        <f t="shared" si="27"/>
        <v>5</v>
      </c>
    </row>
    <row r="445" spans="1:9" x14ac:dyDescent="0.3">
      <c r="A445" t="s">
        <v>61</v>
      </c>
      <c r="B445" s="1" t="s">
        <v>390</v>
      </c>
      <c r="C445" s="5">
        <v>19</v>
      </c>
      <c r="F445" t="str">
        <f t="shared" si="24"/>
        <v>Cerro Navia43920</v>
      </c>
      <c r="G445" t="str">
        <f t="shared" si="25"/>
        <v>Cerro Navia</v>
      </c>
      <c r="H445" s="1">
        <f t="shared" si="26"/>
        <v>43920</v>
      </c>
      <c r="I445">
        <f t="shared" si="27"/>
        <v>19</v>
      </c>
    </row>
    <row r="446" spans="1:9" x14ac:dyDescent="0.3">
      <c r="A446" t="s">
        <v>61</v>
      </c>
      <c r="B446" s="1" t="s">
        <v>391</v>
      </c>
      <c r="C446" s="5">
        <v>21</v>
      </c>
      <c r="F446" t="str">
        <f t="shared" si="24"/>
        <v>Cerro Navia43922</v>
      </c>
      <c r="G446" t="str">
        <f t="shared" si="25"/>
        <v>Cerro Navia</v>
      </c>
      <c r="H446" s="1">
        <f t="shared" si="26"/>
        <v>43922</v>
      </c>
      <c r="I446">
        <f t="shared" si="27"/>
        <v>2</v>
      </c>
    </row>
    <row r="447" spans="1:9" x14ac:dyDescent="0.3">
      <c r="A447" t="s">
        <v>61</v>
      </c>
      <c r="B447" s="1" t="s">
        <v>392</v>
      </c>
      <c r="C447" s="5">
        <v>26</v>
      </c>
      <c r="F447" t="str">
        <f t="shared" si="24"/>
        <v>Cerro Navia43924</v>
      </c>
      <c r="G447" t="str">
        <f t="shared" si="25"/>
        <v>Cerro Navia</v>
      </c>
      <c r="H447" s="1">
        <f t="shared" si="26"/>
        <v>43924</v>
      </c>
      <c r="I447">
        <f t="shared" si="27"/>
        <v>5</v>
      </c>
    </row>
    <row r="448" spans="1:9" x14ac:dyDescent="0.3">
      <c r="A448" t="s">
        <v>61</v>
      </c>
      <c r="B448" s="1" t="s">
        <v>393</v>
      </c>
      <c r="C448" s="5">
        <v>31</v>
      </c>
      <c r="F448" t="str">
        <f t="shared" si="24"/>
        <v>Cerro Navia43927</v>
      </c>
      <c r="G448" t="str">
        <f t="shared" si="25"/>
        <v>Cerro Navia</v>
      </c>
      <c r="H448" s="1">
        <f t="shared" si="26"/>
        <v>43927</v>
      </c>
      <c r="I448">
        <f t="shared" si="27"/>
        <v>5</v>
      </c>
    </row>
    <row r="449" spans="1:9" x14ac:dyDescent="0.3">
      <c r="A449" t="s">
        <v>61</v>
      </c>
      <c r="B449" s="1" t="s">
        <v>394</v>
      </c>
      <c r="C449" s="5">
        <v>36</v>
      </c>
      <c r="F449" t="str">
        <f t="shared" si="24"/>
        <v>Cerro Navia43929</v>
      </c>
      <c r="G449" t="str">
        <f t="shared" si="25"/>
        <v>Cerro Navia</v>
      </c>
      <c r="H449" s="1">
        <f t="shared" si="26"/>
        <v>43929</v>
      </c>
      <c r="I449">
        <f t="shared" si="27"/>
        <v>5</v>
      </c>
    </row>
    <row r="450" spans="1:9" x14ac:dyDescent="0.3">
      <c r="A450" t="s">
        <v>61</v>
      </c>
      <c r="B450" s="1" t="s">
        <v>395</v>
      </c>
      <c r="C450" s="5">
        <v>42</v>
      </c>
      <c r="F450" t="str">
        <f t="shared" si="24"/>
        <v>Cerro Navia43931</v>
      </c>
      <c r="G450" t="str">
        <f t="shared" si="25"/>
        <v>Cerro Navia</v>
      </c>
      <c r="H450" s="1">
        <f t="shared" si="26"/>
        <v>43931</v>
      </c>
      <c r="I450">
        <f t="shared" si="27"/>
        <v>6</v>
      </c>
    </row>
    <row r="451" spans="1:9" x14ac:dyDescent="0.3">
      <c r="A451" t="s">
        <v>61</v>
      </c>
      <c r="B451" s="1" t="s">
        <v>396</v>
      </c>
      <c r="C451" s="5">
        <v>57</v>
      </c>
      <c r="F451" t="str">
        <f t="shared" si="24"/>
        <v>Cerro Navia43934</v>
      </c>
      <c r="G451" t="str">
        <f t="shared" si="25"/>
        <v>Cerro Navia</v>
      </c>
      <c r="H451" s="1">
        <f t="shared" si="26"/>
        <v>43934</v>
      </c>
      <c r="I451">
        <f t="shared" si="27"/>
        <v>15</v>
      </c>
    </row>
    <row r="452" spans="1:9" x14ac:dyDescent="0.3">
      <c r="A452" t="s">
        <v>61</v>
      </c>
      <c r="B452" s="1" t="s">
        <v>397</v>
      </c>
      <c r="C452" s="5">
        <v>65</v>
      </c>
      <c r="F452" t="str">
        <f t="shared" si="24"/>
        <v>Cerro Navia43936</v>
      </c>
      <c r="G452" t="str">
        <f t="shared" si="25"/>
        <v>Cerro Navia</v>
      </c>
      <c r="H452" s="1">
        <f t="shared" si="26"/>
        <v>43936</v>
      </c>
      <c r="I452">
        <f t="shared" si="27"/>
        <v>8</v>
      </c>
    </row>
    <row r="453" spans="1:9" x14ac:dyDescent="0.3">
      <c r="A453" t="s">
        <v>61</v>
      </c>
      <c r="B453" s="1" t="s">
        <v>398</v>
      </c>
      <c r="C453" s="5">
        <v>79</v>
      </c>
      <c r="F453" t="str">
        <f t="shared" si="24"/>
        <v>Cerro Navia43938</v>
      </c>
      <c r="G453" t="str">
        <f t="shared" si="25"/>
        <v>Cerro Navia</v>
      </c>
      <c r="H453" s="1">
        <f t="shared" si="26"/>
        <v>43938</v>
      </c>
      <c r="I453">
        <f t="shared" si="27"/>
        <v>14</v>
      </c>
    </row>
    <row r="454" spans="1:9" x14ac:dyDescent="0.3">
      <c r="A454" t="s">
        <v>61</v>
      </c>
      <c r="B454" s="1" t="s">
        <v>399</v>
      </c>
      <c r="C454" s="5">
        <v>53</v>
      </c>
      <c r="F454" t="str">
        <f t="shared" si="24"/>
        <v>Cerro Navia43941</v>
      </c>
      <c r="G454" t="str">
        <f t="shared" si="25"/>
        <v>Cerro Navia</v>
      </c>
      <c r="H454" s="1">
        <f t="shared" si="26"/>
        <v>43941</v>
      </c>
      <c r="I454">
        <f t="shared" si="27"/>
        <v>0</v>
      </c>
    </row>
    <row r="455" spans="1:9" x14ac:dyDescent="0.3">
      <c r="A455" t="s">
        <v>61</v>
      </c>
      <c r="B455" s="1" t="s">
        <v>400</v>
      </c>
      <c r="C455" s="5">
        <v>51</v>
      </c>
      <c r="F455" t="str">
        <f t="shared" si="24"/>
        <v>Cerro Navia43945</v>
      </c>
      <c r="G455" t="str">
        <f t="shared" si="25"/>
        <v>Cerro Navia</v>
      </c>
      <c r="H455" s="1">
        <f t="shared" si="26"/>
        <v>43945</v>
      </c>
      <c r="I455">
        <f t="shared" si="27"/>
        <v>0</v>
      </c>
    </row>
    <row r="456" spans="1:9" x14ac:dyDescent="0.3">
      <c r="A456" t="s">
        <v>61</v>
      </c>
      <c r="B456" s="1" t="s">
        <v>401</v>
      </c>
      <c r="C456" s="5">
        <v>50</v>
      </c>
      <c r="F456" t="str">
        <f t="shared" si="24"/>
        <v>Cerro Navia43948</v>
      </c>
      <c r="G456" t="str">
        <f t="shared" si="25"/>
        <v>Cerro Navia</v>
      </c>
      <c r="H456" s="1">
        <f t="shared" si="26"/>
        <v>43948</v>
      </c>
      <c r="I456">
        <f t="shared" si="27"/>
        <v>0</v>
      </c>
    </row>
    <row r="457" spans="1:9" x14ac:dyDescent="0.3">
      <c r="A457" t="s">
        <v>62</v>
      </c>
      <c r="B457" s="1" t="s">
        <v>390</v>
      </c>
      <c r="C457" s="5">
        <v>0</v>
      </c>
      <c r="F457" t="str">
        <f t="shared" si="24"/>
        <v>Chaiten43920</v>
      </c>
      <c r="G457" t="str">
        <f t="shared" si="25"/>
        <v>Chaiten</v>
      </c>
      <c r="H457" s="1">
        <f t="shared" si="26"/>
        <v>43920</v>
      </c>
      <c r="I457">
        <f t="shared" si="27"/>
        <v>0</v>
      </c>
    </row>
    <row r="458" spans="1:9" x14ac:dyDescent="0.3">
      <c r="A458" t="s">
        <v>62</v>
      </c>
      <c r="B458" s="1" t="s">
        <v>391</v>
      </c>
      <c r="C458" s="5">
        <v>0</v>
      </c>
      <c r="F458" t="str">
        <f t="shared" si="24"/>
        <v>Chaiten43922</v>
      </c>
      <c r="G458" t="str">
        <f t="shared" si="25"/>
        <v>Chaiten</v>
      </c>
      <c r="H458" s="1">
        <f t="shared" si="26"/>
        <v>43922</v>
      </c>
      <c r="I458">
        <f t="shared" si="27"/>
        <v>0</v>
      </c>
    </row>
    <row r="459" spans="1:9" x14ac:dyDescent="0.3">
      <c r="A459" t="s">
        <v>62</v>
      </c>
      <c r="B459" s="1" t="s">
        <v>392</v>
      </c>
      <c r="C459" s="5">
        <v>0</v>
      </c>
      <c r="F459" t="str">
        <f t="shared" si="24"/>
        <v>Chaiten43924</v>
      </c>
      <c r="G459" t="str">
        <f t="shared" si="25"/>
        <v>Chaiten</v>
      </c>
      <c r="H459" s="1">
        <f t="shared" si="26"/>
        <v>43924</v>
      </c>
      <c r="I459">
        <f t="shared" si="27"/>
        <v>0</v>
      </c>
    </row>
    <row r="460" spans="1:9" x14ac:dyDescent="0.3">
      <c r="A460" t="s">
        <v>62</v>
      </c>
      <c r="B460" s="1" t="s">
        <v>393</v>
      </c>
      <c r="C460" s="5">
        <v>0</v>
      </c>
      <c r="F460" t="str">
        <f t="shared" si="24"/>
        <v>Chaiten43927</v>
      </c>
      <c r="G460" t="str">
        <f t="shared" si="25"/>
        <v>Chaiten</v>
      </c>
      <c r="H460" s="1">
        <f t="shared" si="26"/>
        <v>43927</v>
      </c>
      <c r="I460">
        <f t="shared" si="27"/>
        <v>0</v>
      </c>
    </row>
    <row r="461" spans="1:9" x14ac:dyDescent="0.3">
      <c r="A461" t="s">
        <v>62</v>
      </c>
      <c r="B461" s="1" t="s">
        <v>394</v>
      </c>
      <c r="C461" s="5">
        <v>0</v>
      </c>
      <c r="F461" t="str">
        <f t="shared" si="24"/>
        <v>Chaiten43929</v>
      </c>
      <c r="G461" t="str">
        <f t="shared" si="25"/>
        <v>Chaiten</v>
      </c>
      <c r="H461" s="1">
        <f t="shared" si="26"/>
        <v>43929</v>
      </c>
      <c r="I461">
        <f t="shared" si="27"/>
        <v>0</v>
      </c>
    </row>
    <row r="462" spans="1:9" x14ac:dyDescent="0.3">
      <c r="A462" t="s">
        <v>62</v>
      </c>
      <c r="B462" s="1" t="s">
        <v>395</v>
      </c>
      <c r="C462" s="5">
        <v>0</v>
      </c>
      <c r="F462" t="str">
        <f t="shared" si="24"/>
        <v>Chaiten43931</v>
      </c>
      <c r="G462" t="str">
        <f t="shared" si="25"/>
        <v>Chaiten</v>
      </c>
      <c r="H462" s="1">
        <f t="shared" si="26"/>
        <v>43931</v>
      </c>
      <c r="I462">
        <f t="shared" si="27"/>
        <v>0</v>
      </c>
    </row>
    <row r="463" spans="1:9" x14ac:dyDescent="0.3">
      <c r="A463" t="s">
        <v>62</v>
      </c>
      <c r="B463" s="1" t="s">
        <v>396</v>
      </c>
      <c r="C463" s="5">
        <v>1</v>
      </c>
      <c r="F463" t="str">
        <f t="shared" ref="F463:F526" si="28">+G463&amp;H463</f>
        <v>Chaiten43934</v>
      </c>
      <c r="G463" t="str">
        <f t="shared" ref="G463:G526" si="29">+A463</f>
        <v>Chaiten</v>
      </c>
      <c r="H463" s="1">
        <f t="shared" ref="H463:H526" si="30">+DATEVALUE(B463)</f>
        <v>43934</v>
      </c>
      <c r="I463">
        <f t="shared" ref="I463:I526" si="31">+IF(IF(A463=A462,C463-C462,C463)&lt;0,0,IF(A463=A462,C463-C462,C463))</f>
        <v>1</v>
      </c>
    </row>
    <row r="464" spans="1:9" x14ac:dyDescent="0.3">
      <c r="A464" t="s">
        <v>62</v>
      </c>
      <c r="B464" s="1" t="s">
        <v>397</v>
      </c>
      <c r="C464" s="5">
        <v>1</v>
      </c>
      <c r="F464" t="str">
        <f t="shared" si="28"/>
        <v>Chaiten43936</v>
      </c>
      <c r="G464" t="str">
        <f t="shared" si="29"/>
        <v>Chaiten</v>
      </c>
      <c r="H464" s="1">
        <f t="shared" si="30"/>
        <v>43936</v>
      </c>
      <c r="I464">
        <f t="shared" si="31"/>
        <v>0</v>
      </c>
    </row>
    <row r="465" spans="1:9" x14ac:dyDescent="0.3">
      <c r="A465" t="s">
        <v>62</v>
      </c>
      <c r="B465" s="1" t="s">
        <v>398</v>
      </c>
      <c r="C465" s="5">
        <v>1</v>
      </c>
      <c r="F465" t="str">
        <f t="shared" si="28"/>
        <v>Chaiten43938</v>
      </c>
      <c r="G465" t="str">
        <f t="shared" si="29"/>
        <v>Chaiten</v>
      </c>
      <c r="H465" s="1">
        <f t="shared" si="30"/>
        <v>43938</v>
      </c>
      <c r="I465">
        <f t="shared" si="31"/>
        <v>0</v>
      </c>
    </row>
    <row r="466" spans="1:9" x14ac:dyDescent="0.3">
      <c r="A466" t="s">
        <v>62</v>
      </c>
      <c r="B466" s="1" t="s">
        <v>399</v>
      </c>
      <c r="C466" s="5">
        <v>0</v>
      </c>
      <c r="F466" t="str">
        <f t="shared" si="28"/>
        <v>Chaiten43941</v>
      </c>
      <c r="G466" t="str">
        <f t="shared" si="29"/>
        <v>Chaiten</v>
      </c>
      <c r="H466" s="1">
        <f t="shared" si="30"/>
        <v>43941</v>
      </c>
      <c r="I466">
        <f t="shared" si="31"/>
        <v>0</v>
      </c>
    </row>
    <row r="467" spans="1:9" x14ac:dyDescent="0.3">
      <c r="A467" t="s">
        <v>62</v>
      </c>
      <c r="B467" s="1" t="s">
        <v>400</v>
      </c>
      <c r="C467" s="5">
        <v>0</v>
      </c>
      <c r="F467" t="str">
        <f t="shared" si="28"/>
        <v>Chaiten43945</v>
      </c>
      <c r="G467" t="str">
        <f t="shared" si="29"/>
        <v>Chaiten</v>
      </c>
      <c r="H467" s="1">
        <f t="shared" si="30"/>
        <v>43945</v>
      </c>
      <c r="I467">
        <f t="shared" si="31"/>
        <v>0</v>
      </c>
    </row>
    <row r="468" spans="1:9" x14ac:dyDescent="0.3">
      <c r="A468" t="s">
        <v>62</v>
      </c>
      <c r="B468" s="1" t="s">
        <v>401</v>
      </c>
      <c r="C468" s="5">
        <v>0</v>
      </c>
      <c r="F468" t="str">
        <f t="shared" si="28"/>
        <v>Chaiten43948</v>
      </c>
      <c r="G468" t="str">
        <f t="shared" si="29"/>
        <v>Chaiten</v>
      </c>
      <c r="H468" s="1">
        <f t="shared" si="30"/>
        <v>43948</v>
      </c>
      <c r="I468">
        <f t="shared" si="31"/>
        <v>0</v>
      </c>
    </row>
    <row r="469" spans="1:9" x14ac:dyDescent="0.3">
      <c r="A469" t="s">
        <v>63</v>
      </c>
      <c r="B469" s="1" t="s">
        <v>390</v>
      </c>
      <c r="C469" s="5">
        <v>0</v>
      </c>
      <c r="F469" t="str">
        <f t="shared" si="28"/>
        <v>Chanaral43920</v>
      </c>
      <c r="G469" t="str">
        <f t="shared" si="29"/>
        <v>Chanaral</v>
      </c>
      <c r="H469" s="1">
        <f t="shared" si="30"/>
        <v>43920</v>
      </c>
      <c r="I469">
        <f t="shared" si="31"/>
        <v>0</v>
      </c>
    </row>
    <row r="470" spans="1:9" x14ac:dyDescent="0.3">
      <c r="A470" t="s">
        <v>63</v>
      </c>
      <c r="B470" s="1" t="s">
        <v>391</v>
      </c>
      <c r="C470" s="5">
        <v>0</v>
      </c>
      <c r="F470" t="str">
        <f t="shared" si="28"/>
        <v>Chanaral43922</v>
      </c>
      <c r="G470" t="str">
        <f t="shared" si="29"/>
        <v>Chanaral</v>
      </c>
      <c r="H470" s="1">
        <f t="shared" si="30"/>
        <v>43922</v>
      </c>
      <c r="I470">
        <f t="shared" si="31"/>
        <v>0</v>
      </c>
    </row>
    <row r="471" spans="1:9" x14ac:dyDescent="0.3">
      <c r="A471" t="s">
        <v>63</v>
      </c>
      <c r="B471" s="1" t="s">
        <v>392</v>
      </c>
      <c r="C471" s="5">
        <v>0</v>
      </c>
      <c r="F471" t="str">
        <f t="shared" si="28"/>
        <v>Chanaral43924</v>
      </c>
      <c r="G471" t="str">
        <f t="shared" si="29"/>
        <v>Chanaral</v>
      </c>
      <c r="H471" s="1">
        <f t="shared" si="30"/>
        <v>43924</v>
      </c>
      <c r="I471">
        <f t="shared" si="31"/>
        <v>0</v>
      </c>
    </row>
    <row r="472" spans="1:9" x14ac:dyDescent="0.3">
      <c r="A472" t="s">
        <v>63</v>
      </c>
      <c r="B472" s="1" t="s">
        <v>393</v>
      </c>
      <c r="C472" s="5">
        <v>0</v>
      </c>
      <c r="F472" t="str">
        <f t="shared" si="28"/>
        <v>Chanaral43927</v>
      </c>
      <c r="G472" t="str">
        <f t="shared" si="29"/>
        <v>Chanaral</v>
      </c>
      <c r="H472" s="1">
        <f t="shared" si="30"/>
        <v>43927</v>
      </c>
      <c r="I472">
        <f t="shared" si="31"/>
        <v>0</v>
      </c>
    </row>
    <row r="473" spans="1:9" x14ac:dyDescent="0.3">
      <c r="A473" t="s">
        <v>63</v>
      </c>
      <c r="B473" s="1" t="s">
        <v>394</v>
      </c>
      <c r="C473" s="5">
        <v>0</v>
      </c>
      <c r="F473" t="str">
        <f t="shared" si="28"/>
        <v>Chanaral43929</v>
      </c>
      <c r="G473" t="str">
        <f t="shared" si="29"/>
        <v>Chanaral</v>
      </c>
      <c r="H473" s="1">
        <f t="shared" si="30"/>
        <v>43929</v>
      </c>
      <c r="I473">
        <f t="shared" si="31"/>
        <v>0</v>
      </c>
    </row>
    <row r="474" spans="1:9" x14ac:dyDescent="0.3">
      <c r="A474" t="s">
        <v>63</v>
      </c>
      <c r="B474" s="1" t="s">
        <v>395</v>
      </c>
      <c r="C474" s="5">
        <v>0</v>
      </c>
      <c r="F474" t="str">
        <f t="shared" si="28"/>
        <v>Chanaral43931</v>
      </c>
      <c r="G474" t="str">
        <f t="shared" si="29"/>
        <v>Chanaral</v>
      </c>
      <c r="H474" s="1">
        <f t="shared" si="30"/>
        <v>43931</v>
      </c>
      <c r="I474">
        <f t="shared" si="31"/>
        <v>0</v>
      </c>
    </row>
    <row r="475" spans="1:9" x14ac:dyDescent="0.3">
      <c r="A475" t="s">
        <v>63</v>
      </c>
      <c r="B475" s="1" t="s">
        <v>396</v>
      </c>
      <c r="C475" s="5">
        <v>0</v>
      </c>
      <c r="F475" t="str">
        <f t="shared" si="28"/>
        <v>Chanaral43934</v>
      </c>
      <c r="G475" t="str">
        <f t="shared" si="29"/>
        <v>Chanaral</v>
      </c>
      <c r="H475" s="1">
        <f t="shared" si="30"/>
        <v>43934</v>
      </c>
      <c r="I475">
        <f t="shared" si="31"/>
        <v>0</v>
      </c>
    </row>
    <row r="476" spans="1:9" x14ac:dyDescent="0.3">
      <c r="A476" t="s">
        <v>63</v>
      </c>
      <c r="B476" s="1" t="s">
        <v>397</v>
      </c>
      <c r="C476" s="5">
        <v>0</v>
      </c>
      <c r="F476" t="str">
        <f t="shared" si="28"/>
        <v>Chanaral43936</v>
      </c>
      <c r="G476" t="str">
        <f t="shared" si="29"/>
        <v>Chanaral</v>
      </c>
      <c r="H476" s="1">
        <f t="shared" si="30"/>
        <v>43936</v>
      </c>
      <c r="I476">
        <f t="shared" si="31"/>
        <v>0</v>
      </c>
    </row>
    <row r="477" spans="1:9" x14ac:dyDescent="0.3">
      <c r="A477" t="s">
        <v>63</v>
      </c>
      <c r="B477" s="1" t="s">
        <v>398</v>
      </c>
      <c r="C477" s="5">
        <v>0</v>
      </c>
      <c r="F477" t="str">
        <f t="shared" si="28"/>
        <v>Chanaral43938</v>
      </c>
      <c r="G477" t="str">
        <f t="shared" si="29"/>
        <v>Chanaral</v>
      </c>
      <c r="H477" s="1">
        <f t="shared" si="30"/>
        <v>43938</v>
      </c>
      <c r="I477">
        <f t="shared" si="31"/>
        <v>0</v>
      </c>
    </row>
    <row r="478" spans="1:9" x14ac:dyDescent="0.3">
      <c r="A478" t="s">
        <v>63</v>
      </c>
      <c r="B478" s="1" t="s">
        <v>399</v>
      </c>
      <c r="C478" s="5">
        <v>0</v>
      </c>
      <c r="F478" t="str">
        <f t="shared" si="28"/>
        <v>Chanaral43941</v>
      </c>
      <c r="G478" t="str">
        <f t="shared" si="29"/>
        <v>Chanaral</v>
      </c>
      <c r="H478" s="1">
        <f t="shared" si="30"/>
        <v>43941</v>
      </c>
      <c r="I478">
        <f t="shared" si="31"/>
        <v>0</v>
      </c>
    </row>
    <row r="479" spans="1:9" x14ac:dyDescent="0.3">
      <c r="A479" t="s">
        <v>63</v>
      </c>
      <c r="B479" s="1" t="s">
        <v>400</v>
      </c>
      <c r="C479" s="5">
        <v>0</v>
      </c>
      <c r="F479" t="str">
        <f t="shared" si="28"/>
        <v>Chanaral43945</v>
      </c>
      <c r="G479" t="str">
        <f t="shared" si="29"/>
        <v>Chanaral</v>
      </c>
      <c r="H479" s="1">
        <f t="shared" si="30"/>
        <v>43945</v>
      </c>
      <c r="I479">
        <f t="shared" si="31"/>
        <v>0</v>
      </c>
    </row>
    <row r="480" spans="1:9" x14ac:dyDescent="0.3">
      <c r="A480" t="s">
        <v>63</v>
      </c>
      <c r="B480" s="1" t="s">
        <v>401</v>
      </c>
      <c r="C480" s="5">
        <v>0</v>
      </c>
      <c r="F480" t="str">
        <f t="shared" si="28"/>
        <v>Chanaral43948</v>
      </c>
      <c r="G480" t="str">
        <f t="shared" si="29"/>
        <v>Chanaral</v>
      </c>
      <c r="H480" s="1">
        <f t="shared" si="30"/>
        <v>43948</v>
      </c>
      <c r="I480">
        <f t="shared" si="31"/>
        <v>0</v>
      </c>
    </row>
    <row r="481" spans="1:9" x14ac:dyDescent="0.3">
      <c r="A481" t="s">
        <v>64</v>
      </c>
      <c r="B481" s="1" t="s">
        <v>390</v>
      </c>
      <c r="C481" s="5">
        <v>0</v>
      </c>
      <c r="F481" t="str">
        <f t="shared" si="28"/>
        <v>Chanco43920</v>
      </c>
      <c r="G481" t="str">
        <f t="shared" si="29"/>
        <v>Chanco</v>
      </c>
      <c r="H481" s="1">
        <f t="shared" si="30"/>
        <v>43920</v>
      </c>
      <c r="I481">
        <f t="shared" si="31"/>
        <v>0</v>
      </c>
    </row>
    <row r="482" spans="1:9" x14ac:dyDescent="0.3">
      <c r="A482" t="s">
        <v>64</v>
      </c>
      <c r="B482" s="1" t="s">
        <v>391</v>
      </c>
      <c r="C482" s="5">
        <v>0</v>
      </c>
      <c r="F482" t="str">
        <f t="shared" si="28"/>
        <v>Chanco43922</v>
      </c>
      <c r="G482" t="str">
        <f t="shared" si="29"/>
        <v>Chanco</v>
      </c>
      <c r="H482" s="1">
        <f t="shared" si="30"/>
        <v>43922</v>
      </c>
      <c r="I482">
        <f t="shared" si="31"/>
        <v>0</v>
      </c>
    </row>
    <row r="483" spans="1:9" x14ac:dyDescent="0.3">
      <c r="A483" t="s">
        <v>64</v>
      </c>
      <c r="B483" s="1" t="s">
        <v>392</v>
      </c>
      <c r="C483" s="5">
        <v>0</v>
      </c>
      <c r="F483" t="str">
        <f t="shared" si="28"/>
        <v>Chanco43924</v>
      </c>
      <c r="G483" t="str">
        <f t="shared" si="29"/>
        <v>Chanco</v>
      </c>
      <c r="H483" s="1">
        <f t="shared" si="30"/>
        <v>43924</v>
      </c>
      <c r="I483">
        <f t="shared" si="31"/>
        <v>0</v>
      </c>
    </row>
    <row r="484" spans="1:9" x14ac:dyDescent="0.3">
      <c r="A484" t="s">
        <v>64</v>
      </c>
      <c r="B484" s="1" t="s">
        <v>393</v>
      </c>
      <c r="C484" s="5">
        <v>0</v>
      </c>
      <c r="F484" t="str">
        <f t="shared" si="28"/>
        <v>Chanco43927</v>
      </c>
      <c r="G484" t="str">
        <f t="shared" si="29"/>
        <v>Chanco</v>
      </c>
      <c r="H484" s="1">
        <f t="shared" si="30"/>
        <v>43927</v>
      </c>
      <c r="I484">
        <f t="shared" si="31"/>
        <v>0</v>
      </c>
    </row>
    <row r="485" spans="1:9" x14ac:dyDescent="0.3">
      <c r="A485" t="s">
        <v>64</v>
      </c>
      <c r="B485" s="1" t="s">
        <v>394</v>
      </c>
      <c r="C485" s="5">
        <v>0</v>
      </c>
      <c r="F485" t="str">
        <f t="shared" si="28"/>
        <v>Chanco43929</v>
      </c>
      <c r="G485" t="str">
        <f t="shared" si="29"/>
        <v>Chanco</v>
      </c>
      <c r="H485" s="1">
        <f t="shared" si="30"/>
        <v>43929</v>
      </c>
      <c r="I485">
        <f t="shared" si="31"/>
        <v>0</v>
      </c>
    </row>
    <row r="486" spans="1:9" x14ac:dyDescent="0.3">
      <c r="A486" t="s">
        <v>64</v>
      </c>
      <c r="B486" s="1" t="s">
        <v>395</v>
      </c>
      <c r="C486" s="5">
        <v>0</v>
      </c>
      <c r="F486" t="str">
        <f t="shared" si="28"/>
        <v>Chanco43931</v>
      </c>
      <c r="G486" t="str">
        <f t="shared" si="29"/>
        <v>Chanco</v>
      </c>
      <c r="H486" s="1">
        <f t="shared" si="30"/>
        <v>43931</v>
      </c>
      <c r="I486">
        <f t="shared" si="31"/>
        <v>0</v>
      </c>
    </row>
    <row r="487" spans="1:9" x14ac:dyDescent="0.3">
      <c r="A487" t="s">
        <v>64</v>
      </c>
      <c r="B487" s="1" t="s">
        <v>396</v>
      </c>
      <c r="C487" s="5">
        <v>0</v>
      </c>
      <c r="F487" t="str">
        <f t="shared" si="28"/>
        <v>Chanco43934</v>
      </c>
      <c r="G487" t="str">
        <f t="shared" si="29"/>
        <v>Chanco</v>
      </c>
      <c r="H487" s="1">
        <f t="shared" si="30"/>
        <v>43934</v>
      </c>
      <c r="I487">
        <f t="shared" si="31"/>
        <v>0</v>
      </c>
    </row>
    <row r="488" spans="1:9" x14ac:dyDescent="0.3">
      <c r="A488" t="s">
        <v>64</v>
      </c>
      <c r="B488" s="1" t="s">
        <v>397</v>
      </c>
      <c r="C488" s="5">
        <v>0</v>
      </c>
      <c r="F488" t="str">
        <f t="shared" si="28"/>
        <v>Chanco43936</v>
      </c>
      <c r="G488" t="str">
        <f t="shared" si="29"/>
        <v>Chanco</v>
      </c>
      <c r="H488" s="1">
        <f t="shared" si="30"/>
        <v>43936</v>
      </c>
      <c r="I488">
        <f t="shared" si="31"/>
        <v>0</v>
      </c>
    </row>
    <row r="489" spans="1:9" x14ac:dyDescent="0.3">
      <c r="A489" t="s">
        <v>64</v>
      </c>
      <c r="B489" s="1" t="s">
        <v>398</v>
      </c>
      <c r="C489" s="5">
        <v>0</v>
      </c>
      <c r="F489" t="str">
        <f t="shared" si="28"/>
        <v>Chanco43938</v>
      </c>
      <c r="G489" t="str">
        <f t="shared" si="29"/>
        <v>Chanco</v>
      </c>
      <c r="H489" s="1">
        <f t="shared" si="30"/>
        <v>43938</v>
      </c>
      <c r="I489">
        <f t="shared" si="31"/>
        <v>0</v>
      </c>
    </row>
    <row r="490" spans="1:9" x14ac:dyDescent="0.3">
      <c r="A490" t="s">
        <v>64</v>
      </c>
      <c r="B490" s="1" t="s">
        <v>399</v>
      </c>
      <c r="C490" s="5">
        <v>1</v>
      </c>
      <c r="F490" t="str">
        <f t="shared" si="28"/>
        <v>Chanco43941</v>
      </c>
      <c r="G490" t="str">
        <f t="shared" si="29"/>
        <v>Chanco</v>
      </c>
      <c r="H490" s="1">
        <f t="shared" si="30"/>
        <v>43941</v>
      </c>
      <c r="I490">
        <f t="shared" si="31"/>
        <v>1</v>
      </c>
    </row>
    <row r="491" spans="1:9" x14ac:dyDescent="0.3">
      <c r="A491" t="s">
        <v>64</v>
      </c>
      <c r="B491" s="1" t="s">
        <v>400</v>
      </c>
      <c r="C491" s="5">
        <v>1</v>
      </c>
      <c r="F491" t="str">
        <f t="shared" si="28"/>
        <v>Chanco43945</v>
      </c>
      <c r="G491" t="str">
        <f t="shared" si="29"/>
        <v>Chanco</v>
      </c>
      <c r="H491" s="1">
        <f t="shared" si="30"/>
        <v>43945</v>
      </c>
      <c r="I491">
        <f t="shared" si="31"/>
        <v>0</v>
      </c>
    </row>
    <row r="492" spans="1:9" x14ac:dyDescent="0.3">
      <c r="A492" t="s">
        <v>64</v>
      </c>
      <c r="B492" s="1" t="s">
        <v>401</v>
      </c>
      <c r="C492" s="5">
        <v>2</v>
      </c>
      <c r="F492" t="str">
        <f t="shared" si="28"/>
        <v>Chanco43948</v>
      </c>
      <c r="G492" t="str">
        <f t="shared" si="29"/>
        <v>Chanco</v>
      </c>
      <c r="H492" s="1">
        <f t="shared" si="30"/>
        <v>43948</v>
      </c>
      <c r="I492">
        <f t="shared" si="31"/>
        <v>1</v>
      </c>
    </row>
    <row r="493" spans="1:9" x14ac:dyDescent="0.3">
      <c r="A493" t="s">
        <v>65</v>
      </c>
      <c r="B493" s="1" t="s">
        <v>390</v>
      </c>
      <c r="C493" s="5">
        <v>0</v>
      </c>
      <c r="F493" t="str">
        <f t="shared" si="28"/>
        <v>Chepica43920</v>
      </c>
      <c r="G493" t="str">
        <f t="shared" si="29"/>
        <v>Chepica</v>
      </c>
      <c r="H493" s="1">
        <f t="shared" si="30"/>
        <v>43920</v>
      </c>
      <c r="I493">
        <f t="shared" si="31"/>
        <v>0</v>
      </c>
    </row>
    <row r="494" spans="1:9" x14ac:dyDescent="0.3">
      <c r="A494" t="s">
        <v>65</v>
      </c>
      <c r="B494" s="1" t="s">
        <v>391</v>
      </c>
      <c r="C494" s="5">
        <v>0</v>
      </c>
      <c r="F494" t="str">
        <f t="shared" si="28"/>
        <v>Chepica43922</v>
      </c>
      <c r="G494" t="str">
        <f t="shared" si="29"/>
        <v>Chepica</v>
      </c>
      <c r="H494" s="1">
        <f t="shared" si="30"/>
        <v>43922</v>
      </c>
      <c r="I494">
        <f t="shared" si="31"/>
        <v>0</v>
      </c>
    </row>
    <row r="495" spans="1:9" x14ac:dyDescent="0.3">
      <c r="A495" t="s">
        <v>65</v>
      </c>
      <c r="B495" s="1" t="s">
        <v>392</v>
      </c>
      <c r="C495" s="5">
        <v>0</v>
      </c>
      <c r="F495" t="str">
        <f t="shared" si="28"/>
        <v>Chepica43924</v>
      </c>
      <c r="G495" t="str">
        <f t="shared" si="29"/>
        <v>Chepica</v>
      </c>
      <c r="H495" s="1">
        <f t="shared" si="30"/>
        <v>43924</v>
      </c>
      <c r="I495">
        <f t="shared" si="31"/>
        <v>0</v>
      </c>
    </row>
    <row r="496" spans="1:9" x14ac:dyDescent="0.3">
      <c r="A496" t="s">
        <v>65</v>
      </c>
      <c r="B496" s="1" t="s">
        <v>393</v>
      </c>
      <c r="C496" s="5">
        <v>0</v>
      </c>
      <c r="F496" t="str">
        <f t="shared" si="28"/>
        <v>Chepica43927</v>
      </c>
      <c r="G496" t="str">
        <f t="shared" si="29"/>
        <v>Chepica</v>
      </c>
      <c r="H496" s="1">
        <f t="shared" si="30"/>
        <v>43927</v>
      </c>
      <c r="I496">
        <f t="shared" si="31"/>
        <v>0</v>
      </c>
    </row>
    <row r="497" spans="1:9" x14ac:dyDescent="0.3">
      <c r="A497" t="s">
        <v>65</v>
      </c>
      <c r="B497" s="1" t="s">
        <v>394</v>
      </c>
      <c r="C497" s="5">
        <v>0</v>
      </c>
      <c r="F497" t="str">
        <f t="shared" si="28"/>
        <v>Chepica43929</v>
      </c>
      <c r="G497" t="str">
        <f t="shared" si="29"/>
        <v>Chepica</v>
      </c>
      <c r="H497" s="1">
        <f t="shared" si="30"/>
        <v>43929</v>
      </c>
      <c r="I497">
        <f t="shared" si="31"/>
        <v>0</v>
      </c>
    </row>
    <row r="498" spans="1:9" x14ac:dyDescent="0.3">
      <c r="A498" t="s">
        <v>65</v>
      </c>
      <c r="B498" s="1" t="s">
        <v>395</v>
      </c>
      <c r="C498" s="5">
        <v>0</v>
      </c>
      <c r="F498" t="str">
        <f t="shared" si="28"/>
        <v>Chepica43931</v>
      </c>
      <c r="G498" t="str">
        <f t="shared" si="29"/>
        <v>Chepica</v>
      </c>
      <c r="H498" s="1">
        <f t="shared" si="30"/>
        <v>43931</v>
      </c>
      <c r="I498">
        <f t="shared" si="31"/>
        <v>0</v>
      </c>
    </row>
    <row r="499" spans="1:9" x14ac:dyDescent="0.3">
      <c r="A499" t="s">
        <v>65</v>
      </c>
      <c r="B499" s="1" t="s">
        <v>396</v>
      </c>
      <c r="C499" s="5">
        <v>0</v>
      </c>
      <c r="F499" t="str">
        <f t="shared" si="28"/>
        <v>Chepica43934</v>
      </c>
      <c r="G499" t="str">
        <f t="shared" si="29"/>
        <v>Chepica</v>
      </c>
      <c r="H499" s="1">
        <f t="shared" si="30"/>
        <v>43934</v>
      </c>
      <c r="I499">
        <f t="shared" si="31"/>
        <v>0</v>
      </c>
    </row>
    <row r="500" spans="1:9" x14ac:dyDescent="0.3">
      <c r="A500" t="s">
        <v>65</v>
      </c>
      <c r="B500" s="1" t="s">
        <v>397</v>
      </c>
      <c r="C500" s="5">
        <v>0</v>
      </c>
      <c r="F500" t="str">
        <f t="shared" si="28"/>
        <v>Chepica43936</v>
      </c>
      <c r="G500" t="str">
        <f t="shared" si="29"/>
        <v>Chepica</v>
      </c>
      <c r="H500" s="1">
        <f t="shared" si="30"/>
        <v>43936</v>
      </c>
      <c r="I500">
        <f t="shared" si="31"/>
        <v>0</v>
      </c>
    </row>
    <row r="501" spans="1:9" x14ac:dyDescent="0.3">
      <c r="A501" t="s">
        <v>65</v>
      </c>
      <c r="B501" s="1" t="s">
        <v>398</v>
      </c>
      <c r="C501" s="5">
        <v>0</v>
      </c>
      <c r="F501" t="str">
        <f t="shared" si="28"/>
        <v>Chepica43938</v>
      </c>
      <c r="G501" t="str">
        <f t="shared" si="29"/>
        <v>Chepica</v>
      </c>
      <c r="H501" s="1">
        <f t="shared" si="30"/>
        <v>43938</v>
      </c>
      <c r="I501">
        <f t="shared" si="31"/>
        <v>0</v>
      </c>
    </row>
    <row r="502" spans="1:9" x14ac:dyDescent="0.3">
      <c r="A502" t="s">
        <v>65</v>
      </c>
      <c r="B502" s="1" t="s">
        <v>399</v>
      </c>
      <c r="C502" s="5">
        <v>0</v>
      </c>
      <c r="F502" t="str">
        <f t="shared" si="28"/>
        <v>Chepica43941</v>
      </c>
      <c r="G502" t="str">
        <f t="shared" si="29"/>
        <v>Chepica</v>
      </c>
      <c r="H502" s="1">
        <f t="shared" si="30"/>
        <v>43941</v>
      </c>
      <c r="I502">
        <f t="shared" si="31"/>
        <v>0</v>
      </c>
    </row>
    <row r="503" spans="1:9" x14ac:dyDescent="0.3">
      <c r="A503" t="s">
        <v>65</v>
      </c>
      <c r="B503" s="1" t="s">
        <v>400</v>
      </c>
      <c r="C503" s="5">
        <v>0</v>
      </c>
      <c r="F503" t="str">
        <f t="shared" si="28"/>
        <v>Chepica43945</v>
      </c>
      <c r="G503" t="str">
        <f t="shared" si="29"/>
        <v>Chepica</v>
      </c>
      <c r="H503" s="1">
        <f t="shared" si="30"/>
        <v>43945</v>
      </c>
      <c r="I503">
        <f t="shared" si="31"/>
        <v>0</v>
      </c>
    </row>
    <row r="504" spans="1:9" x14ac:dyDescent="0.3">
      <c r="A504" t="s">
        <v>65</v>
      </c>
      <c r="B504" s="1" t="s">
        <v>401</v>
      </c>
      <c r="C504" s="5">
        <v>0</v>
      </c>
      <c r="F504" t="str">
        <f t="shared" si="28"/>
        <v>Chepica43948</v>
      </c>
      <c r="G504" t="str">
        <f t="shared" si="29"/>
        <v>Chepica</v>
      </c>
      <c r="H504" s="1">
        <f t="shared" si="30"/>
        <v>43948</v>
      </c>
      <c r="I504">
        <f t="shared" si="31"/>
        <v>0</v>
      </c>
    </row>
    <row r="505" spans="1:9" x14ac:dyDescent="0.3">
      <c r="A505" t="s">
        <v>66</v>
      </c>
      <c r="B505" s="1" t="s">
        <v>390</v>
      </c>
      <c r="C505" s="5">
        <v>6</v>
      </c>
      <c r="F505" t="str">
        <f t="shared" si="28"/>
        <v>Chiguayante43920</v>
      </c>
      <c r="G505" t="str">
        <f t="shared" si="29"/>
        <v>Chiguayante</v>
      </c>
      <c r="H505" s="1">
        <f t="shared" si="30"/>
        <v>43920</v>
      </c>
      <c r="I505">
        <f t="shared" si="31"/>
        <v>6</v>
      </c>
    </row>
    <row r="506" spans="1:9" x14ac:dyDescent="0.3">
      <c r="A506" t="s">
        <v>66</v>
      </c>
      <c r="B506" s="1" t="s">
        <v>391</v>
      </c>
      <c r="C506" s="5">
        <v>18</v>
      </c>
      <c r="F506" t="str">
        <f t="shared" si="28"/>
        <v>Chiguayante43922</v>
      </c>
      <c r="G506" t="str">
        <f t="shared" si="29"/>
        <v>Chiguayante</v>
      </c>
      <c r="H506" s="1">
        <f t="shared" si="30"/>
        <v>43922</v>
      </c>
      <c r="I506">
        <f t="shared" si="31"/>
        <v>12</v>
      </c>
    </row>
    <row r="507" spans="1:9" x14ac:dyDescent="0.3">
      <c r="A507" t="s">
        <v>66</v>
      </c>
      <c r="B507" s="1" t="s">
        <v>392</v>
      </c>
      <c r="C507" s="5">
        <v>26</v>
      </c>
      <c r="F507" t="str">
        <f t="shared" si="28"/>
        <v>Chiguayante43924</v>
      </c>
      <c r="G507" t="str">
        <f t="shared" si="29"/>
        <v>Chiguayante</v>
      </c>
      <c r="H507" s="1">
        <f t="shared" si="30"/>
        <v>43924</v>
      </c>
      <c r="I507">
        <f t="shared" si="31"/>
        <v>8</v>
      </c>
    </row>
    <row r="508" spans="1:9" x14ac:dyDescent="0.3">
      <c r="A508" t="s">
        <v>66</v>
      </c>
      <c r="B508" s="1" t="s">
        <v>393</v>
      </c>
      <c r="C508" s="5">
        <v>32</v>
      </c>
      <c r="F508" t="str">
        <f t="shared" si="28"/>
        <v>Chiguayante43927</v>
      </c>
      <c r="G508" t="str">
        <f t="shared" si="29"/>
        <v>Chiguayante</v>
      </c>
      <c r="H508" s="1">
        <f t="shared" si="30"/>
        <v>43927</v>
      </c>
      <c r="I508">
        <f t="shared" si="31"/>
        <v>6</v>
      </c>
    </row>
    <row r="509" spans="1:9" x14ac:dyDescent="0.3">
      <c r="A509" t="s">
        <v>66</v>
      </c>
      <c r="B509" s="1" t="s">
        <v>394</v>
      </c>
      <c r="C509" s="5">
        <v>35</v>
      </c>
      <c r="F509" t="str">
        <f t="shared" si="28"/>
        <v>Chiguayante43929</v>
      </c>
      <c r="G509" t="str">
        <f t="shared" si="29"/>
        <v>Chiguayante</v>
      </c>
      <c r="H509" s="1">
        <f t="shared" si="30"/>
        <v>43929</v>
      </c>
      <c r="I509">
        <f t="shared" si="31"/>
        <v>3</v>
      </c>
    </row>
    <row r="510" spans="1:9" x14ac:dyDescent="0.3">
      <c r="A510" t="s">
        <v>66</v>
      </c>
      <c r="B510" s="1" t="s">
        <v>395</v>
      </c>
      <c r="C510" s="5">
        <v>40</v>
      </c>
      <c r="F510" t="str">
        <f t="shared" si="28"/>
        <v>Chiguayante43931</v>
      </c>
      <c r="G510" t="str">
        <f t="shared" si="29"/>
        <v>Chiguayante</v>
      </c>
      <c r="H510" s="1">
        <f t="shared" si="30"/>
        <v>43931</v>
      </c>
      <c r="I510">
        <f t="shared" si="31"/>
        <v>5</v>
      </c>
    </row>
    <row r="511" spans="1:9" x14ac:dyDescent="0.3">
      <c r="A511" t="s">
        <v>66</v>
      </c>
      <c r="B511" s="1" t="s">
        <v>396</v>
      </c>
      <c r="C511" s="5">
        <v>41</v>
      </c>
      <c r="F511" t="str">
        <f t="shared" si="28"/>
        <v>Chiguayante43934</v>
      </c>
      <c r="G511" t="str">
        <f t="shared" si="29"/>
        <v>Chiguayante</v>
      </c>
      <c r="H511" s="1">
        <f t="shared" si="30"/>
        <v>43934</v>
      </c>
      <c r="I511">
        <f t="shared" si="31"/>
        <v>1</v>
      </c>
    </row>
    <row r="512" spans="1:9" x14ac:dyDescent="0.3">
      <c r="A512" t="s">
        <v>66</v>
      </c>
      <c r="B512" s="1" t="s">
        <v>397</v>
      </c>
      <c r="C512" s="5">
        <v>37</v>
      </c>
      <c r="F512" t="str">
        <f t="shared" si="28"/>
        <v>Chiguayante43936</v>
      </c>
      <c r="G512" t="str">
        <f t="shared" si="29"/>
        <v>Chiguayante</v>
      </c>
      <c r="H512" s="1">
        <f t="shared" si="30"/>
        <v>43936</v>
      </c>
      <c r="I512">
        <f t="shared" si="31"/>
        <v>0</v>
      </c>
    </row>
    <row r="513" spans="1:9" x14ac:dyDescent="0.3">
      <c r="A513" t="s">
        <v>66</v>
      </c>
      <c r="B513" s="1" t="s">
        <v>398</v>
      </c>
      <c r="C513" s="5">
        <v>39</v>
      </c>
      <c r="F513" t="str">
        <f t="shared" si="28"/>
        <v>Chiguayante43938</v>
      </c>
      <c r="G513" t="str">
        <f t="shared" si="29"/>
        <v>Chiguayante</v>
      </c>
      <c r="H513" s="1">
        <f t="shared" si="30"/>
        <v>43938</v>
      </c>
      <c r="I513">
        <f t="shared" si="31"/>
        <v>2</v>
      </c>
    </row>
    <row r="514" spans="1:9" x14ac:dyDescent="0.3">
      <c r="A514" t="s">
        <v>66</v>
      </c>
      <c r="B514" s="1" t="s">
        <v>399</v>
      </c>
      <c r="C514" s="5">
        <v>7</v>
      </c>
      <c r="F514" t="str">
        <f t="shared" si="28"/>
        <v>Chiguayante43941</v>
      </c>
      <c r="G514" t="str">
        <f t="shared" si="29"/>
        <v>Chiguayante</v>
      </c>
      <c r="H514" s="1">
        <f t="shared" si="30"/>
        <v>43941</v>
      </c>
      <c r="I514">
        <f t="shared" si="31"/>
        <v>0</v>
      </c>
    </row>
    <row r="515" spans="1:9" x14ac:dyDescent="0.3">
      <c r="A515" t="s">
        <v>66</v>
      </c>
      <c r="B515" s="1" t="s">
        <v>400</v>
      </c>
      <c r="C515" s="5">
        <v>16</v>
      </c>
      <c r="F515" t="str">
        <f t="shared" si="28"/>
        <v>Chiguayante43945</v>
      </c>
      <c r="G515" t="str">
        <f t="shared" si="29"/>
        <v>Chiguayante</v>
      </c>
      <c r="H515" s="1">
        <f t="shared" si="30"/>
        <v>43945</v>
      </c>
      <c r="I515">
        <f t="shared" si="31"/>
        <v>9</v>
      </c>
    </row>
    <row r="516" spans="1:9" x14ac:dyDescent="0.3">
      <c r="A516" t="s">
        <v>66</v>
      </c>
      <c r="B516" s="1" t="s">
        <v>401</v>
      </c>
      <c r="C516" s="5">
        <v>13</v>
      </c>
      <c r="F516" t="str">
        <f t="shared" si="28"/>
        <v>Chiguayante43948</v>
      </c>
      <c r="G516" t="str">
        <f t="shared" si="29"/>
        <v>Chiguayante</v>
      </c>
      <c r="H516" s="1">
        <f t="shared" si="30"/>
        <v>43948</v>
      </c>
      <c r="I516">
        <f t="shared" si="31"/>
        <v>0</v>
      </c>
    </row>
    <row r="517" spans="1:9" x14ac:dyDescent="0.3">
      <c r="A517" t="s">
        <v>67</v>
      </c>
      <c r="B517" s="1" t="s">
        <v>390</v>
      </c>
      <c r="C517" s="5">
        <v>0</v>
      </c>
      <c r="F517" t="str">
        <f t="shared" si="28"/>
        <v>Chile Chico43920</v>
      </c>
      <c r="G517" t="str">
        <f t="shared" si="29"/>
        <v>Chile Chico</v>
      </c>
      <c r="H517" s="1">
        <f t="shared" si="30"/>
        <v>43920</v>
      </c>
      <c r="I517">
        <f t="shared" si="31"/>
        <v>0</v>
      </c>
    </row>
    <row r="518" spans="1:9" x14ac:dyDescent="0.3">
      <c r="A518" t="s">
        <v>67</v>
      </c>
      <c r="B518" s="1" t="s">
        <v>391</v>
      </c>
      <c r="C518" s="5">
        <v>0</v>
      </c>
      <c r="F518" t="str">
        <f t="shared" si="28"/>
        <v>Chile Chico43922</v>
      </c>
      <c r="G518" t="str">
        <f t="shared" si="29"/>
        <v>Chile Chico</v>
      </c>
      <c r="H518" s="1">
        <f t="shared" si="30"/>
        <v>43922</v>
      </c>
      <c r="I518">
        <f t="shared" si="31"/>
        <v>0</v>
      </c>
    </row>
    <row r="519" spans="1:9" x14ac:dyDescent="0.3">
      <c r="A519" t="s">
        <v>67</v>
      </c>
      <c r="B519" s="1" t="s">
        <v>392</v>
      </c>
      <c r="C519" s="5">
        <v>0</v>
      </c>
      <c r="F519" t="str">
        <f t="shared" si="28"/>
        <v>Chile Chico43924</v>
      </c>
      <c r="G519" t="str">
        <f t="shared" si="29"/>
        <v>Chile Chico</v>
      </c>
      <c r="H519" s="1">
        <f t="shared" si="30"/>
        <v>43924</v>
      </c>
      <c r="I519">
        <f t="shared" si="31"/>
        <v>0</v>
      </c>
    </row>
    <row r="520" spans="1:9" x14ac:dyDescent="0.3">
      <c r="A520" t="s">
        <v>67</v>
      </c>
      <c r="B520" s="1" t="s">
        <v>393</v>
      </c>
      <c r="C520" s="5">
        <v>0</v>
      </c>
      <c r="F520" t="str">
        <f t="shared" si="28"/>
        <v>Chile Chico43927</v>
      </c>
      <c r="G520" t="str">
        <f t="shared" si="29"/>
        <v>Chile Chico</v>
      </c>
      <c r="H520" s="1">
        <f t="shared" si="30"/>
        <v>43927</v>
      </c>
      <c r="I520">
        <f t="shared" si="31"/>
        <v>0</v>
      </c>
    </row>
    <row r="521" spans="1:9" x14ac:dyDescent="0.3">
      <c r="A521" t="s">
        <v>67</v>
      </c>
      <c r="B521" s="1" t="s">
        <v>394</v>
      </c>
      <c r="C521" s="5">
        <v>0</v>
      </c>
      <c r="F521" t="str">
        <f t="shared" si="28"/>
        <v>Chile Chico43929</v>
      </c>
      <c r="G521" t="str">
        <f t="shared" si="29"/>
        <v>Chile Chico</v>
      </c>
      <c r="H521" s="1">
        <f t="shared" si="30"/>
        <v>43929</v>
      </c>
      <c r="I521">
        <f t="shared" si="31"/>
        <v>0</v>
      </c>
    </row>
    <row r="522" spans="1:9" x14ac:dyDescent="0.3">
      <c r="A522" t="s">
        <v>67</v>
      </c>
      <c r="B522" s="1" t="s">
        <v>395</v>
      </c>
      <c r="C522" s="5">
        <v>0</v>
      </c>
      <c r="F522" t="str">
        <f t="shared" si="28"/>
        <v>Chile Chico43931</v>
      </c>
      <c r="G522" t="str">
        <f t="shared" si="29"/>
        <v>Chile Chico</v>
      </c>
      <c r="H522" s="1">
        <f t="shared" si="30"/>
        <v>43931</v>
      </c>
      <c r="I522">
        <f t="shared" si="31"/>
        <v>0</v>
      </c>
    </row>
    <row r="523" spans="1:9" x14ac:dyDescent="0.3">
      <c r="A523" t="s">
        <v>67</v>
      </c>
      <c r="B523" s="1" t="s">
        <v>396</v>
      </c>
      <c r="C523" s="5">
        <v>1</v>
      </c>
      <c r="F523" t="str">
        <f t="shared" si="28"/>
        <v>Chile Chico43934</v>
      </c>
      <c r="G523" t="str">
        <f t="shared" si="29"/>
        <v>Chile Chico</v>
      </c>
      <c r="H523" s="1">
        <f t="shared" si="30"/>
        <v>43934</v>
      </c>
      <c r="I523">
        <f t="shared" si="31"/>
        <v>1</v>
      </c>
    </row>
    <row r="524" spans="1:9" x14ac:dyDescent="0.3">
      <c r="A524" t="s">
        <v>67</v>
      </c>
      <c r="B524" s="1" t="s">
        <v>397</v>
      </c>
      <c r="C524" s="5">
        <v>1</v>
      </c>
      <c r="F524" t="str">
        <f t="shared" si="28"/>
        <v>Chile Chico43936</v>
      </c>
      <c r="G524" t="str">
        <f t="shared" si="29"/>
        <v>Chile Chico</v>
      </c>
      <c r="H524" s="1">
        <f t="shared" si="30"/>
        <v>43936</v>
      </c>
      <c r="I524">
        <f t="shared" si="31"/>
        <v>0</v>
      </c>
    </row>
    <row r="525" spans="1:9" x14ac:dyDescent="0.3">
      <c r="A525" t="s">
        <v>67</v>
      </c>
      <c r="B525" s="1" t="s">
        <v>398</v>
      </c>
      <c r="C525" s="5">
        <v>1</v>
      </c>
      <c r="F525" t="str">
        <f t="shared" si="28"/>
        <v>Chile Chico43938</v>
      </c>
      <c r="G525" t="str">
        <f t="shared" si="29"/>
        <v>Chile Chico</v>
      </c>
      <c r="H525" s="1">
        <f t="shared" si="30"/>
        <v>43938</v>
      </c>
      <c r="I525">
        <f t="shared" si="31"/>
        <v>0</v>
      </c>
    </row>
    <row r="526" spans="1:9" x14ac:dyDescent="0.3">
      <c r="A526" t="s">
        <v>67</v>
      </c>
      <c r="B526" s="1" t="s">
        <v>399</v>
      </c>
      <c r="C526" s="5">
        <v>0</v>
      </c>
      <c r="F526" t="str">
        <f t="shared" si="28"/>
        <v>Chile Chico43941</v>
      </c>
      <c r="G526" t="str">
        <f t="shared" si="29"/>
        <v>Chile Chico</v>
      </c>
      <c r="H526" s="1">
        <f t="shared" si="30"/>
        <v>43941</v>
      </c>
      <c r="I526">
        <f t="shared" si="31"/>
        <v>0</v>
      </c>
    </row>
    <row r="527" spans="1:9" x14ac:dyDescent="0.3">
      <c r="A527" t="s">
        <v>67</v>
      </c>
      <c r="B527" s="1" t="s">
        <v>400</v>
      </c>
      <c r="C527" s="5">
        <v>0</v>
      </c>
      <c r="F527" t="str">
        <f t="shared" ref="F527:F590" si="32">+G527&amp;H527</f>
        <v>Chile Chico43945</v>
      </c>
      <c r="G527" t="str">
        <f t="shared" ref="G527:G590" si="33">+A527</f>
        <v>Chile Chico</v>
      </c>
      <c r="H527" s="1">
        <f t="shared" ref="H527:H590" si="34">+DATEVALUE(B527)</f>
        <v>43945</v>
      </c>
      <c r="I527">
        <f t="shared" ref="I527:I590" si="35">+IF(IF(A527=A526,C527-C526,C527)&lt;0,0,IF(A527=A526,C527-C526,C527))</f>
        <v>0</v>
      </c>
    </row>
    <row r="528" spans="1:9" x14ac:dyDescent="0.3">
      <c r="A528" t="s">
        <v>67</v>
      </c>
      <c r="B528" s="1" t="s">
        <v>401</v>
      </c>
      <c r="C528" s="5">
        <v>0</v>
      </c>
      <c r="F528" t="str">
        <f t="shared" si="32"/>
        <v>Chile Chico43948</v>
      </c>
      <c r="G528" t="str">
        <f t="shared" si="33"/>
        <v>Chile Chico</v>
      </c>
      <c r="H528" s="1">
        <f t="shared" si="34"/>
        <v>43948</v>
      </c>
      <c r="I528">
        <f t="shared" si="35"/>
        <v>0</v>
      </c>
    </row>
    <row r="529" spans="1:9" x14ac:dyDescent="0.3">
      <c r="A529" t="s">
        <v>68</v>
      </c>
      <c r="B529" s="1" t="s">
        <v>390</v>
      </c>
      <c r="C529" s="5">
        <v>114</v>
      </c>
      <c r="F529" t="str">
        <f t="shared" si="32"/>
        <v>Chillan43920</v>
      </c>
      <c r="G529" t="str">
        <f t="shared" si="33"/>
        <v>Chillan</v>
      </c>
      <c r="H529" s="1">
        <f t="shared" si="34"/>
        <v>43920</v>
      </c>
      <c r="I529">
        <f t="shared" si="35"/>
        <v>114</v>
      </c>
    </row>
    <row r="530" spans="1:9" x14ac:dyDescent="0.3">
      <c r="A530" t="s">
        <v>68</v>
      </c>
      <c r="B530" s="1" t="s">
        <v>391</v>
      </c>
      <c r="C530" s="5">
        <v>173</v>
      </c>
      <c r="F530" t="str">
        <f t="shared" si="32"/>
        <v>Chillan43922</v>
      </c>
      <c r="G530" t="str">
        <f t="shared" si="33"/>
        <v>Chillan</v>
      </c>
      <c r="H530" s="1">
        <f t="shared" si="34"/>
        <v>43922</v>
      </c>
      <c r="I530">
        <f t="shared" si="35"/>
        <v>59</v>
      </c>
    </row>
    <row r="531" spans="1:9" x14ac:dyDescent="0.3">
      <c r="A531" t="s">
        <v>68</v>
      </c>
      <c r="B531" s="1" t="s">
        <v>392</v>
      </c>
      <c r="C531" s="5">
        <v>240</v>
      </c>
      <c r="F531" t="str">
        <f t="shared" si="32"/>
        <v>Chillan43924</v>
      </c>
      <c r="G531" t="str">
        <f t="shared" si="33"/>
        <v>Chillan</v>
      </c>
      <c r="H531" s="1">
        <f t="shared" si="34"/>
        <v>43924</v>
      </c>
      <c r="I531">
        <f t="shared" si="35"/>
        <v>67</v>
      </c>
    </row>
    <row r="532" spans="1:9" x14ac:dyDescent="0.3">
      <c r="A532" t="s">
        <v>68</v>
      </c>
      <c r="B532" s="1" t="s">
        <v>393</v>
      </c>
      <c r="C532" s="5">
        <v>291</v>
      </c>
      <c r="F532" t="str">
        <f t="shared" si="32"/>
        <v>Chillan43927</v>
      </c>
      <c r="G532" t="str">
        <f t="shared" si="33"/>
        <v>Chillan</v>
      </c>
      <c r="H532" s="1">
        <f t="shared" si="34"/>
        <v>43927</v>
      </c>
      <c r="I532">
        <f t="shared" si="35"/>
        <v>51</v>
      </c>
    </row>
    <row r="533" spans="1:9" x14ac:dyDescent="0.3">
      <c r="A533" t="s">
        <v>68</v>
      </c>
      <c r="B533" s="1" t="s">
        <v>394</v>
      </c>
      <c r="C533" s="5">
        <v>327</v>
      </c>
      <c r="F533" t="str">
        <f t="shared" si="32"/>
        <v>Chillan43929</v>
      </c>
      <c r="G533" t="str">
        <f t="shared" si="33"/>
        <v>Chillan</v>
      </c>
      <c r="H533" s="1">
        <f t="shared" si="34"/>
        <v>43929</v>
      </c>
      <c r="I533">
        <f t="shared" si="35"/>
        <v>36</v>
      </c>
    </row>
    <row r="534" spans="1:9" x14ac:dyDescent="0.3">
      <c r="A534" t="s">
        <v>68</v>
      </c>
      <c r="B534" s="1" t="s">
        <v>395</v>
      </c>
      <c r="C534" s="5">
        <v>342</v>
      </c>
      <c r="F534" t="str">
        <f t="shared" si="32"/>
        <v>Chillan43931</v>
      </c>
      <c r="G534" t="str">
        <f t="shared" si="33"/>
        <v>Chillan</v>
      </c>
      <c r="H534" s="1">
        <f t="shared" si="34"/>
        <v>43931</v>
      </c>
      <c r="I534">
        <f t="shared" si="35"/>
        <v>15</v>
      </c>
    </row>
    <row r="535" spans="1:9" x14ac:dyDescent="0.3">
      <c r="A535" t="s">
        <v>68</v>
      </c>
      <c r="B535" s="1" t="s">
        <v>396</v>
      </c>
      <c r="C535" s="5">
        <v>355</v>
      </c>
      <c r="F535" t="str">
        <f t="shared" si="32"/>
        <v>Chillan43934</v>
      </c>
      <c r="G535" t="str">
        <f t="shared" si="33"/>
        <v>Chillan</v>
      </c>
      <c r="H535" s="1">
        <f t="shared" si="34"/>
        <v>43934</v>
      </c>
      <c r="I535">
        <f t="shared" si="35"/>
        <v>13</v>
      </c>
    </row>
    <row r="536" spans="1:9" x14ac:dyDescent="0.3">
      <c r="A536" t="s">
        <v>68</v>
      </c>
      <c r="B536" s="1" t="s">
        <v>397</v>
      </c>
      <c r="C536" s="5">
        <v>373</v>
      </c>
      <c r="F536" t="str">
        <f t="shared" si="32"/>
        <v>Chillan43936</v>
      </c>
      <c r="G536" t="str">
        <f t="shared" si="33"/>
        <v>Chillan</v>
      </c>
      <c r="H536" s="1">
        <f t="shared" si="34"/>
        <v>43936</v>
      </c>
      <c r="I536">
        <f t="shared" si="35"/>
        <v>18</v>
      </c>
    </row>
    <row r="537" spans="1:9" x14ac:dyDescent="0.3">
      <c r="A537" t="s">
        <v>68</v>
      </c>
      <c r="B537" s="1" t="s">
        <v>398</v>
      </c>
      <c r="C537" s="5">
        <v>387</v>
      </c>
      <c r="F537" t="str">
        <f t="shared" si="32"/>
        <v>Chillan43938</v>
      </c>
      <c r="G537" t="str">
        <f t="shared" si="33"/>
        <v>Chillan</v>
      </c>
      <c r="H537" s="1">
        <f t="shared" si="34"/>
        <v>43938</v>
      </c>
      <c r="I537">
        <f t="shared" si="35"/>
        <v>14</v>
      </c>
    </row>
    <row r="538" spans="1:9" x14ac:dyDescent="0.3">
      <c r="A538" t="s">
        <v>68</v>
      </c>
      <c r="B538" s="1" t="s">
        <v>399</v>
      </c>
      <c r="C538" s="5">
        <v>35</v>
      </c>
      <c r="F538" t="str">
        <f t="shared" si="32"/>
        <v>Chillan43941</v>
      </c>
      <c r="G538" t="str">
        <f t="shared" si="33"/>
        <v>Chillan</v>
      </c>
      <c r="H538" s="1">
        <f t="shared" si="34"/>
        <v>43941</v>
      </c>
      <c r="I538">
        <f t="shared" si="35"/>
        <v>0</v>
      </c>
    </row>
    <row r="539" spans="1:9" x14ac:dyDescent="0.3">
      <c r="A539" t="s">
        <v>68</v>
      </c>
      <c r="B539" s="1" t="s">
        <v>400</v>
      </c>
      <c r="C539" s="5">
        <v>37</v>
      </c>
      <c r="F539" t="str">
        <f t="shared" si="32"/>
        <v>Chillan43945</v>
      </c>
      <c r="G539" t="str">
        <f t="shared" si="33"/>
        <v>Chillan</v>
      </c>
      <c r="H539" s="1">
        <f t="shared" si="34"/>
        <v>43945</v>
      </c>
      <c r="I539">
        <f t="shared" si="35"/>
        <v>2</v>
      </c>
    </row>
    <row r="540" spans="1:9" x14ac:dyDescent="0.3">
      <c r="A540" t="s">
        <v>68</v>
      </c>
      <c r="B540" s="1" t="s">
        <v>401</v>
      </c>
      <c r="C540" s="5">
        <v>31</v>
      </c>
      <c r="F540" t="str">
        <f t="shared" si="32"/>
        <v>Chillan43948</v>
      </c>
      <c r="G540" t="str">
        <f t="shared" si="33"/>
        <v>Chillan</v>
      </c>
      <c r="H540" s="1">
        <f t="shared" si="34"/>
        <v>43948</v>
      </c>
      <c r="I540">
        <f t="shared" si="35"/>
        <v>0</v>
      </c>
    </row>
    <row r="541" spans="1:9" x14ac:dyDescent="0.3">
      <c r="A541" t="s">
        <v>69</v>
      </c>
      <c r="B541" s="1" t="s">
        <v>390</v>
      </c>
      <c r="C541" s="5">
        <v>13</v>
      </c>
      <c r="F541" t="str">
        <f t="shared" si="32"/>
        <v>Chillan Viejo43920</v>
      </c>
      <c r="G541" t="str">
        <f t="shared" si="33"/>
        <v>Chillan Viejo</v>
      </c>
      <c r="H541" s="1">
        <f t="shared" si="34"/>
        <v>43920</v>
      </c>
      <c r="I541">
        <f t="shared" si="35"/>
        <v>13</v>
      </c>
    </row>
    <row r="542" spans="1:9" x14ac:dyDescent="0.3">
      <c r="A542" t="s">
        <v>69</v>
      </c>
      <c r="B542" s="1" t="s">
        <v>391</v>
      </c>
      <c r="C542" s="5">
        <v>22</v>
      </c>
      <c r="F542" t="str">
        <f t="shared" si="32"/>
        <v>Chillan Viejo43922</v>
      </c>
      <c r="G542" t="str">
        <f t="shared" si="33"/>
        <v>Chillan Viejo</v>
      </c>
      <c r="H542" s="1">
        <f t="shared" si="34"/>
        <v>43922</v>
      </c>
      <c r="I542">
        <f t="shared" si="35"/>
        <v>9</v>
      </c>
    </row>
    <row r="543" spans="1:9" x14ac:dyDescent="0.3">
      <c r="A543" t="s">
        <v>69</v>
      </c>
      <c r="B543" s="1" t="s">
        <v>392</v>
      </c>
      <c r="C543" s="5">
        <v>26</v>
      </c>
      <c r="F543" t="str">
        <f t="shared" si="32"/>
        <v>Chillan Viejo43924</v>
      </c>
      <c r="G543" t="str">
        <f t="shared" si="33"/>
        <v>Chillan Viejo</v>
      </c>
      <c r="H543" s="1">
        <f t="shared" si="34"/>
        <v>43924</v>
      </c>
      <c r="I543">
        <f t="shared" si="35"/>
        <v>4</v>
      </c>
    </row>
    <row r="544" spans="1:9" x14ac:dyDescent="0.3">
      <c r="A544" t="s">
        <v>69</v>
      </c>
      <c r="B544" s="1" t="s">
        <v>393</v>
      </c>
      <c r="C544" s="5">
        <v>30</v>
      </c>
      <c r="F544" t="str">
        <f t="shared" si="32"/>
        <v>Chillan Viejo43927</v>
      </c>
      <c r="G544" t="str">
        <f t="shared" si="33"/>
        <v>Chillan Viejo</v>
      </c>
      <c r="H544" s="1">
        <f t="shared" si="34"/>
        <v>43927</v>
      </c>
      <c r="I544">
        <f t="shared" si="35"/>
        <v>4</v>
      </c>
    </row>
    <row r="545" spans="1:9" x14ac:dyDescent="0.3">
      <c r="A545" t="s">
        <v>69</v>
      </c>
      <c r="B545" s="1" t="s">
        <v>394</v>
      </c>
      <c r="C545" s="5">
        <v>34</v>
      </c>
      <c r="F545" t="str">
        <f t="shared" si="32"/>
        <v>Chillan Viejo43929</v>
      </c>
      <c r="G545" t="str">
        <f t="shared" si="33"/>
        <v>Chillan Viejo</v>
      </c>
      <c r="H545" s="1">
        <f t="shared" si="34"/>
        <v>43929</v>
      </c>
      <c r="I545">
        <f t="shared" si="35"/>
        <v>4</v>
      </c>
    </row>
    <row r="546" spans="1:9" x14ac:dyDescent="0.3">
      <c r="A546" t="s">
        <v>69</v>
      </c>
      <c r="B546" s="1" t="s">
        <v>395</v>
      </c>
      <c r="C546" s="5">
        <v>40</v>
      </c>
      <c r="F546" t="str">
        <f t="shared" si="32"/>
        <v>Chillan Viejo43931</v>
      </c>
      <c r="G546" t="str">
        <f t="shared" si="33"/>
        <v>Chillan Viejo</v>
      </c>
      <c r="H546" s="1">
        <f t="shared" si="34"/>
        <v>43931</v>
      </c>
      <c r="I546">
        <f t="shared" si="35"/>
        <v>6</v>
      </c>
    </row>
    <row r="547" spans="1:9" x14ac:dyDescent="0.3">
      <c r="A547" t="s">
        <v>69</v>
      </c>
      <c r="B547" s="1" t="s">
        <v>396</v>
      </c>
      <c r="C547" s="5">
        <v>44</v>
      </c>
      <c r="F547" t="str">
        <f t="shared" si="32"/>
        <v>Chillan Viejo43934</v>
      </c>
      <c r="G547" t="str">
        <f t="shared" si="33"/>
        <v>Chillan Viejo</v>
      </c>
      <c r="H547" s="1">
        <f t="shared" si="34"/>
        <v>43934</v>
      </c>
      <c r="I547">
        <f t="shared" si="35"/>
        <v>4</v>
      </c>
    </row>
    <row r="548" spans="1:9" x14ac:dyDescent="0.3">
      <c r="A548" t="s">
        <v>69</v>
      </c>
      <c r="B548" s="1" t="s">
        <v>397</v>
      </c>
      <c r="C548" s="5">
        <v>45</v>
      </c>
      <c r="F548" t="str">
        <f t="shared" si="32"/>
        <v>Chillan Viejo43936</v>
      </c>
      <c r="G548" t="str">
        <f t="shared" si="33"/>
        <v>Chillan Viejo</v>
      </c>
      <c r="H548" s="1">
        <f t="shared" si="34"/>
        <v>43936</v>
      </c>
      <c r="I548">
        <f t="shared" si="35"/>
        <v>1</v>
      </c>
    </row>
    <row r="549" spans="1:9" x14ac:dyDescent="0.3">
      <c r="A549" t="s">
        <v>69</v>
      </c>
      <c r="B549" s="1" t="s">
        <v>398</v>
      </c>
      <c r="C549" s="5">
        <v>45</v>
      </c>
      <c r="F549" t="str">
        <f t="shared" si="32"/>
        <v>Chillan Viejo43938</v>
      </c>
      <c r="G549" t="str">
        <f t="shared" si="33"/>
        <v>Chillan Viejo</v>
      </c>
      <c r="H549" s="1">
        <f t="shared" si="34"/>
        <v>43938</v>
      </c>
      <c r="I549">
        <f t="shared" si="35"/>
        <v>0</v>
      </c>
    </row>
    <row r="550" spans="1:9" x14ac:dyDescent="0.3">
      <c r="A550" t="s">
        <v>69</v>
      </c>
      <c r="B550" s="1" t="s">
        <v>399</v>
      </c>
      <c r="C550" s="5">
        <v>9</v>
      </c>
      <c r="F550" t="str">
        <f t="shared" si="32"/>
        <v>Chillan Viejo43941</v>
      </c>
      <c r="G550" t="str">
        <f t="shared" si="33"/>
        <v>Chillan Viejo</v>
      </c>
      <c r="H550" s="1">
        <f t="shared" si="34"/>
        <v>43941</v>
      </c>
      <c r="I550">
        <f t="shared" si="35"/>
        <v>0</v>
      </c>
    </row>
    <row r="551" spans="1:9" x14ac:dyDescent="0.3">
      <c r="A551" t="s">
        <v>69</v>
      </c>
      <c r="B551" s="1" t="s">
        <v>400</v>
      </c>
      <c r="C551" s="5">
        <v>3</v>
      </c>
      <c r="F551" t="str">
        <f t="shared" si="32"/>
        <v>Chillan Viejo43945</v>
      </c>
      <c r="G551" t="str">
        <f t="shared" si="33"/>
        <v>Chillan Viejo</v>
      </c>
      <c r="H551" s="1">
        <f t="shared" si="34"/>
        <v>43945</v>
      </c>
      <c r="I551">
        <f t="shared" si="35"/>
        <v>0</v>
      </c>
    </row>
    <row r="552" spans="1:9" x14ac:dyDescent="0.3">
      <c r="A552" t="s">
        <v>69</v>
      </c>
      <c r="B552" s="1" t="s">
        <v>401</v>
      </c>
      <c r="C552" s="5">
        <v>3</v>
      </c>
      <c r="F552" t="str">
        <f t="shared" si="32"/>
        <v>Chillan Viejo43948</v>
      </c>
      <c r="G552" t="str">
        <f t="shared" si="33"/>
        <v>Chillan Viejo</v>
      </c>
      <c r="H552" s="1">
        <f t="shared" si="34"/>
        <v>43948</v>
      </c>
      <c r="I552">
        <f t="shared" si="35"/>
        <v>0</v>
      </c>
    </row>
    <row r="553" spans="1:9" x14ac:dyDescent="0.3">
      <c r="A553" t="s">
        <v>70</v>
      </c>
      <c r="B553" s="1" t="s">
        <v>390</v>
      </c>
      <c r="C553" s="5">
        <v>0</v>
      </c>
      <c r="F553" t="str">
        <f t="shared" si="32"/>
        <v>Chimbarongo43920</v>
      </c>
      <c r="G553" t="str">
        <f t="shared" si="33"/>
        <v>Chimbarongo</v>
      </c>
      <c r="H553" s="1">
        <f t="shared" si="34"/>
        <v>43920</v>
      </c>
      <c r="I553">
        <f t="shared" si="35"/>
        <v>0</v>
      </c>
    </row>
    <row r="554" spans="1:9" x14ac:dyDescent="0.3">
      <c r="A554" t="s">
        <v>70</v>
      </c>
      <c r="B554" s="1" t="s">
        <v>391</v>
      </c>
      <c r="C554" s="5">
        <v>0</v>
      </c>
      <c r="F554" t="str">
        <f t="shared" si="32"/>
        <v>Chimbarongo43922</v>
      </c>
      <c r="G554" t="str">
        <f t="shared" si="33"/>
        <v>Chimbarongo</v>
      </c>
      <c r="H554" s="1">
        <f t="shared" si="34"/>
        <v>43922</v>
      </c>
      <c r="I554">
        <f t="shared" si="35"/>
        <v>0</v>
      </c>
    </row>
    <row r="555" spans="1:9" x14ac:dyDescent="0.3">
      <c r="A555" t="s">
        <v>70</v>
      </c>
      <c r="B555" s="1" t="s">
        <v>392</v>
      </c>
      <c r="C555" s="5">
        <v>0</v>
      </c>
      <c r="F555" t="str">
        <f t="shared" si="32"/>
        <v>Chimbarongo43924</v>
      </c>
      <c r="G555" t="str">
        <f t="shared" si="33"/>
        <v>Chimbarongo</v>
      </c>
      <c r="H555" s="1">
        <f t="shared" si="34"/>
        <v>43924</v>
      </c>
      <c r="I555">
        <f t="shared" si="35"/>
        <v>0</v>
      </c>
    </row>
    <row r="556" spans="1:9" x14ac:dyDescent="0.3">
      <c r="A556" t="s">
        <v>70</v>
      </c>
      <c r="B556" s="1" t="s">
        <v>393</v>
      </c>
      <c r="C556" s="5">
        <v>0</v>
      </c>
      <c r="F556" t="str">
        <f t="shared" si="32"/>
        <v>Chimbarongo43927</v>
      </c>
      <c r="G556" t="str">
        <f t="shared" si="33"/>
        <v>Chimbarongo</v>
      </c>
      <c r="H556" s="1">
        <f t="shared" si="34"/>
        <v>43927</v>
      </c>
      <c r="I556">
        <f t="shared" si="35"/>
        <v>0</v>
      </c>
    </row>
    <row r="557" spans="1:9" x14ac:dyDescent="0.3">
      <c r="A557" t="s">
        <v>70</v>
      </c>
      <c r="B557" s="1" t="s">
        <v>394</v>
      </c>
      <c r="C557" s="5">
        <v>0</v>
      </c>
      <c r="F557" t="str">
        <f t="shared" si="32"/>
        <v>Chimbarongo43929</v>
      </c>
      <c r="G557" t="str">
        <f t="shared" si="33"/>
        <v>Chimbarongo</v>
      </c>
      <c r="H557" s="1">
        <f t="shared" si="34"/>
        <v>43929</v>
      </c>
      <c r="I557">
        <f t="shared" si="35"/>
        <v>0</v>
      </c>
    </row>
    <row r="558" spans="1:9" x14ac:dyDescent="0.3">
      <c r="A558" t="s">
        <v>70</v>
      </c>
      <c r="B558" s="1" t="s">
        <v>395</v>
      </c>
      <c r="C558" s="5">
        <v>0</v>
      </c>
      <c r="F558" t="str">
        <f t="shared" si="32"/>
        <v>Chimbarongo43931</v>
      </c>
      <c r="G558" t="str">
        <f t="shared" si="33"/>
        <v>Chimbarongo</v>
      </c>
      <c r="H558" s="1">
        <f t="shared" si="34"/>
        <v>43931</v>
      </c>
      <c r="I558">
        <f t="shared" si="35"/>
        <v>0</v>
      </c>
    </row>
    <row r="559" spans="1:9" x14ac:dyDescent="0.3">
      <c r="A559" t="s">
        <v>70</v>
      </c>
      <c r="B559" s="1" t="s">
        <v>396</v>
      </c>
      <c r="C559" s="5">
        <v>2</v>
      </c>
      <c r="F559" t="str">
        <f t="shared" si="32"/>
        <v>Chimbarongo43934</v>
      </c>
      <c r="G559" t="str">
        <f t="shared" si="33"/>
        <v>Chimbarongo</v>
      </c>
      <c r="H559" s="1">
        <f t="shared" si="34"/>
        <v>43934</v>
      </c>
      <c r="I559">
        <f t="shared" si="35"/>
        <v>2</v>
      </c>
    </row>
    <row r="560" spans="1:9" x14ac:dyDescent="0.3">
      <c r="A560" t="s">
        <v>70</v>
      </c>
      <c r="B560" s="1" t="s">
        <v>397</v>
      </c>
      <c r="C560" s="5">
        <v>4</v>
      </c>
      <c r="F560" t="str">
        <f t="shared" si="32"/>
        <v>Chimbarongo43936</v>
      </c>
      <c r="G560" t="str">
        <f t="shared" si="33"/>
        <v>Chimbarongo</v>
      </c>
      <c r="H560" s="1">
        <f t="shared" si="34"/>
        <v>43936</v>
      </c>
      <c r="I560">
        <f t="shared" si="35"/>
        <v>2</v>
      </c>
    </row>
    <row r="561" spans="1:9" x14ac:dyDescent="0.3">
      <c r="A561" t="s">
        <v>70</v>
      </c>
      <c r="B561" s="1" t="s">
        <v>398</v>
      </c>
      <c r="C561" s="5">
        <v>4</v>
      </c>
      <c r="F561" t="str">
        <f t="shared" si="32"/>
        <v>Chimbarongo43938</v>
      </c>
      <c r="G561" t="str">
        <f t="shared" si="33"/>
        <v>Chimbarongo</v>
      </c>
      <c r="H561" s="1">
        <f t="shared" si="34"/>
        <v>43938</v>
      </c>
      <c r="I561">
        <f t="shared" si="35"/>
        <v>0</v>
      </c>
    </row>
    <row r="562" spans="1:9" x14ac:dyDescent="0.3">
      <c r="A562" t="s">
        <v>70</v>
      </c>
      <c r="B562" s="1" t="s">
        <v>399</v>
      </c>
      <c r="C562" s="5">
        <v>0</v>
      </c>
      <c r="F562" t="str">
        <f t="shared" si="32"/>
        <v>Chimbarongo43941</v>
      </c>
      <c r="G562" t="str">
        <f t="shared" si="33"/>
        <v>Chimbarongo</v>
      </c>
      <c r="H562" s="1">
        <f t="shared" si="34"/>
        <v>43941</v>
      </c>
      <c r="I562">
        <f t="shared" si="35"/>
        <v>0</v>
      </c>
    </row>
    <row r="563" spans="1:9" x14ac:dyDescent="0.3">
      <c r="A563" t="s">
        <v>70</v>
      </c>
      <c r="B563" s="1" t="s">
        <v>400</v>
      </c>
      <c r="C563" s="5">
        <v>0</v>
      </c>
      <c r="F563" t="str">
        <f t="shared" si="32"/>
        <v>Chimbarongo43945</v>
      </c>
      <c r="G563" t="str">
        <f t="shared" si="33"/>
        <v>Chimbarongo</v>
      </c>
      <c r="H563" s="1">
        <f t="shared" si="34"/>
        <v>43945</v>
      </c>
      <c r="I563">
        <f t="shared" si="35"/>
        <v>0</v>
      </c>
    </row>
    <row r="564" spans="1:9" x14ac:dyDescent="0.3">
      <c r="A564" t="s">
        <v>70</v>
      </c>
      <c r="B564" s="1" t="s">
        <v>401</v>
      </c>
      <c r="C564" s="5">
        <v>0</v>
      </c>
      <c r="F564" t="str">
        <f t="shared" si="32"/>
        <v>Chimbarongo43948</v>
      </c>
      <c r="G564" t="str">
        <f t="shared" si="33"/>
        <v>Chimbarongo</v>
      </c>
      <c r="H564" s="1">
        <f t="shared" si="34"/>
        <v>43948</v>
      </c>
      <c r="I564">
        <f t="shared" si="35"/>
        <v>0</v>
      </c>
    </row>
    <row r="565" spans="1:9" x14ac:dyDescent="0.3">
      <c r="A565" t="s">
        <v>71</v>
      </c>
      <c r="B565" s="1" t="s">
        <v>390</v>
      </c>
      <c r="C565" s="5">
        <v>0</v>
      </c>
      <c r="F565" t="str">
        <f t="shared" si="32"/>
        <v>Cholchol43920</v>
      </c>
      <c r="G565" t="str">
        <f t="shared" si="33"/>
        <v>Cholchol</v>
      </c>
      <c r="H565" s="1">
        <f t="shared" si="34"/>
        <v>43920</v>
      </c>
      <c r="I565">
        <f t="shared" si="35"/>
        <v>0</v>
      </c>
    </row>
    <row r="566" spans="1:9" x14ac:dyDescent="0.3">
      <c r="A566" t="s">
        <v>71</v>
      </c>
      <c r="B566" s="1" t="s">
        <v>391</v>
      </c>
      <c r="C566" s="5">
        <v>0</v>
      </c>
      <c r="F566" t="str">
        <f t="shared" si="32"/>
        <v>Cholchol43922</v>
      </c>
      <c r="G566" t="str">
        <f t="shared" si="33"/>
        <v>Cholchol</v>
      </c>
      <c r="H566" s="1">
        <f t="shared" si="34"/>
        <v>43922</v>
      </c>
      <c r="I566">
        <f t="shared" si="35"/>
        <v>0</v>
      </c>
    </row>
    <row r="567" spans="1:9" x14ac:dyDescent="0.3">
      <c r="A567" t="s">
        <v>71</v>
      </c>
      <c r="B567" s="1" t="s">
        <v>392</v>
      </c>
      <c r="C567" s="5">
        <v>0</v>
      </c>
      <c r="F567" t="str">
        <f t="shared" si="32"/>
        <v>Cholchol43924</v>
      </c>
      <c r="G567" t="str">
        <f t="shared" si="33"/>
        <v>Cholchol</v>
      </c>
      <c r="H567" s="1">
        <f t="shared" si="34"/>
        <v>43924</v>
      </c>
      <c r="I567">
        <f t="shared" si="35"/>
        <v>0</v>
      </c>
    </row>
    <row r="568" spans="1:9" x14ac:dyDescent="0.3">
      <c r="A568" t="s">
        <v>71</v>
      </c>
      <c r="B568" s="1" t="s">
        <v>393</v>
      </c>
      <c r="C568" s="5">
        <v>0</v>
      </c>
      <c r="F568" t="str">
        <f t="shared" si="32"/>
        <v>Cholchol43927</v>
      </c>
      <c r="G568" t="str">
        <f t="shared" si="33"/>
        <v>Cholchol</v>
      </c>
      <c r="H568" s="1">
        <f t="shared" si="34"/>
        <v>43927</v>
      </c>
      <c r="I568">
        <f t="shared" si="35"/>
        <v>0</v>
      </c>
    </row>
    <row r="569" spans="1:9" x14ac:dyDescent="0.3">
      <c r="A569" t="s">
        <v>71</v>
      </c>
      <c r="B569" s="1" t="s">
        <v>394</v>
      </c>
      <c r="C569" s="5">
        <v>0</v>
      </c>
      <c r="F569" t="str">
        <f t="shared" si="32"/>
        <v>Cholchol43929</v>
      </c>
      <c r="G569" t="str">
        <f t="shared" si="33"/>
        <v>Cholchol</v>
      </c>
      <c r="H569" s="1">
        <f t="shared" si="34"/>
        <v>43929</v>
      </c>
      <c r="I569">
        <f t="shared" si="35"/>
        <v>0</v>
      </c>
    </row>
    <row r="570" spans="1:9" x14ac:dyDescent="0.3">
      <c r="A570" t="s">
        <v>71</v>
      </c>
      <c r="B570" s="1" t="s">
        <v>395</v>
      </c>
      <c r="C570" s="5">
        <v>4</v>
      </c>
      <c r="F570" t="str">
        <f t="shared" si="32"/>
        <v>Cholchol43931</v>
      </c>
      <c r="G570" t="str">
        <f t="shared" si="33"/>
        <v>Cholchol</v>
      </c>
      <c r="H570" s="1">
        <f t="shared" si="34"/>
        <v>43931</v>
      </c>
      <c r="I570">
        <f t="shared" si="35"/>
        <v>4</v>
      </c>
    </row>
    <row r="571" spans="1:9" x14ac:dyDescent="0.3">
      <c r="A571" t="s">
        <v>71</v>
      </c>
      <c r="B571" s="1" t="s">
        <v>396</v>
      </c>
      <c r="C571" s="5">
        <v>4</v>
      </c>
      <c r="F571" t="str">
        <f t="shared" si="32"/>
        <v>Cholchol43934</v>
      </c>
      <c r="G571" t="str">
        <f t="shared" si="33"/>
        <v>Cholchol</v>
      </c>
      <c r="H571" s="1">
        <f t="shared" si="34"/>
        <v>43934</v>
      </c>
      <c r="I571">
        <f t="shared" si="35"/>
        <v>0</v>
      </c>
    </row>
    <row r="572" spans="1:9" x14ac:dyDescent="0.3">
      <c r="A572" t="s">
        <v>71</v>
      </c>
      <c r="B572" s="1" t="s">
        <v>397</v>
      </c>
      <c r="C572" s="5">
        <v>4</v>
      </c>
      <c r="F572" t="str">
        <f t="shared" si="32"/>
        <v>Cholchol43936</v>
      </c>
      <c r="G572" t="str">
        <f t="shared" si="33"/>
        <v>Cholchol</v>
      </c>
      <c r="H572" s="1">
        <f t="shared" si="34"/>
        <v>43936</v>
      </c>
      <c r="I572">
        <f t="shared" si="35"/>
        <v>0</v>
      </c>
    </row>
    <row r="573" spans="1:9" x14ac:dyDescent="0.3">
      <c r="A573" t="s">
        <v>71</v>
      </c>
      <c r="B573" s="1" t="s">
        <v>398</v>
      </c>
      <c r="C573" s="5">
        <v>5</v>
      </c>
      <c r="F573" t="str">
        <f t="shared" si="32"/>
        <v>Cholchol43938</v>
      </c>
      <c r="G573" t="str">
        <f t="shared" si="33"/>
        <v>Cholchol</v>
      </c>
      <c r="H573" s="1">
        <f t="shared" si="34"/>
        <v>43938</v>
      </c>
      <c r="I573">
        <f t="shared" si="35"/>
        <v>1</v>
      </c>
    </row>
    <row r="574" spans="1:9" x14ac:dyDescent="0.3">
      <c r="A574" t="s">
        <v>71</v>
      </c>
      <c r="B574" s="1" t="s">
        <v>399</v>
      </c>
      <c r="C574" s="5">
        <v>1</v>
      </c>
      <c r="F574" t="str">
        <f t="shared" si="32"/>
        <v>Cholchol43941</v>
      </c>
      <c r="G574" t="str">
        <f t="shared" si="33"/>
        <v>Cholchol</v>
      </c>
      <c r="H574" s="1">
        <f t="shared" si="34"/>
        <v>43941</v>
      </c>
      <c r="I574">
        <f t="shared" si="35"/>
        <v>0</v>
      </c>
    </row>
    <row r="575" spans="1:9" x14ac:dyDescent="0.3">
      <c r="A575" t="s">
        <v>71</v>
      </c>
      <c r="B575" s="1" t="s">
        <v>400</v>
      </c>
      <c r="C575" s="5">
        <v>1</v>
      </c>
      <c r="F575" t="str">
        <f t="shared" si="32"/>
        <v>Cholchol43945</v>
      </c>
      <c r="G575" t="str">
        <f t="shared" si="33"/>
        <v>Cholchol</v>
      </c>
      <c r="H575" s="1">
        <f t="shared" si="34"/>
        <v>43945</v>
      </c>
      <c r="I575">
        <f t="shared" si="35"/>
        <v>0</v>
      </c>
    </row>
    <row r="576" spans="1:9" x14ac:dyDescent="0.3">
      <c r="A576" t="s">
        <v>71</v>
      </c>
      <c r="B576" s="1" t="s">
        <v>401</v>
      </c>
      <c r="C576" s="5">
        <v>0</v>
      </c>
      <c r="F576" t="str">
        <f t="shared" si="32"/>
        <v>Cholchol43948</v>
      </c>
      <c r="G576" t="str">
        <f t="shared" si="33"/>
        <v>Cholchol</v>
      </c>
      <c r="H576" s="1">
        <f t="shared" si="34"/>
        <v>43948</v>
      </c>
      <c r="I576">
        <f t="shared" si="35"/>
        <v>0</v>
      </c>
    </row>
    <row r="577" spans="1:9" x14ac:dyDescent="0.3">
      <c r="A577" t="s">
        <v>72</v>
      </c>
      <c r="B577" s="1" t="s">
        <v>390</v>
      </c>
      <c r="C577" s="5">
        <v>0</v>
      </c>
      <c r="F577" t="str">
        <f t="shared" si="32"/>
        <v>Chonchi43920</v>
      </c>
      <c r="G577" t="str">
        <f t="shared" si="33"/>
        <v>Chonchi</v>
      </c>
      <c r="H577" s="1">
        <f t="shared" si="34"/>
        <v>43920</v>
      </c>
      <c r="I577">
        <f t="shared" si="35"/>
        <v>0</v>
      </c>
    </row>
    <row r="578" spans="1:9" x14ac:dyDescent="0.3">
      <c r="A578" t="s">
        <v>72</v>
      </c>
      <c r="B578" s="1" t="s">
        <v>391</v>
      </c>
      <c r="C578" s="5">
        <v>0</v>
      </c>
      <c r="F578" t="str">
        <f t="shared" si="32"/>
        <v>Chonchi43922</v>
      </c>
      <c r="G578" t="str">
        <f t="shared" si="33"/>
        <v>Chonchi</v>
      </c>
      <c r="H578" s="1">
        <f t="shared" si="34"/>
        <v>43922</v>
      </c>
      <c r="I578">
        <f t="shared" si="35"/>
        <v>0</v>
      </c>
    </row>
    <row r="579" spans="1:9" x14ac:dyDescent="0.3">
      <c r="A579" t="s">
        <v>72</v>
      </c>
      <c r="B579" s="1" t="s">
        <v>392</v>
      </c>
      <c r="C579" s="5">
        <v>0</v>
      </c>
      <c r="F579" t="str">
        <f t="shared" si="32"/>
        <v>Chonchi43924</v>
      </c>
      <c r="G579" t="str">
        <f t="shared" si="33"/>
        <v>Chonchi</v>
      </c>
      <c r="H579" s="1">
        <f t="shared" si="34"/>
        <v>43924</v>
      </c>
      <c r="I579">
        <f t="shared" si="35"/>
        <v>0</v>
      </c>
    </row>
    <row r="580" spans="1:9" x14ac:dyDescent="0.3">
      <c r="A580" t="s">
        <v>72</v>
      </c>
      <c r="B580" s="1" t="s">
        <v>393</v>
      </c>
      <c r="C580" s="5">
        <v>0</v>
      </c>
      <c r="F580" t="str">
        <f t="shared" si="32"/>
        <v>Chonchi43927</v>
      </c>
      <c r="G580" t="str">
        <f t="shared" si="33"/>
        <v>Chonchi</v>
      </c>
      <c r="H580" s="1">
        <f t="shared" si="34"/>
        <v>43927</v>
      </c>
      <c r="I580">
        <f t="shared" si="35"/>
        <v>0</v>
      </c>
    </row>
    <row r="581" spans="1:9" x14ac:dyDescent="0.3">
      <c r="A581" t="s">
        <v>72</v>
      </c>
      <c r="B581" s="1" t="s">
        <v>394</v>
      </c>
      <c r="C581" s="5">
        <v>0</v>
      </c>
      <c r="F581" t="str">
        <f t="shared" si="32"/>
        <v>Chonchi43929</v>
      </c>
      <c r="G581" t="str">
        <f t="shared" si="33"/>
        <v>Chonchi</v>
      </c>
      <c r="H581" s="1">
        <f t="shared" si="34"/>
        <v>43929</v>
      </c>
      <c r="I581">
        <f t="shared" si="35"/>
        <v>0</v>
      </c>
    </row>
    <row r="582" spans="1:9" x14ac:dyDescent="0.3">
      <c r="A582" t="s">
        <v>72</v>
      </c>
      <c r="B582" s="1" t="s">
        <v>395</v>
      </c>
      <c r="C582" s="5">
        <v>0</v>
      </c>
      <c r="F582" t="str">
        <f t="shared" si="32"/>
        <v>Chonchi43931</v>
      </c>
      <c r="G582" t="str">
        <f t="shared" si="33"/>
        <v>Chonchi</v>
      </c>
      <c r="H582" s="1">
        <f t="shared" si="34"/>
        <v>43931</v>
      </c>
      <c r="I582">
        <f t="shared" si="35"/>
        <v>0</v>
      </c>
    </row>
    <row r="583" spans="1:9" x14ac:dyDescent="0.3">
      <c r="A583" t="s">
        <v>72</v>
      </c>
      <c r="B583" s="1" t="s">
        <v>396</v>
      </c>
      <c r="C583" s="5">
        <v>0</v>
      </c>
      <c r="F583" t="str">
        <f t="shared" si="32"/>
        <v>Chonchi43934</v>
      </c>
      <c r="G583" t="str">
        <f t="shared" si="33"/>
        <v>Chonchi</v>
      </c>
      <c r="H583" s="1">
        <f t="shared" si="34"/>
        <v>43934</v>
      </c>
      <c r="I583">
        <f t="shared" si="35"/>
        <v>0</v>
      </c>
    </row>
    <row r="584" spans="1:9" x14ac:dyDescent="0.3">
      <c r="A584" t="s">
        <v>72</v>
      </c>
      <c r="B584" s="1" t="s">
        <v>397</v>
      </c>
      <c r="C584" s="5">
        <v>0</v>
      </c>
      <c r="F584" t="str">
        <f t="shared" si="32"/>
        <v>Chonchi43936</v>
      </c>
      <c r="G584" t="str">
        <f t="shared" si="33"/>
        <v>Chonchi</v>
      </c>
      <c r="H584" s="1">
        <f t="shared" si="34"/>
        <v>43936</v>
      </c>
      <c r="I584">
        <f t="shared" si="35"/>
        <v>0</v>
      </c>
    </row>
    <row r="585" spans="1:9" x14ac:dyDescent="0.3">
      <c r="A585" t="s">
        <v>72</v>
      </c>
      <c r="B585" s="1" t="s">
        <v>398</v>
      </c>
      <c r="C585" s="5">
        <v>0</v>
      </c>
      <c r="F585" t="str">
        <f t="shared" si="32"/>
        <v>Chonchi43938</v>
      </c>
      <c r="G585" t="str">
        <f t="shared" si="33"/>
        <v>Chonchi</v>
      </c>
      <c r="H585" s="1">
        <f t="shared" si="34"/>
        <v>43938</v>
      </c>
      <c r="I585">
        <f t="shared" si="35"/>
        <v>0</v>
      </c>
    </row>
    <row r="586" spans="1:9" x14ac:dyDescent="0.3">
      <c r="A586" t="s">
        <v>72</v>
      </c>
      <c r="B586" s="1" t="s">
        <v>399</v>
      </c>
      <c r="C586" s="5">
        <v>0</v>
      </c>
      <c r="F586" t="str">
        <f t="shared" si="32"/>
        <v>Chonchi43941</v>
      </c>
      <c r="G586" t="str">
        <f t="shared" si="33"/>
        <v>Chonchi</v>
      </c>
      <c r="H586" s="1">
        <f t="shared" si="34"/>
        <v>43941</v>
      </c>
      <c r="I586">
        <f t="shared" si="35"/>
        <v>0</v>
      </c>
    </row>
    <row r="587" spans="1:9" x14ac:dyDescent="0.3">
      <c r="A587" t="s">
        <v>72</v>
      </c>
      <c r="B587" s="1" t="s">
        <v>400</v>
      </c>
      <c r="C587" s="5">
        <v>0</v>
      </c>
      <c r="F587" t="str">
        <f t="shared" si="32"/>
        <v>Chonchi43945</v>
      </c>
      <c r="G587" t="str">
        <f t="shared" si="33"/>
        <v>Chonchi</v>
      </c>
      <c r="H587" s="1">
        <f t="shared" si="34"/>
        <v>43945</v>
      </c>
      <c r="I587">
        <f t="shared" si="35"/>
        <v>0</v>
      </c>
    </row>
    <row r="588" spans="1:9" x14ac:dyDescent="0.3">
      <c r="A588" t="s">
        <v>72</v>
      </c>
      <c r="B588" s="1" t="s">
        <v>401</v>
      </c>
      <c r="C588" s="5">
        <v>0</v>
      </c>
      <c r="F588" t="str">
        <f t="shared" si="32"/>
        <v>Chonchi43948</v>
      </c>
      <c r="G588" t="str">
        <f t="shared" si="33"/>
        <v>Chonchi</v>
      </c>
      <c r="H588" s="1">
        <f t="shared" si="34"/>
        <v>43948</v>
      </c>
      <c r="I588">
        <f t="shared" si="35"/>
        <v>0</v>
      </c>
    </row>
    <row r="589" spans="1:9" x14ac:dyDescent="0.3">
      <c r="A589" t="s">
        <v>73</v>
      </c>
      <c r="B589" s="1" t="s">
        <v>390</v>
      </c>
      <c r="C589" s="5">
        <v>0</v>
      </c>
      <c r="F589" t="str">
        <f t="shared" si="32"/>
        <v>Cisnes43920</v>
      </c>
      <c r="G589" t="str">
        <f t="shared" si="33"/>
        <v>Cisnes</v>
      </c>
      <c r="H589" s="1">
        <f t="shared" si="34"/>
        <v>43920</v>
      </c>
      <c r="I589">
        <f t="shared" si="35"/>
        <v>0</v>
      </c>
    </row>
    <row r="590" spans="1:9" x14ac:dyDescent="0.3">
      <c r="A590" t="s">
        <v>73</v>
      </c>
      <c r="B590" s="1" t="s">
        <v>391</v>
      </c>
      <c r="C590" s="5">
        <v>0</v>
      </c>
      <c r="F590" t="str">
        <f t="shared" si="32"/>
        <v>Cisnes43922</v>
      </c>
      <c r="G590" t="str">
        <f t="shared" si="33"/>
        <v>Cisnes</v>
      </c>
      <c r="H590" s="1">
        <f t="shared" si="34"/>
        <v>43922</v>
      </c>
      <c r="I590">
        <f t="shared" si="35"/>
        <v>0</v>
      </c>
    </row>
    <row r="591" spans="1:9" x14ac:dyDescent="0.3">
      <c r="A591" t="s">
        <v>73</v>
      </c>
      <c r="B591" s="1" t="s">
        <v>392</v>
      </c>
      <c r="C591" s="5">
        <v>0</v>
      </c>
      <c r="F591" t="str">
        <f t="shared" ref="F591:F654" si="36">+G591&amp;H591</f>
        <v>Cisnes43924</v>
      </c>
      <c r="G591" t="str">
        <f t="shared" ref="G591:G654" si="37">+A591</f>
        <v>Cisnes</v>
      </c>
      <c r="H591" s="1">
        <f t="shared" ref="H591:H654" si="38">+DATEVALUE(B591)</f>
        <v>43924</v>
      </c>
      <c r="I591">
        <f t="shared" ref="I591:I654" si="39">+IF(IF(A591=A590,C591-C590,C591)&lt;0,0,IF(A591=A590,C591-C590,C591))</f>
        <v>0</v>
      </c>
    </row>
    <row r="592" spans="1:9" x14ac:dyDescent="0.3">
      <c r="A592" t="s">
        <v>73</v>
      </c>
      <c r="B592" s="1" t="s">
        <v>393</v>
      </c>
      <c r="C592" s="5">
        <v>0</v>
      </c>
      <c r="F592" t="str">
        <f t="shared" si="36"/>
        <v>Cisnes43927</v>
      </c>
      <c r="G592" t="str">
        <f t="shared" si="37"/>
        <v>Cisnes</v>
      </c>
      <c r="H592" s="1">
        <f t="shared" si="38"/>
        <v>43927</v>
      </c>
      <c r="I592">
        <f t="shared" si="39"/>
        <v>0</v>
      </c>
    </row>
    <row r="593" spans="1:9" x14ac:dyDescent="0.3">
      <c r="A593" t="s">
        <v>73</v>
      </c>
      <c r="B593" s="1" t="s">
        <v>394</v>
      </c>
      <c r="C593" s="5">
        <v>0</v>
      </c>
      <c r="F593" t="str">
        <f t="shared" si="36"/>
        <v>Cisnes43929</v>
      </c>
      <c r="G593" t="str">
        <f t="shared" si="37"/>
        <v>Cisnes</v>
      </c>
      <c r="H593" s="1">
        <f t="shared" si="38"/>
        <v>43929</v>
      </c>
      <c r="I593">
        <f t="shared" si="39"/>
        <v>0</v>
      </c>
    </row>
    <row r="594" spans="1:9" x14ac:dyDescent="0.3">
      <c r="A594" t="s">
        <v>73</v>
      </c>
      <c r="B594" s="1" t="s">
        <v>395</v>
      </c>
      <c r="C594" s="5">
        <v>0</v>
      </c>
      <c r="F594" t="str">
        <f t="shared" si="36"/>
        <v>Cisnes43931</v>
      </c>
      <c r="G594" t="str">
        <f t="shared" si="37"/>
        <v>Cisnes</v>
      </c>
      <c r="H594" s="1">
        <f t="shared" si="38"/>
        <v>43931</v>
      </c>
      <c r="I594">
        <f t="shared" si="39"/>
        <v>0</v>
      </c>
    </row>
    <row r="595" spans="1:9" x14ac:dyDescent="0.3">
      <c r="A595" t="s">
        <v>73</v>
      </c>
      <c r="B595" s="1" t="s">
        <v>396</v>
      </c>
      <c r="C595" s="5">
        <v>0</v>
      </c>
      <c r="F595" t="str">
        <f t="shared" si="36"/>
        <v>Cisnes43934</v>
      </c>
      <c r="G595" t="str">
        <f t="shared" si="37"/>
        <v>Cisnes</v>
      </c>
      <c r="H595" s="1">
        <f t="shared" si="38"/>
        <v>43934</v>
      </c>
      <c r="I595">
        <f t="shared" si="39"/>
        <v>0</v>
      </c>
    </row>
    <row r="596" spans="1:9" x14ac:dyDescent="0.3">
      <c r="A596" t="s">
        <v>73</v>
      </c>
      <c r="B596" s="1" t="s">
        <v>397</v>
      </c>
      <c r="C596" s="5">
        <v>0</v>
      </c>
      <c r="F596" t="str">
        <f t="shared" si="36"/>
        <v>Cisnes43936</v>
      </c>
      <c r="G596" t="str">
        <f t="shared" si="37"/>
        <v>Cisnes</v>
      </c>
      <c r="H596" s="1">
        <f t="shared" si="38"/>
        <v>43936</v>
      </c>
      <c r="I596">
        <f t="shared" si="39"/>
        <v>0</v>
      </c>
    </row>
    <row r="597" spans="1:9" x14ac:dyDescent="0.3">
      <c r="A597" t="s">
        <v>73</v>
      </c>
      <c r="B597" s="1" t="s">
        <v>398</v>
      </c>
      <c r="C597" s="5">
        <v>0</v>
      </c>
      <c r="F597" t="str">
        <f t="shared" si="36"/>
        <v>Cisnes43938</v>
      </c>
      <c r="G597" t="str">
        <f t="shared" si="37"/>
        <v>Cisnes</v>
      </c>
      <c r="H597" s="1">
        <f t="shared" si="38"/>
        <v>43938</v>
      </c>
      <c r="I597">
        <f t="shared" si="39"/>
        <v>0</v>
      </c>
    </row>
    <row r="598" spans="1:9" x14ac:dyDescent="0.3">
      <c r="A598" t="s">
        <v>73</v>
      </c>
      <c r="B598" s="1" t="s">
        <v>399</v>
      </c>
      <c r="C598" s="5">
        <v>0</v>
      </c>
      <c r="F598" t="str">
        <f t="shared" si="36"/>
        <v>Cisnes43941</v>
      </c>
      <c r="G598" t="str">
        <f t="shared" si="37"/>
        <v>Cisnes</v>
      </c>
      <c r="H598" s="1">
        <f t="shared" si="38"/>
        <v>43941</v>
      </c>
      <c r="I598">
        <f t="shared" si="39"/>
        <v>0</v>
      </c>
    </row>
    <row r="599" spans="1:9" x14ac:dyDescent="0.3">
      <c r="A599" t="s">
        <v>73</v>
      </c>
      <c r="B599" s="1" t="s">
        <v>400</v>
      </c>
      <c r="C599" s="5">
        <v>0</v>
      </c>
      <c r="F599" t="str">
        <f t="shared" si="36"/>
        <v>Cisnes43945</v>
      </c>
      <c r="G599" t="str">
        <f t="shared" si="37"/>
        <v>Cisnes</v>
      </c>
      <c r="H599" s="1">
        <f t="shared" si="38"/>
        <v>43945</v>
      </c>
      <c r="I599">
        <f t="shared" si="39"/>
        <v>0</v>
      </c>
    </row>
    <row r="600" spans="1:9" x14ac:dyDescent="0.3">
      <c r="A600" t="s">
        <v>73</v>
      </c>
      <c r="B600" s="1" t="s">
        <v>401</v>
      </c>
      <c r="C600" s="5">
        <v>0</v>
      </c>
      <c r="F600" t="str">
        <f t="shared" si="36"/>
        <v>Cisnes43948</v>
      </c>
      <c r="G600" t="str">
        <f t="shared" si="37"/>
        <v>Cisnes</v>
      </c>
      <c r="H600" s="1">
        <f t="shared" si="38"/>
        <v>43948</v>
      </c>
      <c r="I600">
        <f t="shared" si="39"/>
        <v>0</v>
      </c>
    </row>
    <row r="601" spans="1:9" x14ac:dyDescent="0.3">
      <c r="A601" t="s">
        <v>74</v>
      </c>
      <c r="B601" s="1" t="s">
        <v>390</v>
      </c>
      <c r="C601" s="5">
        <v>0</v>
      </c>
      <c r="F601" t="str">
        <f t="shared" si="36"/>
        <v>Cobquecura43920</v>
      </c>
      <c r="G601" t="str">
        <f t="shared" si="37"/>
        <v>Cobquecura</v>
      </c>
      <c r="H601" s="1">
        <f t="shared" si="38"/>
        <v>43920</v>
      </c>
      <c r="I601">
        <f t="shared" si="39"/>
        <v>0</v>
      </c>
    </row>
    <row r="602" spans="1:9" x14ac:dyDescent="0.3">
      <c r="A602" t="s">
        <v>74</v>
      </c>
      <c r="B602" s="1" t="s">
        <v>391</v>
      </c>
      <c r="C602" s="5">
        <v>0</v>
      </c>
      <c r="F602" t="str">
        <f t="shared" si="36"/>
        <v>Cobquecura43922</v>
      </c>
      <c r="G602" t="str">
        <f t="shared" si="37"/>
        <v>Cobquecura</v>
      </c>
      <c r="H602" s="1">
        <f t="shared" si="38"/>
        <v>43922</v>
      </c>
      <c r="I602">
        <f t="shared" si="39"/>
        <v>0</v>
      </c>
    </row>
    <row r="603" spans="1:9" x14ac:dyDescent="0.3">
      <c r="A603" t="s">
        <v>74</v>
      </c>
      <c r="B603" s="1" t="s">
        <v>392</v>
      </c>
      <c r="C603" s="5">
        <v>0</v>
      </c>
      <c r="F603" t="str">
        <f t="shared" si="36"/>
        <v>Cobquecura43924</v>
      </c>
      <c r="G603" t="str">
        <f t="shared" si="37"/>
        <v>Cobquecura</v>
      </c>
      <c r="H603" s="1">
        <f t="shared" si="38"/>
        <v>43924</v>
      </c>
      <c r="I603">
        <f t="shared" si="39"/>
        <v>0</v>
      </c>
    </row>
    <row r="604" spans="1:9" x14ac:dyDescent="0.3">
      <c r="A604" t="s">
        <v>74</v>
      </c>
      <c r="B604" s="1" t="s">
        <v>393</v>
      </c>
      <c r="C604" s="5">
        <v>0</v>
      </c>
      <c r="F604" t="str">
        <f t="shared" si="36"/>
        <v>Cobquecura43927</v>
      </c>
      <c r="G604" t="str">
        <f t="shared" si="37"/>
        <v>Cobquecura</v>
      </c>
      <c r="H604" s="1">
        <f t="shared" si="38"/>
        <v>43927</v>
      </c>
      <c r="I604">
        <f t="shared" si="39"/>
        <v>0</v>
      </c>
    </row>
    <row r="605" spans="1:9" x14ac:dyDescent="0.3">
      <c r="A605" t="s">
        <v>74</v>
      </c>
      <c r="B605" s="1" t="s">
        <v>394</v>
      </c>
      <c r="C605" s="5">
        <v>0</v>
      </c>
      <c r="F605" t="str">
        <f t="shared" si="36"/>
        <v>Cobquecura43929</v>
      </c>
      <c r="G605" t="str">
        <f t="shared" si="37"/>
        <v>Cobquecura</v>
      </c>
      <c r="H605" s="1">
        <f t="shared" si="38"/>
        <v>43929</v>
      </c>
      <c r="I605">
        <f t="shared" si="39"/>
        <v>0</v>
      </c>
    </row>
    <row r="606" spans="1:9" x14ac:dyDescent="0.3">
      <c r="A606" t="s">
        <v>74</v>
      </c>
      <c r="B606" s="1" t="s">
        <v>395</v>
      </c>
      <c r="C606" s="5">
        <v>0</v>
      </c>
      <c r="F606" t="str">
        <f t="shared" si="36"/>
        <v>Cobquecura43931</v>
      </c>
      <c r="G606" t="str">
        <f t="shared" si="37"/>
        <v>Cobquecura</v>
      </c>
      <c r="H606" s="1">
        <f t="shared" si="38"/>
        <v>43931</v>
      </c>
      <c r="I606">
        <f t="shared" si="39"/>
        <v>0</v>
      </c>
    </row>
    <row r="607" spans="1:9" x14ac:dyDescent="0.3">
      <c r="A607" t="s">
        <v>74</v>
      </c>
      <c r="B607" s="1" t="s">
        <v>396</v>
      </c>
      <c r="C607" s="5">
        <v>0</v>
      </c>
      <c r="F607" t="str">
        <f t="shared" si="36"/>
        <v>Cobquecura43934</v>
      </c>
      <c r="G607" t="str">
        <f t="shared" si="37"/>
        <v>Cobquecura</v>
      </c>
      <c r="H607" s="1">
        <f t="shared" si="38"/>
        <v>43934</v>
      </c>
      <c r="I607">
        <f t="shared" si="39"/>
        <v>0</v>
      </c>
    </row>
    <row r="608" spans="1:9" x14ac:dyDescent="0.3">
      <c r="A608" t="s">
        <v>74</v>
      </c>
      <c r="B608" s="1" t="s">
        <v>397</v>
      </c>
      <c r="C608" s="5">
        <v>0</v>
      </c>
      <c r="F608" t="str">
        <f t="shared" si="36"/>
        <v>Cobquecura43936</v>
      </c>
      <c r="G608" t="str">
        <f t="shared" si="37"/>
        <v>Cobquecura</v>
      </c>
      <c r="H608" s="1">
        <f t="shared" si="38"/>
        <v>43936</v>
      </c>
      <c r="I608">
        <f t="shared" si="39"/>
        <v>0</v>
      </c>
    </row>
    <row r="609" spans="1:9" x14ac:dyDescent="0.3">
      <c r="A609" t="s">
        <v>74</v>
      </c>
      <c r="B609" s="1" t="s">
        <v>398</v>
      </c>
      <c r="C609" s="5">
        <v>0</v>
      </c>
      <c r="F609" t="str">
        <f t="shared" si="36"/>
        <v>Cobquecura43938</v>
      </c>
      <c r="G609" t="str">
        <f t="shared" si="37"/>
        <v>Cobquecura</v>
      </c>
      <c r="H609" s="1">
        <f t="shared" si="38"/>
        <v>43938</v>
      </c>
      <c r="I609">
        <f t="shared" si="39"/>
        <v>0</v>
      </c>
    </row>
    <row r="610" spans="1:9" x14ac:dyDescent="0.3">
      <c r="A610" t="s">
        <v>74</v>
      </c>
      <c r="B610" s="1" t="s">
        <v>399</v>
      </c>
      <c r="C610" s="5">
        <v>0</v>
      </c>
      <c r="F610" t="str">
        <f t="shared" si="36"/>
        <v>Cobquecura43941</v>
      </c>
      <c r="G610" t="str">
        <f t="shared" si="37"/>
        <v>Cobquecura</v>
      </c>
      <c r="H610" s="1">
        <f t="shared" si="38"/>
        <v>43941</v>
      </c>
      <c r="I610">
        <f t="shared" si="39"/>
        <v>0</v>
      </c>
    </row>
    <row r="611" spans="1:9" x14ac:dyDescent="0.3">
      <c r="A611" t="s">
        <v>74</v>
      </c>
      <c r="B611" s="1" t="s">
        <v>400</v>
      </c>
      <c r="C611" s="5">
        <v>0</v>
      </c>
      <c r="F611" t="str">
        <f t="shared" si="36"/>
        <v>Cobquecura43945</v>
      </c>
      <c r="G611" t="str">
        <f t="shared" si="37"/>
        <v>Cobquecura</v>
      </c>
      <c r="H611" s="1">
        <f t="shared" si="38"/>
        <v>43945</v>
      </c>
      <c r="I611">
        <f t="shared" si="39"/>
        <v>0</v>
      </c>
    </row>
    <row r="612" spans="1:9" x14ac:dyDescent="0.3">
      <c r="A612" t="s">
        <v>74</v>
      </c>
      <c r="B612" s="1" t="s">
        <v>401</v>
      </c>
      <c r="C612" s="5">
        <v>0</v>
      </c>
      <c r="F612" t="str">
        <f t="shared" si="36"/>
        <v>Cobquecura43948</v>
      </c>
      <c r="G612" t="str">
        <f t="shared" si="37"/>
        <v>Cobquecura</v>
      </c>
      <c r="H612" s="1">
        <f t="shared" si="38"/>
        <v>43948</v>
      </c>
      <c r="I612">
        <f t="shared" si="39"/>
        <v>0</v>
      </c>
    </row>
    <row r="613" spans="1:9" x14ac:dyDescent="0.3">
      <c r="A613" t="s">
        <v>75</v>
      </c>
      <c r="B613" s="1" t="s">
        <v>390</v>
      </c>
      <c r="C613" s="5">
        <v>0</v>
      </c>
      <c r="F613" t="str">
        <f t="shared" si="36"/>
        <v>Cochamo43920</v>
      </c>
      <c r="G613" t="str">
        <f t="shared" si="37"/>
        <v>Cochamo</v>
      </c>
      <c r="H613" s="1">
        <f t="shared" si="38"/>
        <v>43920</v>
      </c>
      <c r="I613">
        <f t="shared" si="39"/>
        <v>0</v>
      </c>
    </row>
    <row r="614" spans="1:9" x14ac:dyDescent="0.3">
      <c r="A614" t="s">
        <v>75</v>
      </c>
      <c r="B614" s="1" t="s">
        <v>391</v>
      </c>
      <c r="C614" s="5">
        <v>0</v>
      </c>
      <c r="F614" t="str">
        <f t="shared" si="36"/>
        <v>Cochamo43922</v>
      </c>
      <c r="G614" t="str">
        <f t="shared" si="37"/>
        <v>Cochamo</v>
      </c>
      <c r="H614" s="1">
        <f t="shared" si="38"/>
        <v>43922</v>
      </c>
      <c r="I614">
        <f t="shared" si="39"/>
        <v>0</v>
      </c>
    </row>
    <row r="615" spans="1:9" x14ac:dyDescent="0.3">
      <c r="A615" t="s">
        <v>75</v>
      </c>
      <c r="B615" s="1" t="s">
        <v>392</v>
      </c>
      <c r="C615" s="5">
        <v>0</v>
      </c>
      <c r="F615" t="str">
        <f t="shared" si="36"/>
        <v>Cochamo43924</v>
      </c>
      <c r="G615" t="str">
        <f t="shared" si="37"/>
        <v>Cochamo</v>
      </c>
      <c r="H615" s="1">
        <f t="shared" si="38"/>
        <v>43924</v>
      </c>
      <c r="I615">
        <f t="shared" si="39"/>
        <v>0</v>
      </c>
    </row>
    <row r="616" spans="1:9" x14ac:dyDescent="0.3">
      <c r="A616" t="s">
        <v>75</v>
      </c>
      <c r="B616" s="1" t="s">
        <v>393</v>
      </c>
      <c r="C616" s="5">
        <v>0</v>
      </c>
      <c r="F616" t="str">
        <f t="shared" si="36"/>
        <v>Cochamo43927</v>
      </c>
      <c r="G616" t="str">
        <f t="shared" si="37"/>
        <v>Cochamo</v>
      </c>
      <c r="H616" s="1">
        <f t="shared" si="38"/>
        <v>43927</v>
      </c>
      <c r="I616">
        <f t="shared" si="39"/>
        <v>0</v>
      </c>
    </row>
    <row r="617" spans="1:9" x14ac:dyDescent="0.3">
      <c r="A617" t="s">
        <v>75</v>
      </c>
      <c r="B617" s="1" t="s">
        <v>394</v>
      </c>
      <c r="C617" s="5">
        <v>0</v>
      </c>
      <c r="F617" t="str">
        <f t="shared" si="36"/>
        <v>Cochamo43929</v>
      </c>
      <c r="G617" t="str">
        <f t="shared" si="37"/>
        <v>Cochamo</v>
      </c>
      <c r="H617" s="1">
        <f t="shared" si="38"/>
        <v>43929</v>
      </c>
      <c r="I617">
        <f t="shared" si="39"/>
        <v>0</v>
      </c>
    </row>
    <row r="618" spans="1:9" x14ac:dyDescent="0.3">
      <c r="A618" t="s">
        <v>75</v>
      </c>
      <c r="B618" s="1" t="s">
        <v>395</v>
      </c>
      <c r="C618" s="5">
        <v>0</v>
      </c>
      <c r="F618" t="str">
        <f t="shared" si="36"/>
        <v>Cochamo43931</v>
      </c>
      <c r="G618" t="str">
        <f t="shared" si="37"/>
        <v>Cochamo</v>
      </c>
      <c r="H618" s="1">
        <f t="shared" si="38"/>
        <v>43931</v>
      </c>
      <c r="I618">
        <f t="shared" si="39"/>
        <v>0</v>
      </c>
    </row>
    <row r="619" spans="1:9" x14ac:dyDescent="0.3">
      <c r="A619" t="s">
        <v>75</v>
      </c>
      <c r="B619" s="1" t="s">
        <v>396</v>
      </c>
      <c r="C619" s="5">
        <v>0</v>
      </c>
      <c r="F619" t="str">
        <f t="shared" si="36"/>
        <v>Cochamo43934</v>
      </c>
      <c r="G619" t="str">
        <f t="shared" si="37"/>
        <v>Cochamo</v>
      </c>
      <c r="H619" s="1">
        <f t="shared" si="38"/>
        <v>43934</v>
      </c>
      <c r="I619">
        <f t="shared" si="39"/>
        <v>0</v>
      </c>
    </row>
    <row r="620" spans="1:9" x14ac:dyDescent="0.3">
      <c r="A620" t="s">
        <v>75</v>
      </c>
      <c r="B620" s="1" t="s">
        <v>397</v>
      </c>
      <c r="C620" s="5">
        <v>0</v>
      </c>
      <c r="F620" t="str">
        <f t="shared" si="36"/>
        <v>Cochamo43936</v>
      </c>
      <c r="G620" t="str">
        <f t="shared" si="37"/>
        <v>Cochamo</v>
      </c>
      <c r="H620" s="1">
        <f t="shared" si="38"/>
        <v>43936</v>
      </c>
      <c r="I620">
        <f t="shared" si="39"/>
        <v>0</v>
      </c>
    </row>
    <row r="621" spans="1:9" x14ac:dyDescent="0.3">
      <c r="A621" t="s">
        <v>75</v>
      </c>
      <c r="B621" s="1" t="s">
        <v>398</v>
      </c>
      <c r="C621" s="5">
        <v>1</v>
      </c>
      <c r="F621" t="str">
        <f t="shared" si="36"/>
        <v>Cochamo43938</v>
      </c>
      <c r="G621" t="str">
        <f t="shared" si="37"/>
        <v>Cochamo</v>
      </c>
      <c r="H621" s="1">
        <f t="shared" si="38"/>
        <v>43938</v>
      </c>
      <c r="I621">
        <f t="shared" si="39"/>
        <v>1</v>
      </c>
    </row>
    <row r="622" spans="1:9" x14ac:dyDescent="0.3">
      <c r="A622" t="s">
        <v>75</v>
      </c>
      <c r="B622" s="1" t="s">
        <v>399</v>
      </c>
      <c r="C622" s="5">
        <v>1</v>
      </c>
      <c r="F622" t="str">
        <f t="shared" si="36"/>
        <v>Cochamo43941</v>
      </c>
      <c r="G622" t="str">
        <f t="shared" si="37"/>
        <v>Cochamo</v>
      </c>
      <c r="H622" s="1">
        <f t="shared" si="38"/>
        <v>43941</v>
      </c>
      <c r="I622">
        <f t="shared" si="39"/>
        <v>0</v>
      </c>
    </row>
    <row r="623" spans="1:9" x14ac:dyDescent="0.3">
      <c r="A623" t="s">
        <v>75</v>
      </c>
      <c r="B623" s="1" t="s">
        <v>400</v>
      </c>
      <c r="C623" s="5">
        <v>0</v>
      </c>
      <c r="F623" t="str">
        <f t="shared" si="36"/>
        <v>Cochamo43945</v>
      </c>
      <c r="G623" t="str">
        <f t="shared" si="37"/>
        <v>Cochamo</v>
      </c>
      <c r="H623" s="1">
        <f t="shared" si="38"/>
        <v>43945</v>
      </c>
      <c r="I623">
        <f t="shared" si="39"/>
        <v>0</v>
      </c>
    </row>
    <row r="624" spans="1:9" x14ac:dyDescent="0.3">
      <c r="A624" t="s">
        <v>75</v>
      </c>
      <c r="B624" s="1" t="s">
        <v>401</v>
      </c>
      <c r="C624" s="5">
        <v>0</v>
      </c>
      <c r="F624" t="str">
        <f t="shared" si="36"/>
        <v>Cochamo43948</v>
      </c>
      <c r="G624" t="str">
        <f t="shared" si="37"/>
        <v>Cochamo</v>
      </c>
      <c r="H624" s="1">
        <f t="shared" si="38"/>
        <v>43948</v>
      </c>
      <c r="I624">
        <f t="shared" si="39"/>
        <v>0</v>
      </c>
    </row>
    <row r="625" spans="1:9" x14ac:dyDescent="0.3">
      <c r="A625" t="s">
        <v>76</v>
      </c>
      <c r="B625" s="1" t="s">
        <v>390</v>
      </c>
      <c r="C625" s="5">
        <v>0</v>
      </c>
      <c r="F625" t="str">
        <f t="shared" si="36"/>
        <v>Cochrane43920</v>
      </c>
      <c r="G625" t="str">
        <f t="shared" si="37"/>
        <v>Cochrane</v>
      </c>
      <c r="H625" s="1">
        <f t="shared" si="38"/>
        <v>43920</v>
      </c>
      <c r="I625">
        <f t="shared" si="39"/>
        <v>0</v>
      </c>
    </row>
    <row r="626" spans="1:9" x14ac:dyDescent="0.3">
      <c r="A626" t="s">
        <v>76</v>
      </c>
      <c r="B626" s="1" t="s">
        <v>391</v>
      </c>
      <c r="C626" s="5">
        <v>0</v>
      </c>
      <c r="F626" t="str">
        <f t="shared" si="36"/>
        <v>Cochrane43922</v>
      </c>
      <c r="G626" t="str">
        <f t="shared" si="37"/>
        <v>Cochrane</v>
      </c>
      <c r="H626" s="1">
        <f t="shared" si="38"/>
        <v>43922</v>
      </c>
      <c r="I626">
        <f t="shared" si="39"/>
        <v>0</v>
      </c>
    </row>
    <row r="627" spans="1:9" x14ac:dyDescent="0.3">
      <c r="A627" t="s">
        <v>76</v>
      </c>
      <c r="B627" s="1" t="s">
        <v>392</v>
      </c>
      <c r="C627" s="5">
        <v>0</v>
      </c>
      <c r="F627" t="str">
        <f t="shared" si="36"/>
        <v>Cochrane43924</v>
      </c>
      <c r="G627" t="str">
        <f t="shared" si="37"/>
        <v>Cochrane</v>
      </c>
      <c r="H627" s="1">
        <f t="shared" si="38"/>
        <v>43924</v>
      </c>
      <c r="I627">
        <f t="shared" si="39"/>
        <v>0</v>
      </c>
    </row>
    <row r="628" spans="1:9" x14ac:dyDescent="0.3">
      <c r="A628" t="s">
        <v>76</v>
      </c>
      <c r="B628" s="1" t="s">
        <v>393</v>
      </c>
      <c r="C628" s="5">
        <v>0</v>
      </c>
      <c r="F628" t="str">
        <f t="shared" si="36"/>
        <v>Cochrane43927</v>
      </c>
      <c r="G628" t="str">
        <f t="shared" si="37"/>
        <v>Cochrane</v>
      </c>
      <c r="H628" s="1">
        <f t="shared" si="38"/>
        <v>43927</v>
      </c>
      <c r="I628">
        <f t="shared" si="39"/>
        <v>0</v>
      </c>
    </row>
    <row r="629" spans="1:9" x14ac:dyDescent="0.3">
      <c r="A629" t="s">
        <v>76</v>
      </c>
      <c r="B629" s="1" t="s">
        <v>394</v>
      </c>
      <c r="C629" s="5">
        <v>0</v>
      </c>
      <c r="F629" t="str">
        <f t="shared" si="36"/>
        <v>Cochrane43929</v>
      </c>
      <c r="G629" t="str">
        <f t="shared" si="37"/>
        <v>Cochrane</v>
      </c>
      <c r="H629" s="1">
        <f t="shared" si="38"/>
        <v>43929</v>
      </c>
      <c r="I629">
        <f t="shared" si="39"/>
        <v>0</v>
      </c>
    </row>
    <row r="630" spans="1:9" x14ac:dyDescent="0.3">
      <c r="A630" t="s">
        <v>76</v>
      </c>
      <c r="B630" s="1" t="s">
        <v>395</v>
      </c>
      <c r="C630" s="5">
        <v>0</v>
      </c>
      <c r="F630" t="str">
        <f t="shared" si="36"/>
        <v>Cochrane43931</v>
      </c>
      <c r="G630" t="str">
        <f t="shared" si="37"/>
        <v>Cochrane</v>
      </c>
      <c r="H630" s="1">
        <f t="shared" si="38"/>
        <v>43931</v>
      </c>
      <c r="I630">
        <f t="shared" si="39"/>
        <v>0</v>
      </c>
    </row>
    <row r="631" spans="1:9" x14ac:dyDescent="0.3">
      <c r="A631" t="s">
        <v>76</v>
      </c>
      <c r="B631" s="1" t="s">
        <v>396</v>
      </c>
      <c r="C631" s="5">
        <v>0</v>
      </c>
      <c r="F631" t="str">
        <f t="shared" si="36"/>
        <v>Cochrane43934</v>
      </c>
      <c r="G631" t="str">
        <f t="shared" si="37"/>
        <v>Cochrane</v>
      </c>
      <c r="H631" s="1">
        <f t="shared" si="38"/>
        <v>43934</v>
      </c>
      <c r="I631">
        <f t="shared" si="39"/>
        <v>0</v>
      </c>
    </row>
    <row r="632" spans="1:9" x14ac:dyDescent="0.3">
      <c r="A632" t="s">
        <v>76</v>
      </c>
      <c r="B632" s="1" t="s">
        <v>397</v>
      </c>
      <c r="C632" s="5">
        <v>0</v>
      </c>
      <c r="F632" t="str">
        <f t="shared" si="36"/>
        <v>Cochrane43936</v>
      </c>
      <c r="G632" t="str">
        <f t="shared" si="37"/>
        <v>Cochrane</v>
      </c>
      <c r="H632" s="1">
        <f t="shared" si="38"/>
        <v>43936</v>
      </c>
      <c r="I632">
        <f t="shared" si="39"/>
        <v>0</v>
      </c>
    </row>
    <row r="633" spans="1:9" x14ac:dyDescent="0.3">
      <c r="A633" t="s">
        <v>76</v>
      </c>
      <c r="B633" s="1" t="s">
        <v>398</v>
      </c>
      <c r="C633" s="5">
        <v>0</v>
      </c>
      <c r="F633" t="str">
        <f t="shared" si="36"/>
        <v>Cochrane43938</v>
      </c>
      <c r="G633" t="str">
        <f t="shared" si="37"/>
        <v>Cochrane</v>
      </c>
      <c r="H633" s="1">
        <f t="shared" si="38"/>
        <v>43938</v>
      </c>
      <c r="I633">
        <f t="shared" si="39"/>
        <v>0</v>
      </c>
    </row>
    <row r="634" spans="1:9" x14ac:dyDescent="0.3">
      <c r="A634" t="s">
        <v>76</v>
      </c>
      <c r="B634" s="1" t="s">
        <v>399</v>
      </c>
      <c r="C634" s="5">
        <v>0</v>
      </c>
      <c r="F634" t="str">
        <f t="shared" si="36"/>
        <v>Cochrane43941</v>
      </c>
      <c r="G634" t="str">
        <f t="shared" si="37"/>
        <v>Cochrane</v>
      </c>
      <c r="H634" s="1">
        <f t="shared" si="38"/>
        <v>43941</v>
      </c>
      <c r="I634">
        <f t="shared" si="39"/>
        <v>0</v>
      </c>
    </row>
    <row r="635" spans="1:9" x14ac:dyDescent="0.3">
      <c r="A635" t="s">
        <v>76</v>
      </c>
      <c r="B635" s="1" t="s">
        <v>400</v>
      </c>
      <c r="C635" s="5">
        <v>0</v>
      </c>
      <c r="F635" t="str">
        <f t="shared" si="36"/>
        <v>Cochrane43945</v>
      </c>
      <c r="G635" t="str">
        <f t="shared" si="37"/>
        <v>Cochrane</v>
      </c>
      <c r="H635" s="1">
        <f t="shared" si="38"/>
        <v>43945</v>
      </c>
      <c r="I635">
        <f t="shared" si="39"/>
        <v>0</v>
      </c>
    </row>
    <row r="636" spans="1:9" x14ac:dyDescent="0.3">
      <c r="A636" t="s">
        <v>76</v>
      </c>
      <c r="B636" s="1" t="s">
        <v>401</v>
      </c>
      <c r="C636" s="5">
        <v>0</v>
      </c>
      <c r="F636" t="str">
        <f t="shared" si="36"/>
        <v>Cochrane43948</v>
      </c>
      <c r="G636" t="str">
        <f t="shared" si="37"/>
        <v>Cochrane</v>
      </c>
      <c r="H636" s="1">
        <f t="shared" si="38"/>
        <v>43948</v>
      </c>
      <c r="I636">
        <f t="shared" si="39"/>
        <v>0</v>
      </c>
    </row>
    <row r="637" spans="1:9" x14ac:dyDescent="0.3">
      <c r="A637" t="s">
        <v>77</v>
      </c>
      <c r="B637" s="1" t="s">
        <v>390</v>
      </c>
      <c r="C637" s="5">
        <v>0</v>
      </c>
      <c r="F637" t="str">
        <f t="shared" si="36"/>
        <v>Codegua43920</v>
      </c>
      <c r="G637" t="str">
        <f t="shared" si="37"/>
        <v>Codegua</v>
      </c>
      <c r="H637" s="1">
        <f t="shared" si="38"/>
        <v>43920</v>
      </c>
      <c r="I637">
        <f t="shared" si="39"/>
        <v>0</v>
      </c>
    </row>
    <row r="638" spans="1:9" x14ac:dyDescent="0.3">
      <c r="A638" t="s">
        <v>77</v>
      </c>
      <c r="B638" s="1" t="s">
        <v>391</v>
      </c>
      <c r="C638" s="5">
        <v>0</v>
      </c>
      <c r="F638" t="str">
        <f t="shared" si="36"/>
        <v>Codegua43922</v>
      </c>
      <c r="G638" t="str">
        <f t="shared" si="37"/>
        <v>Codegua</v>
      </c>
      <c r="H638" s="1">
        <f t="shared" si="38"/>
        <v>43922</v>
      </c>
      <c r="I638">
        <f t="shared" si="39"/>
        <v>0</v>
      </c>
    </row>
    <row r="639" spans="1:9" x14ac:dyDescent="0.3">
      <c r="A639" t="s">
        <v>77</v>
      </c>
      <c r="B639" s="1" t="s">
        <v>392</v>
      </c>
      <c r="C639" s="5">
        <v>0</v>
      </c>
      <c r="F639" t="str">
        <f t="shared" si="36"/>
        <v>Codegua43924</v>
      </c>
      <c r="G639" t="str">
        <f t="shared" si="37"/>
        <v>Codegua</v>
      </c>
      <c r="H639" s="1">
        <f t="shared" si="38"/>
        <v>43924</v>
      </c>
      <c r="I639">
        <f t="shared" si="39"/>
        <v>0</v>
      </c>
    </row>
    <row r="640" spans="1:9" x14ac:dyDescent="0.3">
      <c r="A640" t="s">
        <v>77</v>
      </c>
      <c r="B640" s="1" t="s">
        <v>393</v>
      </c>
      <c r="C640" s="5">
        <v>0</v>
      </c>
      <c r="F640" t="str">
        <f t="shared" si="36"/>
        <v>Codegua43927</v>
      </c>
      <c r="G640" t="str">
        <f t="shared" si="37"/>
        <v>Codegua</v>
      </c>
      <c r="H640" s="1">
        <f t="shared" si="38"/>
        <v>43927</v>
      </c>
      <c r="I640">
        <f t="shared" si="39"/>
        <v>0</v>
      </c>
    </row>
    <row r="641" spans="1:9" x14ac:dyDescent="0.3">
      <c r="A641" t="s">
        <v>77</v>
      </c>
      <c r="B641" s="1" t="s">
        <v>394</v>
      </c>
      <c r="C641" s="5">
        <v>0</v>
      </c>
      <c r="F641" t="str">
        <f t="shared" si="36"/>
        <v>Codegua43929</v>
      </c>
      <c r="G641" t="str">
        <f t="shared" si="37"/>
        <v>Codegua</v>
      </c>
      <c r="H641" s="1">
        <f t="shared" si="38"/>
        <v>43929</v>
      </c>
      <c r="I641">
        <f t="shared" si="39"/>
        <v>0</v>
      </c>
    </row>
    <row r="642" spans="1:9" x14ac:dyDescent="0.3">
      <c r="A642" t="s">
        <v>77</v>
      </c>
      <c r="B642" s="1" t="s">
        <v>395</v>
      </c>
      <c r="C642" s="5">
        <v>0</v>
      </c>
      <c r="F642" t="str">
        <f t="shared" si="36"/>
        <v>Codegua43931</v>
      </c>
      <c r="G642" t="str">
        <f t="shared" si="37"/>
        <v>Codegua</v>
      </c>
      <c r="H642" s="1">
        <f t="shared" si="38"/>
        <v>43931</v>
      </c>
      <c r="I642">
        <f t="shared" si="39"/>
        <v>0</v>
      </c>
    </row>
    <row r="643" spans="1:9" x14ac:dyDescent="0.3">
      <c r="A643" t="s">
        <v>77</v>
      </c>
      <c r="B643" s="1" t="s">
        <v>396</v>
      </c>
      <c r="C643" s="5">
        <v>0</v>
      </c>
      <c r="F643" t="str">
        <f t="shared" si="36"/>
        <v>Codegua43934</v>
      </c>
      <c r="G643" t="str">
        <f t="shared" si="37"/>
        <v>Codegua</v>
      </c>
      <c r="H643" s="1">
        <f t="shared" si="38"/>
        <v>43934</v>
      </c>
      <c r="I643">
        <f t="shared" si="39"/>
        <v>0</v>
      </c>
    </row>
    <row r="644" spans="1:9" x14ac:dyDescent="0.3">
      <c r="A644" t="s">
        <v>77</v>
      </c>
      <c r="B644" s="1" t="s">
        <v>397</v>
      </c>
      <c r="C644" s="5">
        <v>0</v>
      </c>
      <c r="F644" t="str">
        <f t="shared" si="36"/>
        <v>Codegua43936</v>
      </c>
      <c r="G644" t="str">
        <f t="shared" si="37"/>
        <v>Codegua</v>
      </c>
      <c r="H644" s="1">
        <f t="shared" si="38"/>
        <v>43936</v>
      </c>
      <c r="I644">
        <f t="shared" si="39"/>
        <v>0</v>
      </c>
    </row>
    <row r="645" spans="1:9" x14ac:dyDescent="0.3">
      <c r="A645" t="s">
        <v>77</v>
      </c>
      <c r="B645" s="1" t="s">
        <v>398</v>
      </c>
      <c r="C645" s="5">
        <v>0</v>
      </c>
      <c r="F645" t="str">
        <f t="shared" si="36"/>
        <v>Codegua43938</v>
      </c>
      <c r="G645" t="str">
        <f t="shared" si="37"/>
        <v>Codegua</v>
      </c>
      <c r="H645" s="1">
        <f t="shared" si="38"/>
        <v>43938</v>
      </c>
      <c r="I645">
        <f t="shared" si="39"/>
        <v>0</v>
      </c>
    </row>
    <row r="646" spans="1:9" x14ac:dyDescent="0.3">
      <c r="A646" t="s">
        <v>77</v>
      </c>
      <c r="B646" s="1" t="s">
        <v>399</v>
      </c>
      <c r="C646" s="5">
        <v>0</v>
      </c>
      <c r="F646" t="str">
        <f t="shared" si="36"/>
        <v>Codegua43941</v>
      </c>
      <c r="G646" t="str">
        <f t="shared" si="37"/>
        <v>Codegua</v>
      </c>
      <c r="H646" s="1">
        <f t="shared" si="38"/>
        <v>43941</v>
      </c>
      <c r="I646">
        <f t="shared" si="39"/>
        <v>0</v>
      </c>
    </row>
    <row r="647" spans="1:9" x14ac:dyDescent="0.3">
      <c r="A647" t="s">
        <v>77</v>
      </c>
      <c r="B647" s="1" t="s">
        <v>400</v>
      </c>
      <c r="C647" s="5">
        <v>0</v>
      </c>
      <c r="F647" t="str">
        <f t="shared" si="36"/>
        <v>Codegua43945</v>
      </c>
      <c r="G647" t="str">
        <f t="shared" si="37"/>
        <v>Codegua</v>
      </c>
      <c r="H647" s="1">
        <f t="shared" si="38"/>
        <v>43945</v>
      </c>
      <c r="I647">
        <f t="shared" si="39"/>
        <v>0</v>
      </c>
    </row>
    <row r="648" spans="1:9" x14ac:dyDescent="0.3">
      <c r="A648" t="s">
        <v>77</v>
      </c>
      <c r="B648" s="1" t="s">
        <v>401</v>
      </c>
      <c r="C648" s="5">
        <v>0</v>
      </c>
      <c r="F648" t="str">
        <f t="shared" si="36"/>
        <v>Codegua43948</v>
      </c>
      <c r="G648" t="str">
        <f t="shared" si="37"/>
        <v>Codegua</v>
      </c>
      <c r="H648" s="1">
        <f t="shared" si="38"/>
        <v>43948</v>
      </c>
      <c r="I648">
        <f t="shared" si="39"/>
        <v>0</v>
      </c>
    </row>
    <row r="649" spans="1:9" x14ac:dyDescent="0.3">
      <c r="A649" t="s">
        <v>78</v>
      </c>
      <c r="B649" s="1" t="s">
        <v>390</v>
      </c>
      <c r="C649" s="5">
        <v>0</v>
      </c>
      <c r="F649" t="str">
        <f t="shared" si="36"/>
        <v>Coelemu43920</v>
      </c>
      <c r="G649" t="str">
        <f t="shared" si="37"/>
        <v>Coelemu</v>
      </c>
      <c r="H649" s="1">
        <f t="shared" si="38"/>
        <v>43920</v>
      </c>
      <c r="I649">
        <f t="shared" si="39"/>
        <v>0</v>
      </c>
    </row>
    <row r="650" spans="1:9" x14ac:dyDescent="0.3">
      <c r="A650" t="s">
        <v>78</v>
      </c>
      <c r="B650" s="1" t="s">
        <v>391</v>
      </c>
      <c r="C650" s="5">
        <v>0</v>
      </c>
      <c r="F650" t="str">
        <f t="shared" si="36"/>
        <v>Coelemu43922</v>
      </c>
      <c r="G650" t="str">
        <f t="shared" si="37"/>
        <v>Coelemu</v>
      </c>
      <c r="H650" s="1">
        <f t="shared" si="38"/>
        <v>43922</v>
      </c>
      <c r="I650">
        <f t="shared" si="39"/>
        <v>0</v>
      </c>
    </row>
    <row r="651" spans="1:9" x14ac:dyDescent="0.3">
      <c r="A651" t="s">
        <v>78</v>
      </c>
      <c r="B651" s="1" t="s">
        <v>392</v>
      </c>
      <c r="C651" s="5">
        <v>0</v>
      </c>
      <c r="F651" t="str">
        <f t="shared" si="36"/>
        <v>Coelemu43924</v>
      </c>
      <c r="G651" t="str">
        <f t="shared" si="37"/>
        <v>Coelemu</v>
      </c>
      <c r="H651" s="1">
        <f t="shared" si="38"/>
        <v>43924</v>
      </c>
      <c r="I651">
        <f t="shared" si="39"/>
        <v>0</v>
      </c>
    </row>
    <row r="652" spans="1:9" x14ac:dyDescent="0.3">
      <c r="A652" t="s">
        <v>78</v>
      </c>
      <c r="B652" s="1" t="s">
        <v>393</v>
      </c>
      <c r="C652" s="5">
        <v>0</v>
      </c>
      <c r="F652" t="str">
        <f t="shared" si="36"/>
        <v>Coelemu43927</v>
      </c>
      <c r="G652" t="str">
        <f t="shared" si="37"/>
        <v>Coelemu</v>
      </c>
      <c r="H652" s="1">
        <f t="shared" si="38"/>
        <v>43927</v>
      </c>
      <c r="I652">
        <f t="shared" si="39"/>
        <v>0</v>
      </c>
    </row>
    <row r="653" spans="1:9" x14ac:dyDescent="0.3">
      <c r="A653" t="s">
        <v>78</v>
      </c>
      <c r="B653" s="1" t="s">
        <v>394</v>
      </c>
      <c r="C653" s="5">
        <v>4</v>
      </c>
      <c r="F653" t="str">
        <f t="shared" si="36"/>
        <v>Coelemu43929</v>
      </c>
      <c r="G653" t="str">
        <f t="shared" si="37"/>
        <v>Coelemu</v>
      </c>
      <c r="H653" s="1">
        <f t="shared" si="38"/>
        <v>43929</v>
      </c>
      <c r="I653">
        <f t="shared" si="39"/>
        <v>4</v>
      </c>
    </row>
    <row r="654" spans="1:9" x14ac:dyDescent="0.3">
      <c r="A654" t="s">
        <v>78</v>
      </c>
      <c r="B654" s="1" t="s">
        <v>395</v>
      </c>
      <c r="C654" s="5">
        <v>4</v>
      </c>
      <c r="F654" t="str">
        <f t="shared" si="36"/>
        <v>Coelemu43931</v>
      </c>
      <c r="G654" t="str">
        <f t="shared" si="37"/>
        <v>Coelemu</v>
      </c>
      <c r="H654" s="1">
        <f t="shared" si="38"/>
        <v>43931</v>
      </c>
      <c r="I654">
        <f t="shared" si="39"/>
        <v>0</v>
      </c>
    </row>
    <row r="655" spans="1:9" x14ac:dyDescent="0.3">
      <c r="A655" t="s">
        <v>78</v>
      </c>
      <c r="B655" s="1" t="s">
        <v>396</v>
      </c>
      <c r="C655" s="5">
        <v>4</v>
      </c>
      <c r="F655" t="str">
        <f t="shared" ref="F655:F718" si="40">+G655&amp;H655</f>
        <v>Coelemu43934</v>
      </c>
      <c r="G655" t="str">
        <f t="shared" ref="G655:G718" si="41">+A655</f>
        <v>Coelemu</v>
      </c>
      <c r="H655" s="1">
        <f t="shared" ref="H655:H718" si="42">+DATEVALUE(B655)</f>
        <v>43934</v>
      </c>
      <c r="I655">
        <f t="shared" ref="I655:I718" si="43">+IF(IF(A655=A654,C655-C654,C655)&lt;0,0,IF(A655=A654,C655-C654,C655))</f>
        <v>0</v>
      </c>
    </row>
    <row r="656" spans="1:9" x14ac:dyDescent="0.3">
      <c r="A656" t="s">
        <v>78</v>
      </c>
      <c r="B656" s="1" t="s">
        <v>397</v>
      </c>
      <c r="C656" s="5">
        <v>4</v>
      </c>
      <c r="F656" t="str">
        <f t="shared" si="40"/>
        <v>Coelemu43936</v>
      </c>
      <c r="G656" t="str">
        <f t="shared" si="41"/>
        <v>Coelemu</v>
      </c>
      <c r="H656" s="1">
        <f t="shared" si="42"/>
        <v>43936</v>
      </c>
      <c r="I656">
        <f t="shared" si="43"/>
        <v>0</v>
      </c>
    </row>
    <row r="657" spans="1:9" x14ac:dyDescent="0.3">
      <c r="A657" t="s">
        <v>78</v>
      </c>
      <c r="B657" s="1" t="s">
        <v>398</v>
      </c>
      <c r="C657" s="5">
        <v>4</v>
      </c>
      <c r="F657" t="str">
        <f t="shared" si="40"/>
        <v>Coelemu43938</v>
      </c>
      <c r="G657" t="str">
        <f t="shared" si="41"/>
        <v>Coelemu</v>
      </c>
      <c r="H657" s="1">
        <f t="shared" si="42"/>
        <v>43938</v>
      </c>
      <c r="I657">
        <f t="shared" si="43"/>
        <v>0</v>
      </c>
    </row>
    <row r="658" spans="1:9" x14ac:dyDescent="0.3">
      <c r="A658" t="s">
        <v>78</v>
      </c>
      <c r="B658" s="1" t="s">
        <v>399</v>
      </c>
      <c r="C658" s="5">
        <v>0</v>
      </c>
      <c r="F658" t="str">
        <f t="shared" si="40"/>
        <v>Coelemu43941</v>
      </c>
      <c r="G658" t="str">
        <f t="shared" si="41"/>
        <v>Coelemu</v>
      </c>
      <c r="H658" s="1">
        <f t="shared" si="42"/>
        <v>43941</v>
      </c>
      <c r="I658">
        <f t="shared" si="43"/>
        <v>0</v>
      </c>
    </row>
    <row r="659" spans="1:9" x14ac:dyDescent="0.3">
      <c r="A659" t="s">
        <v>78</v>
      </c>
      <c r="B659" s="1" t="s">
        <v>400</v>
      </c>
      <c r="C659" s="5">
        <v>0</v>
      </c>
      <c r="F659" t="str">
        <f t="shared" si="40"/>
        <v>Coelemu43945</v>
      </c>
      <c r="G659" t="str">
        <f t="shared" si="41"/>
        <v>Coelemu</v>
      </c>
      <c r="H659" s="1">
        <f t="shared" si="42"/>
        <v>43945</v>
      </c>
      <c r="I659">
        <f t="shared" si="43"/>
        <v>0</v>
      </c>
    </row>
    <row r="660" spans="1:9" x14ac:dyDescent="0.3">
      <c r="A660" t="s">
        <v>78</v>
      </c>
      <c r="B660" s="1" t="s">
        <v>401</v>
      </c>
      <c r="C660" s="5">
        <v>0</v>
      </c>
      <c r="F660" t="str">
        <f t="shared" si="40"/>
        <v>Coelemu43948</v>
      </c>
      <c r="G660" t="str">
        <f t="shared" si="41"/>
        <v>Coelemu</v>
      </c>
      <c r="H660" s="1">
        <f t="shared" si="42"/>
        <v>43948</v>
      </c>
      <c r="I660">
        <f t="shared" si="43"/>
        <v>0</v>
      </c>
    </row>
    <row r="661" spans="1:9" x14ac:dyDescent="0.3">
      <c r="A661" t="s">
        <v>79</v>
      </c>
      <c r="B661" s="1" t="s">
        <v>390</v>
      </c>
      <c r="C661" s="5">
        <v>0</v>
      </c>
      <c r="F661" t="str">
        <f t="shared" si="40"/>
        <v>Coihueco43920</v>
      </c>
      <c r="G661" t="str">
        <f t="shared" si="41"/>
        <v>Coihueco</v>
      </c>
      <c r="H661" s="1">
        <f t="shared" si="42"/>
        <v>43920</v>
      </c>
      <c r="I661">
        <f t="shared" si="43"/>
        <v>0</v>
      </c>
    </row>
    <row r="662" spans="1:9" x14ac:dyDescent="0.3">
      <c r="A662" t="s">
        <v>79</v>
      </c>
      <c r="B662" s="1" t="s">
        <v>391</v>
      </c>
      <c r="C662" s="5">
        <v>0</v>
      </c>
      <c r="F662" t="str">
        <f t="shared" si="40"/>
        <v>Coihueco43922</v>
      </c>
      <c r="G662" t="str">
        <f t="shared" si="41"/>
        <v>Coihueco</v>
      </c>
      <c r="H662" s="1">
        <f t="shared" si="42"/>
        <v>43922</v>
      </c>
      <c r="I662">
        <f t="shared" si="43"/>
        <v>0</v>
      </c>
    </row>
    <row r="663" spans="1:9" x14ac:dyDescent="0.3">
      <c r="A663" t="s">
        <v>79</v>
      </c>
      <c r="B663" s="1" t="s">
        <v>392</v>
      </c>
      <c r="C663" s="5">
        <v>0</v>
      </c>
      <c r="F663" t="str">
        <f t="shared" si="40"/>
        <v>Coihueco43924</v>
      </c>
      <c r="G663" t="str">
        <f t="shared" si="41"/>
        <v>Coihueco</v>
      </c>
      <c r="H663" s="1">
        <f t="shared" si="42"/>
        <v>43924</v>
      </c>
      <c r="I663">
        <f t="shared" si="43"/>
        <v>0</v>
      </c>
    </row>
    <row r="664" spans="1:9" x14ac:dyDescent="0.3">
      <c r="A664" t="s">
        <v>79</v>
      </c>
      <c r="B664" s="1" t="s">
        <v>393</v>
      </c>
      <c r="C664" s="5">
        <v>6</v>
      </c>
      <c r="F664" t="str">
        <f t="shared" si="40"/>
        <v>Coihueco43927</v>
      </c>
      <c r="G664" t="str">
        <f t="shared" si="41"/>
        <v>Coihueco</v>
      </c>
      <c r="H664" s="1">
        <f t="shared" si="42"/>
        <v>43927</v>
      </c>
      <c r="I664">
        <f t="shared" si="43"/>
        <v>6</v>
      </c>
    </row>
    <row r="665" spans="1:9" x14ac:dyDescent="0.3">
      <c r="A665" t="s">
        <v>79</v>
      </c>
      <c r="B665" s="1" t="s">
        <v>394</v>
      </c>
      <c r="C665" s="5">
        <v>7</v>
      </c>
      <c r="F665" t="str">
        <f t="shared" si="40"/>
        <v>Coihueco43929</v>
      </c>
      <c r="G665" t="str">
        <f t="shared" si="41"/>
        <v>Coihueco</v>
      </c>
      <c r="H665" s="1">
        <f t="shared" si="42"/>
        <v>43929</v>
      </c>
      <c r="I665">
        <f t="shared" si="43"/>
        <v>1</v>
      </c>
    </row>
    <row r="666" spans="1:9" x14ac:dyDescent="0.3">
      <c r="A666" t="s">
        <v>79</v>
      </c>
      <c r="B666" s="1" t="s">
        <v>395</v>
      </c>
      <c r="C666" s="5">
        <v>8</v>
      </c>
      <c r="F666" t="str">
        <f t="shared" si="40"/>
        <v>Coihueco43931</v>
      </c>
      <c r="G666" t="str">
        <f t="shared" si="41"/>
        <v>Coihueco</v>
      </c>
      <c r="H666" s="1">
        <f t="shared" si="42"/>
        <v>43931</v>
      </c>
      <c r="I666">
        <f t="shared" si="43"/>
        <v>1</v>
      </c>
    </row>
    <row r="667" spans="1:9" x14ac:dyDescent="0.3">
      <c r="A667" t="s">
        <v>79</v>
      </c>
      <c r="B667" s="1" t="s">
        <v>396</v>
      </c>
      <c r="C667" s="5">
        <v>11</v>
      </c>
      <c r="F667" t="str">
        <f t="shared" si="40"/>
        <v>Coihueco43934</v>
      </c>
      <c r="G667" t="str">
        <f t="shared" si="41"/>
        <v>Coihueco</v>
      </c>
      <c r="H667" s="1">
        <f t="shared" si="42"/>
        <v>43934</v>
      </c>
      <c r="I667">
        <f t="shared" si="43"/>
        <v>3</v>
      </c>
    </row>
    <row r="668" spans="1:9" x14ac:dyDescent="0.3">
      <c r="A668" t="s">
        <v>79</v>
      </c>
      <c r="B668" s="1" t="s">
        <v>397</v>
      </c>
      <c r="C668" s="5">
        <v>11</v>
      </c>
      <c r="F668" t="str">
        <f t="shared" si="40"/>
        <v>Coihueco43936</v>
      </c>
      <c r="G668" t="str">
        <f t="shared" si="41"/>
        <v>Coihueco</v>
      </c>
      <c r="H668" s="1">
        <f t="shared" si="42"/>
        <v>43936</v>
      </c>
      <c r="I668">
        <f t="shared" si="43"/>
        <v>0</v>
      </c>
    </row>
    <row r="669" spans="1:9" x14ac:dyDescent="0.3">
      <c r="A669" t="s">
        <v>79</v>
      </c>
      <c r="B669" s="1" t="s">
        <v>398</v>
      </c>
      <c r="C669" s="5">
        <v>14</v>
      </c>
      <c r="F669" t="str">
        <f t="shared" si="40"/>
        <v>Coihueco43938</v>
      </c>
      <c r="G669" t="str">
        <f t="shared" si="41"/>
        <v>Coihueco</v>
      </c>
      <c r="H669" s="1">
        <f t="shared" si="42"/>
        <v>43938</v>
      </c>
      <c r="I669">
        <f t="shared" si="43"/>
        <v>3</v>
      </c>
    </row>
    <row r="670" spans="1:9" x14ac:dyDescent="0.3">
      <c r="A670" t="s">
        <v>79</v>
      </c>
      <c r="B670" s="1" t="s">
        <v>399</v>
      </c>
      <c r="C670" s="5">
        <v>12</v>
      </c>
      <c r="F670" t="str">
        <f t="shared" si="40"/>
        <v>Coihueco43941</v>
      </c>
      <c r="G670" t="str">
        <f t="shared" si="41"/>
        <v>Coihueco</v>
      </c>
      <c r="H670" s="1">
        <f t="shared" si="42"/>
        <v>43941</v>
      </c>
      <c r="I670">
        <f t="shared" si="43"/>
        <v>0</v>
      </c>
    </row>
    <row r="671" spans="1:9" x14ac:dyDescent="0.3">
      <c r="A671" t="s">
        <v>79</v>
      </c>
      <c r="B671" s="1" t="s">
        <v>400</v>
      </c>
      <c r="C671" s="5">
        <v>13</v>
      </c>
      <c r="F671" t="str">
        <f t="shared" si="40"/>
        <v>Coihueco43945</v>
      </c>
      <c r="G671" t="str">
        <f t="shared" si="41"/>
        <v>Coihueco</v>
      </c>
      <c r="H671" s="1">
        <f t="shared" si="42"/>
        <v>43945</v>
      </c>
      <c r="I671">
        <f t="shared" si="43"/>
        <v>1</v>
      </c>
    </row>
    <row r="672" spans="1:9" x14ac:dyDescent="0.3">
      <c r="A672" t="s">
        <v>79</v>
      </c>
      <c r="B672" s="1" t="s">
        <v>401</v>
      </c>
      <c r="C672" s="5">
        <v>12</v>
      </c>
      <c r="F672" t="str">
        <f t="shared" si="40"/>
        <v>Coihueco43948</v>
      </c>
      <c r="G672" t="str">
        <f t="shared" si="41"/>
        <v>Coihueco</v>
      </c>
      <c r="H672" s="1">
        <f t="shared" si="42"/>
        <v>43948</v>
      </c>
      <c r="I672">
        <f t="shared" si="43"/>
        <v>0</v>
      </c>
    </row>
    <row r="673" spans="1:9" x14ac:dyDescent="0.3">
      <c r="A673" t="s">
        <v>80</v>
      </c>
      <c r="B673" s="1" t="s">
        <v>390</v>
      </c>
      <c r="C673" s="5">
        <v>0</v>
      </c>
      <c r="F673" t="str">
        <f t="shared" si="40"/>
        <v>Coinco43920</v>
      </c>
      <c r="G673" t="str">
        <f t="shared" si="41"/>
        <v>Coinco</v>
      </c>
      <c r="H673" s="1">
        <f t="shared" si="42"/>
        <v>43920</v>
      </c>
      <c r="I673">
        <f t="shared" si="43"/>
        <v>0</v>
      </c>
    </row>
    <row r="674" spans="1:9" x14ac:dyDescent="0.3">
      <c r="A674" t="s">
        <v>80</v>
      </c>
      <c r="B674" s="1" t="s">
        <v>391</v>
      </c>
      <c r="C674" s="5">
        <v>0</v>
      </c>
      <c r="F674" t="str">
        <f t="shared" si="40"/>
        <v>Coinco43922</v>
      </c>
      <c r="G674" t="str">
        <f t="shared" si="41"/>
        <v>Coinco</v>
      </c>
      <c r="H674" s="1">
        <f t="shared" si="42"/>
        <v>43922</v>
      </c>
      <c r="I674">
        <f t="shared" si="43"/>
        <v>0</v>
      </c>
    </row>
    <row r="675" spans="1:9" x14ac:dyDescent="0.3">
      <c r="A675" t="s">
        <v>80</v>
      </c>
      <c r="B675" s="1" t="s">
        <v>392</v>
      </c>
      <c r="C675" s="5">
        <v>0</v>
      </c>
      <c r="F675" t="str">
        <f t="shared" si="40"/>
        <v>Coinco43924</v>
      </c>
      <c r="G675" t="str">
        <f t="shared" si="41"/>
        <v>Coinco</v>
      </c>
      <c r="H675" s="1">
        <f t="shared" si="42"/>
        <v>43924</v>
      </c>
      <c r="I675">
        <f t="shared" si="43"/>
        <v>0</v>
      </c>
    </row>
    <row r="676" spans="1:9" x14ac:dyDescent="0.3">
      <c r="A676" t="s">
        <v>80</v>
      </c>
      <c r="B676" s="1" t="s">
        <v>393</v>
      </c>
      <c r="C676" s="5">
        <v>0</v>
      </c>
      <c r="F676" t="str">
        <f t="shared" si="40"/>
        <v>Coinco43927</v>
      </c>
      <c r="G676" t="str">
        <f t="shared" si="41"/>
        <v>Coinco</v>
      </c>
      <c r="H676" s="1">
        <f t="shared" si="42"/>
        <v>43927</v>
      </c>
      <c r="I676">
        <f t="shared" si="43"/>
        <v>0</v>
      </c>
    </row>
    <row r="677" spans="1:9" x14ac:dyDescent="0.3">
      <c r="A677" t="s">
        <v>80</v>
      </c>
      <c r="B677" s="1" t="s">
        <v>394</v>
      </c>
      <c r="C677" s="5">
        <v>0</v>
      </c>
      <c r="F677" t="str">
        <f t="shared" si="40"/>
        <v>Coinco43929</v>
      </c>
      <c r="G677" t="str">
        <f t="shared" si="41"/>
        <v>Coinco</v>
      </c>
      <c r="H677" s="1">
        <f t="shared" si="42"/>
        <v>43929</v>
      </c>
      <c r="I677">
        <f t="shared" si="43"/>
        <v>0</v>
      </c>
    </row>
    <row r="678" spans="1:9" x14ac:dyDescent="0.3">
      <c r="A678" t="s">
        <v>80</v>
      </c>
      <c r="B678" s="1" t="s">
        <v>395</v>
      </c>
      <c r="C678" s="5">
        <v>0</v>
      </c>
      <c r="F678" t="str">
        <f t="shared" si="40"/>
        <v>Coinco43931</v>
      </c>
      <c r="G678" t="str">
        <f t="shared" si="41"/>
        <v>Coinco</v>
      </c>
      <c r="H678" s="1">
        <f t="shared" si="42"/>
        <v>43931</v>
      </c>
      <c r="I678">
        <f t="shared" si="43"/>
        <v>0</v>
      </c>
    </row>
    <row r="679" spans="1:9" x14ac:dyDescent="0.3">
      <c r="A679" t="s">
        <v>80</v>
      </c>
      <c r="B679" s="1" t="s">
        <v>396</v>
      </c>
      <c r="C679" s="5">
        <v>0</v>
      </c>
      <c r="F679" t="str">
        <f t="shared" si="40"/>
        <v>Coinco43934</v>
      </c>
      <c r="G679" t="str">
        <f t="shared" si="41"/>
        <v>Coinco</v>
      </c>
      <c r="H679" s="1">
        <f t="shared" si="42"/>
        <v>43934</v>
      </c>
      <c r="I679">
        <f t="shared" si="43"/>
        <v>0</v>
      </c>
    </row>
    <row r="680" spans="1:9" x14ac:dyDescent="0.3">
      <c r="A680" t="s">
        <v>80</v>
      </c>
      <c r="B680" s="1" t="s">
        <v>397</v>
      </c>
      <c r="C680" s="5">
        <v>0</v>
      </c>
      <c r="F680" t="str">
        <f t="shared" si="40"/>
        <v>Coinco43936</v>
      </c>
      <c r="G680" t="str">
        <f t="shared" si="41"/>
        <v>Coinco</v>
      </c>
      <c r="H680" s="1">
        <f t="shared" si="42"/>
        <v>43936</v>
      </c>
      <c r="I680">
        <f t="shared" si="43"/>
        <v>0</v>
      </c>
    </row>
    <row r="681" spans="1:9" x14ac:dyDescent="0.3">
      <c r="A681" t="s">
        <v>80</v>
      </c>
      <c r="B681" s="1" t="s">
        <v>398</v>
      </c>
      <c r="C681" s="5">
        <v>0</v>
      </c>
      <c r="F681" t="str">
        <f t="shared" si="40"/>
        <v>Coinco43938</v>
      </c>
      <c r="G681" t="str">
        <f t="shared" si="41"/>
        <v>Coinco</v>
      </c>
      <c r="H681" s="1">
        <f t="shared" si="42"/>
        <v>43938</v>
      </c>
      <c r="I681">
        <f t="shared" si="43"/>
        <v>0</v>
      </c>
    </row>
    <row r="682" spans="1:9" x14ac:dyDescent="0.3">
      <c r="A682" t="s">
        <v>80</v>
      </c>
      <c r="B682" s="1" t="s">
        <v>399</v>
      </c>
      <c r="C682" s="5">
        <v>0</v>
      </c>
      <c r="F682" t="str">
        <f t="shared" si="40"/>
        <v>Coinco43941</v>
      </c>
      <c r="G682" t="str">
        <f t="shared" si="41"/>
        <v>Coinco</v>
      </c>
      <c r="H682" s="1">
        <f t="shared" si="42"/>
        <v>43941</v>
      </c>
      <c r="I682">
        <f t="shared" si="43"/>
        <v>0</v>
      </c>
    </row>
    <row r="683" spans="1:9" x14ac:dyDescent="0.3">
      <c r="A683" t="s">
        <v>80</v>
      </c>
      <c r="B683" s="1" t="s">
        <v>400</v>
      </c>
      <c r="C683" s="5">
        <v>1</v>
      </c>
      <c r="F683" t="str">
        <f t="shared" si="40"/>
        <v>Coinco43945</v>
      </c>
      <c r="G683" t="str">
        <f t="shared" si="41"/>
        <v>Coinco</v>
      </c>
      <c r="H683" s="1">
        <f t="shared" si="42"/>
        <v>43945</v>
      </c>
      <c r="I683">
        <f t="shared" si="43"/>
        <v>1</v>
      </c>
    </row>
    <row r="684" spans="1:9" x14ac:dyDescent="0.3">
      <c r="A684" t="s">
        <v>80</v>
      </c>
      <c r="B684" s="1" t="s">
        <v>401</v>
      </c>
      <c r="C684" s="5">
        <v>1</v>
      </c>
      <c r="F684" t="str">
        <f t="shared" si="40"/>
        <v>Coinco43948</v>
      </c>
      <c r="G684" t="str">
        <f t="shared" si="41"/>
        <v>Coinco</v>
      </c>
      <c r="H684" s="1">
        <f t="shared" si="42"/>
        <v>43948</v>
      </c>
      <c r="I684">
        <f t="shared" si="43"/>
        <v>0</v>
      </c>
    </row>
    <row r="685" spans="1:9" x14ac:dyDescent="0.3">
      <c r="A685" t="s">
        <v>81</v>
      </c>
      <c r="B685" s="1" t="s">
        <v>390</v>
      </c>
      <c r="C685" s="5">
        <v>0</v>
      </c>
      <c r="F685" t="str">
        <f t="shared" si="40"/>
        <v>Colbun43920</v>
      </c>
      <c r="G685" t="str">
        <f t="shared" si="41"/>
        <v>Colbun</v>
      </c>
      <c r="H685" s="1">
        <f t="shared" si="42"/>
        <v>43920</v>
      </c>
      <c r="I685">
        <f t="shared" si="43"/>
        <v>0</v>
      </c>
    </row>
    <row r="686" spans="1:9" x14ac:dyDescent="0.3">
      <c r="A686" t="s">
        <v>81</v>
      </c>
      <c r="B686" s="1" t="s">
        <v>391</v>
      </c>
      <c r="C686" s="5">
        <v>4</v>
      </c>
      <c r="F686" t="str">
        <f t="shared" si="40"/>
        <v>Colbun43922</v>
      </c>
      <c r="G686" t="str">
        <f t="shared" si="41"/>
        <v>Colbun</v>
      </c>
      <c r="H686" s="1">
        <f t="shared" si="42"/>
        <v>43922</v>
      </c>
      <c r="I686">
        <f t="shared" si="43"/>
        <v>4</v>
      </c>
    </row>
    <row r="687" spans="1:9" x14ac:dyDescent="0.3">
      <c r="A687" t="s">
        <v>81</v>
      </c>
      <c r="B687" s="1" t="s">
        <v>392</v>
      </c>
      <c r="C687" s="5">
        <v>4</v>
      </c>
      <c r="F687" t="str">
        <f t="shared" si="40"/>
        <v>Colbun43924</v>
      </c>
      <c r="G687" t="str">
        <f t="shared" si="41"/>
        <v>Colbun</v>
      </c>
      <c r="H687" s="1">
        <f t="shared" si="42"/>
        <v>43924</v>
      </c>
      <c r="I687">
        <f t="shared" si="43"/>
        <v>0</v>
      </c>
    </row>
    <row r="688" spans="1:9" x14ac:dyDescent="0.3">
      <c r="A688" t="s">
        <v>81</v>
      </c>
      <c r="B688" s="1" t="s">
        <v>393</v>
      </c>
      <c r="C688" s="5">
        <v>5</v>
      </c>
      <c r="F688" t="str">
        <f t="shared" si="40"/>
        <v>Colbun43927</v>
      </c>
      <c r="G688" t="str">
        <f t="shared" si="41"/>
        <v>Colbun</v>
      </c>
      <c r="H688" s="1">
        <f t="shared" si="42"/>
        <v>43927</v>
      </c>
      <c r="I688">
        <f t="shared" si="43"/>
        <v>1</v>
      </c>
    </row>
    <row r="689" spans="1:9" x14ac:dyDescent="0.3">
      <c r="A689" t="s">
        <v>81</v>
      </c>
      <c r="B689" s="1" t="s">
        <v>394</v>
      </c>
      <c r="C689" s="5">
        <v>5</v>
      </c>
      <c r="F689" t="str">
        <f t="shared" si="40"/>
        <v>Colbun43929</v>
      </c>
      <c r="G689" t="str">
        <f t="shared" si="41"/>
        <v>Colbun</v>
      </c>
      <c r="H689" s="1">
        <f t="shared" si="42"/>
        <v>43929</v>
      </c>
      <c r="I689">
        <f t="shared" si="43"/>
        <v>0</v>
      </c>
    </row>
    <row r="690" spans="1:9" x14ac:dyDescent="0.3">
      <c r="A690" t="s">
        <v>81</v>
      </c>
      <c r="B690" s="1" t="s">
        <v>395</v>
      </c>
      <c r="C690" s="5">
        <v>5</v>
      </c>
      <c r="F690" t="str">
        <f t="shared" si="40"/>
        <v>Colbun43931</v>
      </c>
      <c r="G690" t="str">
        <f t="shared" si="41"/>
        <v>Colbun</v>
      </c>
      <c r="H690" s="1">
        <f t="shared" si="42"/>
        <v>43931</v>
      </c>
      <c r="I690">
        <f t="shared" si="43"/>
        <v>0</v>
      </c>
    </row>
    <row r="691" spans="1:9" x14ac:dyDescent="0.3">
      <c r="A691" t="s">
        <v>81</v>
      </c>
      <c r="B691" s="1" t="s">
        <v>396</v>
      </c>
      <c r="C691" s="5">
        <v>5</v>
      </c>
      <c r="F691" t="str">
        <f t="shared" si="40"/>
        <v>Colbun43934</v>
      </c>
      <c r="G691" t="str">
        <f t="shared" si="41"/>
        <v>Colbun</v>
      </c>
      <c r="H691" s="1">
        <f t="shared" si="42"/>
        <v>43934</v>
      </c>
      <c r="I691">
        <f t="shared" si="43"/>
        <v>0</v>
      </c>
    </row>
    <row r="692" spans="1:9" x14ac:dyDescent="0.3">
      <c r="A692" t="s">
        <v>81</v>
      </c>
      <c r="B692" s="1" t="s">
        <v>397</v>
      </c>
      <c r="C692" s="5">
        <v>5</v>
      </c>
      <c r="F692" t="str">
        <f t="shared" si="40"/>
        <v>Colbun43936</v>
      </c>
      <c r="G692" t="str">
        <f t="shared" si="41"/>
        <v>Colbun</v>
      </c>
      <c r="H692" s="1">
        <f t="shared" si="42"/>
        <v>43936</v>
      </c>
      <c r="I692">
        <f t="shared" si="43"/>
        <v>0</v>
      </c>
    </row>
    <row r="693" spans="1:9" x14ac:dyDescent="0.3">
      <c r="A693" t="s">
        <v>81</v>
      </c>
      <c r="B693" s="1" t="s">
        <v>398</v>
      </c>
      <c r="C693" s="5">
        <v>6</v>
      </c>
      <c r="F693" t="str">
        <f t="shared" si="40"/>
        <v>Colbun43938</v>
      </c>
      <c r="G693" t="str">
        <f t="shared" si="41"/>
        <v>Colbun</v>
      </c>
      <c r="H693" s="1">
        <f t="shared" si="42"/>
        <v>43938</v>
      </c>
      <c r="I693">
        <f t="shared" si="43"/>
        <v>1</v>
      </c>
    </row>
    <row r="694" spans="1:9" x14ac:dyDescent="0.3">
      <c r="A694" t="s">
        <v>81</v>
      </c>
      <c r="B694" s="1" t="s">
        <v>399</v>
      </c>
      <c r="C694" s="5">
        <v>0</v>
      </c>
      <c r="F694" t="str">
        <f t="shared" si="40"/>
        <v>Colbun43941</v>
      </c>
      <c r="G694" t="str">
        <f t="shared" si="41"/>
        <v>Colbun</v>
      </c>
      <c r="H694" s="1">
        <f t="shared" si="42"/>
        <v>43941</v>
      </c>
      <c r="I694">
        <f t="shared" si="43"/>
        <v>0</v>
      </c>
    </row>
    <row r="695" spans="1:9" x14ac:dyDescent="0.3">
      <c r="A695" t="s">
        <v>81</v>
      </c>
      <c r="B695" s="1" t="s">
        <v>400</v>
      </c>
      <c r="C695" s="5">
        <v>0</v>
      </c>
      <c r="F695" t="str">
        <f t="shared" si="40"/>
        <v>Colbun43945</v>
      </c>
      <c r="G695" t="str">
        <f t="shared" si="41"/>
        <v>Colbun</v>
      </c>
      <c r="H695" s="1">
        <f t="shared" si="42"/>
        <v>43945</v>
      </c>
      <c r="I695">
        <f t="shared" si="43"/>
        <v>0</v>
      </c>
    </row>
    <row r="696" spans="1:9" x14ac:dyDescent="0.3">
      <c r="A696" t="s">
        <v>81</v>
      </c>
      <c r="B696" s="1" t="s">
        <v>401</v>
      </c>
      <c r="C696" s="5">
        <v>0</v>
      </c>
      <c r="F696" t="str">
        <f t="shared" si="40"/>
        <v>Colbun43948</v>
      </c>
      <c r="G696" t="str">
        <f t="shared" si="41"/>
        <v>Colbun</v>
      </c>
      <c r="H696" s="1">
        <f t="shared" si="42"/>
        <v>43948</v>
      </c>
      <c r="I696">
        <f t="shared" si="43"/>
        <v>0</v>
      </c>
    </row>
    <row r="697" spans="1:9" x14ac:dyDescent="0.3">
      <c r="A697" t="s">
        <v>82</v>
      </c>
      <c r="B697" s="1" t="s">
        <v>390</v>
      </c>
      <c r="C697" s="5">
        <v>0</v>
      </c>
      <c r="F697" t="str">
        <f t="shared" si="40"/>
        <v>Colchane43920</v>
      </c>
      <c r="G697" t="str">
        <f t="shared" si="41"/>
        <v>Colchane</v>
      </c>
      <c r="H697" s="1">
        <f t="shared" si="42"/>
        <v>43920</v>
      </c>
      <c r="I697">
        <f t="shared" si="43"/>
        <v>0</v>
      </c>
    </row>
    <row r="698" spans="1:9" x14ac:dyDescent="0.3">
      <c r="A698" t="s">
        <v>82</v>
      </c>
      <c r="B698" s="1" t="s">
        <v>391</v>
      </c>
      <c r="C698" s="5">
        <v>0</v>
      </c>
      <c r="F698" t="str">
        <f t="shared" si="40"/>
        <v>Colchane43922</v>
      </c>
      <c r="G698" t="str">
        <f t="shared" si="41"/>
        <v>Colchane</v>
      </c>
      <c r="H698" s="1">
        <f t="shared" si="42"/>
        <v>43922</v>
      </c>
      <c r="I698">
        <f t="shared" si="43"/>
        <v>0</v>
      </c>
    </row>
    <row r="699" spans="1:9" x14ac:dyDescent="0.3">
      <c r="A699" t="s">
        <v>82</v>
      </c>
      <c r="B699" s="1" t="s">
        <v>392</v>
      </c>
      <c r="C699" s="5">
        <v>0</v>
      </c>
      <c r="F699" t="str">
        <f t="shared" si="40"/>
        <v>Colchane43924</v>
      </c>
      <c r="G699" t="str">
        <f t="shared" si="41"/>
        <v>Colchane</v>
      </c>
      <c r="H699" s="1">
        <f t="shared" si="42"/>
        <v>43924</v>
      </c>
      <c r="I699">
        <f t="shared" si="43"/>
        <v>0</v>
      </c>
    </row>
    <row r="700" spans="1:9" x14ac:dyDescent="0.3">
      <c r="A700" t="s">
        <v>82</v>
      </c>
      <c r="B700" s="1" t="s">
        <v>393</v>
      </c>
      <c r="C700" s="5">
        <v>0</v>
      </c>
      <c r="F700" t="str">
        <f t="shared" si="40"/>
        <v>Colchane43927</v>
      </c>
      <c r="G700" t="str">
        <f t="shared" si="41"/>
        <v>Colchane</v>
      </c>
      <c r="H700" s="1">
        <f t="shared" si="42"/>
        <v>43927</v>
      </c>
      <c r="I700">
        <f t="shared" si="43"/>
        <v>0</v>
      </c>
    </row>
    <row r="701" spans="1:9" x14ac:dyDescent="0.3">
      <c r="A701" t="s">
        <v>82</v>
      </c>
      <c r="B701" s="1" t="s">
        <v>394</v>
      </c>
      <c r="C701" s="5">
        <v>0</v>
      </c>
      <c r="F701" t="str">
        <f t="shared" si="40"/>
        <v>Colchane43929</v>
      </c>
      <c r="G701" t="str">
        <f t="shared" si="41"/>
        <v>Colchane</v>
      </c>
      <c r="H701" s="1">
        <f t="shared" si="42"/>
        <v>43929</v>
      </c>
      <c r="I701">
        <f t="shared" si="43"/>
        <v>0</v>
      </c>
    </row>
    <row r="702" spans="1:9" x14ac:dyDescent="0.3">
      <c r="A702" t="s">
        <v>82</v>
      </c>
      <c r="B702" s="1" t="s">
        <v>395</v>
      </c>
      <c r="C702" s="5">
        <v>0</v>
      </c>
      <c r="F702" t="str">
        <f t="shared" si="40"/>
        <v>Colchane43931</v>
      </c>
      <c r="G702" t="str">
        <f t="shared" si="41"/>
        <v>Colchane</v>
      </c>
      <c r="H702" s="1">
        <f t="shared" si="42"/>
        <v>43931</v>
      </c>
      <c r="I702">
        <f t="shared" si="43"/>
        <v>0</v>
      </c>
    </row>
    <row r="703" spans="1:9" x14ac:dyDescent="0.3">
      <c r="A703" t="s">
        <v>82</v>
      </c>
      <c r="B703" s="1" t="s">
        <v>396</v>
      </c>
      <c r="C703" s="5">
        <v>0</v>
      </c>
      <c r="F703" t="str">
        <f t="shared" si="40"/>
        <v>Colchane43934</v>
      </c>
      <c r="G703" t="str">
        <f t="shared" si="41"/>
        <v>Colchane</v>
      </c>
      <c r="H703" s="1">
        <f t="shared" si="42"/>
        <v>43934</v>
      </c>
      <c r="I703">
        <f t="shared" si="43"/>
        <v>0</v>
      </c>
    </row>
    <row r="704" spans="1:9" x14ac:dyDescent="0.3">
      <c r="A704" t="s">
        <v>82</v>
      </c>
      <c r="B704" s="1" t="s">
        <v>397</v>
      </c>
      <c r="C704" s="5">
        <v>0</v>
      </c>
      <c r="F704" t="str">
        <f t="shared" si="40"/>
        <v>Colchane43936</v>
      </c>
      <c r="G704" t="str">
        <f t="shared" si="41"/>
        <v>Colchane</v>
      </c>
      <c r="H704" s="1">
        <f t="shared" si="42"/>
        <v>43936</v>
      </c>
      <c r="I704">
        <f t="shared" si="43"/>
        <v>0</v>
      </c>
    </row>
    <row r="705" spans="1:9" x14ac:dyDescent="0.3">
      <c r="A705" t="s">
        <v>82</v>
      </c>
      <c r="B705" s="1" t="s">
        <v>398</v>
      </c>
      <c r="C705" s="5">
        <v>0</v>
      </c>
      <c r="F705" t="str">
        <f t="shared" si="40"/>
        <v>Colchane43938</v>
      </c>
      <c r="G705" t="str">
        <f t="shared" si="41"/>
        <v>Colchane</v>
      </c>
      <c r="H705" s="1">
        <f t="shared" si="42"/>
        <v>43938</v>
      </c>
      <c r="I705">
        <f t="shared" si="43"/>
        <v>0</v>
      </c>
    </row>
    <row r="706" spans="1:9" x14ac:dyDescent="0.3">
      <c r="A706" t="s">
        <v>82</v>
      </c>
      <c r="B706" s="1" t="s">
        <v>399</v>
      </c>
      <c r="C706" s="5">
        <v>0</v>
      </c>
      <c r="F706" t="str">
        <f t="shared" si="40"/>
        <v>Colchane43941</v>
      </c>
      <c r="G706" t="str">
        <f t="shared" si="41"/>
        <v>Colchane</v>
      </c>
      <c r="H706" s="1">
        <f t="shared" si="42"/>
        <v>43941</v>
      </c>
      <c r="I706">
        <f t="shared" si="43"/>
        <v>0</v>
      </c>
    </row>
    <row r="707" spans="1:9" x14ac:dyDescent="0.3">
      <c r="A707" t="s">
        <v>82</v>
      </c>
      <c r="B707" s="1" t="s">
        <v>400</v>
      </c>
      <c r="C707" s="5">
        <v>0</v>
      </c>
      <c r="F707" t="str">
        <f t="shared" si="40"/>
        <v>Colchane43945</v>
      </c>
      <c r="G707" t="str">
        <f t="shared" si="41"/>
        <v>Colchane</v>
      </c>
      <c r="H707" s="1">
        <f t="shared" si="42"/>
        <v>43945</v>
      </c>
      <c r="I707">
        <f t="shared" si="43"/>
        <v>0</v>
      </c>
    </row>
    <row r="708" spans="1:9" x14ac:dyDescent="0.3">
      <c r="A708" t="s">
        <v>82</v>
      </c>
      <c r="B708" s="1" t="s">
        <v>401</v>
      </c>
      <c r="C708" s="5">
        <v>0</v>
      </c>
      <c r="F708" t="str">
        <f t="shared" si="40"/>
        <v>Colchane43948</v>
      </c>
      <c r="G708" t="str">
        <f t="shared" si="41"/>
        <v>Colchane</v>
      </c>
      <c r="H708" s="1">
        <f t="shared" si="42"/>
        <v>43948</v>
      </c>
      <c r="I708">
        <f t="shared" si="43"/>
        <v>0</v>
      </c>
    </row>
    <row r="709" spans="1:9" x14ac:dyDescent="0.3">
      <c r="A709" t="s">
        <v>83</v>
      </c>
      <c r="B709" s="1" t="s">
        <v>390</v>
      </c>
      <c r="C709" s="5">
        <v>32</v>
      </c>
      <c r="F709" t="str">
        <f t="shared" si="40"/>
        <v>Colina43920</v>
      </c>
      <c r="G709" t="str">
        <f t="shared" si="41"/>
        <v>Colina</v>
      </c>
      <c r="H709" s="1">
        <f t="shared" si="42"/>
        <v>43920</v>
      </c>
      <c r="I709">
        <f t="shared" si="43"/>
        <v>32</v>
      </c>
    </row>
    <row r="710" spans="1:9" x14ac:dyDescent="0.3">
      <c r="A710" t="s">
        <v>83</v>
      </c>
      <c r="B710" s="1" t="s">
        <v>391</v>
      </c>
      <c r="C710" s="5">
        <v>39</v>
      </c>
      <c r="F710" t="str">
        <f t="shared" si="40"/>
        <v>Colina43922</v>
      </c>
      <c r="G710" t="str">
        <f t="shared" si="41"/>
        <v>Colina</v>
      </c>
      <c r="H710" s="1">
        <f t="shared" si="42"/>
        <v>43922</v>
      </c>
      <c r="I710">
        <f t="shared" si="43"/>
        <v>7</v>
      </c>
    </row>
    <row r="711" spans="1:9" x14ac:dyDescent="0.3">
      <c r="A711" t="s">
        <v>83</v>
      </c>
      <c r="B711" s="1" t="s">
        <v>392</v>
      </c>
      <c r="C711" s="5">
        <v>47</v>
      </c>
      <c r="F711" t="str">
        <f t="shared" si="40"/>
        <v>Colina43924</v>
      </c>
      <c r="G711" t="str">
        <f t="shared" si="41"/>
        <v>Colina</v>
      </c>
      <c r="H711" s="1">
        <f t="shared" si="42"/>
        <v>43924</v>
      </c>
      <c r="I711">
        <f t="shared" si="43"/>
        <v>8</v>
      </c>
    </row>
    <row r="712" spans="1:9" x14ac:dyDescent="0.3">
      <c r="A712" t="s">
        <v>83</v>
      </c>
      <c r="B712" s="1" t="s">
        <v>393</v>
      </c>
      <c r="C712" s="5">
        <v>50</v>
      </c>
      <c r="F712" t="str">
        <f t="shared" si="40"/>
        <v>Colina43927</v>
      </c>
      <c r="G712" t="str">
        <f t="shared" si="41"/>
        <v>Colina</v>
      </c>
      <c r="H712" s="1">
        <f t="shared" si="42"/>
        <v>43927</v>
      </c>
      <c r="I712">
        <f t="shared" si="43"/>
        <v>3</v>
      </c>
    </row>
    <row r="713" spans="1:9" x14ac:dyDescent="0.3">
      <c r="A713" t="s">
        <v>83</v>
      </c>
      <c r="B713" s="1" t="s">
        <v>394</v>
      </c>
      <c r="C713" s="5">
        <v>62</v>
      </c>
      <c r="F713" t="str">
        <f t="shared" si="40"/>
        <v>Colina43929</v>
      </c>
      <c r="G713" t="str">
        <f t="shared" si="41"/>
        <v>Colina</v>
      </c>
      <c r="H713" s="1">
        <f t="shared" si="42"/>
        <v>43929</v>
      </c>
      <c r="I713">
        <f t="shared" si="43"/>
        <v>12</v>
      </c>
    </row>
    <row r="714" spans="1:9" x14ac:dyDescent="0.3">
      <c r="A714" t="s">
        <v>83</v>
      </c>
      <c r="B714" s="1" t="s">
        <v>395</v>
      </c>
      <c r="C714" s="5">
        <v>66</v>
      </c>
      <c r="F714" t="str">
        <f t="shared" si="40"/>
        <v>Colina43931</v>
      </c>
      <c r="G714" t="str">
        <f t="shared" si="41"/>
        <v>Colina</v>
      </c>
      <c r="H714" s="1">
        <f t="shared" si="42"/>
        <v>43931</v>
      </c>
      <c r="I714">
        <f t="shared" si="43"/>
        <v>4</v>
      </c>
    </row>
    <row r="715" spans="1:9" x14ac:dyDescent="0.3">
      <c r="A715" t="s">
        <v>83</v>
      </c>
      <c r="B715" s="1" t="s">
        <v>396</v>
      </c>
      <c r="C715" s="5">
        <v>74</v>
      </c>
      <c r="F715" t="str">
        <f t="shared" si="40"/>
        <v>Colina43934</v>
      </c>
      <c r="G715" t="str">
        <f t="shared" si="41"/>
        <v>Colina</v>
      </c>
      <c r="H715" s="1">
        <f t="shared" si="42"/>
        <v>43934</v>
      </c>
      <c r="I715">
        <f t="shared" si="43"/>
        <v>8</v>
      </c>
    </row>
    <row r="716" spans="1:9" x14ac:dyDescent="0.3">
      <c r="A716" t="s">
        <v>83</v>
      </c>
      <c r="B716" s="1" t="s">
        <v>397</v>
      </c>
      <c r="C716" s="5">
        <v>77</v>
      </c>
      <c r="F716" t="str">
        <f t="shared" si="40"/>
        <v>Colina43936</v>
      </c>
      <c r="G716" t="str">
        <f t="shared" si="41"/>
        <v>Colina</v>
      </c>
      <c r="H716" s="1">
        <f t="shared" si="42"/>
        <v>43936</v>
      </c>
      <c r="I716">
        <f t="shared" si="43"/>
        <v>3</v>
      </c>
    </row>
    <row r="717" spans="1:9" x14ac:dyDescent="0.3">
      <c r="A717" t="s">
        <v>83</v>
      </c>
      <c r="B717" s="1" t="s">
        <v>398</v>
      </c>
      <c r="C717" s="5">
        <v>81</v>
      </c>
      <c r="F717" t="str">
        <f t="shared" si="40"/>
        <v>Colina43938</v>
      </c>
      <c r="G717" t="str">
        <f t="shared" si="41"/>
        <v>Colina</v>
      </c>
      <c r="H717" s="1">
        <f t="shared" si="42"/>
        <v>43938</v>
      </c>
      <c r="I717">
        <f t="shared" si="43"/>
        <v>4</v>
      </c>
    </row>
    <row r="718" spans="1:9" x14ac:dyDescent="0.3">
      <c r="A718" t="s">
        <v>83</v>
      </c>
      <c r="B718" s="1" t="s">
        <v>399</v>
      </c>
      <c r="C718" s="5">
        <v>17</v>
      </c>
      <c r="F718" t="str">
        <f t="shared" si="40"/>
        <v>Colina43941</v>
      </c>
      <c r="G718" t="str">
        <f t="shared" si="41"/>
        <v>Colina</v>
      </c>
      <c r="H718" s="1">
        <f t="shared" si="42"/>
        <v>43941</v>
      </c>
      <c r="I718">
        <f t="shared" si="43"/>
        <v>0</v>
      </c>
    </row>
    <row r="719" spans="1:9" x14ac:dyDescent="0.3">
      <c r="A719" t="s">
        <v>83</v>
      </c>
      <c r="B719" s="1" t="s">
        <v>400</v>
      </c>
      <c r="C719" s="5">
        <v>16</v>
      </c>
      <c r="F719" t="str">
        <f t="shared" ref="F719:F782" si="44">+G719&amp;H719</f>
        <v>Colina43945</v>
      </c>
      <c r="G719" t="str">
        <f t="shared" ref="G719:G782" si="45">+A719</f>
        <v>Colina</v>
      </c>
      <c r="H719" s="1">
        <f t="shared" ref="H719:H782" si="46">+DATEVALUE(B719)</f>
        <v>43945</v>
      </c>
      <c r="I719">
        <f t="shared" ref="I719:I782" si="47">+IF(IF(A719=A718,C719-C718,C719)&lt;0,0,IF(A719=A718,C719-C718,C719))</f>
        <v>0</v>
      </c>
    </row>
    <row r="720" spans="1:9" x14ac:dyDescent="0.3">
      <c r="A720" t="s">
        <v>83</v>
      </c>
      <c r="B720" s="1" t="s">
        <v>401</v>
      </c>
      <c r="C720" s="5">
        <v>20</v>
      </c>
      <c r="F720" t="str">
        <f t="shared" si="44"/>
        <v>Colina43948</v>
      </c>
      <c r="G720" t="str">
        <f t="shared" si="45"/>
        <v>Colina</v>
      </c>
      <c r="H720" s="1">
        <f t="shared" si="46"/>
        <v>43948</v>
      </c>
      <c r="I720">
        <f t="shared" si="47"/>
        <v>4</v>
      </c>
    </row>
    <row r="721" spans="1:9" x14ac:dyDescent="0.3">
      <c r="A721" t="s">
        <v>84</v>
      </c>
      <c r="B721" s="1" t="s">
        <v>390</v>
      </c>
      <c r="C721" s="5">
        <v>0</v>
      </c>
      <c r="F721" t="str">
        <f t="shared" si="44"/>
        <v>Collipulli43920</v>
      </c>
      <c r="G721" t="str">
        <f t="shared" si="45"/>
        <v>Collipulli</v>
      </c>
      <c r="H721" s="1">
        <f t="shared" si="46"/>
        <v>43920</v>
      </c>
      <c r="I721">
        <f t="shared" si="47"/>
        <v>0</v>
      </c>
    </row>
    <row r="722" spans="1:9" x14ac:dyDescent="0.3">
      <c r="A722" t="s">
        <v>84</v>
      </c>
      <c r="B722" s="1" t="s">
        <v>391</v>
      </c>
      <c r="C722" s="5">
        <v>0</v>
      </c>
      <c r="F722" t="str">
        <f t="shared" si="44"/>
        <v>Collipulli43922</v>
      </c>
      <c r="G722" t="str">
        <f t="shared" si="45"/>
        <v>Collipulli</v>
      </c>
      <c r="H722" s="1">
        <f t="shared" si="46"/>
        <v>43922</v>
      </c>
      <c r="I722">
        <f t="shared" si="47"/>
        <v>0</v>
      </c>
    </row>
    <row r="723" spans="1:9" x14ac:dyDescent="0.3">
      <c r="A723" t="s">
        <v>84</v>
      </c>
      <c r="B723" s="1" t="s">
        <v>392</v>
      </c>
      <c r="C723" s="5">
        <v>0</v>
      </c>
      <c r="F723" t="str">
        <f t="shared" si="44"/>
        <v>Collipulli43924</v>
      </c>
      <c r="G723" t="str">
        <f t="shared" si="45"/>
        <v>Collipulli</v>
      </c>
      <c r="H723" s="1">
        <f t="shared" si="46"/>
        <v>43924</v>
      </c>
      <c r="I723">
        <f t="shared" si="47"/>
        <v>0</v>
      </c>
    </row>
    <row r="724" spans="1:9" x14ac:dyDescent="0.3">
      <c r="A724" t="s">
        <v>84</v>
      </c>
      <c r="B724" s="1" t="s">
        <v>393</v>
      </c>
      <c r="C724" s="5">
        <v>0</v>
      </c>
      <c r="F724" t="str">
        <f t="shared" si="44"/>
        <v>Collipulli43927</v>
      </c>
      <c r="G724" t="str">
        <f t="shared" si="45"/>
        <v>Collipulli</v>
      </c>
      <c r="H724" s="1">
        <f t="shared" si="46"/>
        <v>43927</v>
      </c>
      <c r="I724">
        <f t="shared" si="47"/>
        <v>0</v>
      </c>
    </row>
    <row r="725" spans="1:9" x14ac:dyDescent="0.3">
      <c r="A725" t="s">
        <v>84</v>
      </c>
      <c r="B725" s="1" t="s">
        <v>394</v>
      </c>
      <c r="C725" s="5">
        <v>0</v>
      </c>
      <c r="F725" t="str">
        <f t="shared" si="44"/>
        <v>Collipulli43929</v>
      </c>
      <c r="G725" t="str">
        <f t="shared" si="45"/>
        <v>Collipulli</v>
      </c>
      <c r="H725" s="1">
        <f t="shared" si="46"/>
        <v>43929</v>
      </c>
      <c r="I725">
        <f t="shared" si="47"/>
        <v>0</v>
      </c>
    </row>
    <row r="726" spans="1:9" x14ac:dyDescent="0.3">
      <c r="A726" t="s">
        <v>84</v>
      </c>
      <c r="B726" s="1" t="s">
        <v>395</v>
      </c>
      <c r="C726" s="5">
        <v>0</v>
      </c>
      <c r="F726" t="str">
        <f t="shared" si="44"/>
        <v>Collipulli43931</v>
      </c>
      <c r="G726" t="str">
        <f t="shared" si="45"/>
        <v>Collipulli</v>
      </c>
      <c r="H726" s="1">
        <f t="shared" si="46"/>
        <v>43931</v>
      </c>
      <c r="I726">
        <f t="shared" si="47"/>
        <v>0</v>
      </c>
    </row>
    <row r="727" spans="1:9" x14ac:dyDescent="0.3">
      <c r="A727" t="s">
        <v>84</v>
      </c>
      <c r="B727" s="1" t="s">
        <v>396</v>
      </c>
      <c r="C727" s="5">
        <v>1</v>
      </c>
      <c r="F727" t="str">
        <f t="shared" si="44"/>
        <v>Collipulli43934</v>
      </c>
      <c r="G727" t="str">
        <f t="shared" si="45"/>
        <v>Collipulli</v>
      </c>
      <c r="H727" s="1">
        <f t="shared" si="46"/>
        <v>43934</v>
      </c>
      <c r="I727">
        <f t="shared" si="47"/>
        <v>1</v>
      </c>
    </row>
    <row r="728" spans="1:9" x14ac:dyDescent="0.3">
      <c r="A728" t="s">
        <v>84</v>
      </c>
      <c r="B728" s="1" t="s">
        <v>397</v>
      </c>
      <c r="C728" s="5">
        <v>1</v>
      </c>
      <c r="F728" t="str">
        <f t="shared" si="44"/>
        <v>Collipulli43936</v>
      </c>
      <c r="G728" t="str">
        <f t="shared" si="45"/>
        <v>Collipulli</v>
      </c>
      <c r="H728" s="1">
        <f t="shared" si="46"/>
        <v>43936</v>
      </c>
      <c r="I728">
        <f t="shared" si="47"/>
        <v>0</v>
      </c>
    </row>
    <row r="729" spans="1:9" x14ac:dyDescent="0.3">
      <c r="A729" t="s">
        <v>84</v>
      </c>
      <c r="B729" s="1" t="s">
        <v>398</v>
      </c>
      <c r="C729" s="5">
        <v>0</v>
      </c>
      <c r="F729" t="str">
        <f t="shared" si="44"/>
        <v>Collipulli43938</v>
      </c>
      <c r="G729" t="str">
        <f t="shared" si="45"/>
        <v>Collipulli</v>
      </c>
      <c r="H729" s="1">
        <f t="shared" si="46"/>
        <v>43938</v>
      </c>
      <c r="I729">
        <f t="shared" si="47"/>
        <v>0</v>
      </c>
    </row>
    <row r="730" spans="1:9" x14ac:dyDescent="0.3">
      <c r="A730" t="s">
        <v>84</v>
      </c>
      <c r="B730" s="1" t="s">
        <v>399</v>
      </c>
      <c r="C730" s="5">
        <v>1</v>
      </c>
      <c r="F730" t="str">
        <f t="shared" si="44"/>
        <v>Collipulli43941</v>
      </c>
      <c r="G730" t="str">
        <f t="shared" si="45"/>
        <v>Collipulli</v>
      </c>
      <c r="H730" s="1">
        <f t="shared" si="46"/>
        <v>43941</v>
      </c>
      <c r="I730">
        <f t="shared" si="47"/>
        <v>1</v>
      </c>
    </row>
    <row r="731" spans="1:9" x14ac:dyDescent="0.3">
      <c r="A731" t="s">
        <v>84</v>
      </c>
      <c r="B731" s="1" t="s">
        <v>400</v>
      </c>
      <c r="C731" s="5">
        <v>0</v>
      </c>
      <c r="F731" t="str">
        <f t="shared" si="44"/>
        <v>Collipulli43945</v>
      </c>
      <c r="G731" t="str">
        <f t="shared" si="45"/>
        <v>Collipulli</v>
      </c>
      <c r="H731" s="1">
        <f t="shared" si="46"/>
        <v>43945</v>
      </c>
      <c r="I731">
        <f t="shared" si="47"/>
        <v>0</v>
      </c>
    </row>
    <row r="732" spans="1:9" x14ac:dyDescent="0.3">
      <c r="A732" t="s">
        <v>84</v>
      </c>
      <c r="B732" s="1" t="s">
        <v>401</v>
      </c>
      <c r="C732" s="5">
        <v>1</v>
      </c>
      <c r="F732" t="str">
        <f t="shared" si="44"/>
        <v>Collipulli43948</v>
      </c>
      <c r="G732" t="str">
        <f t="shared" si="45"/>
        <v>Collipulli</v>
      </c>
      <c r="H732" s="1">
        <f t="shared" si="46"/>
        <v>43948</v>
      </c>
      <c r="I732">
        <f t="shared" si="47"/>
        <v>1</v>
      </c>
    </row>
    <row r="733" spans="1:9" x14ac:dyDescent="0.3">
      <c r="A733" t="s">
        <v>85</v>
      </c>
      <c r="B733" s="1" t="s">
        <v>390</v>
      </c>
      <c r="C733" s="5">
        <v>0</v>
      </c>
      <c r="F733" t="str">
        <f t="shared" si="44"/>
        <v>Coltauco43920</v>
      </c>
      <c r="G733" t="str">
        <f t="shared" si="45"/>
        <v>Coltauco</v>
      </c>
      <c r="H733" s="1">
        <f t="shared" si="46"/>
        <v>43920</v>
      </c>
      <c r="I733">
        <f t="shared" si="47"/>
        <v>0</v>
      </c>
    </row>
    <row r="734" spans="1:9" x14ac:dyDescent="0.3">
      <c r="A734" t="s">
        <v>85</v>
      </c>
      <c r="B734" s="1" t="s">
        <v>391</v>
      </c>
      <c r="C734" s="5">
        <v>0</v>
      </c>
      <c r="F734" t="str">
        <f t="shared" si="44"/>
        <v>Coltauco43922</v>
      </c>
      <c r="G734" t="str">
        <f t="shared" si="45"/>
        <v>Coltauco</v>
      </c>
      <c r="H734" s="1">
        <f t="shared" si="46"/>
        <v>43922</v>
      </c>
      <c r="I734">
        <f t="shared" si="47"/>
        <v>0</v>
      </c>
    </row>
    <row r="735" spans="1:9" x14ac:dyDescent="0.3">
      <c r="A735" t="s">
        <v>85</v>
      </c>
      <c r="B735" s="1" t="s">
        <v>392</v>
      </c>
      <c r="C735" s="5">
        <v>0</v>
      </c>
      <c r="F735" t="str">
        <f t="shared" si="44"/>
        <v>Coltauco43924</v>
      </c>
      <c r="G735" t="str">
        <f t="shared" si="45"/>
        <v>Coltauco</v>
      </c>
      <c r="H735" s="1">
        <f t="shared" si="46"/>
        <v>43924</v>
      </c>
      <c r="I735">
        <f t="shared" si="47"/>
        <v>0</v>
      </c>
    </row>
    <row r="736" spans="1:9" x14ac:dyDescent="0.3">
      <c r="A736" t="s">
        <v>85</v>
      </c>
      <c r="B736" s="1" t="s">
        <v>393</v>
      </c>
      <c r="C736" s="5">
        <v>0</v>
      </c>
      <c r="F736" t="str">
        <f t="shared" si="44"/>
        <v>Coltauco43927</v>
      </c>
      <c r="G736" t="str">
        <f t="shared" si="45"/>
        <v>Coltauco</v>
      </c>
      <c r="H736" s="1">
        <f t="shared" si="46"/>
        <v>43927</v>
      </c>
      <c r="I736">
        <f t="shared" si="47"/>
        <v>0</v>
      </c>
    </row>
    <row r="737" spans="1:9" x14ac:dyDescent="0.3">
      <c r="A737" t="s">
        <v>85</v>
      </c>
      <c r="B737" s="1" t="s">
        <v>394</v>
      </c>
      <c r="C737" s="5">
        <v>0</v>
      </c>
      <c r="F737" t="str">
        <f t="shared" si="44"/>
        <v>Coltauco43929</v>
      </c>
      <c r="G737" t="str">
        <f t="shared" si="45"/>
        <v>Coltauco</v>
      </c>
      <c r="H737" s="1">
        <f t="shared" si="46"/>
        <v>43929</v>
      </c>
      <c r="I737">
        <f t="shared" si="47"/>
        <v>0</v>
      </c>
    </row>
    <row r="738" spans="1:9" x14ac:dyDescent="0.3">
      <c r="A738" t="s">
        <v>85</v>
      </c>
      <c r="B738" s="1" t="s">
        <v>395</v>
      </c>
      <c r="C738" s="5">
        <v>0</v>
      </c>
      <c r="F738" t="str">
        <f t="shared" si="44"/>
        <v>Coltauco43931</v>
      </c>
      <c r="G738" t="str">
        <f t="shared" si="45"/>
        <v>Coltauco</v>
      </c>
      <c r="H738" s="1">
        <f t="shared" si="46"/>
        <v>43931</v>
      </c>
      <c r="I738">
        <f t="shared" si="47"/>
        <v>0</v>
      </c>
    </row>
    <row r="739" spans="1:9" x14ac:dyDescent="0.3">
      <c r="A739" t="s">
        <v>85</v>
      </c>
      <c r="B739" s="1" t="s">
        <v>396</v>
      </c>
      <c r="C739" s="5">
        <v>0</v>
      </c>
      <c r="F739" t="str">
        <f t="shared" si="44"/>
        <v>Coltauco43934</v>
      </c>
      <c r="G739" t="str">
        <f t="shared" si="45"/>
        <v>Coltauco</v>
      </c>
      <c r="H739" s="1">
        <f t="shared" si="46"/>
        <v>43934</v>
      </c>
      <c r="I739">
        <f t="shared" si="47"/>
        <v>0</v>
      </c>
    </row>
    <row r="740" spans="1:9" x14ac:dyDescent="0.3">
      <c r="A740" t="s">
        <v>85</v>
      </c>
      <c r="B740" s="1" t="s">
        <v>397</v>
      </c>
      <c r="C740" s="5">
        <v>0</v>
      </c>
      <c r="F740" t="str">
        <f t="shared" si="44"/>
        <v>Coltauco43936</v>
      </c>
      <c r="G740" t="str">
        <f t="shared" si="45"/>
        <v>Coltauco</v>
      </c>
      <c r="H740" s="1">
        <f t="shared" si="46"/>
        <v>43936</v>
      </c>
      <c r="I740">
        <f t="shared" si="47"/>
        <v>0</v>
      </c>
    </row>
    <row r="741" spans="1:9" x14ac:dyDescent="0.3">
      <c r="A741" t="s">
        <v>85</v>
      </c>
      <c r="B741" s="1" t="s">
        <v>398</v>
      </c>
      <c r="C741" s="5">
        <v>0</v>
      </c>
      <c r="F741" t="str">
        <f t="shared" si="44"/>
        <v>Coltauco43938</v>
      </c>
      <c r="G741" t="str">
        <f t="shared" si="45"/>
        <v>Coltauco</v>
      </c>
      <c r="H741" s="1">
        <f t="shared" si="46"/>
        <v>43938</v>
      </c>
      <c r="I741">
        <f t="shared" si="47"/>
        <v>0</v>
      </c>
    </row>
    <row r="742" spans="1:9" x14ac:dyDescent="0.3">
      <c r="A742" t="s">
        <v>85</v>
      </c>
      <c r="B742" s="1" t="s">
        <v>399</v>
      </c>
      <c r="C742" s="5">
        <v>0</v>
      </c>
      <c r="F742" t="str">
        <f t="shared" si="44"/>
        <v>Coltauco43941</v>
      </c>
      <c r="G742" t="str">
        <f t="shared" si="45"/>
        <v>Coltauco</v>
      </c>
      <c r="H742" s="1">
        <f t="shared" si="46"/>
        <v>43941</v>
      </c>
      <c r="I742">
        <f t="shared" si="47"/>
        <v>0</v>
      </c>
    </row>
    <row r="743" spans="1:9" x14ac:dyDescent="0.3">
      <c r="A743" t="s">
        <v>85</v>
      </c>
      <c r="B743" s="1" t="s">
        <v>400</v>
      </c>
      <c r="C743" s="5">
        <v>0</v>
      </c>
      <c r="F743" t="str">
        <f t="shared" si="44"/>
        <v>Coltauco43945</v>
      </c>
      <c r="G743" t="str">
        <f t="shared" si="45"/>
        <v>Coltauco</v>
      </c>
      <c r="H743" s="1">
        <f t="shared" si="46"/>
        <v>43945</v>
      </c>
      <c r="I743">
        <f t="shared" si="47"/>
        <v>0</v>
      </c>
    </row>
    <row r="744" spans="1:9" x14ac:dyDescent="0.3">
      <c r="A744" t="s">
        <v>85</v>
      </c>
      <c r="B744" s="1" t="s">
        <v>401</v>
      </c>
      <c r="C744" s="5">
        <v>0</v>
      </c>
      <c r="F744" t="str">
        <f t="shared" si="44"/>
        <v>Coltauco43948</v>
      </c>
      <c r="G744" t="str">
        <f t="shared" si="45"/>
        <v>Coltauco</v>
      </c>
      <c r="H744" s="1">
        <f t="shared" si="46"/>
        <v>43948</v>
      </c>
      <c r="I744">
        <f t="shared" si="47"/>
        <v>0</v>
      </c>
    </row>
    <row r="745" spans="1:9" x14ac:dyDescent="0.3">
      <c r="A745" t="s">
        <v>86</v>
      </c>
      <c r="B745" s="1" t="s">
        <v>390</v>
      </c>
      <c r="C745" s="5">
        <v>0</v>
      </c>
      <c r="F745" t="str">
        <f t="shared" si="44"/>
        <v>Combarbala43920</v>
      </c>
      <c r="G745" t="str">
        <f t="shared" si="45"/>
        <v>Combarbala</v>
      </c>
      <c r="H745" s="1">
        <f t="shared" si="46"/>
        <v>43920</v>
      </c>
      <c r="I745">
        <f t="shared" si="47"/>
        <v>0</v>
      </c>
    </row>
    <row r="746" spans="1:9" x14ac:dyDescent="0.3">
      <c r="A746" t="s">
        <v>86</v>
      </c>
      <c r="B746" s="1" t="s">
        <v>391</v>
      </c>
      <c r="C746" s="5">
        <v>0</v>
      </c>
      <c r="F746" t="str">
        <f t="shared" si="44"/>
        <v>Combarbala43922</v>
      </c>
      <c r="G746" t="str">
        <f t="shared" si="45"/>
        <v>Combarbala</v>
      </c>
      <c r="H746" s="1">
        <f t="shared" si="46"/>
        <v>43922</v>
      </c>
      <c r="I746">
        <f t="shared" si="47"/>
        <v>0</v>
      </c>
    </row>
    <row r="747" spans="1:9" x14ac:dyDescent="0.3">
      <c r="A747" t="s">
        <v>86</v>
      </c>
      <c r="B747" s="1" t="s">
        <v>392</v>
      </c>
      <c r="C747" s="5">
        <v>0</v>
      </c>
      <c r="F747" t="str">
        <f t="shared" si="44"/>
        <v>Combarbala43924</v>
      </c>
      <c r="G747" t="str">
        <f t="shared" si="45"/>
        <v>Combarbala</v>
      </c>
      <c r="H747" s="1">
        <f t="shared" si="46"/>
        <v>43924</v>
      </c>
      <c r="I747">
        <f t="shared" si="47"/>
        <v>0</v>
      </c>
    </row>
    <row r="748" spans="1:9" x14ac:dyDescent="0.3">
      <c r="A748" t="s">
        <v>86</v>
      </c>
      <c r="B748" s="1" t="s">
        <v>393</v>
      </c>
      <c r="C748" s="5">
        <v>0</v>
      </c>
      <c r="F748" t="str">
        <f t="shared" si="44"/>
        <v>Combarbala43927</v>
      </c>
      <c r="G748" t="str">
        <f t="shared" si="45"/>
        <v>Combarbala</v>
      </c>
      <c r="H748" s="1">
        <f t="shared" si="46"/>
        <v>43927</v>
      </c>
      <c r="I748">
        <f t="shared" si="47"/>
        <v>0</v>
      </c>
    </row>
    <row r="749" spans="1:9" x14ac:dyDescent="0.3">
      <c r="A749" t="s">
        <v>86</v>
      </c>
      <c r="B749" s="1" t="s">
        <v>394</v>
      </c>
      <c r="C749" s="5">
        <v>0</v>
      </c>
      <c r="F749" t="str">
        <f t="shared" si="44"/>
        <v>Combarbala43929</v>
      </c>
      <c r="G749" t="str">
        <f t="shared" si="45"/>
        <v>Combarbala</v>
      </c>
      <c r="H749" s="1">
        <f t="shared" si="46"/>
        <v>43929</v>
      </c>
      <c r="I749">
        <f t="shared" si="47"/>
        <v>0</v>
      </c>
    </row>
    <row r="750" spans="1:9" x14ac:dyDescent="0.3">
      <c r="A750" t="s">
        <v>86</v>
      </c>
      <c r="B750" s="1" t="s">
        <v>395</v>
      </c>
      <c r="C750" s="5">
        <v>0</v>
      </c>
      <c r="F750" t="str">
        <f t="shared" si="44"/>
        <v>Combarbala43931</v>
      </c>
      <c r="G750" t="str">
        <f t="shared" si="45"/>
        <v>Combarbala</v>
      </c>
      <c r="H750" s="1">
        <f t="shared" si="46"/>
        <v>43931</v>
      </c>
      <c r="I750">
        <f t="shared" si="47"/>
        <v>0</v>
      </c>
    </row>
    <row r="751" spans="1:9" x14ac:dyDescent="0.3">
      <c r="A751" t="s">
        <v>86</v>
      </c>
      <c r="B751" s="1" t="s">
        <v>396</v>
      </c>
      <c r="C751" s="5">
        <v>0</v>
      </c>
      <c r="F751" t="str">
        <f t="shared" si="44"/>
        <v>Combarbala43934</v>
      </c>
      <c r="G751" t="str">
        <f t="shared" si="45"/>
        <v>Combarbala</v>
      </c>
      <c r="H751" s="1">
        <f t="shared" si="46"/>
        <v>43934</v>
      </c>
      <c r="I751">
        <f t="shared" si="47"/>
        <v>0</v>
      </c>
    </row>
    <row r="752" spans="1:9" x14ac:dyDescent="0.3">
      <c r="A752" t="s">
        <v>86</v>
      </c>
      <c r="B752" s="1" t="s">
        <v>397</v>
      </c>
      <c r="C752" s="5">
        <v>0</v>
      </c>
      <c r="F752" t="str">
        <f t="shared" si="44"/>
        <v>Combarbala43936</v>
      </c>
      <c r="G752" t="str">
        <f t="shared" si="45"/>
        <v>Combarbala</v>
      </c>
      <c r="H752" s="1">
        <f t="shared" si="46"/>
        <v>43936</v>
      </c>
      <c r="I752">
        <f t="shared" si="47"/>
        <v>0</v>
      </c>
    </row>
    <row r="753" spans="1:9" x14ac:dyDescent="0.3">
      <c r="A753" t="s">
        <v>86</v>
      </c>
      <c r="B753" s="1" t="s">
        <v>398</v>
      </c>
      <c r="C753" s="5">
        <v>0</v>
      </c>
      <c r="F753" t="str">
        <f t="shared" si="44"/>
        <v>Combarbala43938</v>
      </c>
      <c r="G753" t="str">
        <f t="shared" si="45"/>
        <v>Combarbala</v>
      </c>
      <c r="H753" s="1">
        <f t="shared" si="46"/>
        <v>43938</v>
      </c>
      <c r="I753">
        <f t="shared" si="47"/>
        <v>0</v>
      </c>
    </row>
    <row r="754" spans="1:9" x14ac:dyDescent="0.3">
      <c r="A754" t="s">
        <v>86</v>
      </c>
      <c r="B754" s="1" t="s">
        <v>399</v>
      </c>
      <c r="C754" s="5">
        <v>0</v>
      </c>
      <c r="F754" t="str">
        <f t="shared" si="44"/>
        <v>Combarbala43941</v>
      </c>
      <c r="G754" t="str">
        <f t="shared" si="45"/>
        <v>Combarbala</v>
      </c>
      <c r="H754" s="1">
        <f t="shared" si="46"/>
        <v>43941</v>
      </c>
      <c r="I754">
        <f t="shared" si="47"/>
        <v>0</v>
      </c>
    </row>
    <row r="755" spans="1:9" x14ac:dyDescent="0.3">
      <c r="A755" t="s">
        <v>86</v>
      </c>
      <c r="B755" s="1" t="s">
        <v>400</v>
      </c>
      <c r="C755" s="5">
        <v>0</v>
      </c>
      <c r="F755" t="str">
        <f t="shared" si="44"/>
        <v>Combarbala43945</v>
      </c>
      <c r="G755" t="str">
        <f t="shared" si="45"/>
        <v>Combarbala</v>
      </c>
      <c r="H755" s="1">
        <f t="shared" si="46"/>
        <v>43945</v>
      </c>
      <c r="I755">
        <f t="shared" si="47"/>
        <v>0</v>
      </c>
    </row>
    <row r="756" spans="1:9" x14ac:dyDescent="0.3">
      <c r="A756" t="s">
        <v>86</v>
      </c>
      <c r="B756" s="1" t="s">
        <v>401</v>
      </c>
      <c r="C756" s="5">
        <v>0</v>
      </c>
      <c r="F756" t="str">
        <f t="shared" si="44"/>
        <v>Combarbala43948</v>
      </c>
      <c r="G756" t="str">
        <f t="shared" si="45"/>
        <v>Combarbala</v>
      </c>
      <c r="H756" s="1">
        <f t="shared" si="46"/>
        <v>43948</v>
      </c>
      <c r="I756">
        <f t="shared" si="47"/>
        <v>0</v>
      </c>
    </row>
    <row r="757" spans="1:9" x14ac:dyDescent="0.3">
      <c r="A757" t="s">
        <v>87</v>
      </c>
      <c r="B757" s="1" t="s">
        <v>390</v>
      </c>
      <c r="C757" s="5">
        <v>28</v>
      </c>
      <c r="F757" t="str">
        <f t="shared" si="44"/>
        <v>Concepcion43920</v>
      </c>
      <c r="G757" t="str">
        <f t="shared" si="45"/>
        <v>Concepcion</v>
      </c>
      <c r="H757" s="1">
        <f t="shared" si="46"/>
        <v>43920</v>
      </c>
      <c r="I757">
        <f t="shared" si="47"/>
        <v>28</v>
      </c>
    </row>
    <row r="758" spans="1:9" x14ac:dyDescent="0.3">
      <c r="A758" t="s">
        <v>87</v>
      </c>
      <c r="B758" s="1" t="s">
        <v>391</v>
      </c>
      <c r="C758" s="5">
        <v>47</v>
      </c>
      <c r="F758" t="str">
        <f t="shared" si="44"/>
        <v>Concepcion43922</v>
      </c>
      <c r="G758" t="str">
        <f t="shared" si="45"/>
        <v>Concepcion</v>
      </c>
      <c r="H758" s="1">
        <f t="shared" si="46"/>
        <v>43922</v>
      </c>
      <c r="I758">
        <f t="shared" si="47"/>
        <v>19</v>
      </c>
    </row>
    <row r="759" spans="1:9" x14ac:dyDescent="0.3">
      <c r="A759" t="s">
        <v>87</v>
      </c>
      <c r="B759" s="1" t="s">
        <v>392</v>
      </c>
      <c r="C759" s="5">
        <v>53</v>
      </c>
      <c r="F759" t="str">
        <f t="shared" si="44"/>
        <v>Concepcion43924</v>
      </c>
      <c r="G759" t="str">
        <f t="shared" si="45"/>
        <v>Concepcion</v>
      </c>
      <c r="H759" s="1">
        <f t="shared" si="46"/>
        <v>43924</v>
      </c>
      <c r="I759">
        <f t="shared" si="47"/>
        <v>6</v>
      </c>
    </row>
    <row r="760" spans="1:9" x14ac:dyDescent="0.3">
      <c r="A760" t="s">
        <v>87</v>
      </c>
      <c r="B760" s="1" t="s">
        <v>393</v>
      </c>
      <c r="C760" s="5">
        <v>70</v>
      </c>
      <c r="F760" t="str">
        <f t="shared" si="44"/>
        <v>Concepcion43927</v>
      </c>
      <c r="G760" t="str">
        <f t="shared" si="45"/>
        <v>Concepcion</v>
      </c>
      <c r="H760" s="1">
        <f t="shared" si="46"/>
        <v>43927</v>
      </c>
      <c r="I760">
        <f t="shared" si="47"/>
        <v>17</v>
      </c>
    </row>
    <row r="761" spans="1:9" x14ac:dyDescent="0.3">
      <c r="A761" t="s">
        <v>87</v>
      </c>
      <c r="B761" s="1" t="s">
        <v>394</v>
      </c>
      <c r="C761" s="5">
        <v>73</v>
      </c>
      <c r="F761" t="str">
        <f t="shared" si="44"/>
        <v>Concepcion43929</v>
      </c>
      <c r="G761" t="str">
        <f t="shared" si="45"/>
        <v>Concepcion</v>
      </c>
      <c r="H761" s="1">
        <f t="shared" si="46"/>
        <v>43929</v>
      </c>
      <c r="I761">
        <f t="shared" si="47"/>
        <v>3</v>
      </c>
    </row>
    <row r="762" spans="1:9" x14ac:dyDescent="0.3">
      <c r="A762" t="s">
        <v>87</v>
      </c>
      <c r="B762" s="1" t="s">
        <v>395</v>
      </c>
      <c r="C762" s="5">
        <v>81</v>
      </c>
      <c r="F762" t="str">
        <f t="shared" si="44"/>
        <v>Concepcion43931</v>
      </c>
      <c r="G762" t="str">
        <f t="shared" si="45"/>
        <v>Concepcion</v>
      </c>
      <c r="H762" s="1">
        <f t="shared" si="46"/>
        <v>43931</v>
      </c>
      <c r="I762">
        <f t="shared" si="47"/>
        <v>8</v>
      </c>
    </row>
    <row r="763" spans="1:9" x14ac:dyDescent="0.3">
      <c r="A763" t="s">
        <v>87</v>
      </c>
      <c r="B763" s="1" t="s">
        <v>396</v>
      </c>
      <c r="C763" s="5">
        <v>92</v>
      </c>
      <c r="F763" t="str">
        <f t="shared" si="44"/>
        <v>Concepcion43934</v>
      </c>
      <c r="G763" t="str">
        <f t="shared" si="45"/>
        <v>Concepcion</v>
      </c>
      <c r="H763" s="1">
        <f t="shared" si="46"/>
        <v>43934</v>
      </c>
      <c r="I763">
        <f t="shared" si="47"/>
        <v>11</v>
      </c>
    </row>
    <row r="764" spans="1:9" x14ac:dyDescent="0.3">
      <c r="A764" t="s">
        <v>87</v>
      </c>
      <c r="B764" s="1" t="s">
        <v>397</v>
      </c>
      <c r="C764" s="5">
        <v>130</v>
      </c>
      <c r="F764" t="str">
        <f t="shared" si="44"/>
        <v>Concepcion43936</v>
      </c>
      <c r="G764" t="str">
        <f t="shared" si="45"/>
        <v>Concepcion</v>
      </c>
      <c r="H764" s="1">
        <f t="shared" si="46"/>
        <v>43936</v>
      </c>
      <c r="I764">
        <f t="shared" si="47"/>
        <v>38</v>
      </c>
    </row>
    <row r="765" spans="1:9" x14ac:dyDescent="0.3">
      <c r="A765" t="s">
        <v>87</v>
      </c>
      <c r="B765" s="1" t="s">
        <v>398</v>
      </c>
      <c r="C765" s="5">
        <v>142</v>
      </c>
      <c r="F765" t="str">
        <f t="shared" si="44"/>
        <v>Concepcion43938</v>
      </c>
      <c r="G765" t="str">
        <f t="shared" si="45"/>
        <v>Concepcion</v>
      </c>
      <c r="H765" s="1">
        <f t="shared" si="46"/>
        <v>43938</v>
      </c>
      <c r="I765">
        <f t="shared" si="47"/>
        <v>12</v>
      </c>
    </row>
    <row r="766" spans="1:9" x14ac:dyDescent="0.3">
      <c r="A766" t="s">
        <v>87</v>
      </c>
      <c r="B766" s="1" t="s">
        <v>399</v>
      </c>
      <c r="C766" s="5">
        <v>33</v>
      </c>
      <c r="F766" t="str">
        <f t="shared" si="44"/>
        <v>Concepcion43941</v>
      </c>
      <c r="G766" t="str">
        <f t="shared" si="45"/>
        <v>Concepcion</v>
      </c>
      <c r="H766" s="1">
        <f t="shared" si="46"/>
        <v>43941</v>
      </c>
      <c r="I766">
        <f t="shared" si="47"/>
        <v>0</v>
      </c>
    </row>
    <row r="767" spans="1:9" x14ac:dyDescent="0.3">
      <c r="A767" t="s">
        <v>87</v>
      </c>
      <c r="B767" s="1" t="s">
        <v>400</v>
      </c>
      <c r="C767" s="5">
        <v>32</v>
      </c>
      <c r="F767" t="str">
        <f t="shared" si="44"/>
        <v>Concepcion43945</v>
      </c>
      <c r="G767" t="str">
        <f t="shared" si="45"/>
        <v>Concepcion</v>
      </c>
      <c r="H767" s="1">
        <f t="shared" si="46"/>
        <v>43945</v>
      </c>
      <c r="I767">
        <f t="shared" si="47"/>
        <v>0</v>
      </c>
    </row>
    <row r="768" spans="1:9" x14ac:dyDescent="0.3">
      <c r="A768" t="s">
        <v>87</v>
      </c>
      <c r="B768" s="1" t="s">
        <v>401</v>
      </c>
      <c r="C768" s="5">
        <v>23</v>
      </c>
      <c r="F768" t="str">
        <f t="shared" si="44"/>
        <v>Concepcion43948</v>
      </c>
      <c r="G768" t="str">
        <f t="shared" si="45"/>
        <v>Concepcion</v>
      </c>
      <c r="H768" s="1">
        <f t="shared" si="46"/>
        <v>43948</v>
      </c>
      <c r="I768">
        <f t="shared" si="47"/>
        <v>0</v>
      </c>
    </row>
    <row r="769" spans="1:9" x14ac:dyDescent="0.3">
      <c r="A769" t="s">
        <v>88</v>
      </c>
      <c r="B769" s="1" t="s">
        <v>390</v>
      </c>
      <c r="C769" s="5">
        <v>14</v>
      </c>
      <c r="F769" t="str">
        <f t="shared" si="44"/>
        <v>Conchali43920</v>
      </c>
      <c r="G769" t="str">
        <f t="shared" si="45"/>
        <v>Conchali</v>
      </c>
      <c r="H769" s="1">
        <f t="shared" si="46"/>
        <v>43920</v>
      </c>
      <c r="I769">
        <f t="shared" si="47"/>
        <v>14</v>
      </c>
    </row>
    <row r="770" spans="1:9" x14ac:dyDescent="0.3">
      <c r="A770" t="s">
        <v>88</v>
      </c>
      <c r="B770" s="1" t="s">
        <v>391</v>
      </c>
      <c r="C770" s="5">
        <v>18</v>
      </c>
      <c r="F770" t="str">
        <f t="shared" si="44"/>
        <v>Conchali43922</v>
      </c>
      <c r="G770" t="str">
        <f t="shared" si="45"/>
        <v>Conchali</v>
      </c>
      <c r="H770" s="1">
        <f t="shared" si="46"/>
        <v>43922</v>
      </c>
      <c r="I770">
        <f t="shared" si="47"/>
        <v>4</v>
      </c>
    </row>
    <row r="771" spans="1:9" x14ac:dyDescent="0.3">
      <c r="A771" t="s">
        <v>88</v>
      </c>
      <c r="B771" s="1" t="s">
        <v>392</v>
      </c>
      <c r="C771" s="5">
        <v>22</v>
      </c>
      <c r="F771" t="str">
        <f t="shared" si="44"/>
        <v>Conchali43924</v>
      </c>
      <c r="G771" t="str">
        <f t="shared" si="45"/>
        <v>Conchali</v>
      </c>
      <c r="H771" s="1">
        <f t="shared" si="46"/>
        <v>43924</v>
      </c>
      <c r="I771">
        <f t="shared" si="47"/>
        <v>4</v>
      </c>
    </row>
    <row r="772" spans="1:9" x14ac:dyDescent="0.3">
      <c r="A772" t="s">
        <v>88</v>
      </c>
      <c r="B772" s="1" t="s">
        <v>393</v>
      </c>
      <c r="C772" s="5">
        <v>32</v>
      </c>
      <c r="F772" t="str">
        <f t="shared" si="44"/>
        <v>Conchali43927</v>
      </c>
      <c r="G772" t="str">
        <f t="shared" si="45"/>
        <v>Conchali</v>
      </c>
      <c r="H772" s="1">
        <f t="shared" si="46"/>
        <v>43927</v>
      </c>
      <c r="I772">
        <f t="shared" si="47"/>
        <v>10</v>
      </c>
    </row>
    <row r="773" spans="1:9" x14ac:dyDescent="0.3">
      <c r="A773" t="s">
        <v>88</v>
      </c>
      <c r="B773" s="1" t="s">
        <v>394</v>
      </c>
      <c r="C773" s="5">
        <v>38</v>
      </c>
      <c r="F773" t="str">
        <f t="shared" si="44"/>
        <v>Conchali43929</v>
      </c>
      <c r="G773" t="str">
        <f t="shared" si="45"/>
        <v>Conchali</v>
      </c>
      <c r="H773" s="1">
        <f t="shared" si="46"/>
        <v>43929</v>
      </c>
      <c r="I773">
        <f t="shared" si="47"/>
        <v>6</v>
      </c>
    </row>
    <row r="774" spans="1:9" x14ac:dyDescent="0.3">
      <c r="A774" t="s">
        <v>88</v>
      </c>
      <c r="B774" s="1" t="s">
        <v>395</v>
      </c>
      <c r="C774" s="5">
        <v>47</v>
      </c>
      <c r="F774" t="str">
        <f t="shared" si="44"/>
        <v>Conchali43931</v>
      </c>
      <c r="G774" t="str">
        <f t="shared" si="45"/>
        <v>Conchali</v>
      </c>
      <c r="H774" s="1">
        <f t="shared" si="46"/>
        <v>43931</v>
      </c>
      <c r="I774">
        <f t="shared" si="47"/>
        <v>9</v>
      </c>
    </row>
    <row r="775" spans="1:9" x14ac:dyDescent="0.3">
      <c r="A775" t="s">
        <v>88</v>
      </c>
      <c r="B775" s="1" t="s">
        <v>396</v>
      </c>
      <c r="C775" s="5">
        <v>52</v>
      </c>
      <c r="F775" t="str">
        <f t="shared" si="44"/>
        <v>Conchali43934</v>
      </c>
      <c r="G775" t="str">
        <f t="shared" si="45"/>
        <v>Conchali</v>
      </c>
      <c r="H775" s="1">
        <f t="shared" si="46"/>
        <v>43934</v>
      </c>
      <c r="I775">
        <f t="shared" si="47"/>
        <v>5</v>
      </c>
    </row>
    <row r="776" spans="1:9" x14ac:dyDescent="0.3">
      <c r="A776" t="s">
        <v>88</v>
      </c>
      <c r="B776" s="1" t="s">
        <v>397</v>
      </c>
      <c r="C776" s="5">
        <v>56</v>
      </c>
      <c r="F776" t="str">
        <f t="shared" si="44"/>
        <v>Conchali43936</v>
      </c>
      <c r="G776" t="str">
        <f t="shared" si="45"/>
        <v>Conchali</v>
      </c>
      <c r="H776" s="1">
        <f t="shared" si="46"/>
        <v>43936</v>
      </c>
      <c r="I776">
        <f t="shared" si="47"/>
        <v>4</v>
      </c>
    </row>
    <row r="777" spans="1:9" x14ac:dyDescent="0.3">
      <c r="A777" t="s">
        <v>88</v>
      </c>
      <c r="B777" s="1" t="s">
        <v>398</v>
      </c>
      <c r="C777" s="5">
        <v>64</v>
      </c>
      <c r="F777" t="str">
        <f t="shared" si="44"/>
        <v>Conchali43938</v>
      </c>
      <c r="G777" t="str">
        <f t="shared" si="45"/>
        <v>Conchali</v>
      </c>
      <c r="H777" s="1">
        <f t="shared" si="46"/>
        <v>43938</v>
      </c>
      <c r="I777">
        <f t="shared" si="47"/>
        <v>8</v>
      </c>
    </row>
    <row r="778" spans="1:9" x14ac:dyDescent="0.3">
      <c r="A778" t="s">
        <v>88</v>
      </c>
      <c r="B778" s="1" t="s">
        <v>399</v>
      </c>
      <c r="C778" s="5">
        <v>35</v>
      </c>
      <c r="F778" t="str">
        <f t="shared" si="44"/>
        <v>Conchali43941</v>
      </c>
      <c r="G778" t="str">
        <f t="shared" si="45"/>
        <v>Conchali</v>
      </c>
      <c r="H778" s="1">
        <f t="shared" si="46"/>
        <v>43941</v>
      </c>
      <c r="I778">
        <f t="shared" si="47"/>
        <v>0</v>
      </c>
    </row>
    <row r="779" spans="1:9" x14ac:dyDescent="0.3">
      <c r="A779" t="s">
        <v>88</v>
      </c>
      <c r="B779" s="1" t="s">
        <v>400</v>
      </c>
      <c r="C779" s="5">
        <v>37</v>
      </c>
      <c r="F779" t="str">
        <f t="shared" si="44"/>
        <v>Conchali43945</v>
      </c>
      <c r="G779" t="str">
        <f t="shared" si="45"/>
        <v>Conchali</v>
      </c>
      <c r="H779" s="1">
        <f t="shared" si="46"/>
        <v>43945</v>
      </c>
      <c r="I779">
        <f t="shared" si="47"/>
        <v>2</v>
      </c>
    </row>
    <row r="780" spans="1:9" x14ac:dyDescent="0.3">
      <c r="A780" t="s">
        <v>88</v>
      </c>
      <c r="B780" s="1" t="s">
        <v>401</v>
      </c>
      <c r="C780" s="5">
        <v>49</v>
      </c>
      <c r="F780" t="str">
        <f t="shared" si="44"/>
        <v>Conchali43948</v>
      </c>
      <c r="G780" t="str">
        <f t="shared" si="45"/>
        <v>Conchali</v>
      </c>
      <c r="H780" s="1">
        <f t="shared" si="46"/>
        <v>43948</v>
      </c>
      <c r="I780">
        <f t="shared" si="47"/>
        <v>12</v>
      </c>
    </row>
    <row r="781" spans="1:9" x14ac:dyDescent="0.3">
      <c r="A781" t="s">
        <v>89</v>
      </c>
      <c r="B781" s="1" t="s">
        <v>390</v>
      </c>
      <c r="C781" s="5">
        <v>0</v>
      </c>
      <c r="F781" t="str">
        <f t="shared" si="44"/>
        <v>Concon43920</v>
      </c>
      <c r="G781" t="str">
        <f t="shared" si="45"/>
        <v>Concon</v>
      </c>
      <c r="H781" s="1">
        <f t="shared" si="46"/>
        <v>43920</v>
      </c>
      <c r="I781">
        <f t="shared" si="47"/>
        <v>0</v>
      </c>
    </row>
    <row r="782" spans="1:9" x14ac:dyDescent="0.3">
      <c r="A782" t="s">
        <v>89</v>
      </c>
      <c r="B782" s="1" t="s">
        <v>391</v>
      </c>
      <c r="C782" s="5">
        <v>0</v>
      </c>
      <c r="F782" t="str">
        <f t="shared" si="44"/>
        <v>Concon43922</v>
      </c>
      <c r="G782" t="str">
        <f t="shared" si="45"/>
        <v>Concon</v>
      </c>
      <c r="H782" s="1">
        <f t="shared" si="46"/>
        <v>43922</v>
      </c>
      <c r="I782">
        <f t="shared" si="47"/>
        <v>0</v>
      </c>
    </row>
    <row r="783" spans="1:9" x14ac:dyDescent="0.3">
      <c r="A783" t="s">
        <v>89</v>
      </c>
      <c r="B783" s="1" t="s">
        <v>392</v>
      </c>
      <c r="C783" s="5">
        <v>7</v>
      </c>
      <c r="F783" t="str">
        <f t="shared" ref="F783:F846" si="48">+G783&amp;H783</f>
        <v>Concon43924</v>
      </c>
      <c r="G783" t="str">
        <f t="shared" ref="G783:G846" si="49">+A783</f>
        <v>Concon</v>
      </c>
      <c r="H783" s="1">
        <f t="shared" ref="H783:H846" si="50">+DATEVALUE(B783)</f>
        <v>43924</v>
      </c>
      <c r="I783">
        <f t="shared" ref="I783:I846" si="51">+IF(IF(A783=A782,C783-C782,C783)&lt;0,0,IF(A783=A782,C783-C782,C783))</f>
        <v>7</v>
      </c>
    </row>
    <row r="784" spans="1:9" x14ac:dyDescent="0.3">
      <c r="A784" t="s">
        <v>89</v>
      </c>
      <c r="B784" s="1" t="s">
        <v>393</v>
      </c>
      <c r="C784" s="5">
        <v>7</v>
      </c>
      <c r="F784" t="str">
        <f t="shared" si="48"/>
        <v>Concon43927</v>
      </c>
      <c r="G784" t="str">
        <f t="shared" si="49"/>
        <v>Concon</v>
      </c>
      <c r="H784" s="1">
        <f t="shared" si="50"/>
        <v>43927</v>
      </c>
      <c r="I784">
        <f t="shared" si="51"/>
        <v>0</v>
      </c>
    </row>
    <row r="785" spans="1:9" x14ac:dyDescent="0.3">
      <c r="A785" t="s">
        <v>89</v>
      </c>
      <c r="B785" s="1" t="s">
        <v>394</v>
      </c>
      <c r="C785" s="5">
        <v>0</v>
      </c>
      <c r="F785" t="str">
        <f t="shared" si="48"/>
        <v>Concon43929</v>
      </c>
      <c r="G785" t="str">
        <f t="shared" si="49"/>
        <v>Concon</v>
      </c>
      <c r="H785" s="1">
        <f t="shared" si="50"/>
        <v>43929</v>
      </c>
      <c r="I785">
        <f t="shared" si="51"/>
        <v>0</v>
      </c>
    </row>
    <row r="786" spans="1:9" x14ac:dyDescent="0.3">
      <c r="A786" t="s">
        <v>89</v>
      </c>
      <c r="B786" s="1" t="s">
        <v>395</v>
      </c>
      <c r="C786" s="5">
        <v>0</v>
      </c>
      <c r="F786" t="str">
        <f t="shared" si="48"/>
        <v>Concon43931</v>
      </c>
      <c r="G786" t="str">
        <f t="shared" si="49"/>
        <v>Concon</v>
      </c>
      <c r="H786" s="1">
        <f t="shared" si="50"/>
        <v>43931</v>
      </c>
      <c r="I786">
        <f t="shared" si="51"/>
        <v>0</v>
      </c>
    </row>
    <row r="787" spans="1:9" x14ac:dyDescent="0.3">
      <c r="A787" t="s">
        <v>89</v>
      </c>
      <c r="B787" s="1" t="s">
        <v>396</v>
      </c>
      <c r="C787" s="5">
        <v>6</v>
      </c>
      <c r="F787" t="str">
        <f t="shared" si="48"/>
        <v>Concon43934</v>
      </c>
      <c r="G787" t="str">
        <f t="shared" si="49"/>
        <v>Concon</v>
      </c>
      <c r="H787" s="1">
        <f t="shared" si="50"/>
        <v>43934</v>
      </c>
      <c r="I787">
        <f t="shared" si="51"/>
        <v>6</v>
      </c>
    </row>
    <row r="788" spans="1:9" x14ac:dyDescent="0.3">
      <c r="A788" t="s">
        <v>89</v>
      </c>
      <c r="B788" s="1" t="s">
        <v>397</v>
      </c>
      <c r="C788" s="5">
        <v>7</v>
      </c>
      <c r="F788" t="str">
        <f t="shared" si="48"/>
        <v>Concon43936</v>
      </c>
      <c r="G788" t="str">
        <f t="shared" si="49"/>
        <v>Concon</v>
      </c>
      <c r="H788" s="1">
        <f t="shared" si="50"/>
        <v>43936</v>
      </c>
      <c r="I788">
        <f t="shared" si="51"/>
        <v>1</v>
      </c>
    </row>
    <row r="789" spans="1:9" x14ac:dyDescent="0.3">
      <c r="A789" t="s">
        <v>89</v>
      </c>
      <c r="B789" s="1" t="s">
        <v>398</v>
      </c>
      <c r="C789" s="5">
        <v>7</v>
      </c>
      <c r="F789" t="str">
        <f t="shared" si="48"/>
        <v>Concon43938</v>
      </c>
      <c r="G789" t="str">
        <f t="shared" si="49"/>
        <v>Concon</v>
      </c>
      <c r="H789" s="1">
        <f t="shared" si="50"/>
        <v>43938</v>
      </c>
      <c r="I789">
        <f t="shared" si="51"/>
        <v>0</v>
      </c>
    </row>
    <row r="790" spans="1:9" x14ac:dyDescent="0.3">
      <c r="A790" t="s">
        <v>89</v>
      </c>
      <c r="B790" s="1" t="s">
        <v>399</v>
      </c>
      <c r="C790" s="5">
        <v>1</v>
      </c>
      <c r="F790" t="str">
        <f t="shared" si="48"/>
        <v>Concon43941</v>
      </c>
      <c r="G790" t="str">
        <f t="shared" si="49"/>
        <v>Concon</v>
      </c>
      <c r="H790" s="1">
        <f t="shared" si="50"/>
        <v>43941</v>
      </c>
      <c r="I790">
        <f t="shared" si="51"/>
        <v>0</v>
      </c>
    </row>
    <row r="791" spans="1:9" x14ac:dyDescent="0.3">
      <c r="A791" t="s">
        <v>89</v>
      </c>
      <c r="B791" s="1" t="s">
        <v>400</v>
      </c>
      <c r="C791" s="5">
        <v>3</v>
      </c>
      <c r="F791" t="str">
        <f t="shared" si="48"/>
        <v>Concon43945</v>
      </c>
      <c r="G791" t="str">
        <f t="shared" si="49"/>
        <v>Concon</v>
      </c>
      <c r="H791" s="1">
        <f t="shared" si="50"/>
        <v>43945</v>
      </c>
      <c r="I791">
        <f t="shared" si="51"/>
        <v>2</v>
      </c>
    </row>
    <row r="792" spans="1:9" x14ac:dyDescent="0.3">
      <c r="A792" t="s">
        <v>89</v>
      </c>
      <c r="B792" s="1" t="s">
        <v>401</v>
      </c>
      <c r="C792" s="5">
        <v>4</v>
      </c>
      <c r="F792" t="str">
        <f t="shared" si="48"/>
        <v>Concon43948</v>
      </c>
      <c r="G792" t="str">
        <f t="shared" si="49"/>
        <v>Concon</v>
      </c>
      <c r="H792" s="1">
        <f t="shared" si="50"/>
        <v>43948</v>
      </c>
      <c r="I792">
        <f t="shared" si="51"/>
        <v>1</v>
      </c>
    </row>
    <row r="793" spans="1:9" x14ac:dyDescent="0.3">
      <c r="A793" t="s">
        <v>90</v>
      </c>
      <c r="B793" s="1" t="s">
        <v>390</v>
      </c>
      <c r="C793" s="5">
        <v>0</v>
      </c>
      <c r="F793" t="str">
        <f t="shared" si="48"/>
        <v>Constitucion43920</v>
      </c>
      <c r="G793" t="str">
        <f t="shared" si="49"/>
        <v>Constitucion</v>
      </c>
      <c r="H793" s="1">
        <f t="shared" si="50"/>
        <v>43920</v>
      </c>
      <c r="I793">
        <f t="shared" si="51"/>
        <v>0</v>
      </c>
    </row>
    <row r="794" spans="1:9" x14ac:dyDescent="0.3">
      <c r="A794" t="s">
        <v>90</v>
      </c>
      <c r="B794" s="1" t="s">
        <v>391</v>
      </c>
      <c r="C794" s="5">
        <v>0</v>
      </c>
      <c r="F794" t="str">
        <f t="shared" si="48"/>
        <v>Constitucion43922</v>
      </c>
      <c r="G794" t="str">
        <f t="shared" si="49"/>
        <v>Constitucion</v>
      </c>
      <c r="H794" s="1">
        <f t="shared" si="50"/>
        <v>43922</v>
      </c>
      <c r="I794">
        <f t="shared" si="51"/>
        <v>0</v>
      </c>
    </row>
    <row r="795" spans="1:9" x14ac:dyDescent="0.3">
      <c r="A795" t="s">
        <v>90</v>
      </c>
      <c r="B795" s="1" t="s">
        <v>392</v>
      </c>
      <c r="C795" s="5">
        <v>0</v>
      </c>
      <c r="F795" t="str">
        <f t="shared" si="48"/>
        <v>Constitucion43924</v>
      </c>
      <c r="G795" t="str">
        <f t="shared" si="49"/>
        <v>Constitucion</v>
      </c>
      <c r="H795" s="1">
        <f t="shared" si="50"/>
        <v>43924</v>
      </c>
      <c r="I795">
        <f t="shared" si="51"/>
        <v>0</v>
      </c>
    </row>
    <row r="796" spans="1:9" x14ac:dyDescent="0.3">
      <c r="A796" t="s">
        <v>90</v>
      </c>
      <c r="B796" s="1" t="s">
        <v>393</v>
      </c>
      <c r="C796" s="5">
        <v>0</v>
      </c>
      <c r="F796" t="str">
        <f t="shared" si="48"/>
        <v>Constitucion43927</v>
      </c>
      <c r="G796" t="str">
        <f t="shared" si="49"/>
        <v>Constitucion</v>
      </c>
      <c r="H796" s="1">
        <f t="shared" si="50"/>
        <v>43927</v>
      </c>
      <c r="I796">
        <f t="shared" si="51"/>
        <v>0</v>
      </c>
    </row>
    <row r="797" spans="1:9" x14ac:dyDescent="0.3">
      <c r="A797" t="s">
        <v>90</v>
      </c>
      <c r="B797" s="1" t="s">
        <v>394</v>
      </c>
      <c r="C797" s="5">
        <v>5</v>
      </c>
      <c r="F797" t="str">
        <f t="shared" si="48"/>
        <v>Constitucion43929</v>
      </c>
      <c r="G797" t="str">
        <f t="shared" si="49"/>
        <v>Constitucion</v>
      </c>
      <c r="H797" s="1">
        <f t="shared" si="50"/>
        <v>43929</v>
      </c>
      <c r="I797">
        <f t="shared" si="51"/>
        <v>5</v>
      </c>
    </row>
    <row r="798" spans="1:9" x14ac:dyDescent="0.3">
      <c r="A798" t="s">
        <v>90</v>
      </c>
      <c r="B798" s="1" t="s">
        <v>395</v>
      </c>
      <c r="C798" s="5">
        <v>5</v>
      </c>
      <c r="F798" t="str">
        <f t="shared" si="48"/>
        <v>Constitucion43931</v>
      </c>
      <c r="G798" t="str">
        <f t="shared" si="49"/>
        <v>Constitucion</v>
      </c>
      <c r="H798" s="1">
        <f t="shared" si="50"/>
        <v>43931</v>
      </c>
      <c r="I798">
        <f t="shared" si="51"/>
        <v>0</v>
      </c>
    </row>
    <row r="799" spans="1:9" x14ac:dyDescent="0.3">
      <c r="A799" t="s">
        <v>90</v>
      </c>
      <c r="B799" s="1" t="s">
        <v>396</v>
      </c>
      <c r="C799" s="5">
        <v>5</v>
      </c>
      <c r="F799" t="str">
        <f t="shared" si="48"/>
        <v>Constitucion43934</v>
      </c>
      <c r="G799" t="str">
        <f t="shared" si="49"/>
        <v>Constitucion</v>
      </c>
      <c r="H799" s="1">
        <f t="shared" si="50"/>
        <v>43934</v>
      </c>
      <c r="I799">
        <f t="shared" si="51"/>
        <v>0</v>
      </c>
    </row>
    <row r="800" spans="1:9" x14ac:dyDescent="0.3">
      <c r="A800" t="s">
        <v>90</v>
      </c>
      <c r="B800" s="1" t="s">
        <v>397</v>
      </c>
      <c r="C800" s="5">
        <v>4</v>
      </c>
      <c r="F800" t="str">
        <f t="shared" si="48"/>
        <v>Constitucion43936</v>
      </c>
      <c r="G800" t="str">
        <f t="shared" si="49"/>
        <v>Constitucion</v>
      </c>
      <c r="H800" s="1">
        <f t="shared" si="50"/>
        <v>43936</v>
      </c>
      <c r="I800">
        <f t="shared" si="51"/>
        <v>0</v>
      </c>
    </row>
    <row r="801" spans="1:9" x14ac:dyDescent="0.3">
      <c r="A801" t="s">
        <v>90</v>
      </c>
      <c r="B801" s="1" t="s">
        <v>398</v>
      </c>
      <c r="C801" s="5">
        <v>11</v>
      </c>
      <c r="F801" t="str">
        <f t="shared" si="48"/>
        <v>Constitucion43938</v>
      </c>
      <c r="G801" t="str">
        <f t="shared" si="49"/>
        <v>Constitucion</v>
      </c>
      <c r="H801" s="1">
        <f t="shared" si="50"/>
        <v>43938</v>
      </c>
      <c r="I801">
        <f t="shared" si="51"/>
        <v>7</v>
      </c>
    </row>
    <row r="802" spans="1:9" x14ac:dyDescent="0.3">
      <c r="A802" t="s">
        <v>90</v>
      </c>
      <c r="B802" s="1" t="s">
        <v>399</v>
      </c>
      <c r="C802" s="5">
        <v>5</v>
      </c>
      <c r="F802" t="str">
        <f t="shared" si="48"/>
        <v>Constitucion43941</v>
      </c>
      <c r="G802" t="str">
        <f t="shared" si="49"/>
        <v>Constitucion</v>
      </c>
      <c r="H802" s="1">
        <f t="shared" si="50"/>
        <v>43941</v>
      </c>
      <c r="I802">
        <f t="shared" si="51"/>
        <v>0</v>
      </c>
    </row>
    <row r="803" spans="1:9" x14ac:dyDescent="0.3">
      <c r="A803" t="s">
        <v>90</v>
      </c>
      <c r="B803" s="1" t="s">
        <v>400</v>
      </c>
      <c r="C803" s="5">
        <v>11</v>
      </c>
      <c r="F803" t="str">
        <f t="shared" si="48"/>
        <v>Constitucion43945</v>
      </c>
      <c r="G803" t="str">
        <f t="shared" si="49"/>
        <v>Constitucion</v>
      </c>
      <c r="H803" s="1">
        <f t="shared" si="50"/>
        <v>43945</v>
      </c>
      <c r="I803">
        <f t="shared" si="51"/>
        <v>6</v>
      </c>
    </row>
    <row r="804" spans="1:9" x14ac:dyDescent="0.3">
      <c r="A804" t="s">
        <v>90</v>
      </c>
      <c r="B804" s="1" t="s">
        <v>401</v>
      </c>
      <c r="C804" s="5">
        <v>8</v>
      </c>
      <c r="F804" t="str">
        <f t="shared" si="48"/>
        <v>Constitucion43948</v>
      </c>
      <c r="G804" t="str">
        <f t="shared" si="49"/>
        <v>Constitucion</v>
      </c>
      <c r="H804" s="1">
        <f t="shared" si="50"/>
        <v>43948</v>
      </c>
      <c r="I804">
        <f t="shared" si="51"/>
        <v>0</v>
      </c>
    </row>
    <row r="805" spans="1:9" x14ac:dyDescent="0.3">
      <c r="A805" t="s">
        <v>91</v>
      </c>
      <c r="B805" s="1" t="s">
        <v>390</v>
      </c>
      <c r="C805" s="5">
        <v>0</v>
      </c>
      <c r="F805" t="str">
        <f t="shared" si="48"/>
        <v>Contulmo43920</v>
      </c>
      <c r="G805" t="str">
        <f t="shared" si="49"/>
        <v>Contulmo</v>
      </c>
      <c r="H805" s="1">
        <f t="shared" si="50"/>
        <v>43920</v>
      </c>
      <c r="I805">
        <f t="shared" si="51"/>
        <v>0</v>
      </c>
    </row>
    <row r="806" spans="1:9" x14ac:dyDescent="0.3">
      <c r="A806" t="s">
        <v>91</v>
      </c>
      <c r="B806" s="1" t="s">
        <v>391</v>
      </c>
      <c r="C806" s="5">
        <v>0</v>
      </c>
      <c r="F806" t="str">
        <f t="shared" si="48"/>
        <v>Contulmo43922</v>
      </c>
      <c r="G806" t="str">
        <f t="shared" si="49"/>
        <v>Contulmo</v>
      </c>
      <c r="H806" s="1">
        <f t="shared" si="50"/>
        <v>43922</v>
      </c>
      <c r="I806">
        <f t="shared" si="51"/>
        <v>0</v>
      </c>
    </row>
    <row r="807" spans="1:9" x14ac:dyDescent="0.3">
      <c r="A807" t="s">
        <v>91</v>
      </c>
      <c r="B807" s="1" t="s">
        <v>392</v>
      </c>
      <c r="C807" s="5">
        <v>0</v>
      </c>
      <c r="F807" t="str">
        <f t="shared" si="48"/>
        <v>Contulmo43924</v>
      </c>
      <c r="G807" t="str">
        <f t="shared" si="49"/>
        <v>Contulmo</v>
      </c>
      <c r="H807" s="1">
        <f t="shared" si="50"/>
        <v>43924</v>
      </c>
      <c r="I807">
        <f t="shared" si="51"/>
        <v>0</v>
      </c>
    </row>
    <row r="808" spans="1:9" x14ac:dyDescent="0.3">
      <c r="A808" t="s">
        <v>91</v>
      </c>
      <c r="B808" s="1" t="s">
        <v>393</v>
      </c>
      <c r="C808" s="5">
        <v>0</v>
      </c>
      <c r="F808" t="str">
        <f t="shared" si="48"/>
        <v>Contulmo43927</v>
      </c>
      <c r="G808" t="str">
        <f t="shared" si="49"/>
        <v>Contulmo</v>
      </c>
      <c r="H808" s="1">
        <f t="shared" si="50"/>
        <v>43927</v>
      </c>
      <c r="I808">
        <f t="shared" si="51"/>
        <v>0</v>
      </c>
    </row>
    <row r="809" spans="1:9" x14ac:dyDescent="0.3">
      <c r="A809" t="s">
        <v>91</v>
      </c>
      <c r="B809" s="1" t="s">
        <v>394</v>
      </c>
      <c r="C809" s="5">
        <v>0</v>
      </c>
      <c r="F809" t="str">
        <f t="shared" si="48"/>
        <v>Contulmo43929</v>
      </c>
      <c r="G809" t="str">
        <f t="shared" si="49"/>
        <v>Contulmo</v>
      </c>
      <c r="H809" s="1">
        <f t="shared" si="50"/>
        <v>43929</v>
      </c>
      <c r="I809">
        <f t="shared" si="51"/>
        <v>0</v>
      </c>
    </row>
    <row r="810" spans="1:9" x14ac:dyDescent="0.3">
      <c r="A810" t="s">
        <v>91</v>
      </c>
      <c r="B810" s="1" t="s">
        <v>395</v>
      </c>
      <c r="C810" s="5">
        <v>0</v>
      </c>
      <c r="F810" t="str">
        <f t="shared" si="48"/>
        <v>Contulmo43931</v>
      </c>
      <c r="G810" t="str">
        <f t="shared" si="49"/>
        <v>Contulmo</v>
      </c>
      <c r="H810" s="1">
        <f t="shared" si="50"/>
        <v>43931</v>
      </c>
      <c r="I810">
        <f t="shared" si="51"/>
        <v>0</v>
      </c>
    </row>
    <row r="811" spans="1:9" x14ac:dyDescent="0.3">
      <c r="A811" t="s">
        <v>91</v>
      </c>
      <c r="B811" s="1" t="s">
        <v>396</v>
      </c>
      <c r="C811" s="5">
        <v>0</v>
      </c>
      <c r="F811" t="str">
        <f t="shared" si="48"/>
        <v>Contulmo43934</v>
      </c>
      <c r="G811" t="str">
        <f t="shared" si="49"/>
        <v>Contulmo</v>
      </c>
      <c r="H811" s="1">
        <f t="shared" si="50"/>
        <v>43934</v>
      </c>
      <c r="I811">
        <f t="shared" si="51"/>
        <v>0</v>
      </c>
    </row>
    <row r="812" spans="1:9" x14ac:dyDescent="0.3">
      <c r="A812" t="s">
        <v>91</v>
      </c>
      <c r="B812" s="1" t="s">
        <v>397</v>
      </c>
      <c r="C812" s="5">
        <v>0</v>
      </c>
      <c r="F812" t="str">
        <f t="shared" si="48"/>
        <v>Contulmo43936</v>
      </c>
      <c r="G812" t="str">
        <f t="shared" si="49"/>
        <v>Contulmo</v>
      </c>
      <c r="H812" s="1">
        <f t="shared" si="50"/>
        <v>43936</v>
      </c>
      <c r="I812">
        <f t="shared" si="51"/>
        <v>0</v>
      </c>
    </row>
    <row r="813" spans="1:9" x14ac:dyDescent="0.3">
      <c r="A813" t="s">
        <v>91</v>
      </c>
      <c r="B813" s="1" t="s">
        <v>398</v>
      </c>
      <c r="C813" s="5">
        <v>0</v>
      </c>
      <c r="F813" t="str">
        <f t="shared" si="48"/>
        <v>Contulmo43938</v>
      </c>
      <c r="G813" t="str">
        <f t="shared" si="49"/>
        <v>Contulmo</v>
      </c>
      <c r="H813" s="1">
        <f t="shared" si="50"/>
        <v>43938</v>
      </c>
      <c r="I813">
        <f t="shared" si="51"/>
        <v>0</v>
      </c>
    </row>
    <row r="814" spans="1:9" x14ac:dyDescent="0.3">
      <c r="A814" t="s">
        <v>91</v>
      </c>
      <c r="B814" s="1" t="s">
        <v>399</v>
      </c>
      <c r="C814" s="5">
        <v>0</v>
      </c>
      <c r="F814" t="str">
        <f t="shared" si="48"/>
        <v>Contulmo43941</v>
      </c>
      <c r="G814" t="str">
        <f t="shared" si="49"/>
        <v>Contulmo</v>
      </c>
      <c r="H814" s="1">
        <f t="shared" si="50"/>
        <v>43941</v>
      </c>
      <c r="I814">
        <f t="shared" si="51"/>
        <v>0</v>
      </c>
    </row>
    <row r="815" spans="1:9" x14ac:dyDescent="0.3">
      <c r="A815" t="s">
        <v>91</v>
      </c>
      <c r="B815" s="1" t="s">
        <v>400</v>
      </c>
      <c r="C815" s="5">
        <v>0</v>
      </c>
      <c r="F815" t="str">
        <f t="shared" si="48"/>
        <v>Contulmo43945</v>
      </c>
      <c r="G815" t="str">
        <f t="shared" si="49"/>
        <v>Contulmo</v>
      </c>
      <c r="H815" s="1">
        <f t="shared" si="50"/>
        <v>43945</v>
      </c>
      <c r="I815">
        <f t="shared" si="51"/>
        <v>0</v>
      </c>
    </row>
    <row r="816" spans="1:9" x14ac:dyDescent="0.3">
      <c r="A816" t="s">
        <v>91</v>
      </c>
      <c r="B816" s="1" t="s">
        <v>401</v>
      </c>
      <c r="C816" s="5">
        <v>0</v>
      </c>
      <c r="F816" t="str">
        <f t="shared" si="48"/>
        <v>Contulmo43948</v>
      </c>
      <c r="G816" t="str">
        <f t="shared" si="49"/>
        <v>Contulmo</v>
      </c>
      <c r="H816" s="1">
        <f t="shared" si="50"/>
        <v>43948</v>
      </c>
      <c r="I816">
        <f t="shared" si="51"/>
        <v>0</v>
      </c>
    </row>
    <row r="817" spans="1:9" x14ac:dyDescent="0.3">
      <c r="A817" t="s">
        <v>92</v>
      </c>
      <c r="B817" s="1" t="s">
        <v>390</v>
      </c>
      <c r="C817" s="5">
        <v>0</v>
      </c>
      <c r="F817" t="str">
        <f t="shared" si="48"/>
        <v>Copiapo43920</v>
      </c>
      <c r="G817" t="str">
        <f t="shared" si="49"/>
        <v>Copiapo</v>
      </c>
      <c r="H817" s="1">
        <f t="shared" si="50"/>
        <v>43920</v>
      </c>
      <c r="I817">
        <f t="shared" si="51"/>
        <v>0</v>
      </c>
    </row>
    <row r="818" spans="1:9" x14ac:dyDescent="0.3">
      <c r="A818" t="s">
        <v>92</v>
      </c>
      <c r="B818" s="1" t="s">
        <v>391</v>
      </c>
      <c r="C818" s="5">
        <v>0</v>
      </c>
      <c r="F818" t="str">
        <f t="shared" si="48"/>
        <v>Copiapo43922</v>
      </c>
      <c r="G818" t="str">
        <f t="shared" si="49"/>
        <v>Copiapo</v>
      </c>
      <c r="H818" s="1">
        <f t="shared" si="50"/>
        <v>43922</v>
      </c>
      <c r="I818">
        <f t="shared" si="51"/>
        <v>0</v>
      </c>
    </row>
    <row r="819" spans="1:9" x14ac:dyDescent="0.3">
      <c r="A819" t="s">
        <v>92</v>
      </c>
      <c r="B819" s="1" t="s">
        <v>392</v>
      </c>
      <c r="C819" s="5">
        <v>4</v>
      </c>
      <c r="F819" t="str">
        <f t="shared" si="48"/>
        <v>Copiapo43924</v>
      </c>
      <c r="G819" t="str">
        <f t="shared" si="49"/>
        <v>Copiapo</v>
      </c>
      <c r="H819" s="1">
        <f t="shared" si="50"/>
        <v>43924</v>
      </c>
      <c r="I819">
        <f t="shared" si="51"/>
        <v>4</v>
      </c>
    </row>
    <row r="820" spans="1:9" x14ac:dyDescent="0.3">
      <c r="A820" t="s">
        <v>92</v>
      </c>
      <c r="B820" s="1" t="s">
        <v>393</v>
      </c>
      <c r="C820" s="5">
        <v>4</v>
      </c>
      <c r="F820" t="str">
        <f t="shared" si="48"/>
        <v>Copiapo43927</v>
      </c>
      <c r="G820" t="str">
        <f t="shared" si="49"/>
        <v>Copiapo</v>
      </c>
      <c r="H820" s="1">
        <f t="shared" si="50"/>
        <v>43927</v>
      </c>
      <c r="I820">
        <f t="shared" si="51"/>
        <v>0</v>
      </c>
    </row>
    <row r="821" spans="1:9" x14ac:dyDescent="0.3">
      <c r="A821" t="s">
        <v>92</v>
      </c>
      <c r="B821" s="1" t="s">
        <v>394</v>
      </c>
      <c r="C821" s="5">
        <v>5</v>
      </c>
      <c r="F821" t="str">
        <f t="shared" si="48"/>
        <v>Copiapo43929</v>
      </c>
      <c r="G821" t="str">
        <f t="shared" si="49"/>
        <v>Copiapo</v>
      </c>
      <c r="H821" s="1">
        <f t="shared" si="50"/>
        <v>43929</v>
      </c>
      <c r="I821">
        <f t="shared" si="51"/>
        <v>1</v>
      </c>
    </row>
    <row r="822" spans="1:9" x14ac:dyDescent="0.3">
      <c r="A822" t="s">
        <v>92</v>
      </c>
      <c r="B822" s="1" t="s">
        <v>395</v>
      </c>
      <c r="C822" s="5">
        <v>8</v>
      </c>
      <c r="F822" t="str">
        <f t="shared" si="48"/>
        <v>Copiapo43931</v>
      </c>
      <c r="G822" t="str">
        <f t="shared" si="49"/>
        <v>Copiapo</v>
      </c>
      <c r="H822" s="1">
        <f t="shared" si="50"/>
        <v>43931</v>
      </c>
      <c r="I822">
        <f t="shared" si="51"/>
        <v>3</v>
      </c>
    </row>
    <row r="823" spans="1:9" x14ac:dyDescent="0.3">
      <c r="A823" t="s">
        <v>92</v>
      </c>
      <c r="B823" s="1" t="s">
        <v>396</v>
      </c>
      <c r="C823" s="5">
        <v>8</v>
      </c>
      <c r="F823" t="str">
        <f t="shared" si="48"/>
        <v>Copiapo43934</v>
      </c>
      <c r="G823" t="str">
        <f t="shared" si="49"/>
        <v>Copiapo</v>
      </c>
      <c r="H823" s="1">
        <f t="shared" si="50"/>
        <v>43934</v>
      </c>
      <c r="I823">
        <f t="shared" si="51"/>
        <v>0</v>
      </c>
    </row>
    <row r="824" spans="1:9" x14ac:dyDescent="0.3">
      <c r="A824" t="s">
        <v>92</v>
      </c>
      <c r="B824" s="1" t="s">
        <v>397</v>
      </c>
      <c r="C824" s="5">
        <v>8</v>
      </c>
      <c r="F824" t="str">
        <f t="shared" si="48"/>
        <v>Copiapo43936</v>
      </c>
      <c r="G824" t="str">
        <f t="shared" si="49"/>
        <v>Copiapo</v>
      </c>
      <c r="H824" s="1">
        <f t="shared" si="50"/>
        <v>43936</v>
      </c>
      <c r="I824">
        <f t="shared" si="51"/>
        <v>0</v>
      </c>
    </row>
    <row r="825" spans="1:9" x14ac:dyDescent="0.3">
      <c r="A825" t="s">
        <v>92</v>
      </c>
      <c r="B825" s="1" t="s">
        <v>398</v>
      </c>
      <c r="C825" s="5">
        <v>8</v>
      </c>
      <c r="F825" t="str">
        <f t="shared" si="48"/>
        <v>Copiapo43938</v>
      </c>
      <c r="G825" t="str">
        <f t="shared" si="49"/>
        <v>Copiapo</v>
      </c>
      <c r="H825" s="1">
        <f t="shared" si="50"/>
        <v>43938</v>
      </c>
      <c r="I825">
        <f t="shared" si="51"/>
        <v>0</v>
      </c>
    </row>
    <row r="826" spans="1:9" x14ac:dyDescent="0.3">
      <c r="A826" t="s">
        <v>92</v>
      </c>
      <c r="B826" s="1" t="s">
        <v>399</v>
      </c>
      <c r="C826" s="5">
        <v>4</v>
      </c>
      <c r="F826" t="str">
        <f t="shared" si="48"/>
        <v>Copiapo43941</v>
      </c>
      <c r="G826" t="str">
        <f t="shared" si="49"/>
        <v>Copiapo</v>
      </c>
      <c r="H826" s="1">
        <f t="shared" si="50"/>
        <v>43941</v>
      </c>
      <c r="I826">
        <f t="shared" si="51"/>
        <v>0</v>
      </c>
    </row>
    <row r="827" spans="1:9" x14ac:dyDescent="0.3">
      <c r="A827" t="s">
        <v>92</v>
      </c>
      <c r="B827" s="1" t="s">
        <v>400</v>
      </c>
      <c r="C827" s="5">
        <v>0</v>
      </c>
      <c r="F827" t="str">
        <f t="shared" si="48"/>
        <v>Copiapo43945</v>
      </c>
      <c r="G827" t="str">
        <f t="shared" si="49"/>
        <v>Copiapo</v>
      </c>
      <c r="H827" s="1">
        <f t="shared" si="50"/>
        <v>43945</v>
      </c>
      <c r="I827">
        <f t="shared" si="51"/>
        <v>0</v>
      </c>
    </row>
    <row r="828" spans="1:9" x14ac:dyDescent="0.3">
      <c r="A828" t="s">
        <v>92</v>
      </c>
      <c r="B828" s="1" t="s">
        <v>401</v>
      </c>
      <c r="C828" s="5">
        <v>0</v>
      </c>
      <c r="F828" t="str">
        <f t="shared" si="48"/>
        <v>Copiapo43948</v>
      </c>
      <c r="G828" t="str">
        <f t="shared" si="49"/>
        <v>Copiapo</v>
      </c>
      <c r="H828" s="1">
        <f t="shared" si="50"/>
        <v>43948</v>
      </c>
      <c r="I828">
        <f t="shared" si="51"/>
        <v>0</v>
      </c>
    </row>
    <row r="829" spans="1:9" x14ac:dyDescent="0.3">
      <c r="A829" t="s">
        <v>7</v>
      </c>
      <c r="B829" s="1" t="s">
        <v>390</v>
      </c>
      <c r="C829" s="5">
        <v>17</v>
      </c>
      <c r="F829" t="str">
        <f t="shared" si="48"/>
        <v>Coquimbo43920</v>
      </c>
      <c r="G829" t="str">
        <f t="shared" si="49"/>
        <v>Coquimbo</v>
      </c>
      <c r="H829" s="1">
        <f t="shared" si="50"/>
        <v>43920</v>
      </c>
      <c r="I829">
        <f t="shared" si="51"/>
        <v>17</v>
      </c>
    </row>
    <row r="830" spans="1:9" x14ac:dyDescent="0.3">
      <c r="A830" t="s">
        <v>7</v>
      </c>
      <c r="B830" s="1" t="s">
        <v>391</v>
      </c>
      <c r="C830" s="5">
        <v>19</v>
      </c>
      <c r="F830" t="str">
        <f t="shared" si="48"/>
        <v>Coquimbo43922</v>
      </c>
      <c r="G830" t="str">
        <f t="shared" si="49"/>
        <v>Coquimbo</v>
      </c>
      <c r="H830" s="1">
        <f t="shared" si="50"/>
        <v>43922</v>
      </c>
      <c r="I830">
        <f t="shared" si="51"/>
        <v>2</v>
      </c>
    </row>
    <row r="831" spans="1:9" x14ac:dyDescent="0.3">
      <c r="A831" t="s">
        <v>7</v>
      </c>
      <c r="B831" s="1" t="s">
        <v>392</v>
      </c>
      <c r="C831" s="5">
        <v>19</v>
      </c>
      <c r="F831" t="str">
        <f t="shared" si="48"/>
        <v>Coquimbo43924</v>
      </c>
      <c r="G831" t="str">
        <f t="shared" si="49"/>
        <v>Coquimbo</v>
      </c>
      <c r="H831" s="1">
        <f t="shared" si="50"/>
        <v>43924</v>
      </c>
      <c r="I831">
        <f t="shared" si="51"/>
        <v>0</v>
      </c>
    </row>
    <row r="832" spans="1:9" x14ac:dyDescent="0.3">
      <c r="A832" t="s">
        <v>7</v>
      </c>
      <c r="B832" s="1" t="s">
        <v>393</v>
      </c>
      <c r="C832" s="5">
        <v>19</v>
      </c>
      <c r="F832" t="str">
        <f t="shared" si="48"/>
        <v>Coquimbo43927</v>
      </c>
      <c r="G832" t="str">
        <f t="shared" si="49"/>
        <v>Coquimbo</v>
      </c>
      <c r="H832" s="1">
        <f t="shared" si="50"/>
        <v>43927</v>
      </c>
      <c r="I832">
        <f t="shared" si="51"/>
        <v>0</v>
      </c>
    </row>
    <row r="833" spans="1:9" x14ac:dyDescent="0.3">
      <c r="A833" t="s">
        <v>7</v>
      </c>
      <c r="B833" s="1" t="s">
        <v>394</v>
      </c>
      <c r="C833" s="5">
        <v>19</v>
      </c>
      <c r="F833" t="str">
        <f t="shared" si="48"/>
        <v>Coquimbo43929</v>
      </c>
      <c r="G833" t="str">
        <f t="shared" si="49"/>
        <v>Coquimbo</v>
      </c>
      <c r="H833" s="1">
        <f t="shared" si="50"/>
        <v>43929</v>
      </c>
      <c r="I833">
        <f t="shared" si="51"/>
        <v>0</v>
      </c>
    </row>
    <row r="834" spans="1:9" x14ac:dyDescent="0.3">
      <c r="A834" t="s">
        <v>7</v>
      </c>
      <c r="B834" s="1" t="s">
        <v>395</v>
      </c>
      <c r="C834" s="5">
        <v>21</v>
      </c>
      <c r="F834" t="str">
        <f t="shared" si="48"/>
        <v>Coquimbo43931</v>
      </c>
      <c r="G834" t="str">
        <f t="shared" si="49"/>
        <v>Coquimbo</v>
      </c>
      <c r="H834" s="1">
        <f t="shared" si="50"/>
        <v>43931</v>
      </c>
      <c r="I834">
        <f t="shared" si="51"/>
        <v>2</v>
      </c>
    </row>
    <row r="835" spans="1:9" x14ac:dyDescent="0.3">
      <c r="A835" t="s">
        <v>7</v>
      </c>
      <c r="B835" s="1" t="s">
        <v>396</v>
      </c>
      <c r="C835" s="5">
        <v>21</v>
      </c>
      <c r="F835" t="str">
        <f t="shared" si="48"/>
        <v>Coquimbo43934</v>
      </c>
      <c r="G835" t="str">
        <f t="shared" si="49"/>
        <v>Coquimbo</v>
      </c>
      <c r="H835" s="1">
        <f t="shared" si="50"/>
        <v>43934</v>
      </c>
      <c r="I835">
        <f t="shared" si="51"/>
        <v>0</v>
      </c>
    </row>
    <row r="836" spans="1:9" x14ac:dyDescent="0.3">
      <c r="A836" t="s">
        <v>7</v>
      </c>
      <c r="B836" s="1" t="s">
        <v>397</v>
      </c>
      <c r="C836" s="5">
        <v>19</v>
      </c>
      <c r="F836" t="str">
        <f t="shared" si="48"/>
        <v>Coquimbo43936</v>
      </c>
      <c r="G836" t="str">
        <f t="shared" si="49"/>
        <v>Coquimbo</v>
      </c>
      <c r="H836" s="1">
        <f t="shared" si="50"/>
        <v>43936</v>
      </c>
      <c r="I836">
        <f t="shared" si="51"/>
        <v>0</v>
      </c>
    </row>
    <row r="837" spans="1:9" x14ac:dyDescent="0.3">
      <c r="A837" t="s">
        <v>7</v>
      </c>
      <c r="B837" s="1" t="s">
        <v>398</v>
      </c>
      <c r="C837" s="5">
        <v>20</v>
      </c>
      <c r="F837" t="str">
        <f t="shared" si="48"/>
        <v>Coquimbo43938</v>
      </c>
      <c r="G837" t="str">
        <f t="shared" si="49"/>
        <v>Coquimbo</v>
      </c>
      <c r="H837" s="1">
        <f t="shared" si="50"/>
        <v>43938</v>
      </c>
      <c r="I837">
        <f t="shared" si="51"/>
        <v>1</v>
      </c>
    </row>
    <row r="838" spans="1:9" x14ac:dyDescent="0.3">
      <c r="A838" t="s">
        <v>7</v>
      </c>
      <c r="B838" s="1" t="s">
        <v>399</v>
      </c>
      <c r="C838" s="5">
        <v>2</v>
      </c>
      <c r="F838" t="str">
        <f t="shared" si="48"/>
        <v>Coquimbo43941</v>
      </c>
      <c r="G838" t="str">
        <f t="shared" si="49"/>
        <v>Coquimbo</v>
      </c>
      <c r="H838" s="1">
        <f t="shared" si="50"/>
        <v>43941</v>
      </c>
      <c r="I838">
        <f t="shared" si="51"/>
        <v>0</v>
      </c>
    </row>
    <row r="839" spans="1:9" x14ac:dyDescent="0.3">
      <c r="A839" t="s">
        <v>7</v>
      </c>
      <c r="B839" s="1" t="s">
        <v>400</v>
      </c>
      <c r="C839" s="5">
        <v>3</v>
      </c>
      <c r="F839" t="str">
        <f t="shared" si="48"/>
        <v>Coquimbo43945</v>
      </c>
      <c r="G839" t="str">
        <f t="shared" si="49"/>
        <v>Coquimbo</v>
      </c>
      <c r="H839" s="1">
        <f t="shared" si="50"/>
        <v>43945</v>
      </c>
      <c r="I839">
        <f t="shared" si="51"/>
        <v>1</v>
      </c>
    </row>
    <row r="840" spans="1:9" x14ac:dyDescent="0.3">
      <c r="A840" t="s">
        <v>7</v>
      </c>
      <c r="B840" s="1" t="s">
        <v>401</v>
      </c>
      <c r="C840" s="5">
        <v>4</v>
      </c>
      <c r="F840" t="str">
        <f t="shared" si="48"/>
        <v>Coquimbo43948</v>
      </c>
      <c r="G840" t="str">
        <f t="shared" si="49"/>
        <v>Coquimbo</v>
      </c>
      <c r="H840" s="1">
        <f t="shared" si="50"/>
        <v>43948</v>
      </c>
      <c r="I840">
        <f t="shared" si="51"/>
        <v>1</v>
      </c>
    </row>
    <row r="841" spans="1:9" x14ac:dyDescent="0.3">
      <c r="A841" t="s">
        <v>93</v>
      </c>
      <c r="B841" s="1" t="s">
        <v>390</v>
      </c>
      <c r="C841" s="5">
        <v>0</v>
      </c>
      <c r="F841" t="str">
        <f t="shared" si="48"/>
        <v>Coronel43920</v>
      </c>
      <c r="G841" t="str">
        <f t="shared" si="49"/>
        <v>Coronel</v>
      </c>
      <c r="H841" s="1">
        <f t="shared" si="50"/>
        <v>43920</v>
      </c>
      <c r="I841">
        <f t="shared" si="51"/>
        <v>0</v>
      </c>
    </row>
    <row r="842" spans="1:9" x14ac:dyDescent="0.3">
      <c r="A842" t="s">
        <v>93</v>
      </c>
      <c r="B842" s="1" t="s">
        <v>391</v>
      </c>
      <c r="C842" s="5">
        <v>11</v>
      </c>
      <c r="F842" t="str">
        <f t="shared" si="48"/>
        <v>Coronel43922</v>
      </c>
      <c r="G842" t="str">
        <f t="shared" si="49"/>
        <v>Coronel</v>
      </c>
      <c r="H842" s="1">
        <f t="shared" si="50"/>
        <v>43922</v>
      </c>
      <c r="I842">
        <f t="shared" si="51"/>
        <v>11</v>
      </c>
    </row>
    <row r="843" spans="1:9" x14ac:dyDescent="0.3">
      <c r="A843" t="s">
        <v>93</v>
      </c>
      <c r="B843" s="1" t="s">
        <v>392</v>
      </c>
      <c r="C843" s="5">
        <v>12</v>
      </c>
      <c r="F843" t="str">
        <f t="shared" si="48"/>
        <v>Coronel43924</v>
      </c>
      <c r="G843" t="str">
        <f t="shared" si="49"/>
        <v>Coronel</v>
      </c>
      <c r="H843" s="1">
        <f t="shared" si="50"/>
        <v>43924</v>
      </c>
      <c r="I843">
        <f t="shared" si="51"/>
        <v>1</v>
      </c>
    </row>
    <row r="844" spans="1:9" x14ac:dyDescent="0.3">
      <c r="A844" t="s">
        <v>93</v>
      </c>
      <c r="B844" s="1" t="s">
        <v>393</v>
      </c>
      <c r="C844" s="5">
        <v>13</v>
      </c>
      <c r="F844" t="str">
        <f t="shared" si="48"/>
        <v>Coronel43927</v>
      </c>
      <c r="G844" t="str">
        <f t="shared" si="49"/>
        <v>Coronel</v>
      </c>
      <c r="H844" s="1">
        <f t="shared" si="50"/>
        <v>43927</v>
      </c>
      <c r="I844">
        <f t="shared" si="51"/>
        <v>1</v>
      </c>
    </row>
    <row r="845" spans="1:9" x14ac:dyDescent="0.3">
      <c r="A845" t="s">
        <v>93</v>
      </c>
      <c r="B845" s="1" t="s">
        <v>394</v>
      </c>
      <c r="C845" s="5">
        <v>18</v>
      </c>
      <c r="F845" t="str">
        <f t="shared" si="48"/>
        <v>Coronel43929</v>
      </c>
      <c r="G845" t="str">
        <f t="shared" si="49"/>
        <v>Coronel</v>
      </c>
      <c r="H845" s="1">
        <f t="shared" si="50"/>
        <v>43929</v>
      </c>
      <c r="I845">
        <f t="shared" si="51"/>
        <v>5</v>
      </c>
    </row>
    <row r="846" spans="1:9" x14ac:dyDescent="0.3">
      <c r="A846" t="s">
        <v>93</v>
      </c>
      <c r="B846" s="1" t="s">
        <v>395</v>
      </c>
      <c r="C846" s="5">
        <v>18</v>
      </c>
      <c r="F846" t="str">
        <f t="shared" si="48"/>
        <v>Coronel43931</v>
      </c>
      <c r="G846" t="str">
        <f t="shared" si="49"/>
        <v>Coronel</v>
      </c>
      <c r="H846" s="1">
        <f t="shared" si="50"/>
        <v>43931</v>
      </c>
      <c r="I846">
        <f t="shared" si="51"/>
        <v>0</v>
      </c>
    </row>
    <row r="847" spans="1:9" x14ac:dyDescent="0.3">
      <c r="A847" t="s">
        <v>93</v>
      </c>
      <c r="B847" s="1" t="s">
        <v>396</v>
      </c>
      <c r="C847" s="5">
        <v>18</v>
      </c>
      <c r="F847" t="str">
        <f t="shared" ref="F847:F910" si="52">+G847&amp;H847</f>
        <v>Coronel43934</v>
      </c>
      <c r="G847" t="str">
        <f t="shared" ref="G847:G910" si="53">+A847</f>
        <v>Coronel</v>
      </c>
      <c r="H847" s="1">
        <f t="shared" ref="H847:H910" si="54">+DATEVALUE(B847)</f>
        <v>43934</v>
      </c>
      <c r="I847">
        <f t="shared" ref="I847:I910" si="55">+IF(IF(A847=A846,C847-C846,C847)&lt;0,0,IF(A847=A846,C847-C846,C847))</f>
        <v>0</v>
      </c>
    </row>
    <row r="848" spans="1:9" x14ac:dyDescent="0.3">
      <c r="A848" t="s">
        <v>93</v>
      </c>
      <c r="B848" s="1" t="s">
        <v>397</v>
      </c>
      <c r="C848" s="5">
        <v>15</v>
      </c>
      <c r="F848" t="str">
        <f t="shared" si="52"/>
        <v>Coronel43936</v>
      </c>
      <c r="G848" t="str">
        <f t="shared" si="53"/>
        <v>Coronel</v>
      </c>
      <c r="H848" s="1">
        <f t="shared" si="54"/>
        <v>43936</v>
      </c>
      <c r="I848">
        <f t="shared" si="55"/>
        <v>0</v>
      </c>
    </row>
    <row r="849" spans="1:9" x14ac:dyDescent="0.3">
      <c r="A849" t="s">
        <v>93</v>
      </c>
      <c r="B849" s="1" t="s">
        <v>398</v>
      </c>
      <c r="C849" s="5">
        <v>15</v>
      </c>
      <c r="F849" t="str">
        <f t="shared" si="52"/>
        <v>Coronel43938</v>
      </c>
      <c r="G849" t="str">
        <f t="shared" si="53"/>
        <v>Coronel</v>
      </c>
      <c r="H849" s="1">
        <f t="shared" si="54"/>
        <v>43938</v>
      </c>
      <c r="I849">
        <f t="shared" si="55"/>
        <v>0</v>
      </c>
    </row>
    <row r="850" spans="1:9" x14ac:dyDescent="0.3">
      <c r="A850" t="s">
        <v>93</v>
      </c>
      <c r="B850" s="1" t="s">
        <v>399</v>
      </c>
      <c r="C850" s="5">
        <v>1</v>
      </c>
      <c r="F850" t="str">
        <f t="shared" si="52"/>
        <v>Coronel43941</v>
      </c>
      <c r="G850" t="str">
        <f t="shared" si="53"/>
        <v>Coronel</v>
      </c>
      <c r="H850" s="1">
        <f t="shared" si="54"/>
        <v>43941</v>
      </c>
      <c r="I850">
        <f t="shared" si="55"/>
        <v>0</v>
      </c>
    </row>
    <row r="851" spans="1:9" x14ac:dyDescent="0.3">
      <c r="A851" t="s">
        <v>93</v>
      </c>
      <c r="B851" s="1" t="s">
        <v>400</v>
      </c>
      <c r="C851" s="5">
        <v>0</v>
      </c>
      <c r="F851" t="str">
        <f t="shared" si="52"/>
        <v>Coronel43945</v>
      </c>
      <c r="G851" t="str">
        <f t="shared" si="53"/>
        <v>Coronel</v>
      </c>
      <c r="H851" s="1">
        <f t="shared" si="54"/>
        <v>43945</v>
      </c>
      <c r="I851">
        <f t="shared" si="55"/>
        <v>0</v>
      </c>
    </row>
    <row r="852" spans="1:9" x14ac:dyDescent="0.3">
      <c r="A852" t="s">
        <v>93</v>
      </c>
      <c r="B852" s="1" t="s">
        <v>401</v>
      </c>
      <c r="C852" s="5">
        <v>2</v>
      </c>
      <c r="F852" t="str">
        <f t="shared" si="52"/>
        <v>Coronel43948</v>
      </c>
      <c r="G852" t="str">
        <f t="shared" si="53"/>
        <v>Coronel</v>
      </c>
      <c r="H852" s="1">
        <f t="shared" si="54"/>
        <v>43948</v>
      </c>
      <c r="I852">
        <f t="shared" si="55"/>
        <v>2</v>
      </c>
    </row>
    <row r="853" spans="1:9" x14ac:dyDescent="0.3">
      <c r="A853" t="s">
        <v>94</v>
      </c>
      <c r="B853" s="1" t="s">
        <v>390</v>
      </c>
      <c r="C853" s="5">
        <v>0</v>
      </c>
      <c r="F853" t="str">
        <f t="shared" si="52"/>
        <v>Corral43920</v>
      </c>
      <c r="G853" t="str">
        <f t="shared" si="53"/>
        <v>Corral</v>
      </c>
      <c r="H853" s="1">
        <f t="shared" si="54"/>
        <v>43920</v>
      </c>
      <c r="I853">
        <f t="shared" si="55"/>
        <v>0</v>
      </c>
    </row>
    <row r="854" spans="1:9" x14ac:dyDescent="0.3">
      <c r="A854" t="s">
        <v>94</v>
      </c>
      <c r="B854" s="1" t="s">
        <v>391</v>
      </c>
      <c r="C854" s="5">
        <v>0</v>
      </c>
      <c r="F854" t="str">
        <f t="shared" si="52"/>
        <v>Corral43922</v>
      </c>
      <c r="G854" t="str">
        <f t="shared" si="53"/>
        <v>Corral</v>
      </c>
      <c r="H854" s="1">
        <f t="shared" si="54"/>
        <v>43922</v>
      </c>
      <c r="I854">
        <f t="shared" si="55"/>
        <v>0</v>
      </c>
    </row>
    <row r="855" spans="1:9" x14ac:dyDescent="0.3">
      <c r="A855" t="s">
        <v>94</v>
      </c>
      <c r="B855" s="1" t="s">
        <v>392</v>
      </c>
      <c r="C855" s="5">
        <v>0</v>
      </c>
      <c r="F855" t="str">
        <f t="shared" si="52"/>
        <v>Corral43924</v>
      </c>
      <c r="G855" t="str">
        <f t="shared" si="53"/>
        <v>Corral</v>
      </c>
      <c r="H855" s="1">
        <f t="shared" si="54"/>
        <v>43924</v>
      </c>
      <c r="I855">
        <f t="shared" si="55"/>
        <v>0</v>
      </c>
    </row>
    <row r="856" spans="1:9" x14ac:dyDescent="0.3">
      <c r="A856" t="s">
        <v>94</v>
      </c>
      <c r="B856" s="1" t="s">
        <v>393</v>
      </c>
      <c r="C856" s="5">
        <v>0</v>
      </c>
      <c r="F856" t="str">
        <f t="shared" si="52"/>
        <v>Corral43927</v>
      </c>
      <c r="G856" t="str">
        <f t="shared" si="53"/>
        <v>Corral</v>
      </c>
      <c r="H856" s="1">
        <f t="shared" si="54"/>
        <v>43927</v>
      </c>
      <c r="I856">
        <f t="shared" si="55"/>
        <v>0</v>
      </c>
    </row>
    <row r="857" spans="1:9" x14ac:dyDescent="0.3">
      <c r="A857" t="s">
        <v>94</v>
      </c>
      <c r="B857" s="1" t="s">
        <v>394</v>
      </c>
      <c r="C857" s="5">
        <v>0</v>
      </c>
      <c r="F857" t="str">
        <f t="shared" si="52"/>
        <v>Corral43929</v>
      </c>
      <c r="G857" t="str">
        <f t="shared" si="53"/>
        <v>Corral</v>
      </c>
      <c r="H857" s="1">
        <f t="shared" si="54"/>
        <v>43929</v>
      </c>
      <c r="I857">
        <f t="shared" si="55"/>
        <v>0</v>
      </c>
    </row>
    <row r="858" spans="1:9" x14ac:dyDescent="0.3">
      <c r="A858" t="s">
        <v>94</v>
      </c>
      <c r="B858" s="1" t="s">
        <v>395</v>
      </c>
      <c r="C858" s="5">
        <v>0</v>
      </c>
      <c r="F858" t="str">
        <f t="shared" si="52"/>
        <v>Corral43931</v>
      </c>
      <c r="G858" t="str">
        <f t="shared" si="53"/>
        <v>Corral</v>
      </c>
      <c r="H858" s="1">
        <f t="shared" si="54"/>
        <v>43931</v>
      </c>
      <c r="I858">
        <f t="shared" si="55"/>
        <v>0</v>
      </c>
    </row>
    <row r="859" spans="1:9" x14ac:dyDescent="0.3">
      <c r="A859" t="s">
        <v>94</v>
      </c>
      <c r="B859" s="1" t="s">
        <v>396</v>
      </c>
      <c r="C859" s="5">
        <v>0</v>
      </c>
      <c r="F859" t="str">
        <f t="shared" si="52"/>
        <v>Corral43934</v>
      </c>
      <c r="G859" t="str">
        <f t="shared" si="53"/>
        <v>Corral</v>
      </c>
      <c r="H859" s="1">
        <f t="shared" si="54"/>
        <v>43934</v>
      </c>
      <c r="I859">
        <f t="shared" si="55"/>
        <v>0</v>
      </c>
    </row>
    <row r="860" spans="1:9" x14ac:dyDescent="0.3">
      <c r="A860" t="s">
        <v>94</v>
      </c>
      <c r="B860" s="1" t="s">
        <v>397</v>
      </c>
      <c r="C860" s="5">
        <v>1</v>
      </c>
      <c r="F860" t="str">
        <f t="shared" si="52"/>
        <v>Corral43936</v>
      </c>
      <c r="G860" t="str">
        <f t="shared" si="53"/>
        <v>Corral</v>
      </c>
      <c r="H860" s="1">
        <f t="shared" si="54"/>
        <v>43936</v>
      </c>
      <c r="I860">
        <f t="shared" si="55"/>
        <v>1</v>
      </c>
    </row>
    <row r="861" spans="1:9" x14ac:dyDescent="0.3">
      <c r="A861" t="s">
        <v>94</v>
      </c>
      <c r="B861" s="1" t="s">
        <v>398</v>
      </c>
      <c r="C861" s="5">
        <v>1</v>
      </c>
      <c r="F861" t="str">
        <f t="shared" si="52"/>
        <v>Corral43938</v>
      </c>
      <c r="G861" t="str">
        <f t="shared" si="53"/>
        <v>Corral</v>
      </c>
      <c r="H861" s="1">
        <f t="shared" si="54"/>
        <v>43938</v>
      </c>
      <c r="I861">
        <f t="shared" si="55"/>
        <v>0</v>
      </c>
    </row>
    <row r="862" spans="1:9" x14ac:dyDescent="0.3">
      <c r="A862" t="s">
        <v>94</v>
      </c>
      <c r="B862" s="1" t="s">
        <v>399</v>
      </c>
      <c r="C862" s="5">
        <v>1</v>
      </c>
      <c r="F862" t="str">
        <f t="shared" si="52"/>
        <v>Corral43941</v>
      </c>
      <c r="G862" t="str">
        <f t="shared" si="53"/>
        <v>Corral</v>
      </c>
      <c r="H862" s="1">
        <f t="shared" si="54"/>
        <v>43941</v>
      </c>
      <c r="I862">
        <f t="shared" si="55"/>
        <v>0</v>
      </c>
    </row>
    <row r="863" spans="1:9" x14ac:dyDescent="0.3">
      <c r="A863" t="s">
        <v>94</v>
      </c>
      <c r="B863" s="1" t="s">
        <v>400</v>
      </c>
      <c r="C863" s="5">
        <v>1</v>
      </c>
      <c r="F863" t="str">
        <f t="shared" si="52"/>
        <v>Corral43945</v>
      </c>
      <c r="G863" t="str">
        <f t="shared" si="53"/>
        <v>Corral</v>
      </c>
      <c r="H863" s="1">
        <f t="shared" si="54"/>
        <v>43945</v>
      </c>
      <c r="I863">
        <f t="shared" si="55"/>
        <v>0</v>
      </c>
    </row>
    <row r="864" spans="1:9" x14ac:dyDescent="0.3">
      <c r="A864" t="s">
        <v>94</v>
      </c>
      <c r="B864" s="1" t="s">
        <v>401</v>
      </c>
      <c r="C864" s="5">
        <v>0</v>
      </c>
      <c r="F864" t="str">
        <f t="shared" si="52"/>
        <v>Corral43948</v>
      </c>
      <c r="G864" t="str">
        <f t="shared" si="53"/>
        <v>Corral</v>
      </c>
      <c r="H864" s="1">
        <f t="shared" si="54"/>
        <v>43948</v>
      </c>
      <c r="I864">
        <f t="shared" si="55"/>
        <v>0</v>
      </c>
    </row>
    <row r="865" spans="1:9" x14ac:dyDescent="0.3">
      <c r="A865" t="s">
        <v>95</v>
      </c>
      <c r="B865" s="1" t="s">
        <v>390</v>
      </c>
      <c r="C865" s="5">
        <v>0</v>
      </c>
      <c r="F865" t="str">
        <f t="shared" si="52"/>
        <v>Coyhaique43920</v>
      </c>
      <c r="G865" t="str">
        <f t="shared" si="53"/>
        <v>Coyhaique</v>
      </c>
      <c r="H865" s="1">
        <f t="shared" si="54"/>
        <v>43920</v>
      </c>
      <c r="I865">
        <f t="shared" si="55"/>
        <v>0</v>
      </c>
    </row>
    <row r="866" spans="1:9" x14ac:dyDescent="0.3">
      <c r="A866" t="s">
        <v>95</v>
      </c>
      <c r="B866" s="1" t="s">
        <v>391</v>
      </c>
      <c r="C866" s="5">
        <v>0</v>
      </c>
      <c r="F866" t="str">
        <f t="shared" si="52"/>
        <v>Coyhaique43922</v>
      </c>
      <c r="G866" t="str">
        <f t="shared" si="53"/>
        <v>Coyhaique</v>
      </c>
      <c r="H866" s="1">
        <f t="shared" si="54"/>
        <v>43922</v>
      </c>
      <c r="I866">
        <f t="shared" si="55"/>
        <v>0</v>
      </c>
    </row>
    <row r="867" spans="1:9" x14ac:dyDescent="0.3">
      <c r="A867" t="s">
        <v>95</v>
      </c>
      <c r="B867" s="1" t="s">
        <v>392</v>
      </c>
      <c r="C867" s="5">
        <v>0</v>
      </c>
      <c r="F867" t="str">
        <f t="shared" si="52"/>
        <v>Coyhaique43924</v>
      </c>
      <c r="G867" t="str">
        <f t="shared" si="53"/>
        <v>Coyhaique</v>
      </c>
      <c r="H867" s="1">
        <f t="shared" si="54"/>
        <v>43924</v>
      </c>
      <c r="I867">
        <f t="shared" si="55"/>
        <v>0</v>
      </c>
    </row>
    <row r="868" spans="1:9" x14ac:dyDescent="0.3">
      <c r="A868" t="s">
        <v>95</v>
      </c>
      <c r="B868" s="1" t="s">
        <v>393</v>
      </c>
      <c r="C868" s="5">
        <v>0</v>
      </c>
      <c r="F868" t="str">
        <f t="shared" si="52"/>
        <v>Coyhaique43927</v>
      </c>
      <c r="G868" t="str">
        <f t="shared" si="53"/>
        <v>Coyhaique</v>
      </c>
      <c r="H868" s="1">
        <f t="shared" si="54"/>
        <v>43927</v>
      </c>
      <c r="I868">
        <f t="shared" si="55"/>
        <v>0</v>
      </c>
    </row>
    <row r="869" spans="1:9" x14ac:dyDescent="0.3">
      <c r="A869" t="s">
        <v>95</v>
      </c>
      <c r="B869" s="1" t="s">
        <v>394</v>
      </c>
      <c r="C869" s="5">
        <v>0</v>
      </c>
      <c r="F869" t="str">
        <f t="shared" si="52"/>
        <v>Coyhaique43929</v>
      </c>
      <c r="G869" t="str">
        <f t="shared" si="53"/>
        <v>Coyhaique</v>
      </c>
      <c r="H869" s="1">
        <f t="shared" si="54"/>
        <v>43929</v>
      </c>
      <c r="I869">
        <f t="shared" si="55"/>
        <v>0</v>
      </c>
    </row>
    <row r="870" spans="1:9" x14ac:dyDescent="0.3">
      <c r="A870" t="s">
        <v>95</v>
      </c>
      <c r="B870" s="1" t="s">
        <v>395</v>
      </c>
      <c r="C870" s="5">
        <v>0</v>
      </c>
      <c r="F870" t="str">
        <f t="shared" si="52"/>
        <v>Coyhaique43931</v>
      </c>
      <c r="G870" t="str">
        <f t="shared" si="53"/>
        <v>Coyhaique</v>
      </c>
      <c r="H870" s="1">
        <f t="shared" si="54"/>
        <v>43931</v>
      </c>
      <c r="I870">
        <f t="shared" si="55"/>
        <v>0</v>
      </c>
    </row>
    <row r="871" spans="1:9" x14ac:dyDescent="0.3">
      <c r="A871" t="s">
        <v>95</v>
      </c>
      <c r="B871" s="1" t="s">
        <v>396</v>
      </c>
      <c r="C871" s="5">
        <v>2</v>
      </c>
      <c r="F871" t="str">
        <f t="shared" si="52"/>
        <v>Coyhaique43934</v>
      </c>
      <c r="G871" t="str">
        <f t="shared" si="53"/>
        <v>Coyhaique</v>
      </c>
      <c r="H871" s="1">
        <f t="shared" si="54"/>
        <v>43934</v>
      </c>
      <c r="I871">
        <f t="shared" si="55"/>
        <v>2</v>
      </c>
    </row>
    <row r="872" spans="1:9" x14ac:dyDescent="0.3">
      <c r="A872" t="s">
        <v>95</v>
      </c>
      <c r="B872" s="1" t="s">
        <v>397</v>
      </c>
      <c r="C872" s="5">
        <v>2</v>
      </c>
      <c r="F872" t="str">
        <f t="shared" si="52"/>
        <v>Coyhaique43936</v>
      </c>
      <c r="G872" t="str">
        <f t="shared" si="53"/>
        <v>Coyhaique</v>
      </c>
      <c r="H872" s="1">
        <f t="shared" si="54"/>
        <v>43936</v>
      </c>
      <c r="I872">
        <f t="shared" si="55"/>
        <v>0</v>
      </c>
    </row>
    <row r="873" spans="1:9" x14ac:dyDescent="0.3">
      <c r="A873" t="s">
        <v>95</v>
      </c>
      <c r="B873" s="1" t="s">
        <v>398</v>
      </c>
      <c r="C873" s="5">
        <v>2</v>
      </c>
      <c r="F873" t="str">
        <f t="shared" si="52"/>
        <v>Coyhaique43938</v>
      </c>
      <c r="G873" t="str">
        <f t="shared" si="53"/>
        <v>Coyhaique</v>
      </c>
      <c r="H873" s="1">
        <f t="shared" si="54"/>
        <v>43938</v>
      </c>
      <c r="I873">
        <f t="shared" si="55"/>
        <v>0</v>
      </c>
    </row>
    <row r="874" spans="1:9" x14ac:dyDescent="0.3">
      <c r="A874" t="s">
        <v>95</v>
      </c>
      <c r="B874" s="1" t="s">
        <v>399</v>
      </c>
      <c r="C874" s="5">
        <v>0</v>
      </c>
      <c r="F874" t="str">
        <f t="shared" si="52"/>
        <v>Coyhaique43941</v>
      </c>
      <c r="G874" t="str">
        <f t="shared" si="53"/>
        <v>Coyhaique</v>
      </c>
      <c r="H874" s="1">
        <f t="shared" si="54"/>
        <v>43941</v>
      </c>
      <c r="I874">
        <f t="shared" si="55"/>
        <v>0</v>
      </c>
    </row>
    <row r="875" spans="1:9" x14ac:dyDescent="0.3">
      <c r="A875" t="s">
        <v>95</v>
      </c>
      <c r="B875" s="1" t="s">
        <v>400</v>
      </c>
      <c r="C875" s="5">
        <v>0</v>
      </c>
      <c r="F875" t="str">
        <f t="shared" si="52"/>
        <v>Coyhaique43945</v>
      </c>
      <c r="G875" t="str">
        <f t="shared" si="53"/>
        <v>Coyhaique</v>
      </c>
      <c r="H875" s="1">
        <f t="shared" si="54"/>
        <v>43945</v>
      </c>
      <c r="I875">
        <f t="shared" si="55"/>
        <v>0</v>
      </c>
    </row>
    <row r="876" spans="1:9" x14ac:dyDescent="0.3">
      <c r="A876" t="s">
        <v>95</v>
      </c>
      <c r="B876" s="1" t="s">
        <v>401</v>
      </c>
      <c r="C876" s="5">
        <v>0</v>
      </c>
      <c r="F876" t="str">
        <f t="shared" si="52"/>
        <v>Coyhaique43948</v>
      </c>
      <c r="G876" t="str">
        <f t="shared" si="53"/>
        <v>Coyhaique</v>
      </c>
      <c r="H876" s="1">
        <f t="shared" si="54"/>
        <v>43948</v>
      </c>
      <c r="I876">
        <f t="shared" si="55"/>
        <v>0</v>
      </c>
    </row>
    <row r="877" spans="1:9" x14ac:dyDescent="0.3">
      <c r="A877" t="s">
        <v>96</v>
      </c>
      <c r="B877" s="1" t="s">
        <v>390</v>
      </c>
      <c r="C877" s="5">
        <v>0</v>
      </c>
      <c r="F877" t="str">
        <f t="shared" si="52"/>
        <v>Cunco43920</v>
      </c>
      <c r="G877" t="str">
        <f t="shared" si="53"/>
        <v>Cunco</v>
      </c>
      <c r="H877" s="1">
        <f t="shared" si="54"/>
        <v>43920</v>
      </c>
      <c r="I877">
        <f t="shared" si="55"/>
        <v>0</v>
      </c>
    </row>
    <row r="878" spans="1:9" x14ac:dyDescent="0.3">
      <c r="A878" t="s">
        <v>96</v>
      </c>
      <c r="B878" s="1" t="s">
        <v>391</v>
      </c>
      <c r="C878" s="5">
        <v>0</v>
      </c>
      <c r="F878" t="str">
        <f t="shared" si="52"/>
        <v>Cunco43922</v>
      </c>
      <c r="G878" t="str">
        <f t="shared" si="53"/>
        <v>Cunco</v>
      </c>
      <c r="H878" s="1">
        <f t="shared" si="54"/>
        <v>43922</v>
      </c>
      <c r="I878">
        <f t="shared" si="55"/>
        <v>0</v>
      </c>
    </row>
    <row r="879" spans="1:9" x14ac:dyDescent="0.3">
      <c r="A879" t="s">
        <v>96</v>
      </c>
      <c r="B879" s="1" t="s">
        <v>392</v>
      </c>
      <c r="C879" s="5">
        <v>0</v>
      </c>
      <c r="F879" t="str">
        <f t="shared" si="52"/>
        <v>Cunco43924</v>
      </c>
      <c r="G879" t="str">
        <f t="shared" si="53"/>
        <v>Cunco</v>
      </c>
      <c r="H879" s="1">
        <f t="shared" si="54"/>
        <v>43924</v>
      </c>
      <c r="I879">
        <f t="shared" si="55"/>
        <v>0</v>
      </c>
    </row>
    <row r="880" spans="1:9" x14ac:dyDescent="0.3">
      <c r="A880" t="s">
        <v>96</v>
      </c>
      <c r="B880" s="1" t="s">
        <v>393</v>
      </c>
      <c r="C880" s="5">
        <v>5</v>
      </c>
      <c r="F880" t="str">
        <f t="shared" si="52"/>
        <v>Cunco43927</v>
      </c>
      <c r="G880" t="str">
        <f t="shared" si="53"/>
        <v>Cunco</v>
      </c>
      <c r="H880" s="1">
        <f t="shared" si="54"/>
        <v>43927</v>
      </c>
      <c r="I880">
        <f t="shared" si="55"/>
        <v>5</v>
      </c>
    </row>
    <row r="881" spans="1:9" x14ac:dyDescent="0.3">
      <c r="A881" t="s">
        <v>96</v>
      </c>
      <c r="B881" s="1" t="s">
        <v>394</v>
      </c>
      <c r="C881" s="5">
        <v>5</v>
      </c>
      <c r="F881" t="str">
        <f t="shared" si="52"/>
        <v>Cunco43929</v>
      </c>
      <c r="G881" t="str">
        <f t="shared" si="53"/>
        <v>Cunco</v>
      </c>
      <c r="H881" s="1">
        <f t="shared" si="54"/>
        <v>43929</v>
      </c>
      <c r="I881">
        <f t="shared" si="55"/>
        <v>0</v>
      </c>
    </row>
    <row r="882" spans="1:9" x14ac:dyDescent="0.3">
      <c r="A882" t="s">
        <v>96</v>
      </c>
      <c r="B882" s="1" t="s">
        <v>395</v>
      </c>
      <c r="C882" s="5">
        <v>5</v>
      </c>
      <c r="F882" t="str">
        <f t="shared" si="52"/>
        <v>Cunco43931</v>
      </c>
      <c r="G882" t="str">
        <f t="shared" si="53"/>
        <v>Cunco</v>
      </c>
      <c r="H882" s="1">
        <f t="shared" si="54"/>
        <v>43931</v>
      </c>
      <c r="I882">
        <f t="shared" si="55"/>
        <v>0</v>
      </c>
    </row>
    <row r="883" spans="1:9" x14ac:dyDescent="0.3">
      <c r="A883" t="s">
        <v>96</v>
      </c>
      <c r="B883" s="1" t="s">
        <v>396</v>
      </c>
      <c r="C883" s="5">
        <v>5</v>
      </c>
      <c r="F883" t="str">
        <f t="shared" si="52"/>
        <v>Cunco43934</v>
      </c>
      <c r="G883" t="str">
        <f t="shared" si="53"/>
        <v>Cunco</v>
      </c>
      <c r="H883" s="1">
        <f t="shared" si="54"/>
        <v>43934</v>
      </c>
      <c r="I883">
        <f t="shared" si="55"/>
        <v>0</v>
      </c>
    </row>
    <row r="884" spans="1:9" x14ac:dyDescent="0.3">
      <c r="A884" t="s">
        <v>96</v>
      </c>
      <c r="B884" s="1" t="s">
        <v>397</v>
      </c>
      <c r="C884" s="5">
        <v>6</v>
      </c>
      <c r="F884" t="str">
        <f t="shared" si="52"/>
        <v>Cunco43936</v>
      </c>
      <c r="G884" t="str">
        <f t="shared" si="53"/>
        <v>Cunco</v>
      </c>
      <c r="H884" s="1">
        <f t="shared" si="54"/>
        <v>43936</v>
      </c>
      <c r="I884">
        <f t="shared" si="55"/>
        <v>1</v>
      </c>
    </row>
    <row r="885" spans="1:9" x14ac:dyDescent="0.3">
      <c r="A885" t="s">
        <v>96</v>
      </c>
      <c r="B885" s="1" t="s">
        <v>398</v>
      </c>
      <c r="C885" s="5">
        <v>6</v>
      </c>
      <c r="F885" t="str">
        <f t="shared" si="52"/>
        <v>Cunco43938</v>
      </c>
      <c r="G885" t="str">
        <f t="shared" si="53"/>
        <v>Cunco</v>
      </c>
      <c r="H885" s="1">
        <f t="shared" si="54"/>
        <v>43938</v>
      </c>
      <c r="I885">
        <f t="shared" si="55"/>
        <v>0</v>
      </c>
    </row>
    <row r="886" spans="1:9" x14ac:dyDescent="0.3">
      <c r="A886" t="s">
        <v>96</v>
      </c>
      <c r="B886" s="1" t="s">
        <v>399</v>
      </c>
      <c r="C886" s="5">
        <v>0</v>
      </c>
      <c r="F886" t="str">
        <f t="shared" si="52"/>
        <v>Cunco43941</v>
      </c>
      <c r="G886" t="str">
        <f t="shared" si="53"/>
        <v>Cunco</v>
      </c>
      <c r="H886" s="1">
        <f t="shared" si="54"/>
        <v>43941</v>
      </c>
      <c r="I886">
        <f t="shared" si="55"/>
        <v>0</v>
      </c>
    </row>
    <row r="887" spans="1:9" x14ac:dyDescent="0.3">
      <c r="A887" t="s">
        <v>96</v>
      </c>
      <c r="B887" s="1" t="s">
        <v>400</v>
      </c>
      <c r="C887" s="5">
        <v>0</v>
      </c>
      <c r="F887" t="str">
        <f t="shared" si="52"/>
        <v>Cunco43945</v>
      </c>
      <c r="G887" t="str">
        <f t="shared" si="53"/>
        <v>Cunco</v>
      </c>
      <c r="H887" s="1">
        <f t="shared" si="54"/>
        <v>43945</v>
      </c>
      <c r="I887">
        <f t="shared" si="55"/>
        <v>0</v>
      </c>
    </row>
    <row r="888" spans="1:9" x14ac:dyDescent="0.3">
      <c r="A888" t="s">
        <v>96</v>
      </c>
      <c r="B888" s="1" t="s">
        <v>401</v>
      </c>
      <c r="C888" s="5">
        <v>0</v>
      </c>
      <c r="F888" t="str">
        <f t="shared" si="52"/>
        <v>Cunco43948</v>
      </c>
      <c r="G888" t="str">
        <f t="shared" si="53"/>
        <v>Cunco</v>
      </c>
      <c r="H888" s="1">
        <f t="shared" si="54"/>
        <v>43948</v>
      </c>
      <c r="I888">
        <f t="shared" si="55"/>
        <v>0</v>
      </c>
    </row>
    <row r="889" spans="1:9" x14ac:dyDescent="0.3">
      <c r="A889" t="s">
        <v>97</v>
      </c>
      <c r="B889" s="1" t="s">
        <v>390</v>
      </c>
      <c r="C889" s="5">
        <v>0</v>
      </c>
      <c r="F889" t="str">
        <f t="shared" si="52"/>
        <v>Curacautin43920</v>
      </c>
      <c r="G889" t="str">
        <f t="shared" si="53"/>
        <v>Curacautin</v>
      </c>
      <c r="H889" s="1">
        <f t="shared" si="54"/>
        <v>43920</v>
      </c>
      <c r="I889">
        <f t="shared" si="55"/>
        <v>0</v>
      </c>
    </row>
    <row r="890" spans="1:9" x14ac:dyDescent="0.3">
      <c r="A890" t="s">
        <v>97</v>
      </c>
      <c r="B890" s="1" t="s">
        <v>391</v>
      </c>
      <c r="C890" s="5">
        <v>0</v>
      </c>
      <c r="F890" t="str">
        <f t="shared" si="52"/>
        <v>Curacautin43922</v>
      </c>
      <c r="G890" t="str">
        <f t="shared" si="53"/>
        <v>Curacautin</v>
      </c>
      <c r="H890" s="1">
        <f t="shared" si="54"/>
        <v>43922</v>
      </c>
      <c r="I890">
        <f t="shared" si="55"/>
        <v>0</v>
      </c>
    </row>
    <row r="891" spans="1:9" x14ac:dyDescent="0.3">
      <c r="A891" t="s">
        <v>97</v>
      </c>
      <c r="B891" s="1" t="s">
        <v>392</v>
      </c>
      <c r="C891" s="5">
        <v>0</v>
      </c>
      <c r="F891" t="str">
        <f t="shared" si="52"/>
        <v>Curacautin43924</v>
      </c>
      <c r="G891" t="str">
        <f t="shared" si="53"/>
        <v>Curacautin</v>
      </c>
      <c r="H891" s="1">
        <f t="shared" si="54"/>
        <v>43924</v>
      </c>
      <c r="I891">
        <f t="shared" si="55"/>
        <v>0</v>
      </c>
    </row>
    <row r="892" spans="1:9" x14ac:dyDescent="0.3">
      <c r="A892" t="s">
        <v>97</v>
      </c>
      <c r="B892" s="1" t="s">
        <v>393</v>
      </c>
      <c r="C892" s="5">
        <v>0</v>
      </c>
      <c r="F892" t="str">
        <f t="shared" si="52"/>
        <v>Curacautin43927</v>
      </c>
      <c r="G892" t="str">
        <f t="shared" si="53"/>
        <v>Curacautin</v>
      </c>
      <c r="H892" s="1">
        <f t="shared" si="54"/>
        <v>43927</v>
      </c>
      <c r="I892">
        <f t="shared" si="55"/>
        <v>0</v>
      </c>
    </row>
    <row r="893" spans="1:9" x14ac:dyDescent="0.3">
      <c r="A893" t="s">
        <v>97</v>
      </c>
      <c r="B893" s="1" t="s">
        <v>394</v>
      </c>
      <c r="C893" s="5">
        <v>0</v>
      </c>
      <c r="F893" t="str">
        <f t="shared" si="52"/>
        <v>Curacautin43929</v>
      </c>
      <c r="G893" t="str">
        <f t="shared" si="53"/>
        <v>Curacautin</v>
      </c>
      <c r="H893" s="1">
        <f t="shared" si="54"/>
        <v>43929</v>
      </c>
      <c r="I893">
        <f t="shared" si="55"/>
        <v>0</v>
      </c>
    </row>
    <row r="894" spans="1:9" x14ac:dyDescent="0.3">
      <c r="A894" t="s">
        <v>97</v>
      </c>
      <c r="B894" s="1" t="s">
        <v>395</v>
      </c>
      <c r="C894" s="5">
        <v>5</v>
      </c>
      <c r="F894" t="str">
        <f t="shared" si="52"/>
        <v>Curacautin43931</v>
      </c>
      <c r="G894" t="str">
        <f t="shared" si="53"/>
        <v>Curacautin</v>
      </c>
      <c r="H894" s="1">
        <f t="shared" si="54"/>
        <v>43931</v>
      </c>
      <c r="I894">
        <f t="shared" si="55"/>
        <v>5</v>
      </c>
    </row>
    <row r="895" spans="1:9" x14ac:dyDescent="0.3">
      <c r="A895" t="s">
        <v>97</v>
      </c>
      <c r="B895" s="1" t="s">
        <v>396</v>
      </c>
      <c r="C895" s="5">
        <v>5</v>
      </c>
      <c r="F895" t="str">
        <f t="shared" si="52"/>
        <v>Curacautin43934</v>
      </c>
      <c r="G895" t="str">
        <f t="shared" si="53"/>
        <v>Curacautin</v>
      </c>
      <c r="H895" s="1">
        <f t="shared" si="54"/>
        <v>43934</v>
      </c>
      <c r="I895">
        <f t="shared" si="55"/>
        <v>0</v>
      </c>
    </row>
    <row r="896" spans="1:9" x14ac:dyDescent="0.3">
      <c r="A896" t="s">
        <v>97</v>
      </c>
      <c r="B896" s="1" t="s">
        <v>397</v>
      </c>
      <c r="C896" s="5">
        <v>5</v>
      </c>
      <c r="F896" t="str">
        <f t="shared" si="52"/>
        <v>Curacautin43936</v>
      </c>
      <c r="G896" t="str">
        <f t="shared" si="53"/>
        <v>Curacautin</v>
      </c>
      <c r="H896" s="1">
        <f t="shared" si="54"/>
        <v>43936</v>
      </c>
      <c r="I896">
        <f t="shared" si="55"/>
        <v>0</v>
      </c>
    </row>
    <row r="897" spans="1:9" x14ac:dyDescent="0.3">
      <c r="A897" t="s">
        <v>97</v>
      </c>
      <c r="B897" s="1" t="s">
        <v>398</v>
      </c>
      <c r="C897" s="5">
        <v>5</v>
      </c>
      <c r="F897" t="str">
        <f t="shared" si="52"/>
        <v>Curacautin43938</v>
      </c>
      <c r="G897" t="str">
        <f t="shared" si="53"/>
        <v>Curacautin</v>
      </c>
      <c r="H897" s="1">
        <f t="shared" si="54"/>
        <v>43938</v>
      </c>
      <c r="I897">
        <f t="shared" si="55"/>
        <v>0</v>
      </c>
    </row>
    <row r="898" spans="1:9" x14ac:dyDescent="0.3">
      <c r="A898" t="s">
        <v>97</v>
      </c>
      <c r="B898" s="1" t="s">
        <v>399</v>
      </c>
      <c r="C898" s="5">
        <v>0</v>
      </c>
      <c r="F898" t="str">
        <f t="shared" si="52"/>
        <v>Curacautin43941</v>
      </c>
      <c r="G898" t="str">
        <f t="shared" si="53"/>
        <v>Curacautin</v>
      </c>
      <c r="H898" s="1">
        <f t="shared" si="54"/>
        <v>43941</v>
      </c>
      <c r="I898">
        <f t="shared" si="55"/>
        <v>0</v>
      </c>
    </row>
    <row r="899" spans="1:9" x14ac:dyDescent="0.3">
      <c r="A899" t="s">
        <v>97</v>
      </c>
      <c r="B899" s="1" t="s">
        <v>400</v>
      </c>
      <c r="C899" s="5">
        <v>1</v>
      </c>
      <c r="F899" t="str">
        <f t="shared" si="52"/>
        <v>Curacautin43945</v>
      </c>
      <c r="G899" t="str">
        <f t="shared" si="53"/>
        <v>Curacautin</v>
      </c>
      <c r="H899" s="1">
        <f t="shared" si="54"/>
        <v>43945</v>
      </c>
      <c r="I899">
        <f t="shared" si="55"/>
        <v>1</v>
      </c>
    </row>
    <row r="900" spans="1:9" x14ac:dyDescent="0.3">
      <c r="A900" t="s">
        <v>97</v>
      </c>
      <c r="B900" s="1" t="s">
        <v>401</v>
      </c>
      <c r="C900" s="5">
        <v>1</v>
      </c>
      <c r="F900" t="str">
        <f t="shared" si="52"/>
        <v>Curacautin43948</v>
      </c>
      <c r="G900" t="str">
        <f t="shared" si="53"/>
        <v>Curacautin</v>
      </c>
      <c r="H900" s="1">
        <f t="shared" si="54"/>
        <v>43948</v>
      </c>
      <c r="I900">
        <f t="shared" si="55"/>
        <v>0</v>
      </c>
    </row>
    <row r="901" spans="1:9" x14ac:dyDescent="0.3">
      <c r="A901" t="s">
        <v>98</v>
      </c>
      <c r="B901" s="1" t="s">
        <v>390</v>
      </c>
      <c r="C901" s="5">
        <v>5</v>
      </c>
      <c r="F901" t="str">
        <f t="shared" si="52"/>
        <v>Curacavi43920</v>
      </c>
      <c r="G901" t="str">
        <f t="shared" si="53"/>
        <v>Curacavi</v>
      </c>
      <c r="H901" s="1">
        <f t="shared" si="54"/>
        <v>43920</v>
      </c>
      <c r="I901">
        <f t="shared" si="55"/>
        <v>5</v>
      </c>
    </row>
    <row r="902" spans="1:9" x14ac:dyDescent="0.3">
      <c r="A902" t="s">
        <v>98</v>
      </c>
      <c r="B902" s="1" t="s">
        <v>391</v>
      </c>
      <c r="C902" s="5">
        <v>5</v>
      </c>
      <c r="F902" t="str">
        <f t="shared" si="52"/>
        <v>Curacavi43922</v>
      </c>
      <c r="G902" t="str">
        <f t="shared" si="53"/>
        <v>Curacavi</v>
      </c>
      <c r="H902" s="1">
        <f t="shared" si="54"/>
        <v>43922</v>
      </c>
      <c r="I902">
        <f t="shared" si="55"/>
        <v>0</v>
      </c>
    </row>
    <row r="903" spans="1:9" x14ac:dyDescent="0.3">
      <c r="A903" t="s">
        <v>98</v>
      </c>
      <c r="B903" s="1" t="s">
        <v>392</v>
      </c>
      <c r="C903" s="5">
        <v>5</v>
      </c>
      <c r="F903" t="str">
        <f t="shared" si="52"/>
        <v>Curacavi43924</v>
      </c>
      <c r="G903" t="str">
        <f t="shared" si="53"/>
        <v>Curacavi</v>
      </c>
      <c r="H903" s="1">
        <f t="shared" si="54"/>
        <v>43924</v>
      </c>
      <c r="I903">
        <f t="shared" si="55"/>
        <v>0</v>
      </c>
    </row>
    <row r="904" spans="1:9" x14ac:dyDescent="0.3">
      <c r="A904" t="s">
        <v>98</v>
      </c>
      <c r="B904" s="1" t="s">
        <v>393</v>
      </c>
      <c r="C904" s="5">
        <v>8</v>
      </c>
      <c r="F904" t="str">
        <f t="shared" si="52"/>
        <v>Curacavi43927</v>
      </c>
      <c r="G904" t="str">
        <f t="shared" si="53"/>
        <v>Curacavi</v>
      </c>
      <c r="H904" s="1">
        <f t="shared" si="54"/>
        <v>43927</v>
      </c>
      <c r="I904">
        <f t="shared" si="55"/>
        <v>3</v>
      </c>
    </row>
    <row r="905" spans="1:9" x14ac:dyDescent="0.3">
      <c r="A905" t="s">
        <v>98</v>
      </c>
      <c r="B905" s="1" t="s">
        <v>394</v>
      </c>
      <c r="C905" s="5">
        <v>9</v>
      </c>
      <c r="F905" t="str">
        <f t="shared" si="52"/>
        <v>Curacavi43929</v>
      </c>
      <c r="G905" t="str">
        <f t="shared" si="53"/>
        <v>Curacavi</v>
      </c>
      <c r="H905" s="1">
        <f t="shared" si="54"/>
        <v>43929</v>
      </c>
      <c r="I905">
        <f t="shared" si="55"/>
        <v>1</v>
      </c>
    </row>
    <row r="906" spans="1:9" x14ac:dyDescent="0.3">
      <c r="A906" t="s">
        <v>98</v>
      </c>
      <c r="B906" s="1" t="s">
        <v>395</v>
      </c>
      <c r="C906" s="5">
        <v>10</v>
      </c>
      <c r="F906" t="str">
        <f t="shared" si="52"/>
        <v>Curacavi43931</v>
      </c>
      <c r="G906" t="str">
        <f t="shared" si="53"/>
        <v>Curacavi</v>
      </c>
      <c r="H906" s="1">
        <f t="shared" si="54"/>
        <v>43931</v>
      </c>
      <c r="I906">
        <f t="shared" si="55"/>
        <v>1</v>
      </c>
    </row>
    <row r="907" spans="1:9" x14ac:dyDescent="0.3">
      <c r="A907" t="s">
        <v>98</v>
      </c>
      <c r="B907" s="1" t="s">
        <v>396</v>
      </c>
      <c r="C907" s="5">
        <v>13</v>
      </c>
      <c r="F907" t="str">
        <f t="shared" si="52"/>
        <v>Curacavi43934</v>
      </c>
      <c r="G907" t="str">
        <f t="shared" si="53"/>
        <v>Curacavi</v>
      </c>
      <c r="H907" s="1">
        <f t="shared" si="54"/>
        <v>43934</v>
      </c>
      <c r="I907">
        <f t="shared" si="55"/>
        <v>3</v>
      </c>
    </row>
    <row r="908" spans="1:9" x14ac:dyDescent="0.3">
      <c r="A908" t="s">
        <v>98</v>
      </c>
      <c r="B908" s="1" t="s">
        <v>397</v>
      </c>
      <c r="C908" s="5">
        <v>14</v>
      </c>
      <c r="F908" t="str">
        <f t="shared" si="52"/>
        <v>Curacavi43936</v>
      </c>
      <c r="G908" t="str">
        <f t="shared" si="53"/>
        <v>Curacavi</v>
      </c>
      <c r="H908" s="1">
        <f t="shared" si="54"/>
        <v>43936</v>
      </c>
      <c r="I908">
        <f t="shared" si="55"/>
        <v>1</v>
      </c>
    </row>
    <row r="909" spans="1:9" x14ac:dyDescent="0.3">
      <c r="A909" t="s">
        <v>98</v>
      </c>
      <c r="B909" s="1" t="s">
        <v>398</v>
      </c>
      <c r="C909" s="5">
        <v>14</v>
      </c>
      <c r="F909" t="str">
        <f t="shared" si="52"/>
        <v>Curacavi43938</v>
      </c>
      <c r="G909" t="str">
        <f t="shared" si="53"/>
        <v>Curacavi</v>
      </c>
      <c r="H909" s="1">
        <f t="shared" si="54"/>
        <v>43938</v>
      </c>
      <c r="I909">
        <f t="shared" si="55"/>
        <v>0</v>
      </c>
    </row>
    <row r="910" spans="1:9" x14ac:dyDescent="0.3">
      <c r="A910" t="s">
        <v>98</v>
      </c>
      <c r="B910" s="1" t="s">
        <v>399</v>
      </c>
      <c r="C910" s="5">
        <v>2</v>
      </c>
      <c r="F910" t="str">
        <f t="shared" si="52"/>
        <v>Curacavi43941</v>
      </c>
      <c r="G910" t="str">
        <f t="shared" si="53"/>
        <v>Curacavi</v>
      </c>
      <c r="H910" s="1">
        <f t="shared" si="54"/>
        <v>43941</v>
      </c>
      <c r="I910">
        <f t="shared" si="55"/>
        <v>0</v>
      </c>
    </row>
    <row r="911" spans="1:9" x14ac:dyDescent="0.3">
      <c r="A911" t="s">
        <v>98</v>
      </c>
      <c r="B911" s="1" t="s">
        <v>400</v>
      </c>
      <c r="C911" s="5">
        <v>0</v>
      </c>
      <c r="F911" t="str">
        <f t="shared" ref="F911:F974" si="56">+G911&amp;H911</f>
        <v>Curacavi43945</v>
      </c>
      <c r="G911" t="str">
        <f t="shared" ref="G911:G974" si="57">+A911</f>
        <v>Curacavi</v>
      </c>
      <c r="H911" s="1">
        <f t="shared" ref="H911:H974" si="58">+DATEVALUE(B911)</f>
        <v>43945</v>
      </c>
      <c r="I911">
        <f t="shared" ref="I911:I974" si="59">+IF(IF(A911=A910,C911-C910,C911)&lt;0,0,IF(A911=A910,C911-C910,C911))</f>
        <v>0</v>
      </c>
    </row>
    <row r="912" spans="1:9" x14ac:dyDescent="0.3">
      <c r="A912" t="s">
        <v>98</v>
      </c>
      <c r="B912" s="1" t="s">
        <v>401</v>
      </c>
      <c r="C912" s="5">
        <v>0</v>
      </c>
      <c r="F912" t="str">
        <f t="shared" si="56"/>
        <v>Curacavi43948</v>
      </c>
      <c r="G912" t="str">
        <f t="shared" si="57"/>
        <v>Curacavi</v>
      </c>
      <c r="H912" s="1">
        <f t="shared" si="58"/>
        <v>43948</v>
      </c>
      <c r="I912">
        <f t="shared" si="59"/>
        <v>0</v>
      </c>
    </row>
    <row r="913" spans="1:9" x14ac:dyDescent="0.3">
      <c r="A913" t="s">
        <v>99</v>
      </c>
      <c r="B913" s="1" t="s">
        <v>390</v>
      </c>
      <c r="C913" s="5">
        <v>0</v>
      </c>
      <c r="F913" t="str">
        <f t="shared" si="56"/>
        <v>Curaco de Velez43920</v>
      </c>
      <c r="G913" t="str">
        <f t="shared" si="57"/>
        <v>Curaco de Velez</v>
      </c>
      <c r="H913" s="1">
        <f t="shared" si="58"/>
        <v>43920</v>
      </c>
      <c r="I913">
        <f t="shared" si="59"/>
        <v>0</v>
      </c>
    </row>
    <row r="914" spans="1:9" x14ac:dyDescent="0.3">
      <c r="A914" t="s">
        <v>99</v>
      </c>
      <c r="B914" s="1" t="s">
        <v>391</v>
      </c>
      <c r="C914" s="5">
        <v>0</v>
      </c>
      <c r="F914" t="str">
        <f t="shared" si="56"/>
        <v>Curaco de Velez43922</v>
      </c>
      <c r="G914" t="str">
        <f t="shared" si="57"/>
        <v>Curaco de Velez</v>
      </c>
      <c r="H914" s="1">
        <f t="shared" si="58"/>
        <v>43922</v>
      </c>
      <c r="I914">
        <f t="shared" si="59"/>
        <v>0</v>
      </c>
    </row>
    <row r="915" spans="1:9" x14ac:dyDescent="0.3">
      <c r="A915" t="s">
        <v>99</v>
      </c>
      <c r="B915" s="1" t="s">
        <v>392</v>
      </c>
      <c r="C915" s="5">
        <v>0</v>
      </c>
      <c r="F915" t="str">
        <f t="shared" si="56"/>
        <v>Curaco de Velez43924</v>
      </c>
      <c r="G915" t="str">
        <f t="shared" si="57"/>
        <v>Curaco de Velez</v>
      </c>
      <c r="H915" s="1">
        <f t="shared" si="58"/>
        <v>43924</v>
      </c>
      <c r="I915">
        <f t="shared" si="59"/>
        <v>0</v>
      </c>
    </row>
    <row r="916" spans="1:9" x14ac:dyDescent="0.3">
      <c r="A916" t="s">
        <v>99</v>
      </c>
      <c r="B916" s="1" t="s">
        <v>393</v>
      </c>
      <c r="C916" s="5">
        <v>0</v>
      </c>
      <c r="F916" t="str">
        <f t="shared" si="56"/>
        <v>Curaco de Velez43927</v>
      </c>
      <c r="G916" t="str">
        <f t="shared" si="57"/>
        <v>Curaco de Velez</v>
      </c>
      <c r="H916" s="1">
        <f t="shared" si="58"/>
        <v>43927</v>
      </c>
      <c r="I916">
        <f t="shared" si="59"/>
        <v>0</v>
      </c>
    </row>
    <row r="917" spans="1:9" x14ac:dyDescent="0.3">
      <c r="A917" t="s">
        <v>99</v>
      </c>
      <c r="B917" s="1" t="s">
        <v>394</v>
      </c>
      <c r="C917" s="5">
        <v>0</v>
      </c>
      <c r="F917" t="str">
        <f t="shared" si="56"/>
        <v>Curaco de Velez43929</v>
      </c>
      <c r="G917" t="str">
        <f t="shared" si="57"/>
        <v>Curaco de Velez</v>
      </c>
      <c r="H917" s="1">
        <f t="shared" si="58"/>
        <v>43929</v>
      </c>
      <c r="I917">
        <f t="shared" si="59"/>
        <v>0</v>
      </c>
    </row>
    <row r="918" spans="1:9" x14ac:dyDescent="0.3">
      <c r="A918" t="s">
        <v>99</v>
      </c>
      <c r="B918" s="1" t="s">
        <v>395</v>
      </c>
      <c r="C918" s="5">
        <v>0</v>
      </c>
      <c r="F918" t="str">
        <f t="shared" si="56"/>
        <v>Curaco de Velez43931</v>
      </c>
      <c r="G918" t="str">
        <f t="shared" si="57"/>
        <v>Curaco de Velez</v>
      </c>
      <c r="H918" s="1">
        <f t="shared" si="58"/>
        <v>43931</v>
      </c>
      <c r="I918">
        <f t="shared" si="59"/>
        <v>0</v>
      </c>
    </row>
    <row r="919" spans="1:9" x14ac:dyDescent="0.3">
      <c r="A919" t="s">
        <v>99</v>
      </c>
      <c r="B919" s="1" t="s">
        <v>396</v>
      </c>
      <c r="C919" s="5">
        <v>0</v>
      </c>
      <c r="F919" t="str">
        <f t="shared" si="56"/>
        <v>Curaco de Velez43934</v>
      </c>
      <c r="G919" t="str">
        <f t="shared" si="57"/>
        <v>Curaco de Velez</v>
      </c>
      <c r="H919" s="1">
        <f t="shared" si="58"/>
        <v>43934</v>
      </c>
      <c r="I919">
        <f t="shared" si="59"/>
        <v>0</v>
      </c>
    </row>
    <row r="920" spans="1:9" x14ac:dyDescent="0.3">
      <c r="A920" t="s">
        <v>99</v>
      </c>
      <c r="B920" s="1" t="s">
        <v>397</v>
      </c>
      <c r="C920" s="5">
        <v>0</v>
      </c>
      <c r="F920" t="str">
        <f t="shared" si="56"/>
        <v>Curaco de Velez43936</v>
      </c>
      <c r="G920" t="str">
        <f t="shared" si="57"/>
        <v>Curaco de Velez</v>
      </c>
      <c r="H920" s="1">
        <f t="shared" si="58"/>
        <v>43936</v>
      </c>
      <c r="I920">
        <f t="shared" si="59"/>
        <v>0</v>
      </c>
    </row>
    <row r="921" spans="1:9" x14ac:dyDescent="0.3">
      <c r="A921" t="s">
        <v>99</v>
      </c>
      <c r="B921" s="1" t="s">
        <v>398</v>
      </c>
      <c r="C921" s="5">
        <v>0</v>
      </c>
      <c r="F921" t="str">
        <f t="shared" si="56"/>
        <v>Curaco de Velez43938</v>
      </c>
      <c r="G921" t="str">
        <f t="shared" si="57"/>
        <v>Curaco de Velez</v>
      </c>
      <c r="H921" s="1">
        <f t="shared" si="58"/>
        <v>43938</v>
      </c>
      <c r="I921">
        <f t="shared" si="59"/>
        <v>0</v>
      </c>
    </row>
    <row r="922" spans="1:9" x14ac:dyDescent="0.3">
      <c r="A922" t="s">
        <v>99</v>
      </c>
      <c r="B922" s="1" t="s">
        <v>399</v>
      </c>
      <c r="C922" s="5">
        <v>0</v>
      </c>
      <c r="F922" t="str">
        <f t="shared" si="56"/>
        <v>Curaco de Velez43941</v>
      </c>
      <c r="G922" t="str">
        <f t="shared" si="57"/>
        <v>Curaco de Velez</v>
      </c>
      <c r="H922" s="1">
        <f t="shared" si="58"/>
        <v>43941</v>
      </c>
      <c r="I922">
        <f t="shared" si="59"/>
        <v>0</v>
      </c>
    </row>
    <row r="923" spans="1:9" x14ac:dyDescent="0.3">
      <c r="A923" t="s">
        <v>99</v>
      </c>
      <c r="B923" s="1" t="s">
        <v>400</v>
      </c>
      <c r="C923" s="5">
        <v>0</v>
      </c>
      <c r="F923" t="str">
        <f t="shared" si="56"/>
        <v>Curaco de Velez43945</v>
      </c>
      <c r="G923" t="str">
        <f t="shared" si="57"/>
        <v>Curaco de Velez</v>
      </c>
      <c r="H923" s="1">
        <f t="shared" si="58"/>
        <v>43945</v>
      </c>
      <c r="I923">
        <f t="shared" si="59"/>
        <v>0</v>
      </c>
    </row>
    <row r="924" spans="1:9" x14ac:dyDescent="0.3">
      <c r="A924" t="s">
        <v>99</v>
      </c>
      <c r="B924" s="1" t="s">
        <v>401</v>
      </c>
      <c r="C924" s="5">
        <v>0</v>
      </c>
      <c r="F924" t="str">
        <f t="shared" si="56"/>
        <v>Curaco de Velez43948</v>
      </c>
      <c r="G924" t="str">
        <f t="shared" si="57"/>
        <v>Curaco de Velez</v>
      </c>
      <c r="H924" s="1">
        <f t="shared" si="58"/>
        <v>43948</v>
      </c>
      <c r="I924">
        <f t="shared" si="59"/>
        <v>0</v>
      </c>
    </row>
    <row r="925" spans="1:9" x14ac:dyDescent="0.3">
      <c r="A925" t="s">
        <v>100</v>
      </c>
      <c r="B925" s="1" t="s">
        <v>390</v>
      </c>
      <c r="C925" s="5">
        <v>0</v>
      </c>
      <c r="F925" t="str">
        <f t="shared" si="56"/>
        <v>Curanilahue43920</v>
      </c>
      <c r="G925" t="str">
        <f t="shared" si="57"/>
        <v>Curanilahue</v>
      </c>
      <c r="H925" s="1">
        <f t="shared" si="58"/>
        <v>43920</v>
      </c>
      <c r="I925">
        <f t="shared" si="59"/>
        <v>0</v>
      </c>
    </row>
    <row r="926" spans="1:9" x14ac:dyDescent="0.3">
      <c r="A926" t="s">
        <v>100</v>
      </c>
      <c r="B926" s="1" t="s">
        <v>391</v>
      </c>
      <c r="C926" s="5">
        <v>0</v>
      </c>
      <c r="F926" t="str">
        <f t="shared" si="56"/>
        <v>Curanilahue43922</v>
      </c>
      <c r="G926" t="str">
        <f t="shared" si="57"/>
        <v>Curanilahue</v>
      </c>
      <c r="H926" s="1">
        <f t="shared" si="58"/>
        <v>43922</v>
      </c>
      <c r="I926">
        <f t="shared" si="59"/>
        <v>0</v>
      </c>
    </row>
    <row r="927" spans="1:9" x14ac:dyDescent="0.3">
      <c r="A927" t="s">
        <v>100</v>
      </c>
      <c r="B927" s="1" t="s">
        <v>392</v>
      </c>
      <c r="C927" s="5">
        <v>0</v>
      </c>
      <c r="F927" t="str">
        <f t="shared" si="56"/>
        <v>Curanilahue43924</v>
      </c>
      <c r="G927" t="str">
        <f t="shared" si="57"/>
        <v>Curanilahue</v>
      </c>
      <c r="H927" s="1">
        <f t="shared" si="58"/>
        <v>43924</v>
      </c>
      <c r="I927">
        <f t="shared" si="59"/>
        <v>0</v>
      </c>
    </row>
    <row r="928" spans="1:9" x14ac:dyDescent="0.3">
      <c r="A928" t="s">
        <v>100</v>
      </c>
      <c r="B928" s="1" t="s">
        <v>393</v>
      </c>
      <c r="C928" s="5">
        <v>0</v>
      </c>
      <c r="F928" t="str">
        <f t="shared" si="56"/>
        <v>Curanilahue43927</v>
      </c>
      <c r="G928" t="str">
        <f t="shared" si="57"/>
        <v>Curanilahue</v>
      </c>
      <c r="H928" s="1">
        <f t="shared" si="58"/>
        <v>43927</v>
      </c>
      <c r="I928">
        <f t="shared" si="59"/>
        <v>0</v>
      </c>
    </row>
    <row r="929" spans="1:9" x14ac:dyDescent="0.3">
      <c r="A929" t="s">
        <v>100</v>
      </c>
      <c r="B929" s="1" t="s">
        <v>394</v>
      </c>
      <c r="C929" s="5">
        <v>0</v>
      </c>
      <c r="F929" t="str">
        <f t="shared" si="56"/>
        <v>Curanilahue43929</v>
      </c>
      <c r="G929" t="str">
        <f t="shared" si="57"/>
        <v>Curanilahue</v>
      </c>
      <c r="H929" s="1">
        <f t="shared" si="58"/>
        <v>43929</v>
      </c>
      <c r="I929">
        <f t="shared" si="59"/>
        <v>0</v>
      </c>
    </row>
    <row r="930" spans="1:9" x14ac:dyDescent="0.3">
      <c r="A930" t="s">
        <v>100</v>
      </c>
      <c r="B930" s="1" t="s">
        <v>395</v>
      </c>
      <c r="C930" s="5">
        <v>0</v>
      </c>
      <c r="F930" t="str">
        <f t="shared" si="56"/>
        <v>Curanilahue43931</v>
      </c>
      <c r="G930" t="str">
        <f t="shared" si="57"/>
        <v>Curanilahue</v>
      </c>
      <c r="H930" s="1">
        <f t="shared" si="58"/>
        <v>43931</v>
      </c>
      <c r="I930">
        <f t="shared" si="59"/>
        <v>0</v>
      </c>
    </row>
    <row r="931" spans="1:9" x14ac:dyDescent="0.3">
      <c r="A931" t="s">
        <v>100</v>
      </c>
      <c r="B931" s="1" t="s">
        <v>396</v>
      </c>
      <c r="C931" s="5">
        <v>1</v>
      </c>
      <c r="F931" t="str">
        <f t="shared" si="56"/>
        <v>Curanilahue43934</v>
      </c>
      <c r="G931" t="str">
        <f t="shared" si="57"/>
        <v>Curanilahue</v>
      </c>
      <c r="H931" s="1">
        <f t="shared" si="58"/>
        <v>43934</v>
      </c>
      <c r="I931">
        <f t="shared" si="59"/>
        <v>1</v>
      </c>
    </row>
    <row r="932" spans="1:9" x14ac:dyDescent="0.3">
      <c r="A932" t="s">
        <v>100</v>
      </c>
      <c r="B932" s="1" t="s">
        <v>397</v>
      </c>
      <c r="C932" s="5">
        <v>1</v>
      </c>
      <c r="F932" t="str">
        <f t="shared" si="56"/>
        <v>Curanilahue43936</v>
      </c>
      <c r="G932" t="str">
        <f t="shared" si="57"/>
        <v>Curanilahue</v>
      </c>
      <c r="H932" s="1">
        <f t="shared" si="58"/>
        <v>43936</v>
      </c>
      <c r="I932">
        <f t="shared" si="59"/>
        <v>0</v>
      </c>
    </row>
    <row r="933" spans="1:9" x14ac:dyDescent="0.3">
      <c r="A933" t="s">
        <v>100</v>
      </c>
      <c r="B933" s="1" t="s">
        <v>398</v>
      </c>
      <c r="C933" s="5">
        <v>1</v>
      </c>
      <c r="F933" t="str">
        <f t="shared" si="56"/>
        <v>Curanilahue43938</v>
      </c>
      <c r="G933" t="str">
        <f t="shared" si="57"/>
        <v>Curanilahue</v>
      </c>
      <c r="H933" s="1">
        <f t="shared" si="58"/>
        <v>43938</v>
      </c>
      <c r="I933">
        <f t="shared" si="59"/>
        <v>0</v>
      </c>
    </row>
    <row r="934" spans="1:9" x14ac:dyDescent="0.3">
      <c r="A934" t="s">
        <v>100</v>
      </c>
      <c r="B934" s="1" t="s">
        <v>399</v>
      </c>
      <c r="C934" s="5">
        <v>0</v>
      </c>
      <c r="F934" t="str">
        <f t="shared" si="56"/>
        <v>Curanilahue43941</v>
      </c>
      <c r="G934" t="str">
        <f t="shared" si="57"/>
        <v>Curanilahue</v>
      </c>
      <c r="H934" s="1">
        <f t="shared" si="58"/>
        <v>43941</v>
      </c>
      <c r="I934">
        <f t="shared" si="59"/>
        <v>0</v>
      </c>
    </row>
    <row r="935" spans="1:9" x14ac:dyDescent="0.3">
      <c r="A935" t="s">
        <v>100</v>
      </c>
      <c r="B935" s="1" t="s">
        <v>400</v>
      </c>
      <c r="C935" s="5">
        <v>1</v>
      </c>
      <c r="F935" t="str">
        <f t="shared" si="56"/>
        <v>Curanilahue43945</v>
      </c>
      <c r="G935" t="str">
        <f t="shared" si="57"/>
        <v>Curanilahue</v>
      </c>
      <c r="H935" s="1">
        <f t="shared" si="58"/>
        <v>43945</v>
      </c>
      <c r="I935">
        <f t="shared" si="59"/>
        <v>1</v>
      </c>
    </row>
    <row r="936" spans="1:9" x14ac:dyDescent="0.3">
      <c r="A936" t="s">
        <v>100</v>
      </c>
      <c r="B936" s="1" t="s">
        <v>401</v>
      </c>
      <c r="C936" s="5">
        <v>1</v>
      </c>
      <c r="F936" t="str">
        <f t="shared" si="56"/>
        <v>Curanilahue43948</v>
      </c>
      <c r="G936" t="str">
        <f t="shared" si="57"/>
        <v>Curanilahue</v>
      </c>
      <c r="H936" s="1">
        <f t="shared" si="58"/>
        <v>43948</v>
      </c>
      <c r="I936">
        <f t="shared" si="59"/>
        <v>0</v>
      </c>
    </row>
    <row r="937" spans="1:9" x14ac:dyDescent="0.3">
      <c r="A937" t="s">
        <v>101</v>
      </c>
      <c r="B937" s="1" t="s">
        <v>390</v>
      </c>
      <c r="C937" s="5">
        <v>0</v>
      </c>
      <c r="F937" t="str">
        <f t="shared" si="56"/>
        <v>Curarrehue43920</v>
      </c>
      <c r="G937" t="str">
        <f t="shared" si="57"/>
        <v>Curarrehue</v>
      </c>
      <c r="H937" s="1">
        <f t="shared" si="58"/>
        <v>43920</v>
      </c>
      <c r="I937">
        <f t="shared" si="59"/>
        <v>0</v>
      </c>
    </row>
    <row r="938" spans="1:9" x14ac:dyDescent="0.3">
      <c r="A938" t="s">
        <v>101</v>
      </c>
      <c r="B938" s="1" t="s">
        <v>391</v>
      </c>
      <c r="C938" s="5">
        <v>0</v>
      </c>
      <c r="F938" t="str">
        <f t="shared" si="56"/>
        <v>Curarrehue43922</v>
      </c>
      <c r="G938" t="str">
        <f t="shared" si="57"/>
        <v>Curarrehue</v>
      </c>
      <c r="H938" s="1">
        <f t="shared" si="58"/>
        <v>43922</v>
      </c>
      <c r="I938">
        <f t="shared" si="59"/>
        <v>0</v>
      </c>
    </row>
    <row r="939" spans="1:9" x14ac:dyDescent="0.3">
      <c r="A939" t="s">
        <v>101</v>
      </c>
      <c r="B939" s="1" t="s">
        <v>392</v>
      </c>
      <c r="C939" s="5">
        <v>0</v>
      </c>
      <c r="F939" t="str">
        <f t="shared" si="56"/>
        <v>Curarrehue43924</v>
      </c>
      <c r="G939" t="str">
        <f t="shared" si="57"/>
        <v>Curarrehue</v>
      </c>
      <c r="H939" s="1">
        <f t="shared" si="58"/>
        <v>43924</v>
      </c>
      <c r="I939">
        <f t="shared" si="59"/>
        <v>0</v>
      </c>
    </row>
    <row r="940" spans="1:9" x14ac:dyDescent="0.3">
      <c r="A940" t="s">
        <v>101</v>
      </c>
      <c r="B940" s="1" t="s">
        <v>393</v>
      </c>
      <c r="C940" s="5">
        <v>0</v>
      </c>
      <c r="F940" t="str">
        <f t="shared" si="56"/>
        <v>Curarrehue43927</v>
      </c>
      <c r="G940" t="str">
        <f t="shared" si="57"/>
        <v>Curarrehue</v>
      </c>
      <c r="H940" s="1">
        <f t="shared" si="58"/>
        <v>43927</v>
      </c>
      <c r="I940">
        <f t="shared" si="59"/>
        <v>0</v>
      </c>
    </row>
    <row r="941" spans="1:9" x14ac:dyDescent="0.3">
      <c r="A941" t="s">
        <v>101</v>
      </c>
      <c r="B941" s="1" t="s">
        <v>394</v>
      </c>
      <c r="C941" s="5">
        <v>4</v>
      </c>
      <c r="F941" t="str">
        <f t="shared" si="56"/>
        <v>Curarrehue43929</v>
      </c>
      <c r="G941" t="str">
        <f t="shared" si="57"/>
        <v>Curarrehue</v>
      </c>
      <c r="H941" s="1">
        <f t="shared" si="58"/>
        <v>43929</v>
      </c>
      <c r="I941">
        <f t="shared" si="59"/>
        <v>4</v>
      </c>
    </row>
    <row r="942" spans="1:9" x14ac:dyDescent="0.3">
      <c r="A942" t="s">
        <v>101</v>
      </c>
      <c r="B942" s="1" t="s">
        <v>395</v>
      </c>
      <c r="C942" s="5">
        <v>4</v>
      </c>
      <c r="F942" t="str">
        <f t="shared" si="56"/>
        <v>Curarrehue43931</v>
      </c>
      <c r="G942" t="str">
        <f t="shared" si="57"/>
        <v>Curarrehue</v>
      </c>
      <c r="H942" s="1">
        <f t="shared" si="58"/>
        <v>43931</v>
      </c>
      <c r="I942">
        <f t="shared" si="59"/>
        <v>0</v>
      </c>
    </row>
    <row r="943" spans="1:9" x14ac:dyDescent="0.3">
      <c r="A943" t="s">
        <v>101</v>
      </c>
      <c r="B943" s="1" t="s">
        <v>396</v>
      </c>
      <c r="C943" s="5">
        <v>4</v>
      </c>
      <c r="F943" t="str">
        <f t="shared" si="56"/>
        <v>Curarrehue43934</v>
      </c>
      <c r="G943" t="str">
        <f t="shared" si="57"/>
        <v>Curarrehue</v>
      </c>
      <c r="H943" s="1">
        <f t="shared" si="58"/>
        <v>43934</v>
      </c>
      <c r="I943">
        <f t="shared" si="59"/>
        <v>0</v>
      </c>
    </row>
    <row r="944" spans="1:9" x14ac:dyDescent="0.3">
      <c r="A944" t="s">
        <v>101</v>
      </c>
      <c r="B944" s="1" t="s">
        <v>397</v>
      </c>
      <c r="C944" s="5">
        <v>4</v>
      </c>
      <c r="F944" t="str">
        <f t="shared" si="56"/>
        <v>Curarrehue43936</v>
      </c>
      <c r="G944" t="str">
        <f t="shared" si="57"/>
        <v>Curarrehue</v>
      </c>
      <c r="H944" s="1">
        <f t="shared" si="58"/>
        <v>43936</v>
      </c>
      <c r="I944">
        <f t="shared" si="59"/>
        <v>0</v>
      </c>
    </row>
    <row r="945" spans="1:9" x14ac:dyDescent="0.3">
      <c r="A945" t="s">
        <v>101</v>
      </c>
      <c r="B945" s="1" t="s">
        <v>398</v>
      </c>
      <c r="C945" s="5">
        <v>4</v>
      </c>
      <c r="F945" t="str">
        <f t="shared" si="56"/>
        <v>Curarrehue43938</v>
      </c>
      <c r="G945" t="str">
        <f t="shared" si="57"/>
        <v>Curarrehue</v>
      </c>
      <c r="H945" s="1">
        <f t="shared" si="58"/>
        <v>43938</v>
      </c>
      <c r="I945">
        <f t="shared" si="59"/>
        <v>0</v>
      </c>
    </row>
    <row r="946" spans="1:9" x14ac:dyDescent="0.3">
      <c r="A946" t="s">
        <v>101</v>
      </c>
      <c r="B946" s="1" t="s">
        <v>399</v>
      </c>
      <c r="C946" s="5">
        <v>0</v>
      </c>
      <c r="F946" t="str">
        <f t="shared" si="56"/>
        <v>Curarrehue43941</v>
      </c>
      <c r="G946" t="str">
        <f t="shared" si="57"/>
        <v>Curarrehue</v>
      </c>
      <c r="H946" s="1">
        <f t="shared" si="58"/>
        <v>43941</v>
      </c>
      <c r="I946">
        <f t="shared" si="59"/>
        <v>0</v>
      </c>
    </row>
    <row r="947" spans="1:9" x14ac:dyDescent="0.3">
      <c r="A947" t="s">
        <v>101</v>
      </c>
      <c r="B947" s="1" t="s">
        <v>400</v>
      </c>
      <c r="C947" s="5">
        <v>0</v>
      </c>
      <c r="F947" t="str">
        <f t="shared" si="56"/>
        <v>Curarrehue43945</v>
      </c>
      <c r="G947" t="str">
        <f t="shared" si="57"/>
        <v>Curarrehue</v>
      </c>
      <c r="H947" s="1">
        <f t="shared" si="58"/>
        <v>43945</v>
      </c>
      <c r="I947">
        <f t="shared" si="59"/>
        <v>0</v>
      </c>
    </row>
    <row r="948" spans="1:9" x14ac:dyDescent="0.3">
      <c r="A948" t="s">
        <v>101</v>
      </c>
      <c r="B948" s="1" t="s">
        <v>401</v>
      </c>
      <c r="C948" s="5">
        <v>0</v>
      </c>
      <c r="F948" t="str">
        <f t="shared" si="56"/>
        <v>Curarrehue43948</v>
      </c>
      <c r="G948" t="str">
        <f t="shared" si="57"/>
        <v>Curarrehue</v>
      </c>
      <c r="H948" s="1">
        <f t="shared" si="58"/>
        <v>43948</v>
      </c>
      <c r="I948">
        <f t="shared" si="59"/>
        <v>0</v>
      </c>
    </row>
    <row r="949" spans="1:9" x14ac:dyDescent="0.3">
      <c r="A949" t="s">
        <v>102</v>
      </c>
      <c r="B949" s="1" t="s">
        <v>390</v>
      </c>
      <c r="C949" s="5">
        <v>0</v>
      </c>
      <c r="F949" t="str">
        <f t="shared" si="56"/>
        <v>Curepto43920</v>
      </c>
      <c r="G949" t="str">
        <f t="shared" si="57"/>
        <v>Curepto</v>
      </c>
      <c r="H949" s="1">
        <f t="shared" si="58"/>
        <v>43920</v>
      </c>
      <c r="I949">
        <f t="shared" si="59"/>
        <v>0</v>
      </c>
    </row>
    <row r="950" spans="1:9" x14ac:dyDescent="0.3">
      <c r="A950" t="s">
        <v>102</v>
      </c>
      <c r="B950" s="1" t="s">
        <v>391</v>
      </c>
      <c r="C950" s="5">
        <v>0</v>
      </c>
      <c r="F950" t="str">
        <f t="shared" si="56"/>
        <v>Curepto43922</v>
      </c>
      <c r="G950" t="str">
        <f t="shared" si="57"/>
        <v>Curepto</v>
      </c>
      <c r="H950" s="1">
        <f t="shared" si="58"/>
        <v>43922</v>
      </c>
      <c r="I950">
        <f t="shared" si="59"/>
        <v>0</v>
      </c>
    </row>
    <row r="951" spans="1:9" x14ac:dyDescent="0.3">
      <c r="A951" t="s">
        <v>102</v>
      </c>
      <c r="B951" s="1" t="s">
        <v>392</v>
      </c>
      <c r="C951" s="5">
        <v>0</v>
      </c>
      <c r="F951" t="str">
        <f t="shared" si="56"/>
        <v>Curepto43924</v>
      </c>
      <c r="G951" t="str">
        <f t="shared" si="57"/>
        <v>Curepto</v>
      </c>
      <c r="H951" s="1">
        <f t="shared" si="58"/>
        <v>43924</v>
      </c>
      <c r="I951">
        <f t="shared" si="59"/>
        <v>0</v>
      </c>
    </row>
    <row r="952" spans="1:9" x14ac:dyDescent="0.3">
      <c r="A952" t="s">
        <v>102</v>
      </c>
      <c r="B952" s="1" t="s">
        <v>393</v>
      </c>
      <c r="C952" s="5">
        <v>0</v>
      </c>
      <c r="F952" t="str">
        <f t="shared" si="56"/>
        <v>Curepto43927</v>
      </c>
      <c r="G952" t="str">
        <f t="shared" si="57"/>
        <v>Curepto</v>
      </c>
      <c r="H952" s="1">
        <f t="shared" si="58"/>
        <v>43927</v>
      </c>
      <c r="I952">
        <f t="shared" si="59"/>
        <v>0</v>
      </c>
    </row>
    <row r="953" spans="1:9" x14ac:dyDescent="0.3">
      <c r="A953" t="s">
        <v>102</v>
      </c>
      <c r="B953" s="1" t="s">
        <v>394</v>
      </c>
      <c r="C953" s="5">
        <v>0</v>
      </c>
      <c r="F953" t="str">
        <f t="shared" si="56"/>
        <v>Curepto43929</v>
      </c>
      <c r="G953" t="str">
        <f t="shared" si="57"/>
        <v>Curepto</v>
      </c>
      <c r="H953" s="1">
        <f t="shared" si="58"/>
        <v>43929</v>
      </c>
      <c r="I953">
        <f t="shared" si="59"/>
        <v>0</v>
      </c>
    </row>
    <row r="954" spans="1:9" x14ac:dyDescent="0.3">
      <c r="A954" t="s">
        <v>102</v>
      </c>
      <c r="B954" s="1" t="s">
        <v>395</v>
      </c>
      <c r="C954" s="5">
        <v>0</v>
      </c>
      <c r="F954" t="str">
        <f t="shared" si="56"/>
        <v>Curepto43931</v>
      </c>
      <c r="G954" t="str">
        <f t="shared" si="57"/>
        <v>Curepto</v>
      </c>
      <c r="H954" s="1">
        <f t="shared" si="58"/>
        <v>43931</v>
      </c>
      <c r="I954">
        <f t="shared" si="59"/>
        <v>0</v>
      </c>
    </row>
    <row r="955" spans="1:9" x14ac:dyDescent="0.3">
      <c r="A955" t="s">
        <v>102</v>
      </c>
      <c r="B955" s="1" t="s">
        <v>396</v>
      </c>
      <c r="C955" s="5">
        <v>3</v>
      </c>
      <c r="F955" t="str">
        <f t="shared" si="56"/>
        <v>Curepto43934</v>
      </c>
      <c r="G955" t="str">
        <f t="shared" si="57"/>
        <v>Curepto</v>
      </c>
      <c r="H955" s="1">
        <f t="shared" si="58"/>
        <v>43934</v>
      </c>
      <c r="I955">
        <f t="shared" si="59"/>
        <v>3</v>
      </c>
    </row>
    <row r="956" spans="1:9" x14ac:dyDescent="0.3">
      <c r="A956" t="s">
        <v>102</v>
      </c>
      <c r="B956" s="1" t="s">
        <v>397</v>
      </c>
      <c r="C956" s="5">
        <v>3</v>
      </c>
      <c r="F956" t="str">
        <f t="shared" si="56"/>
        <v>Curepto43936</v>
      </c>
      <c r="G956" t="str">
        <f t="shared" si="57"/>
        <v>Curepto</v>
      </c>
      <c r="H956" s="1">
        <f t="shared" si="58"/>
        <v>43936</v>
      </c>
      <c r="I956">
        <f t="shared" si="59"/>
        <v>0</v>
      </c>
    </row>
    <row r="957" spans="1:9" x14ac:dyDescent="0.3">
      <c r="A957" t="s">
        <v>102</v>
      </c>
      <c r="B957" s="1" t="s">
        <v>398</v>
      </c>
      <c r="C957" s="5">
        <v>3</v>
      </c>
      <c r="F957" t="str">
        <f t="shared" si="56"/>
        <v>Curepto43938</v>
      </c>
      <c r="G957" t="str">
        <f t="shared" si="57"/>
        <v>Curepto</v>
      </c>
      <c r="H957" s="1">
        <f t="shared" si="58"/>
        <v>43938</v>
      </c>
      <c r="I957">
        <f t="shared" si="59"/>
        <v>0</v>
      </c>
    </row>
    <row r="958" spans="1:9" x14ac:dyDescent="0.3">
      <c r="A958" t="s">
        <v>102</v>
      </c>
      <c r="B958" s="1" t="s">
        <v>399</v>
      </c>
      <c r="C958" s="5">
        <v>4</v>
      </c>
      <c r="F958" t="str">
        <f t="shared" si="56"/>
        <v>Curepto43941</v>
      </c>
      <c r="G958" t="str">
        <f t="shared" si="57"/>
        <v>Curepto</v>
      </c>
      <c r="H958" s="1">
        <f t="shared" si="58"/>
        <v>43941</v>
      </c>
      <c r="I958">
        <f t="shared" si="59"/>
        <v>1</v>
      </c>
    </row>
    <row r="959" spans="1:9" x14ac:dyDescent="0.3">
      <c r="A959" t="s">
        <v>102</v>
      </c>
      <c r="B959" s="1" t="s">
        <v>400</v>
      </c>
      <c r="C959" s="5">
        <v>4</v>
      </c>
      <c r="F959" t="str">
        <f t="shared" si="56"/>
        <v>Curepto43945</v>
      </c>
      <c r="G959" t="str">
        <f t="shared" si="57"/>
        <v>Curepto</v>
      </c>
      <c r="H959" s="1">
        <f t="shared" si="58"/>
        <v>43945</v>
      </c>
      <c r="I959">
        <f t="shared" si="59"/>
        <v>0</v>
      </c>
    </row>
    <row r="960" spans="1:9" x14ac:dyDescent="0.3">
      <c r="A960" t="s">
        <v>102</v>
      </c>
      <c r="B960" s="1" t="s">
        <v>401</v>
      </c>
      <c r="C960" s="5">
        <v>3</v>
      </c>
      <c r="F960" t="str">
        <f t="shared" si="56"/>
        <v>Curepto43948</v>
      </c>
      <c r="G960" t="str">
        <f t="shared" si="57"/>
        <v>Curepto</v>
      </c>
      <c r="H960" s="1">
        <f t="shared" si="58"/>
        <v>43948</v>
      </c>
      <c r="I960">
        <f t="shared" si="59"/>
        <v>0</v>
      </c>
    </row>
    <row r="961" spans="1:9" x14ac:dyDescent="0.3">
      <c r="A961" t="s">
        <v>103</v>
      </c>
      <c r="B961" s="1" t="s">
        <v>390</v>
      </c>
      <c r="C961" s="5">
        <v>6</v>
      </c>
      <c r="F961" t="str">
        <f t="shared" si="56"/>
        <v>Curico43920</v>
      </c>
      <c r="G961" t="str">
        <f t="shared" si="57"/>
        <v>Curico</v>
      </c>
      <c r="H961" s="1">
        <f t="shared" si="58"/>
        <v>43920</v>
      </c>
      <c r="I961">
        <f t="shared" si="59"/>
        <v>6</v>
      </c>
    </row>
    <row r="962" spans="1:9" x14ac:dyDescent="0.3">
      <c r="A962" t="s">
        <v>103</v>
      </c>
      <c r="B962" s="1" t="s">
        <v>391</v>
      </c>
      <c r="C962" s="5">
        <v>8</v>
      </c>
      <c r="F962" t="str">
        <f t="shared" si="56"/>
        <v>Curico43922</v>
      </c>
      <c r="G962" t="str">
        <f t="shared" si="57"/>
        <v>Curico</v>
      </c>
      <c r="H962" s="1">
        <f t="shared" si="58"/>
        <v>43922</v>
      </c>
      <c r="I962">
        <f t="shared" si="59"/>
        <v>2</v>
      </c>
    </row>
    <row r="963" spans="1:9" x14ac:dyDescent="0.3">
      <c r="A963" t="s">
        <v>103</v>
      </c>
      <c r="B963" s="1" t="s">
        <v>392</v>
      </c>
      <c r="C963" s="5">
        <v>11</v>
      </c>
      <c r="F963" t="str">
        <f t="shared" si="56"/>
        <v>Curico43924</v>
      </c>
      <c r="G963" t="str">
        <f t="shared" si="57"/>
        <v>Curico</v>
      </c>
      <c r="H963" s="1">
        <f t="shared" si="58"/>
        <v>43924</v>
      </c>
      <c r="I963">
        <f t="shared" si="59"/>
        <v>3</v>
      </c>
    </row>
    <row r="964" spans="1:9" x14ac:dyDescent="0.3">
      <c r="A964" t="s">
        <v>103</v>
      </c>
      <c r="B964" s="1" t="s">
        <v>393</v>
      </c>
      <c r="C964" s="5">
        <v>13</v>
      </c>
      <c r="F964" t="str">
        <f t="shared" si="56"/>
        <v>Curico43927</v>
      </c>
      <c r="G964" t="str">
        <f t="shared" si="57"/>
        <v>Curico</v>
      </c>
      <c r="H964" s="1">
        <f t="shared" si="58"/>
        <v>43927</v>
      </c>
      <c r="I964">
        <f t="shared" si="59"/>
        <v>2</v>
      </c>
    </row>
    <row r="965" spans="1:9" x14ac:dyDescent="0.3">
      <c r="A965" t="s">
        <v>103</v>
      </c>
      <c r="B965" s="1" t="s">
        <v>394</v>
      </c>
      <c r="C965" s="5">
        <v>13</v>
      </c>
      <c r="F965" t="str">
        <f t="shared" si="56"/>
        <v>Curico43929</v>
      </c>
      <c r="G965" t="str">
        <f t="shared" si="57"/>
        <v>Curico</v>
      </c>
      <c r="H965" s="1">
        <f t="shared" si="58"/>
        <v>43929</v>
      </c>
      <c r="I965">
        <f t="shared" si="59"/>
        <v>0</v>
      </c>
    </row>
    <row r="966" spans="1:9" x14ac:dyDescent="0.3">
      <c r="A966" t="s">
        <v>103</v>
      </c>
      <c r="B966" s="1" t="s">
        <v>395</v>
      </c>
      <c r="C966" s="5">
        <v>17</v>
      </c>
      <c r="F966" t="str">
        <f t="shared" si="56"/>
        <v>Curico43931</v>
      </c>
      <c r="G966" t="str">
        <f t="shared" si="57"/>
        <v>Curico</v>
      </c>
      <c r="H966" s="1">
        <f t="shared" si="58"/>
        <v>43931</v>
      </c>
      <c r="I966">
        <f t="shared" si="59"/>
        <v>4</v>
      </c>
    </row>
    <row r="967" spans="1:9" x14ac:dyDescent="0.3">
      <c r="A967" t="s">
        <v>103</v>
      </c>
      <c r="B967" s="1" t="s">
        <v>396</v>
      </c>
      <c r="C967" s="5">
        <v>20</v>
      </c>
      <c r="F967" t="str">
        <f t="shared" si="56"/>
        <v>Curico43934</v>
      </c>
      <c r="G967" t="str">
        <f t="shared" si="57"/>
        <v>Curico</v>
      </c>
      <c r="H967" s="1">
        <f t="shared" si="58"/>
        <v>43934</v>
      </c>
      <c r="I967">
        <f t="shared" si="59"/>
        <v>3</v>
      </c>
    </row>
    <row r="968" spans="1:9" x14ac:dyDescent="0.3">
      <c r="A968" t="s">
        <v>103</v>
      </c>
      <c r="B968" s="1" t="s">
        <v>397</v>
      </c>
      <c r="C968" s="5">
        <v>23</v>
      </c>
      <c r="F968" t="str">
        <f t="shared" si="56"/>
        <v>Curico43936</v>
      </c>
      <c r="G968" t="str">
        <f t="shared" si="57"/>
        <v>Curico</v>
      </c>
      <c r="H968" s="1">
        <f t="shared" si="58"/>
        <v>43936</v>
      </c>
      <c r="I968">
        <f t="shared" si="59"/>
        <v>3</v>
      </c>
    </row>
    <row r="969" spans="1:9" x14ac:dyDescent="0.3">
      <c r="A969" t="s">
        <v>103</v>
      </c>
      <c r="B969" s="1" t="s">
        <v>398</v>
      </c>
      <c r="C969" s="5">
        <v>24</v>
      </c>
      <c r="F969" t="str">
        <f t="shared" si="56"/>
        <v>Curico43938</v>
      </c>
      <c r="G969" t="str">
        <f t="shared" si="57"/>
        <v>Curico</v>
      </c>
      <c r="H969" s="1">
        <f t="shared" si="58"/>
        <v>43938</v>
      </c>
      <c r="I969">
        <f t="shared" si="59"/>
        <v>1</v>
      </c>
    </row>
    <row r="970" spans="1:9" x14ac:dyDescent="0.3">
      <c r="A970" t="s">
        <v>103</v>
      </c>
      <c r="B970" s="1" t="s">
        <v>399</v>
      </c>
      <c r="C970" s="5">
        <v>15</v>
      </c>
      <c r="F970" t="str">
        <f t="shared" si="56"/>
        <v>Curico43941</v>
      </c>
      <c r="G970" t="str">
        <f t="shared" si="57"/>
        <v>Curico</v>
      </c>
      <c r="H970" s="1">
        <f t="shared" si="58"/>
        <v>43941</v>
      </c>
      <c r="I970">
        <f t="shared" si="59"/>
        <v>0</v>
      </c>
    </row>
    <row r="971" spans="1:9" x14ac:dyDescent="0.3">
      <c r="A971" t="s">
        <v>103</v>
      </c>
      <c r="B971" s="1" t="s">
        <v>400</v>
      </c>
      <c r="C971" s="5">
        <v>10</v>
      </c>
      <c r="F971" t="str">
        <f t="shared" si="56"/>
        <v>Curico43945</v>
      </c>
      <c r="G971" t="str">
        <f t="shared" si="57"/>
        <v>Curico</v>
      </c>
      <c r="H971" s="1">
        <f t="shared" si="58"/>
        <v>43945</v>
      </c>
      <c r="I971">
        <f t="shared" si="59"/>
        <v>0</v>
      </c>
    </row>
    <row r="972" spans="1:9" x14ac:dyDescent="0.3">
      <c r="A972" t="s">
        <v>103</v>
      </c>
      <c r="B972" s="1" t="s">
        <v>401</v>
      </c>
      <c r="C972" s="5">
        <v>9</v>
      </c>
      <c r="F972" t="str">
        <f t="shared" si="56"/>
        <v>Curico43948</v>
      </c>
      <c r="G972" t="str">
        <f t="shared" si="57"/>
        <v>Curico</v>
      </c>
      <c r="H972" s="1">
        <f t="shared" si="58"/>
        <v>43948</v>
      </c>
      <c r="I972">
        <f t="shared" si="59"/>
        <v>0</v>
      </c>
    </row>
    <row r="973" spans="1:9" x14ac:dyDescent="0.3">
      <c r="A973" t="s">
        <v>104</v>
      </c>
      <c r="B973" s="1" t="s">
        <v>390</v>
      </c>
      <c r="C973" s="5">
        <v>0</v>
      </c>
      <c r="F973" t="str">
        <f t="shared" si="56"/>
        <v>Dalcahue43920</v>
      </c>
      <c r="G973" t="str">
        <f t="shared" si="57"/>
        <v>Dalcahue</v>
      </c>
      <c r="H973" s="1">
        <f t="shared" si="58"/>
        <v>43920</v>
      </c>
      <c r="I973">
        <f t="shared" si="59"/>
        <v>0</v>
      </c>
    </row>
    <row r="974" spans="1:9" x14ac:dyDescent="0.3">
      <c r="A974" t="s">
        <v>104</v>
      </c>
      <c r="B974" s="1" t="s">
        <v>391</v>
      </c>
      <c r="C974" s="5">
        <v>0</v>
      </c>
      <c r="F974" t="str">
        <f t="shared" si="56"/>
        <v>Dalcahue43922</v>
      </c>
      <c r="G974" t="str">
        <f t="shared" si="57"/>
        <v>Dalcahue</v>
      </c>
      <c r="H974" s="1">
        <f t="shared" si="58"/>
        <v>43922</v>
      </c>
      <c r="I974">
        <f t="shared" si="59"/>
        <v>0</v>
      </c>
    </row>
    <row r="975" spans="1:9" x14ac:dyDescent="0.3">
      <c r="A975" t="s">
        <v>104</v>
      </c>
      <c r="B975" s="1" t="s">
        <v>392</v>
      </c>
      <c r="C975" s="5">
        <v>0</v>
      </c>
      <c r="F975" t="str">
        <f t="shared" ref="F975:F1038" si="60">+G975&amp;H975</f>
        <v>Dalcahue43924</v>
      </c>
      <c r="G975" t="str">
        <f t="shared" ref="G975:G1038" si="61">+A975</f>
        <v>Dalcahue</v>
      </c>
      <c r="H975" s="1">
        <f t="shared" ref="H975:H1038" si="62">+DATEVALUE(B975)</f>
        <v>43924</v>
      </c>
      <c r="I975">
        <f t="shared" ref="I975:I1038" si="63">+IF(IF(A975=A974,C975-C974,C975)&lt;0,0,IF(A975=A974,C975-C974,C975))</f>
        <v>0</v>
      </c>
    </row>
    <row r="976" spans="1:9" x14ac:dyDescent="0.3">
      <c r="A976" t="s">
        <v>104</v>
      </c>
      <c r="B976" s="1" t="s">
        <v>393</v>
      </c>
      <c r="C976" s="5">
        <v>0</v>
      </c>
      <c r="F976" t="str">
        <f t="shared" si="60"/>
        <v>Dalcahue43927</v>
      </c>
      <c r="G976" t="str">
        <f t="shared" si="61"/>
        <v>Dalcahue</v>
      </c>
      <c r="H976" s="1">
        <f t="shared" si="62"/>
        <v>43927</v>
      </c>
      <c r="I976">
        <f t="shared" si="63"/>
        <v>0</v>
      </c>
    </row>
    <row r="977" spans="1:9" x14ac:dyDescent="0.3">
      <c r="A977" t="s">
        <v>104</v>
      </c>
      <c r="B977" s="1" t="s">
        <v>394</v>
      </c>
      <c r="C977" s="5">
        <v>0</v>
      </c>
      <c r="F977" t="str">
        <f t="shared" si="60"/>
        <v>Dalcahue43929</v>
      </c>
      <c r="G977" t="str">
        <f t="shared" si="61"/>
        <v>Dalcahue</v>
      </c>
      <c r="H977" s="1">
        <f t="shared" si="62"/>
        <v>43929</v>
      </c>
      <c r="I977">
        <f t="shared" si="63"/>
        <v>0</v>
      </c>
    </row>
    <row r="978" spans="1:9" x14ac:dyDescent="0.3">
      <c r="A978" t="s">
        <v>104</v>
      </c>
      <c r="B978" s="1" t="s">
        <v>395</v>
      </c>
      <c r="C978" s="5">
        <v>0</v>
      </c>
      <c r="F978" t="str">
        <f t="shared" si="60"/>
        <v>Dalcahue43931</v>
      </c>
      <c r="G978" t="str">
        <f t="shared" si="61"/>
        <v>Dalcahue</v>
      </c>
      <c r="H978" s="1">
        <f t="shared" si="62"/>
        <v>43931</v>
      </c>
      <c r="I978">
        <f t="shared" si="63"/>
        <v>0</v>
      </c>
    </row>
    <row r="979" spans="1:9" x14ac:dyDescent="0.3">
      <c r="A979" t="s">
        <v>104</v>
      </c>
      <c r="B979" s="1" t="s">
        <v>396</v>
      </c>
      <c r="C979" s="5">
        <v>0</v>
      </c>
      <c r="F979" t="str">
        <f t="shared" si="60"/>
        <v>Dalcahue43934</v>
      </c>
      <c r="G979" t="str">
        <f t="shared" si="61"/>
        <v>Dalcahue</v>
      </c>
      <c r="H979" s="1">
        <f t="shared" si="62"/>
        <v>43934</v>
      </c>
      <c r="I979">
        <f t="shared" si="63"/>
        <v>0</v>
      </c>
    </row>
    <row r="980" spans="1:9" x14ac:dyDescent="0.3">
      <c r="A980" t="s">
        <v>104</v>
      </c>
      <c r="B980" s="1" t="s">
        <v>397</v>
      </c>
      <c r="C980" s="5">
        <v>0</v>
      </c>
      <c r="F980" t="str">
        <f t="shared" si="60"/>
        <v>Dalcahue43936</v>
      </c>
      <c r="G980" t="str">
        <f t="shared" si="61"/>
        <v>Dalcahue</v>
      </c>
      <c r="H980" s="1">
        <f t="shared" si="62"/>
        <v>43936</v>
      </c>
      <c r="I980">
        <f t="shared" si="63"/>
        <v>0</v>
      </c>
    </row>
    <row r="981" spans="1:9" x14ac:dyDescent="0.3">
      <c r="A981" t="s">
        <v>104</v>
      </c>
      <c r="B981" s="1" t="s">
        <v>398</v>
      </c>
      <c r="C981" s="5">
        <v>0</v>
      </c>
      <c r="F981" t="str">
        <f t="shared" si="60"/>
        <v>Dalcahue43938</v>
      </c>
      <c r="G981" t="str">
        <f t="shared" si="61"/>
        <v>Dalcahue</v>
      </c>
      <c r="H981" s="1">
        <f t="shared" si="62"/>
        <v>43938</v>
      </c>
      <c r="I981">
        <f t="shared" si="63"/>
        <v>0</v>
      </c>
    </row>
    <row r="982" spans="1:9" x14ac:dyDescent="0.3">
      <c r="A982" t="s">
        <v>104</v>
      </c>
      <c r="B982" s="1" t="s">
        <v>399</v>
      </c>
      <c r="C982" s="5">
        <v>0</v>
      </c>
      <c r="F982" t="str">
        <f t="shared" si="60"/>
        <v>Dalcahue43941</v>
      </c>
      <c r="G982" t="str">
        <f t="shared" si="61"/>
        <v>Dalcahue</v>
      </c>
      <c r="H982" s="1">
        <f t="shared" si="62"/>
        <v>43941</v>
      </c>
      <c r="I982">
        <f t="shared" si="63"/>
        <v>0</v>
      </c>
    </row>
    <row r="983" spans="1:9" x14ac:dyDescent="0.3">
      <c r="A983" t="s">
        <v>104</v>
      </c>
      <c r="B983" s="1" t="s">
        <v>400</v>
      </c>
      <c r="C983" s="5">
        <v>0</v>
      </c>
      <c r="F983" t="str">
        <f t="shared" si="60"/>
        <v>Dalcahue43945</v>
      </c>
      <c r="G983" t="str">
        <f t="shared" si="61"/>
        <v>Dalcahue</v>
      </c>
      <c r="H983" s="1">
        <f t="shared" si="62"/>
        <v>43945</v>
      </c>
      <c r="I983">
        <f t="shared" si="63"/>
        <v>0</v>
      </c>
    </row>
    <row r="984" spans="1:9" x14ac:dyDescent="0.3">
      <c r="A984" t="s">
        <v>104</v>
      </c>
      <c r="B984" s="1" t="s">
        <v>401</v>
      </c>
      <c r="C984" s="5">
        <v>0</v>
      </c>
      <c r="F984" t="str">
        <f t="shared" si="60"/>
        <v>Dalcahue43948</v>
      </c>
      <c r="G984" t="str">
        <f t="shared" si="61"/>
        <v>Dalcahue</v>
      </c>
      <c r="H984" s="1">
        <f t="shared" si="62"/>
        <v>43948</v>
      </c>
      <c r="I984">
        <f t="shared" si="63"/>
        <v>0</v>
      </c>
    </row>
    <row r="985" spans="1:9" x14ac:dyDescent="0.3">
      <c r="A985" t="s">
        <v>105</v>
      </c>
      <c r="B985" s="1" t="s">
        <v>390</v>
      </c>
      <c r="C985" s="5">
        <v>0</v>
      </c>
      <c r="F985" t="str">
        <f t="shared" si="60"/>
        <v>Diego de Almagro43920</v>
      </c>
      <c r="G985" t="str">
        <f t="shared" si="61"/>
        <v>Diego de Almagro</v>
      </c>
      <c r="H985" s="1">
        <f t="shared" si="62"/>
        <v>43920</v>
      </c>
      <c r="I985">
        <f t="shared" si="63"/>
        <v>0</v>
      </c>
    </row>
    <row r="986" spans="1:9" x14ac:dyDescent="0.3">
      <c r="A986" t="s">
        <v>105</v>
      </c>
      <c r="B986" s="1" t="s">
        <v>391</v>
      </c>
      <c r="C986" s="5">
        <v>0</v>
      </c>
      <c r="F986" t="str">
        <f t="shared" si="60"/>
        <v>Diego de Almagro43922</v>
      </c>
      <c r="G986" t="str">
        <f t="shared" si="61"/>
        <v>Diego de Almagro</v>
      </c>
      <c r="H986" s="1">
        <f t="shared" si="62"/>
        <v>43922</v>
      </c>
      <c r="I986">
        <f t="shared" si="63"/>
        <v>0</v>
      </c>
    </row>
    <row r="987" spans="1:9" x14ac:dyDescent="0.3">
      <c r="A987" t="s">
        <v>105</v>
      </c>
      <c r="B987" s="1" t="s">
        <v>392</v>
      </c>
      <c r="C987" s="5">
        <v>0</v>
      </c>
      <c r="F987" t="str">
        <f t="shared" si="60"/>
        <v>Diego de Almagro43924</v>
      </c>
      <c r="G987" t="str">
        <f t="shared" si="61"/>
        <v>Diego de Almagro</v>
      </c>
      <c r="H987" s="1">
        <f t="shared" si="62"/>
        <v>43924</v>
      </c>
      <c r="I987">
        <f t="shared" si="63"/>
        <v>0</v>
      </c>
    </row>
    <row r="988" spans="1:9" x14ac:dyDescent="0.3">
      <c r="A988" t="s">
        <v>105</v>
      </c>
      <c r="B988" s="1" t="s">
        <v>393</v>
      </c>
      <c r="C988" s="5">
        <v>0</v>
      </c>
      <c r="F988" t="str">
        <f t="shared" si="60"/>
        <v>Diego de Almagro43927</v>
      </c>
      <c r="G988" t="str">
        <f t="shared" si="61"/>
        <v>Diego de Almagro</v>
      </c>
      <c r="H988" s="1">
        <f t="shared" si="62"/>
        <v>43927</v>
      </c>
      <c r="I988">
        <f t="shared" si="63"/>
        <v>0</v>
      </c>
    </row>
    <row r="989" spans="1:9" x14ac:dyDescent="0.3">
      <c r="A989" t="s">
        <v>105</v>
      </c>
      <c r="B989" s="1" t="s">
        <v>394</v>
      </c>
      <c r="C989" s="5">
        <v>0</v>
      </c>
      <c r="F989" t="str">
        <f t="shared" si="60"/>
        <v>Diego de Almagro43929</v>
      </c>
      <c r="G989" t="str">
        <f t="shared" si="61"/>
        <v>Diego de Almagro</v>
      </c>
      <c r="H989" s="1">
        <f t="shared" si="62"/>
        <v>43929</v>
      </c>
      <c r="I989">
        <f t="shared" si="63"/>
        <v>0</v>
      </c>
    </row>
    <row r="990" spans="1:9" x14ac:dyDescent="0.3">
      <c r="A990" t="s">
        <v>105</v>
      </c>
      <c r="B990" s="1" t="s">
        <v>395</v>
      </c>
      <c r="C990" s="5">
        <v>0</v>
      </c>
      <c r="F990" t="str">
        <f t="shared" si="60"/>
        <v>Diego de Almagro43931</v>
      </c>
      <c r="G990" t="str">
        <f t="shared" si="61"/>
        <v>Diego de Almagro</v>
      </c>
      <c r="H990" s="1">
        <f t="shared" si="62"/>
        <v>43931</v>
      </c>
      <c r="I990">
        <f t="shared" si="63"/>
        <v>0</v>
      </c>
    </row>
    <row r="991" spans="1:9" x14ac:dyDescent="0.3">
      <c r="A991" t="s">
        <v>105</v>
      </c>
      <c r="B991" s="1" t="s">
        <v>396</v>
      </c>
      <c r="C991" s="5">
        <v>1</v>
      </c>
      <c r="F991" t="str">
        <f t="shared" si="60"/>
        <v>Diego de Almagro43934</v>
      </c>
      <c r="G991" t="str">
        <f t="shared" si="61"/>
        <v>Diego de Almagro</v>
      </c>
      <c r="H991" s="1">
        <f t="shared" si="62"/>
        <v>43934</v>
      </c>
      <c r="I991">
        <f t="shared" si="63"/>
        <v>1</v>
      </c>
    </row>
    <row r="992" spans="1:9" x14ac:dyDescent="0.3">
      <c r="A992" t="s">
        <v>105</v>
      </c>
      <c r="B992" s="1" t="s">
        <v>397</v>
      </c>
      <c r="C992" s="5">
        <v>1</v>
      </c>
      <c r="F992" t="str">
        <f t="shared" si="60"/>
        <v>Diego de Almagro43936</v>
      </c>
      <c r="G992" t="str">
        <f t="shared" si="61"/>
        <v>Diego de Almagro</v>
      </c>
      <c r="H992" s="1">
        <f t="shared" si="62"/>
        <v>43936</v>
      </c>
      <c r="I992">
        <f t="shared" si="63"/>
        <v>0</v>
      </c>
    </row>
    <row r="993" spans="1:9" x14ac:dyDescent="0.3">
      <c r="A993" t="s">
        <v>105</v>
      </c>
      <c r="B993" s="1" t="s">
        <v>398</v>
      </c>
      <c r="C993" s="5">
        <v>1</v>
      </c>
      <c r="F993" t="str">
        <f t="shared" si="60"/>
        <v>Diego de Almagro43938</v>
      </c>
      <c r="G993" t="str">
        <f t="shared" si="61"/>
        <v>Diego de Almagro</v>
      </c>
      <c r="H993" s="1">
        <f t="shared" si="62"/>
        <v>43938</v>
      </c>
      <c r="I993">
        <f t="shared" si="63"/>
        <v>0</v>
      </c>
    </row>
    <row r="994" spans="1:9" x14ac:dyDescent="0.3">
      <c r="A994" t="s">
        <v>105</v>
      </c>
      <c r="B994" s="1" t="s">
        <v>399</v>
      </c>
      <c r="C994" s="5">
        <v>0</v>
      </c>
      <c r="F994" t="str">
        <f t="shared" si="60"/>
        <v>Diego de Almagro43941</v>
      </c>
      <c r="G994" t="str">
        <f t="shared" si="61"/>
        <v>Diego de Almagro</v>
      </c>
      <c r="H994" s="1">
        <f t="shared" si="62"/>
        <v>43941</v>
      </c>
      <c r="I994">
        <f t="shared" si="63"/>
        <v>0</v>
      </c>
    </row>
    <row r="995" spans="1:9" x14ac:dyDescent="0.3">
      <c r="A995" t="s">
        <v>105</v>
      </c>
      <c r="B995" s="1" t="s">
        <v>400</v>
      </c>
      <c r="C995" s="5">
        <v>0</v>
      </c>
      <c r="F995" t="str">
        <f t="shared" si="60"/>
        <v>Diego de Almagro43945</v>
      </c>
      <c r="G995" t="str">
        <f t="shared" si="61"/>
        <v>Diego de Almagro</v>
      </c>
      <c r="H995" s="1">
        <f t="shared" si="62"/>
        <v>43945</v>
      </c>
      <c r="I995">
        <f t="shared" si="63"/>
        <v>0</v>
      </c>
    </row>
    <row r="996" spans="1:9" x14ac:dyDescent="0.3">
      <c r="A996" t="s">
        <v>105</v>
      </c>
      <c r="B996" s="1" t="s">
        <v>401</v>
      </c>
      <c r="C996" s="5">
        <v>0</v>
      </c>
      <c r="F996" t="str">
        <f t="shared" si="60"/>
        <v>Diego de Almagro43948</v>
      </c>
      <c r="G996" t="str">
        <f t="shared" si="61"/>
        <v>Diego de Almagro</v>
      </c>
      <c r="H996" s="1">
        <f t="shared" si="62"/>
        <v>43948</v>
      </c>
      <c r="I996">
        <f t="shared" si="63"/>
        <v>0</v>
      </c>
    </row>
    <row r="997" spans="1:9" x14ac:dyDescent="0.3">
      <c r="A997" t="s">
        <v>106</v>
      </c>
      <c r="B997" s="1" t="s">
        <v>390</v>
      </c>
      <c r="C997" s="5">
        <v>0</v>
      </c>
      <c r="F997" t="str">
        <f t="shared" si="60"/>
        <v>Donihue43920</v>
      </c>
      <c r="G997" t="str">
        <f t="shared" si="61"/>
        <v>Donihue</v>
      </c>
      <c r="H997" s="1">
        <f t="shared" si="62"/>
        <v>43920</v>
      </c>
      <c r="I997">
        <f t="shared" si="63"/>
        <v>0</v>
      </c>
    </row>
    <row r="998" spans="1:9" x14ac:dyDescent="0.3">
      <c r="A998" t="s">
        <v>106</v>
      </c>
      <c r="B998" s="1" t="s">
        <v>391</v>
      </c>
      <c r="C998" s="5">
        <v>0</v>
      </c>
      <c r="F998" t="str">
        <f t="shared" si="60"/>
        <v>Donihue43922</v>
      </c>
      <c r="G998" t="str">
        <f t="shared" si="61"/>
        <v>Donihue</v>
      </c>
      <c r="H998" s="1">
        <f t="shared" si="62"/>
        <v>43922</v>
      </c>
      <c r="I998">
        <f t="shared" si="63"/>
        <v>0</v>
      </c>
    </row>
    <row r="999" spans="1:9" x14ac:dyDescent="0.3">
      <c r="A999" t="s">
        <v>106</v>
      </c>
      <c r="B999" s="1" t="s">
        <v>392</v>
      </c>
      <c r="C999" s="5">
        <v>0</v>
      </c>
      <c r="F999" t="str">
        <f t="shared" si="60"/>
        <v>Donihue43924</v>
      </c>
      <c r="G999" t="str">
        <f t="shared" si="61"/>
        <v>Donihue</v>
      </c>
      <c r="H999" s="1">
        <f t="shared" si="62"/>
        <v>43924</v>
      </c>
      <c r="I999">
        <f t="shared" si="63"/>
        <v>0</v>
      </c>
    </row>
    <row r="1000" spans="1:9" x14ac:dyDescent="0.3">
      <c r="A1000" t="s">
        <v>106</v>
      </c>
      <c r="B1000" s="1" t="s">
        <v>393</v>
      </c>
      <c r="C1000" s="5">
        <v>0</v>
      </c>
      <c r="F1000" t="str">
        <f t="shared" si="60"/>
        <v>Donihue43927</v>
      </c>
      <c r="G1000" t="str">
        <f t="shared" si="61"/>
        <v>Donihue</v>
      </c>
      <c r="H1000" s="1">
        <f t="shared" si="62"/>
        <v>43927</v>
      </c>
      <c r="I1000">
        <f t="shared" si="63"/>
        <v>0</v>
      </c>
    </row>
    <row r="1001" spans="1:9" x14ac:dyDescent="0.3">
      <c r="A1001" t="s">
        <v>106</v>
      </c>
      <c r="B1001" s="1" t="s">
        <v>394</v>
      </c>
      <c r="C1001" s="5">
        <v>0</v>
      </c>
      <c r="F1001" t="str">
        <f t="shared" si="60"/>
        <v>Donihue43929</v>
      </c>
      <c r="G1001" t="str">
        <f t="shared" si="61"/>
        <v>Donihue</v>
      </c>
      <c r="H1001" s="1">
        <f t="shared" si="62"/>
        <v>43929</v>
      </c>
      <c r="I1001">
        <f t="shared" si="63"/>
        <v>0</v>
      </c>
    </row>
    <row r="1002" spans="1:9" x14ac:dyDescent="0.3">
      <c r="A1002" t="s">
        <v>106</v>
      </c>
      <c r="B1002" s="1" t="s">
        <v>395</v>
      </c>
      <c r="C1002" s="5">
        <v>0</v>
      </c>
      <c r="F1002" t="str">
        <f t="shared" si="60"/>
        <v>Donihue43931</v>
      </c>
      <c r="G1002" t="str">
        <f t="shared" si="61"/>
        <v>Donihue</v>
      </c>
      <c r="H1002" s="1">
        <f t="shared" si="62"/>
        <v>43931</v>
      </c>
      <c r="I1002">
        <f t="shared" si="63"/>
        <v>0</v>
      </c>
    </row>
    <row r="1003" spans="1:9" x14ac:dyDescent="0.3">
      <c r="A1003" t="s">
        <v>106</v>
      </c>
      <c r="B1003" s="1" t="s">
        <v>396</v>
      </c>
      <c r="C1003" s="5">
        <v>0</v>
      </c>
      <c r="F1003" t="str">
        <f t="shared" si="60"/>
        <v>Donihue43934</v>
      </c>
      <c r="G1003" t="str">
        <f t="shared" si="61"/>
        <v>Donihue</v>
      </c>
      <c r="H1003" s="1">
        <f t="shared" si="62"/>
        <v>43934</v>
      </c>
      <c r="I1003">
        <f t="shared" si="63"/>
        <v>0</v>
      </c>
    </row>
    <row r="1004" spans="1:9" x14ac:dyDescent="0.3">
      <c r="A1004" t="s">
        <v>106</v>
      </c>
      <c r="B1004" s="1" t="s">
        <v>397</v>
      </c>
      <c r="C1004" s="5">
        <v>0</v>
      </c>
      <c r="F1004" t="str">
        <f t="shared" si="60"/>
        <v>Donihue43936</v>
      </c>
      <c r="G1004" t="str">
        <f t="shared" si="61"/>
        <v>Donihue</v>
      </c>
      <c r="H1004" s="1">
        <f t="shared" si="62"/>
        <v>43936</v>
      </c>
      <c r="I1004">
        <f t="shared" si="63"/>
        <v>0</v>
      </c>
    </row>
    <row r="1005" spans="1:9" x14ac:dyDescent="0.3">
      <c r="A1005" t="s">
        <v>106</v>
      </c>
      <c r="B1005" s="1" t="s">
        <v>398</v>
      </c>
      <c r="C1005" s="5">
        <v>0</v>
      </c>
      <c r="F1005" t="str">
        <f t="shared" si="60"/>
        <v>Donihue43938</v>
      </c>
      <c r="G1005" t="str">
        <f t="shared" si="61"/>
        <v>Donihue</v>
      </c>
      <c r="H1005" s="1">
        <f t="shared" si="62"/>
        <v>43938</v>
      </c>
      <c r="I1005">
        <f t="shared" si="63"/>
        <v>0</v>
      </c>
    </row>
    <row r="1006" spans="1:9" x14ac:dyDescent="0.3">
      <c r="A1006" t="s">
        <v>106</v>
      </c>
      <c r="B1006" s="1" t="s">
        <v>399</v>
      </c>
      <c r="C1006" s="5">
        <v>0</v>
      </c>
      <c r="F1006" t="str">
        <f t="shared" si="60"/>
        <v>Donihue43941</v>
      </c>
      <c r="G1006" t="str">
        <f t="shared" si="61"/>
        <v>Donihue</v>
      </c>
      <c r="H1006" s="1">
        <f t="shared" si="62"/>
        <v>43941</v>
      </c>
      <c r="I1006">
        <f t="shared" si="63"/>
        <v>0</v>
      </c>
    </row>
    <row r="1007" spans="1:9" x14ac:dyDescent="0.3">
      <c r="A1007" t="s">
        <v>106</v>
      </c>
      <c r="B1007" s="1" t="s">
        <v>400</v>
      </c>
      <c r="C1007" s="5">
        <v>1</v>
      </c>
      <c r="F1007" t="str">
        <f t="shared" si="60"/>
        <v>Donihue43945</v>
      </c>
      <c r="G1007" t="str">
        <f t="shared" si="61"/>
        <v>Donihue</v>
      </c>
      <c r="H1007" s="1">
        <f t="shared" si="62"/>
        <v>43945</v>
      </c>
      <c r="I1007">
        <f t="shared" si="63"/>
        <v>1</v>
      </c>
    </row>
    <row r="1008" spans="1:9" x14ac:dyDescent="0.3">
      <c r="A1008" t="s">
        <v>106</v>
      </c>
      <c r="B1008" s="1" t="s">
        <v>401</v>
      </c>
      <c r="C1008" s="5">
        <v>1</v>
      </c>
      <c r="F1008" t="str">
        <f t="shared" si="60"/>
        <v>Donihue43948</v>
      </c>
      <c r="G1008" t="str">
        <f t="shared" si="61"/>
        <v>Donihue</v>
      </c>
      <c r="H1008" s="1">
        <f t="shared" si="62"/>
        <v>43948</v>
      </c>
      <c r="I1008">
        <f t="shared" si="63"/>
        <v>0</v>
      </c>
    </row>
    <row r="1009" spans="1:9" x14ac:dyDescent="0.3">
      <c r="A1009" t="s">
        <v>107</v>
      </c>
      <c r="B1009" s="1" t="s">
        <v>390</v>
      </c>
      <c r="C1009" s="5">
        <v>18</v>
      </c>
      <c r="F1009" t="str">
        <f t="shared" si="60"/>
        <v>El Bosque43920</v>
      </c>
      <c r="G1009" t="str">
        <f t="shared" si="61"/>
        <v>El Bosque</v>
      </c>
      <c r="H1009" s="1">
        <f t="shared" si="62"/>
        <v>43920</v>
      </c>
      <c r="I1009">
        <f t="shared" si="63"/>
        <v>18</v>
      </c>
    </row>
    <row r="1010" spans="1:9" x14ac:dyDescent="0.3">
      <c r="A1010" t="s">
        <v>107</v>
      </c>
      <c r="B1010" s="1" t="s">
        <v>391</v>
      </c>
      <c r="C1010" s="5">
        <v>28</v>
      </c>
      <c r="F1010" t="str">
        <f t="shared" si="60"/>
        <v>El Bosque43922</v>
      </c>
      <c r="G1010" t="str">
        <f t="shared" si="61"/>
        <v>El Bosque</v>
      </c>
      <c r="H1010" s="1">
        <f t="shared" si="62"/>
        <v>43922</v>
      </c>
      <c r="I1010">
        <f t="shared" si="63"/>
        <v>10</v>
      </c>
    </row>
    <row r="1011" spans="1:9" x14ac:dyDescent="0.3">
      <c r="A1011" t="s">
        <v>107</v>
      </c>
      <c r="B1011" s="1" t="s">
        <v>392</v>
      </c>
      <c r="C1011" s="5">
        <v>35</v>
      </c>
      <c r="F1011" t="str">
        <f t="shared" si="60"/>
        <v>El Bosque43924</v>
      </c>
      <c r="G1011" t="str">
        <f t="shared" si="61"/>
        <v>El Bosque</v>
      </c>
      <c r="H1011" s="1">
        <f t="shared" si="62"/>
        <v>43924</v>
      </c>
      <c r="I1011">
        <f t="shared" si="63"/>
        <v>7</v>
      </c>
    </row>
    <row r="1012" spans="1:9" x14ac:dyDescent="0.3">
      <c r="A1012" t="s">
        <v>107</v>
      </c>
      <c r="B1012" s="1" t="s">
        <v>393</v>
      </c>
      <c r="C1012" s="5">
        <v>37</v>
      </c>
      <c r="F1012" t="str">
        <f t="shared" si="60"/>
        <v>El Bosque43927</v>
      </c>
      <c r="G1012" t="str">
        <f t="shared" si="61"/>
        <v>El Bosque</v>
      </c>
      <c r="H1012" s="1">
        <f t="shared" si="62"/>
        <v>43927</v>
      </c>
      <c r="I1012">
        <f t="shared" si="63"/>
        <v>2</v>
      </c>
    </row>
    <row r="1013" spans="1:9" x14ac:dyDescent="0.3">
      <c r="A1013" t="s">
        <v>107</v>
      </c>
      <c r="B1013" s="1" t="s">
        <v>394</v>
      </c>
      <c r="C1013" s="5">
        <v>46</v>
      </c>
      <c r="F1013" t="str">
        <f t="shared" si="60"/>
        <v>El Bosque43929</v>
      </c>
      <c r="G1013" t="str">
        <f t="shared" si="61"/>
        <v>El Bosque</v>
      </c>
      <c r="H1013" s="1">
        <f t="shared" si="62"/>
        <v>43929</v>
      </c>
      <c r="I1013">
        <f t="shared" si="63"/>
        <v>9</v>
      </c>
    </row>
    <row r="1014" spans="1:9" x14ac:dyDescent="0.3">
      <c r="A1014" t="s">
        <v>107</v>
      </c>
      <c r="B1014" s="1" t="s">
        <v>395</v>
      </c>
      <c r="C1014" s="5">
        <v>64</v>
      </c>
      <c r="F1014" t="str">
        <f t="shared" si="60"/>
        <v>El Bosque43931</v>
      </c>
      <c r="G1014" t="str">
        <f t="shared" si="61"/>
        <v>El Bosque</v>
      </c>
      <c r="H1014" s="1">
        <f t="shared" si="62"/>
        <v>43931</v>
      </c>
      <c r="I1014">
        <f t="shared" si="63"/>
        <v>18</v>
      </c>
    </row>
    <row r="1015" spans="1:9" x14ac:dyDescent="0.3">
      <c r="A1015" t="s">
        <v>107</v>
      </c>
      <c r="B1015" s="1" t="s">
        <v>396</v>
      </c>
      <c r="C1015" s="5">
        <v>83</v>
      </c>
      <c r="F1015" t="str">
        <f t="shared" si="60"/>
        <v>El Bosque43934</v>
      </c>
      <c r="G1015" t="str">
        <f t="shared" si="61"/>
        <v>El Bosque</v>
      </c>
      <c r="H1015" s="1">
        <f t="shared" si="62"/>
        <v>43934</v>
      </c>
      <c r="I1015">
        <f t="shared" si="63"/>
        <v>19</v>
      </c>
    </row>
    <row r="1016" spans="1:9" x14ac:dyDescent="0.3">
      <c r="A1016" t="s">
        <v>107</v>
      </c>
      <c r="B1016" s="1" t="s">
        <v>397</v>
      </c>
      <c r="C1016" s="5">
        <v>93</v>
      </c>
      <c r="F1016" t="str">
        <f t="shared" si="60"/>
        <v>El Bosque43936</v>
      </c>
      <c r="G1016" t="str">
        <f t="shared" si="61"/>
        <v>El Bosque</v>
      </c>
      <c r="H1016" s="1">
        <f t="shared" si="62"/>
        <v>43936</v>
      </c>
      <c r="I1016">
        <f t="shared" si="63"/>
        <v>10</v>
      </c>
    </row>
    <row r="1017" spans="1:9" x14ac:dyDescent="0.3">
      <c r="A1017" t="s">
        <v>107</v>
      </c>
      <c r="B1017" s="1" t="s">
        <v>398</v>
      </c>
      <c r="C1017" s="5">
        <v>107</v>
      </c>
      <c r="F1017" t="str">
        <f t="shared" si="60"/>
        <v>El Bosque43938</v>
      </c>
      <c r="G1017" t="str">
        <f t="shared" si="61"/>
        <v>El Bosque</v>
      </c>
      <c r="H1017" s="1">
        <f t="shared" si="62"/>
        <v>43938</v>
      </c>
      <c r="I1017">
        <f t="shared" si="63"/>
        <v>14</v>
      </c>
    </row>
    <row r="1018" spans="1:9" x14ac:dyDescent="0.3">
      <c r="A1018" t="s">
        <v>107</v>
      </c>
      <c r="B1018" s="1" t="s">
        <v>399</v>
      </c>
      <c r="C1018" s="5">
        <v>57</v>
      </c>
      <c r="F1018" t="str">
        <f t="shared" si="60"/>
        <v>El Bosque43941</v>
      </c>
      <c r="G1018" t="str">
        <f t="shared" si="61"/>
        <v>El Bosque</v>
      </c>
      <c r="H1018" s="1">
        <f t="shared" si="62"/>
        <v>43941</v>
      </c>
      <c r="I1018">
        <f t="shared" si="63"/>
        <v>0</v>
      </c>
    </row>
    <row r="1019" spans="1:9" x14ac:dyDescent="0.3">
      <c r="A1019" t="s">
        <v>107</v>
      </c>
      <c r="B1019" s="1" t="s">
        <v>400</v>
      </c>
      <c r="C1019" s="5">
        <v>51</v>
      </c>
      <c r="F1019" t="str">
        <f t="shared" si="60"/>
        <v>El Bosque43945</v>
      </c>
      <c r="G1019" t="str">
        <f t="shared" si="61"/>
        <v>El Bosque</v>
      </c>
      <c r="H1019" s="1">
        <f t="shared" si="62"/>
        <v>43945</v>
      </c>
      <c r="I1019">
        <f t="shared" si="63"/>
        <v>0</v>
      </c>
    </row>
    <row r="1020" spans="1:9" x14ac:dyDescent="0.3">
      <c r="A1020" t="s">
        <v>107</v>
      </c>
      <c r="B1020" s="1" t="s">
        <v>401</v>
      </c>
      <c r="C1020" s="5">
        <v>66</v>
      </c>
      <c r="F1020" t="str">
        <f t="shared" si="60"/>
        <v>El Bosque43948</v>
      </c>
      <c r="G1020" t="str">
        <f t="shared" si="61"/>
        <v>El Bosque</v>
      </c>
      <c r="H1020" s="1">
        <f t="shared" si="62"/>
        <v>43948</v>
      </c>
      <c r="I1020">
        <f t="shared" si="63"/>
        <v>15</v>
      </c>
    </row>
    <row r="1021" spans="1:9" x14ac:dyDescent="0.3">
      <c r="A1021" t="s">
        <v>108</v>
      </c>
      <c r="B1021" s="1" t="s">
        <v>390</v>
      </c>
      <c r="C1021" s="5">
        <v>0</v>
      </c>
      <c r="F1021" t="str">
        <f t="shared" si="60"/>
        <v>El Carmen43920</v>
      </c>
      <c r="G1021" t="str">
        <f t="shared" si="61"/>
        <v>El Carmen</v>
      </c>
      <c r="H1021" s="1">
        <f t="shared" si="62"/>
        <v>43920</v>
      </c>
      <c r="I1021">
        <f t="shared" si="63"/>
        <v>0</v>
      </c>
    </row>
    <row r="1022" spans="1:9" x14ac:dyDescent="0.3">
      <c r="A1022" t="s">
        <v>108</v>
      </c>
      <c r="B1022" s="1" t="s">
        <v>391</v>
      </c>
      <c r="C1022" s="5">
        <v>0</v>
      </c>
      <c r="F1022" t="str">
        <f t="shared" si="60"/>
        <v>El Carmen43922</v>
      </c>
      <c r="G1022" t="str">
        <f t="shared" si="61"/>
        <v>El Carmen</v>
      </c>
      <c r="H1022" s="1">
        <f t="shared" si="62"/>
        <v>43922</v>
      </c>
      <c r="I1022">
        <f t="shared" si="63"/>
        <v>0</v>
      </c>
    </row>
    <row r="1023" spans="1:9" x14ac:dyDescent="0.3">
      <c r="A1023" t="s">
        <v>108</v>
      </c>
      <c r="B1023" s="1" t="s">
        <v>392</v>
      </c>
      <c r="C1023" s="5">
        <v>0</v>
      </c>
      <c r="F1023" t="str">
        <f t="shared" si="60"/>
        <v>El Carmen43924</v>
      </c>
      <c r="G1023" t="str">
        <f t="shared" si="61"/>
        <v>El Carmen</v>
      </c>
      <c r="H1023" s="1">
        <f t="shared" si="62"/>
        <v>43924</v>
      </c>
      <c r="I1023">
        <f t="shared" si="63"/>
        <v>0</v>
      </c>
    </row>
    <row r="1024" spans="1:9" x14ac:dyDescent="0.3">
      <c r="A1024" t="s">
        <v>108</v>
      </c>
      <c r="B1024" s="1" t="s">
        <v>393</v>
      </c>
      <c r="C1024" s="5">
        <v>0</v>
      </c>
      <c r="F1024" t="str">
        <f t="shared" si="60"/>
        <v>El Carmen43927</v>
      </c>
      <c r="G1024" t="str">
        <f t="shared" si="61"/>
        <v>El Carmen</v>
      </c>
      <c r="H1024" s="1">
        <f t="shared" si="62"/>
        <v>43927</v>
      </c>
      <c r="I1024">
        <f t="shared" si="63"/>
        <v>0</v>
      </c>
    </row>
    <row r="1025" spans="1:9" x14ac:dyDescent="0.3">
      <c r="A1025" t="s">
        <v>108</v>
      </c>
      <c r="B1025" s="1" t="s">
        <v>394</v>
      </c>
      <c r="C1025" s="5">
        <v>0</v>
      </c>
      <c r="F1025" t="str">
        <f t="shared" si="60"/>
        <v>El Carmen43929</v>
      </c>
      <c r="G1025" t="str">
        <f t="shared" si="61"/>
        <v>El Carmen</v>
      </c>
      <c r="H1025" s="1">
        <f t="shared" si="62"/>
        <v>43929</v>
      </c>
      <c r="I1025">
        <f t="shared" si="63"/>
        <v>0</v>
      </c>
    </row>
    <row r="1026" spans="1:9" x14ac:dyDescent="0.3">
      <c r="A1026" t="s">
        <v>108</v>
      </c>
      <c r="B1026" s="1" t="s">
        <v>395</v>
      </c>
      <c r="C1026" s="5">
        <v>0</v>
      </c>
      <c r="F1026" t="str">
        <f t="shared" si="60"/>
        <v>El Carmen43931</v>
      </c>
      <c r="G1026" t="str">
        <f t="shared" si="61"/>
        <v>El Carmen</v>
      </c>
      <c r="H1026" s="1">
        <f t="shared" si="62"/>
        <v>43931</v>
      </c>
      <c r="I1026">
        <f t="shared" si="63"/>
        <v>0</v>
      </c>
    </row>
    <row r="1027" spans="1:9" x14ac:dyDescent="0.3">
      <c r="A1027" t="s">
        <v>108</v>
      </c>
      <c r="B1027" s="1" t="s">
        <v>396</v>
      </c>
      <c r="C1027" s="5">
        <v>3</v>
      </c>
      <c r="F1027" t="str">
        <f t="shared" si="60"/>
        <v>El Carmen43934</v>
      </c>
      <c r="G1027" t="str">
        <f t="shared" si="61"/>
        <v>El Carmen</v>
      </c>
      <c r="H1027" s="1">
        <f t="shared" si="62"/>
        <v>43934</v>
      </c>
      <c r="I1027">
        <f t="shared" si="63"/>
        <v>3</v>
      </c>
    </row>
    <row r="1028" spans="1:9" x14ac:dyDescent="0.3">
      <c r="A1028" t="s">
        <v>108</v>
      </c>
      <c r="B1028" s="1" t="s">
        <v>397</v>
      </c>
      <c r="C1028" s="5">
        <v>3</v>
      </c>
      <c r="F1028" t="str">
        <f t="shared" si="60"/>
        <v>El Carmen43936</v>
      </c>
      <c r="G1028" t="str">
        <f t="shared" si="61"/>
        <v>El Carmen</v>
      </c>
      <c r="H1028" s="1">
        <f t="shared" si="62"/>
        <v>43936</v>
      </c>
      <c r="I1028">
        <f t="shared" si="63"/>
        <v>0</v>
      </c>
    </row>
    <row r="1029" spans="1:9" x14ac:dyDescent="0.3">
      <c r="A1029" t="s">
        <v>108</v>
      </c>
      <c r="B1029" s="1" t="s">
        <v>398</v>
      </c>
      <c r="C1029" s="5">
        <v>3</v>
      </c>
      <c r="F1029" t="str">
        <f t="shared" si="60"/>
        <v>El Carmen43938</v>
      </c>
      <c r="G1029" t="str">
        <f t="shared" si="61"/>
        <v>El Carmen</v>
      </c>
      <c r="H1029" s="1">
        <f t="shared" si="62"/>
        <v>43938</v>
      </c>
      <c r="I1029">
        <f t="shared" si="63"/>
        <v>0</v>
      </c>
    </row>
    <row r="1030" spans="1:9" x14ac:dyDescent="0.3">
      <c r="A1030" t="s">
        <v>108</v>
      </c>
      <c r="B1030" s="1" t="s">
        <v>399</v>
      </c>
      <c r="C1030" s="5">
        <v>0</v>
      </c>
      <c r="F1030" t="str">
        <f t="shared" si="60"/>
        <v>El Carmen43941</v>
      </c>
      <c r="G1030" t="str">
        <f t="shared" si="61"/>
        <v>El Carmen</v>
      </c>
      <c r="H1030" s="1">
        <f t="shared" si="62"/>
        <v>43941</v>
      </c>
      <c r="I1030">
        <f t="shared" si="63"/>
        <v>0</v>
      </c>
    </row>
    <row r="1031" spans="1:9" x14ac:dyDescent="0.3">
      <c r="A1031" t="s">
        <v>108</v>
      </c>
      <c r="B1031" s="1" t="s">
        <v>400</v>
      </c>
      <c r="C1031" s="5">
        <v>0</v>
      </c>
      <c r="F1031" t="str">
        <f t="shared" si="60"/>
        <v>El Carmen43945</v>
      </c>
      <c r="G1031" t="str">
        <f t="shared" si="61"/>
        <v>El Carmen</v>
      </c>
      <c r="H1031" s="1">
        <f t="shared" si="62"/>
        <v>43945</v>
      </c>
      <c r="I1031">
        <f t="shared" si="63"/>
        <v>0</v>
      </c>
    </row>
    <row r="1032" spans="1:9" x14ac:dyDescent="0.3">
      <c r="A1032" t="s">
        <v>108</v>
      </c>
      <c r="B1032" s="1" t="s">
        <v>401</v>
      </c>
      <c r="C1032" s="5">
        <v>0</v>
      </c>
      <c r="F1032" t="str">
        <f t="shared" si="60"/>
        <v>El Carmen43948</v>
      </c>
      <c r="G1032" t="str">
        <f t="shared" si="61"/>
        <v>El Carmen</v>
      </c>
      <c r="H1032" s="1">
        <f t="shared" si="62"/>
        <v>43948</v>
      </c>
      <c r="I1032">
        <f t="shared" si="63"/>
        <v>0</v>
      </c>
    </row>
    <row r="1033" spans="1:9" x14ac:dyDescent="0.3">
      <c r="A1033" t="s">
        <v>109</v>
      </c>
      <c r="B1033" s="1" t="s">
        <v>390</v>
      </c>
      <c r="C1033" s="5">
        <v>0</v>
      </c>
      <c r="F1033" t="str">
        <f t="shared" si="60"/>
        <v>El Monte43920</v>
      </c>
      <c r="G1033" t="str">
        <f t="shared" si="61"/>
        <v>El Monte</v>
      </c>
      <c r="H1033" s="1">
        <f t="shared" si="62"/>
        <v>43920</v>
      </c>
      <c r="I1033">
        <f t="shared" si="63"/>
        <v>0</v>
      </c>
    </row>
    <row r="1034" spans="1:9" x14ac:dyDescent="0.3">
      <c r="A1034" t="s">
        <v>109</v>
      </c>
      <c r="B1034" s="1" t="s">
        <v>391</v>
      </c>
      <c r="C1034" s="5">
        <v>0</v>
      </c>
      <c r="F1034" t="str">
        <f t="shared" si="60"/>
        <v>El Monte43922</v>
      </c>
      <c r="G1034" t="str">
        <f t="shared" si="61"/>
        <v>El Monte</v>
      </c>
      <c r="H1034" s="1">
        <f t="shared" si="62"/>
        <v>43922</v>
      </c>
      <c r="I1034">
        <f t="shared" si="63"/>
        <v>0</v>
      </c>
    </row>
    <row r="1035" spans="1:9" x14ac:dyDescent="0.3">
      <c r="A1035" t="s">
        <v>109</v>
      </c>
      <c r="B1035" s="1" t="s">
        <v>392</v>
      </c>
      <c r="C1035" s="5">
        <v>0</v>
      </c>
      <c r="F1035" t="str">
        <f t="shared" si="60"/>
        <v>El Monte43924</v>
      </c>
      <c r="G1035" t="str">
        <f t="shared" si="61"/>
        <v>El Monte</v>
      </c>
      <c r="H1035" s="1">
        <f t="shared" si="62"/>
        <v>43924</v>
      </c>
      <c r="I1035">
        <f t="shared" si="63"/>
        <v>0</v>
      </c>
    </row>
    <row r="1036" spans="1:9" x14ac:dyDescent="0.3">
      <c r="A1036" t="s">
        <v>109</v>
      </c>
      <c r="B1036" s="1" t="s">
        <v>393</v>
      </c>
      <c r="C1036" s="5">
        <v>5</v>
      </c>
      <c r="F1036" t="str">
        <f t="shared" si="60"/>
        <v>El Monte43927</v>
      </c>
      <c r="G1036" t="str">
        <f t="shared" si="61"/>
        <v>El Monte</v>
      </c>
      <c r="H1036" s="1">
        <f t="shared" si="62"/>
        <v>43927</v>
      </c>
      <c r="I1036">
        <f t="shared" si="63"/>
        <v>5</v>
      </c>
    </row>
    <row r="1037" spans="1:9" x14ac:dyDescent="0.3">
      <c r="A1037" t="s">
        <v>109</v>
      </c>
      <c r="B1037" s="1" t="s">
        <v>394</v>
      </c>
      <c r="C1037" s="5">
        <v>7</v>
      </c>
      <c r="F1037" t="str">
        <f t="shared" si="60"/>
        <v>El Monte43929</v>
      </c>
      <c r="G1037" t="str">
        <f t="shared" si="61"/>
        <v>El Monte</v>
      </c>
      <c r="H1037" s="1">
        <f t="shared" si="62"/>
        <v>43929</v>
      </c>
      <c r="I1037">
        <f t="shared" si="63"/>
        <v>2</v>
      </c>
    </row>
    <row r="1038" spans="1:9" x14ac:dyDescent="0.3">
      <c r="A1038" t="s">
        <v>109</v>
      </c>
      <c r="B1038" s="1" t="s">
        <v>395</v>
      </c>
      <c r="C1038" s="5">
        <v>9</v>
      </c>
      <c r="F1038" t="str">
        <f t="shared" si="60"/>
        <v>El Monte43931</v>
      </c>
      <c r="G1038" t="str">
        <f t="shared" si="61"/>
        <v>El Monte</v>
      </c>
      <c r="H1038" s="1">
        <f t="shared" si="62"/>
        <v>43931</v>
      </c>
      <c r="I1038">
        <f t="shared" si="63"/>
        <v>2</v>
      </c>
    </row>
    <row r="1039" spans="1:9" x14ac:dyDescent="0.3">
      <c r="A1039" t="s">
        <v>109</v>
      </c>
      <c r="B1039" s="1" t="s">
        <v>396</v>
      </c>
      <c r="C1039" s="5">
        <v>10</v>
      </c>
      <c r="F1039" t="str">
        <f t="shared" ref="F1039:F1102" si="64">+G1039&amp;H1039</f>
        <v>El Monte43934</v>
      </c>
      <c r="G1039" t="str">
        <f t="shared" ref="G1039:G1102" si="65">+A1039</f>
        <v>El Monte</v>
      </c>
      <c r="H1039" s="1">
        <f t="shared" ref="H1039:H1102" si="66">+DATEVALUE(B1039)</f>
        <v>43934</v>
      </c>
      <c r="I1039">
        <f t="shared" ref="I1039:I1102" si="67">+IF(IF(A1039=A1038,C1039-C1038,C1039)&lt;0,0,IF(A1039=A1038,C1039-C1038,C1039))</f>
        <v>1</v>
      </c>
    </row>
    <row r="1040" spans="1:9" x14ac:dyDescent="0.3">
      <c r="A1040" t="s">
        <v>109</v>
      </c>
      <c r="B1040" s="1" t="s">
        <v>397</v>
      </c>
      <c r="C1040" s="5">
        <v>10</v>
      </c>
      <c r="F1040" t="str">
        <f t="shared" si="64"/>
        <v>El Monte43936</v>
      </c>
      <c r="G1040" t="str">
        <f t="shared" si="65"/>
        <v>El Monte</v>
      </c>
      <c r="H1040" s="1">
        <f t="shared" si="66"/>
        <v>43936</v>
      </c>
      <c r="I1040">
        <f t="shared" si="67"/>
        <v>0</v>
      </c>
    </row>
    <row r="1041" spans="1:9" x14ac:dyDescent="0.3">
      <c r="A1041" t="s">
        <v>109</v>
      </c>
      <c r="B1041" s="1" t="s">
        <v>398</v>
      </c>
      <c r="C1041" s="5">
        <v>12</v>
      </c>
      <c r="F1041" t="str">
        <f t="shared" si="64"/>
        <v>El Monte43938</v>
      </c>
      <c r="G1041" t="str">
        <f t="shared" si="65"/>
        <v>El Monte</v>
      </c>
      <c r="H1041" s="1">
        <f t="shared" si="66"/>
        <v>43938</v>
      </c>
      <c r="I1041">
        <f t="shared" si="67"/>
        <v>2</v>
      </c>
    </row>
    <row r="1042" spans="1:9" x14ac:dyDescent="0.3">
      <c r="A1042" t="s">
        <v>109</v>
      </c>
      <c r="B1042" s="1" t="s">
        <v>399</v>
      </c>
      <c r="C1042" s="5">
        <v>3</v>
      </c>
      <c r="F1042" t="str">
        <f t="shared" si="64"/>
        <v>El Monte43941</v>
      </c>
      <c r="G1042" t="str">
        <f t="shared" si="65"/>
        <v>El Monte</v>
      </c>
      <c r="H1042" s="1">
        <f t="shared" si="66"/>
        <v>43941</v>
      </c>
      <c r="I1042">
        <f t="shared" si="67"/>
        <v>0</v>
      </c>
    </row>
    <row r="1043" spans="1:9" x14ac:dyDescent="0.3">
      <c r="A1043" t="s">
        <v>109</v>
      </c>
      <c r="B1043" s="1" t="s">
        <v>400</v>
      </c>
      <c r="C1043" s="5">
        <v>2</v>
      </c>
      <c r="F1043" t="str">
        <f t="shared" si="64"/>
        <v>El Monte43945</v>
      </c>
      <c r="G1043" t="str">
        <f t="shared" si="65"/>
        <v>El Monte</v>
      </c>
      <c r="H1043" s="1">
        <f t="shared" si="66"/>
        <v>43945</v>
      </c>
      <c r="I1043">
        <f t="shared" si="67"/>
        <v>0</v>
      </c>
    </row>
    <row r="1044" spans="1:9" x14ac:dyDescent="0.3">
      <c r="A1044" t="s">
        <v>109</v>
      </c>
      <c r="B1044" s="1" t="s">
        <v>401</v>
      </c>
      <c r="C1044" s="5">
        <v>4</v>
      </c>
      <c r="F1044" t="str">
        <f t="shared" si="64"/>
        <v>El Monte43948</v>
      </c>
      <c r="G1044" t="str">
        <f t="shared" si="65"/>
        <v>El Monte</v>
      </c>
      <c r="H1044" s="1">
        <f t="shared" si="66"/>
        <v>43948</v>
      </c>
      <c r="I1044">
        <f t="shared" si="67"/>
        <v>2</v>
      </c>
    </row>
    <row r="1045" spans="1:9" x14ac:dyDescent="0.3">
      <c r="A1045" t="s">
        <v>110</v>
      </c>
      <c r="B1045" s="1" t="s">
        <v>390</v>
      </c>
      <c r="C1045" s="5">
        <v>0</v>
      </c>
      <c r="F1045" t="str">
        <f t="shared" si="64"/>
        <v>El Quisco43920</v>
      </c>
      <c r="G1045" t="str">
        <f t="shared" si="65"/>
        <v>El Quisco</v>
      </c>
      <c r="H1045" s="1">
        <f t="shared" si="66"/>
        <v>43920</v>
      </c>
      <c r="I1045">
        <f t="shared" si="67"/>
        <v>0</v>
      </c>
    </row>
    <row r="1046" spans="1:9" x14ac:dyDescent="0.3">
      <c r="A1046" t="s">
        <v>110</v>
      </c>
      <c r="B1046" s="1" t="s">
        <v>391</v>
      </c>
      <c r="C1046" s="5">
        <v>0</v>
      </c>
      <c r="F1046" t="str">
        <f t="shared" si="64"/>
        <v>El Quisco43922</v>
      </c>
      <c r="G1046" t="str">
        <f t="shared" si="65"/>
        <v>El Quisco</v>
      </c>
      <c r="H1046" s="1">
        <f t="shared" si="66"/>
        <v>43922</v>
      </c>
      <c r="I1046">
        <f t="shared" si="67"/>
        <v>0</v>
      </c>
    </row>
    <row r="1047" spans="1:9" x14ac:dyDescent="0.3">
      <c r="A1047" t="s">
        <v>110</v>
      </c>
      <c r="B1047" s="1" t="s">
        <v>392</v>
      </c>
      <c r="C1047" s="5">
        <v>0</v>
      </c>
      <c r="F1047" t="str">
        <f t="shared" si="64"/>
        <v>El Quisco43924</v>
      </c>
      <c r="G1047" t="str">
        <f t="shared" si="65"/>
        <v>El Quisco</v>
      </c>
      <c r="H1047" s="1">
        <f t="shared" si="66"/>
        <v>43924</v>
      </c>
      <c r="I1047">
        <f t="shared" si="67"/>
        <v>0</v>
      </c>
    </row>
    <row r="1048" spans="1:9" x14ac:dyDescent="0.3">
      <c r="A1048" t="s">
        <v>110</v>
      </c>
      <c r="B1048" s="1" t="s">
        <v>393</v>
      </c>
      <c r="C1048" s="5">
        <v>0</v>
      </c>
      <c r="F1048" t="str">
        <f t="shared" si="64"/>
        <v>El Quisco43927</v>
      </c>
      <c r="G1048" t="str">
        <f t="shared" si="65"/>
        <v>El Quisco</v>
      </c>
      <c r="H1048" s="1">
        <f t="shared" si="66"/>
        <v>43927</v>
      </c>
      <c r="I1048">
        <f t="shared" si="67"/>
        <v>0</v>
      </c>
    </row>
    <row r="1049" spans="1:9" x14ac:dyDescent="0.3">
      <c r="A1049" t="s">
        <v>110</v>
      </c>
      <c r="B1049" s="1" t="s">
        <v>394</v>
      </c>
      <c r="C1049" s="5">
        <v>0</v>
      </c>
      <c r="F1049" t="str">
        <f t="shared" si="64"/>
        <v>El Quisco43929</v>
      </c>
      <c r="G1049" t="str">
        <f t="shared" si="65"/>
        <v>El Quisco</v>
      </c>
      <c r="H1049" s="1">
        <f t="shared" si="66"/>
        <v>43929</v>
      </c>
      <c r="I1049">
        <f t="shared" si="67"/>
        <v>0</v>
      </c>
    </row>
    <row r="1050" spans="1:9" x14ac:dyDescent="0.3">
      <c r="A1050" t="s">
        <v>110</v>
      </c>
      <c r="B1050" s="1" t="s">
        <v>395</v>
      </c>
      <c r="C1050" s="5">
        <v>0</v>
      </c>
      <c r="F1050" t="str">
        <f t="shared" si="64"/>
        <v>El Quisco43931</v>
      </c>
      <c r="G1050" t="str">
        <f t="shared" si="65"/>
        <v>El Quisco</v>
      </c>
      <c r="H1050" s="1">
        <f t="shared" si="66"/>
        <v>43931</v>
      </c>
      <c r="I1050">
        <f t="shared" si="67"/>
        <v>0</v>
      </c>
    </row>
    <row r="1051" spans="1:9" x14ac:dyDescent="0.3">
      <c r="A1051" t="s">
        <v>110</v>
      </c>
      <c r="B1051" s="1" t="s">
        <v>396</v>
      </c>
      <c r="C1051" s="5">
        <v>3</v>
      </c>
      <c r="F1051" t="str">
        <f t="shared" si="64"/>
        <v>El Quisco43934</v>
      </c>
      <c r="G1051" t="str">
        <f t="shared" si="65"/>
        <v>El Quisco</v>
      </c>
      <c r="H1051" s="1">
        <f t="shared" si="66"/>
        <v>43934</v>
      </c>
      <c r="I1051">
        <f t="shared" si="67"/>
        <v>3</v>
      </c>
    </row>
    <row r="1052" spans="1:9" x14ac:dyDescent="0.3">
      <c r="A1052" t="s">
        <v>110</v>
      </c>
      <c r="B1052" s="1" t="s">
        <v>397</v>
      </c>
      <c r="C1052" s="5">
        <v>4</v>
      </c>
      <c r="F1052" t="str">
        <f t="shared" si="64"/>
        <v>El Quisco43936</v>
      </c>
      <c r="G1052" t="str">
        <f t="shared" si="65"/>
        <v>El Quisco</v>
      </c>
      <c r="H1052" s="1">
        <f t="shared" si="66"/>
        <v>43936</v>
      </c>
      <c r="I1052">
        <f t="shared" si="67"/>
        <v>1</v>
      </c>
    </row>
    <row r="1053" spans="1:9" x14ac:dyDescent="0.3">
      <c r="A1053" t="s">
        <v>110</v>
      </c>
      <c r="B1053" s="1" t="s">
        <v>398</v>
      </c>
      <c r="C1053" s="5">
        <v>6</v>
      </c>
      <c r="F1053" t="str">
        <f t="shared" si="64"/>
        <v>El Quisco43938</v>
      </c>
      <c r="G1053" t="str">
        <f t="shared" si="65"/>
        <v>El Quisco</v>
      </c>
      <c r="H1053" s="1">
        <f t="shared" si="66"/>
        <v>43938</v>
      </c>
      <c r="I1053">
        <f t="shared" si="67"/>
        <v>2</v>
      </c>
    </row>
    <row r="1054" spans="1:9" x14ac:dyDescent="0.3">
      <c r="A1054" t="s">
        <v>110</v>
      </c>
      <c r="B1054" s="1" t="s">
        <v>399</v>
      </c>
      <c r="C1054" s="5">
        <v>4</v>
      </c>
      <c r="F1054" t="str">
        <f t="shared" si="64"/>
        <v>El Quisco43941</v>
      </c>
      <c r="G1054" t="str">
        <f t="shared" si="65"/>
        <v>El Quisco</v>
      </c>
      <c r="H1054" s="1">
        <f t="shared" si="66"/>
        <v>43941</v>
      </c>
      <c r="I1054">
        <f t="shared" si="67"/>
        <v>0</v>
      </c>
    </row>
    <row r="1055" spans="1:9" x14ac:dyDescent="0.3">
      <c r="A1055" t="s">
        <v>110</v>
      </c>
      <c r="B1055" s="1" t="s">
        <v>400</v>
      </c>
      <c r="C1055" s="5">
        <v>3</v>
      </c>
      <c r="F1055" t="str">
        <f t="shared" si="64"/>
        <v>El Quisco43945</v>
      </c>
      <c r="G1055" t="str">
        <f t="shared" si="65"/>
        <v>El Quisco</v>
      </c>
      <c r="H1055" s="1">
        <f t="shared" si="66"/>
        <v>43945</v>
      </c>
      <c r="I1055">
        <f t="shared" si="67"/>
        <v>0</v>
      </c>
    </row>
    <row r="1056" spans="1:9" x14ac:dyDescent="0.3">
      <c r="A1056" t="s">
        <v>110</v>
      </c>
      <c r="B1056" s="1" t="s">
        <v>401</v>
      </c>
      <c r="C1056" s="5">
        <v>3</v>
      </c>
      <c r="F1056" t="str">
        <f t="shared" si="64"/>
        <v>El Quisco43948</v>
      </c>
      <c r="G1056" t="str">
        <f t="shared" si="65"/>
        <v>El Quisco</v>
      </c>
      <c r="H1056" s="1">
        <f t="shared" si="66"/>
        <v>43948</v>
      </c>
      <c r="I1056">
        <f t="shared" si="67"/>
        <v>0</v>
      </c>
    </row>
    <row r="1057" spans="1:9" x14ac:dyDescent="0.3">
      <c r="A1057" t="s">
        <v>111</v>
      </c>
      <c r="B1057" s="1" t="s">
        <v>390</v>
      </c>
      <c r="C1057" s="5">
        <v>0</v>
      </c>
      <c r="F1057" t="str">
        <f t="shared" si="64"/>
        <v>El Tabo43920</v>
      </c>
      <c r="G1057" t="str">
        <f t="shared" si="65"/>
        <v>El Tabo</v>
      </c>
      <c r="H1057" s="1">
        <f t="shared" si="66"/>
        <v>43920</v>
      </c>
      <c r="I1057">
        <f t="shared" si="67"/>
        <v>0</v>
      </c>
    </row>
    <row r="1058" spans="1:9" x14ac:dyDescent="0.3">
      <c r="A1058" t="s">
        <v>111</v>
      </c>
      <c r="B1058" s="1" t="s">
        <v>391</v>
      </c>
      <c r="C1058" s="5">
        <v>0</v>
      </c>
      <c r="F1058" t="str">
        <f t="shared" si="64"/>
        <v>El Tabo43922</v>
      </c>
      <c r="G1058" t="str">
        <f t="shared" si="65"/>
        <v>El Tabo</v>
      </c>
      <c r="H1058" s="1">
        <f t="shared" si="66"/>
        <v>43922</v>
      </c>
      <c r="I1058">
        <f t="shared" si="67"/>
        <v>0</v>
      </c>
    </row>
    <row r="1059" spans="1:9" x14ac:dyDescent="0.3">
      <c r="A1059" t="s">
        <v>111</v>
      </c>
      <c r="B1059" s="1" t="s">
        <v>392</v>
      </c>
      <c r="C1059" s="5">
        <v>0</v>
      </c>
      <c r="F1059" t="str">
        <f t="shared" si="64"/>
        <v>El Tabo43924</v>
      </c>
      <c r="G1059" t="str">
        <f t="shared" si="65"/>
        <v>El Tabo</v>
      </c>
      <c r="H1059" s="1">
        <f t="shared" si="66"/>
        <v>43924</v>
      </c>
      <c r="I1059">
        <f t="shared" si="67"/>
        <v>0</v>
      </c>
    </row>
    <row r="1060" spans="1:9" x14ac:dyDescent="0.3">
      <c r="A1060" t="s">
        <v>111</v>
      </c>
      <c r="B1060" s="1" t="s">
        <v>393</v>
      </c>
      <c r="C1060" s="5">
        <v>0</v>
      </c>
      <c r="F1060" t="str">
        <f t="shared" si="64"/>
        <v>El Tabo43927</v>
      </c>
      <c r="G1060" t="str">
        <f t="shared" si="65"/>
        <v>El Tabo</v>
      </c>
      <c r="H1060" s="1">
        <f t="shared" si="66"/>
        <v>43927</v>
      </c>
      <c r="I1060">
        <f t="shared" si="67"/>
        <v>0</v>
      </c>
    </row>
    <row r="1061" spans="1:9" x14ac:dyDescent="0.3">
      <c r="A1061" t="s">
        <v>111</v>
      </c>
      <c r="B1061" s="1" t="s">
        <v>394</v>
      </c>
      <c r="C1061" s="5">
        <v>0</v>
      </c>
      <c r="F1061" t="str">
        <f t="shared" si="64"/>
        <v>El Tabo43929</v>
      </c>
      <c r="G1061" t="str">
        <f t="shared" si="65"/>
        <v>El Tabo</v>
      </c>
      <c r="H1061" s="1">
        <f t="shared" si="66"/>
        <v>43929</v>
      </c>
      <c r="I1061">
        <f t="shared" si="67"/>
        <v>0</v>
      </c>
    </row>
    <row r="1062" spans="1:9" x14ac:dyDescent="0.3">
      <c r="A1062" t="s">
        <v>111</v>
      </c>
      <c r="B1062" s="1" t="s">
        <v>395</v>
      </c>
      <c r="C1062" s="5">
        <v>0</v>
      </c>
      <c r="F1062" t="str">
        <f t="shared" si="64"/>
        <v>El Tabo43931</v>
      </c>
      <c r="G1062" t="str">
        <f t="shared" si="65"/>
        <v>El Tabo</v>
      </c>
      <c r="H1062" s="1">
        <f t="shared" si="66"/>
        <v>43931</v>
      </c>
      <c r="I1062">
        <f t="shared" si="67"/>
        <v>0</v>
      </c>
    </row>
    <row r="1063" spans="1:9" x14ac:dyDescent="0.3">
      <c r="A1063" t="s">
        <v>111</v>
      </c>
      <c r="B1063" s="1" t="s">
        <v>396</v>
      </c>
      <c r="C1063" s="5">
        <v>2</v>
      </c>
      <c r="F1063" t="str">
        <f t="shared" si="64"/>
        <v>El Tabo43934</v>
      </c>
      <c r="G1063" t="str">
        <f t="shared" si="65"/>
        <v>El Tabo</v>
      </c>
      <c r="H1063" s="1">
        <f t="shared" si="66"/>
        <v>43934</v>
      </c>
      <c r="I1063">
        <f t="shared" si="67"/>
        <v>2</v>
      </c>
    </row>
    <row r="1064" spans="1:9" x14ac:dyDescent="0.3">
      <c r="A1064" t="s">
        <v>111</v>
      </c>
      <c r="B1064" s="1" t="s">
        <v>397</v>
      </c>
      <c r="C1064" s="5">
        <v>3</v>
      </c>
      <c r="F1064" t="str">
        <f t="shared" si="64"/>
        <v>El Tabo43936</v>
      </c>
      <c r="G1064" t="str">
        <f t="shared" si="65"/>
        <v>El Tabo</v>
      </c>
      <c r="H1064" s="1">
        <f t="shared" si="66"/>
        <v>43936</v>
      </c>
      <c r="I1064">
        <f t="shared" si="67"/>
        <v>1</v>
      </c>
    </row>
    <row r="1065" spans="1:9" x14ac:dyDescent="0.3">
      <c r="A1065" t="s">
        <v>111</v>
      </c>
      <c r="B1065" s="1" t="s">
        <v>398</v>
      </c>
      <c r="C1065" s="5">
        <v>6</v>
      </c>
      <c r="F1065" t="str">
        <f t="shared" si="64"/>
        <v>El Tabo43938</v>
      </c>
      <c r="G1065" t="str">
        <f t="shared" si="65"/>
        <v>El Tabo</v>
      </c>
      <c r="H1065" s="1">
        <f t="shared" si="66"/>
        <v>43938</v>
      </c>
      <c r="I1065">
        <f t="shared" si="67"/>
        <v>3</v>
      </c>
    </row>
    <row r="1066" spans="1:9" x14ac:dyDescent="0.3">
      <c r="A1066" t="s">
        <v>111</v>
      </c>
      <c r="B1066" s="1" t="s">
        <v>399</v>
      </c>
      <c r="C1066" s="5">
        <v>1</v>
      </c>
      <c r="F1066" t="str">
        <f t="shared" si="64"/>
        <v>El Tabo43941</v>
      </c>
      <c r="G1066" t="str">
        <f t="shared" si="65"/>
        <v>El Tabo</v>
      </c>
      <c r="H1066" s="1">
        <f t="shared" si="66"/>
        <v>43941</v>
      </c>
      <c r="I1066">
        <f t="shared" si="67"/>
        <v>0</v>
      </c>
    </row>
    <row r="1067" spans="1:9" x14ac:dyDescent="0.3">
      <c r="A1067" t="s">
        <v>111</v>
      </c>
      <c r="B1067" s="1" t="s">
        <v>400</v>
      </c>
      <c r="C1067" s="5">
        <v>3</v>
      </c>
      <c r="F1067" t="str">
        <f t="shared" si="64"/>
        <v>El Tabo43945</v>
      </c>
      <c r="G1067" t="str">
        <f t="shared" si="65"/>
        <v>El Tabo</v>
      </c>
      <c r="H1067" s="1">
        <f t="shared" si="66"/>
        <v>43945</v>
      </c>
      <c r="I1067">
        <f t="shared" si="67"/>
        <v>2</v>
      </c>
    </row>
    <row r="1068" spans="1:9" x14ac:dyDescent="0.3">
      <c r="A1068" t="s">
        <v>111</v>
      </c>
      <c r="B1068" s="1" t="s">
        <v>401</v>
      </c>
      <c r="C1068" s="5">
        <v>2</v>
      </c>
      <c r="F1068" t="str">
        <f t="shared" si="64"/>
        <v>El Tabo43948</v>
      </c>
      <c r="G1068" t="str">
        <f t="shared" si="65"/>
        <v>El Tabo</v>
      </c>
      <c r="H1068" s="1">
        <f t="shared" si="66"/>
        <v>43948</v>
      </c>
      <c r="I1068">
        <f t="shared" si="67"/>
        <v>0</v>
      </c>
    </row>
    <row r="1069" spans="1:9" x14ac:dyDescent="0.3">
      <c r="A1069" t="s">
        <v>112</v>
      </c>
      <c r="B1069" s="1" t="s">
        <v>390</v>
      </c>
      <c r="C1069" s="5">
        <v>0</v>
      </c>
      <c r="F1069" t="str">
        <f t="shared" si="64"/>
        <v>Empedrado43920</v>
      </c>
      <c r="G1069" t="str">
        <f t="shared" si="65"/>
        <v>Empedrado</v>
      </c>
      <c r="H1069" s="1">
        <f t="shared" si="66"/>
        <v>43920</v>
      </c>
      <c r="I1069">
        <f t="shared" si="67"/>
        <v>0</v>
      </c>
    </row>
    <row r="1070" spans="1:9" x14ac:dyDescent="0.3">
      <c r="A1070" t="s">
        <v>112</v>
      </c>
      <c r="B1070" s="1" t="s">
        <v>391</v>
      </c>
      <c r="C1070" s="5">
        <v>0</v>
      </c>
      <c r="F1070" t="str">
        <f t="shared" si="64"/>
        <v>Empedrado43922</v>
      </c>
      <c r="G1070" t="str">
        <f t="shared" si="65"/>
        <v>Empedrado</v>
      </c>
      <c r="H1070" s="1">
        <f t="shared" si="66"/>
        <v>43922</v>
      </c>
      <c r="I1070">
        <f t="shared" si="67"/>
        <v>0</v>
      </c>
    </row>
    <row r="1071" spans="1:9" x14ac:dyDescent="0.3">
      <c r="A1071" t="s">
        <v>112</v>
      </c>
      <c r="B1071" s="1" t="s">
        <v>392</v>
      </c>
      <c r="C1071" s="5">
        <v>0</v>
      </c>
      <c r="F1071" t="str">
        <f t="shared" si="64"/>
        <v>Empedrado43924</v>
      </c>
      <c r="G1071" t="str">
        <f t="shared" si="65"/>
        <v>Empedrado</v>
      </c>
      <c r="H1071" s="1">
        <f t="shared" si="66"/>
        <v>43924</v>
      </c>
      <c r="I1071">
        <f t="shared" si="67"/>
        <v>0</v>
      </c>
    </row>
    <row r="1072" spans="1:9" x14ac:dyDescent="0.3">
      <c r="A1072" t="s">
        <v>112</v>
      </c>
      <c r="B1072" s="1" t="s">
        <v>393</v>
      </c>
      <c r="C1072" s="5">
        <v>0</v>
      </c>
      <c r="F1072" t="str">
        <f t="shared" si="64"/>
        <v>Empedrado43927</v>
      </c>
      <c r="G1072" t="str">
        <f t="shared" si="65"/>
        <v>Empedrado</v>
      </c>
      <c r="H1072" s="1">
        <f t="shared" si="66"/>
        <v>43927</v>
      </c>
      <c r="I1072">
        <f t="shared" si="67"/>
        <v>0</v>
      </c>
    </row>
    <row r="1073" spans="1:9" x14ac:dyDescent="0.3">
      <c r="A1073" t="s">
        <v>112</v>
      </c>
      <c r="B1073" s="1" t="s">
        <v>394</v>
      </c>
      <c r="C1073" s="5">
        <v>0</v>
      </c>
      <c r="F1073" t="str">
        <f t="shared" si="64"/>
        <v>Empedrado43929</v>
      </c>
      <c r="G1073" t="str">
        <f t="shared" si="65"/>
        <v>Empedrado</v>
      </c>
      <c r="H1073" s="1">
        <f t="shared" si="66"/>
        <v>43929</v>
      </c>
      <c r="I1073">
        <f t="shared" si="67"/>
        <v>0</v>
      </c>
    </row>
    <row r="1074" spans="1:9" x14ac:dyDescent="0.3">
      <c r="A1074" t="s">
        <v>112</v>
      </c>
      <c r="B1074" s="1" t="s">
        <v>395</v>
      </c>
      <c r="C1074" s="5">
        <v>0</v>
      </c>
      <c r="F1074" t="str">
        <f t="shared" si="64"/>
        <v>Empedrado43931</v>
      </c>
      <c r="G1074" t="str">
        <f t="shared" si="65"/>
        <v>Empedrado</v>
      </c>
      <c r="H1074" s="1">
        <f t="shared" si="66"/>
        <v>43931</v>
      </c>
      <c r="I1074">
        <f t="shared" si="67"/>
        <v>0</v>
      </c>
    </row>
    <row r="1075" spans="1:9" x14ac:dyDescent="0.3">
      <c r="A1075" t="s">
        <v>112</v>
      </c>
      <c r="B1075" s="1" t="s">
        <v>396</v>
      </c>
      <c r="C1075" s="5">
        <v>0</v>
      </c>
      <c r="F1075" t="str">
        <f t="shared" si="64"/>
        <v>Empedrado43934</v>
      </c>
      <c r="G1075" t="str">
        <f t="shared" si="65"/>
        <v>Empedrado</v>
      </c>
      <c r="H1075" s="1">
        <f t="shared" si="66"/>
        <v>43934</v>
      </c>
      <c r="I1075">
        <f t="shared" si="67"/>
        <v>0</v>
      </c>
    </row>
    <row r="1076" spans="1:9" x14ac:dyDescent="0.3">
      <c r="A1076" t="s">
        <v>112</v>
      </c>
      <c r="B1076" s="1" t="s">
        <v>397</v>
      </c>
      <c r="C1076" s="5">
        <v>0</v>
      </c>
      <c r="F1076" t="str">
        <f t="shared" si="64"/>
        <v>Empedrado43936</v>
      </c>
      <c r="G1076" t="str">
        <f t="shared" si="65"/>
        <v>Empedrado</v>
      </c>
      <c r="H1076" s="1">
        <f t="shared" si="66"/>
        <v>43936</v>
      </c>
      <c r="I1076">
        <f t="shared" si="67"/>
        <v>0</v>
      </c>
    </row>
    <row r="1077" spans="1:9" x14ac:dyDescent="0.3">
      <c r="A1077" t="s">
        <v>112</v>
      </c>
      <c r="B1077" s="1" t="s">
        <v>398</v>
      </c>
      <c r="C1077" s="5">
        <v>0</v>
      </c>
      <c r="F1077" t="str">
        <f t="shared" si="64"/>
        <v>Empedrado43938</v>
      </c>
      <c r="G1077" t="str">
        <f t="shared" si="65"/>
        <v>Empedrado</v>
      </c>
      <c r="H1077" s="1">
        <f t="shared" si="66"/>
        <v>43938</v>
      </c>
      <c r="I1077">
        <f t="shared" si="67"/>
        <v>0</v>
      </c>
    </row>
    <row r="1078" spans="1:9" x14ac:dyDescent="0.3">
      <c r="A1078" t="s">
        <v>112</v>
      </c>
      <c r="B1078" s="1" t="s">
        <v>399</v>
      </c>
      <c r="C1078" s="5">
        <v>0</v>
      </c>
      <c r="F1078" t="str">
        <f t="shared" si="64"/>
        <v>Empedrado43941</v>
      </c>
      <c r="G1078" t="str">
        <f t="shared" si="65"/>
        <v>Empedrado</v>
      </c>
      <c r="H1078" s="1">
        <f t="shared" si="66"/>
        <v>43941</v>
      </c>
      <c r="I1078">
        <f t="shared" si="67"/>
        <v>0</v>
      </c>
    </row>
    <row r="1079" spans="1:9" x14ac:dyDescent="0.3">
      <c r="A1079" t="s">
        <v>112</v>
      </c>
      <c r="B1079" s="1" t="s">
        <v>400</v>
      </c>
      <c r="C1079" s="5">
        <v>0</v>
      </c>
      <c r="F1079" t="str">
        <f t="shared" si="64"/>
        <v>Empedrado43945</v>
      </c>
      <c r="G1079" t="str">
        <f t="shared" si="65"/>
        <v>Empedrado</v>
      </c>
      <c r="H1079" s="1">
        <f t="shared" si="66"/>
        <v>43945</v>
      </c>
      <c r="I1079">
        <f t="shared" si="67"/>
        <v>0</v>
      </c>
    </row>
    <row r="1080" spans="1:9" x14ac:dyDescent="0.3">
      <c r="A1080" t="s">
        <v>112</v>
      </c>
      <c r="B1080" s="1" t="s">
        <v>401</v>
      </c>
      <c r="C1080" s="5">
        <v>0</v>
      </c>
      <c r="F1080" t="str">
        <f t="shared" si="64"/>
        <v>Empedrado43948</v>
      </c>
      <c r="G1080" t="str">
        <f t="shared" si="65"/>
        <v>Empedrado</v>
      </c>
      <c r="H1080" s="1">
        <f t="shared" si="66"/>
        <v>43948</v>
      </c>
      <c r="I1080">
        <f t="shared" si="67"/>
        <v>0</v>
      </c>
    </row>
    <row r="1081" spans="1:9" x14ac:dyDescent="0.3">
      <c r="A1081" t="s">
        <v>113</v>
      </c>
      <c r="B1081" s="1" t="s">
        <v>390</v>
      </c>
      <c r="C1081" s="5">
        <v>0</v>
      </c>
      <c r="F1081" t="str">
        <f t="shared" si="64"/>
        <v>Ercilla43920</v>
      </c>
      <c r="G1081" t="str">
        <f t="shared" si="65"/>
        <v>Ercilla</v>
      </c>
      <c r="H1081" s="1">
        <f t="shared" si="66"/>
        <v>43920</v>
      </c>
      <c r="I1081">
        <f t="shared" si="67"/>
        <v>0</v>
      </c>
    </row>
    <row r="1082" spans="1:9" x14ac:dyDescent="0.3">
      <c r="A1082" t="s">
        <v>113</v>
      </c>
      <c r="B1082" s="1" t="s">
        <v>391</v>
      </c>
      <c r="C1082" s="5">
        <v>0</v>
      </c>
      <c r="F1082" t="str">
        <f t="shared" si="64"/>
        <v>Ercilla43922</v>
      </c>
      <c r="G1082" t="str">
        <f t="shared" si="65"/>
        <v>Ercilla</v>
      </c>
      <c r="H1082" s="1">
        <f t="shared" si="66"/>
        <v>43922</v>
      </c>
      <c r="I1082">
        <f t="shared" si="67"/>
        <v>0</v>
      </c>
    </row>
    <row r="1083" spans="1:9" x14ac:dyDescent="0.3">
      <c r="A1083" t="s">
        <v>113</v>
      </c>
      <c r="B1083" s="1" t="s">
        <v>392</v>
      </c>
      <c r="C1083" s="5">
        <v>0</v>
      </c>
      <c r="F1083" t="str">
        <f t="shared" si="64"/>
        <v>Ercilla43924</v>
      </c>
      <c r="G1083" t="str">
        <f t="shared" si="65"/>
        <v>Ercilla</v>
      </c>
      <c r="H1083" s="1">
        <f t="shared" si="66"/>
        <v>43924</v>
      </c>
      <c r="I1083">
        <f t="shared" si="67"/>
        <v>0</v>
      </c>
    </row>
    <row r="1084" spans="1:9" x14ac:dyDescent="0.3">
      <c r="A1084" t="s">
        <v>113</v>
      </c>
      <c r="B1084" s="1" t="s">
        <v>393</v>
      </c>
      <c r="C1084" s="5">
        <v>0</v>
      </c>
      <c r="F1084" t="str">
        <f t="shared" si="64"/>
        <v>Ercilla43927</v>
      </c>
      <c r="G1084" t="str">
        <f t="shared" si="65"/>
        <v>Ercilla</v>
      </c>
      <c r="H1084" s="1">
        <f t="shared" si="66"/>
        <v>43927</v>
      </c>
      <c r="I1084">
        <f t="shared" si="67"/>
        <v>0</v>
      </c>
    </row>
    <row r="1085" spans="1:9" x14ac:dyDescent="0.3">
      <c r="A1085" t="s">
        <v>113</v>
      </c>
      <c r="B1085" s="1" t="s">
        <v>394</v>
      </c>
      <c r="C1085" s="5">
        <v>0</v>
      </c>
      <c r="F1085" t="str">
        <f t="shared" si="64"/>
        <v>Ercilla43929</v>
      </c>
      <c r="G1085" t="str">
        <f t="shared" si="65"/>
        <v>Ercilla</v>
      </c>
      <c r="H1085" s="1">
        <f t="shared" si="66"/>
        <v>43929</v>
      </c>
      <c r="I1085">
        <f t="shared" si="67"/>
        <v>0</v>
      </c>
    </row>
    <row r="1086" spans="1:9" x14ac:dyDescent="0.3">
      <c r="A1086" t="s">
        <v>113</v>
      </c>
      <c r="B1086" s="1" t="s">
        <v>395</v>
      </c>
      <c r="C1086" s="5">
        <v>0</v>
      </c>
      <c r="F1086" t="str">
        <f t="shared" si="64"/>
        <v>Ercilla43931</v>
      </c>
      <c r="G1086" t="str">
        <f t="shared" si="65"/>
        <v>Ercilla</v>
      </c>
      <c r="H1086" s="1">
        <f t="shared" si="66"/>
        <v>43931</v>
      </c>
      <c r="I1086">
        <f t="shared" si="67"/>
        <v>0</v>
      </c>
    </row>
    <row r="1087" spans="1:9" x14ac:dyDescent="0.3">
      <c r="A1087" t="s">
        <v>113</v>
      </c>
      <c r="B1087" s="1" t="s">
        <v>396</v>
      </c>
      <c r="C1087" s="5">
        <v>3</v>
      </c>
      <c r="F1087" t="str">
        <f t="shared" si="64"/>
        <v>Ercilla43934</v>
      </c>
      <c r="G1087" t="str">
        <f t="shared" si="65"/>
        <v>Ercilla</v>
      </c>
      <c r="H1087" s="1">
        <f t="shared" si="66"/>
        <v>43934</v>
      </c>
      <c r="I1087">
        <f t="shared" si="67"/>
        <v>3</v>
      </c>
    </row>
    <row r="1088" spans="1:9" x14ac:dyDescent="0.3">
      <c r="A1088" t="s">
        <v>113</v>
      </c>
      <c r="B1088" s="1" t="s">
        <v>397</v>
      </c>
      <c r="C1088" s="5">
        <v>3</v>
      </c>
      <c r="F1088" t="str">
        <f t="shared" si="64"/>
        <v>Ercilla43936</v>
      </c>
      <c r="G1088" t="str">
        <f t="shared" si="65"/>
        <v>Ercilla</v>
      </c>
      <c r="H1088" s="1">
        <f t="shared" si="66"/>
        <v>43936</v>
      </c>
      <c r="I1088">
        <f t="shared" si="67"/>
        <v>0</v>
      </c>
    </row>
    <row r="1089" spans="1:9" x14ac:dyDescent="0.3">
      <c r="A1089" t="s">
        <v>113</v>
      </c>
      <c r="B1089" s="1" t="s">
        <v>398</v>
      </c>
      <c r="C1089" s="5">
        <v>4</v>
      </c>
      <c r="F1089" t="str">
        <f t="shared" si="64"/>
        <v>Ercilla43938</v>
      </c>
      <c r="G1089" t="str">
        <f t="shared" si="65"/>
        <v>Ercilla</v>
      </c>
      <c r="H1089" s="1">
        <f t="shared" si="66"/>
        <v>43938</v>
      </c>
      <c r="I1089">
        <f t="shared" si="67"/>
        <v>1</v>
      </c>
    </row>
    <row r="1090" spans="1:9" x14ac:dyDescent="0.3">
      <c r="A1090" t="s">
        <v>113</v>
      </c>
      <c r="B1090" s="1" t="s">
        <v>399</v>
      </c>
      <c r="C1090" s="5">
        <v>4</v>
      </c>
      <c r="F1090" t="str">
        <f t="shared" si="64"/>
        <v>Ercilla43941</v>
      </c>
      <c r="G1090" t="str">
        <f t="shared" si="65"/>
        <v>Ercilla</v>
      </c>
      <c r="H1090" s="1">
        <f t="shared" si="66"/>
        <v>43941</v>
      </c>
      <c r="I1090">
        <f t="shared" si="67"/>
        <v>0</v>
      </c>
    </row>
    <row r="1091" spans="1:9" x14ac:dyDescent="0.3">
      <c r="A1091" t="s">
        <v>113</v>
      </c>
      <c r="B1091" s="1" t="s">
        <v>400</v>
      </c>
      <c r="C1091" s="5">
        <v>5</v>
      </c>
      <c r="F1091" t="str">
        <f t="shared" si="64"/>
        <v>Ercilla43945</v>
      </c>
      <c r="G1091" t="str">
        <f t="shared" si="65"/>
        <v>Ercilla</v>
      </c>
      <c r="H1091" s="1">
        <f t="shared" si="66"/>
        <v>43945</v>
      </c>
      <c r="I1091">
        <f t="shared" si="67"/>
        <v>1</v>
      </c>
    </row>
    <row r="1092" spans="1:9" x14ac:dyDescent="0.3">
      <c r="A1092" t="s">
        <v>113</v>
      </c>
      <c r="B1092" s="1" t="s">
        <v>401</v>
      </c>
      <c r="C1092" s="5">
        <v>4</v>
      </c>
      <c r="F1092" t="str">
        <f t="shared" si="64"/>
        <v>Ercilla43948</v>
      </c>
      <c r="G1092" t="str">
        <f t="shared" si="65"/>
        <v>Ercilla</v>
      </c>
      <c r="H1092" s="1">
        <f t="shared" si="66"/>
        <v>43948</v>
      </c>
      <c r="I1092">
        <f t="shared" si="67"/>
        <v>0</v>
      </c>
    </row>
    <row r="1093" spans="1:9" x14ac:dyDescent="0.3">
      <c r="A1093" t="s">
        <v>114</v>
      </c>
      <c r="B1093" s="1" t="s">
        <v>390</v>
      </c>
      <c r="C1093" s="5">
        <v>16</v>
      </c>
      <c r="F1093" t="str">
        <f t="shared" si="64"/>
        <v>Estacion Central43920</v>
      </c>
      <c r="G1093" t="str">
        <f t="shared" si="65"/>
        <v>Estacion Central</v>
      </c>
      <c r="H1093" s="1">
        <f t="shared" si="66"/>
        <v>43920</v>
      </c>
      <c r="I1093">
        <f t="shared" si="67"/>
        <v>16</v>
      </c>
    </row>
    <row r="1094" spans="1:9" x14ac:dyDescent="0.3">
      <c r="A1094" t="s">
        <v>114</v>
      </c>
      <c r="B1094" s="1" t="s">
        <v>391</v>
      </c>
      <c r="C1094" s="5">
        <v>22</v>
      </c>
      <c r="F1094" t="str">
        <f t="shared" si="64"/>
        <v>Estacion Central43922</v>
      </c>
      <c r="G1094" t="str">
        <f t="shared" si="65"/>
        <v>Estacion Central</v>
      </c>
      <c r="H1094" s="1">
        <f t="shared" si="66"/>
        <v>43922</v>
      </c>
      <c r="I1094">
        <f t="shared" si="67"/>
        <v>6</v>
      </c>
    </row>
    <row r="1095" spans="1:9" x14ac:dyDescent="0.3">
      <c r="A1095" t="s">
        <v>114</v>
      </c>
      <c r="B1095" s="1" t="s">
        <v>392</v>
      </c>
      <c r="C1095" s="5">
        <v>25</v>
      </c>
      <c r="F1095" t="str">
        <f t="shared" si="64"/>
        <v>Estacion Central43924</v>
      </c>
      <c r="G1095" t="str">
        <f t="shared" si="65"/>
        <v>Estacion Central</v>
      </c>
      <c r="H1095" s="1">
        <f t="shared" si="66"/>
        <v>43924</v>
      </c>
      <c r="I1095">
        <f t="shared" si="67"/>
        <v>3</v>
      </c>
    </row>
    <row r="1096" spans="1:9" x14ac:dyDescent="0.3">
      <c r="A1096" t="s">
        <v>114</v>
      </c>
      <c r="B1096" s="1" t="s">
        <v>393</v>
      </c>
      <c r="C1096" s="5">
        <v>36</v>
      </c>
      <c r="F1096" t="str">
        <f t="shared" si="64"/>
        <v>Estacion Central43927</v>
      </c>
      <c r="G1096" t="str">
        <f t="shared" si="65"/>
        <v>Estacion Central</v>
      </c>
      <c r="H1096" s="1">
        <f t="shared" si="66"/>
        <v>43927</v>
      </c>
      <c r="I1096">
        <f t="shared" si="67"/>
        <v>11</v>
      </c>
    </row>
    <row r="1097" spans="1:9" x14ac:dyDescent="0.3">
      <c r="A1097" t="s">
        <v>114</v>
      </c>
      <c r="B1097" s="1" t="s">
        <v>394</v>
      </c>
      <c r="C1097" s="5">
        <v>41</v>
      </c>
      <c r="F1097" t="str">
        <f t="shared" si="64"/>
        <v>Estacion Central43929</v>
      </c>
      <c r="G1097" t="str">
        <f t="shared" si="65"/>
        <v>Estacion Central</v>
      </c>
      <c r="H1097" s="1">
        <f t="shared" si="66"/>
        <v>43929</v>
      </c>
      <c r="I1097">
        <f t="shared" si="67"/>
        <v>5</v>
      </c>
    </row>
    <row r="1098" spans="1:9" x14ac:dyDescent="0.3">
      <c r="A1098" t="s">
        <v>114</v>
      </c>
      <c r="B1098" s="1" t="s">
        <v>395</v>
      </c>
      <c r="C1098" s="5">
        <v>61</v>
      </c>
      <c r="F1098" t="str">
        <f t="shared" si="64"/>
        <v>Estacion Central43931</v>
      </c>
      <c r="G1098" t="str">
        <f t="shared" si="65"/>
        <v>Estacion Central</v>
      </c>
      <c r="H1098" s="1">
        <f t="shared" si="66"/>
        <v>43931</v>
      </c>
      <c r="I1098">
        <f t="shared" si="67"/>
        <v>20</v>
      </c>
    </row>
    <row r="1099" spans="1:9" x14ac:dyDescent="0.3">
      <c r="A1099" t="s">
        <v>114</v>
      </c>
      <c r="B1099" s="1" t="s">
        <v>396</v>
      </c>
      <c r="C1099" s="5">
        <v>71</v>
      </c>
      <c r="F1099" t="str">
        <f t="shared" si="64"/>
        <v>Estacion Central43934</v>
      </c>
      <c r="G1099" t="str">
        <f t="shared" si="65"/>
        <v>Estacion Central</v>
      </c>
      <c r="H1099" s="1">
        <f t="shared" si="66"/>
        <v>43934</v>
      </c>
      <c r="I1099">
        <f t="shared" si="67"/>
        <v>10</v>
      </c>
    </row>
    <row r="1100" spans="1:9" x14ac:dyDescent="0.3">
      <c r="A1100" t="s">
        <v>114</v>
      </c>
      <c r="B1100" s="1" t="s">
        <v>397</v>
      </c>
      <c r="C1100" s="5">
        <v>89</v>
      </c>
      <c r="F1100" t="str">
        <f t="shared" si="64"/>
        <v>Estacion Central43936</v>
      </c>
      <c r="G1100" t="str">
        <f t="shared" si="65"/>
        <v>Estacion Central</v>
      </c>
      <c r="H1100" s="1">
        <f t="shared" si="66"/>
        <v>43936</v>
      </c>
      <c r="I1100">
        <f t="shared" si="67"/>
        <v>18</v>
      </c>
    </row>
    <row r="1101" spans="1:9" x14ac:dyDescent="0.3">
      <c r="A1101" t="s">
        <v>114</v>
      </c>
      <c r="B1101" s="1" t="s">
        <v>398</v>
      </c>
      <c r="C1101" s="5">
        <v>101</v>
      </c>
      <c r="F1101" t="str">
        <f t="shared" si="64"/>
        <v>Estacion Central43938</v>
      </c>
      <c r="G1101" t="str">
        <f t="shared" si="65"/>
        <v>Estacion Central</v>
      </c>
      <c r="H1101" s="1">
        <f t="shared" si="66"/>
        <v>43938</v>
      </c>
      <c r="I1101">
        <f t="shared" si="67"/>
        <v>12</v>
      </c>
    </row>
    <row r="1102" spans="1:9" x14ac:dyDescent="0.3">
      <c r="A1102" t="s">
        <v>114</v>
      </c>
      <c r="B1102" s="1" t="s">
        <v>399</v>
      </c>
      <c r="C1102" s="5">
        <v>53</v>
      </c>
      <c r="F1102" t="str">
        <f t="shared" si="64"/>
        <v>Estacion Central43941</v>
      </c>
      <c r="G1102" t="str">
        <f t="shared" si="65"/>
        <v>Estacion Central</v>
      </c>
      <c r="H1102" s="1">
        <f t="shared" si="66"/>
        <v>43941</v>
      </c>
      <c r="I1102">
        <f t="shared" si="67"/>
        <v>0</v>
      </c>
    </row>
    <row r="1103" spans="1:9" x14ac:dyDescent="0.3">
      <c r="A1103" t="s">
        <v>114</v>
      </c>
      <c r="B1103" s="1" t="s">
        <v>400</v>
      </c>
      <c r="C1103" s="5">
        <v>66</v>
      </c>
      <c r="F1103" t="str">
        <f t="shared" ref="F1103:F1166" si="68">+G1103&amp;H1103</f>
        <v>Estacion Central43945</v>
      </c>
      <c r="G1103" t="str">
        <f t="shared" ref="G1103:G1166" si="69">+A1103</f>
        <v>Estacion Central</v>
      </c>
      <c r="H1103" s="1">
        <f t="shared" ref="H1103:H1166" si="70">+DATEVALUE(B1103)</f>
        <v>43945</v>
      </c>
      <c r="I1103">
        <f t="shared" ref="I1103:I1166" si="71">+IF(IF(A1103=A1102,C1103-C1102,C1103)&lt;0,0,IF(A1103=A1102,C1103-C1102,C1103))</f>
        <v>13</v>
      </c>
    </row>
    <row r="1104" spans="1:9" x14ac:dyDescent="0.3">
      <c r="A1104" t="s">
        <v>114</v>
      </c>
      <c r="B1104" s="1" t="s">
        <v>401</v>
      </c>
      <c r="C1104" s="5">
        <v>95</v>
      </c>
      <c r="F1104" t="str">
        <f t="shared" si="68"/>
        <v>Estacion Central43948</v>
      </c>
      <c r="G1104" t="str">
        <f t="shared" si="69"/>
        <v>Estacion Central</v>
      </c>
      <c r="H1104" s="1">
        <f t="shared" si="70"/>
        <v>43948</v>
      </c>
      <c r="I1104">
        <f t="shared" si="71"/>
        <v>29</v>
      </c>
    </row>
    <row r="1105" spans="1:9" x14ac:dyDescent="0.3">
      <c r="A1105" t="s">
        <v>115</v>
      </c>
      <c r="B1105" s="1" t="s">
        <v>390</v>
      </c>
      <c r="C1105" s="5">
        <v>0</v>
      </c>
      <c r="F1105" t="str">
        <f t="shared" si="68"/>
        <v>Florida43920</v>
      </c>
      <c r="G1105" t="str">
        <f t="shared" si="69"/>
        <v>Florida</v>
      </c>
      <c r="H1105" s="1">
        <f t="shared" si="70"/>
        <v>43920</v>
      </c>
      <c r="I1105">
        <f t="shared" si="71"/>
        <v>0</v>
      </c>
    </row>
    <row r="1106" spans="1:9" x14ac:dyDescent="0.3">
      <c r="A1106" t="s">
        <v>115</v>
      </c>
      <c r="B1106" s="1" t="s">
        <v>391</v>
      </c>
      <c r="C1106" s="5">
        <v>0</v>
      </c>
      <c r="F1106" t="str">
        <f t="shared" si="68"/>
        <v>Florida43922</v>
      </c>
      <c r="G1106" t="str">
        <f t="shared" si="69"/>
        <v>Florida</v>
      </c>
      <c r="H1106" s="1">
        <f t="shared" si="70"/>
        <v>43922</v>
      </c>
      <c r="I1106">
        <f t="shared" si="71"/>
        <v>0</v>
      </c>
    </row>
    <row r="1107" spans="1:9" x14ac:dyDescent="0.3">
      <c r="A1107" t="s">
        <v>115</v>
      </c>
      <c r="B1107" s="1" t="s">
        <v>392</v>
      </c>
      <c r="C1107" s="5">
        <v>0</v>
      </c>
      <c r="F1107" t="str">
        <f t="shared" si="68"/>
        <v>Florida43924</v>
      </c>
      <c r="G1107" t="str">
        <f t="shared" si="69"/>
        <v>Florida</v>
      </c>
      <c r="H1107" s="1">
        <f t="shared" si="70"/>
        <v>43924</v>
      </c>
      <c r="I1107">
        <f t="shared" si="71"/>
        <v>0</v>
      </c>
    </row>
    <row r="1108" spans="1:9" x14ac:dyDescent="0.3">
      <c r="A1108" t="s">
        <v>115</v>
      </c>
      <c r="B1108" s="1" t="s">
        <v>393</v>
      </c>
      <c r="C1108" s="5">
        <v>0</v>
      </c>
      <c r="F1108" t="str">
        <f t="shared" si="68"/>
        <v>Florida43927</v>
      </c>
      <c r="G1108" t="str">
        <f t="shared" si="69"/>
        <v>Florida</v>
      </c>
      <c r="H1108" s="1">
        <f t="shared" si="70"/>
        <v>43927</v>
      </c>
      <c r="I1108">
        <f t="shared" si="71"/>
        <v>0</v>
      </c>
    </row>
    <row r="1109" spans="1:9" x14ac:dyDescent="0.3">
      <c r="A1109" t="s">
        <v>115</v>
      </c>
      <c r="B1109" s="1" t="s">
        <v>394</v>
      </c>
      <c r="C1109" s="5">
        <v>0</v>
      </c>
      <c r="F1109" t="str">
        <f t="shared" si="68"/>
        <v>Florida43929</v>
      </c>
      <c r="G1109" t="str">
        <f t="shared" si="69"/>
        <v>Florida</v>
      </c>
      <c r="H1109" s="1">
        <f t="shared" si="70"/>
        <v>43929</v>
      </c>
      <c r="I1109">
        <f t="shared" si="71"/>
        <v>0</v>
      </c>
    </row>
    <row r="1110" spans="1:9" x14ac:dyDescent="0.3">
      <c r="A1110" t="s">
        <v>115</v>
      </c>
      <c r="B1110" s="1" t="s">
        <v>395</v>
      </c>
      <c r="C1110" s="5">
        <v>0</v>
      </c>
      <c r="F1110" t="str">
        <f t="shared" si="68"/>
        <v>Florida43931</v>
      </c>
      <c r="G1110" t="str">
        <f t="shared" si="69"/>
        <v>Florida</v>
      </c>
      <c r="H1110" s="1">
        <f t="shared" si="70"/>
        <v>43931</v>
      </c>
      <c r="I1110">
        <f t="shared" si="71"/>
        <v>0</v>
      </c>
    </row>
    <row r="1111" spans="1:9" x14ac:dyDescent="0.3">
      <c r="A1111" t="s">
        <v>115</v>
      </c>
      <c r="B1111" s="1" t="s">
        <v>396</v>
      </c>
      <c r="C1111" s="5">
        <v>2</v>
      </c>
      <c r="F1111" t="str">
        <f t="shared" si="68"/>
        <v>Florida43934</v>
      </c>
      <c r="G1111" t="str">
        <f t="shared" si="69"/>
        <v>Florida</v>
      </c>
      <c r="H1111" s="1">
        <f t="shared" si="70"/>
        <v>43934</v>
      </c>
      <c r="I1111">
        <f t="shared" si="71"/>
        <v>2</v>
      </c>
    </row>
    <row r="1112" spans="1:9" x14ac:dyDescent="0.3">
      <c r="A1112" t="s">
        <v>115</v>
      </c>
      <c r="B1112" s="1" t="s">
        <v>397</v>
      </c>
      <c r="C1112" s="5">
        <v>4</v>
      </c>
      <c r="F1112" t="str">
        <f t="shared" si="68"/>
        <v>Florida43936</v>
      </c>
      <c r="G1112" t="str">
        <f t="shared" si="69"/>
        <v>Florida</v>
      </c>
      <c r="H1112" s="1">
        <f t="shared" si="70"/>
        <v>43936</v>
      </c>
      <c r="I1112">
        <f t="shared" si="71"/>
        <v>2</v>
      </c>
    </row>
    <row r="1113" spans="1:9" x14ac:dyDescent="0.3">
      <c r="A1113" t="s">
        <v>115</v>
      </c>
      <c r="B1113" s="1" t="s">
        <v>398</v>
      </c>
      <c r="C1113" s="5">
        <v>4</v>
      </c>
      <c r="F1113" t="str">
        <f t="shared" si="68"/>
        <v>Florida43938</v>
      </c>
      <c r="G1113" t="str">
        <f t="shared" si="69"/>
        <v>Florida</v>
      </c>
      <c r="H1113" s="1">
        <f t="shared" si="70"/>
        <v>43938</v>
      </c>
      <c r="I1113">
        <f t="shared" si="71"/>
        <v>0</v>
      </c>
    </row>
    <row r="1114" spans="1:9" x14ac:dyDescent="0.3">
      <c r="A1114" t="s">
        <v>115</v>
      </c>
      <c r="B1114" s="1" t="s">
        <v>399</v>
      </c>
      <c r="C1114" s="5">
        <v>0</v>
      </c>
      <c r="F1114" t="str">
        <f t="shared" si="68"/>
        <v>Florida43941</v>
      </c>
      <c r="G1114" t="str">
        <f t="shared" si="69"/>
        <v>Florida</v>
      </c>
      <c r="H1114" s="1">
        <f t="shared" si="70"/>
        <v>43941</v>
      </c>
      <c r="I1114">
        <f t="shared" si="71"/>
        <v>0</v>
      </c>
    </row>
    <row r="1115" spans="1:9" x14ac:dyDescent="0.3">
      <c r="A1115" t="s">
        <v>115</v>
      </c>
      <c r="B1115" s="1" t="s">
        <v>400</v>
      </c>
      <c r="C1115" s="5">
        <v>0</v>
      </c>
      <c r="F1115" t="str">
        <f t="shared" si="68"/>
        <v>Florida43945</v>
      </c>
      <c r="G1115" t="str">
        <f t="shared" si="69"/>
        <v>Florida</v>
      </c>
      <c r="H1115" s="1">
        <f t="shared" si="70"/>
        <v>43945</v>
      </c>
      <c r="I1115">
        <f t="shared" si="71"/>
        <v>0</v>
      </c>
    </row>
    <row r="1116" spans="1:9" x14ac:dyDescent="0.3">
      <c r="A1116" t="s">
        <v>115</v>
      </c>
      <c r="B1116" s="1" t="s">
        <v>401</v>
      </c>
      <c r="C1116" s="5">
        <v>0</v>
      </c>
      <c r="F1116" t="str">
        <f t="shared" si="68"/>
        <v>Florida43948</v>
      </c>
      <c r="G1116" t="str">
        <f t="shared" si="69"/>
        <v>Florida</v>
      </c>
      <c r="H1116" s="1">
        <f t="shared" si="70"/>
        <v>43948</v>
      </c>
      <c r="I1116">
        <f t="shared" si="71"/>
        <v>0</v>
      </c>
    </row>
    <row r="1117" spans="1:9" x14ac:dyDescent="0.3">
      <c r="A1117" t="s">
        <v>116</v>
      </c>
      <c r="B1117" s="1" t="s">
        <v>390</v>
      </c>
      <c r="C1117" s="5">
        <v>0</v>
      </c>
      <c r="F1117" t="str">
        <f t="shared" si="68"/>
        <v>Freire43920</v>
      </c>
      <c r="G1117" t="str">
        <f t="shared" si="69"/>
        <v>Freire</v>
      </c>
      <c r="H1117" s="1">
        <f t="shared" si="70"/>
        <v>43920</v>
      </c>
      <c r="I1117">
        <f t="shared" si="71"/>
        <v>0</v>
      </c>
    </row>
    <row r="1118" spans="1:9" x14ac:dyDescent="0.3">
      <c r="A1118" t="s">
        <v>116</v>
      </c>
      <c r="B1118" s="1" t="s">
        <v>391</v>
      </c>
      <c r="C1118" s="5">
        <v>0</v>
      </c>
      <c r="F1118" t="str">
        <f t="shared" si="68"/>
        <v>Freire43922</v>
      </c>
      <c r="G1118" t="str">
        <f t="shared" si="69"/>
        <v>Freire</v>
      </c>
      <c r="H1118" s="1">
        <f t="shared" si="70"/>
        <v>43922</v>
      </c>
      <c r="I1118">
        <f t="shared" si="71"/>
        <v>0</v>
      </c>
    </row>
    <row r="1119" spans="1:9" x14ac:dyDescent="0.3">
      <c r="A1119" t="s">
        <v>116</v>
      </c>
      <c r="B1119" s="1" t="s">
        <v>392</v>
      </c>
      <c r="C1119" s="5">
        <v>5</v>
      </c>
      <c r="F1119" t="str">
        <f t="shared" si="68"/>
        <v>Freire43924</v>
      </c>
      <c r="G1119" t="str">
        <f t="shared" si="69"/>
        <v>Freire</v>
      </c>
      <c r="H1119" s="1">
        <f t="shared" si="70"/>
        <v>43924</v>
      </c>
      <c r="I1119">
        <f t="shared" si="71"/>
        <v>5</v>
      </c>
    </row>
    <row r="1120" spans="1:9" x14ac:dyDescent="0.3">
      <c r="A1120" t="s">
        <v>116</v>
      </c>
      <c r="B1120" s="1" t="s">
        <v>393</v>
      </c>
      <c r="C1120" s="5">
        <v>5</v>
      </c>
      <c r="F1120" t="str">
        <f t="shared" si="68"/>
        <v>Freire43927</v>
      </c>
      <c r="G1120" t="str">
        <f t="shared" si="69"/>
        <v>Freire</v>
      </c>
      <c r="H1120" s="1">
        <f t="shared" si="70"/>
        <v>43927</v>
      </c>
      <c r="I1120">
        <f t="shared" si="71"/>
        <v>0</v>
      </c>
    </row>
    <row r="1121" spans="1:9" x14ac:dyDescent="0.3">
      <c r="A1121" t="s">
        <v>116</v>
      </c>
      <c r="B1121" s="1" t="s">
        <v>394</v>
      </c>
      <c r="C1121" s="5">
        <v>5</v>
      </c>
      <c r="F1121" t="str">
        <f t="shared" si="68"/>
        <v>Freire43929</v>
      </c>
      <c r="G1121" t="str">
        <f t="shared" si="69"/>
        <v>Freire</v>
      </c>
      <c r="H1121" s="1">
        <f t="shared" si="70"/>
        <v>43929</v>
      </c>
      <c r="I1121">
        <f t="shared" si="71"/>
        <v>0</v>
      </c>
    </row>
    <row r="1122" spans="1:9" x14ac:dyDescent="0.3">
      <c r="A1122" t="s">
        <v>116</v>
      </c>
      <c r="B1122" s="1" t="s">
        <v>395</v>
      </c>
      <c r="C1122" s="5">
        <v>5</v>
      </c>
      <c r="F1122" t="str">
        <f t="shared" si="68"/>
        <v>Freire43931</v>
      </c>
      <c r="G1122" t="str">
        <f t="shared" si="69"/>
        <v>Freire</v>
      </c>
      <c r="H1122" s="1">
        <f t="shared" si="70"/>
        <v>43931</v>
      </c>
      <c r="I1122">
        <f t="shared" si="71"/>
        <v>0</v>
      </c>
    </row>
    <row r="1123" spans="1:9" x14ac:dyDescent="0.3">
      <c r="A1123" t="s">
        <v>116</v>
      </c>
      <c r="B1123" s="1" t="s">
        <v>396</v>
      </c>
      <c r="C1123" s="5">
        <v>5</v>
      </c>
      <c r="F1123" t="str">
        <f t="shared" si="68"/>
        <v>Freire43934</v>
      </c>
      <c r="G1123" t="str">
        <f t="shared" si="69"/>
        <v>Freire</v>
      </c>
      <c r="H1123" s="1">
        <f t="shared" si="70"/>
        <v>43934</v>
      </c>
      <c r="I1123">
        <f t="shared" si="71"/>
        <v>0</v>
      </c>
    </row>
    <row r="1124" spans="1:9" x14ac:dyDescent="0.3">
      <c r="A1124" t="s">
        <v>116</v>
      </c>
      <c r="B1124" s="1" t="s">
        <v>397</v>
      </c>
      <c r="C1124" s="5">
        <v>5</v>
      </c>
      <c r="F1124" t="str">
        <f t="shared" si="68"/>
        <v>Freire43936</v>
      </c>
      <c r="G1124" t="str">
        <f t="shared" si="69"/>
        <v>Freire</v>
      </c>
      <c r="H1124" s="1">
        <f t="shared" si="70"/>
        <v>43936</v>
      </c>
      <c r="I1124">
        <f t="shared" si="71"/>
        <v>0</v>
      </c>
    </row>
    <row r="1125" spans="1:9" x14ac:dyDescent="0.3">
      <c r="A1125" t="s">
        <v>116</v>
      </c>
      <c r="B1125" s="1" t="s">
        <v>398</v>
      </c>
      <c r="C1125" s="5">
        <v>5</v>
      </c>
      <c r="F1125" t="str">
        <f t="shared" si="68"/>
        <v>Freire43938</v>
      </c>
      <c r="G1125" t="str">
        <f t="shared" si="69"/>
        <v>Freire</v>
      </c>
      <c r="H1125" s="1">
        <f t="shared" si="70"/>
        <v>43938</v>
      </c>
      <c r="I1125">
        <f t="shared" si="71"/>
        <v>0</v>
      </c>
    </row>
    <row r="1126" spans="1:9" x14ac:dyDescent="0.3">
      <c r="A1126" t="s">
        <v>116</v>
      </c>
      <c r="B1126" s="1" t="s">
        <v>399</v>
      </c>
      <c r="C1126" s="5">
        <v>1</v>
      </c>
      <c r="F1126" t="str">
        <f t="shared" si="68"/>
        <v>Freire43941</v>
      </c>
      <c r="G1126" t="str">
        <f t="shared" si="69"/>
        <v>Freire</v>
      </c>
      <c r="H1126" s="1">
        <f t="shared" si="70"/>
        <v>43941</v>
      </c>
      <c r="I1126">
        <f t="shared" si="71"/>
        <v>0</v>
      </c>
    </row>
    <row r="1127" spans="1:9" x14ac:dyDescent="0.3">
      <c r="A1127" t="s">
        <v>116</v>
      </c>
      <c r="B1127" s="1" t="s">
        <v>400</v>
      </c>
      <c r="C1127" s="5">
        <v>2</v>
      </c>
      <c r="F1127" t="str">
        <f t="shared" si="68"/>
        <v>Freire43945</v>
      </c>
      <c r="G1127" t="str">
        <f t="shared" si="69"/>
        <v>Freire</v>
      </c>
      <c r="H1127" s="1">
        <f t="shared" si="70"/>
        <v>43945</v>
      </c>
      <c r="I1127">
        <f t="shared" si="71"/>
        <v>1</v>
      </c>
    </row>
    <row r="1128" spans="1:9" x14ac:dyDescent="0.3">
      <c r="A1128" t="s">
        <v>116</v>
      </c>
      <c r="B1128" s="1" t="s">
        <v>401</v>
      </c>
      <c r="C1128" s="5">
        <v>2</v>
      </c>
      <c r="F1128" t="str">
        <f t="shared" si="68"/>
        <v>Freire43948</v>
      </c>
      <c r="G1128" t="str">
        <f t="shared" si="69"/>
        <v>Freire</v>
      </c>
      <c r="H1128" s="1">
        <f t="shared" si="70"/>
        <v>43948</v>
      </c>
      <c r="I1128">
        <f t="shared" si="71"/>
        <v>0</v>
      </c>
    </row>
    <row r="1129" spans="1:9" x14ac:dyDescent="0.3">
      <c r="A1129" t="s">
        <v>117</v>
      </c>
      <c r="B1129" s="1" t="s">
        <v>390</v>
      </c>
      <c r="C1129" s="5">
        <v>0</v>
      </c>
      <c r="F1129" t="str">
        <f t="shared" si="68"/>
        <v>Freirina43920</v>
      </c>
      <c r="G1129" t="str">
        <f t="shared" si="69"/>
        <v>Freirina</v>
      </c>
      <c r="H1129" s="1">
        <f t="shared" si="70"/>
        <v>43920</v>
      </c>
      <c r="I1129">
        <f t="shared" si="71"/>
        <v>0</v>
      </c>
    </row>
    <row r="1130" spans="1:9" x14ac:dyDescent="0.3">
      <c r="A1130" t="s">
        <v>117</v>
      </c>
      <c r="B1130" s="1" t="s">
        <v>391</v>
      </c>
      <c r="C1130" s="5">
        <v>0</v>
      </c>
      <c r="F1130" t="str">
        <f t="shared" si="68"/>
        <v>Freirina43922</v>
      </c>
      <c r="G1130" t="str">
        <f t="shared" si="69"/>
        <v>Freirina</v>
      </c>
      <c r="H1130" s="1">
        <f t="shared" si="70"/>
        <v>43922</v>
      </c>
      <c r="I1130">
        <f t="shared" si="71"/>
        <v>0</v>
      </c>
    </row>
    <row r="1131" spans="1:9" x14ac:dyDescent="0.3">
      <c r="A1131" t="s">
        <v>117</v>
      </c>
      <c r="B1131" s="1" t="s">
        <v>392</v>
      </c>
      <c r="C1131" s="5">
        <v>0</v>
      </c>
      <c r="F1131" t="str">
        <f t="shared" si="68"/>
        <v>Freirina43924</v>
      </c>
      <c r="G1131" t="str">
        <f t="shared" si="69"/>
        <v>Freirina</v>
      </c>
      <c r="H1131" s="1">
        <f t="shared" si="70"/>
        <v>43924</v>
      </c>
      <c r="I1131">
        <f t="shared" si="71"/>
        <v>0</v>
      </c>
    </row>
    <row r="1132" spans="1:9" x14ac:dyDescent="0.3">
      <c r="A1132" t="s">
        <v>117</v>
      </c>
      <c r="B1132" s="1" t="s">
        <v>393</v>
      </c>
      <c r="C1132" s="5">
        <v>0</v>
      </c>
      <c r="F1132" t="str">
        <f t="shared" si="68"/>
        <v>Freirina43927</v>
      </c>
      <c r="G1132" t="str">
        <f t="shared" si="69"/>
        <v>Freirina</v>
      </c>
      <c r="H1132" s="1">
        <f t="shared" si="70"/>
        <v>43927</v>
      </c>
      <c r="I1132">
        <f t="shared" si="71"/>
        <v>0</v>
      </c>
    </row>
    <row r="1133" spans="1:9" x14ac:dyDescent="0.3">
      <c r="A1133" t="s">
        <v>117</v>
      </c>
      <c r="B1133" s="1" t="s">
        <v>394</v>
      </c>
      <c r="C1133" s="5">
        <v>0</v>
      </c>
      <c r="F1133" t="str">
        <f t="shared" si="68"/>
        <v>Freirina43929</v>
      </c>
      <c r="G1133" t="str">
        <f t="shared" si="69"/>
        <v>Freirina</v>
      </c>
      <c r="H1133" s="1">
        <f t="shared" si="70"/>
        <v>43929</v>
      </c>
      <c r="I1133">
        <f t="shared" si="71"/>
        <v>0</v>
      </c>
    </row>
    <row r="1134" spans="1:9" x14ac:dyDescent="0.3">
      <c r="A1134" t="s">
        <v>117</v>
      </c>
      <c r="B1134" s="1" t="s">
        <v>395</v>
      </c>
      <c r="C1134" s="5">
        <v>0</v>
      </c>
      <c r="F1134" t="str">
        <f t="shared" si="68"/>
        <v>Freirina43931</v>
      </c>
      <c r="G1134" t="str">
        <f t="shared" si="69"/>
        <v>Freirina</v>
      </c>
      <c r="H1134" s="1">
        <f t="shared" si="70"/>
        <v>43931</v>
      </c>
      <c r="I1134">
        <f t="shared" si="71"/>
        <v>0</v>
      </c>
    </row>
    <row r="1135" spans="1:9" x14ac:dyDescent="0.3">
      <c r="A1135" t="s">
        <v>117</v>
      </c>
      <c r="B1135" s="1" t="s">
        <v>396</v>
      </c>
      <c r="C1135" s="5">
        <v>0</v>
      </c>
      <c r="F1135" t="str">
        <f t="shared" si="68"/>
        <v>Freirina43934</v>
      </c>
      <c r="G1135" t="str">
        <f t="shared" si="69"/>
        <v>Freirina</v>
      </c>
      <c r="H1135" s="1">
        <f t="shared" si="70"/>
        <v>43934</v>
      </c>
      <c r="I1135">
        <f t="shared" si="71"/>
        <v>0</v>
      </c>
    </row>
    <row r="1136" spans="1:9" x14ac:dyDescent="0.3">
      <c r="A1136" t="s">
        <v>117</v>
      </c>
      <c r="B1136" s="1" t="s">
        <v>397</v>
      </c>
      <c r="C1136" s="5">
        <v>0</v>
      </c>
      <c r="F1136" t="str">
        <f t="shared" si="68"/>
        <v>Freirina43936</v>
      </c>
      <c r="G1136" t="str">
        <f t="shared" si="69"/>
        <v>Freirina</v>
      </c>
      <c r="H1136" s="1">
        <f t="shared" si="70"/>
        <v>43936</v>
      </c>
      <c r="I1136">
        <f t="shared" si="71"/>
        <v>0</v>
      </c>
    </row>
    <row r="1137" spans="1:9" x14ac:dyDescent="0.3">
      <c r="A1137" t="s">
        <v>117</v>
      </c>
      <c r="B1137" s="1" t="s">
        <v>398</v>
      </c>
      <c r="C1137" s="5">
        <v>0</v>
      </c>
      <c r="F1137" t="str">
        <f t="shared" si="68"/>
        <v>Freirina43938</v>
      </c>
      <c r="G1137" t="str">
        <f t="shared" si="69"/>
        <v>Freirina</v>
      </c>
      <c r="H1137" s="1">
        <f t="shared" si="70"/>
        <v>43938</v>
      </c>
      <c r="I1137">
        <f t="shared" si="71"/>
        <v>0</v>
      </c>
    </row>
    <row r="1138" spans="1:9" x14ac:dyDescent="0.3">
      <c r="A1138" t="s">
        <v>117</v>
      </c>
      <c r="B1138" s="1" t="s">
        <v>399</v>
      </c>
      <c r="C1138" s="5">
        <v>0</v>
      </c>
      <c r="F1138" t="str">
        <f t="shared" si="68"/>
        <v>Freirina43941</v>
      </c>
      <c r="G1138" t="str">
        <f t="shared" si="69"/>
        <v>Freirina</v>
      </c>
      <c r="H1138" s="1">
        <f t="shared" si="70"/>
        <v>43941</v>
      </c>
      <c r="I1138">
        <f t="shared" si="71"/>
        <v>0</v>
      </c>
    </row>
    <row r="1139" spans="1:9" x14ac:dyDescent="0.3">
      <c r="A1139" t="s">
        <v>117</v>
      </c>
      <c r="B1139" s="1" t="s">
        <v>400</v>
      </c>
      <c r="C1139" s="5">
        <v>0</v>
      </c>
      <c r="F1139" t="str">
        <f t="shared" si="68"/>
        <v>Freirina43945</v>
      </c>
      <c r="G1139" t="str">
        <f t="shared" si="69"/>
        <v>Freirina</v>
      </c>
      <c r="H1139" s="1">
        <f t="shared" si="70"/>
        <v>43945</v>
      </c>
      <c r="I1139">
        <f t="shared" si="71"/>
        <v>0</v>
      </c>
    </row>
    <row r="1140" spans="1:9" x14ac:dyDescent="0.3">
      <c r="A1140" t="s">
        <v>117</v>
      </c>
      <c r="B1140" s="1" t="s">
        <v>401</v>
      </c>
      <c r="C1140" s="5">
        <v>1</v>
      </c>
      <c r="F1140" t="str">
        <f t="shared" si="68"/>
        <v>Freirina43948</v>
      </c>
      <c r="G1140" t="str">
        <f t="shared" si="69"/>
        <v>Freirina</v>
      </c>
      <c r="H1140" s="1">
        <f t="shared" si="70"/>
        <v>43948</v>
      </c>
      <c r="I1140">
        <f t="shared" si="71"/>
        <v>1</v>
      </c>
    </row>
    <row r="1141" spans="1:9" x14ac:dyDescent="0.3">
      <c r="A1141" t="s">
        <v>118</v>
      </c>
      <c r="B1141" s="1" t="s">
        <v>390</v>
      </c>
      <c r="C1141" s="5">
        <v>0</v>
      </c>
      <c r="F1141" t="str">
        <f t="shared" si="68"/>
        <v>Fresia43920</v>
      </c>
      <c r="G1141" t="str">
        <f t="shared" si="69"/>
        <v>Fresia</v>
      </c>
      <c r="H1141" s="1">
        <f t="shared" si="70"/>
        <v>43920</v>
      </c>
      <c r="I1141">
        <f t="shared" si="71"/>
        <v>0</v>
      </c>
    </row>
    <row r="1142" spans="1:9" x14ac:dyDescent="0.3">
      <c r="A1142" t="s">
        <v>118</v>
      </c>
      <c r="B1142" s="1" t="s">
        <v>391</v>
      </c>
      <c r="C1142" s="5">
        <v>0</v>
      </c>
      <c r="F1142" t="str">
        <f t="shared" si="68"/>
        <v>Fresia43922</v>
      </c>
      <c r="G1142" t="str">
        <f t="shared" si="69"/>
        <v>Fresia</v>
      </c>
      <c r="H1142" s="1">
        <f t="shared" si="70"/>
        <v>43922</v>
      </c>
      <c r="I1142">
        <f t="shared" si="71"/>
        <v>0</v>
      </c>
    </row>
    <row r="1143" spans="1:9" x14ac:dyDescent="0.3">
      <c r="A1143" t="s">
        <v>118</v>
      </c>
      <c r="B1143" s="1" t="s">
        <v>392</v>
      </c>
      <c r="C1143" s="5">
        <v>0</v>
      </c>
      <c r="F1143" t="str">
        <f t="shared" si="68"/>
        <v>Fresia43924</v>
      </c>
      <c r="G1143" t="str">
        <f t="shared" si="69"/>
        <v>Fresia</v>
      </c>
      <c r="H1143" s="1">
        <f t="shared" si="70"/>
        <v>43924</v>
      </c>
      <c r="I1143">
        <f t="shared" si="71"/>
        <v>0</v>
      </c>
    </row>
    <row r="1144" spans="1:9" x14ac:dyDescent="0.3">
      <c r="A1144" t="s">
        <v>118</v>
      </c>
      <c r="B1144" s="1" t="s">
        <v>393</v>
      </c>
      <c r="C1144" s="5">
        <v>0</v>
      </c>
      <c r="F1144" t="str">
        <f t="shared" si="68"/>
        <v>Fresia43927</v>
      </c>
      <c r="G1144" t="str">
        <f t="shared" si="69"/>
        <v>Fresia</v>
      </c>
      <c r="H1144" s="1">
        <f t="shared" si="70"/>
        <v>43927</v>
      </c>
      <c r="I1144">
        <f t="shared" si="71"/>
        <v>0</v>
      </c>
    </row>
    <row r="1145" spans="1:9" x14ac:dyDescent="0.3">
      <c r="A1145" t="s">
        <v>118</v>
      </c>
      <c r="B1145" s="1" t="s">
        <v>394</v>
      </c>
      <c r="C1145" s="5">
        <v>0</v>
      </c>
      <c r="F1145" t="str">
        <f t="shared" si="68"/>
        <v>Fresia43929</v>
      </c>
      <c r="G1145" t="str">
        <f t="shared" si="69"/>
        <v>Fresia</v>
      </c>
      <c r="H1145" s="1">
        <f t="shared" si="70"/>
        <v>43929</v>
      </c>
      <c r="I1145">
        <f t="shared" si="71"/>
        <v>0</v>
      </c>
    </row>
    <row r="1146" spans="1:9" x14ac:dyDescent="0.3">
      <c r="A1146" t="s">
        <v>118</v>
      </c>
      <c r="B1146" s="1" t="s">
        <v>395</v>
      </c>
      <c r="C1146" s="5">
        <v>0</v>
      </c>
      <c r="F1146" t="str">
        <f t="shared" si="68"/>
        <v>Fresia43931</v>
      </c>
      <c r="G1146" t="str">
        <f t="shared" si="69"/>
        <v>Fresia</v>
      </c>
      <c r="H1146" s="1">
        <f t="shared" si="70"/>
        <v>43931</v>
      </c>
      <c r="I1146">
        <f t="shared" si="71"/>
        <v>0</v>
      </c>
    </row>
    <row r="1147" spans="1:9" x14ac:dyDescent="0.3">
      <c r="A1147" t="s">
        <v>118</v>
      </c>
      <c r="B1147" s="1" t="s">
        <v>396</v>
      </c>
      <c r="C1147" s="5">
        <v>0</v>
      </c>
      <c r="F1147" t="str">
        <f t="shared" si="68"/>
        <v>Fresia43934</v>
      </c>
      <c r="G1147" t="str">
        <f t="shared" si="69"/>
        <v>Fresia</v>
      </c>
      <c r="H1147" s="1">
        <f t="shared" si="70"/>
        <v>43934</v>
      </c>
      <c r="I1147">
        <f t="shared" si="71"/>
        <v>0</v>
      </c>
    </row>
    <row r="1148" spans="1:9" x14ac:dyDescent="0.3">
      <c r="A1148" t="s">
        <v>118</v>
      </c>
      <c r="B1148" s="1" t="s">
        <v>397</v>
      </c>
      <c r="C1148" s="5">
        <v>0</v>
      </c>
      <c r="F1148" t="str">
        <f t="shared" si="68"/>
        <v>Fresia43936</v>
      </c>
      <c r="G1148" t="str">
        <f t="shared" si="69"/>
        <v>Fresia</v>
      </c>
      <c r="H1148" s="1">
        <f t="shared" si="70"/>
        <v>43936</v>
      </c>
      <c r="I1148">
        <f t="shared" si="71"/>
        <v>0</v>
      </c>
    </row>
    <row r="1149" spans="1:9" x14ac:dyDescent="0.3">
      <c r="A1149" t="s">
        <v>118</v>
      </c>
      <c r="B1149" s="1" t="s">
        <v>398</v>
      </c>
      <c r="C1149" s="5">
        <v>1</v>
      </c>
      <c r="F1149" t="str">
        <f t="shared" si="68"/>
        <v>Fresia43938</v>
      </c>
      <c r="G1149" t="str">
        <f t="shared" si="69"/>
        <v>Fresia</v>
      </c>
      <c r="H1149" s="1">
        <f t="shared" si="70"/>
        <v>43938</v>
      </c>
      <c r="I1149">
        <f t="shared" si="71"/>
        <v>1</v>
      </c>
    </row>
    <row r="1150" spans="1:9" x14ac:dyDescent="0.3">
      <c r="A1150" t="s">
        <v>118</v>
      </c>
      <c r="B1150" s="1" t="s">
        <v>399</v>
      </c>
      <c r="C1150" s="5">
        <v>1</v>
      </c>
      <c r="F1150" t="str">
        <f t="shared" si="68"/>
        <v>Fresia43941</v>
      </c>
      <c r="G1150" t="str">
        <f t="shared" si="69"/>
        <v>Fresia</v>
      </c>
      <c r="H1150" s="1">
        <f t="shared" si="70"/>
        <v>43941</v>
      </c>
      <c r="I1150">
        <f t="shared" si="71"/>
        <v>0</v>
      </c>
    </row>
    <row r="1151" spans="1:9" x14ac:dyDescent="0.3">
      <c r="A1151" t="s">
        <v>118</v>
      </c>
      <c r="B1151" s="1" t="s">
        <v>400</v>
      </c>
      <c r="C1151" s="5">
        <v>0</v>
      </c>
      <c r="F1151" t="str">
        <f t="shared" si="68"/>
        <v>Fresia43945</v>
      </c>
      <c r="G1151" t="str">
        <f t="shared" si="69"/>
        <v>Fresia</v>
      </c>
      <c r="H1151" s="1">
        <f t="shared" si="70"/>
        <v>43945</v>
      </c>
      <c r="I1151">
        <f t="shared" si="71"/>
        <v>0</v>
      </c>
    </row>
    <row r="1152" spans="1:9" x14ac:dyDescent="0.3">
      <c r="A1152" t="s">
        <v>118</v>
      </c>
      <c r="B1152" s="1" t="s">
        <v>401</v>
      </c>
      <c r="C1152" s="5">
        <v>0</v>
      </c>
      <c r="F1152" t="str">
        <f t="shared" si="68"/>
        <v>Fresia43948</v>
      </c>
      <c r="G1152" t="str">
        <f t="shared" si="69"/>
        <v>Fresia</v>
      </c>
      <c r="H1152" s="1">
        <f t="shared" si="70"/>
        <v>43948</v>
      </c>
      <c r="I1152">
        <f t="shared" si="71"/>
        <v>0</v>
      </c>
    </row>
    <row r="1153" spans="1:9" x14ac:dyDescent="0.3">
      <c r="A1153" t="s">
        <v>119</v>
      </c>
      <c r="B1153" s="1" t="s">
        <v>390</v>
      </c>
      <c r="C1153" s="5">
        <v>0</v>
      </c>
      <c r="F1153" t="str">
        <f t="shared" si="68"/>
        <v>Frutillar43920</v>
      </c>
      <c r="G1153" t="str">
        <f t="shared" si="69"/>
        <v>Frutillar</v>
      </c>
      <c r="H1153" s="1">
        <f t="shared" si="70"/>
        <v>43920</v>
      </c>
      <c r="I1153">
        <f t="shared" si="71"/>
        <v>0</v>
      </c>
    </row>
    <row r="1154" spans="1:9" x14ac:dyDescent="0.3">
      <c r="A1154" t="s">
        <v>119</v>
      </c>
      <c r="B1154" s="1" t="s">
        <v>391</v>
      </c>
      <c r="C1154" s="5">
        <v>0</v>
      </c>
      <c r="F1154" t="str">
        <f t="shared" si="68"/>
        <v>Frutillar43922</v>
      </c>
      <c r="G1154" t="str">
        <f t="shared" si="69"/>
        <v>Frutillar</v>
      </c>
      <c r="H1154" s="1">
        <f t="shared" si="70"/>
        <v>43922</v>
      </c>
      <c r="I1154">
        <f t="shared" si="71"/>
        <v>0</v>
      </c>
    </row>
    <row r="1155" spans="1:9" x14ac:dyDescent="0.3">
      <c r="A1155" t="s">
        <v>119</v>
      </c>
      <c r="B1155" s="1" t="s">
        <v>392</v>
      </c>
      <c r="C1155" s="5">
        <v>0</v>
      </c>
      <c r="F1155" t="str">
        <f t="shared" si="68"/>
        <v>Frutillar43924</v>
      </c>
      <c r="G1155" t="str">
        <f t="shared" si="69"/>
        <v>Frutillar</v>
      </c>
      <c r="H1155" s="1">
        <f t="shared" si="70"/>
        <v>43924</v>
      </c>
      <c r="I1155">
        <f t="shared" si="71"/>
        <v>0</v>
      </c>
    </row>
    <row r="1156" spans="1:9" x14ac:dyDescent="0.3">
      <c r="A1156" t="s">
        <v>119</v>
      </c>
      <c r="B1156" s="1" t="s">
        <v>393</v>
      </c>
      <c r="C1156" s="5">
        <v>0</v>
      </c>
      <c r="F1156" t="str">
        <f t="shared" si="68"/>
        <v>Frutillar43927</v>
      </c>
      <c r="G1156" t="str">
        <f t="shared" si="69"/>
        <v>Frutillar</v>
      </c>
      <c r="H1156" s="1">
        <f t="shared" si="70"/>
        <v>43927</v>
      </c>
      <c r="I1156">
        <f t="shared" si="71"/>
        <v>0</v>
      </c>
    </row>
    <row r="1157" spans="1:9" x14ac:dyDescent="0.3">
      <c r="A1157" t="s">
        <v>119</v>
      </c>
      <c r="B1157" s="1" t="s">
        <v>394</v>
      </c>
      <c r="C1157" s="5">
        <v>0</v>
      </c>
      <c r="F1157" t="str">
        <f t="shared" si="68"/>
        <v>Frutillar43929</v>
      </c>
      <c r="G1157" t="str">
        <f t="shared" si="69"/>
        <v>Frutillar</v>
      </c>
      <c r="H1157" s="1">
        <f t="shared" si="70"/>
        <v>43929</v>
      </c>
      <c r="I1157">
        <f t="shared" si="71"/>
        <v>0</v>
      </c>
    </row>
    <row r="1158" spans="1:9" x14ac:dyDescent="0.3">
      <c r="A1158" t="s">
        <v>119</v>
      </c>
      <c r="B1158" s="1" t="s">
        <v>395</v>
      </c>
      <c r="C1158" s="5">
        <v>0</v>
      </c>
      <c r="F1158" t="str">
        <f t="shared" si="68"/>
        <v>Frutillar43931</v>
      </c>
      <c r="G1158" t="str">
        <f t="shared" si="69"/>
        <v>Frutillar</v>
      </c>
      <c r="H1158" s="1">
        <f t="shared" si="70"/>
        <v>43931</v>
      </c>
      <c r="I1158">
        <f t="shared" si="71"/>
        <v>0</v>
      </c>
    </row>
    <row r="1159" spans="1:9" x14ac:dyDescent="0.3">
      <c r="A1159" t="s">
        <v>119</v>
      </c>
      <c r="B1159" s="1" t="s">
        <v>396</v>
      </c>
      <c r="C1159" s="5">
        <v>5</v>
      </c>
      <c r="F1159" t="str">
        <f t="shared" si="68"/>
        <v>Frutillar43934</v>
      </c>
      <c r="G1159" t="str">
        <f t="shared" si="69"/>
        <v>Frutillar</v>
      </c>
      <c r="H1159" s="1">
        <f t="shared" si="70"/>
        <v>43934</v>
      </c>
      <c r="I1159">
        <f t="shared" si="71"/>
        <v>5</v>
      </c>
    </row>
    <row r="1160" spans="1:9" x14ac:dyDescent="0.3">
      <c r="A1160" t="s">
        <v>119</v>
      </c>
      <c r="B1160" s="1" t="s">
        <v>397</v>
      </c>
      <c r="C1160" s="5">
        <v>6</v>
      </c>
      <c r="F1160" t="str">
        <f t="shared" si="68"/>
        <v>Frutillar43936</v>
      </c>
      <c r="G1160" t="str">
        <f t="shared" si="69"/>
        <v>Frutillar</v>
      </c>
      <c r="H1160" s="1">
        <f t="shared" si="70"/>
        <v>43936</v>
      </c>
      <c r="I1160">
        <f t="shared" si="71"/>
        <v>1</v>
      </c>
    </row>
    <row r="1161" spans="1:9" x14ac:dyDescent="0.3">
      <c r="A1161" t="s">
        <v>119</v>
      </c>
      <c r="B1161" s="1" t="s">
        <v>398</v>
      </c>
      <c r="C1161" s="5">
        <v>6</v>
      </c>
      <c r="F1161" t="str">
        <f t="shared" si="68"/>
        <v>Frutillar43938</v>
      </c>
      <c r="G1161" t="str">
        <f t="shared" si="69"/>
        <v>Frutillar</v>
      </c>
      <c r="H1161" s="1">
        <f t="shared" si="70"/>
        <v>43938</v>
      </c>
      <c r="I1161">
        <f t="shared" si="71"/>
        <v>0</v>
      </c>
    </row>
    <row r="1162" spans="1:9" x14ac:dyDescent="0.3">
      <c r="A1162" t="s">
        <v>119</v>
      </c>
      <c r="B1162" s="1" t="s">
        <v>399</v>
      </c>
      <c r="C1162" s="5">
        <v>2</v>
      </c>
      <c r="F1162" t="str">
        <f t="shared" si="68"/>
        <v>Frutillar43941</v>
      </c>
      <c r="G1162" t="str">
        <f t="shared" si="69"/>
        <v>Frutillar</v>
      </c>
      <c r="H1162" s="1">
        <f t="shared" si="70"/>
        <v>43941</v>
      </c>
      <c r="I1162">
        <f t="shared" si="71"/>
        <v>0</v>
      </c>
    </row>
    <row r="1163" spans="1:9" x14ac:dyDescent="0.3">
      <c r="A1163" t="s">
        <v>119</v>
      </c>
      <c r="B1163" s="1" t="s">
        <v>400</v>
      </c>
      <c r="C1163" s="5">
        <v>0</v>
      </c>
      <c r="F1163" t="str">
        <f t="shared" si="68"/>
        <v>Frutillar43945</v>
      </c>
      <c r="G1163" t="str">
        <f t="shared" si="69"/>
        <v>Frutillar</v>
      </c>
      <c r="H1163" s="1">
        <f t="shared" si="70"/>
        <v>43945</v>
      </c>
      <c r="I1163">
        <f t="shared" si="71"/>
        <v>0</v>
      </c>
    </row>
    <row r="1164" spans="1:9" x14ac:dyDescent="0.3">
      <c r="A1164" t="s">
        <v>119</v>
      </c>
      <c r="B1164" s="1" t="s">
        <v>401</v>
      </c>
      <c r="C1164" s="5">
        <v>0</v>
      </c>
      <c r="F1164" t="str">
        <f t="shared" si="68"/>
        <v>Frutillar43948</v>
      </c>
      <c r="G1164" t="str">
        <f t="shared" si="69"/>
        <v>Frutillar</v>
      </c>
      <c r="H1164" s="1">
        <f t="shared" si="70"/>
        <v>43948</v>
      </c>
      <c r="I1164">
        <f t="shared" si="71"/>
        <v>0</v>
      </c>
    </row>
    <row r="1165" spans="1:9" x14ac:dyDescent="0.3">
      <c r="A1165" t="s">
        <v>120</v>
      </c>
      <c r="B1165" s="1" t="s">
        <v>390</v>
      </c>
      <c r="C1165" s="5">
        <v>0</v>
      </c>
      <c r="F1165" t="str">
        <f t="shared" si="68"/>
        <v>Futaleufu43920</v>
      </c>
      <c r="G1165" t="str">
        <f t="shared" si="69"/>
        <v>Futaleufu</v>
      </c>
      <c r="H1165" s="1">
        <f t="shared" si="70"/>
        <v>43920</v>
      </c>
      <c r="I1165">
        <f t="shared" si="71"/>
        <v>0</v>
      </c>
    </row>
    <row r="1166" spans="1:9" x14ac:dyDescent="0.3">
      <c r="A1166" t="s">
        <v>120</v>
      </c>
      <c r="B1166" s="1" t="s">
        <v>391</v>
      </c>
      <c r="C1166" s="5">
        <v>0</v>
      </c>
      <c r="F1166" t="str">
        <f t="shared" si="68"/>
        <v>Futaleufu43922</v>
      </c>
      <c r="G1166" t="str">
        <f t="shared" si="69"/>
        <v>Futaleufu</v>
      </c>
      <c r="H1166" s="1">
        <f t="shared" si="70"/>
        <v>43922</v>
      </c>
      <c r="I1166">
        <f t="shared" si="71"/>
        <v>0</v>
      </c>
    </row>
    <row r="1167" spans="1:9" x14ac:dyDescent="0.3">
      <c r="A1167" t="s">
        <v>120</v>
      </c>
      <c r="B1167" s="1" t="s">
        <v>392</v>
      </c>
      <c r="C1167" s="5">
        <v>0</v>
      </c>
      <c r="F1167" t="str">
        <f t="shared" ref="F1167:F1230" si="72">+G1167&amp;H1167</f>
        <v>Futaleufu43924</v>
      </c>
      <c r="G1167" t="str">
        <f t="shared" ref="G1167:G1230" si="73">+A1167</f>
        <v>Futaleufu</v>
      </c>
      <c r="H1167" s="1">
        <f t="shared" ref="H1167:H1230" si="74">+DATEVALUE(B1167)</f>
        <v>43924</v>
      </c>
      <c r="I1167">
        <f t="shared" ref="I1167:I1230" si="75">+IF(IF(A1167=A1166,C1167-C1166,C1167)&lt;0,0,IF(A1167=A1166,C1167-C1166,C1167))</f>
        <v>0</v>
      </c>
    </row>
    <row r="1168" spans="1:9" x14ac:dyDescent="0.3">
      <c r="A1168" t="s">
        <v>120</v>
      </c>
      <c r="B1168" s="1" t="s">
        <v>393</v>
      </c>
      <c r="C1168" s="5">
        <v>0</v>
      </c>
      <c r="F1168" t="str">
        <f t="shared" si="72"/>
        <v>Futaleufu43927</v>
      </c>
      <c r="G1168" t="str">
        <f t="shared" si="73"/>
        <v>Futaleufu</v>
      </c>
      <c r="H1168" s="1">
        <f t="shared" si="74"/>
        <v>43927</v>
      </c>
      <c r="I1168">
        <f t="shared" si="75"/>
        <v>0</v>
      </c>
    </row>
    <row r="1169" spans="1:9" x14ac:dyDescent="0.3">
      <c r="A1169" t="s">
        <v>120</v>
      </c>
      <c r="B1169" s="1" t="s">
        <v>394</v>
      </c>
      <c r="C1169" s="5">
        <v>0</v>
      </c>
      <c r="F1169" t="str">
        <f t="shared" si="72"/>
        <v>Futaleufu43929</v>
      </c>
      <c r="G1169" t="str">
        <f t="shared" si="73"/>
        <v>Futaleufu</v>
      </c>
      <c r="H1169" s="1">
        <f t="shared" si="74"/>
        <v>43929</v>
      </c>
      <c r="I1169">
        <f t="shared" si="75"/>
        <v>0</v>
      </c>
    </row>
    <row r="1170" spans="1:9" x14ac:dyDescent="0.3">
      <c r="A1170" t="s">
        <v>120</v>
      </c>
      <c r="B1170" s="1" t="s">
        <v>395</v>
      </c>
      <c r="C1170" s="5">
        <v>0</v>
      </c>
      <c r="F1170" t="str">
        <f t="shared" si="72"/>
        <v>Futaleufu43931</v>
      </c>
      <c r="G1170" t="str">
        <f t="shared" si="73"/>
        <v>Futaleufu</v>
      </c>
      <c r="H1170" s="1">
        <f t="shared" si="74"/>
        <v>43931</v>
      </c>
      <c r="I1170">
        <f t="shared" si="75"/>
        <v>0</v>
      </c>
    </row>
    <row r="1171" spans="1:9" x14ac:dyDescent="0.3">
      <c r="A1171" t="s">
        <v>120</v>
      </c>
      <c r="B1171" s="1" t="s">
        <v>396</v>
      </c>
      <c r="C1171" s="5">
        <v>0</v>
      </c>
      <c r="F1171" t="str">
        <f t="shared" si="72"/>
        <v>Futaleufu43934</v>
      </c>
      <c r="G1171" t="str">
        <f t="shared" si="73"/>
        <v>Futaleufu</v>
      </c>
      <c r="H1171" s="1">
        <f t="shared" si="74"/>
        <v>43934</v>
      </c>
      <c r="I1171">
        <f t="shared" si="75"/>
        <v>0</v>
      </c>
    </row>
    <row r="1172" spans="1:9" x14ac:dyDescent="0.3">
      <c r="A1172" t="s">
        <v>120</v>
      </c>
      <c r="B1172" s="1" t="s">
        <v>397</v>
      </c>
      <c r="C1172" s="5">
        <v>0</v>
      </c>
      <c r="F1172" t="str">
        <f t="shared" si="72"/>
        <v>Futaleufu43936</v>
      </c>
      <c r="G1172" t="str">
        <f t="shared" si="73"/>
        <v>Futaleufu</v>
      </c>
      <c r="H1172" s="1">
        <f t="shared" si="74"/>
        <v>43936</v>
      </c>
      <c r="I1172">
        <f t="shared" si="75"/>
        <v>0</v>
      </c>
    </row>
    <row r="1173" spans="1:9" x14ac:dyDescent="0.3">
      <c r="A1173" t="s">
        <v>120</v>
      </c>
      <c r="B1173" s="1" t="s">
        <v>398</v>
      </c>
      <c r="C1173" s="5">
        <v>0</v>
      </c>
      <c r="F1173" t="str">
        <f t="shared" si="72"/>
        <v>Futaleufu43938</v>
      </c>
      <c r="G1173" t="str">
        <f t="shared" si="73"/>
        <v>Futaleufu</v>
      </c>
      <c r="H1173" s="1">
        <f t="shared" si="74"/>
        <v>43938</v>
      </c>
      <c r="I1173">
        <f t="shared" si="75"/>
        <v>0</v>
      </c>
    </row>
    <row r="1174" spans="1:9" x14ac:dyDescent="0.3">
      <c r="A1174" t="s">
        <v>120</v>
      </c>
      <c r="B1174" s="1" t="s">
        <v>399</v>
      </c>
      <c r="C1174" s="5">
        <v>0</v>
      </c>
      <c r="F1174" t="str">
        <f t="shared" si="72"/>
        <v>Futaleufu43941</v>
      </c>
      <c r="G1174" t="str">
        <f t="shared" si="73"/>
        <v>Futaleufu</v>
      </c>
      <c r="H1174" s="1">
        <f t="shared" si="74"/>
        <v>43941</v>
      </c>
      <c r="I1174">
        <f t="shared" si="75"/>
        <v>0</v>
      </c>
    </row>
    <row r="1175" spans="1:9" x14ac:dyDescent="0.3">
      <c r="A1175" t="s">
        <v>120</v>
      </c>
      <c r="B1175" s="1" t="s">
        <v>400</v>
      </c>
      <c r="C1175" s="5">
        <v>0</v>
      </c>
      <c r="F1175" t="str">
        <f t="shared" si="72"/>
        <v>Futaleufu43945</v>
      </c>
      <c r="G1175" t="str">
        <f t="shared" si="73"/>
        <v>Futaleufu</v>
      </c>
      <c r="H1175" s="1">
        <f t="shared" si="74"/>
        <v>43945</v>
      </c>
      <c r="I1175">
        <f t="shared" si="75"/>
        <v>0</v>
      </c>
    </row>
    <row r="1176" spans="1:9" x14ac:dyDescent="0.3">
      <c r="A1176" t="s">
        <v>120</v>
      </c>
      <c r="B1176" s="1" t="s">
        <v>401</v>
      </c>
      <c r="C1176" s="5">
        <v>0</v>
      </c>
      <c r="F1176" t="str">
        <f t="shared" si="72"/>
        <v>Futaleufu43948</v>
      </c>
      <c r="G1176" t="str">
        <f t="shared" si="73"/>
        <v>Futaleufu</v>
      </c>
      <c r="H1176" s="1">
        <f t="shared" si="74"/>
        <v>43948</v>
      </c>
      <c r="I1176">
        <f t="shared" si="75"/>
        <v>0</v>
      </c>
    </row>
    <row r="1177" spans="1:9" x14ac:dyDescent="0.3">
      <c r="A1177" t="s">
        <v>121</v>
      </c>
      <c r="B1177" s="1" t="s">
        <v>390</v>
      </c>
      <c r="C1177" s="5">
        <v>0</v>
      </c>
      <c r="F1177" t="str">
        <f t="shared" si="72"/>
        <v>Futrono43920</v>
      </c>
      <c r="G1177" t="str">
        <f t="shared" si="73"/>
        <v>Futrono</v>
      </c>
      <c r="H1177" s="1">
        <f t="shared" si="74"/>
        <v>43920</v>
      </c>
      <c r="I1177">
        <f t="shared" si="75"/>
        <v>0</v>
      </c>
    </row>
    <row r="1178" spans="1:9" x14ac:dyDescent="0.3">
      <c r="A1178" t="s">
        <v>121</v>
      </c>
      <c r="B1178" s="1" t="s">
        <v>391</v>
      </c>
      <c r="C1178" s="5">
        <v>0</v>
      </c>
      <c r="F1178" t="str">
        <f t="shared" si="72"/>
        <v>Futrono43922</v>
      </c>
      <c r="G1178" t="str">
        <f t="shared" si="73"/>
        <v>Futrono</v>
      </c>
      <c r="H1178" s="1">
        <f t="shared" si="74"/>
        <v>43922</v>
      </c>
      <c r="I1178">
        <f t="shared" si="75"/>
        <v>0</v>
      </c>
    </row>
    <row r="1179" spans="1:9" x14ac:dyDescent="0.3">
      <c r="A1179" t="s">
        <v>121</v>
      </c>
      <c r="B1179" s="1" t="s">
        <v>392</v>
      </c>
      <c r="C1179" s="5">
        <v>0</v>
      </c>
      <c r="F1179" t="str">
        <f t="shared" si="72"/>
        <v>Futrono43924</v>
      </c>
      <c r="G1179" t="str">
        <f t="shared" si="73"/>
        <v>Futrono</v>
      </c>
      <c r="H1179" s="1">
        <f t="shared" si="74"/>
        <v>43924</v>
      </c>
      <c r="I1179">
        <f t="shared" si="75"/>
        <v>0</v>
      </c>
    </row>
    <row r="1180" spans="1:9" x14ac:dyDescent="0.3">
      <c r="A1180" t="s">
        <v>121</v>
      </c>
      <c r="B1180" s="1" t="s">
        <v>393</v>
      </c>
      <c r="C1180" s="5">
        <v>5</v>
      </c>
      <c r="F1180" t="str">
        <f t="shared" si="72"/>
        <v>Futrono43927</v>
      </c>
      <c r="G1180" t="str">
        <f t="shared" si="73"/>
        <v>Futrono</v>
      </c>
      <c r="H1180" s="1">
        <f t="shared" si="74"/>
        <v>43927</v>
      </c>
      <c r="I1180">
        <f t="shared" si="75"/>
        <v>5</v>
      </c>
    </row>
    <row r="1181" spans="1:9" x14ac:dyDescent="0.3">
      <c r="A1181" t="s">
        <v>121</v>
      </c>
      <c r="B1181" s="1" t="s">
        <v>394</v>
      </c>
      <c r="C1181" s="5">
        <v>5</v>
      </c>
      <c r="F1181" t="str">
        <f t="shared" si="72"/>
        <v>Futrono43929</v>
      </c>
      <c r="G1181" t="str">
        <f t="shared" si="73"/>
        <v>Futrono</v>
      </c>
      <c r="H1181" s="1">
        <f t="shared" si="74"/>
        <v>43929</v>
      </c>
      <c r="I1181">
        <f t="shared" si="75"/>
        <v>0</v>
      </c>
    </row>
    <row r="1182" spans="1:9" x14ac:dyDescent="0.3">
      <c r="A1182" t="s">
        <v>121</v>
      </c>
      <c r="B1182" s="1" t="s">
        <v>395</v>
      </c>
      <c r="C1182" s="5">
        <v>5</v>
      </c>
      <c r="F1182" t="str">
        <f t="shared" si="72"/>
        <v>Futrono43931</v>
      </c>
      <c r="G1182" t="str">
        <f t="shared" si="73"/>
        <v>Futrono</v>
      </c>
      <c r="H1182" s="1">
        <f t="shared" si="74"/>
        <v>43931</v>
      </c>
      <c r="I1182">
        <f t="shared" si="75"/>
        <v>0</v>
      </c>
    </row>
    <row r="1183" spans="1:9" x14ac:dyDescent="0.3">
      <c r="A1183" t="s">
        <v>121</v>
      </c>
      <c r="B1183" s="1" t="s">
        <v>396</v>
      </c>
      <c r="C1183" s="5">
        <v>5</v>
      </c>
      <c r="F1183" t="str">
        <f t="shared" si="72"/>
        <v>Futrono43934</v>
      </c>
      <c r="G1183" t="str">
        <f t="shared" si="73"/>
        <v>Futrono</v>
      </c>
      <c r="H1183" s="1">
        <f t="shared" si="74"/>
        <v>43934</v>
      </c>
      <c r="I1183">
        <f t="shared" si="75"/>
        <v>0</v>
      </c>
    </row>
    <row r="1184" spans="1:9" x14ac:dyDescent="0.3">
      <c r="A1184" t="s">
        <v>121</v>
      </c>
      <c r="B1184" s="1" t="s">
        <v>397</v>
      </c>
      <c r="C1184" s="5">
        <v>5</v>
      </c>
      <c r="F1184" t="str">
        <f t="shared" si="72"/>
        <v>Futrono43936</v>
      </c>
      <c r="G1184" t="str">
        <f t="shared" si="73"/>
        <v>Futrono</v>
      </c>
      <c r="H1184" s="1">
        <f t="shared" si="74"/>
        <v>43936</v>
      </c>
      <c r="I1184">
        <f t="shared" si="75"/>
        <v>0</v>
      </c>
    </row>
    <row r="1185" spans="1:9" x14ac:dyDescent="0.3">
      <c r="A1185" t="s">
        <v>121</v>
      </c>
      <c r="B1185" s="1" t="s">
        <v>398</v>
      </c>
      <c r="C1185" s="5">
        <v>5</v>
      </c>
      <c r="F1185" t="str">
        <f t="shared" si="72"/>
        <v>Futrono43938</v>
      </c>
      <c r="G1185" t="str">
        <f t="shared" si="73"/>
        <v>Futrono</v>
      </c>
      <c r="H1185" s="1">
        <f t="shared" si="74"/>
        <v>43938</v>
      </c>
      <c r="I1185">
        <f t="shared" si="75"/>
        <v>0</v>
      </c>
    </row>
    <row r="1186" spans="1:9" x14ac:dyDescent="0.3">
      <c r="A1186" t="s">
        <v>121</v>
      </c>
      <c r="B1186" s="1" t="s">
        <v>399</v>
      </c>
      <c r="C1186" s="5">
        <v>0</v>
      </c>
      <c r="F1186" t="str">
        <f t="shared" si="72"/>
        <v>Futrono43941</v>
      </c>
      <c r="G1186" t="str">
        <f t="shared" si="73"/>
        <v>Futrono</v>
      </c>
      <c r="H1186" s="1">
        <f t="shared" si="74"/>
        <v>43941</v>
      </c>
      <c r="I1186">
        <f t="shared" si="75"/>
        <v>0</v>
      </c>
    </row>
    <row r="1187" spans="1:9" x14ac:dyDescent="0.3">
      <c r="A1187" t="s">
        <v>121</v>
      </c>
      <c r="B1187" s="1" t="s">
        <v>400</v>
      </c>
      <c r="C1187" s="5">
        <v>0</v>
      </c>
      <c r="F1187" t="str">
        <f t="shared" si="72"/>
        <v>Futrono43945</v>
      </c>
      <c r="G1187" t="str">
        <f t="shared" si="73"/>
        <v>Futrono</v>
      </c>
      <c r="H1187" s="1">
        <f t="shared" si="74"/>
        <v>43945</v>
      </c>
      <c r="I1187">
        <f t="shared" si="75"/>
        <v>0</v>
      </c>
    </row>
    <row r="1188" spans="1:9" x14ac:dyDescent="0.3">
      <c r="A1188" t="s">
        <v>121</v>
      </c>
      <c r="B1188" s="1" t="s">
        <v>401</v>
      </c>
      <c r="C1188" s="5">
        <v>0</v>
      </c>
      <c r="F1188" t="str">
        <f t="shared" si="72"/>
        <v>Futrono43948</v>
      </c>
      <c r="G1188" t="str">
        <f t="shared" si="73"/>
        <v>Futrono</v>
      </c>
      <c r="H1188" s="1">
        <f t="shared" si="74"/>
        <v>43948</v>
      </c>
      <c r="I1188">
        <f t="shared" si="75"/>
        <v>0</v>
      </c>
    </row>
    <row r="1189" spans="1:9" x14ac:dyDescent="0.3">
      <c r="A1189" t="s">
        <v>122</v>
      </c>
      <c r="B1189" s="1" t="s">
        <v>390</v>
      </c>
      <c r="C1189" s="5">
        <v>0</v>
      </c>
      <c r="F1189" t="str">
        <f t="shared" si="72"/>
        <v>Galvarino43920</v>
      </c>
      <c r="G1189" t="str">
        <f t="shared" si="73"/>
        <v>Galvarino</v>
      </c>
      <c r="H1189" s="1">
        <f t="shared" si="74"/>
        <v>43920</v>
      </c>
      <c r="I1189">
        <f t="shared" si="75"/>
        <v>0</v>
      </c>
    </row>
    <row r="1190" spans="1:9" x14ac:dyDescent="0.3">
      <c r="A1190" t="s">
        <v>122</v>
      </c>
      <c r="B1190" s="1" t="s">
        <v>391</v>
      </c>
      <c r="C1190" s="5">
        <v>0</v>
      </c>
      <c r="F1190" t="str">
        <f t="shared" si="72"/>
        <v>Galvarino43922</v>
      </c>
      <c r="G1190" t="str">
        <f t="shared" si="73"/>
        <v>Galvarino</v>
      </c>
      <c r="H1190" s="1">
        <f t="shared" si="74"/>
        <v>43922</v>
      </c>
      <c r="I1190">
        <f t="shared" si="75"/>
        <v>0</v>
      </c>
    </row>
    <row r="1191" spans="1:9" x14ac:dyDescent="0.3">
      <c r="A1191" t="s">
        <v>122</v>
      </c>
      <c r="B1191" s="1" t="s">
        <v>392</v>
      </c>
      <c r="C1191" s="5">
        <v>0</v>
      </c>
      <c r="F1191" t="str">
        <f t="shared" si="72"/>
        <v>Galvarino43924</v>
      </c>
      <c r="G1191" t="str">
        <f t="shared" si="73"/>
        <v>Galvarino</v>
      </c>
      <c r="H1191" s="1">
        <f t="shared" si="74"/>
        <v>43924</v>
      </c>
      <c r="I1191">
        <f t="shared" si="75"/>
        <v>0</v>
      </c>
    </row>
    <row r="1192" spans="1:9" x14ac:dyDescent="0.3">
      <c r="A1192" t="s">
        <v>122</v>
      </c>
      <c r="B1192" s="1" t="s">
        <v>393</v>
      </c>
      <c r="C1192" s="5">
        <v>0</v>
      </c>
      <c r="F1192" t="str">
        <f t="shared" si="72"/>
        <v>Galvarino43927</v>
      </c>
      <c r="G1192" t="str">
        <f t="shared" si="73"/>
        <v>Galvarino</v>
      </c>
      <c r="H1192" s="1">
        <f t="shared" si="74"/>
        <v>43927</v>
      </c>
      <c r="I1192">
        <f t="shared" si="75"/>
        <v>0</v>
      </c>
    </row>
    <row r="1193" spans="1:9" x14ac:dyDescent="0.3">
      <c r="A1193" t="s">
        <v>122</v>
      </c>
      <c r="B1193" s="1" t="s">
        <v>394</v>
      </c>
      <c r="C1193" s="5">
        <v>0</v>
      </c>
      <c r="F1193" t="str">
        <f t="shared" si="72"/>
        <v>Galvarino43929</v>
      </c>
      <c r="G1193" t="str">
        <f t="shared" si="73"/>
        <v>Galvarino</v>
      </c>
      <c r="H1193" s="1">
        <f t="shared" si="74"/>
        <v>43929</v>
      </c>
      <c r="I1193">
        <f t="shared" si="75"/>
        <v>0</v>
      </c>
    </row>
    <row r="1194" spans="1:9" x14ac:dyDescent="0.3">
      <c r="A1194" t="s">
        <v>122</v>
      </c>
      <c r="B1194" s="1" t="s">
        <v>395</v>
      </c>
      <c r="C1194" s="5">
        <v>0</v>
      </c>
      <c r="F1194" t="str">
        <f t="shared" si="72"/>
        <v>Galvarino43931</v>
      </c>
      <c r="G1194" t="str">
        <f t="shared" si="73"/>
        <v>Galvarino</v>
      </c>
      <c r="H1194" s="1">
        <f t="shared" si="74"/>
        <v>43931</v>
      </c>
      <c r="I1194">
        <f t="shared" si="75"/>
        <v>0</v>
      </c>
    </row>
    <row r="1195" spans="1:9" x14ac:dyDescent="0.3">
      <c r="A1195" t="s">
        <v>122</v>
      </c>
      <c r="B1195" s="1" t="s">
        <v>396</v>
      </c>
      <c r="C1195" s="5">
        <v>2</v>
      </c>
      <c r="F1195" t="str">
        <f t="shared" si="72"/>
        <v>Galvarino43934</v>
      </c>
      <c r="G1195" t="str">
        <f t="shared" si="73"/>
        <v>Galvarino</v>
      </c>
      <c r="H1195" s="1">
        <f t="shared" si="74"/>
        <v>43934</v>
      </c>
      <c r="I1195">
        <f t="shared" si="75"/>
        <v>2</v>
      </c>
    </row>
    <row r="1196" spans="1:9" x14ac:dyDescent="0.3">
      <c r="A1196" t="s">
        <v>122</v>
      </c>
      <c r="B1196" s="1" t="s">
        <v>397</v>
      </c>
      <c r="C1196" s="5">
        <v>2</v>
      </c>
      <c r="F1196" t="str">
        <f t="shared" si="72"/>
        <v>Galvarino43936</v>
      </c>
      <c r="G1196" t="str">
        <f t="shared" si="73"/>
        <v>Galvarino</v>
      </c>
      <c r="H1196" s="1">
        <f t="shared" si="74"/>
        <v>43936</v>
      </c>
      <c r="I1196">
        <f t="shared" si="75"/>
        <v>0</v>
      </c>
    </row>
    <row r="1197" spans="1:9" x14ac:dyDescent="0.3">
      <c r="A1197" t="s">
        <v>122</v>
      </c>
      <c r="B1197" s="1" t="s">
        <v>398</v>
      </c>
      <c r="C1197" s="5">
        <v>2</v>
      </c>
      <c r="F1197" t="str">
        <f t="shared" si="72"/>
        <v>Galvarino43938</v>
      </c>
      <c r="G1197" t="str">
        <f t="shared" si="73"/>
        <v>Galvarino</v>
      </c>
      <c r="H1197" s="1">
        <f t="shared" si="74"/>
        <v>43938</v>
      </c>
      <c r="I1197">
        <f t="shared" si="75"/>
        <v>0</v>
      </c>
    </row>
    <row r="1198" spans="1:9" x14ac:dyDescent="0.3">
      <c r="A1198" t="s">
        <v>122</v>
      </c>
      <c r="B1198" s="1" t="s">
        <v>399</v>
      </c>
      <c r="C1198" s="5">
        <v>0</v>
      </c>
      <c r="F1198" t="str">
        <f t="shared" si="72"/>
        <v>Galvarino43941</v>
      </c>
      <c r="G1198" t="str">
        <f t="shared" si="73"/>
        <v>Galvarino</v>
      </c>
      <c r="H1198" s="1">
        <f t="shared" si="74"/>
        <v>43941</v>
      </c>
      <c r="I1198">
        <f t="shared" si="75"/>
        <v>0</v>
      </c>
    </row>
    <row r="1199" spans="1:9" x14ac:dyDescent="0.3">
      <c r="A1199" t="s">
        <v>122</v>
      </c>
      <c r="B1199" s="1" t="s">
        <v>400</v>
      </c>
      <c r="C1199" s="5">
        <v>0</v>
      </c>
      <c r="F1199" t="str">
        <f t="shared" si="72"/>
        <v>Galvarino43945</v>
      </c>
      <c r="G1199" t="str">
        <f t="shared" si="73"/>
        <v>Galvarino</v>
      </c>
      <c r="H1199" s="1">
        <f t="shared" si="74"/>
        <v>43945</v>
      </c>
      <c r="I1199">
        <f t="shared" si="75"/>
        <v>0</v>
      </c>
    </row>
    <row r="1200" spans="1:9" x14ac:dyDescent="0.3">
      <c r="A1200" t="s">
        <v>122</v>
      </c>
      <c r="B1200" s="1" t="s">
        <v>401</v>
      </c>
      <c r="C1200" s="5">
        <v>0</v>
      </c>
      <c r="F1200" t="str">
        <f t="shared" si="72"/>
        <v>Galvarino43948</v>
      </c>
      <c r="G1200" t="str">
        <f t="shared" si="73"/>
        <v>Galvarino</v>
      </c>
      <c r="H1200" s="1">
        <f t="shared" si="74"/>
        <v>43948</v>
      </c>
      <c r="I1200">
        <f t="shared" si="75"/>
        <v>0</v>
      </c>
    </row>
    <row r="1201" spans="1:9" x14ac:dyDescent="0.3">
      <c r="A1201" t="s">
        <v>123</v>
      </c>
      <c r="B1201" s="1" t="s">
        <v>390</v>
      </c>
      <c r="C1201" s="5">
        <v>0</v>
      </c>
      <c r="F1201" t="str">
        <f t="shared" si="72"/>
        <v>General Lagos43920</v>
      </c>
      <c r="G1201" t="str">
        <f t="shared" si="73"/>
        <v>General Lagos</v>
      </c>
      <c r="H1201" s="1">
        <f t="shared" si="74"/>
        <v>43920</v>
      </c>
      <c r="I1201">
        <f t="shared" si="75"/>
        <v>0</v>
      </c>
    </row>
    <row r="1202" spans="1:9" x14ac:dyDescent="0.3">
      <c r="A1202" t="s">
        <v>123</v>
      </c>
      <c r="B1202" s="1" t="s">
        <v>391</v>
      </c>
      <c r="C1202" s="5">
        <v>0</v>
      </c>
      <c r="F1202" t="str">
        <f t="shared" si="72"/>
        <v>General Lagos43922</v>
      </c>
      <c r="G1202" t="str">
        <f t="shared" si="73"/>
        <v>General Lagos</v>
      </c>
      <c r="H1202" s="1">
        <f t="shared" si="74"/>
        <v>43922</v>
      </c>
      <c r="I1202">
        <f t="shared" si="75"/>
        <v>0</v>
      </c>
    </row>
    <row r="1203" spans="1:9" x14ac:dyDescent="0.3">
      <c r="A1203" t="s">
        <v>123</v>
      </c>
      <c r="B1203" s="1" t="s">
        <v>392</v>
      </c>
      <c r="C1203" s="5">
        <v>0</v>
      </c>
      <c r="F1203" t="str">
        <f t="shared" si="72"/>
        <v>General Lagos43924</v>
      </c>
      <c r="G1203" t="str">
        <f t="shared" si="73"/>
        <v>General Lagos</v>
      </c>
      <c r="H1203" s="1">
        <f t="shared" si="74"/>
        <v>43924</v>
      </c>
      <c r="I1203">
        <f t="shared" si="75"/>
        <v>0</v>
      </c>
    </row>
    <row r="1204" spans="1:9" x14ac:dyDescent="0.3">
      <c r="A1204" t="s">
        <v>123</v>
      </c>
      <c r="B1204" s="1" t="s">
        <v>393</v>
      </c>
      <c r="C1204" s="5">
        <v>0</v>
      </c>
      <c r="F1204" t="str">
        <f t="shared" si="72"/>
        <v>General Lagos43927</v>
      </c>
      <c r="G1204" t="str">
        <f t="shared" si="73"/>
        <v>General Lagos</v>
      </c>
      <c r="H1204" s="1">
        <f t="shared" si="74"/>
        <v>43927</v>
      </c>
      <c r="I1204">
        <f t="shared" si="75"/>
        <v>0</v>
      </c>
    </row>
    <row r="1205" spans="1:9" x14ac:dyDescent="0.3">
      <c r="A1205" t="s">
        <v>123</v>
      </c>
      <c r="B1205" s="1" t="s">
        <v>394</v>
      </c>
      <c r="C1205" s="5">
        <v>0</v>
      </c>
      <c r="F1205" t="str">
        <f t="shared" si="72"/>
        <v>General Lagos43929</v>
      </c>
      <c r="G1205" t="str">
        <f t="shared" si="73"/>
        <v>General Lagos</v>
      </c>
      <c r="H1205" s="1">
        <f t="shared" si="74"/>
        <v>43929</v>
      </c>
      <c r="I1205">
        <f t="shared" si="75"/>
        <v>0</v>
      </c>
    </row>
    <row r="1206" spans="1:9" x14ac:dyDescent="0.3">
      <c r="A1206" t="s">
        <v>123</v>
      </c>
      <c r="B1206" s="1" t="s">
        <v>395</v>
      </c>
      <c r="C1206" s="5">
        <v>0</v>
      </c>
      <c r="F1206" t="str">
        <f t="shared" si="72"/>
        <v>General Lagos43931</v>
      </c>
      <c r="G1206" t="str">
        <f t="shared" si="73"/>
        <v>General Lagos</v>
      </c>
      <c r="H1206" s="1">
        <f t="shared" si="74"/>
        <v>43931</v>
      </c>
      <c r="I1206">
        <f t="shared" si="75"/>
        <v>0</v>
      </c>
    </row>
    <row r="1207" spans="1:9" x14ac:dyDescent="0.3">
      <c r="A1207" t="s">
        <v>123</v>
      </c>
      <c r="B1207" s="1" t="s">
        <v>396</v>
      </c>
      <c r="C1207" s="5">
        <v>0</v>
      </c>
      <c r="F1207" t="str">
        <f t="shared" si="72"/>
        <v>General Lagos43934</v>
      </c>
      <c r="G1207" t="str">
        <f t="shared" si="73"/>
        <v>General Lagos</v>
      </c>
      <c r="H1207" s="1">
        <f t="shared" si="74"/>
        <v>43934</v>
      </c>
      <c r="I1207">
        <f t="shared" si="75"/>
        <v>0</v>
      </c>
    </row>
    <row r="1208" spans="1:9" x14ac:dyDescent="0.3">
      <c r="A1208" t="s">
        <v>123</v>
      </c>
      <c r="B1208" s="1" t="s">
        <v>397</v>
      </c>
      <c r="C1208" s="5">
        <v>0</v>
      </c>
      <c r="F1208" t="str">
        <f t="shared" si="72"/>
        <v>General Lagos43936</v>
      </c>
      <c r="G1208" t="str">
        <f t="shared" si="73"/>
        <v>General Lagos</v>
      </c>
      <c r="H1208" s="1">
        <f t="shared" si="74"/>
        <v>43936</v>
      </c>
      <c r="I1208">
        <f t="shared" si="75"/>
        <v>0</v>
      </c>
    </row>
    <row r="1209" spans="1:9" x14ac:dyDescent="0.3">
      <c r="A1209" t="s">
        <v>123</v>
      </c>
      <c r="B1209" s="1" t="s">
        <v>398</v>
      </c>
      <c r="C1209" s="5">
        <v>0</v>
      </c>
      <c r="F1209" t="str">
        <f t="shared" si="72"/>
        <v>General Lagos43938</v>
      </c>
      <c r="G1209" t="str">
        <f t="shared" si="73"/>
        <v>General Lagos</v>
      </c>
      <c r="H1209" s="1">
        <f t="shared" si="74"/>
        <v>43938</v>
      </c>
      <c r="I1209">
        <f t="shared" si="75"/>
        <v>0</v>
      </c>
    </row>
    <row r="1210" spans="1:9" x14ac:dyDescent="0.3">
      <c r="A1210" t="s">
        <v>123</v>
      </c>
      <c r="B1210" s="1" t="s">
        <v>399</v>
      </c>
      <c r="C1210" s="5">
        <v>0</v>
      </c>
      <c r="F1210" t="str">
        <f t="shared" si="72"/>
        <v>General Lagos43941</v>
      </c>
      <c r="G1210" t="str">
        <f t="shared" si="73"/>
        <v>General Lagos</v>
      </c>
      <c r="H1210" s="1">
        <f t="shared" si="74"/>
        <v>43941</v>
      </c>
      <c r="I1210">
        <f t="shared" si="75"/>
        <v>0</v>
      </c>
    </row>
    <row r="1211" spans="1:9" x14ac:dyDescent="0.3">
      <c r="A1211" t="s">
        <v>123</v>
      </c>
      <c r="B1211" s="1" t="s">
        <v>400</v>
      </c>
      <c r="C1211" s="5">
        <v>0</v>
      </c>
      <c r="F1211" t="str">
        <f t="shared" si="72"/>
        <v>General Lagos43945</v>
      </c>
      <c r="G1211" t="str">
        <f t="shared" si="73"/>
        <v>General Lagos</v>
      </c>
      <c r="H1211" s="1">
        <f t="shared" si="74"/>
        <v>43945</v>
      </c>
      <c r="I1211">
        <f t="shared" si="75"/>
        <v>0</v>
      </c>
    </row>
    <row r="1212" spans="1:9" x14ac:dyDescent="0.3">
      <c r="A1212" t="s">
        <v>123</v>
      </c>
      <c r="B1212" s="1" t="s">
        <v>401</v>
      </c>
      <c r="C1212" s="5">
        <v>0</v>
      </c>
      <c r="F1212" t="str">
        <f t="shared" si="72"/>
        <v>General Lagos43948</v>
      </c>
      <c r="G1212" t="str">
        <f t="shared" si="73"/>
        <v>General Lagos</v>
      </c>
      <c r="H1212" s="1">
        <f t="shared" si="74"/>
        <v>43948</v>
      </c>
      <c r="I1212">
        <f t="shared" si="75"/>
        <v>0</v>
      </c>
    </row>
    <row r="1213" spans="1:9" x14ac:dyDescent="0.3">
      <c r="A1213" t="s">
        <v>124</v>
      </c>
      <c r="B1213" s="1" t="s">
        <v>390</v>
      </c>
      <c r="C1213" s="5">
        <v>4</v>
      </c>
      <c r="F1213" t="str">
        <f t="shared" si="72"/>
        <v>Gorbea43920</v>
      </c>
      <c r="G1213" t="str">
        <f t="shared" si="73"/>
        <v>Gorbea</v>
      </c>
      <c r="H1213" s="1">
        <f t="shared" si="74"/>
        <v>43920</v>
      </c>
      <c r="I1213">
        <f t="shared" si="75"/>
        <v>4</v>
      </c>
    </row>
    <row r="1214" spans="1:9" x14ac:dyDescent="0.3">
      <c r="A1214" t="s">
        <v>124</v>
      </c>
      <c r="B1214" s="1" t="s">
        <v>391</v>
      </c>
      <c r="C1214" s="5">
        <v>6</v>
      </c>
      <c r="F1214" t="str">
        <f t="shared" si="72"/>
        <v>Gorbea43922</v>
      </c>
      <c r="G1214" t="str">
        <f t="shared" si="73"/>
        <v>Gorbea</v>
      </c>
      <c r="H1214" s="1">
        <f t="shared" si="74"/>
        <v>43922</v>
      </c>
      <c r="I1214">
        <f t="shared" si="75"/>
        <v>2</v>
      </c>
    </row>
    <row r="1215" spans="1:9" x14ac:dyDescent="0.3">
      <c r="A1215" t="s">
        <v>124</v>
      </c>
      <c r="B1215" s="1" t="s">
        <v>392</v>
      </c>
      <c r="C1215" s="5">
        <v>7</v>
      </c>
      <c r="F1215" t="str">
        <f t="shared" si="72"/>
        <v>Gorbea43924</v>
      </c>
      <c r="G1215" t="str">
        <f t="shared" si="73"/>
        <v>Gorbea</v>
      </c>
      <c r="H1215" s="1">
        <f t="shared" si="74"/>
        <v>43924</v>
      </c>
      <c r="I1215">
        <f t="shared" si="75"/>
        <v>1</v>
      </c>
    </row>
    <row r="1216" spans="1:9" x14ac:dyDescent="0.3">
      <c r="A1216" t="s">
        <v>124</v>
      </c>
      <c r="B1216" s="1" t="s">
        <v>393</v>
      </c>
      <c r="C1216" s="5">
        <v>10</v>
      </c>
      <c r="F1216" t="str">
        <f t="shared" si="72"/>
        <v>Gorbea43927</v>
      </c>
      <c r="G1216" t="str">
        <f t="shared" si="73"/>
        <v>Gorbea</v>
      </c>
      <c r="H1216" s="1">
        <f t="shared" si="74"/>
        <v>43927</v>
      </c>
      <c r="I1216">
        <f t="shared" si="75"/>
        <v>3</v>
      </c>
    </row>
    <row r="1217" spans="1:9" x14ac:dyDescent="0.3">
      <c r="A1217" t="s">
        <v>124</v>
      </c>
      <c r="B1217" s="1" t="s">
        <v>394</v>
      </c>
      <c r="C1217" s="5">
        <v>10</v>
      </c>
      <c r="F1217" t="str">
        <f t="shared" si="72"/>
        <v>Gorbea43929</v>
      </c>
      <c r="G1217" t="str">
        <f t="shared" si="73"/>
        <v>Gorbea</v>
      </c>
      <c r="H1217" s="1">
        <f t="shared" si="74"/>
        <v>43929</v>
      </c>
      <c r="I1217">
        <f t="shared" si="75"/>
        <v>0</v>
      </c>
    </row>
    <row r="1218" spans="1:9" x14ac:dyDescent="0.3">
      <c r="A1218" t="s">
        <v>124</v>
      </c>
      <c r="B1218" s="1" t="s">
        <v>395</v>
      </c>
      <c r="C1218" s="5">
        <v>10</v>
      </c>
      <c r="F1218" t="str">
        <f t="shared" si="72"/>
        <v>Gorbea43931</v>
      </c>
      <c r="G1218" t="str">
        <f t="shared" si="73"/>
        <v>Gorbea</v>
      </c>
      <c r="H1218" s="1">
        <f t="shared" si="74"/>
        <v>43931</v>
      </c>
      <c r="I1218">
        <f t="shared" si="75"/>
        <v>0</v>
      </c>
    </row>
    <row r="1219" spans="1:9" x14ac:dyDescent="0.3">
      <c r="A1219" t="s">
        <v>124</v>
      </c>
      <c r="B1219" s="1" t="s">
        <v>396</v>
      </c>
      <c r="C1219" s="5">
        <v>10</v>
      </c>
      <c r="F1219" t="str">
        <f t="shared" si="72"/>
        <v>Gorbea43934</v>
      </c>
      <c r="G1219" t="str">
        <f t="shared" si="73"/>
        <v>Gorbea</v>
      </c>
      <c r="H1219" s="1">
        <f t="shared" si="74"/>
        <v>43934</v>
      </c>
      <c r="I1219">
        <f t="shared" si="75"/>
        <v>0</v>
      </c>
    </row>
    <row r="1220" spans="1:9" x14ac:dyDescent="0.3">
      <c r="A1220" t="s">
        <v>124</v>
      </c>
      <c r="B1220" s="1" t="s">
        <v>397</v>
      </c>
      <c r="C1220" s="5">
        <v>10</v>
      </c>
      <c r="F1220" t="str">
        <f t="shared" si="72"/>
        <v>Gorbea43936</v>
      </c>
      <c r="G1220" t="str">
        <f t="shared" si="73"/>
        <v>Gorbea</v>
      </c>
      <c r="H1220" s="1">
        <f t="shared" si="74"/>
        <v>43936</v>
      </c>
      <c r="I1220">
        <f t="shared" si="75"/>
        <v>0</v>
      </c>
    </row>
    <row r="1221" spans="1:9" x14ac:dyDescent="0.3">
      <c r="A1221" t="s">
        <v>124</v>
      </c>
      <c r="B1221" s="1" t="s">
        <v>398</v>
      </c>
      <c r="C1221" s="5">
        <v>10</v>
      </c>
      <c r="F1221" t="str">
        <f t="shared" si="72"/>
        <v>Gorbea43938</v>
      </c>
      <c r="G1221" t="str">
        <f t="shared" si="73"/>
        <v>Gorbea</v>
      </c>
      <c r="H1221" s="1">
        <f t="shared" si="74"/>
        <v>43938</v>
      </c>
      <c r="I1221">
        <f t="shared" si="75"/>
        <v>0</v>
      </c>
    </row>
    <row r="1222" spans="1:9" x14ac:dyDescent="0.3">
      <c r="A1222" t="s">
        <v>124</v>
      </c>
      <c r="B1222" s="1" t="s">
        <v>399</v>
      </c>
      <c r="C1222" s="5">
        <v>1</v>
      </c>
      <c r="F1222" t="str">
        <f t="shared" si="72"/>
        <v>Gorbea43941</v>
      </c>
      <c r="G1222" t="str">
        <f t="shared" si="73"/>
        <v>Gorbea</v>
      </c>
      <c r="H1222" s="1">
        <f t="shared" si="74"/>
        <v>43941</v>
      </c>
      <c r="I1222">
        <f t="shared" si="75"/>
        <v>0</v>
      </c>
    </row>
    <row r="1223" spans="1:9" x14ac:dyDescent="0.3">
      <c r="A1223" t="s">
        <v>124</v>
      </c>
      <c r="B1223" s="1" t="s">
        <v>400</v>
      </c>
      <c r="C1223" s="5">
        <v>2</v>
      </c>
      <c r="F1223" t="str">
        <f t="shared" si="72"/>
        <v>Gorbea43945</v>
      </c>
      <c r="G1223" t="str">
        <f t="shared" si="73"/>
        <v>Gorbea</v>
      </c>
      <c r="H1223" s="1">
        <f t="shared" si="74"/>
        <v>43945</v>
      </c>
      <c r="I1223">
        <f t="shared" si="75"/>
        <v>1</v>
      </c>
    </row>
    <row r="1224" spans="1:9" x14ac:dyDescent="0.3">
      <c r="A1224" t="s">
        <v>124</v>
      </c>
      <c r="B1224" s="1" t="s">
        <v>401</v>
      </c>
      <c r="C1224" s="5">
        <v>2</v>
      </c>
      <c r="F1224" t="str">
        <f t="shared" si="72"/>
        <v>Gorbea43948</v>
      </c>
      <c r="G1224" t="str">
        <f t="shared" si="73"/>
        <v>Gorbea</v>
      </c>
      <c r="H1224" s="1">
        <f t="shared" si="74"/>
        <v>43948</v>
      </c>
      <c r="I1224">
        <f t="shared" si="75"/>
        <v>0</v>
      </c>
    </row>
    <row r="1225" spans="1:9" x14ac:dyDescent="0.3">
      <c r="A1225" t="s">
        <v>125</v>
      </c>
      <c r="B1225" s="1" t="s">
        <v>390</v>
      </c>
      <c r="C1225" s="5">
        <v>0</v>
      </c>
      <c r="F1225" t="str">
        <f t="shared" si="72"/>
        <v>Graneros43920</v>
      </c>
      <c r="G1225" t="str">
        <f t="shared" si="73"/>
        <v>Graneros</v>
      </c>
      <c r="H1225" s="1">
        <f t="shared" si="74"/>
        <v>43920</v>
      </c>
      <c r="I1225">
        <f t="shared" si="75"/>
        <v>0</v>
      </c>
    </row>
    <row r="1226" spans="1:9" x14ac:dyDescent="0.3">
      <c r="A1226" t="s">
        <v>125</v>
      </c>
      <c r="B1226" s="1" t="s">
        <v>391</v>
      </c>
      <c r="C1226" s="5">
        <v>0</v>
      </c>
      <c r="F1226" t="str">
        <f t="shared" si="72"/>
        <v>Graneros43922</v>
      </c>
      <c r="G1226" t="str">
        <f t="shared" si="73"/>
        <v>Graneros</v>
      </c>
      <c r="H1226" s="1">
        <f t="shared" si="74"/>
        <v>43922</v>
      </c>
      <c r="I1226">
        <f t="shared" si="75"/>
        <v>0</v>
      </c>
    </row>
    <row r="1227" spans="1:9" x14ac:dyDescent="0.3">
      <c r="A1227" t="s">
        <v>125</v>
      </c>
      <c r="B1227" s="1" t="s">
        <v>392</v>
      </c>
      <c r="C1227" s="5">
        <v>0</v>
      </c>
      <c r="F1227" t="str">
        <f t="shared" si="72"/>
        <v>Graneros43924</v>
      </c>
      <c r="G1227" t="str">
        <f t="shared" si="73"/>
        <v>Graneros</v>
      </c>
      <c r="H1227" s="1">
        <f t="shared" si="74"/>
        <v>43924</v>
      </c>
      <c r="I1227">
        <f t="shared" si="75"/>
        <v>0</v>
      </c>
    </row>
    <row r="1228" spans="1:9" x14ac:dyDescent="0.3">
      <c r="A1228" t="s">
        <v>125</v>
      </c>
      <c r="B1228" s="1" t="s">
        <v>393</v>
      </c>
      <c r="C1228" s="5">
        <v>0</v>
      </c>
      <c r="F1228" t="str">
        <f t="shared" si="72"/>
        <v>Graneros43927</v>
      </c>
      <c r="G1228" t="str">
        <f t="shared" si="73"/>
        <v>Graneros</v>
      </c>
      <c r="H1228" s="1">
        <f t="shared" si="74"/>
        <v>43927</v>
      </c>
      <c r="I1228">
        <f t="shared" si="75"/>
        <v>0</v>
      </c>
    </row>
    <row r="1229" spans="1:9" x14ac:dyDescent="0.3">
      <c r="A1229" t="s">
        <v>125</v>
      </c>
      <c r="B1229" s="1" t="s">
        <v>394</v>
      </c>
      <c r="C1229" s="5">
        <v>0</v>
      </c>
      <c r="F1229" t="str">
        <f t="shared" si="72"/>
        <v>Graneros43929</v>
      </c>
      <c r="G1229" t="str">
        <f t="shared" si="73"/>
        <v>Graneros</v>
      </c>
      <c r="H1229" s="1">
        <f t="shared" si="74"/>
        <v>43929</v>
      </c>
      <c r="I1229">
        <f t="shared" si="75"/>
        <v>0</v>
      </c>
    </row>
    <row r="1230" spans="1:9" x14ac:dyDescent="0.3">
      <c r="A1230" t="s">
        <v>125</v>
      </c>
      <c r="B1230" s="1" t="s">
        <v>395</v>
      </c>
      <c r="C1230" s="5">
        <v>0</v>
      </c>
      <c r="F1230" t="str">
        <f t="shared" si="72"/>
        <v>Graneros43931</v>
      </c>
      <c r="G1230" t="str">
        <f t="shared" si="73"/>
        <v>Graneros</v>
      </c>
      <c r="H1230" s="1">
        <f t="shared" si="74"/>
        <v>43931</v>
      </c>
      <c r="I1230">
        <f t="shared" si="75"/>
        <v>0</v>
      </c>
    </row>
    <row r="1231" spans="1:9" x14ac:dyDescent="0.3">
      <c r="A1231" t="s">
        <v>125</v>
      </c>
      <c r="B1231" s="1" t="s">
        <v>396</v>
      </c>
      <c r="C1231" s="5">
        <v>0</v>
      </c>
      <c r="F1231" t="str">
        <f t="shared" ref="F1231:F1294" si="76">+G1231&amp;H1231</f>
        <v>Graneros43934</v>
      </c>
      <c r="G1231" t="str">
        <f t="shared" ref="G1231:G1294" si="77">+A1231</f>
        <v>Graneros</v>
      </c>
      <c r="H1231" s="1">
        <f t="shared" ref="H1231:H1294" si="78">+DATEVALUE(B1231)</f>
        <v>43934</v>
      </c>
      <c r="I1231">
        <f t="shared" ref="I1231:I1294" si="79">+IF(IF(A1231=A1230,C1231-C1230,C1231)&lt;0,0,IF(A1231=A1230,C1231-C1230,C1231))</f>
        <v>0</v>
      </c>
    </row>
    <row r="1232" spans="1:9" x14ac:dyDescent="0.3">
      <c r="A1232" t="s">
        <v>125</v>
      </c>
      <c r="B1232" s="1" t="s">
        <v>397</v>
      </c>
      <c r="C1232" s="5">
        <v>0</v>
      </c>
      <c r="F1232" t="str">
        <f t="shared" si="76"/>
        <v>Graneros43936</v>
      </c>
      <c r="G1232" t="str">
        <f t="shared" si="77"/>
        <v>Graneros</v>
      </c>
      <c r="H1232" s="1">
        <f t="shared" si="78"/>
        <v>43936</v>
      </c>
      <c r="I1232">
        <f t="shared" si="79"/>
        <v>0</v>
      </c>
    </row>
    <row r="1233" spans="1:9" x14ac:dyDescent="0.3">
      <c r="A1233" t="s">
        <v>125</v>
      </c>
      <c r="B1233" s="1" t="s">
        <v>398</v>
      </c>
      <c r="C1233" s="5">
        <v>0</v>
      </c>
      <c r="F1233" t="str">
        <f t="shared" si="76"/>
        <v>Graneros43938</v>
      </c>
      <c r="G1233" t="str">
        <f t="shared" si="77"/>
        <v>Graneros</v>
      </c>
      <c r="H1233" s="1">
        <f t="shared" si="78"/>
        <v>43938</v>
      </c>
      <c r="I1233">
        <f t="shared" si="79"/>
        <v>0</v>
      </c>
    </row>
    <row r="1234" spans="1:9" x14ac:dyDescent="0.3">
      <c r="A1234" t="s">
        <v>125</v>
      </c>
      <c r="B1234" s="1" t="s">
        <v>399</v>
      </c>
      <c r="C1234" s="5">
        <v>0</v>
      </c>
      <c r="F1234" t="str">
        <f t="shared" si="76"/>
        <v>Graneros43941</v>
      </c>
      <c r="G1234" t="str">
        <f t="shared" si="77"/>
        <v>Graneros</v>
      </c>
      <c r="H1234" s="1">
        <f t="shared" si="78"/>
        <v>43941</v>
      </c>
      <c r="I1234">
        <f t="shared" si="79"/>
        <v>0</v>
      </c>
    </row>
    <row r="1235" spans="1:9" x14ac:dyDescent="0.3">
      <c r="A1235" t="s">
        <v>125</v>
      </c>
      <c r="B1235" s="1" t="s">
        <v>400</v>
      </c>
      <c r="C1235" s="5">
        <v>2</v>
      </c>
      <c r="F1235" t="str">
        <f t="shared" si="76"/>
        <v>Graneros43945</v>
      </c>
      <c r="G1235" t="str">
        <f t="shared" si="77"/>
        <v>Graneros</v>
      </c>
      <c r="H1235" s="1">
        <f t="shared" si="78"/>
        <v>43945</v>
      </c>
      <c r="I1235">
        <f t="shared" si="79"/>
        <v>2</v>
      </c>
    </row>
    <row r="1236" spans="1:9" x14ac:dyDescent="0.3">
      <c r="A1236" t="s">
        <v>125</v>
      </c>
      <c r="B1236" s="1" t="s">
        <v>401</v>
      </c>
      <c r="C1236" s="5">
        <v>2</v>
      </c>
      <c r="F1236" t="str">
        <f t="shared" si="76"/>
        <v>Graneros43948</v>
      </c>
      <c r="G1236" t="str">
        <f t="shared" si="77"/>
        <v>Graneros</v>
      </c>
      <c r="H1236" s="1">
        <f t="shared" si="78"/>
        <v>43948</v>
      </c>
      <c r="I1236">
        <f t="shared" si="79"/>
        <v>0</v>
      </c>
    </row>
    <row r="1237" spans="1:9" x14ac:dyDescent="0.3">
      <c r="A1237" t="s">
        <v>126</v>
      </c>
      <c r="B1237" s="1" t="s">
        <v>390</v>
      </c>
      <c r="C1237" s="5">
        <v>0</v>
      </c>
      <c r="F1237" t="str">
        <f t="shared" si="76"/>
        <v>Guaitecas43920</v>
      </c>
      <c r="G1237" t="str">
        <f t="shared" si="77"/>
        <v>Guaitecas</v>
      </c>
      <c r="H1237" s="1">
        <f t="shared" si="78"/>
        <v>43920</v>
      </c>
      <c r="I1237">
        <f t="shared" si="79"/>
        <v>0</v>
      </c>
    </row>
    <row r="1238" spans="1:9" x14ac:dyDescent="0.3">
      <c r="A1238" t="s">
        <v>126</v>
      </c>
      <c r="B1238" s="1" t="s">
        <v>391</v>
      </c>
      <c r="C1238" s="5">
        <v>0</v>
      </c>
      <c r="F1238" t="str">
        <f t="shared" si="76"/>
        <v>Guaitecas43922</v>
      </c>
      <c r="G1238" t="str">
        <f t="shared" si="77"/>
        <v>Guaitecas</v>
      </c>
      <c r="H1238" s="1">
        <f t="shared" si="78"/>
        <v>43922</v>
      </c>
      <c r="I1238">
        <f t="shared" si="79"/>
        <v>0</v>
      </c>
    </row>
    <row r="1239" spans="1:9" x14ac:dyDescent="0.3">
      <c r="A1239" t="s">
        <v>126</v>
      </c>
      <c r="B1239" s="1" t="s">
        <v>392</v>
      </c>
      <c r="C1239" s="5">
        <v>0</v>
      </c>
      <c r="F1239" t="str">
        <f t="shared" si="76"/>
        <v>Guaitecas43924</v>
      </c>
      <c r="G1239" t="str">
        <f t="shared" si="77"/>
        <v>Guaitecas</v>
      </c>
      <c r="H1239" s="1">
        <f t="shared" si="78"/>
        <v>43924</v>
      </c>
      <c r="I1239">
        <f t="shared" si="79"/>
        <v>0</v>
      </c>
    </row>
    <row r="1240" spans="1:9" x14ac:dyDescent="0.3">
      <c r="A1240" t="s">
        <v>126</v>
      </c>
      <c r="B1240" s="1" t="s">
        <v>393</v>
      </c>
      <c r="C1240" s="5">
        <v>0</v>
      </c>
      <c r="F1240" t="str">
        <f t="shared" si="76"/>
        <v>Guaitecas43927</v>
      </c>
      <c r="G1240" t="str">
        <f t="shared" si="77"/>
        <v>Guaitecas</v>
      </c>
      <c r="H1240" s="1">
        <f t="shared" si="78"/>
        <v>43927</v>
      </c>
      <c r="I1240">
        <f t="shared" si="79"/>
        <v>0</v>
      </c>
    </row>
    <row r="1241" spans="1:9" x14ac:dyDescent="0.3">
      <c r="A1241" t="s">
        <v>126</v>
      </c>
      <c r="B1241" s="1" t="s">
        <v>394</v>
      </c>
      <c r="C1241" s="5">
        <v>0</v>
      </c>
      <c r="F1241" t="str">
        <f t="shared" si="76"/>
        <v>Guaitecas43929</v>
      </c>
      <c r="G1241" t="str">
        <f t="shared" si="77"/>
        <v>Guaitecas</v>
      </c>
      <c r="H1241" s="1">
        <f t="shared" si="78"/>
        <v>43929</v>
      </c>
      <c r="I1241">
        <f t="shared" si="79"/>
        <v>0</v>
      </c>
    </row>
    <row r="1242" spans="1:9" x14ac:dyDescent="0.3">
      <c r="A1242" t="s">
        <v>126</v>
      </c>
      <c r="B1242" s="1" t="s">
        <v>395</v>
      </c>
      <c r="C1242" s="5">
        <v>0</v>
      </c>
      <c r="F1242" t="str">
        <f t="shared" si="76"/>
        <v>Guaitecas43931</v>
      </c>
      <c r="G1242" t="str">
        <f t="shared" si="77"/>
        <v>Guaitecas</v>
      </c>
      <c r="H1242" s="1">
        <f t="shared" si="78"/>
        <v>43931</v>
      </c>
      <c r="I1242">
        <f t="shared" si="79"/>
        <v>0</v>
      </c>
    </row>
    <row r="1243" spans="1:9" x14ac:dyDescent="0.3">
      <c r="A1243" t="s">
        <v>126</v>
      </c>
      <c r="B1243" s="1" t="s">
        <v>396</v>
      </c>
      <c r="C1243" s="5">
        <v>0</v>
      </c>
      <c r="F1243" t="str">
        <f t="shared" si="76"/>
        <v>Guaitecas43934</v>
      </c>
      <c r="G1243" t="str">
        <f t="shared" si="77"/>
        <v>Guaitecas</v>
      </c>
      <c r="H1243" s="1">
        <f t="shared" si="78"/>
        <v>43934</v>
      </c>
      <c r="I1243">
        <f t="shared" si="79"/>
        <v>0</v>
      </c>
    </row>
    <row r="1244" spans="1:9" x14ac:dyDescent="0.3">
      <c r="A1244" t="s">
        <v>126</v>
      </c>
      <c r="B1244" s="1" t="s">
        <v>397</v>
      </c>
      <c r="C1244" s="5">
        <v>0</v>
      </c>
      <c r="F1244" t="str">
        <f t="shared" si="76"/>
        <v>Guaitecas43936</v>
      </c>
      <c r="G1244" t="str">
        <f t="shared" si="77"/>
        <v>Guaitecas</v>
      </c>
      <c r="H1244" s="1">
        <f t="shared" si="78"/>
        <v>43936</v>
      </c>
      <c r="I1244">
        <f t="shared" si="79"/>
        <v>0</v>
      </c>
    </row>
    <row r="1245" spans="1:9" x14ac:dyDescent="0.3">
      <c r="A1245" t="s">
        <v>126</v>
      </c>
      <c r="B1245" s="1" t="s">
        <v>398</v>
      </c>
      <c r="C1245" s="5">
        <v>0</v>
      </c>
      <c r="F1245" t="str">
        <f t="shared" si="76"/>
        <v>Guaitecas43938</v>
      </c>
      <c r="G1245" t="str">
        <f t="shared" si="77"/>
        <v>Guaitecas</v>
      </c>
      <c r="H1245" s="1">
        <f t="shared" si="78"/>
        <v>43938</v>
      </c>
      <c r="I1245">
        <f t="shared" si="79"/>
        <v>0</v>
      </c>
    </row>
    <row r="1246" spans="1:9" x14ac:dyDescent="0.3">
      <c r="A1246" t="s">
        <v>126</v>
      </c>
      <c r="B1246" s="1" t="s">
        <v>399</v>
      </c>
      <c r="C1246" s="5">
        <v>0</v>
      </c>
      <c r="F1246" t="str">
        <f t="shared" si="76"/>
        <v>Guaitecas43941</v>
      </c>
      <c r="G1246" t="str">
        <f t="shared" si="77"/>
        <v>Guaitecas</v>
      </c>
      <c r="H1246" s="1">
        <f t="shared" si="78"/>
        <v>43941</v>
      </c>
      <c r="I1246">
        <f t="shared" si="79"/>
        <v>0</v>
      </c>
    </row>
    <row r="1247" spans="1:9" x14ac:dyDescent="0.3">
      <c r="A1247" t="s">
        <v>126</v>
      </c>
      <c r="B1247" s="1" t="s">
        <v>400</v>
      </c>
      <c r="C1247" s="5">
        <v>0</v>
      </c>
      <c r="F1247" t="str">
        <f t="shared" si="76"/>
        <v>Guaitecas43945</v>
      </c>
      <c r="G1247" t="str">
        <f t="shared" si="77"/>
        <v>Guaitecas</v>
      </c>
      <c r="H1247" s="1">
        <f t="shared" si="78"/>
        <v>43945</v>
      </c>
      <c r="I1247">
        <f t="shared" si="79"/>
        <v>0</v>
      </c>
    </row>
    <row r="1248" spans="1:9" x14ac:dyDescent="0.3">
      <c r="A1248" t="s">
        <v>126</v>
      </c>
      <c r="B1248" s="1" t="s">
        <v>401</v>
      </c>
      <c r="C1248" s="5">
        <v>0</v>
      </c>
      <c r="F1248" t="str">
        <f t="shared" si="76"/>
        <v>Guaitecas43948</v>
      </c>
      <c r="G1248" t="str">
        <f t="shared" si="77"/>
        <v>Guaitecas</v>
      </c>
      <c r="H1248" s="1">
        <f t="shared" si="78"/>
        <v>43948</v>
      </c>
      <c r="I1248">
        <f t="shared" si="79"/>
        <v>0</v>
      </c>
    </row>
    <row r="1249" spans="1:9" x14ac:dyDescent="0.3">
      <c r="A1249" t="s">
        <v>127</v>
      </c>
      <c r="B1249" s="1" t="s">
        <v>390</v>
      </c>
      <c r="C1249" s="5">
        <v>0</v>
      </c>
      <c r="F1249" t="str">
        <f t="shared" si="76"/>
        <v>Hijuelas43920</v>
      </c>
      <c r="G1249" t="str">
        <f t="shared" si="77"/>
        <v>Hijuelas</v>
      </c>
      <c r="H1249" s="1">
        <f t="shared" si="78"/>
        <v>43920</v>
      </c>
      <c r="I1249">
        <f t="shared" si="79"/>
        <v>0</v>
      </c>
    </row>
    <row r="1250" spans="1:9" x14ac:dyDescent="0.3">
      <c r="A1250" t="s">
        <v>127</v>
      </c>
      <c r="B1250" s="1" t="s">
        <v>391</v>
      </c>
      <c r="C1250" s="5">
        <v>0</v>
      </c>
      <c r="F1250" t="str">
        <f t="shared" si="76"/>
        <v>Hijuelas43922</v>
      </c>
      <c r="G1250" t="str">
        <f t="shared" si="77"/>
        <v>Hijuelas</v>
      </c>
      <c r="H1250" s="1">
        <f t="shared" si="78"/>
        <v>43922</v>
      </c>
      <c r="I1250">
        <f t="shared" si="79"/>
        <v>0</v>
      </c>
    </row>
    <row r="1251" spans="1:9" x14ac:dyDescent="0.3">
      <c r="A1251" t="s">
        <v>127</v>
      </c>
      <c r="B1251" s="1" t="s">
        <v>392</v>
      </c>
      <c r="C1251" s="5">
        <v>0</v>
      </c>
      <c r="F1251" t="str">
        <f t="shared" si="76"/>
        <v>Hijuelas43924</v>
      </c>
      <c r="G1251" t="str">
        <f t="shared" si="77"/>
        <v>Hijuelas</v>
      </c>
      <c r="H1251" s="1">
        <f t="shared" si="78"/>
        <v>43924</v>
      </c>
      <c r="I1251">
        <f t="shared" si="79"/>
        <v>0</v>
      </c>
    </row>
    <row r="1252" spans="1:9" x14ac:dyDescent="0.3">
      <c r="A1252" t="s">
        <v>127</v>
      </c>
      <c r="B1252" s="1" t="s">
        <v>393</v>
      </c>
      <c r="C1252" s="5">
        <v>0</v>
      </c>
      <c r="F1252" t="str">
        <f t="shared" si="76"/>
        <v>Hijuelas43927</v>
      </c>
      <c r="G1252" t="str">
        <f t="shared" si="77"/>
        <v>Hijuelas</v>
      </c>
      <c r="H1252" s="1">
        <f t="shared" si="78"/>
        <v>43927</v>
      </c>
      <c r="I1252">
        <f t="shared" si="79"/>
        <v>0</v>
      </c>
    </row>
    <row r="1253" spans="1:9" x14ac:dyDescent="0.3">
      <c r="A1253" t="s">
        <v>127</v>
      </c>
      <c r="B1253" s="1" t="s">
        <v>394</v>
      </c>
      <c r="C1253" s="5">
        <v>0</v>
      </c>
      <c r="F1253" t="str">
        <f t="shared" si="76"/>
        <v>Hijuelas43929</v>
      </c>
      <c r="G1253" t="str">
        <f t="shared" si="77"/>
        <v>Hijuelas</v>
      </c>
      <c r="H1253" s="1">
        <f t="shared" si="78"/>
        <v>43929</v>
      </c>
      <c r="I1253">
        <f t="shared" si="79"/>
        <v>0</v>
      </c>
    </row>
    <row r="1254" spans="1:9" x14ac:dyDescent="0.3">
      <c r="A1254" t="s">
        <v>127</v>
      </c>
      <c r="B1254" s="1" t="s">
        <v>395</v>
      </c>
      <c r="C1254" s="5">
        <v>0</v>
      </c>
      <c r="F1254" t="str">
        <f t="shared" si="76"/>
        <v>Hijuelas43931</v>
      </c>
      <c r="G1254" t="str">
        <f t="shared" si="77"/>
        <v>Hijuelas</v>
      </c>
      <c r="H1254" s="1">
        <f t="shared" si="78"/>
        <v>43931</v>
      </c>
      <c r="I1254">
        <f t="shared" si="79"/>
        <v>0</v>
      </c>
    </row>
    <row r="1255" spans="1:9" x14ac:dyDescent="0.3">
      <c r="A1255" t="s">
        <v>127</v>
      </c>
      <c r="B1255" s="1" t="s">
        <v>396</v>
      </c>
      <c r="C1255" s="5">
        <v>0</v>
      </c>
      <c r="F1255" t="str">
        <f t="shared" si="76"/>
        <v>Hijuelas43934</v>
      </c>
      <c r="G1255" t="str">
        <f t="shared" si="77"/>
        <v>Hijuelas</v>
      </c>
      <c r="H1255" s="1">
        <f t="shared" si="78"/>
        <v>43934</v>
      </c>
      <c r="I1255">
        <f t="shared" si="79"/>
        <v>0</v>
      </c>
    </row>
    <row r="1256" spans="1:9" x14ac:dyDescent="0.3">
      <c r="A1256" t="s">
        <v>127</v>
      </c>
      <c r="B1256" s="1" t="s">
        <v>397</v>
      </c>
      <c r="C1256" s="5">
        <v>0</v>
      </c>
      <c r="F1256" t="str">
        <f t="shared" si="76"/>
        <v>Hijuelas43936</v>
      </c>
      <c r="G1256" t="str">
        <f t="shared" si="77"/>
        <v>Hijuelas</v>
      </c>
      <c r="H1256" s="1">
        <f t="shared" si="78"/>
        <v>43936</v>
      </c>
      <c r="I1256">
        <f t="shared" si="79"/>
        <v>0</v>
      </c>
    </row>
    <row r="1257" spans="1:9" x14ac:dyDescent="0.3">
      <c r="A1257" t="s">
        <v>127</v>
      </c>
      <c r="B1257" s="1" t="s">
        <v>398</v>
      </c>
      <c r="C1257" s="5">
        <v>0</v>
      </c>
      <c r="F1257" t="str">
        <f t="shared" si="76"/>
        <v>Hijuelas43938</v>
      </c>
      <c r="G1257" t="str">
        <f t="shared" si="77"/>
        <v>Hijuelas</v>
      </c>
      <c r="H1257" s="1">
        <f t="shared" si="78"/>
        <v>43938</v>
      </c>
      <c r="I1257">
        <f t="shared" si="79"/>
        <v>0</v>
      </c>
    </row>
    <row r="1258" spans="1:9" x14ac:dyDescent="0.3">
      <c r="A1258" t="s">
        <v>127</v>
      </c>
      <c r="B1258" s="1" t="s">
        <v>399</v>
      </c>
      <c r="C1258" s="5">
        <v>1</v>
      </c>
      <c r="F1258" t="str">
        <f t="shared" si="76"/>
        <v>Hijuelas43941</v>
      </c>
      <c r="G1258" t="str">
        <f t="shared" si="77"/>
        <v>Hijuelas</v>
      </c>
      <c r="H1258" s="1">
        <f t="shared" si="78"/>
        <v>43941</v>
      </c>
      <c r="I1258">
        <f t="shared" si="79"/>
        <v>1</v>
      </c>
    </row>
    <row r="1259" spans="1:9" x14ac:dyDescent="0.3">
      <c r="A1259" t="s">
        <v>127</v>
      </c>
      <c r="B1259" s="1" t="s">
        <v>400</v>
      </c>
      <c r="C1259" s="5">
        <v>0</v>
      </c>
      <c r="F1259" t="str">
        <f t="shared" si="76"/>
        <v>Hijuelas43945</v>
      </c>
      <c r="G1259" t="str">
        <f t="shared" si="77"/>
        <v>Hijuelas</v>
      </c>
      <c r="H1259" s="1">
        <f t="shared" si="78"/>
        <v>43945</v>
      </c>
      <c r="I1259">
        <f t="shared" si="79"/>
        <v>0</v>
      </c>
    </row>
    <row r="1260" spans="1:9" x14ac:dyDescent="0.3">
      <c r="A1260" t="s">
        <v>127</v>
      </c>
      <c r="B1260" s="1" t="s">
        <v>401</v>
      </c>
      <c r="C1260" s="5">
        <v>0</v>
      </c>
      <c r="F1260" t="str">
        <f t="shared" si="76"/>
        <v>Hijuelas43948</v>
      </c>
      <c r="G1260" t="str">
        <f t="shared" si="77"/>
        <v>Hijuelas</v>
      </c>
      <c r="H1260" s="1">
        <f t="shared" si="78"/>
        <v>43948</v>
      </c>
      <c r="I1260">
        <f t="shared" si="79"/>
        <v>0</v>
      </c>
    </row>
    <row r="1261" spans="1:9" x14ac:dyDescent="0.3">
      <c r="A1261" t="s">
        <v>128</v>
      </c>
      <c r="B1261" s="1" t="s">
        <v>390</v>
      </c>
      <c r="C1261" s="5">
        <v>0</v>
      </c>
      <c r="F1261" t="str">
        <f t="shared" si="76"/>
        <v>Hualaihue43920</v>
      </c>
      <c r="G1261" t="str">
        <f t="shared" si="77"/>
        <v>Hualaihue</v>
      </c>
      <c r="H1261" s="1">
        <f t="shared" si="78"/>
        <v>43920</v>
      </c>
      <c r="I1261">
        <f t="shared" si="79"/>
        <v>0</v>
      </c>
    </row>
    <row r="1262" spans="1:9" x14ac:dyDescent="0.3">
      <c r="A1262" t="s">
        <v>128</v>
      </c>
      <c r="B1262" s="1" t="s">
        <v>391</v>
      </c>
      <c r="C1262" s="5">
        <v>0</v>
      </c>
      <c r="F1262" t="str">
        <f t="shared" si="76"/>
        <v>Hualaihue43922</v>
      </c>
      <c r="G1262" t="str">
        <f t="shared" si="77"/>
        <v>Hualaihue</v>
      </c>
      <c r="H1262" s="1">
        <f t="shared" si="78"/>
        <v>43922</v>
      </c>
      <c r="I1262">
        <f t="shared" si="79"/>
        <v>0</v>
      </c>
    </row>
    <row r="1263" spans="1:9" x14ac:dyDescent="0.3">
      <c r="A1263" t="s">
        <v>128</v>
      </c>
      <c r="B1263" s="1" t="s">
        <v>392</v>
      </c>
      <c r="C1263" s="5">
        <v>0</v>
      </c>
      <c r="F1263" t="str">
        <f t="shared" si="76"/>
        <v>Hualaihue43924</v>
      </c>
      <c r="G1263" t="str">
        <f t="shared" si="77"/>
        <v>Hualaihue</v>
      </c>
      <c r="H1263" s="1">
        <f t="shared" si="78"/>
        <v>43924</v>
      </c>
      <c r="I1263">
        <f t="shared" si="79"/>
        <v>0</v>
      </c>
    </row>
    <row r="1264" spans="1:9" x14ac:dyDescent="0.3">
      <c r="A1264" t="s">
        <v>128</v>
      </c>
      <c r="B1264" s="1" t="s">
        <v>393</v>
      </c>
      <c r="C1264" s="5">
        <v>0</v>
      </c>
      <c r="F1264" t="str">
        <f t="shared" si="76"/>
        <v>Hualaihue43927</v>
      </c>
      <c r="G1264" t="str">
        <f t="shared" si="77"/>
        <v>Hualaihue</v>
      </c>
      <c r="H1264" s="1">
        <f t="shared" si="78"/>
        <v>43927</v>
      </c>
      <c r="I1264">
        <f t="shared" si="79"/>
        <v>0</v>
      </c>
    </row>
    <row r="1265" spans="1:9" x14ac:dyDescent="0.3">
      <c r="A1265" t="s">
        <v>128</v>
      </c>
      <c r="B1265" s="1" t="s">
        <v>394</v>
      </c>
      <c r="C1265" s="5">
        <v>0</v>
      </c>
      <c r="F1265" t="str">
        <f t="shared" si="76"/>
        <v>Hualaihue43929</v>
      </c>
      <c r="G1265" t="str">
        <f t="shared" si="77"/>
        <v>Hualaihue</v>
      </c>
      <c r="H1265" s="1">
        <f t="shared" si="78"/>
        <v>43929</v>
      </c>
      <c r="I1265">
        <f t="shared" si="79"/>
        <v>0</v>
      </c>
    </row>
    <row r="1266" spans="1:9" x14ac:dyDescent="0.3">
      <c r="A1266" t="s">
        <v>128</v>
      </c>
      <c r="B1266" s="1" t="s">
        <v>395</v>
      </c>
      <c r="C1266" s="5">
        <v>0</v>
      </c>
      <c r="F1266" t="str">
        <f t="shared" si="76"/>
        <v>Hualaihue43931</v>
      </c>
      <c r="G1266" t="str">
        <f t="shared" si="77"/>
        <v>Hualaihue</v>
      </c>
      <c r="H1266" s="1">
        <f t="shared" si="78"/>
        <v>43931</v>
      </c>
      <c r="I1266">
        <f t="shared" si="79"/>
        <v>0</v>
      </c>
    </row>
    <row r="1267" spans="1:9" x14ac:dyDescent="0.3">
      <c r="A1267" t="s">
        <v>128</v>
      </c>
      <c r="B1267" s="1" t="s">
        <v>396</v>
      </c>
      <c r="C1267" s="5">
        <v>3</v>
      </c>
      <c r="F1267" t="str">
        <f t="shared" si="76"/>
        <v>Hualaihue43934</v>
      </c>
      <c r="G1267" t="str">
        <f t="shared" si="77"/>
        <v>Hualaihue</v>
      </c>
      <c r="H1267" s="1">
        <f t="shared" si="78"/>
        <v>43934</v>
      </c>
      <c r="I1267">
        <f t="shared" si="79"/>
        <v>3</v>
      </c>
    </row>
    <row r="1268" spans="1:9" x14ac:dyDescent="0.3">
      <c r="A1268" t="s">
        <v>128</v>
      </c>
      <c r="B1268" s="1" t="s">
        <v>397</v>
      </c>
      <c r="C1268" s="5">
        <v>3</v>
      </c>
      <c r="F1268" t="str">
        <f t="shared" si="76"/>
        <v>Hualaihue43936</v>
      </c>
      <c r="G1268" t="str">
        <f t="shared" si="77"/>
        <v>Hualaihue</v>
      </c>
      <c r="H1268" s="1">
        <f t="shared" si="78"/>
        <v>43936</v>
      </c>
      <c r="I1268">
        <f t="shared" si="79"/>
        <v>0</v>
      </c>
    </row>
    <row r="1269" spans="1:9" x14ac:dyDescent="0.3">
      <c r="A1269" t="s">
        <v>128</v>
      </c>
      <c r="B1269" s="1" t="s">
        <v>398</v>
      </c>
      <c r="C1269" s="5">
        <v>3</v>
      </c>
      <c r="F1269" t="str">
        <f t="shared" si="76"/>
        <v>Hualaihue43938</v>
      </c>
      <c r="G1269" t="str">
        <f t="shared" si="77"/>
        <v>Hualaihue</v>
      </c>
      <c r="H1269" s="1">
        <f t="shared" si="78"/>
        <v>43938</v>
      </c>
      <c r="I1269">
        <f t="shared" si="79"/>
        <v>0</v>
      </c>
    </row>
    <row r="1270" spans="1:9" x14ac:dyDescent="0.3">
      <c r="A1270" t="s">
        <v>128</v>
      </c>
      <c r="B1270" s="1" t="s">
        <v>399</v>
      </c>
      <c r="C1270" s="5">
        <v>0</v>
      </c>
      <c r="F1270" t="str">
        <f t="shared" si="76"/>
        <v>Hualaihue43941</v>
      </c>
      <c r="G1270" t="str">
        <f t="shared" si="77"/>
        <v>Hualaihue</v>
      </c>
      <c r="H1270" s="1">
        <f t="shared" si="78"/>
        <v>43941</v>
      </c>
      <c r="I1270">
        <f t="shared" si="79"/>
        <v>0</v>
      </c>
    </row>
    <row r="1271" spans="1:9" x14ac:dyDescent="0.3">
      <c r="A1271" t="s">
        <v>128</v>
      </c>
      <c r="B1271" s="1" t="s">
        <v>400</v>
      </c>
      <c r="C1271" s="5">
        <v>0</v>
      </c>
      <c r="F1271" t="str">
        <f t="shared" si="76"/>
        <v>Hualaihue43945</v>
      </c>
      <c r="G1271" t="str">
        <f t="shared" si="77"/>
        <v>Hualaihue</v>
      </c>
      <c r="H1271" s="1">
        <f t="shared" si="78"/>
        <v>43945</v>
      </c>
      <c r="I1271">
        <f t="shared" si="79"/>
        <v>0</v>
      </c>
    </row>
    <row r="1272" spans="1:9" x14ac:dyDescent="0.3">
      <c r="A1272" t="s">
        <v>128</v>
      </c>
      <c r="B1272" s="1" t="s">
        <v>401</v>
      </c>
      <c r="C1272" s="5">
        <v>0</v>
      </c>
      <c r="F1272" t="str">
        <f t="shared" si="76"/>
        <v>Hualaihue43948</v>
      </c>
      <c r="G1272" t="str">
        <f t="shared" si="77"/>
        <v>Hualaihue</v>
      </c>
      <c r="H1272" s="1">
        <f t="shared" si="78"/>
        <v>43948</v>
      </c>
      <c r="I1272">
        <f t="shared" si="79"/>
        <v>0</v>
      </c>
    </row>
    <row r="1273" spans="1:9" x14ac:dyDescent="0.3">
      <c r="A1273" t="s">
        <v>129</v>
      </c>
      <c r="B1273" s="1" t="s">
        <v>390</v>
      </c>
      <c r="C1273" s="5">
        <v>0</v>
      </c>
      <c r="F1273" t="str">
        <f t="shared" si="76"/>
        <v>Hualane43920</v>
      </c>
      <c r="G1273" t="str">
        <f t="shared" si="77"/>
        <v>Hualane</v>
      </c>
      <c r="H1273" s="1">
        <f t="shared" si="78"/>
        <v>43920</v>
      </c>
      <c r="I1273">
        <f t="shared" si="79"/>
        <v>0</v>
      </c>
    </row>
    <row r="1274" spans="1:9" x14ac:dyDescent="0.3">
      <c r="A1274" t="s">
        <v>129</v>
      </c>
      <c r="B1274" s="1" t="s">
        <v>391</v>
      </c>
      <c r="C1274" s="5">
        <v>0</v>
      </c>
      <c r="F1274" t="str">
        <f t="shared" si="76"/>
        <v>Hualane43922</v>
      </c>
      <c r="G1274" t="str">
        <f t="shared" si="77"/>
        <v>Hualane</v>
      </c>
      <c r="H1274" s="1">
        <f t="shared" si="78"/>
        <v>43922</v>
      </c>
      <c r="I1274">
        <f t="shared" si="79"/>
        <v>0</v>
      </c>
    </row>
    <row r="1275" spans="1:9" x14ac:dyDescent="0.3">
      <c r="A1275" t="s">
        <v>129</v>
      </c>
      <c r="B1275" s="1" t="s">
        <v>392</v>
      </c>
      <c r="C1275" s="5">
        <v>0</v>
      </c>
      <c r="F1275" t="str">
        <f t="shared" si="76"/>
        <v>Hualane43924</v>
      </c>
      <c r="G1275" t="str">
        <f t="shared" si="77"/>
        <v>Hualane</v>
      </c>
      <c r="H1275" s="1">
        <f t="shared" si="78"/>
        <v>43924</v>
      </c>
      <c r="I1275">
        <f t="shared" si="79"/>
        <v>0</v>
      </c>
    </row>
    <row r="1276" spans="1:9" x14ac:dyDescent="0.3">
      <c r="A1276" t="s">
        <v>129</v>
      </c>
      <c r="B1276" s="1" t="s">
        <v>393</v>
      </c>
      <c r="C1276" s="5">
        <v>0</v>
      </c>
      <c r="F1276" t="str">
        <f t="shared" si="76"/>
        <v>Hualane43927</v>
      </c>
      <c r="G1276" t="str">
        <f t="shared" si="77"/>
        <v>Hualane</v>
      </c>
      <c r="H1276" s="1">
        <f t="shared" si="78"/>
        <v>43927</v>
      </c>
      <c r="I1276">
        <f t="shared" si="79"/>
        <v>0</v>
      </c>
    </row>
    <row r="1277" spans="1:9" x14ac:dyDescent="0.3">
      <c r="A1277" t="s">
        <v>129</v>
      </c>
      <c r="B1277" s="1" t="s">
        <v>394</v>
      </c>
      <c r="C1277" s="5">
        <v>0</v>
      </c>
      <c r="F1277" t="str">
        <f t="shared" si="76"/>
        <v>Hualane43929</v>
      </c>
      <c r="G1277" t="str">
        <f t="shared" si="77"/>
        <v>Hualane</v>
      </c>
      <c r="H1277" s="1">
        <f t="shared" si="78"/>
        <v>43929</v>
      </c>
      <c r="I1277">
        <f t="shared" si="79"/>
        <v>0</v>
      </c>
    </row>
    <row r="1278" spans="1:9" x14ac:dyDescent="0.3">
      <c r="A1278" t="s">
        <v>129</v>
      </c>
      <c r="B1278" s="1" t="s">
        <v>395</v>
      </c>
      <c r="C1278" s="5">
        <v>0</v>
      </c>
      <c r="F1278" t="str">
        <f t="shared" si="76"/>
        <v>Hualane43931</v>
      </c>
      <c r="G1278" t="str">
        <f t="shared" si="77"/>
        <v>Hualane</v>
      </c>
      <c r="H1278" s="1">
        <f t="shared" si="78"/>
        <v>43931</v>
      </c>
      <c r="I1278">
        <f t="shared" si="79"/>
        <v>0</v>
      </c>
    </row>
    <row r="1279" spans="1:9" x14ac:dyDescent="0.3">
      <c r="A1279" t="s">
        <v>129</v>
      </c>
      <c r="B1279" s="1" t="s">
        <v>396</v>
      </c>
      <c r="C1279" s="5">
        <v>0</v>
      </c>
      <c r="F1279" t="str">
        <f t="shared" si="76"/>
        <v>Hualane43934</v>
      </c>
      <c r="G1279" t="str">
        <f t="shared" si="77"/>
        <v>Hualane</v>
      </c>
      <c r="H1279" s="1">
        <f t="shared" si="78"/>
        <v>43934</v>
      </c>
      <c r="I1279">
        <f t="shared" si="79"/>
        <v>0</v>
      </c>
    </row>
    <row r="1280" spans="1:9" x14ac:dyDescent="0.3">
      <c r="A1280" t="s">
        <v>129</v>
      </c>
      <c r="B1280" s="1" t="s">
        <v>397</v>
      </c>
      <c r="C1280" s="5">
        <v>0</v>
      </c>
      <c r="F1280" t="str">
        <f t="shared" si="76"/>
        <v>Hualane43936</v>
      </c>
      <c r="G1280" t="str">
        <f t="shared" si="77"/>
        <v>Hualane</v>
      </c>
      <c r="H1280" s="1">
        <f t="shared" si="78"/>
        <v>43936</v>
      </c>
      <c r="I1280">
        <f t="shared" si="79"/>
        <v>0</v>
      </c>
    </row>
    <row r="1281" spans="1:9" x14ac:dyDescent="0.3">
      <c r="A1281" t="s">
        <v>129</v>
      </c>
      <c r="B1281" s="1" t="s">
        <v>398</v>
      </c>
      <c r="C1281" s="5">
        <v>0</v>
      </c>
      <c r="F1281" t="str">
        <f t="shared" si="76"/>
        <v>Hualane43938</v>
      </c>
      <c r="G1281" t="str">
        <f t="shared" si="77"/>
        <v>Hualane</v>
      </c>
      <c r="H1281" s="1">
        <f t="shared" si="78"/>
        <v>43938</v>
      </c>
      <c r="I1281">
        <f t="shared" si="79"/>
        <v>0</v>
      </c>
    </row>
    <row r="1282" spans="1:9" x14ac:dyDescent="0.3">
      <c r="A1282" t="s">
        <v>129</v>
      </c>
      <c r="B1282" s="1" t="s">
        <v>399</v>
      </c>
      <c r="C1282" s="5">
        <v>0</v>
      </c>
      <c r="F1282" t="str">
        <f t="shared" si="76"/>
        <v>Hualane43941</v>
      </c>
      <c r="G1282" t="str">
        <f t="shared" si="77"/>
        <v>Hualane</v>
      </c>
      <c r="H1282" s="1">
        <f t="shared" si="78"/>
        <v>43941</v>
      </c>
      <c r="I1282">
        <f t="shared" si="79"/>
        <v>0</v>
      </c>
    </row>
    <row r="1283" spans="1:9" x14ac:dyDescent="0.3">
      <c r="A1283" t="s">
        <v>129</v>
      </c>
      <c r="B1283" s="1" t="s">
        <v>400</v>
      </c>
      <c r="C1283" s="5">
        <v>0</v>
      </c>
      <c r="F1283" t="str">
        <f t="shared" si="76"/>
        <v>Hualane43945</v>
      </c>
      <c r="G1283" t="str">
        <f t="shared" si="77"/>
        <v>Hualane</v>
      </c>
      <c r="H1283" s="1">
        <f t="shared" si="78"/>
        <v>43945</v>
      </c>
      <c r="I1283">
        <f t="shared" si="79"/>
        <v>0</v>
      </c>
    </row>
    <row r="1284" spans="1:9" x14ac:dyDescent="0.3">
      <c r="A1284" t="s">
        <v>129</v>
      </c>
      <c r="B1284" s="1" t="s">
        <v>401</v>
      </c>
      <c r="C1284" s="5">
        <v>0</v>
      </c>
      <c r="F1284" t="str">
        <f t="shared" si="76"/>
        <v>Hualane43948</v>
      </c>
      <c r="G1284" t="str">
        <f t="shared" si="77"/>
        <v>Hualane</v>
      </c>
      <c r="H1284" s="1">
        <f t="shared" si="78"/>
        <v>43948</v>
      </c>
      <c r="I1284">
        <f t="shared" si="79"/>
        <v>0</v>
      </c>
    </row>
    <row r="1285" spans="1:9" x14ac:dyDescent="0.3">
      <c r="A1285" t="s">
        <v>130</v>
      </c>
      <c r="B1285" s="1" t="s">
        <v>390</v>
      </c>
      <c r="C1285" s="5">
        <v>0</v>
      </c>
      <c r="F1285" t="str">
        <f t="shared" si="76"/>
        <v>Hualpen43920</v>
      </c>
      <c r="G1285" t="str">
        <f t="shared" si="77"/>
        <v>Hualpen</v>
      </c>
      <c r="H1285" s="1">
        <f t="shared" si="78"/>
        <v>43920</v>
      </c>
      <c r="I1285">
        <f t="shared" si="79"/>
        <v>0</v>
      </c>
    </row>
    <row r="1286" spans="1:9" x14ac:dyDescent="0.3">
      <c r="A1286" t="s">
        <v>130</v>
      </c>
      <c r="B1286" s="1" t="s">
        <v>391</v>
      </c>
      <c r="C1286" s="5">
        <v>39</v>
      </c>
      <c r="F1286" t="str">
        <f t="shared" si="76"/>
        <v>Hualpen43922</v>
      </c>
      <c r="G1286" t="str">
        <f t="shared" si="77"/>
        <v>Hualpen</v>
      </c>
      <c r="H1286" s="1">
        <f t="shared" si="78"/>
        <v>43922</v>
      </c>
      <c r="I1286">
        <f t="shared" si="79"/>
        <v>39</v>
      </c>
    </row>
    <row r="1287" spans="1:9" x14ac:dyDescent="0.3">
      <c r="A1287" t="s">
        <v>130</v>
      </c>
      <c r="B1287" s="1" t="s">
        <v>392</v>
      </c>
      <c r="C1287" s="5">
        <v>50</v>
      </c>
      <c r="F1287" t="str">
        <f t="shared" si="76"/>
        <v>Hualpen43924</v>
      </c>
      <c r="G1287" t="str">
        <f t="shared" si="77"/>
        <v>Hualpen</v>
      </c>
      <c r="H1287" s="1">
        <f t="shared" si="78"/>
        <v>43924</v>
      </c>
      <c r="I1287">
        <f t="shared" si="79"/>
        <v>11</v>
      </c>
    </row>
    <row r="1288" spans="1:9" x14ac:dyDescent="0.3">
      <c r="A1288" t="s">
        <v>130</v>
      </c>
      <c r="B1288" s="1" t="s">
        <v>393</v>
      </c>
      <c r="C1288" s="5">
        <v>67</v>
      </c>
      <c r="F1288" t="str">
        <f t="shared" si="76"/>
        <v>Hualpen43927</v>
      </c>
      <c r="G1288" t="str">
        <f t="shared" si="77"/>
        <v>Hualpen</v>
      </c>
      <c r="H1288" s="1">
        <f t="shared" si="78"/>
        <v>43927</v>
      </c>
      <c r="I1288">
        <f t="shared" si="79"/>
        <v>17</v>
      </c>
    </row>
    <row r="1289" spans="1:9" x14ac:dyDescent="0.3">
      <c r="A1289" t="s">
        <v>130</v>
      </c>
      <c r="B1289" s="1" t="s">
        <v>394</v>
      </c>
      <c r="C1289" s="5">
        <v>74</v>
      </c>
      <c r="F1289" t="str">
        <f t="shared" si="76"/>
        <v>Hualpen43929</v>
      </c>
      <c r="G1289" t="str">
        <f t="shared" si="77"/>
        <v>Hualpen</v>
      </c>
      <c r="H1289" s="1">
        <f t="shared" si="78"/>
        <v>43929</v>
      </c>
      <c r="I1289">
        <f t="shared" si="79"/>
        <v>7</v>
      </c>
    </row>
    <row r="1290" spans="1:9" x14ac:dyDescent="0.3">
      <c r="A1290" t="s">
        <v>130</v>
      </c>
      <c r="B1290" s="1" t="s">
        <v>395</v>
      </c>
      <c r="C1290" s="5">
        <v>83</v>
      </c>
      <c r="F1290" t="str">
        <f t="shared" si="76"/>
        <v>Hualpen43931</v>
      </c>
      <c r="G1290" t="str">
        <f t="shared" si="77"/>
        <v>Hualpen</v>
      </c>
      <c r="H1290" s="1">
        <f t="shared" si="78"/>
        <v>43931</v>
      </c>
      <c r="I1290">
        <f t="shared" si="79"/>
        <v>9</v>
      </c>
    </row>
    <row r="1291" spans="1:9" x14ac:dyDescent="0.3">
      <c r="A1291" t="s">
        <v>130</v>
      </c>
      <c r="B1291" s="1" t="s">
        <v>396</v>
      </c>
      <c r="C1291" s="5">
        <v>93</v>
      </c>
      <c r="F1291" t="str">
        <f t="shared" si="76"/>
        <v>Hualpen43934</v>
      </c>
      <c r="G1291" t="str">
        <f t="shared" si="77"/>
        <v>Hualpen</v>
      </c>
      <c r="H1291" s="1">
        <f t="shared" si="78"/>
        <v>43934</v>
      </c>
      <c r="I1291">
        <f t="shared" si="79"/>
        <v>10</v>
      </c>
    </row>
    <row r="1292" spans="1:9" x14ac:dyDescent="0.3">
      <c r="A1292" t="s">
        <v>130</v>
      </c>
      <c r="B1292" s="1" t="s">
        <v>397</v>
      </c>
      <c r="C1292" s="5">
        <v>65</v>
      </c>
      <c r="F1292" t="str">
        <f t="shared" si="76"/>
        <v>Hualpen43936</v>
      </c>
      <c r="G1292" t="str">
        <f t="shared" si="77"/>
        <v>Hualpen</v>
      </c>
      <c r="H1292" s="1">
        <f t="shared" si="78"/>
        <v>43936</v>
      </c>
      <c r="I1292">
        <f t="shared" si="79"/>
        <v>0</v>
      </c>
    </row>
    <row r="1293" spans="1:9" x14ac:dyDescent="0.3">
      <c r="A1293" t="s">
        <v>130</v>
      </c>
      <c r="B1293" s="1" t="s">
        <v>398</v>
      </c>
      <c r="C1293" s="5">
        <v>70</v>
      </c>
      <c r="F1293" t="str">
        <f t="shared" si="76"/>
        <v>Hualpen43938</v>
      </c>
      <c r="G1293" t="str">
        <f t="shared" si="77"/>
        <v>Hualpen</v>
      </c>
      <c r="H1293" s="1">
        <f t="shared" si="78"/>
        <v>43938</v>
      </c>
      <c r="I1293">
        <f t="shared" si="79"/>
        <v>5</v>
      </c>
    </row>
    <row r="1294" spans="1:9" x14ac:dyDescent="0.3">
      <c r="A1294" t="s">
        <v>130</v>
      </c>
      <c r="B1294" s="1" t="s">
        <v>399</v>
      </c>
      <c r="C1294" s="5">
        <v>15</v>
      </c>
      <c r="F1294" t="str">
        <f t="shared" si="76"/>
        <v>Hualpen43941</v>
      </c>
      <c r="G1294" t="str">
        <f t="shared" si="77"/>
        <v>Hualpen</v>
      </c>
      <c r="H1294" s="1">
        <f t="shared" si="78"/>
        <v>43941</v>
      </c>
      <c r="I1294">
        <f t="shared" si="79"/>
        <v>0</v>
      </c>
    </row>
    <row r="1295" spans="1:9" x14ac:dyDescent="0.3">
      <c r="A1295" t="s">
        <v>130</v>
      </c>
      <c r="B1295" s="1" t="s">
        <v>400</v>
      </c>
      <c r="C1295" s="5">
        <v>13</v>
      </c>
      <c r="F1295" t="str">
        <f t="shared" ref="F1295:F1358" si="80">+G1295&amp;H1295</f>
        <v>Hualpen43945</v>
      </c>
      <c r="G1295" t="str">
        <f t="shared" ref="G1295:G1358" si="81">+A1295</f>
        <v>Hualpen</v>
      </c>
      <c r="H1295" s="1">
        <f t="shared" ref="H1295:H1358" si="82">+DATEVALUE(B1295)</f>
        <v>43945</v>
      </c>
      <c r="I1295">
        <f t="shared" ref="I1295:I1358" si="83">+IF(IF(A1295=A1294,C1295-C1294,C1295)&lt;0,0,IF(A1295=A1294,C1295-C1294,C1295))</f>
        <v>0</v>
      </c>
    </row>
    <row r="1296" spans="1:9" x14ac:dyDescent="0.3">
      <c r="A1296" t="s">
        <v>130</v>
      </c>
      <c r="B1296" s="1" t="s">
        <v>401</v>
      </c>
      <c r="C1296" s="5">
        <v>11</v>
      </c>
      <c r="F1296" t="str">
        <f t="shared" si="80"/>
        <v>Hualpen43948</v>
      </c>
      <c r="G1296" t="str">
        <f t="shared" si="81"/>
        <v>Hualpen</v>
      </c>
      <c r="H1296" s="1">
        <f t="shared" si="82"/>
        <v>43948</v>
      </c>
      <c r="I1296">
        <f t="shared" si="83"/>
        <v>0</v>
      </c>
    </row>
    <row r="1297" spans="1:9" x14ac:dyDescent="0.3">
      <c r="A1297" t="s">
        <v>131</v>
      </c>
      <c r="B1297" s="1" t="s">
        <v>390</v>
      </c>
      <c r="C1297" s="5">
        <v>0</v>
      </c>
      <c r="F1297" t="str">
        <f t="shared" si="80"/>
        <v>Hualqui43920</v>
      </c>
      <c r="G1297" t="str">
        <f t="shared" si="81"/>
        <v>Hualqui</v>
      </c>
      <c r="H1297" s="1">
        <f t="shared" si="82"/>
        <v>43920</v>
      </c>
      <c r="I1297">
        <f t="shared" si="83"/>
        <v>0</v>
      </c>
    </row>
    <row r="1298" spans="1:9" x14ac:dyDescent="0.3">
      <c r="A1298" t="s">
        <v>131</v>
      </c>
      <c r="B1298" s="1" t="s">
        <v>391</v>
      </c>
      <c r="C1298" s="5">
        <v>0</v>
      </c>
      <c r="F1298" t="str">
        <f t="shared" si="80"/>
        <v>Hualqui43922</v>
      </c>
      <c r="G1298" t="str">
        <f t="shared" si="81"/>
        <v>Hualqui</v>
      </c>
      <c r="H1298" s="1">
        <f t="shared" si="82"/>
        <v>43922</v>
      </c>
      <c r="I1298">
        <f t="shared" si="83"/>
        <v>0</v>
      </c>
    </row>
    <row r="1299" spans="1:9" x14ac:dyDescent="0.3">
      <c r="A1299" t="s">
        <v>131</v>
      </c>
      <c r="B1299" s="1" t="s">
        <v>392</v>
      </c>
      <c r="C1299" s="5">
        <v>0</v>
      </c>
      <c r="F1299" t="str">
        <f t="shared" si="80"/>
        <v>Hualqui43924</v>
      </c>
      <c r="G1299" t="str">
        <f t="shared" si="81"/>
        <v>Hualqui</v>
      </c>
      <c r="H1299" s="1">
        <f t="shared" si="82"/>
        <v>43924</v>
      </c>
      <c r="I1299">
        <f t="shared" si="83"/>
        <v>0</v>
      </c>
    </row>
    <row r="1300" spans="1:9" x14ac:dyDescent="0.3">
      <c r="A1300" t="s">
        <v>131</v>
      </c>
      <c r="B1300" s="1" t="s">
        <v>393</v>
      </c>
      <c r="C1300" s="5">
        <v>7</v>
      </c>
      <c r="F1300" t="str">
        <f t="shared" si="80"/>
        <v>Hualqui43927</v>
      </c>
      <c r="G1300" t="str">
        <f t="shared" si="81"/>
        <v>Hualqui</v>
      </c>
      <c r="H1300" s="1">
        <f t="shared" si="82"/>
        <v>43927</v>
      </c>
      <c r="I1300">
        <f t="shared" si="83"/>
        <v>7</v>
      </c>
    </row>
    <row r="1301" spans="1:9" x14ac:dyDescent="0.3">
      <c r="A1301" t="s">
        <v>131</v>
      </c>
      <c r="B1301" s="1" t="s">
        <v>394</v>
      </c>
      <c r="C1301" s="5">
        <v>7</v>
      </c>
      <c r="F1301" t="str">
        <f t="shared" si="80"/>
        <v>Hualqui43929</v>
      </c>
      <c r="G1301" t="str">
        <f t="shared" si="81"/>
        <v>Hualqui</v>
      </c>
      <c r="H1301" s="1">
        <f t="shared" si="82"/>
        <v>43929</v>
      </c>
      <c r="I1301">
        <f t="shared" si="83"/>
        <v>0</v>
      </c>
    </row>
    <row r="1302" spans="1:9" x14ac:dyDescent="0.3">
      <c r="A1302" t="s">
        <v>131</v>
      </c>
      <c r="B1302" s="1" t="s">
        <v>395</v>
      </c>
      <c r="C1302" s="5">
        <v>7</v>
      </c>
      <c r="F1302" t="str">
        <f t="shared" si="80"/>
        <v>Hualqui43931</v>
      </c>
      <c r="G1302" t="str">
        <f t="shared" si="81"/>
        <v>Hualqui</v>
      </c>
      <c r="H1302" s="1">
        <f t="shared" si="82"/>
        <v>43931</v>
      </c>
      <c r="I1302">
        <f t="shared" si="83"/>
        <v>0</v>
      </c>
    </row>
    <row r="1303" spans="1:9" x14ac:dyDescent="0.3">
      <c r="A1303" t="s">
        <v>131</v>
      </c>
      <c r="B1303" s="1" t="s">
        <v>396</v>
      </c>
      <c r="C1303" s="5">
        <v>8</v>
      </c>
      <c r="F1303" t="str">
        <f t="shared" si="80"/>
        <v>Hualqui43934</v>
      </c>
      <c r="G1303" t="str">
        <f t="shared" si="81"/>
        <v>Hualqui</v>
      </c>
      <c r="H1303" s="1">
        <f t="shared" si="82"/>
        <v>43934</v>
      </c>
      <c r="I1303">
        <f t="shared" si="83"/>
        <v>1</v>
      </c>
    </row>
    <row r="1304" spans="1:9" x14ac:dyDescent="0.3">
      <c r="A1304" t="s">
        <v>131</v>
      </c>
      <c r="B1304" s="1" t="s">
        <v>397</v>
      </c>
      <c r="C1304" s="5">
        <v>9</v>
      </c>
      <c r="F1304" t="str">
        <f t="shared" si="80"/>
        <v>Hualqui43936</v>
      </c>
      <c r="G1304" t="str">
        <f t="shared" si="81"/>
        <v>Hualqui</v>
      </c>
      <c r="H1304" s="1">
        <f t="shared" si="82"/>
        <v>43936</v>
      </c>
      <c r="I1304">
        <f t="shared" si="83"/>
        <v>1</v>
      </c>
    </row>
    <row r="1305" spans="1:9" x14ac:dyDescent="0.3">
      <c r="A1305" t="s">
        <v>131</v>
      </c>
      <c r="B1305" s="1" t="s">
        <v>398</v>
      </c>
      <c r="C1305" s="5">
        <v>13</v>
      </c>
      <c r="F1305" t="str">
        <f t="shared" si="80"/>
        <v>Hualqui43938</v>
      </c>
      <c r="G1305" t="str">
        <f t="shared" si="81"/>
        <v>Hualqui</v>
      </c>
      <c r="H1305" s="1">
        <f t="shared" si="82"/>
        <v>43938</v>
      </c>
      <c r="I1305">
        <f t="shared" si="83"/>
        <v>4</v>
      </c>
    </row>
    <row r="1306" spans="1:9" x14ac:dyDescent="0.3">
      <c r="A1306" t="s">
        <v>131</v>
      </c>
      <c r="B1306" s="1" t="s">
        <v>399</v>
      </c>
      <c r="C1306" s="5">
        <v>5</v>
      </c>
      <c r="F1306" t="str">
        <f t="shared" si="80"/>
        <v>Hualqui43941</v>
      </c>
      <c r="G1306" t="str">
        <f t="shared" si="81"/>
        <v>Hualqui</v>
      </c>
      <c r="H1306" s="1">
        <f t="shared" si="82"/>
        <v>43941</v>
      </c>
      <c r="I1306">
        <f t="shared" si="83"/>
        <v>0</v>
      </c>
    </row>
    <row r="1307" spans="1:9" x14ac:dyDescent="0.3">
      <c r="A1307" t="s">
        <v>131</v>
      </c>
      <c r="B1307" s="1" t="s">
        <v>400</v>
      </c>
      <c r="C1307" s="5">
        <v>10</v>
      </c>
      <c r="F1307" t="str">
        <f t="shared" si="80"/>
        <v>Hualqui43945</v>
      </c>
      <c r="G1307" t="str">
        <f t="shared" si="81"/>
        <v>Hualqui</v>
      </c>
      <c r="H1307" s="1">
        <f t="shared" si="82"/>
        <v>43945</v>
      </c>
      <c r="I1307">
        <f t="shared" si="83"/>
        <v>5</v>
      </c>
    </row>
    <row r="1308" spans="1:9" x14ac:dyDescent="0.3">
      <c r="A1308" t="s">
        <v>131</v>
      </c>
      <c r="B1308" s="1" t="s">
        <v>401</v>
      </c>
      <c r="C1308" s="5">
        <v>7</v>
      </c>
      <c r="F1308" t="str">
        <f t="shared" si="80"/>
        <v>Hualqui43948</v>
      </c>
      <c r="G1308" t="str">
        <f t="shared" si="81"/>
        <v>Hualqui</v>
      </c>
      <c r="H1308" s="1">
        <f t="shared" si="82"/>
        <v>43948</v>
      </c>
      <c r="I1308">
        <f t="shared" si="83"/>
        <v>0</v>
      </c>
    </row>
    <row r="1309" spans="1:9" x14ac:dyDescent="0.3">
      <c r="A1309" t="s">
        <v>132</v>
      </c>
      <c r="B1309" s="1" t="s">
        <v>390</v>
      </c>
      <c r="C1309" s="5">
        <v>0</v>
      </c>
      <c r="F1309" t="str">
        <f t="shared" si="80"/>
        <v>Huara43920</v>
      </c>
      <c r="G1309" t="str">
        <f t="shared" si="81"/>
        <v>Huara</v>
      </c>
      <c r="H1309" s="1">
        <f t="shared" si="82"/>
        <v>43920</v>
      </c>
      <c r="I1309">
        <f t="shared" si="83"/>
        <v>0</v>
      </c>
    </row>
    <row r="1310" spans="1:9" x14ac:dyDescent="0.3">
      <c r="A1310" t="s">
        <v>132</v>
      </c>
      <c r="B1310" s="1" t="s">
        <v>391</v>
      </c>
      <c r="C1310" s="5">
        <v>0</v>
      </c>
      <c r="F1310" t="str">
        <f t="shared" si="80"/>
        <v>Huara43922</v>
      </c>
      <c r="G1310" t="str">
        <f t="shared" si="81"/>
        <v>Huara</v>
      </c>
      <c r="H1310" s="1">
        <f t="shared" si="82"/>
        <v>43922</v>
      </c>
      <c r="I1310">
        <f t="shared" si="83"/>
        <v>0</v>
      </c>
    </row>
    <row r="1311" spans="1:9" x14ac:dyDescent="0.3">
      <c r="A1311" t="s">
        <v>132</v>
      </c>
      <c r="B1311" s="1" t="s">
        <v>392</v>
      </c>
      <c r="C1311" s="5">
        <v>0</v>
      </c>
      <c r="F1311" t="str">
        <f t="shared" si="80"/>
        <v>Huara43924</v>
      </c>
      <c r="G1311" t="str">
        <f t="shared" si="81"/>
        <v>Huara</v>
      </c>
      <c r="H1311" s="1">
        <f t="shared" si="82"/>
        <v>43924</v>
      </c>
      <c r="I1311">
        <f t="shared" si="83"/>
        <v>0</v>
      </c>
    </row>
    <row r="1312" spans="1:9" x14ac:dyDescent="0.3">
      <c r="A1312" t="s">
        <v>132</v>
      </c>
      <c r="B1312" s="1" t="s">
        <v>393</v>
      </c>
      <c r="C1312" s="5">
        <v>0</v>
      </c>
      <c r="F1312" t="str">
        <f t="shared" si="80"/>
        <v>Huara43927</v>
      </c>
      <c r="G1312" t="str">
        <f t="shared" si="81"/>
        <v>Huara</v>
      </c>
      <c r="H1312" s="1">
        <f t="shared" si="82"/>
        <v>43927</v>
      </c>
      <c r="I1312">
        <f t="shared" si="83"/>
        <v>0</v>
      </c>
    </row>
    <row r="1313" spans="1:9" x14ac:dyDescent="0.3">
      <c r="A1313" t="s">
        <v>132</v>
      </c>
      <c r="B1313" s="1" t="s">
        <v>394</v>
      </c>
      <c r="C1313" s="5">
        <v>0</v>
      </c>
      <c r="F1313" t="str">
        <f t="shared" si="80"/>
        <v>Huara43929</v>
      </c>
      <c r="G1313" t="str">
        <f t="shared" si="81"/>
        <v>Huara</v>
      </c>
      <c r="H1313" s="1">
        <f t="shared" si="82"/>
        <v>43929</v>
      </c>
      <c r="I1313">
        <f t="shared" si="83"/>
        <v>0</v>
      </c>
    </row>
    <row r="1314" spans="1:9" x14ac:dyDescent="0.3">
      <c r="A1314" t="s">
        <v>132</v>
      </c>
      <c r="B1314" s="1" t="s">
        <v>395</v>
      </c>
      <c r="C1314" s="5">
        <v>0</v>
      </c>
      <c r="F1314" t="str">
        <f t="shared" si="80"/>
        <v>Huara43931</v>
      </c>
      <c r="G1314" t="str">
        <f t="shared" si="81"/>
        <v>Huara</v>
      </c>
      <c r="H1314" s="1">
        <f t="shared" si="82"/>
        <v>43931</v>
      </c>
      <c r="I1314">
        <f t="shared" si="83"/>
        <v>0</v>
      </c>
    </row>
    <row r="1315" spans="1:9" x14ac:dyDescent="0.3">
      <c r="A1315" t="s">
        <v>132</v>
      </c>
      <c r="B1315" s="1" t="s">
        <v>396</v>
      </c>
      <c r="C1315" s="5">
        <v>0</v>
      </c>
      <c r="F1315" t="str">
        <f t="shared" si="80"/>
        <v>Huara43934</v>
      </c>
      <c r="G1315" t="str">
        <f t="shared" si="81"/>
        <v>Huara</v>
      </c>
      <c r="H1315" s="1">
        <f t="shared" si="82"/>
        <v>43934</v>
      </c>
      <c r="I1315">
        <f t="shared" si="83"/>
        <v>0</v>
      </c>
    </row>
    <row r="1316" spans="1:9" x14ac:dyDescent="0.3">
      <c r="A1316" t="s">
        <v>132</v>
      </c>
      <c r="B1316" s="1" t="s">
        <v>397</v>
      </c>
      <c r="C1316" s="5">
        <v>0</v>
      </c>
      <c r="F1316" t="str">
        <f t="shared" si="80"/>
        <v>Huara43936</v>
      </c>
      <c r="G1316" t="str">
        <f t="shared" si="81"/>
        <v>Huara</v>
      </c>
      <c r="H1316" s="1">
        <f t="shared" si="82"/>
        <v>43936</v>
      </c>
      <c r="I1316">
        <f t="shared" si="83"/>
        <v>0</v>
      </c>
    </row>
    <row r="1317" spans="1:9" x14ac:dyDescent="0.3">
      <c r="A1317" t="s">
        <v>132</v>
      </c>
      <c r="B1317" s="1" t="s">
        <v>398</v>
      </c>
      <c r="C1317" s="5">
        <v>0</v>
      </c>
      <c r="F1317" t="str">
        <f t="shared" si="80"/>
        <v>Huara43938</v>
      </c>
      <c r="G1317" t="str">
        <f t="shared" si="81"/>
        <v>Huara</v>
      </c>
      <c r="H1317" s="1">
        <f t="shared" si="82"/>
        <v>43938</v>
      </c>
      <c r="I1317">
        <f t="shared" si="83"/>
        <v>0</v>
      </c>
    </row>
    <row r="1318" spans="1:9" x14ac:dyDescent="0.3">
      <c r="A1318" t="s">
        <v>132</v>
      </c>
      <c r="B1318" s="1" t="s">
        <v>399</v>
      </c>
      <c r="C1318" s="5">
        <v>0</v>
      </c>
      <c r="F1318" t="str">
        <f t="shared" si="80"/>
        <v>Huara43941</v>
      </c>
      <c r="G1318" t="str">
        <f t="shared" si="81"/>
        <v>Huara</v>
      </c>
      <c r="H1318" s="1">
        <f t="shared" si="82"/>
        <v>43941</v>
      </c>
      <c r="I1318">
        <f t="shared" si="83"/>
        <v>0</v>
      </c>
    </row>
    <row r="1319" spans="1:9" x14ac:dyDescent="0.3">
      <c r="A1319" t="s">
        <v>132</v>
      </c>
      <c r="B1319" s="1" t="s">
        <v>400</v>
      </c>
      <c r="C1319" s="5">
        <v>0</v>
      </c>
      <c r="F1319" t="str">
        <f t="shared" si="80"/>
        <v>Huara43945</v>
      </c>
      <c r="G1319" t="str">
        <f t="shared" si="81"/>
        <v>Huara</v>
      </c>
      <c r="H1319" s="1">
        <f t="shared" si="82"/>
        <v>43945</v>
      </c>
      <c r="I1319">
        <f t="shared" si="83"/>
        <v>0</v>
      </c>
    </row>
    <row r="1320" spans="1:9" x14ac:dyDescent="0.3">
      <c r="A1320" t="s">
        <v>132</v>
      </c>
      <c r="B1320" s="1" t="s">
        <v>401</v>
      </c>
      <c r="C1320" s="5">
        <v>0</v>
      </c>
      <c r="F1320" t="str">
        <f t="shared" si="80"/>
        <v>Huara43948</v>
      </c>
      <c r="G1320" t="str">
        <f t="shared" si="81"/>
        <v>Huara</v>
      </c>
      <c r="H1320" s="1">
        <f t="shared" si="82"/>
        <v>43948</v>
      </c>
      <c r="I1320">
        <f t="shared" si="83"/>
        <v>0</v>
      </c>
    </row>
    <row r="1321" spans="1:9" x14ac:dyDescent="0.3">
      <c r="A1321" t="s">
        <v>133</v>
      </c>
      <c r="B1321" s="1" t="s">
        <v>390</v>
      </c>
      <c r="C1321" s="5">
        <v>0</v>
      </c>
      <c r="F1321" t="str">
        <f t="shared" si="80"/>
        <v>Huasco43920</v>
      </c>
      <c r="G1321" t="str">
        <f t="shared" si="81"/>
        <v>Huasco</v>
      </c>
      <c r="H1321" s="1">
        <f t="shared" si="82"/>
        <v>43920</v>
      </c>
      <c r="I1321">
        <f t="shared" si="83"/>
        <v>0</v>
      </c>
    </row>
    <row r="1322" spans="1:9" x14ac:dyDescent="0.3">
      <c r="A1322" t="s">
        <v>133</v>
      </c>
      <c r="B1322" s="1" t="s">
        <v>391</v>
      </c>
      <c r="C1322" s="5">
        <v>0</v>
      </c>
      <c r="F1322" t="str">
        <f t="shared" si="80"/>
        <v>Huasco43922</v>
      </c>
      <c r="G1322" t="str">
        <f t="shared" si="81"/>
        <v>Huasco</v>
      </c>
      <c r="H1322" s="1">
        <f t="shared" si="82"/>
        <v>43922</v>
      </c>
      <c r="I1322">
        <f t="shared" si="83"/>
        <v>0</v>
      </c>
    </row>
    <row r="1323" spans="1:9" x14ac:dyDescent="0.3">
      <c r="A1323" t="s">
        <v>133</v>
      </c>
      <c r="B1323" s="1" t="s">
        <v>392</v>
      </c>
      <c r="C1323" s="5">
        <v>0</v>
      </c>
      <c r="F1323" t="str">
        <f t="shared" si="80"/>
        <v>Huasco43924</v>
      </c>
      <c r="G1323" t="str">
        <f t="shared" si="81"/>
        <v>Huasco</v>
      </c>
      <c r="H1323" s="1">
        <f t="shared" si="82"/>
        <v>43924</v>
      </c>
      <c r="I1323">
        <f t="shared" si="83"/>
        <v>0</v>
      </c>
    </row>
    <row r="1324" spans="1:9" x14ac:dyDescent="0.3">
      <c r="A1324" t="s">
        <v>133</v>
      </c>
      <c r="B1324" s="1" t="s">
        <v>393</v>
      </c>
      <c r="C1324" s="5">
        <v>0</v>
      </c>
      <c r="F1324" t="str">
        <f t="shared" si="80"/>
        <v>Huasco43927</v>
      </c>
      <c r="G1324" t="str">
        <f t="shared" si="81"/>
        <v>Huasco</v>
      </c>
      <c r="H1324" s="1">
        <f t="shared" si="82"/>
        <v>43927</v>
      </c>
      <c r="I1324">
        <f t="shared" si="83"/>
        <v>0</v>
      </c>
    </row>
    <row r="1325" spans="1:9" x14ac:dyDescent="0.3">
      <c r="A1325" t="s">
        <v>133</v>
      </c>
      <c r="B1325" s="1" t="s">
        <v>394</v>
      </c>
      <c r="C1325" s="5">
        <v>0</v>
      </c>
      <c r="F1325" t="str">
        <f t="shared" si="80"/>
        <v>Huasco43929</v>
      </c>
      <c r="G1325" t="str">
        <f t="shared" si="81"/>
        <v>Huasco</v>
      </c>
      <c r="H1325" s="1">
        <f t="shared" si="82"/>
        <v>43929</v>
      </c>
      <c r="I1325">
        <f t="shared" si="83"/>
        <v>0</v>
      </c>
    </row>
    <row r="1326" spans="1:9" x14ac:dyDescent="0.3">
      <c r="A1326" t="s">
        <v>133</v>
      </c>
      <c r="B1326" s="1" t="s">
        <v>395</v>
      </c>
      <c r="C1326" s="5">
        <v>0</v>
      </c>
      <c r="F1326" t="str">
        <f t="shared" si="80"/>
        <v>Huasco43931</v>
      </c>
      <c r="G1326" t="str">
        <f t="shared" si="81"/>
        <v>Huasco</v>
      </c>
      <c r="H1326" s="1">
        <f t="shared" si="82"/>
        <v>43931</v>
      </c>
      <c r="I1326">
        <f t="shared" si="83"/>
        <v>0</v>
      </c>
    </row>
    <row r="1327" spans="1:9" x14ac:dyDescent="0.3">
      <c r="A1327" t="s">
        <v>133</v>
      </c>
      <c r="B1327" s="1" t="s">
        <v>396</v>
      </c>
      <c r="C1327" s="5">
        <v>0</v>
      </c>
      <c r="F1327" t="str">
        <f t="shared" si="80"/>
        <v>Huasco43934</v>
      </c>
      <c r="G1327" t="str">
        <f t="shared" si="81"/>
        <v>Huasco</v>
      </c>
      <c r="H1327" s="1">
        <f t="shared" si="82"/>
        <v>43934</v>
      </c>
      <c r="I1327">
        <f t="shared" si="83"/>
        <v>0</v>
      </c>
    </row>
    <row r="1328" spans="1:9" x14ac:dyDescent="0.3">
      <c r="A1328" t="s">
        <v>133</v>
      </c>
      <c r="B1328" s="1" t="s">
        <v>397</v>
      </c>
      <c r="C1328" s="5">
        <v>0</v>
      </c>
      <c r="F1328" t="str">
        <f t="shared" si="80"/>
        <v>Huasco43936</v>
      </c>
      <c r="G1328" t="str">
        <f t="shared" si="81"/>
        <v>Huasco</v>
      </c>
      <c r="H1328" s="1">
        <f t="shared" si="82"/>
        <v>43936</v>
      </c>
      <c r="I1328">
        <f t="shared" si="83"/>
        <v>0</v>
      </c>
    </row>
    <row r="1329" spans="1:9" x14ac:dyDescent="0.3">
      <c r="A1329" t="s">
        <v>133</v>
      </c>
      <c r="B1329" s="1" t="s">
        <v>398</v>
      </c>
      <c r="C1329" s="5">
        <v>0</v>
      </c>
      <c r="F1329" t="str">
        <f t="shared" si="80"/>
        <v>Huasco43938</v>
      </c>
      <c r="G1329" t="str">
        <f t="shared" si="81"/>
        <v>Huasco</v>
      </c>
      <c r="H1329" s="1">
        <f t="shared" si="82"/>
        <v>43938</v>
      </c>
      <c r="I1329">
        <f t="shared" si="83"/>
        <v>0</v>
      </c>
    </row>
    <row r="1330" spans="1:9" x14ac:dyDescent="0.3">
      <c r="A1330" t="s">
        <v>133</v>
      </c>
      <c r="B1330" s="1" t="s">
        <v>399</v>
      </c>
      <c r="C1330" s="5">
        <v>1</v>
      </c>
      <c r="F1330" t="str">
        <f t="shared" si="80"/>
        <v>Huasco43941</v>
      </c>
      <c r="G1330" t="str">
        <f t="shared" si="81"/>
        <v>Huasco</v>
      </c>
      <c r="H1330" s="1">
        <f t="shared" si="82"/>
        <v>43941</v>
      </c>
      <c r="I1330">
        <f t="shared" si="83"/>
        <v>1</v>
      </c>
    </row>
    <row r="1331" spans="1:9" x14ac:dyDescent="0.3">
      <c r="A1331" t="s">
        <v>133</v>
      </c>
      <c r="B1331" s="1" t="s">
        <v>400</v>
      </c>
      <c r="C1331" s="5">
        <v>0</v>
      </c>
      <c r="F1331" t="str">
        <f t="shared" si="80"/>
        <v>Huasco43945</v>
      </c>
      <c r="G1331" t="str">
        <f t="shared" si="81"/>
        <v>Huasco</v>
      </c>
      <c r="H1331" s="1">
        <f t="shared" si="82"/>
        <v>43945</v>
      </c>
      <c r="I1331">
        <f t="shared" si="83"/>
        <v>0</v>
      </c>
    </row>
    <row r="1332" spans="1:9" x14ac:dyDescent="0.3">
      <c r="A1332" t="s">
        <v>133</v>
      </c>
      <c r="B1332" s="1" t="s">
        <v>401</v>
      </c>
      <c r="C1332" s="5">
        <v>0</v>
      </c>
      <c r="F1332" t="str">
        <f t="shared" si="80"/>
        <v>Huasco43948</v>
      </c>
      <c r="G1332" t="str">
        <f t="shared" si="81"/>
        <v>Huasco</v>
      </c>
      <c r="H1332" s="1">
        <f t="shared" si="82"/>
        <v>43948</v>
      </c>
      <c r="I1332">
        <f t="shared" si="83"/>
        <v>0</v>
      </c>
    </row>
    <row r="1333" spans="1:9" x14ac:dyDescent="0.3">
      <c r="A1333" t="s">
        <v>134</v>
      </c>
      <c r="B1333" s="1" t="s">
        <v>390</v>
      </c>
      <c r="C1333" s="5">
        <v>17</v>
      </c>
      <c r="F1333" t="str">
        <f t="shared" si="80"/>
        <v>Huechuraba43920</v>
      </c>
      <c r="G1333" t="str">
        <f t="shared" si="81"/>
        <v>Huechuraba</v>
      </c>
      <c r="H1333" s="1">
        <f t="shared" si="82"/>
        <v>43920</v>
      </c>
      <c r="I1333">
        <f t="shared" si="83"/>
        <v>17</v>
      </c>
    </row>
    <row r="1334" spans="1:9" x14ac:dyDescent="0.3">
      <c r="A1334" t="s">
        <v>134</v>
      </c>
      <c r="B1334" s="1" t="s">
        <v>391</v>
      </c>
      <c r="C1334" s="5">
        <v>19</v>
      </c>
      <c r="F1334" t="str">
        <f t="shared" si="80"/>
        <v>Huechuraba43922</v>
      </c>
      <c r="G1334" t="str">
        <f t="shared" si="81"/>
        <v>Huechuraba</v>
      </c>
      <c r="H1334" s="1">
        <f t="shared" si="82"/>
        <v>43922</v>
      </c>
      <c r="I1334">
        <f t="shared" si="83"/>
        <v>2</v>
      </c>
    </row>
    <row r="1335" spans="1:9" x14ac:dyDescent="0.3">
      <c r="A1335" t="s">
        <v>134</v>
      </c>
      <c r="B1335" s="1" t="s">
        <v>392</v>
      </c>
      <c r="C1335" s="5">
        <v>22</v>
      </c>
      <c r="F1335" t="str">
        <f t="shared" si="80"/>
        <v>Huechuraba43924</v>
      </c>
      <c r="G1335" t="str">
        <f t="shared" si="81"/>
        <v>Huechuraba</v>
      </c>
      <c r="H1335" s="1">
        <f t="shared" si="82"/>
        <v>43924</v>
      </c>
      <c r="I1335">
        <f t="shared" si="83"/>
        <v>3</v>
      </c>
    </row>
    <row r="1336" spans="1:9" x14ac:dyDescent="0.3">
      <c r="A1336" t="s">
        <v>134</v>
      </c>
      <c r="B1336" s="1" t="s">
        <v>393</v>
      </c>
      <c r="C1336" s="5">
        <v>32</v>
      </c>
      <c r="F1336" t="str">
        <f t="shared" si="80"/>
        <v>Huechuraba43927</v>
      </c>
      <c r="G1336" t="str">
        <f t="shared" si="81"/>
        <v>Huechuraba</v>
      </c>
      <c r="H1336" s="1">
        <f t="shared" si="82"/>
        <v>43927</v>
      </c>
      <c r="I1336">
        <f t="shared" si="83"/>
        <v>10</v>
      </c>
    </row>
    <row r="1337" spans="1:9" x14ac:dyDescent="0.3">
      <c r="A1337" t="s">
        <v>134</v>
      </c>
      <c r="B1337" s="1" t="s">
        <v>394</v>
      </c>
      <c r="C1337" s="5">
        <v>35</v>
      </c>
      <c r="F1337" t="str">
        <f t="shared" si="80"/>
        <v>Huechuraba43929</v>
      </c>
      <c r="G1337" t="str">
        <f t="shared" si="81"/>
        <v>Huechuraba</v>
      </c>
      <c r="H1337" s="1">
        <f t="shared" si="82"/>
        <v>43929</v>
      </c>
      <c r="I1337">
        <f t="shared" si="83"/>
        <v>3</v>
      </c>
    </row>
    <row r="1338" spans="1:9" x14ac:dyDescent="0.3">
      <c r="A1338" t="s">
        <v>134</v>
      </c>
      <c r="B1338" s="1" t="s">
        <v>395</v>
      </c>
      <c r="C1338" s="5">
        <v>38</v>
      </c>
      <c r="F1338" t="str">
        <f t="shared" si="80"/>
        <v>Huechuraba43931</v>
      </c>
      <c r="G1338" t="str">
        <f t="shared" si="81"/>
        <v>Huechuraba</v>
      </c>
      <c r="H1338" s="1">
        <f t="shared" si="82"/>
        <v>43931</v>
      </c>
      <c r="I1338">
        <f t="shared" si="83"/>
        <v>3</v>
      </c>
    </row>
    <row r="1339" spans="1:9" x14ac:dyDescent="0.3">
      <c r="A1339" t="s">
        <v>134</v>
      </c>
      <c r="B1339" s="1" t="s">
        <v>396</v>
      </c>
      <c r="C1339" s="5">
        <v>48</v>
      </c>
      <c r="F1339" t="str">
        <f t="shared" si="80"/>
        <v>Huechuraba43934</v>
      </c>
      <c r="G1339" t="str">
        <f t="shared" si="81"/>
        <v>Huechuraba</v>
      </c>
      <c r="H1339" s="1">
        <f t="shared" si="82"/>
        <v>43934</v>
      </c>
      <c r="I1339">
        <f t="shared" si="83"/>
        <v>10</v>
      </c>
    </row>
    <row r="1340" spans="1:9" x14ac:dyDescent="0.3">
      <c r="A1340" t="s">
        <v>134</v>
      </c>
      <c r="B1340" s="1" t="s">
        <v>397</v>
      </c>
      <c r="C1340" s="5">
        <v>53</v>
      </c>
      <c r="F1340" t="str">
        <f t="shared" si="80"/>
        <v>Huechuraba43936</v>
      </c>
      <c r="G1340" t="str">
        <f t="shared" si="81"/>
        <v>Huechuraba</v>
      </c>
      <c r="H1340" s="1">
        <f t="shared" si="82"/>
        <v>43936</v>
      </c>
      <c r="I1340">
        <f t="shared" si="83"/>
        <v>5</v>
      </c>
    </row>
    <row r="1341" spans="1:9" x14ac:dyDescent="0.3">
      <c r="A1341" t="s">
        <v>134</v>
      </c>
      <c r="B1341" s="1" t="s">
        <v>398</v>
      </c>
      <c r="C1341" s="5">
        <v>59</v>
      </c>
      <c r="F1341" t="str">
        <f t="shared" si="80"/>
        <v>Huechuraba43938</v>
      </c>
      <c r="G1341" t="str">
        <f t="shared" si="81"/>
        <v>Huechuraba</v>
      </c>
      <c r="H1341" s="1">
        <f t="shared" si="82"/>
        <v>43938</v>
      </c>
      <c r="I1341">
        <f t="shared" si="83"/>
        <v>6</v>
      </c>
    </row>
    <row r="1342" spans="1:9" x14ac:dyDescent="0.3">
      <c r="A1342" t="s">
        <v>134</v>
      </c>
      <c r="B1342" s="1" t="s">
        <v>399</v>
      </c>
      <c r="C1342" s="5">
        <v>21</v>
      </c>
      <c r="F1342" t="str">
        <f t="shared" si="80"/>
        <v>Huechuraba43941</v>
      </c>
      <c r="G1342" t="str">
        <f t="shared" si="81"/>
        <v>Huechuraba</v>
      </c>
      <c r="H1342" s="1">
        <f t="shared" si="82"/>
        <v>43941</v>
      </c>
      <c r="I1342">
        <f t="shared" si="83"/>
        <v>0</v>
      </c>
    </row>
    <row r="1343" spans="1:9" x14ac:dyDescent="0.3">
      <c r="A1343" t="s">
        <v>134</v>
      </c>
      <c r="B1343" s="1" t="s">
        <v>400</v>
      </c>
      <c r="C1343" s="5">
        <v>22</v>
      </c>
      <c r="F1343" t="str">
        <f t="shared" si="80"/>
        <v>Huechuraba43945</v>
      </c>
      <c r="G1343" t="str">
        <f t="shared" si="81"/>
        <v>Huechuraba</v>
      </c>
      <c r="H1343" s="1">
        <f t="shared" si="82"/>
        <v>43945</v>
      </c>
      <c r="I1343">
        <f t="shared" si="83"/>
        <v>1</v>
      </c>
    </row>
    <row r="1344" spans="1:9" x14ac:dyDescent="0.3">
      <c r="A1344" t="s">
        <v>134</v>
      </c>
      <c r="B1344" s="1" t="s">
        <v>401</v>
      </c>
      <c r="C1344" s="5">
        <v>19</v>
      </c>
      <c r="F1344" t="str">
        <f t="shared" si="80"/>
        <v>Huechuraba43948</v>
      </c>
      <c r="G1344" t="str">
        <f t="shared" si="81"/>
        <v>Huechuraba</v>
      </c>
      <c r="H1344" s="1">
        <f t="shared" si="82"/>
        <v>43948</v>
      </c>
      <c r="I1344">
        <f t="shared" si="83"/>
        <v>0</v>
      </c>
    </row>
    <row r="1345" spans="1:9" x14ac:dyDescent="0.3">
      <c r="A1345" t="s">
        <v>135</v>
      </c>
      <c r="B1345" s="1" t="s">
        <v>390</v>
      </c>
      <c r="C1345" s="5">
        <v>0</v>
      </c>
      <c r="F1345" t="str">
        <f t="shared" si="80"/>
        <v>Illapel43920</v>
      </c>
      <c r="G1345" t="str">
        <f t="shared" si="81"/>
        <v>Illapel</v>
      </c>
      <c r="H1345" s="1">
        <f t="shared" si="82"/>
        <v>43920</v>
      </c>
      <c r="I1345">
        <f t="shared" si="83"/>
        <v>0</v>
      </c>
    </row>
    <row r="1346" spans="1:9" x14ac:dyDescent="0.3">
      <c r="A1346" t="s">
        <v>135</v>
      </c>
      <c r="B1346" s="1" t="s">
        <v>391</v>
      </c>
      <c r="C1346" s="5">
        <v>0</v>
      </c>
      <c r="F1346" t="str">
        <f t="shared" si="80"/>
        <v>Illapel43922</v>
      </c>
      <c r="G1346" t="str">
        <f t="shared" si="81"/>
        <v>Illapel</v>
      </c>
      <c r="H1346" s="1">
        <f t="shared" si="82"/>
        <v>43922</v>
      </c>
      <c r="I1346">
        <f t="shared" si="83"/>
        <v>0</v>
      </c>
    </row>
    <row r="1347" spans="1:9" x14ac:dyDescent="0.3">
      <c r="A1347" t="s">
        <v>135</v>
      </c>
      <c r="B1347" s="1" t="s">
        <v>392</v>
      </c>
      <c r="C1347" s="5">
        <v>0</v>
      </c>
      <c r="F1347" t="str">
        <f t="shared" si="80"/>
        <v>Illapel43924</v>
      </c>
      <c r="G1347" t="str">
        <f t="shared" si="81"/>
        <v>Illapel</v>
      </c>
      <c r="H1347" s="1">
        <f t="shared" si="82"/>
        <v>43924</v>
      </c>
      <c r="I1347">
        <f t="shared" si="83"/>
        <v>0</v>
      </c>
    </row>
    <row r="1348" spans="1:9" x14ac:dyDescent="0.3">
      <c r="A1348" t="s">
        <v>135</v>
      </c>
      <c r="B1348" s="1" t="s">
        <v>393</v>
      </c>
      <c r="C1348" s="5">
        <v>7</v>
      </c>
      <c r="F1348" t="str">
        <f t="shared" si="80"/>
        <v>Illapel43927</v>
      </c>
      <c r="G1348" t="str">
        <f t="shared" si="81"/>
        <v>Illapel</v>
      </c>
      <c r="H1348" s="1">
        <f t="shared" si="82"/>
        <v>43927</v>
      </c>
      <c r="I1348">
        <f t="shared" si="83"/>
        <v>7</v>
      </c>
    </row>
    <row r="1349" spans="1:9" x14ac:dyDescent="0.3">
      <c r="A1349" t="s">
        <v>135</v>
      </c>
      <c r="B1349" s="1" t="s">
        <v>394</v>
      </c>
      <c r="C1349" s="5">
        <v>12</v>
      </c>
      <c r="F1349" t="str">
        <f t="shared" si="80"/>
        <v>Illapel43929</v>
      </c>
      <c r="G1349" t="str">
        <f t="shared" si="81"/>
        <v>Illapel</v>
      </c>
      <c r="H1349" s="1">
        <f t="shared" si="82"/>
        <v>43929</v>
      </c>
      <c r="I1349">
        <f t="shared" si="83"/>
        <v>5</v>
      </c>
    </row>
    <row r="1350" spans="1:9" x14ac:dyDescent="0.3">
      <c r="A1350" t="s">
        <v>135</v>
      </c>
      <c r="B1350" s="1" t="s">
        <v>395</v>
      </c>
      <c r="C1350" s="5">
        <v>13</v>
      </c>
      <c r="F1350" t="str">
        <f t="shared" si="80"/>
        <v>Illapel43931</v>
      </c>
      <c r="G1350" t="str">
        <f t="shared" si="81"/>
        <v>Illapel</v>
      </c>
      <c r="H1350" s="1">
        <f t="shared" si="82"/>
        <v>43931</v>
      </c>
      <c r="I1350">
        <f t="shared" si="83"/>
        <v>1</v>
      </c>
    </row>
    <row r="1351" spans="1:9" x14ac:dyDescent="0.3">
      <c r="A1351" t="s">
        <v>135</v>
      </c>
      <c r="B1351" s="1" t="s">
        <v>396</v>
      </c>
      <c r="C1351" s="5">
        <v>17</v>
      </c>
      <c r="F1351" t="str">
        <f t="shared" si="80"/>
        <v>Illapel43934</v>
      </c>
      <c r="G1351" t="str">
        <f t="shared" si="81"/>
        <v>Illapel</v>
      </c>
      <c r="H1351" s="1">
        <f t="shared" si="82"/>
        <v>43934</v>
      </c>
      <c r="I1351">
        <f t="shared" si="83"/>
        <v>4</v>
      </c>
    </row>
    <row r="1352" spans="1:9" x14ac:dyDescent="0.3">
      <c r="A1352" t="s">
        <v>135</v>
      </c>
      <c r="B1352" s="1" t="s">
        <v>397</v>
      </c>
      <c r="C1352" s="5">
        <v>19</v>
      </c>
      <c r="F1352" t="str">
        <f t="shared" si="80"/>
        <v>Illapel43936</v>
      </c>
      <c r="G1352" t="str">
        <f t="shared" si="81"/>
        <v>Illapel</v>
      </c>
      <c r="H1352" s="1">
        <f t="shared" si="82"/>
        <v>43936</v>
      </c>
      <c r="I1352">
        <f t="shared" si="83"/>
        <v>2</v>
      </c>
    </row>
    <row r="1353" spans="1:9" x14ac:dyDescent="0.3">
      <c r="A1353" t="s">
        <v>135</v>
      </c>
      <c r="B1353" s="1" t="s">
        <v>398</v>
      </c>
      <c r="C1353" s="5">
        <v>19</v>
      </c>
      <c r="F1353" t="str">
        <f t="shared" si="80"/>
        <v>Illapel43938</v>
      </c>
      <c r="G1353" t="str">
        <f t="shared" si="81"/>
        <v>Illapel</v>
      </c>
      <c r="H1353" s="1">
        <f t="shared" si="82"/>
        <v>43938</v>
      </c>
      <c r="I1353">
        <f t="shared" si="83"/>
        <v>0</v>
      </c>
    </row>
    <row r="1354" spans="1:9" x14ac:dyDescent="0.3">
      <c r="A1354" t="s">
        <v>135</v>
      </c>
      <c r="B1354" s="1" t="s">
        <v>399</v>
      </c>
      <c r="C1354" s="5">
        <v>7</v>
      </c>
      <c r="F1354" t="str">
        <f t="shared" si="80"/>
        <v>Illapel43941</v>
      </c>
      <c r="G1354" t="str">
        <f t="shared" si="81"/>
        <v>Illapel</v>
      </c>
      <c r="H1354" s="1">
        <f t="shared" si="82"/>
        <v>43941</v>
      </c>
      <c r="I1354">
        <f t="shared" si="83"/>
        <v>0</v>
      </c>
    </row>
    <row r="1355" spans="1:9" x14ac:dyDescent="0.3">
      <c r="A1355" t="s">
        <v>135</v>
      </c>
      <c r="B1355" s="1" t="s">
        <v>400</v>
      </c>
      <c r="C1355" s="5">
        <v>0</v>
      </c>
      <c r="F1355" t="str">
        <f t="shared" si="80"/>
        <v>Illapel43945</v>
      </c>
      <c r="G1355" t="str">
        <f t="shared" si="81"/>
        <v>Illapel</v>
      </c>
      <c r="H1355" s="1">
        <f t="shared" si="82"/>
        <v>43945</v>
      </c>
      <c r="I1355">
        <f t="shared" si="83"/>
        <v>0</v>
      </c>
    </row>
    <row r="1356" spans="1:9" x14ac:dyDescent="0.3">
      <c r="A1356" t="s">
        <v>135</v>
      </c>
      <c r="B1356" s="1" t="s">
        <v>401</v>
      </c>
      <c r="C1356" s="5">
        <v>0</v>
      </c>
      <c r="F1356" t="str">
        <f t="shared" si="80"/>
        <v>Illapel43948</v>
      </c>
      <c r="G1356" t="str">
        <f t="shared" si="81"/>
        <v>Illapel</v>
      </c>
      <c r="H1356" s="1">
        <f t="shared" si="82"/>
        <v>43948</v>
      </c>
      <c r="I1356">
        <f t="shared" si="83"/>
        <v>0</v>
      </c>
    </row>
    <row r="1357" spans="1:9" x14ac:dyDescent="0.3">
      <c r="A1357" t="s">
        <v>136</v>
      </c>
      <c r="B1357" s="1" t="s">
        <v>390</v>
      </c>
      <c r="C1357" s="5">
        <v>15</v>
      </c>
      <c r="F1357" t="str">
        <f t="shared" si="80"/>
        <v>Independencia43920</v>
      </c>
      <c r="G1357" t="str">
        <f t="shared" si="81"/>
        <v>Independencia</v>
      </c>
      <c r="H1357" s="1">
        <f t="shared" si="82"/>
        <v>43920</v>
      </c>
      <c r="I1357">
        <f t="shared" si="83"/>
        <v>15</v>
      </c>
    </row>
    <row r="1358" spans="1:9" x14ac:dyDescent="0.3">
      <c r="A1358" t="s">
        <v>136</v>
      </c>
      <c r="B1358" s="1" t="s">
        <v>391</v>
      </c>
      <c r="C1358" s="5">
        <v>17</v>
      </c>
      <c r="F1358" t="str">
        <f t="shared" si="80"/>
        <v>Independencia43922</v>
      </c>
      <c r="G1358" t="str">
        <f t="shared" si="81"/>
        <v>Independencia</v>
      </c>
      <c r="H1358" s="1">
        <f t="shared" si="82"/>
        <v>43922</v>
      </c>
      <c r="I1358">
        <f t="shared" si="83"/>
        <v>2</v>
      </c>
    </row>
    <row r="1359" spans="1:9" x14ac:dyDescent="0.3">
      <c r="A1359" t="s">
        <v>136</v>
      </c>
      <c r="B1359" s="1" t="s">
        <v>392</v>
      </c>
      <c r="C1359" s="5">
        <v>22</v>
      </c>
      <c r="F1359" t="str">
        <f t="shared" ref="F1359:F1422" si="84">+G1359&amp;H1359</f>
        <v>Independencia43924</v>
      </c>
      <c r="G1359" t="str">
        <f t="shared" ref="G1359:G1422" si="85">+A1359</f>
        <v>Independencia</v>
      </c>
      <c r="H1359" s="1">
        <f t="shared" ref="H1359:H1422" si="86">+DATEVALUE(B1359)</f>
        <v>43924</v>
      </c>
      <c r="I1359">
        <f t="shared" ref="I1359:I1422" si="87">+IF(IF(A1359=A1358,C1359-C1358,C1359)&lt;0,0,IF(A1359=A1358,C1359-C1358,C1359))</f>
        <v>5</v>
      </c>
    </row>
    <row r="1360" spans="1:9" x14ac:dyDescent="0.3">
      <c r="A1360" t="s">
        <v>136</v>
      </c>
      <c r="B1360" s="1" t="s">
        <v>393</v>
      </c>
      <c r="C1360" s="5">
        <v>26</v>
      </c>
      <c r="F1360" t="str">
        <f t="shared" si="84"/>
        <v>Independencia43927</v>
      </c>
      <c r="G1360" t="str">
        <f t="shared" si="85"/>
        <v>Independencia</v>
      </c>
      <c r="H1360" s="1">
        <f t="shared" si="86"/>
        <v>43927</v>
      </c>
      <c r="I1360">
        <f t="shared" si="87"/>
        <v>4</v>
      </c>
    </row>
    <row r="1361" spans="1:9" x14ac:dyDescent="0.3">
      <c r="A1361" t="s">
        <v>136</v>
      </c>
      <c r="B1361" s="1" t="s">
        <v>394</v>
      </c>
      <c r="C1361" s="5">
        <v>31</v>
      </c>
      <c r="F1361" t="str">
        <f t="shared" si="84"/>
        <v>Independencia43929</v>
      </c>
      <c r="G1361" t="str">
        <f t="shared" si="85"/>
        <v>Independencia</v>
      </c>
      <c r="H1361" s="1">
        <f t="shared" si="86"/>
        <v>43929</v>
      </c>
      <c r="I1361">
        <f t="shared" si="87"/>
        <v>5</v>
      </c>
    </row>
    <row r="1362" spans="1:9" x14ac:dyDescent="0.3">
      <c r="A1362" t="s">
        <v>136</v>
      </c>
      <c r="B1362" s="1" t="s">
        <v>395</v>
      </c>
      <c r="C1362" s="5">
        <v>37</v>
      </c>
      <c r="F1362" t="str">
        <f t="shared" si="84"/>
        <v>Independencia43931</v>
      </c>
      <c r="G1362" t="str">
        <f t="shared" si="85"/>
        <v>Independencia</v>
      </c>
      <c r="H1362" s="1">
        <f t="shared" si="86"/>
        <v>43931</v>
      </c>
      <c r="I1362">
        <f t="shared" si="87"/>
        <v>6</v>
      </c>
    </row>
    <row r="1363" spans="1:9" x14ac:dyDescent="0.3">
      <c r="A1363" t="s">
        <v>136</v>
      </c>
      <c r="B1363" s="1" t="s">
        <v>396</v>
      </c>
      <c r="C1363" s="5">
        <v>52</v>
      </c>
      <c r="F1363" t="str">
        <f t="shared" si="84"/>
        <v>Independencia43934</v>
      </c>
      <c r="G1363" t="str">
        <f t="shared" si="85"/>
        <v>Independencia</v>
      </c>
      <c r="H1363" s="1">
        <f t="shared" si="86"/>
        <v>43934</v>
      </c>
      <c r="I1363">
        <f t="shared" si="87"/>
        <v>15</v>
      </c>
    </row>
    <row r="1364" spans="1:9" x14ac:dyDescent="0.3">
      <c r="A1364" t="s">
        <v>136</v>
      </c>
      <c r="B1364" s="1" t="s">
        <v>397</v>
      </c>
      <c r="C1364" s="5">
        <v>60</v>
      </c>
      <c r="F1364" t="str">
        <f t="shared" si="84"/>
        <v>Independencia43936</v>
      </c>
      <c r="G1364" t="str">
        <f t="shared" si="85"/>
        <v>Independencia</v>
      </c>
      <c r="H1364" s="1">
        <f t="shared" si="86"/>
        <v>43936</v>
      </c>
      <c r="I1364">
        <f t="shared" si="87"/>
        <v>8</v>
      </c>
    </row>
    <row r="1365" spans="1:9" x14ac:dyDescent="0.3">
      <c r="A1365" t="s">
        <v>136</v>
      </c>
      <c r="B1365" s="1" t="s">
        <v>398</v>
      </c>
      <c r="C1365" s="5">
        <v>80</v>
      </c>
      <c r="F1365" t="str">
        <f t="shared" si="84"/>
        <v>Independencia43938</v>
      </c>
      <c r="G1365" t="str">
        <f t="shared" si="85"/>
        <v>Independencia</v>
      </c>
      <c r="H1365" s="1">
        <f t="shared" si="86"/>
        <v>43938</v>
      </c>
      <c r="I1365">
        <f t="shared" si="87"/>
        <v>20</v>
      </c>
    </row>
    <row r="1366" spans="1:9" x14ac:dyDescent="0.3">
      <c r="A1366" t="s">
        <v>136</v>
      </c>
      <c r="B1366" s="1" t="s">
        <v>399</v>
      </c>
      <c r="C1366" s="5">
        <v>68</v>
      </c>
      <c r="F1366" t="str">
        <f t="shared" si="84"/>
        <v>Independencia43941</v>
      </c>
      <c r="G1366" t="str">
        <f t="shared" si="85"/>
        <v>Independencia</v>
      </c>
      <c r="H1366" s="1">
        <f t="shared" si="86"/>
        <v>43941</v>
      </c>
      <c r="I1366">
        <f t="shared" si="87"/>
        <v>0</v>
      </c>
    </row>
    <row r="1367" spans="1:9" x14ac:dyDescent="0.3">
      <c r="A1367" t="s">
        <v>136</v>
      </c>
      <c r="B1367" s="1" t="s">
        <v>400</v>
      </c>
      <c r="C1367" s="5">
        <v>127</v>
      </c>
      <c r="F1367" t="str">
        <f t="shared" si="84"/>
        <v>Independencia43945</v>
      </c>
      <c r="G1367" t="str">
        <f t="shared" si="85"/>
        <v>Independencia</v>
      </c>
      <c r="H1367" s="1">
        <f t="shared" si="86"/>
        <v>43945</v>
      </c>
      <c r="I1367">
        <f t="shared" si="87"/>
        <v>59</v>
      </c>
    </row>
    <row r="1368" spans="1:9" x14ac:dyDescent="0.3">
      <c r="A1368" t="s">
        <v>136</v>
      </c>
      <c r="B1368" s="1" t="s">
        <v>401</v>
      </c>
      <c r="C1368" s="5">
        <v>159</v>
      </c>
      <c r="F1368" t="str">
        <f t="shared" si="84"/>
        <v>Independencia43948</v>
      </c>
      <c r="G1368" t="str">
        <f t="shared" si="85"/>
        <v>Independencia</v>
      </c>
      <c r="H1368" s="1">
        <f t="shared" si="86"/>
        <v>43948</v>
      </c>
      <c r="I1368">
        <f t="shared" si="87"/>
        <v>32</v>
      </c>
    </row>
    <row r="1369" spans="1:9" x14ac:dyDescent="0.3">
      <c r="A1369" t="s">
        <v>137</v>
      </c>
      <c r="B1369" s="1" t="s">
        <v>390</v>
      </c>
      <c r="C1369" s="5">
        <v>5</v>
      </c>
      <c r="F1369" t="str">
        <f t="shared" si="84"/>
        <v>Iquique43920</v>
      </c>
      <c r="G1369" t="str">
        <f t="shared" si="85"/>
        <v>Iquique</v>
      </c>
      <c r="H1369" s="1">
        <f t="shared" si="86"/>
        <v>43920</v>
      </c>
      <c r="I1369">
        <f t="shared" si="87"/>
        <v>5</v>
      </c>
    </row>
    <row r="1370" spans="1:9" x14ac:dyDescent="0.3">
      <c r="A1370" t="s">
        <v>137</v>
      </c>
      <c r="B1370" s="1" t="s">
        <v>391</v>
      </c>
      <c r="C1370" s="5">
        <v>9</v>
      </c>
      <c r="F1370" t="str">
        <f t="shared" si="84"/>
        <v>Iquique43922</v>
      </c>
      <c r="G1370" t="str">
        <f t="shared" si="85"/>
        <v>Iquique</v>
      </c>
      <c r="H1370" s="1">
        <f t="shared" si="86"/>
        <v>43922</v>
      </c>
      <c r="I1370">
        <f t="shared" si="87"/>
        <v>4</v>
      </c>
    </row>
    <row r="1371" spans="1:9" x14ac:dyDescent="0.3">
      <c r="A1371" t="s">
        <v>137</v>
      </c>
      <c r="B1371" s="1" t="s">
        <v>392</v>
      </c>
      <c r="C1371" s="5">
        <v>10</v>
      </c>
      <c r="F1371" t="str">
        <f t="shared" si="84"/>
        <v>Iquique43924</v>
      </c>
      <c r="G1371" t="str">
        <f t="shared" si="85"/>
        <v>Iquique</v>
      </c>
      <c r="H1371" s="1">
        <f t="shared" si="86"/>
        <v>43924</v>
      </c>
      <c r="I1371">
        <f t="shared" si="87"/>
        <v>1</v>
      </c>
    </row>
    <row r="1372" spans="1:9" x14ac:dyDescent="0.3">
      <c r="A1372" t="s">
        <v>137</v>
      </c>
      <c r="B1372" s="1" t="s">
        <v>393</v>
      </c>
      <c r="C1372" s="5">
        <v>13</v>
      </c>
      <c r="F1372" t="str">
        <f t="shared" si="84"/>
        <v>Iquique43927</v>
      </c>
      <c r="G1372" t="str">
        <f t="shared" si="85"/>
        <v>Iquique</v>
      </c>
      <c r="H1372" s="1">
        <f t="shared" si="86"/>
        <v>43927</v>
      </c>
      <c r="I1372">
        <f t="shared" si="87"/>
        <v>3</v>
      </c>
    </row>
    <row r="1373" spans="1:9" x14ac:dyDescent="0.3">
      <c r="A1373" t="s">
        <v>137</v>
      </c>
      <c r="B1373" s="1" t="s">
        <v>394</v>
      </c>
      <c r="C1373" s="5">
        <v>16</v>
      </c>
      <c r="F1373" t="str">
        <f t="shared" si="84"/>
        <v>Iquique43929</v>
      </c>
      <c r="G1373" t="str">
        <f t="shared" si="85"/>
        <v>Iquique</v>
      </c>
      <c r="H1373" s="1">
        <f t="shared" si="86"/>
        <v>43929</v>
      </c>
      <c r="I1373">
        <f t="shared" si="87"/>
        <v>3</v>
      </c>
    </row>
    <row r="1374" spans="1:9" x14ac:dyDescent="0.3">
      <c r="A1374" t="s">
        <v>137</v>
      </c>
      <c r="B1374" s="1" t="s">
        <v>395</v>
      </c>
      <c r="C1374" s="5">
        <v>18</v>
      </c>
      <c r="F1374" t="str">
        <f t="shared" si="84"/>
        <v>Iquique43931</v>
      </c>
      <c r="G1374" t="str">
        <f t="shared" si="85"/>
        <v>Iquique</v>
      </c>
      <c r="H1374" s="1">
        <f t="shared" si="86"/>
        <v>43931</v>
      </c>
      <c r="I1374">
        <f t="shared" si="87"/>
        <v>2</v>
      </c>
    </row>
    <row r="1375" spans="1:9" x14ac:dyDescent="0.3">
      <c r="A1375" t="s">
        <v>137</v>
      </c>
      <c r="B1375" s="1" t="s">
        <v>396</v>
      </c>
      <c r="C1375" s="5">
        <v>26</v>
      </c>
      <c r="F1375" t="str">
        <f t="shared" si="84"/>
        <v>Iquique43934</v>
      </c>
      <c r="G1375" t="str">
        <f t="shared" si="85"/>
        <v>Iquique</v>
      </c>
      <c r="H1375" s="1">
        <f t="shared" si="86"/>
        <v>43934</v>
      </c>
      <c r="I1375">
        <f t="shared" si="87"/>
        <v>8</v>
      </c>
    </row>
    <row r="1376" spans="1:9" x14ac:dyDescent="0.3">
      <c r="A1376" t="s">
        <v>137</v>
      </c>
      <c r="B1376" s="1" t="s">
        <v>397</v>
      </c>
      <c r="C1376" s="5">
        <v>26</v>
      </c>
      <c r="F1376" t="str">
        <f t="shared" si="84"/>
        <v>Iquique43936</v>
      </c>
      <c r="G1376" t="str">
        <f t="shared" si="85"/>
        <v>Iquique</v>
      </c>
      <c r="H1376" s="1">
        <f t="shared" si="86"/>
        <v>43936</v>
      </c>
      <c r="I1376">
        <f t="shared" si="87"/>
        <v>0</v>
      </c>
    </row>
    <row r="1377" spans="1:9" x14ac:dyDescent="0.3">
      <c r="A1377" t="s">
        <v>137</v>
      </c>
      <c r="B1377" s="1" t="s">
        <v>398</v>
      </c>
      <c r="C1377" s="5">
        <v>31</v>
      </c>
      <c r="F1377" t="str">
        <f t="shared" si="84"/>
        <v>Iquique43938</v>
      </c>
      <c r="G1377" t="str">
        <f t="shared" si="85"/>
        <v>Iquique</v>
      </c>
      <c r="H1377" s="1">
        <f t="shared" si="86"/>
        <v>43938</v>
      </c>
      <c r="I1377">
        <f t="shared" si="87"/>
        <v>5</v>
      </c>
    </row>
    <row r="1378" spans="1:9" x14ac:dyDescent="0.3">
      <c r="A1378" t="s">
        <v>137</v>
      </c>
      <c r="B1378" s="1" t="s">
        <v>399</v>
      </c>
      <c r="C1378" s="5">
        <v>10</v>
      </c>
      <c r="F1378" t="str">
        <f t="shared" si="84"/>
        <v>Iquique43941</v>
      </c>
      <c r="G1378" t="str">
        <f t="shared" si="85"/>
        <v>Iquique</v>
      </c>
      <c r="H1378" s="1">
        <f t="shared" si="86"/>
        <v>43941</v>
      </c>
      <c r="I1378">
        <f t="shared" si="87"/>
        <v>0</v>
      </c>
    </row>
    <row r="1379" spans="1:9" x14ac:dyDescent="0.3">
      <c r="A1379" t="s">
        <v>137</v>
      </c>
      <c r="B1379" s="1" t="s">
        <v>400</v>
      </c>
      <c r="C1379" s="5">
        <v>29</v>
      </c>
      <c r="F1379" t="str">
        <f t="shared" si="84"/>
        <v>Iquique43945</v>
      </c>
      <c r="G1379" t="str">
        <f t="shared" si="85"/>
        <v>Iquique</v>
      </c>
      <c r="H1379" s="1">
        <f t="shared" si="86"/>
        <v>43945</v>
      </c>
      <c r="I1379">
        <f t="shared" si="87"/>
        <v>19</v>
      </c>
    </row>
    <row r="1380" spans="1:9" x14ac:dyDescent="0.3">
      <c r="A1380" t="s">
        <v>137</v>
      </c>
      <c r="B1380" s="1" t="s">
        <v>401</v>
      </c>
      <c r="C1380" s="5">
        <v>38</v>
      </c>
      <c r="F1380" t="str">
        <f t="shared" si="84"/>
        <v>Iquique43948</v>
      </c>
      <c r="G1380" t="str">
        <f t="shared" si="85"/>
        <v>Iquique</v>
      </c>
      <c r="H1380" s="1">
        <f t="shared" si="86"/>
        <v>43948</v>
      </c>
      <c r="I1380">
        <f t="shared" si="87"/>
        <v>9</v>
      </c>
    </row>
    <row r="1381" spans="1:9" x14ac:dyDescent="0.3">
      <c r="A1381" t="s">
        <v>138</v>
      </c>
      <c r="B1381" s="1" t="s">
        <v>390</v>
      </c>
      <c r="C1381" s="5">
        <v>0</v>
      </c>
      <c r="F1381" t="str">
        <f t="shared" si="84"/>
        <v>Isla de Maipo43920</v>
      </c>
      <c r="G1381" t="str">
        <f t="shared" si="85"/>
        <v>Isla de Maipo</v>
      </c>
      <c r="H1381" s="1">
        <f t="shared" si="86"/>
        <v>43920</v>
      </c>
      <c r="I1381">
        <f t="shared" si="87"/>
        <v>0</v>
      </c>
    </row>
    <row r="1382" spans="1:9" x14ac:dyDescent="0.3">
      <c r="A1382" t="s">
        <v>138</v>
      </c>
      <c r="B1382" s="1" t="s">
        <v>391</v>
      </c>
      <c r="C1382" s="5">
        <v>0</v>
      </c>
      <c r="F1382" t="str">
        <f t="shared" si="84"/>
        <v>Isla de Maipo43922</v>
      </c>
      <c r="G1382" t="str">
        <f t="shared" si="85"/>
        <v>Isla de Maipo</v>
      </c>
      <c r="H1382" s="1">
        <f t="shared" si="86"/>
        <v>43922</v>
      </c>
      <c r="I1382">
        <f t="shared" si="87"/>
        <v>0</v>
      </c>
    </row>
    <row r="1383" spans="1:9" x14ac:dyDescent="0.3">
      <c r="A1383" t="s">
        <v>138</v>
      </c>
      <c r="B1383" s="1" t="s">
        <v>392</v>
      </c>
      <c r="C1383" s="5">
        <v>0</v>
      </c>
      <c r="F1383" t="str">
        <f t="shared" si="84"/>
        <v>Isla de Maipo43924</v>
      </c>
      <c r="G1383" t="str">
        <f t="shared" si="85"/>
        <v>Isla de Maipo</v>
      </c>
      <c r="H1383" s="1">
        <f t="shared" si="86"/>
        <v>43924</v>
      </c>
      <c r="I1383">
        <f t="shared" si="87"/>
        <v>0</v>
      </c>
    </row>
    <row r="1384" spans="1:9" x14ac:dyDescent="0.3">
      <c r="A1384" t="s">
        <v>138</v>
      </c>
      <c r="B1384" s="1" t="s">
        <v>393</v>
      </c>
      <c r="C1384" s="5">
        <v>4</v>
      </c>
      <c r="F1384" t="str">
        <f t="shared" si="84"/>
        <v>Isla de Maipo43927</v>
      </c>
      <c r="G1384" t="str">
        <f t="shared" si="85"/>
        <v>Isla de Maipo</v>
      </c>
      <c r="H1384" s="1">
        <f t="shared" si="86"/>
        <v>43927</v>
      </c>
      <c r="I1384">
        <f t="shared" si="87"/>
        <v>4</v>
      </c>
    </row>
    <row r="1385" spans="1:9" x14ac:dyDescent="0.3">
      <c r="A1385" t="s">
        <v>138</v>
      </c>
      <c r="B1385" s="1" t="s">
        <v>394</v>
      </c>
      <c r="C1385" s="5">
        <v>7</v>
      </c>
      <c r="F1385" t="str">
        <f t="shared" si="84"/>
        <v>Isla de Maipo43929</v>
      </c>
      <c r="G1385" t="str">
        <f t="shared" si="85"/>
        <v>Isla de Maipo</v>
      </c>
      <c r="H1385" s="1">
        <f t="shared" si="86"/>
        <v>43929</v>
      </c>
      <c r="I1385">
        <f t="shared" si="87"/>
        <v>3</v>
      </c>
    </row>
    <row r="1386" spans="1:9" x14ac:dyDescent="0.3">
      <c r="A1386" t="s">
        <v>138</v>
      </c>
      <c r="B1386" s="1" t="s">
        <v>395</v>
      </c>
      <c r="C1386" s="5">
        <v>10</v>
      </c>
      <c r="F1386" t="str">
        <f t="shared" si="84"/>
        <v>Isla de Maipo43931</v>
      </c>
      <c r="G1386" t="str">
        <f t="shared" si="85"/>
        <v>Isla de Maipo</v>
      </c>
      <c r="H1386" s="1">
        <f t="shared" si="86"/>
        <v>43931</v>
      </c>
      <c r="I1386">
        <f t="shared" si="87"/>
        <v>3</v>
      </c>
    </row>
    <row r="1387" spans="1:9" x14ac:dyDescent="0.3">
      <c r="A1387" t="s">
        <v>138</v>
      </c>
      <c r="B1387" s="1" t="s">
        <v>396</v>
      </c>
      <c r="C1387" s="5">
        <v>10</v>
      </c>
      <c r="F1387" t="str">
        <f t="shared" si="84"/>
        <v>Isla de Maipo43934</v>
      </c>
      <c r="G1387" t="str">
        <f t="shared" si="85"/>
        <v>Isla de Maipo</v>
      </c>
      <c r="H1387" s="1">
        <f t="shared" si="86"/>
        <v>43934</v>
      </c>
      <c r="I1387">
        <f t="shared" si="87"/>
        <v>0</v>
      </c>
    </row>
    <row r="1388" spans="1:9" x14ac:dyDescent="0.3">
      <c r="A1388" t="s">
        <v>138</v>
      </c>
      <c r="B1388" s="1" t="s">
        <v>397</v>
      </c>
      <c r="C1388" s="5">
        <v>11</v>
      </c>
      <c r="F1388" t="str">
        <f t="shared" si="84"/>
        <v>Isla de Maipo43936</v>
      </c>
      <c r="G1388" t="str">
        <f t="shared" si="85"/>
        <v>Isla de Maipo</v>
      </c>
      <c r="H1388" s="1">
        <f t="shared" si="86"/>
        <v>43936</v>
      </c>
      <c r="I1388">
        <f t="shared" si="87"/>
        <v>1</v>
      </c>
    </row>
    <row r="1389" spans="1:9" x14ac:dyDescent="0.3">
      <c r="A1389" t="s">
        <v>138</v>
      </c>
      <c r="B1389" s="1" t="s">
        <v>398</v>
      </c>
      <c r="C1389" s="5">
        <v>11</v>
      </c>
      <c r="F1389" t="str">
        <f t="shared" si="84"/>
        <v>Isla de Maipo43938</v>
      </c>
      <c r="G1389" t="str">
        <f t="shared" si="85"/>
        <v>Isla de Maipo</v>
      </c>
      <c r="H1389" s="1">
        <f t="shared" si="86"/>
        <v>43938</v>
      </c>
      <c r="I1389">
        <f t="shared" si="87"/>
        <v>0</v>
      </c>
    </row>
    <row r="1390" spans="1:9" x14ac:dyDescent="0.3">
      <c r="A1390" t="s">
        <v>138</v>
      </c>
      <c r="B1390" s="1" t="s">
        <v>399</v>
      </c>
      <c r="C1390" s="5">
        <v>1</v>
      </c>
      <c r="F1390" t="str">
        <f t="shared" si="84"/>
        <v>Isla de Maipo43941</v>
      </c>
      <c r="G1390" t="str">
        <f t="shared" si="85"/>
        <v>Isla de Maipo</v>
      </c>
      <c r="H1390" s="1">
        <f t="shared" si="86"/>
        <v>43941</v>
      </c>
      <c r="I1390">
        <f t="shared" si="87"/>
        <v>0</v>
      </c>
    </row>
    <row r="1391" spans="1:9" x14ac:dyDescent="0.3">
      <c r="A1391" t="s">
        <v>138</v>
      </c>
      <c r="B1391" s="1" t="s">
        <v>400</v>
      </c>
      <c r="C1391" s="5">
        <v>0</v>
      </c>
      <c r="F1391" t="str">
        <f t="shared" si="84"/>
        <v>Isla de Maipo43945</v>
      </c>
      <c r="G1391" t="str">
        <f t="shared" si="85"/>
        <v>Isla de Maipo</v>
      </c>
      <c r="H1391" s="1">
        <f t="shared" si="86"/>
        <v>43945</v>
      </c>
      <c r="I1391">
        <f t="shared" si="87"/>
        <v>0</v>
      </c>
    </row>
    <row r="1392" spans="1:9" x14ac:dyDescent="0.3">
      <c r="A1392" t="s">
        <v>138</v>
      </c>
      <c r="B1392" s="1" t="s">
        <v>401</v>
      </c>
      <c r="C1392" s="5">
        <v>2</v>
      </c>
      <c r="F1392" t="str">
        <f t="shared" si="84"/>
        <v>Isla de Maipo43948</v>
      </c>
      <c r="G1392" t="str">
        <f t="shared" si="85"/>
        <v>Isla de Maipo</v>
      </c>
      <c r="H1392" s="1">
        <f t="shared" si="86"/>
        <v>43948</v>
      </c>
      <c r="I1392">
        <f t="shared" si="87"/>
        <v>2</v>
      </c>
    </row>
    <row r="1393" spans="1:9" x14ac:dyDescent="0.3">
      <c r="A1393" t="s">
        <v>139</v>
      </c>
      <c r="B1393" s="1" t="s">
        <v>390</v>
      </c>
      <c r="C1393" s="5">
        <v>0</v>
      </c>
      <c r="F1393" t="str">
        <f t="shared" si="84"/>
        <v>Isla de Pascua43920</v>
      </c>
      <c r="G1393" t="str">
        <f t="shared" si="85"/>
        <v>Isla de Pascua</v>
      </c>
      <c r="H1393" s="1">
        <f t="shared" si="86"/>
        <v>43920</v>
      </c>
      <c r="I1393">
        <f t="shared" si="87"/>
        <v>0</v>
      </c>
    </row>
    <row r="1394" spans="1:9" x14ac:dyDescent="0.3">
      <c r="A1394" t="s">
        <v>139</v>
      </c>
      <c r="B1394" s="1" t="s">
        <v>391</v>
      </c>
      <c r="C1394" s="5">
        <v>5</v>
      </c>
      <c r="F1394" t="str">
        <f t="shared" si="84"/>
        <v>Isla de Pascua43922</v>
      </c>
      <c r="G1394" t="str">
        <f t="shared" si="85"/>
        <v>Isla de Pascua</v>
      </c>
      <c r="H1394" s="1">
        <f t="shared" si="86"/>
        <v>43922</v>
      </c>
      <c r="I1394">
        <f t="shared" si="87"/>
        <v>5</v>
      </c>
    </row>
    <row r="1395" spans="1:9" x14ac:dyDescent="0.3">
      <c r="A1395" t="s">
        <v>139</v>
      </c>
      <c r="B1395" s="1" t="s">
        <v>392</v>
      </c>
      <c r="C1395" s="5">
        <v>5</v>
      </c>
      <c r="F1395" t="str">
        <f t="shared" si="84"/>
        <v>Isla de Pascua43924</v>
      </c>
      <c r="G1395" t="str">
        <f t="shared" si="85"/>
        <v>Isla de Pascua</v>
      </c>
      <c r="H1395" s="1">
        <f t="shared" si="86"/>
        <v>43924</v>
      </c>
      <c r="I1395">
        <f t="shared" si="87"/>
        <v>0</v>
      </c>
    </row>
    <row r="1396" spans="1:9" x14ac:dyDescent="0.3">
      <c r="A1396" t="s">
        <v>139</v>
      </c>
      <c r="B1396" s="1" t="s">
        <v>393</v>
      </c>
      <c r="C1396" s="5">
        <v>5</v>
      </c>
      <c r="F1396" t="str">
        <f t="shared" si="84"/>
        <v>Isla de Pascua43927</v>
      </c>
      <c r="G1396" t="str">
        <f t="shared" si="85"/>
        <v>Isla de Pascua</v>
      </c>
      <c r="H1396" s="1">
        <f t="shared" si="86"/>
        <v>43927</v>
      </c>
      <c r="I1396">
        <f t="shared" si="87"/>
        <v>0</v>
      </c>
    </row>
    <row r="1397" spans="1:9" x14ac:dyDescent="0.3">
      <c r="A1397" t="s">
        <v>139</v>
      </c>
      <c r="B1397" s="1" t="s">
        <v>394</v>
      </c>
      <c r="C1397" s="5">
        <v>5</v>
      </c>
      <c r="F1397" t="str">
        <f t="shared" si="84"/>
        <v>Isla de Pascua43929</v>
      </c>
      <c r="G1397" t="str">
        <f t="shared" si="85"/>
        <v>Isla de Pascua</v>
      </c>
      <c r="H1397" s="1">
        <f t="shared" si="86"/>
        <v>43929</v>
      </c>
      <c r="I1397">
        <f t="shared" si="87"/>
        <v>0</v>
      </c>
    </row>
    <row r="1398" spans="1:9" x14ac:dyDescent="0.3">
      <c r="A1398" t="s">
        <v>139</v>
      </c>
      <c r="B1398" s="1" t="s">
        <v>395</v>
      </c>
      <c r="C1398" s="5">
        <v>6</v>
      </c>
      <c r="F1398" t="str">
        <f t="shared" si="84"/>
        <v>Isla de Pascua43931</v>
      </c>
      <c r="G1398" t="str">
        <f t="shared" si="85"/>
        <v>Isla de Pascua</v>
      </c>
      <c r="H1398" s="1">
        <f t="shared" si="86"/>
        <v>43931</v>
      </c>
      <c r="I1398">
        <f t="shared" si="87"/>
        <v>1</v>
      </c>
    </row>
    <row r="1399" spans="1:9" x14ac:dyDescent="0.3">
      <c r="A1399" t="s">
        <v>139</v>
      </c>
      <c r="B1399" s="1" t="s">
        <v>396</v>
      </c>
      <c r="C1399" s="5">
        <v>6</v>
      </c>
      <c r="F1399" t="str">
        <f t="shared" si="84"/>
        <v>Isla de Pascua43934</v>
      </c>
      <c r="G1399" t="str">
        <f t="shared" si="85"/>
        <v>Isla de Pascua</v>
      </c>
      <c r="H1399" s="1">
        <f t="shared" si="86"/>
        <v>43934</v>
      </c>
      <c r="I1399">
        <f t="shared" si="87"/>
        <v>0</v>
      </c>
    </row>
    <row r="1400" spans="1:9" x14ac:dyDescent="0.3">
      <c r="A1400" t="s">
        <v>139</v>
      </c>
      <c r="B1400" s="1" t="s">
        <v>397</v>
      </c>
      <c r="C1400" s="5">
        <v>6</v>
      </c>
      <c r="F1400" t="str">
        <f t="shared" si="84"/>
        <v>Isla de Pascua43936</v>
      </c>
      <c r="G1400" t="str">
        <f t="shared" si="85"/>
        <v>Isla de Pascua</v>
      </c>
      <c r="H1400" s="1">
        <f t="shared" si="86"/>
        <v>43936</v>
      </c>
      <c r="I1400">
        <f t="shared" si="87"/>
        <v>0</v>
      </c>
    </row>
    <row r="1401" spans="1:9" x14ac:dyDescent="0.3">
      <c r="A1401" t="s">
        <v>139</v>
      </c>
      <c r="B1401" s="1" t="s">
        <v>398</v>
      </c>
      <c r="C1401" s="5">
        <v>5</v>
      </c>
      <c r="F1401" t="str">
        <f t="shared" si="84"/>
        <v>Isla de Pascua43938</v>
      </c>
      <c r="G1401" t="str">
        <f t="shared" si="85"/>
        <v>Isla de Pascua</v>
      </c>
      <c r="H1401" s="1">
        <f t="shared" si="86"/>
        <v>43938</v>
      </c>
      <c r="I1401">
        <f t="shared" si="87"/>
        <v>0</v>
      </c>
    </row>
    <row r="1402" spans="1:9" x14ac:dyDescent="0.3">
      <c r="A1402" t="s">
        <v>139</v>
      </c>
      <c r="B1402" s="1" t="s">
        <v>399</v>
      </c>
      <c r="C1402" s="5">
        <v>0</v>
      </c>
      <c r="F1402" t="str">
        <f t="shared" si="84"/>
        <v>Isla de Pascua43941</v>
      </c>
      <c r="G1402" t="str">
        <f t="shared" si="85"/>
        <v>Isla de Pascua</v>
      </c>
      <c r="H1402" s="1">
        <f t="shared" si="86"/>
        <v>43941</v>
      </c>
      <c r="I1402">
        <f t="shared" si="87"/>
        <v>0</v>
      </c>
    </row>
    <row r="1403" spans="1:9" x14ac:dyDescent="0.3">
      <c r="A1403" t="s">
        <v>139</v>
      </c>
      <c r="B1403" s="1" t="s">
        <v>400</v>
      </c>
      <c r="C1403" s="5">
        <v>0</v>
      </c>
      <c r="F1403" t="str">
        <f t="shared" si="84"/>
        <v>Isla de Pascua43945</v>
      </c>
      <c r="G1403" t="str">
        <f t="shared" si="85"/>
        <v>Isla de Pascua</v>
      </c>
      <c r="H1403" s="1">
        <f t="shared" si="86"/>
        <v>43945</v>
      </c>
      <c r="I1403">
        <f t="shared" si="87"/>
        <v>0</v>
      </c>
    </row>
    <row r="1404" spans="1:9" x14ac:dyDescent="0.3">
      <c r="A1404" t="s">
        <v>139</v>
      </c>
      <c r="B1404" s="1" t="s">
        <v>401</v>
      </c>
      <c r="C1404" s="5">
        <v>0</v>
      </c>
      <c r="F1404" t="str">
        <f t="shared" si="84"/>
        <v>Isla de Pascua43948</v>
      </c>
      <c r="G1404" t="str">
        <f t="shared" si="85"/>
        <v>Isla de Pascua</v>
      </c>
      <c r="H1404" s="1">
        <f t="shared" si="86"/>
        <v>43948</v>
      </c>
      <c r="I1404">
        <f t="shared" si="87"/>
        <v>0</v>
      </c>
    </row>
    <row r="1405" spans="1:9" x14ac:dyDescent="0.3">
      <c r="A1405" t="s">
        <v>140</v>
      </c>
      <c r="B1405" s="1" t="s">
        <v>390</v>
      </c>
      <c r="C1405" s="5">
        <v>0</v>
      </c>
      <c r="F1405" t="str">
        <f t="shared" si="84"/>
        <v>Juan Fernandez43920</v>
      </c>
      <c r="G1405" t="str">
        <f t="shared" si="85"/>
        <v>Juan Fernandez</v>
      </c>
      <c r="H1405" s="1">
        <f t="shared" si="86"/>
        <v>43920</v>
      </c>
      <c r="I1405">
        <f t="shared" si="87"/>
        <v>0</v>
      </c>
    </row>
    <row r="1406" spans="1:9" x14ac:dyDescent="0.3">
      <c r="A1406" t="s">
        <v>140</v>
      </c>
      <c r="B1406" s="1" t="s">
        <v>391</v>
      </c>
      <c r="C1406" s="5">
        <v>0</v>
      </c>
      <c r="F1406" t="str">
        <f t="shared" si="84"/>
        <v>Juan Fernandez43922</v>
      </c>
      <c r="G1406" t="str">
        <f t="shared" si="85"/>
        <v>Juan Fernandez</v>
      </c>
      <c r="H1406" s="1">
        <f t="shared" si="86"/>
        <v>43922</v>
      </c>
      <c r="I1406">
        <f t="shared" si="87"/>
        <v>0</v>
      </c>
    </row>
    <row r="1407" spans="1:9" x14ac:dyDescent="0.3">
      <c r="A1407" t="s">
        <v>140</v>
      </c>
      <c r="B1407" s="1" t="s">
        <v>392</v>
      </c>
      <c r="C1407" s="5">
        <v>0</v>
      </c>
      <c r="F1407" t="str">
        <f t="shared" si="84"/>
        <v>Juan Fernandez43924</v>
      </c>
      <c r="G1407" t="str">
        <f t="shared" si="85"/>
        <v>Juan Fernandez</v>
      </c>
      <c r="H1407" s="1">
        <f t="shared" si="86"/>
        <v>43924</v>
      </c>
      <c r="I1407">
        <f t="shared" si="87"/>
        <v>0</v>
      </c>
    </row>
    <row r="1408" spans="1:9" x14ac:dyDescent="0.3">
      <c r="A1408" t="s">
        <v>140</v>
      </c>
      <c r="B1408" s="1" t="s">
        <v>393</v>
      </c>
      <c r="C1408" s="5">
        <v>0</v>
      </c>
      <c r="F1408" t="str">
        <f t="shared" si="84"/>
        <v>Juan Fernandez43927</v>
      </c>
      <c r="G1408" t="str">
        <f t="shared" si="85"/>
        <v>Juan Fernandez</v>
      </c>
      <c r="H1408" s="1">
        <f t="shared" si="86"/>
        <v>43927</v>
      </c>
      <c r="I1408">
        <f t="shared" si="87"/>
        <v>0</v>
      </c>
    </row>
    <row r="1409" spans="1:9" x14ac:dyDescent="0.3">
      <c r="A1409" t="s">
        <v>140</v>
      </c>
      <c r="B1409" s="1" t="s">
        <v>394</v>
      </c>
      <c r="C1409" s="5">
        <v>0</v>
      </c>
      <c r="F1409" t="str">
        <f t="shared" si="84"/>
        <v>Juan Fernandez43929</v>
      </c>
      <c r="G1409" t="str">
        <f t="shared" si="85"/>
        <v>Juan Fernandez</v>
      </c>
      <c r="H1409" s="1">
        <f t="shared" si="86"/>
        <v>43929</v>
      </c>
      <c r="I1409">
        <f t="shared" si="87"/>
        <v>0</v>
      </c>
    </row>
    <row r="1410" spans="1:9" x14ac:dyDescent="0.3">
      <c r="A1410" t="s">
        <v>140</v>
      </c>
      <c r="B1410" s="1" t="s">
        <v>395</v>
      </c>
      <c r="C1410" s="5">
        <v>0</v>
      </c>
      <c r="F1410" t="str">
        <f t="shared" si="84"/>
        <v>Juan Fernandez43931</v>
      </c>
      <c r="G1410" t="str">
        <f t="shared" si="85"/>
        <v>Juan Fernandez</v>
      </c>
      <c r="H1410" s="1">
        <f t="shared" si="86"/>
        <v>43931</v>
      </c>
      <c r="I1410">
        <f t="shared" si="87"/>
        <v>0</v>
      </c>
    </row>
    <row r="1411" spans="1:9" x14ac:dyDescent="0.3">
      <c r="A1411" t="s">
        <v>140</v>
      </c>
      <c r="B1411" s="1" t="s">
        <v>396</v>
      </c>
      <c r="C1411" s="5">
        <v>0</v>
      </c>
      <c r="F1411" t="str">
        <f t="shared" si="84"/>
        <v>Juan Fernandez43934</v>
      </c>
      <c r="G1411" t="str">
        <f t="shared" si="85"/>
        <v>Juan Fernandez</v>
      </c>
      <c r="H1411" s="1">
        <f t="shared" si="86"/>
        <v>43934</v>
      </c>
      <c r="I1411">
        <f t="shared" si="87"/>
        <v>0</v>
      </c>
    </row>
    <row r="1412" spans="1:9" x14ac:dyDescent="0.3">
      <c r="A1412" t="s">
        <v>140</v>
      </c>
      <c r="B1412" s="1" t="s">
        <v>397</v>
      </c>
      <c r="C1412" s="5">
        <v>0</v>
      </c>
      <c r="F1412" t="str">
        <f t="shared" si="84"/>
        <v>Juan Fernandez43936</v>
      </c>
      <c r="G1412" t="str">
        <f t="shared" si="85"/>
        <v>Juan Fernandez</v>
      </c>
      <c r="H1412" s="1">
        <f t="shared" si="86"/>
        <v>43936</v>
      </c>
      <c r="I1412">
        <f t="shared" si="87"/>
        <v>0</v>
      </c>
    </row>
    <row r="1413" spans="1:9" x14ac:dyDescent="0.3">
      <c r="A1413" t="s">
        <v>140</v>
      </c>
      <c r="B1413" s="1" t="s">
        <v>398</v>
      </c>
      <c r="C1413" s="5">
        <v>0</v>
      </c>
      <c r="F1413" t="str">
        <f t="shared" si="84"/>
        <v>Juan Fernandez43938</v>
      </c>
      <c r="G1413" t="str">
        <f t="shared" si="85"/>
        <v>Juan Fernandez</v>
      </c>
      <c r="H1413" s="1">
        <f t="shared" si="86"/>
        <v>43938</v>
      </c>
      <c r="I1413">
        <f t="shared" si="87"/>
        <v>0</v>
      </c>
    </row>
    <row r="1414" spans="1:9" x14ac:dyDescent="0.3">
      <c r="A1414" t="s">
        <v>140</v>
      </c>
      <c r="B1414" s="1" t="s">
        <v>399</v>
      </c>
      <c r="C1414" s="5">
        <v>0</v>
      </c>
      <c r="F1414" t="str">
        <f t="shared" si="84"/>
        <v>Juan Fernandez43941</v>
      </c>
      <c r="G1414" t="str">
        <f t="shared" si="85"/>
        <v>Juan Fernandez</v>
      </c>
      <c r="H1414" s="1">
        <f t="shared" si="86"/>
        <v>43941</v>
      </c>
      <c r="I1414">
        <f t="shared" si="87"/>
        <v>0</v>
      </c>
    </row>
    <row r="1415" spans="1:9" x14ac:dyDescent="0.3">
      <c r="A1415" t="s">
        <v>140</v>
      </c>
      <c r="B1415" s="1" t="s">
        <v>400</v>
      </c>
      <c r="C1415" s="5">
        <v>0</v>
      </c>
      <c r="F1415" t="str">
        <f t="shared" si="84"/>
        <v>Juan Fernandez43945</v>
      </c>
      <c r="G1415" t="str">
        <f t="shared" si="85"/>
        <v>Juan Fernandez</v>
      </c>
      <c r="H1415" s="1">
        <f t="shared" si="86"/>
        <v>43945</v>
      </c>
      <c r="I1415">
        <f t="shared" si="87"/>
        <v>0</v>
      </c>
    </row>
    <row r="1416" spans="1:9" x14ac:dyDescent="0.3">
      <c r="A1416" t="s">
        <v>140</v>
      </c>
      <c r="B1416" s="1" t="s">
        <v>401</v>
      </c>
      <c r="C1416" s="5">
        <v>0</v>
      </c>
      <c r="F1416" t="str">
        <f t="shared" si="84"/>
        <v>Juan Fernandez43948</v>
      </c>
      <c r="G1416" t="str">
        <f t="shared" si="85"/>
        <v>Juan Fernandez</v>
      </c>
      <c r="H1416" s="1">
        <f t="shared" si="86"/>
        <v>43948</v>
      </c>
      <c r="I1416">
        <f t="shared" si="87"/>
        <v>0</v>
      </c>
    </row>
    <row r="1417" spans="1:9" x14ac:dyDescent="0.3">
      <c r="A1417" t="s">
        <v>141</v>
      </c>
      <c r="B1417" s="1" t="s">
        <v>390</v>
      </c>
      <c r="C1417" s="5">
        <v>10</v>
      </c>
      <c r="F1417" t="str">
        <f t="shared" si="84"/>
        <v>La Cisterna43920</v>
      </c>
      <c r="G1417" t="str">
        <f t="shared" si="85"/>
        <v>La Cisterna</v>
      </c>
      <c r="H1417" s="1">
        <f t="shared" si="86"/>
        <v>43920</v>
      </c>
      <c r="I1417">
        <f t="shared" si="87"/>
        <v>10</v>
      </c>
    </row>
    <row r="1418" spans="1:9" x14ac:dyDescent="0.3">
      <c r="A1418" t="s">
        <v>141</v>
      </c>
      <c r="B1418" s="1" t="s">
        <v>391</v>
      </c>
      <c r="C1418" s="5">
        <v>12</v>
      </c>
      <c r="F1418" t="str">
        <f t="shared" si="84"/>
        <v>La Cisterna43922</v>
      </c>
      <c r="G1418" t="str">
        <f t="shared" si="85"/>
        <v>La Cisterna</v>
      </c>
      <c r="H1418" s="1">
        <f t="shared" si="86"/>
        <v>43922</v>
      </c>
      <c r="I1418">
        <f t="shared" si="87"/>
        <v>2</v>
      </c>
    </row>
    <row r="1419" spans="1:9" x14ac:dyDescent="0.3">
      <c r="A1419" t="s">
        <v>141</v>
      </c>
      <c r="B1419" s="1" t="s">
        <v>392</v>
      </c>
      <c r="C1419" s="5">
        <v>12</v>
      </c>
      <c r="F1419" t="str">
        <f t="shared" si="84"/>
        <v>La Cisterna43924</v>
      </c>
      <c r="G1419" t="str">
        <f t="shared" si="85"/>
        <v>La Cisterna</v>
      </c>
      <c r="H1419" s="1">
        <f t="shared" si="86"/>
        <v>43924</v>
      </c>
      <c r="I1419">
        <f t="shared" si="87"/>
        <v>0</v>
      </c>
    </row>
    <row r="1420" spans="1:9" x14ac:dyDescent="0.3">
      <c r="A1420" t="s">
        <v>141</v>
      </c>
      <c r="B1420" s="1" t="s">
        <v>393</v>
      </c>
      <c r="C1420" s="5">
        <v>20</v>
      </c>
      <c r="F1420" t="str">
        <f t="shared" si="84"/>
        <v>La Cisterna43927</v>
      </c>
      <c r="G1420" t="str">
        <f t="shared" si="85"/>
        <v>La Cisterna</v>
      </c>
      <c r="H1420" s="1">
        <f t="shared" si="86"/>
        <v>43927</v>
      </c>
      <c r="I1420">
        <f t="shared" si="87"/>
        <v>8</v>
      </c>
    </row>
    <row r="1421" spans="1:9" x14ac:dyDescent="0.3">
      <c r="A1421" t="s">
        <v>141</v>
      </c>
      <c r="B1421" s="1" t="s">
        <v>394</v>
      </c>
      <c r="C1421" s="5">
        <v>26</v>
      </c>
      <c r="F1421" t="str">
        <f t="shared" si="84"/>
        <v>La Cisterna43929</v>
      </c>
      <c r="G1421" t="str">
        <f t="shared" si="85"/>
        <v>La Cisterna</v>
      </c>
      <c r="H1421" s="1">
        <f t="shared" si="86"/>
        <v>43929</v>
      </c>
      <c r="I1421">
        <f t="shared" si="87"/>
        <v>6</v>
      </c>
    </row>
    <row r="1422" spans="1:9" x14ac:dyDescent="0.3">
      <c r="A1422" t="s">
        <v>141</v>
      </c>
      <c r="B1422" s="1" t="s">
        <v>395</v>
      </c>
      <c r="C1422" s="5">
        <v>34</v>
      </c>
      <c r="F1422" t="str">
        <f t="shared" si="84"/>
        <v>La Cisterna43931</v>
      </c>
      <c r="G1422" t="str">
        <f t="shared" si="85"/>
        <v>La Cisterna</v>
      </c>
      <c r="H1422" s="1">
        <f t="shared" si="86"/>
        <v>43931</v>
      </c>
      <c r="I1422">
        <f t="shared" si="87"/>
        <v>8</v>
      </c>
    </row>
    <row r="1423" spans="1:9" x14ac:dyDescent="0.3">
      <c r="A1423" t="s">
        <v>141</v>
      </c>
      <c r="B1423" s="1" t="s">
        <v>396</v>
      </c>
      <c r="C1423" s="5">
        <v>39</v>
      </c>
      <c r="F1423" t="str">
        <f t="shared" ref="F1423:F1486" si="88">+G1423&amp;H1423</f>
        <v>La Cisterna43934</v>
      </c>
      <c r="G1423" t="str">
        <f t="shared" ref="G1423:G1486" si="89">+A1423</f>
        <v>La Cisterna</v>
      </c>
      <c r="H1423" s="1">
        <f t="shared" ref="H1423:H1486" si="90">+DATEVALUE(B1423)</f>
        <v>43934</v>
      </c>
      <c r="I1423">
        <f t="shared" ref="I1423:I1486" si="91">+IF(IF(A1423=A1422,C1423-C1422,C1423)&lt;0,0,IF(A1423=A1422,C1423-C1422,C1423))</f>
        <v>5</v>
      </c>
    </row>
    <row r="1424" spans="1:9" x14ac:dyDescent="0.3">
      <c r="A1424" t="s">
        <v>141</v>
      </c>
      <c r="B1424" s="1" t="s">
        <v>397</v>
      </c>
      <c r="C1424" s="5">
        <v>45</v>
      </c>
      <c r="F1424" t="str">
        <f t="shared" si="88"/>
        <v>La Cisterna43936</v>
      </c>
      <c r="G1424" t="str">
        <f t="shared" si="89"/>
        <v>La Cisterna</v>
      </c>
      <c r="H1424" s="1">
        <f t="shared" si="90"/>
        <v>43936</v>
      </c>
      <c r="I1424">
        <f t="shared" si="91"/>
        <v>6</v>
      </c>
    </row>
    <row r="1425" spans="1:9" x14ac:dyDescent="0.3">
      <c r="A1425" t="s">
        <v>141</v>
      </c>
      <c r="B1425" s="1" t="s">
        <v>398</v>
      </c>
      <c r="C1425" s="5">
        <v>47</v>
      </c>
      <c r="F1425" t="str">
        <f t="shared" si="88"/>
        <v>La Cisterna43938</v>
      </c>
      <c r="G1425" t="str">
        <f t="shared" si="89"/>
        <v>La Cisterna</v>
      </c>
      <c r="H1425" s="1">
        <f t="shared" si="90"/>
        <v>43938</v>
      </c>
      <c r="I1425">
        <f t="shared" si="91"/>
        <v>2</v>
      </c>
    </row>
    <row r="1426" spans="1:9" x14ac:dyDescent="0.3">
      <c r="A1426" t="s">
        <v>141</v>
      </c>
      <c r="B1426" s="1" t="s">
        <v>399</v>
      </c>
      <c r="C1426" s="5">
        <v>28</v>
      </c>
      <c r="F1426" t="str">
        <f t="shared" si="88"/>
        <v>La Cisterna43941</v>
      </c>
      <c r="G1426" t="str">
        <f t="shared" si="89"/>
        <v>La Cisterna</v>
      </c>
      <c r="H1426" s="1">
        <f t="shared" si="90"/>
        <v>43941</v>
      </c>
      <c r="I1426">
        <f t="shared" si="91"/>
        <v>0</v>
      </c>
    </row>
    <row r="1427" spans="1:9" x14ac:dyDescent="0.3">
      <c r="A1427" t="s">
        <v>141</v>
      </c>
      <c r="B1427" s="1" t="s">
        <v>400</v>
      </c>
      <c r="C1427" s="5">
        <v>26</v>
      </c>
      <c r="F1427" t="str">
        <f t="shared" si="88"/>
        <v>La Cisterna43945</v>
      </c>
      <c r="G1427" t="str">
        <f t="shared" si="89"/>
        <v>La Cisterna</v>
      </c>
      <c r="H1427" s="1">
        <f t="shared" si="90"/>
        <v>43945</v>
      </c>
      <c r="I1427">
        <f t="shared" si="91"/>
        <v>0</v>
      </c>
    </row>
    <row r="1428" spans="1:9" x14ac:dyDescent="0.3">
      <c r="A1428" t="s">
        <v>141</v>
      </c>
      <c r="B1428" s="1" t="s">
        <v>401</v>
      </c>
      <c r="C1428" s="5">
        <v>30</v>
      </c>
      <c r="F1428" t="str">
        <f t="shared" si="88"/>
        <v>La Cisterna43948</v>
      </c>
      <c r="G1428" t="str">
        <f t="shared" si="89"/>
        <v>La Cisterna</v>
      </c>
      <c r="H1428" s="1">
        <f t="shared" si="90"/>
        <v>43948</v>
      </c>
      <c r="I1428">
        <f t="shared" si="91"/>
        <v>4</v>
      </c>
    </row>
    <row r="1429" spans="1:9" x14ac:dyDescent="0.3">
      <c r="A1429" t="s">
        <v>142</v>
      </c>
      <c r="B1429" s="1" t="s">
        <v>390</v>
      </c>
      <c r="C1429" s="5">
        <v>0</v>
      </c>
      <c r="F1429" t="str">
        <f t="shared" si="88"/>
        <v>La Cruz43920</v>
      </c>
      <c r="G1429" t="str">
        <f t="shared" si="89"/>
        <v>La Cruz</v>
      </c>
      <c r="H1429" s="1">
        <f t="shared" si="90"/>
        <v>43920</v>
      </c>
      <c r="I1429">
        <f t="shared" si="91"/>
        <v>0</v>
      </c>
    </row>
    <row r="1430" spans="1:9" x14ac:dyDescent="0.3">
      <c r="A1430" t="s">
        <v>142</v>
      </c>
      <c r="B1430" s="1" t="s">
        <v>391</v>
      </c>
      <c r="C1430" s="5">
        <v>0</v>
      </c>
      <c r="F1430" t="str">
        <f t="shared" si="88"/>
        <v>La Cruz43922</v>
      </c>
      <c r="G1430" t="str">
        <f t="shared" si="89"/>
        <v>La Cruz</v>
      </c>
      <c r="H1430" s="1">
        <f t="shared" si="90"/>
        <v>43922</v>
      </c>
      <c r="I1430">
        <f t="shared" si="91"/>
        <v>0</v>
      </c>
    </row>
    <row r="1431" spans="1:9" x14ac:dyDescent="0.3">
      <c r="A1431" t="s">
        <v>142</v>
      </c>
      <c r="B1431" s="1" t="s">
        <v>392</v>
      </c>
      <c r="C1431" s="5">
        <v>0</v>
      </c>
      <c r="F1431" t="str">
        <f t="shared" si="88"/>
        <v>La Cruz43924</v>
      </c>
      <c r="G1431" t="str">
        <f t="shared" si="89"/>
        <v>La Cruz</v>
      </c>
      <c r="H1431" s="1">
        <f t="shared" si="90"/>
        <v>43924</v>
      </c>
      <c r="I1431">
        <f t="shared" si="91"/>
        <v>0</v>
      </c>
    </row>
    <row r="1432" spans="1:9" x14ac:dyDescent="0.3">
      <c r="A1432" t="s">
        <v>142</v>
      </c>
      <c r="B1432" s="1" t="s">
        <v>393</v>
      </c>
      <c r="C1432" s="5">
        <v>0</v>
      </c>
      <c r="F1432" t="str">
        <f t="shared" si="88"/>
        <v>La Cruz43927</v>
      </c>
      <c r="G1432" t="str">
        <f t="shared" si="89"/>
        <v>La Cruz</v>
      </c>
      <c r="H1432" s="1">
        <f t="shared" si="90"/>
        <v>43927</v>
      </c>
      <c r="I1432">
        <f t="shared" si="91"/>
        <v>0</v>
      </c>
    </row>
    <row r="1433" spans="1:9" x14ac:dyDescent="0.3">
      <c r="A1433" t="s">
        <v>142</v>
      </c>
      <c r="B1433" s="1" t="s">
        <v>394</v>
      </c>
      <c r="C1433" s="5">
        <v>0</v>
      </c>
      <c r="F1433" t="str">
        <f t="shared" si="88"/>
        <v>La Cruz43929</v>
      </c>
      <c r="G1433" t="str">
        <f t="shared" si="89"/>
        <v>La Cruz</v>
      </c>
      <c r="H1433" s="1">
        <f t="shared" si="90"/>
        <v>43929</v>
      </c>
      <c r="I1433">
        <f t="shared" si="91"/>
        <v>0</v>
      </c>
    </row>
    <row r="1434" spans="1:9" x14ac:dyDescent="0.3">
      <c r="A1434" t="s">
        <v>142</v>
      </c>
      <c r="B1434" s="1" t="s">
        <v>395</v>
      </c>
      <c r="C1434" s="5">
        <v>0</v>
      </c>
      <c r="F1434" t="str">
        <f t="shared" si="88"/>
        <v>La Cruz43931</v>
      </c>
      <c r="G1434" t="str">
        <f t="shared" si="89"/>
        <v>La Cruz</v>
      </c>
      <c r="H1434" s="1">
        <f t="shared" si="90"/>
        <v>43931</v>
      </c>
      <c r="I1434">
        <f t="shared" si="91"/>
        <v>0</v>
      </c>
    </row>
    <row r="1435" spans="1:9" x14ac:dyDescent="0.3">
      <c r="A1435" t="s">
        <v>142</v>
      </c>
      <c r="B1435" s="1" t="s">
        <v>396</v>
      </c>
      <c r="C1435" s="5">
        <v>5</v>
      </c>
      <c r="F1435" t="str">
        <f t="shared" si="88"/>
        <v>La Cruz43934</v>
      </c>
      <c r="G1435" t="str">
        <f t="shared" si="89"/>
        <v>La Cruz</v>
      </c>
      <c r="H1435" s="1">
        <f t="shared" si="90"/>
        <v>43934</v>
      </c>
      <c r="I1435">
        <f t="shared" si="91"/>
        <v>5</v>
      </c>
    </row>
    <row r="1436" spans="1:9" x14ac:dyDescent="0.3">
      <c r="A1436" t="s">
        <v>142</v>
      </c>
      <c r="B1436" s="1" t="s">
        <v>397</v>
      </c>
      <c r="C1436" s="5">
        <v>5</v>
      </c>
      <c r="F1436" t="str">
        <f t="shared" si="88"/>
        <v>La Cruz43936</v>
      </c>
      <c r="G1436" t="str">
        <f t="shared" si="89"/>
        <v>La Cruz</v>
      </c>
      <c r="H1436" s="1">
        <f t="shared" si="90"/>
        <v>43936</v>
      </c>
      <c r="I1436">
        <f t="shared" si="91"/>
        <v>0</v>
      </c>
    </row>
    <row r="1437" spans="1:9" x14ac:dyDescent="0.3">
      <c r="A1437" t="s">
        <v>142</v>
      </c>
      <c r="B1437" s="1" t="s">
        <v>398</v>
      </c>
      <c r="C1437" s="5">
        <v>5</v>
      </c>
      <c r="F1437" t="str">
        <f t="shared" si="88"/>
        <v>La Cruz43938</v>
      </c>
      <c r="G1437" t="str">
        <f t="shared" si="89"/>
        <v>La Cruz</v>
      </c>
      <c r="H1437" s="1">
        <f t="shared" si="90"/>
        <v>43938</v>
      </c>
      <c r="I1437">
        <f t="shared" si="91"/>
        <v>0</v>
      </c>
    </row>
    <row r="1438" spans="1:9" x14ac:dyDescent="0.3">
      <c r="A1438" t="s">
        <v>142</v>
      </c>
      <c r="B1438" s="1" t="s">
        <v>399</v>
      </c>
      <c r="C1438" s="5">
        <v>2</v>
      </c>
      <c r="F1438" t="str">
        <f t="shared" si="88"/>
        <v>La Cruz43941</v>
      </c>
      <c r="G1438" t="str">
        <f t="shared" si="89"/>
        <v>La Cruz</v>
      </c>
      <c r="H1438" s="1">
        <f t="shared" si="90"/>
        <v>43941</v>
      </c>
      <c r="I1438">
        <f t="shared" si="91"/>
        <v>0</v>
      </c>
    </row>
    <row r="1439" spans="1:9" x14ac:dyDescent="0.3">
      <c r="A1439" t="s">
        <v>142</v>
      </c>
      <c r="B1439" s="1" t="s">
        <v>400</v>
      </c>
      <c r="C1439" s="5">
        <v>0</v>
      </c>
      <c r="F1439" t="str">
        <f t="shared" si="88"/>
        <v>La Cruz43945</v>
      </c>
      <c r="G1439" t="str">
        <f t="shared" si="89"/>
        <v>La Cruz</v>
      </c>
      <c r="H1439" s="1">
        <f t="shared" si="90"/>
        <v>43945</v>
      </c>
      <c r="I1439">
        <f t="shared" si="91"/>
        <v>0</v>
      </c>
    </row>
    <row r="1440" spans="1:9" x14ac:dyDescent="0.3">
      <c r="A1440" t="s">
        <v>142</v>
      </c>
      <c r="B1440" s="1" t="s">
        <v>401</v>
      </c>
      <c r="C1440" s="5">
        <v>0</v>
      </c>
      <c r="F1440" t="str">
        <f t="shared" si="88"/>
        <v>La Cruz43948</v>
      </c>
      <c r="G1440" t="str">
        <f t="shared" si="89"/>
        <v>La Cruz</v>
      </c>
      <c r="H1440" s="1">
        <f t="shared" si="90"/>
        <v>43948</v>
      </c>
      <c r="I1440">
        <f t="shared" si="91"/>
        <v>0</v>
      </c>
    </row>
    <row r="1441" spans="1:9" x14ac:dyDescent="0.3">
      <c r="A1441" t="s">
        <v>143</v>
      </c>
      <c r="B1441" s="1" t="s">
        <v>390</v>
      </c>
      <c r="C1441" s="5">
        <v>0</v>
      </c>
      <c r="F1441" t="str">
        <f t="shared" si="88"/>
        <v>La Estrella43920</v>
      </c>
      <c r="G1441" t="str">
        <f t="shared" si="89"/>
        <v>La Estrella</v>
      </c>
      <c r="H1441" s="1">
        <f t="shared" si="90"/>
        <v>43920</v>
      </c>
      <c r="I1441">
        <f t="shared" si="91"/>
        <v>0</v>
      </c>
    </row>
    <row r="1442" spans="1:9" x14ac:dyDescent="0.3">
      <c r="A1442" t="s">
        <v>143</v>
      </c>
      <c r="B1442" s="1" t="s">
        <v>391</v>
      </c>
      <c r="C1442" s="5">
        <v>0</v>
      </c>
      <c r="F1442" t="str">
        <f t="shared" si="88"/>
        <v>La Estrella43922</v>
      </c>
      <c r="G1442" t="str">
        <f t="shared" si="89"/>
        <v>La Estrella</v>
      </c>
      <c r="H1442" s="1">
        <f t="shared" si="90"/>
        <v>43922</v>
      </c>
      <c r="I1442">
        <f t="shared" si="91"/>
        <v>0</v>
      </c>
    </row>
    <row r="1443" spans="1:9" x14ac:dyDescent="0.3">
      <c r="A1443" t="s">
        <v>143</v>
      </c>
      <c r="B1443" s="1" t="s">
        <v>392</v>
      </c>
      <c r="C1443" s="5">
        <v>0</v>
      </c>
      <c r="F1443" t="str">
        <f t="shared" si="88"/>
        <v>La Estrella43924</v>
      </c>
      <c r="G1443" t="str">
        <f t="shared" si="89"/>
        <v>La Estrella</v>
      </c>
      <c r="H1443" s="1">
        <f t="shared" si="90"/>
        <v>43924</v>
      </c>
      <c r="I1443">
        <f t="shared" si="91"/>
        <v>0</v>
      </c>
    </row>
    <row r="1444" spans="1:9" x14ac:dyDescent="0.3">
      <c r="A1444" t="s">
        <v>143</v>
      </c>
      <c r="B1444" s="1" t="s">
        <v>393</v>
      </c>
      <c r="C1444" s="5">
        <v>0</v>
      </c>
      <c r="F1444" t="str">
        <f t="shared" si="88"/>
        <v>La Estrella43927</v>
      </c>
      <c r="G1444" t="str">
        <f t="shared" si="89"/>
        <v>La Estrella</v>
      </c>
      <c r="H1444" s="1">
        <f t="shared" si="90"/>
        <v>43927</v>
      </c>
      <c r="I1444">
        <f t="shared" si="91"/>
        <v>0</v>
      </c>
    </row>
    <row r="1445" spans="1:9" x14ac:dyDescent="0.3">
      <c r="A1445" t="s">
        <v>143</v>
      </c>
      <c r="B1445" s="1" t="s">
        <v>394</v>
      </c>
      <c r="C1445" s="5">
        <v>0</v>
      </c>
      <c r="F1445" t="str">
        <f t="shared" si="88"/>
        <v>La Estrella43929</v>
      </c>
      <c r="G1445" t="str">
        <f t="shared" si="89"/>
        <v>La Estrella</v>
      </c>
      <c r="H1445" s="1">
        <f t="shared" si="90"/>
        <v>43929</v>
      </c>
      <c r="I1445">
        <f t="shared" si="91"/>
        <v>0</v>
      </c>
    </row>
    <row r="1446" spans="1:9" x14ac:dyDescent="0.3">
      <c r="A1446" t="s">
        <v>143</v>
      </c>
      <c r="B1446" s="1" t="s">
        <v>395</v>
      </c>
      <c r="C1446" s="5">
        <v>0</v>
      </c>
      <c r="F1446" t="str">
        <f t="shared" si="88"/>
        <v>La Estrella43931</v>
      </c>
      <c r="G1446" t="str">
        <f t="shared" si="89"/>
        <v>La Estrella</v>
      </c>
      <c r="H1446" s="1">
        <f t="shared" si="90"/>
        <v>43931</v>
      </c>
      <c r="I1446">
        <f t="shared" si="91"/>
        <v>0</v>
      </c>
    </row>
    <row r="1447" spans="1:9" x14ac:dyDescent="0.3">
      <c r="A1447" t="s">
        <v>143</v>
      </c>
      <c r="B1447" s="1" t="s">
        <v>396</v>
      </c>
      <c r="C1447" s="5">
        <v>0</v>
      </c>
      <c r="F1447" t="str">
        <f t="shared" si="88"/>
        <v>La Estrella43934</v>
      </c>
      <c r="G1447" t="str">
        <f t="shared" si="89"/>
        <v>La Estrella</v>
      </c>
      <c r="H1447" s="1">
        <f t="shared" si="90"/>
        <v>43934</v>
      </c>
      <c r="I1447">
        <f t="shared" si="91"/>
        <v>0</v>
      </c>
    </row>
    <row r="1448" spans="1:9" x14ac:dyDescent="0.3">
      <c r="A1448" t="s">
        <v>143</v>
      </c>
      <c r="B1448" s="1" t="s">
        <v>397</v>
      </c>
      <c r="C1448" s="5">
        <v>0</v>
      </c>
      <c r="F1448" t="str">
        <f t="shared" si="88"/>
        <v>La Estrella43936</v>
      </c>
      <c r="G1448" t="str">
        <f t="shared" si="89"/>
        <v>La Estrella</v>
      </c>
      <c r="H1448" s="1">
        <f t="shared" si="90"/>
        <v>43936</v>
      </c>
      <c r="I1448">
        <f t="shared" si="91"/>
        <v>0</v>
      </c>
    </row>
    <row r="1449" spans="1:9" x14ac:dyDescent="0.3">
      <c r="A1449" t="s">
        <v>143</v>
      </c>
      <c r="B1449" s="1" t="s">
        <v>398</v>
      </c>
      <c r="C1449" s="5">
        <v>0</v>
      </c>
      <c r="F1449" t="str">
        <f t="shared" si="88"/>
        <v>La Estrella43938</v>
      </c>
      <c r="G1449" t="str">
        <f t="shared" si="89"/>
        <v>La Estrella</v>
      </c>
      <c r="H1449" s="1">
        <f t="shared" si="90"/>
        <v>43938</v>
      </c>
      <c r="I1449">
        <f t="shared" si="91"/>
        <v>0</v>
      </c>
    </row>
    <row r="1450" spans="1:9" x14ac:dyDescent="0.3">
      <c r="A1450" t="s">
        <v>143</v>
      </c>
      <c r="B1450" s="1" t="s">
        <v>399</v>
      </c>
      <c r="C1450" s="5">
        <v>0</v>
      </c>
      <c r="F1450" t="str">
        <f t="shared" si="88"/>
        <v>La Estrella43941</v>
      </c>
      <c r="G1450" t="str">
        <f t="shared" si="89"/>
        <v>La Estrella</v>
      </c>
      <c r="H1450" s="1">
        <f t="shared" si="90"/>
        <v>43941</v>
      </c>
      <c r="I1450">
        <f t="shared" si="91"/>
        <v>0</v>
      </c>
    </row>
    <row r="1451" spans="1:9" x14ac:dyDescent="0.3">
      <c r="A1451" t="s">
        <v>143</v>
      </c>
      <c r="B1451" s="1" t="s">
        <v>400</v>
      </c>
      <c r="C1451" s="5">
        <v>0</v>
      </c>
      <c r="F1451" t="str">
        <f t="shared" si="88"/>
        <v>La Estrella43945</v>
      </c>
      <c r="G1451" t="str">
        <f t="shared" si="89"/>
        <v>La Estrella</v>
      </c>
      <c r="H1451" s="1">
        <f t="shared" si="90"/>
        <v>43945</v>
      </c>
      <c r="I1451">
        <f t="shared" si="91"/>
        <v>0</v>
      </c>
    </row>
    <row r="1452" spans="1:9" x14ac:dyDescent="0.3">
      <c r="A1452" t="s">
        <v>143</v>
      </c>
      <c r="B1452" s="1" t="s">
        <v>401</v>
      </c>
      <c r="C1452" s="5">
        <v>0</v>
      </c>
      <c r="F1452" t="str">
        <f t="shared" si="88"/>
        <v>La Estrella43948</v>
      </c>
      <c r="G1452" t="str">
        <f t="shared" si="89"/>
        <v>La Estrella</v>
      </c>
      <c r="H1452" s="1">
        <f t="shared" si="90"/>
        <v>43948</v>
      </c>
      <c r="I1452">
        <f t="shared" si="91"/>
        <v>0</v>
      </c>
    </row>
    <row r="1453" spans="1:9" x14ac:dyDescent="0.3">
      <c r="A1453" t="s">
        <v>144</v>
      </c>
      <c r="B1453" s="1" t="s">
        <v>390</v>
      </c>
      <c r="C1453" s="5">
        <v>43</v>
      </c>
      <c r="F1453" t="str">
        <f t="shared" si="88"/>
        <v>La Florida43920</v>
      </c>
      <c r="G1453" t="str">
        <f t="shared" si="89"/>
        <v>La Florida</v>
      </c>
      <c r="H1453" s="1">
        <f t="shared" si="90"/>
        <v>43920</v>
      </c>
      <c r="I1453">
        <f t="shared" si="91"/>
        <v>43</v>
      </c>
    </row>
    <row r="1454" spans="1:9" x14ac:dyDescent="0.3">
      <c r="A1454" t="s">
        <v>144</v>
      </c>
      <c r="B1454" s="1" t="s">
        <v>391</v>
      </c>
      <c r="C1454" s="5">
        <v>58</v>
      </c>
      <c r="F1454" t="str">
        <f t="shared" si="88"/>
        <v>La Florida43922</v>
      </c>
      <c r="G1454" t="str">
        <f t="shared" si="89"/>
        <v>La Florida</v>
      </c>
      <c r="H1454" s="1">
        <f t="shared" si="90"/>
        <v>43922</v>
      </c>
      <c r="I1454">
        <f t="shared" si="91"/>
        <v>15</v>
      </c>
    </row>
    <row r="1455" spans="1:9" x14ac:dyDescent="0.3">
      <c r="A1455" t="s">
        <v>144</v>
      </c>
      <c r="B1455" s="1" t="s">
        <v>392</v>
      </c>
      <c r="C1455" s="5">
        <v>67</v>
      </c>
      <c r="F1455" t="str">
        <f t="shared" si="88"/>
        <v>La Florida43924</v>
      </c>
      <c r="G1455" t="str">
        <f t="shared" si="89"/>
        <v>La Florida</v>
      </c>
      <c r="H1455" s="1">
        <f t="shared" si="90"/>
        <v>43924</v>
      </c>
      <c r="I1455">
        <f t="shared" si="91"/>
        <v>9</v>
      </c>
    </row>
    <row r="1456" spans="1:9" x14ac:dyDescent="0.3">
      <c r="A1456" t="s">
        <v>144</v>
      </c>
      <c r="B1456" s="1" t="s">
        <v>393</v>
      </c>
      <c r="C1456" s="5">
        <v>91</v>
      </c>
      <c r="F1456" t="str">
        <f t="shared" si="88"/>
        <v>La Florida43927</v>
      </c>
      <c r="G1456" t="str">
        <f t="shared" si="89"/>
        <v>La Florida</v>
      </c>
      <c r="H1456" s="1">
        <f t="shared" si="90"/>
        <v>43927</v>
      </c>
      <c r="I1456">
        <f t="shared" si="91"/>
        <v>24</v>
      </c>
    </row>
    <row r="1457" spans="1:9" x14ac:dyDescent="0.3">
      <c r="A1457" t="s">
        <v>144</v>
      </c>
      <c r="B1457" s="1" t="s">
        <v>394</v>
      </c>
      <c r="C1457" s="5">
        <v>103</v>
      </c>
      <c r="F1457" t="str">
        <f t="shared" si="88"/>
        <v>La Florida43929</v>
      </c>
      <c r="G1457" t="str">
        <f t="shared" si="89"/>
        <v>La Florida</v>
      </c>
      <c r="H1457" s="1">
        <f t="shared" si="90"/>
        <v>43929</v>
      </c>
      <c r="I1457">
        <f t="shared" si="91"/>
        <v>12</v>
      </c>
    </row>
    <row r="1458" spans="1:9" x14ac:dyDescent="0.3">
      <c r="A1458" t="s">
        <v>144</v>
      </c>
      <c r="B1458" s="1" t="s">
        <v>395</v>
      </c>
      <c r="C1458" s="5">
        <v>126</v>
      </c>
      <c r="F1458" t="str">
        <f t="shared" si="88"/>
        <v>La Florida43931</v>
      </c>
      <c r="G1458" t="str">
        <f t="shared" si="89"/>
        <v>La Florida</v>
      </c>
      <c r="H1458" s="1">
        <f t="shared" si="90"/>
        <v>43931</v>
      </c>
      <c r="I1458">
        <f t="shared" si="91"/>
        <v>23</v>
      </c>
    </row>
    <row r="1459" spans="1:9" x14ac:dyDescent="0.3">
      <c r="A1459" t="s">
        <v>144</v>
      </c>
      <c r="B1459" s="1" t="s">
        <v>396</v>
      </c>
      <c r="C1459" s="5">
        <v>165</v>
      </c>
      <c r="F1459" t="str">
        <f t="shared" si="88"/>
        <v>La Florida43934</v>
      </c>
      <c r="G1459" t="str">
        <f t="shared" si="89"/>
        <v>La Florida</v>
      </c>
      <c r="H1459" s="1">
        <f t="shared" si="90"/>
        <v>43934</v>
      </c>
      <c r="I1459">
        <f t="shared" si="91"/>
        <v>39</v>
      </c>
    </row>
    <row r="1460" spans="1:9" x14ac:dyDescent="0.3">
      <c r="A1460" t="s">
        <v>144</v>
      </c>
      <c r="B1460" s="1" t="s">
        <v>397</v>
      </c>
      <c r="C1460" s="5">
        <v>176</v>
      </c>
      <c r="F1460" t="str">
        <f t="shared" si="88"/>
        <v>La Florida43936</v>
      </c>
      <c r="G1460" t="str">
        <f t="shared" si="89"/>
        <v>La Florida</v>
      </c>
      <c r="H1460" s="1">
        <f t="shared" si="90"/>
        <v>43936</v>
      </c>
      <c r="I1460">
        <f t="shared" si="91"/>
        <v>11</v>
      </c>
    </row>
    <row r="1461" spans="1:9" x14ac:dyDescent="0.3">
      <c r="A1461" t="s">
        <v>144</v>
      </c>
      <c r="B1461" s="1" t="s">
        <v>398</v>
      </c>
      <c r="C1461" s="5">
        <v>211</v>
      </c>
      <c r="F1461" t="str">
        <f t="shared" si="88"/>
        <v>La Florida43938</v>
      </c>
      <c r="G1461" t="str">
        <f t="shared" si="89"/>
        <v>La Florida</v>
      </c>
      <c r="H1461" s="1">
        <f t="shared" si="90"/>
        <v>43938</v>
      </c>
      <c r="I1461">
        <f t="shared" si="91"/>
        <v>35</v>
      </c>
    </row>
    <row r="1462" spans="1:9" x14ac:dyDescent="0.3">
      <c r="A1462" t="s">
        <v>144</v>
      </c>
      <c r="B1462" s="1" t="s">
        <v>399</v>
      </c>
      <c r="C1462" s="5">
        <v>78</v>
      </c>
      <c r="F1462" t="str">
        <f t="shared" si="88"/>
        <v>La Florida43941</v>
      </c>
      <c r="G1462" t="str">
        <f t="shared" si="89"/>
        <v>La Florida</v>
      </c>
      <c r="H1462" s="1">
        <f t="shared" si="90"/>
        <v>43941</v>
      </c>
      <c r="I1462">
        <f t="shared" si="91"/>
        <v>0</v>
      </c>
    </row>
    <row r="1463" spans="1:9" x14ac:dyDescent="0.3">
      <c r="A1463" t="s">
        <v>144</v>
      </c>
      <c r="B1463" s="1" t="s">
        <v>400</v>
      </c>
      <c r="C1463" s="5">
        <v>82</v>
      </c>
      <c r="F1463" t="str">
        <f t="shared" si="88"/>
        <v>La Florida43945</v>
      </c>
      <c r="G1463" t="str">
        <f t="shared" si="89"/>
        <v>La Florida</v>
      </c>
      <c r="H1463" s="1">
        <f t="shared" si="90"/>
        <v>43945</v>
      </c>
      <c r="I1463">
        <f t="shared" si="91"/>
        <v>4</v>
      </c>
    </row>
    <row r="1464" spans="1:9" x14ac:dyDescent="0.3">
      <c r="A1464" t="s">
        <v>144</v>
      </c>
      <c r="B1464" s="1" t="s">
        <v>401</v>
      </c>
      <c r="C1464" s="5">
        <v>112</v>
      </c>
      <c r="F1464" t="str">
        <f t="shared" si="88"/>
        <v>La Florida43948</v>
      </c>
      <c r="G1464" t="str">
        <f t="shared" si="89"/>
        <v>La Florida</v>
      </c>
      <c r="H1464" s="1">
        <f t="shared" si="90"/>
        <v>43948</v>
      </c>
      <c r="I1464">
        <f t="shared" si="91"/>
        <v>30</v>
      </c>
    </row>
    <row r="1465" spans="1:9" x14ac:dyDescent="0.3">
      <c r="A1465" t="s">
        <v>145</v>
      </c>
      <c r="B1465" s="1" t="s">
        <v>390</v>
      </c>
      <c r="C1465" s="5">
        <v>5</v>
      </c>
      <c r="F1465" t="str">
        <f t="shared" si="88"/>
        <v>La Granja43920</v>
      </c>
      <c r="G1465" t="str">
        <f t="shared" si="89"/>
        <v>La Granja</v>
      </c>
      <c r="H1465" s="1">
        <f t="shared" si="90"/>
        <v>43920</v>
      </c>
      <c r="I1465">
        <f t="shared" si="91"/>
        <v>5</v>
      </c>
    </row>
    <row r="1466" spans="1:9" x14ac:dyDescent="0.3">
      <c r="A1466" t="s">
        <v>145</v>
      </c>
      <c r="B1466" s="1" t="s">
        <v>391</v>
      </c>
      <c r="C1466" s="5">
        <v>8</v>
      </c>
      <c r="F1466" t="str">
        <f t="shared" si="88"/>
        <v>La Granja43922</v>
      </c>
      <c r="G1466" t="str">
        <f t="shared" si="89"/>
        <v>La Granja</v>
      </c>
      <c r="H1466" s="1">
        <f t="shared" si="90"/>
        <v>43922</v>
      </c>
      <c r="I1466">
        <f t="shared" si="91"/>
        <v>3</v>
      </c>
    </row>
    <row r="1467" spans="1:9" x14ac:dyDescent="0.3">
      <c r="A1467" t="s">
        <v>145</v>
      </c>
      <c r="B1467" s="1" t="s">
        <v>392</v>
      </c>
      <c r="C1467" s="5">
        <v>16</v>
      </c>
      <c r="F1467" t="str">
        <f t="shared" si="88"/>
        <v>La Granja43924</v>
      </c>
      <c r="G1467" t="str">
        <f t="shared" si="89"/>
        <v>La Granja</v>
      </c>
      <c r="H1467" s="1">
        <f t="shared" si="90"/>
        <v>43924</v>
      </c>
      <c r="I1467">
        <f t="shared" si="91"/>
        <v>8</v>
      </c>
    </row>
    <row r="1468" spans="1:9" x14ac:dyDescent="0.3">
      <c r="A1468" t="s">
        <v>145</v>
      </c>
      <c r="B1468" s="1" t="s">
        <v>393</v>
      </c>
      <c r="C1468" s="5">
        <v>24</v>
      </c>
      <c r="F1468" t="str">
        <f t="shared" si="88"/>
        <v>La Granja43927</v>
      </c>
      <c r="G1468" t="str">
        <f t="shared" si="89"/>
        <v>La Granja</v>
      </c>
      <c r="H1468" s="1">
        <f t="shared" si="90"/>
        <v>43927</v>
      </c>
      <c r="I1468">
        <f t="shared" si="91"/>
        <v>8</v>
      </c>
    </row>
    <row r="1469" spans="1:9" x14ac:dyDescent="0.3">
      <c r="A1469" t="s">
        <v>145</v>
      </c>
      <c r="B1469" s="1" t="s">
        <v>394</v>
      </c>
      <c r="C1469" s="5">
        <v>26</v>
      </c>
      <c r="F1469" t="str">
        <f t="shared" si="88"/>
        <v>La Granja43929</v>
      </c>
      <c r="G1469" t="str">
        <f t="shared" si="89"/>
        <v>La Granja</v>
      </c>
      <c r="H1469" s="1">
        <f t="shared" si="90"/>
        <v>43929</v>
      </c>
      <c r="I1469">
        <f t="shared" si="91"/>
        <v>2</v>
      </c>
    </row>
    <row r="1470" spans="1:9" x14ac:dyDescent="0.3">
      <c r="A1470" t="s">
        <v>145</v>
      </c>
      <c r="B1470" s="1" t="s">
        <v>395</v>
      </c>
      <c r="C1470" s="5">
        <v>36</v>
      </c>
      <c r="F1470" t="str">
        <f t="shared" si="88"/>
        <v>La Granja43931</v>
      </c>
      <c r="G1470" t="str">
        <f t="shared" si="89"/>
        <v>La Granja</v>
      </c>
      <c r="H1470" s="1">
        <f t="shared" si="90"/>
        <v>43931</v>
      </c>
      <c r="I1470">
        <f t="shared" si="91"/>
        <v>10</v>
      </c>
    </row>
    <row r="1471" spans="1:9" x14ac:dyDescent="0.3">
      <c r="A1471" t="s">
        <v>145</v>
      </c>
      <c r="B1471" s="1" t="s">
        <v>396</v>
      </c>
      <c r="C1471" s="5">
        <v>46</v>
      </c>
      <c r="F1471" t="str">
        <f t="shared" si="88"/>
        <v>La Granja43934</v>
      </c>
      <c r="G1471" t="str">
        <f t="shared" si="89"/>
        <v>La Granja</v>
      </c>
      <c r="H1471" s="1">
        <f t="shared" si="90"/>
        <v>43934</v>
      </c>
      <c r="I1471">
        <f t="shared" si="91"/>
        <v>10</v>
      </c>
    </row>
    <row r="1472" spans="1:9" x14ac:dyDescent="0.3">
      <c r="A1472" t="s">
        <v>145</v>
      </c>
      <c r="B1472" s="1" t="s">
        <v>397</v>
      </c>
      <c r="C1472" s="5">
        <v>51</v>
      </c>
      <c r="F1472" t="str">
        <f t="shared" si="88"/>
        <v>La Granja43936</v>
      </c>
      <c r="G1472" t="str">
        <f t="shared" si="89"/>
        <v>La Granja</v>
      </c>
      <c r="H1472" s="1">
        <f t="shared" si="90"/>
        <v>43936</v>
      </c>
      <c r="I1472">
        <f t="shared" si="91"/>
        <v>5</v>
      </c>
    </row>
    <row r="1473" spans="1:9" x14ac:dyDescent="0.3">
      <c r="A1473" t="s">
        <v>145</v>
      </c>
      <c r="B1473" s="1" t="s">
        <v>398</v>
      </c>
      <c r="C1473" s="5">
        <v>60</v>
      </c>
      <c r="F1473" t="str">
        <f t="shared" si="88"/>
        <v>La Granja43938</v>
      </c>
      <c r="G1473" t="str">
        <f t="shared" si="89"/>
        <v>La Granja</v>
      </c>
      <c r="H1473" s="1">
        <f t="shared" si="90"/>
        <v>43938</v>
      </c>
      <c r="I1473">
        <f t="shared" si="91"/>
        <v>9</v>
      </c>
    </row>
    <row r="1474" spans="1:9" x14ac:dyDescent="0.3">
      <c r="A1474" t="s">
        <v>145</v>
      </c>
      <c r="B1474" s="1" t="s">
        <v>399</v>
      </c>
      <c r="C1474" s="5">
        <v>24</v>
      </c>
      <c r="F1474" t="str">
        <f t="shared" si="88"/>
        <v>La Granja43941</v>
      </c>
      <c r="G1474" t="str">
        <f t="shared" si="89"/>
        <v>La Granja</v>
      </c>
      <c r="H1474" s="1">
        <f t="shared" si="90"/>
        <v>43941</v>
      </c>
      <c r="I1474">
        <f t="shared" si="91"/>
        <v>0</v>
      </c>
    </row>
    <row r="1475" spans="1:9" x14ac:dyDescent="0.3">
      <c r="A1475" t="s">
        <v>145</v>
      </c>
      <c r="B1475" s="1" t="s">
        <v>400</v>
      </c>
      <c r="C1475" s="5">
        <v>22</v>
      </c>
      <c r="F1475" t="str">
        <f t="shared" si="88"/>
        <v>La Granja43945</v>
      </c>
      <c r="G1475" t="str">
        <f t="shared" si="89"/>
        <v>La Granja</v>
      </c>
      <c r="H1475" s="1">
        <f t="shared" si="90"/>
        <v>43945</v>
      </c>
      <c r="I1475">
        <f t="shared" si="91"/>
        <v>0</v>
      </c>
    </row>
    <row r="1476" spans="1:9" x14ac:dyDescent="0.3">
      <c r="A1476" t="s">
        <v>145</v>
      </c>
      <c r="B1476" s="1" t="s">
        <v>401</v>
      </c>
      <c r="C1476" s="5">
        <v>33</v>
      </c>
      <c r="F1476" t="str">
        <f t="shared" si="88"/>
        <v>La Granja43948</v>
      </c>
      <c r="G1476" t="str">
        <f t="shared" si="89"/>
        <v>La Granja</v>
      </c>
      <c r="H1476" s="1">
        <f t="shared" si="90"/>
        <v>43948</v>
      </c>
      <c r="I1476">
        <f t="shared" si="91"/>
        <v>11</v>
      </c>
    </row>
    <row r="1477" spans="1:9" x14ac:dyDescent="0.3">
      <c r="A1477" t="s">
        <v>146</v>
      </c>
      <c r="B1477" s="1" t="s">
        <v>390</v>
      </c>
      <c r="C1477" s="5">
        <v>0</v>
      </c>
      <c r="F1477" t="str">
        <f t="shared" si="88"/>
        <v>La Higuera43920</v>
      </c>
      <c r="G1477" t="str">
        <f t="shared" si="89"/>
        <v>La Higuera</v>
      </c>
      <c r="H1477" s="1">
        <f t="shared" si="90"/>
        <v>43920</v>
      </c>
      <c r="I1477">
        <f t="shared" si="91"/>
        <v>0</v>
      </c>
    </row>
    <row r="1478" spans="1:9" x14ac:dyDescent="0.3">
      <c r="A1478" t="s">
        <v>146</v>
      </c>
      <c r="B1478" s="1" t="s">
        <v>391</v>
      </c>
      <c r="C1478" s="5">
        <v>0</v>
      </c>
      <c r="F1478" t="str">
        <f t="shared" si="88"/>
        <v>La Higuera43922</v>
      </c>
      <c r="G1478" t="str">
        <f t="shared" si="89"/>
        <v>La Higuera</v>
      </c>
      <c r="H1478" s="1">
        <f t="shared" si="90"/>
        <v>43922</v>
      </c>
      <c r="I1478">
        <f t="shared" si="91"/>
        <v>0</v>
      </c>
    </row>
    <row r="1479" spans="1:9" x14ac:dyDescent="0.3">
      <c r="A1479" t="s">
        <v>146</v>
      </c>
      <c r="B1479" s="1" t="s">
        <v>392</v>
      </c>
      <c r="C1479" s="5">
        <v>0</v>
      </c>
      <c r="F1479" t="str">
        <f t="shared" si="88"/>
        <v>La Higuera43924</v>
      </c>
      <c r="G1479" t="str">
        <f t="shared" si="89"/>
        <v>La Higuera</v>
      </c>
      <c r="H1479" s="1">
        <f t="shared" si="90"/>
        <v>43924</v>
      </c>
      <c r="I1479">
        <f t="shared" si="91"/>
        <v>0</v>
      </c>
    </row>
    <row r="1480" spans="1:9" x14ac:dyDescent="0.3">
      <c r="A1480" t="s">
        <v>146</v>
      </c>
      <c r="B1480" s="1" t="s">
        <v>393</v>
      </c>
      <c r="C1480" s="5">
        <v>0</v>
      </c>
      <c r="F1480" t="str">
        <f t="shared" si="88"/>
        <v>La Higuera43927</v>
      </c>
      <c r="G1480" t="str">
        <f t="shared" si="89"/>
        <v>La Higuera</v>
      </c>
      <c r="H1480" s="1">
        <f t="shared" si="90"/>
        <v>43927</v>
      </c>
      <c r="I1480">
        <f t="shared" si="91"/>
        <v>0</v>
      </c>
    </row>
    <row r="1481" spans="1:9" x14ac:dyDescent="0.3">
      <c r="A1481" t="s">
        <v>146</v>
      </c>
      <c r="B1481" s="1" t="s">
        <v>394</v>
      </c>
      <c r="C1481" s="5">
        <v>0</v>
      </c>
      <c r="F1481" t="str">
        <f t="shared" si="88"/>
        <v>La Higuera43929</v>
      </c>
      <c r="G1481" t="str">
        <f t="shared" si="89"/>
        <v>La Higuera</v>
      </c>
      <c r="H1481" s="1">
        <f t="shared" si="90"/>
        <v>43929</v>
      </c>
      <c r="I1481">
        <f t="shared" si="91"/>
        <v>0</v>
      </c>
    </row>
    <row r="1482" spans="1:9" x14ac:dyDescent="0.3">
      <c r="A1482" t="s">
        <v>146</v>
      </c>
      <c r="B1482" s="1" t="s">
        <v>395</v>
      </c>
      <c r="C1482" s="5">
        <v>0</v>
      </c>
      <c r="F1482" t="str">
        <f t="shared" si="88"/>
        <v>La Higuera43931</v>
      </c>
      <c r="G1482" t="str">
        <f t="shared" si="89"/>
        <v>La Higuera</v>
      </c>
      <c r="H1482" s="1">
        <f t="shared" si="90"/>
        <v>43931</v>
      </c>
      <c r="I1482">
        <f t="shared" si="91"/>
        <v>0</v>
      </c>
    </row>
    <row r="1483" spans="1:9" x14ac:dyDescent="0.3">
      <c r="A1483" t="s">
        <v>146</v>
      </c>
      <c r="B1483" s="1" t="s">
        <v>396</v>
      </c>
      <c r="C1483" s="5">
        <v>0</v>
      </c>
      <c r="F1483" t="str">
        <f t="shared" si="88"/>
        <v>La Higuera43934</v>
      </c>
      <c r="G1483" t="str">
        <f t="shared" si="89"/>
        <v>La Higuera</v>
      </c>
      <c r="H1483" s="1">
        <f t="shared" si="90"/>
        <v>43934</v>
      </c>
      <c r="I1483">
        <f t="shared" si="91"/>
        <v>0</v>
      </c>
    </row>
    <row r="1484" spans="1:9" x14ac:dyDescent="0.3">
      <c r="A1484" t="s">
        <v>146</v>
      </c>
      <c r="B1484" s="1" t="s">
        <v>397</v>
      </c>
      <c r="C1484" s="5">
        <v>0</v>
      </c>
      <c r="F1484" t="str">
        <f t="shared" si="88"/>
        <v>La Higuera43936</v>
      </c>
      <c r="G1484" t="str">
        <f t="shared" si="89"/>
        <v>La Higuera</v>
      </c>
      <c r="H1484" s="1">
        <f t="shared" si="90"/>
        <v>43936</v>
      </c>
      <c r="I1484">
        <f t="shared" si="91"/>
        <v>0</v>
      </c>
    </row>
    <row r="1485" spans="1:9" x14ac:dyDescent="0.3">
      <c r="A1485" t="s">
        <v>146</v>
      </c>
      <c r="B1485" s="1" t="s">
        <v>398</v>
      </c>
      <c r="C1485" s="5">
        <v>0</v>
      </c>
      <c r="F1485" t="str">
        <f t="shared" si="88"/>
        <v>La Higuera43938</v>
      </c>
      <c r="G1485" t="str">
        <f t="shared" si="89"/>
        <v>La Higuera</v>
      </c>
      <c r="H1485" s="1">
        <f t="shared" si="90"/>
        <v>43938</v>
      </c>
      <c r="I1485">
        <f t="shared" si="91"/>
        <v>0</v>
      </c>
    </row>
    <row r="1486" spans="1:9" x14ac:dyDescent="0.3">
      <c r="A1486" t="s">
        <v>146</v>
      </c>
      <c r="B1486" s="1" t="s">
        <v>399</v>
      </c>
      <c r="C1486" s="5">
        <v>0</v>
      </c>
      <c r="F1486" t="str">
        <f t="shared" si="88"/>
        <v>La Higuera43941</v>
      </c>
      <c r="G1486" t="str">
        <f t="shared" si="89"/>
        <v>La Higuera</v>
      </c>
      <c r="H1486" s="1">
        <f t="shared" si="90"/>
        <v>43941</v>
      </c>
      <c r="I1486">
        <f t="shared" si="91"/>
        <v>0</v>
      </c>
    </row>
    <row r="1487" spans="1:9" x14ac:dyDescent="0.3">
      <c r="A1487" t="s">
        <v>146</v>
      </c>
      <c r="B1487" s="1" t="s">
        <v>400</v>
      </c>
      <c r="C1487" s="5">
        <v>0</v>
      </c>
      <c r="F1487" t="str">
        <f t="shared" ref="F1487:F1550" si="92">+G1487&amp;H1487</f>
        <v>La Higuera43945</v>
      </c>
      <c r="G1487" t="str">
        <f t="shared" ref="G1487:G1550" si="93">+A1487</f>
        <v>La Higuera</v>
      </c>
      <c r="H1487" s="1">
        <f t="shared" ref="H1487:H1550" si="94">+DATEVALUE(B1487)</f>
        <v>43945</v>
      </c>
      <c r="I1487">
        <f t="shared" ref="I1487:I1550" si="95">+IF(IF(A1487=A1486,C1487-C1486,C1487)&lt;0,0,IF(A1487=A1486,C1487-C1486,C1487))</f>
        <v>0</v>
      </c>
    </row>
    <row r="1488" spans="1:9" x14ac:dyDescent="0.3">
      <c r="A1488" t="s">
        <v>146</v>
      </c>
      <c r="B1488" s="1" t="s">
        <v>401</v>
      </c>
      <c r="C1488" s="5">
        <v>0</v>
      </c>
      <c r="F1488" t="str">
        <f t="shared" si="92"/>
        <v>La Higuera43948</v>
      </c>
      <c r="G1488" t="str">
        <f t="shared" si="93"/>
        <v>La Higuera</v>
      </c>
      <c r="H1488" s="1">
        <f t="shared" si="94"/>
        <v>43948</v>
      </c>
      <c r="I1488">
        <f t="shared" si="95"/>
        <v>0</v>
      </c>
    </row>
    <row r="1489" spans="1:9" x14ac:dyDescent="0.3">
      <c r="A1489" t="s">
        <v>147</v>
      </c>
      <c r="B1489" s="1" t="s">
        <v>390</v>
      </c>
      <c r="C1489" s="5">
        <v>0</v>
      </c>
      <c r="F1489" t="str">
        <f t="shared" si="92"/>
        <v>La Ligua43920</v>
      </c>
      <c r="G1489" t="str">
        <f t="shared" si="93"/>
        <v>La Ligua</v>
      </c>
      <c r="H1489" s="1">
        <f t="shared" si="94"/>
        <v>43920</v>
      </c>
      <c r="I1489">
        <f t="shared" si="95"/>
        <v>0</v>
      </c>
    </row>
    <row r="1490" spans="1:9" x14ac:dyDescent="0.3">
      <c r="A1490" t="s">
        <v>147</v>
      </c>
      <c r="B1490" s="1" t="s">
        <v>391</v>
      </c>
      <c r="C1490" s="5">
        <v>0</v>
      </c>
      <c r="F1490" t="str">
        <f t="shared" si="92"/>
        <v>La Ligua43922</v>
      </c>
      <c r="G1490" t="str">
        <f t="shared" si="93"/>
        <v>La Ligua</v>
      </c>
      <c r="H1490" s="1">
        <f t="shared" si="94"/>
        <v>43922</v>
      </c>
      <c r="I1490">
        <f t="shared" si="95"/>
        <v>0</v>
      </c>
    </row>
    <row r="1491" spans="1:9" x14ac:dyDescent="0.3">
      <c r="A1491" t="s">
        <v>147</v>
      </c>
      <c r="B1491" s="1" t="s">
        <v>392</v>
      </c>
      <c r="C1491" s="5">
        <v>0</v>
      </c>
      <c r="F1491" t="str">
        <f t="shared" si="92"/>
        <v>La Ligua43924</v>
      </c>
      <c r="G1491" t="str">
        <f t="shared" si="93"/>
        <v>La Ligua</v>
      </c>
      <c r="H1491" s="1">
        <f t="shared" si="94"/>
        <v>43924</v>
      </c>
      <c r="I1491">
        <f t="shared" si="95"/>
        <v>0</v>
      </c>
    </row>
    <row r="1492" spans="1:9" x14ac:dyDescent="0.3">
      <c r="A1492" t="s">
        <v>147</v>
      </c>
      <c r="B1492" s="1" t="s">
        <v>393</v>
      </c>
      <c r="C1492" s="5">
        <v>0</v>
      </c>
      <c r="F1492" t="str">
        <f t="shared" si="92"/>
        <v>La Ligua43927</v>
      </c>
      <c r="G1492" t="str">
        <f t="shared" si="93"/>
        <v>La Ligua</v>
      </c>
      <c r="H1492" s="1">
        <f t="shared" si="94"/>
        <v>43927</v>
      </c>
      <c r="I1492">
        <f t="shared" si="95"/>
        <v>0</v>
      </c>
    </row>
    <row r="1493" spans="1:9" x14ac:dyDescent="0.3">
      <c r="A1493" t="s">
        <v>147</v>
      </c>
      <c r="B1493" s="1" t="s">
        <v>394</v>
      </c>
      <c r="C1493" s="5">
        <v>0</v>
      </c>
      <c r="F1493" t="str">
        <f t="shared" si="92"/>
        <v>La Ligua43929</v>
      </c>
      <c r="G1493" t="str">
        <f t="shared" si="93"/>
        <v>La Ligua</v>
      </c>
      <c r="H1493" s="1">
        <f t="shared" si="94"/>
        <v>43929</v>
      </c>
      <c r="I1493">
        <f t="shared" si="95"/>
        <v>0</v>
      </c>
    </row>
    <row r="1494" spans="1:9" x14ac:dyDescent="0.3">
      <c r="A1494" t="s">
        <v>147</v>
      </c>
      <c r="B1494" s="1" t="s">
        <v>395</v>
      </c>
      <c r="C1494" s="5">
        <v>0</v>
      </c>
      <c r="F1494" t="str">
        <f t="shared" si="92"/>
        <v>La Ligua43931</v>
      </c>
      <c r="G1494" t="str">
        <f t="shared" si="93"/>
        <v>La Ligua</v>
      </c>
      <c r="H1494" s="1">
        <f t="shared" si="94"/>
        <v>43931</v>
      </c>
      <c r="I1494">
        <f t="shared" si="95"/>
        <v>0</v>
      </c>
    </row>
    <row r="1495" spans="1:9" x14ac:dyDescent="0.3">
      <c r="A1495" t="s">
        <v>147</v>
      </c>
      <c r="B1495" s="1" t="s">
        <v>396</v>
      </c>
      <c r="C1495" s="5">
        <v>2</v>
      </c>
      <c r="F1495" t="str">
        <f t="shared" si="92"/>
        <v>La Ligua43934</v>
      </c>
      <c r="G1495" t="str">
        <f t="shared" si="93"/>
        <v>La Ligua</v>
      </c>
      <c r="H1495" s="1">
        <f t="shared" si="94"/>
        <v>43934</v>
      </c>
      <c r="I1495">
        <f t="shared" si="95"/>
        <v>2</v>
      </c>
    </row>
    <row r="1496" spans="1:9" x14ac:dyDescent="0.3">
      <c r="A1496" t="s">
        <v>147</v>
      </c>
      <c r="B1496" s="1" t="s">
        <v>397</v>
      </c>
      <c r="C1496" s="5">
        <v>2</v>
      </c>
      <c r="F1496" t="str">
        <f t="shared" si="92"/>
        <v>La Ligua43936</v>
      </c>
      <c r="G1496" t="str">
        <f t="shared" si="93"/>
        <v>La Ligua</v>
      </c>
      <c r="H1496" s="1">
        <f t="shared" si="94"/>
        <v>43936</v>
      </c>
      <c r="I1496">
        <f t="shared" si="95"/>
        <v>0</v>
      </c>
    </row>
    <row r="1497" spans="1:9" x14ac:dyDescent="0.3">
      <c r="A1497" t="s">
        <v>147</v>
      </c>
      <c r="B1497" s="1" t="s">
        <v>398</v>
      </c>
      <c r="C1497" s="5">
        <v>2</v>
      </c>
      <c r="F1497" t="str">
        <f t="shared" si="92"/>
        <v>La Ligua43938</v>
      </c>
      <c r="G1497" t="str">
        <f t="shared" si="93"/>
        <v>La Ligua</v>
      </c>
      <c r="H1497" s="1">
        <f t="shared" si="94"/>
        <v>43938</v>
      </c>
      <c r="I1497">
        <f t="shared" si="95"/>
        <v>0</v>
      </c>
    </row>
    <row r="1498" spans="1:9" x14ac:dyDescent="0.3">
      <c r="A1498" t="s">
        <v>147</v>
      </c>
      <c r="B1498" s="1" t="s">
        <v>399</v>
      </c>
      <c r="C1498" s="5">
        <v>0</v>
      </c>
      <c r="F1498" t="str">
        <f t="shared" si="92"/>
        <v>La Ligua43941</v>
      </c>
      <c r="G1498" t="str">
        <f t="shared" si="93"/>
        <v>La Ligua</v>
      </c>
      <c r="H1498" s="1">
        <f t="shared" si="94"/>
        <v>43941</v>
      </c>
      <c r="I1498">
        <f t="shared" si="95"/>
        <v>0</v>
      </c>
    </row>
    <row r="1499" spans="1:9" x14ac:dyDescent="0.3">
      <c r="A1499" t="s">
        <v>147</v>
      </c>
      <c r="B1499" s="1" t="s">
        <v>400</v>
      </c>
      <c r="C1499" s="5">
        <v>0</v>
      </c>
      <c r="F1499" t="str">
        <f t="shared" si="92"/>
        <v>La Ligua43945</v>
      </c>
      <c r="G1499" t="str">
        <f t="shared" si="93"/>
        <v>La Ligua</v>
      </c>
      <c r="H1499" s="1">
        <f t="shared" si="94"/>
        <v>43945</v>
      </c>
      <c r="I1499">
        <f t="shared" si="95"/>
        <v>0</v>
      </c>
    </row>
    <row r="1500" spans="1:9" x14ac:dyDescent="0.3">
      <c r="A1500" t="s">
        <v>147</v>
      </c>
      <c r="B1500" s="1" t="s">
        <v>401</v>
      </c>
      <c r="C1500" s="5">
        <v>0</v>
      </c>
      <c r="F1500" t="str">
        <f t="shared" si="92"/>
        <v>La Ligua43948</v>
      </c>
      <c r="G1500" t="str">
        <f t="shared" si="93"/>
        <v>La Ligua</v>
      </c>
      <c r="H1500" s="1">
        <f t="shared" si="94"/>
        <v>43948</v>
      </c>
      <c r="I1500">
        <f t="shared" si="95"/>
        <v>0</v>
      </c>
    </row>
    <row r="1501" spans="1:9" x14ac:dyDescent="0.3">
      <c r="A1501" t="s">
        <v>148</v>
      </c>
      <c r="B1501" s="1" t="s">
        <v>390</v>
      </c>
      <c r="C1501" s="5">
        <v>0</v>
      </c>
      <c r="F1501" t="str">
        <f t="shared" si="92"/>
        <v>La Pintana43920</v>
      </c>
      <c r="G1501" t="str">
        <f t="shared" si="93"/>
        <v>La Pintana</v>
      </c>
      <c r="H1501" s="1">
        <f t="shared" si="94"/>
        <v>43920</v>
      </c>
      <c r="I1501">
        <f t="shared" si="95"/>
        <v>0</v>
      </c>
    </row>
    <row r="1502" spans="1:9" x14ac:dyDescent="0.3">
      <c r="A1502" t="s">
        <v>148</v>
      </c>
      <c r="B1502" s="1" t="s">
        <v>391</v>
      </c>
      <c r="C1502" s="5">
        <v>10</v>
      </c>
      <c r="F1502" t="str">
        <f t="shared" si="92"/>
        <v>La Pintana43922</v>
      </c>
      <c r="G1502" t="str">
        <f t="shared" si="93"/>
        <v>La Pintana</v>
      </c>
      <c r="H1502" s="1">
        <f t="shared" si="94"/>
        <v>43922</v>
      </c>
      <c r="I1502">
        <f t="shared" si="95"/>
        <v>10</v>
      </c>
    </row>
    <row r="1503" spans="1:9" x14ac:dyDescent="0.3">
      <c r="A1503" t="s">
        <v>148</v>
      </c>
      <c r="B1503" s="1" t="s">
        <v>392</v>
      </c>
      <c r="C1503" s="5">
        <v>13</v>
      </c>
      <c r="F1503" t="str">
        <f t="shared" si="92"/>
        <v>La Pintana43924</v>
      </c>
      <c r="G1503" t="str">
        <f t="shared" si="93"/>
        <v>La Pintana</v>
      </c>
      <c r="H1503" s="1">
        <f t="shared" si="94"/>
        <v>43924</v>
      </c>
      <c r="I1503">
        <f t="shared" si="95"/>
        <v>3</v>
      </c>
    </row>
    <row r="1504" spans="1:9" x14ac:dyDescent="0.3">
      <c r="A1504" t="s">
        <v>148</v>
      </c>
      <c r="B1504" s="1" t="s">
        <v>393</v>
      </c>
      <c r="C1504" s="5">
        <v>18</v>
      </c>
      <c r="F1504" t="str">
        <f t="shared" si="92"/>
        <v>La Pintana43927</v>
      </c>
      <c r="G1504" t="str">
        <f t="shared" si="93"/>
        <v>La Pintana</v>
      </c>
      <c r="H1504" s="1">
        <f t="shared" si="94"/>
        <v>43927</v>
      </c>
      <c r="I1504">
        <f t="shared" si="95"/>
        <v>5</v>
      </c>
    </row>
    <row r="1505" spans="1:9" x14ac:dyDescent="0.3">
      <c r="A1505" t="s">
        <v>148</v>
      </c>
      <c r="B1505" s="1" t="s">
        <v>394</v>
      </c>
      <c r="C1505" s="5">
        <v>25</v>
      </c>
      <c r="F1505" t="str">
        <f t="shared" si="92"/>
        <v>La Pintana43929</v>
      </c>
      <c r="G1505" t="str">
        <f t="shared" si="93"/>
        <v>La Pintana</v>
      </c>
      <c r="H1505" s="1">
        <f t="shared" si="94"/>
        <v>43929</v>
      </c>
      <c r="I1505">
        <f t="shared" si="95"/>
        <v>7</v>
      </c>
    </row>
    <row r="1506" spans="1:9" x14ac:dyDescent="0.3">
      <c r="A1506" t="s">
        <v>148</v>
      </c>
      <c r="B1506" s="1" t="s">
        <v>395</v>
      </c>
      <c r="C1506" s="5">
        <v>39</v>
      </c>
      <c r="F1506" t="str">
        <f t="shared" si="92"/>
        <v>La Pintana43931</v>
      </c>
      <c r="G1506" t="str">
        <f t="shared" si="93"/>
        <v>La Pintana</v>
      </c>
      <c r="H1506" s="1">
        <f t="shared" si="94"/>
        <v>43931</v>
      </c>
      <c r="I1506">
        <f t="shared" si="95"/>
        <v>14</v>
      </c>
    </row>
    <row r="1507" spans="1:9" x14ac:dyDescent="0.3">
      <c r="A1507" t="s">
        <v>148</v>
      </c>
      <c r="B1507" s="1" t="s">
        <v>396</v>
      </c>
      <c r="C1507" s="5">
        <v>55</v>
      </c>
      <c r="F1507" t="str">
        <f t="shared" si="92"/>
        <v>La Pintana43934</v>
      </c>
      <c r="G1507" t="str">
        <f t="shared" si="93"/>
        <v>La Pintana</v>
      </c>
      <c r="H1507" s="1">
        <f t="shared" si="94"/>
        <v>43934</v>
      </c>
      <c r="I1507">
        <f t="shared" si="95"/>
        <v>16</v>
      </c>
    </row>
    <row r="1508" spans="1:9" x14ac:dyDescent="0.3">
      <c r="A1508" t="s">
        <v>148</v>
      </c>
      <c r="B1508" s="1" t="s">
        <v>397</v>
      </c>
      <c r="C1508" s="5">
        <v>70</v>
      </c>
      <c r="F1508" t="str">
        <f t="shared" si="92"/>
        <v>La Pintana43936</v>
      </c>
      <c r="G1508" t="str">
        <f t="shared" si="93"/>
        <v>La Pintana</v>
      </c>
      <c r="H1508" s="1">
        <f t="shared" si="94"/>
        <v>43936</v>
      </c>
      <c r="I1508">
        <f t="shared" si="95"/>
        <v>15</v>
      </c>
    </row>
    <row r="1509" spans="1:9" x14ac:dyDescent="0.3">
      <c r="A1509" t="s">
        <v>148</v>
      </c>
      <c r="B1509" s="1" t="s">
        <v>398</v>
      </c>
      <c r="C1509" s="5">
        <v>88</v>
      </c>
      <c r="F1509" t="str">
        <f t="shared" si="92"/>
        <v>La Pintana43938</v>
      </c>
      <c r="G1509" t="str">
        <f t="shared" si="93"/>
        <v>La Pintana</v>
      </c>
      <c r="H1509" s="1">
        <f t="shared" si="94"/>
        <v>43938</v>
      </c>
      <c r="I1509">
        <f t="shared" si="95"/>
        <v>18</v>
      </c>
    </row>
    <row r="1510" spans="1:9" x14ac:dyDescent="0.3">
      <c r="A1510" t="s">
        <v>148</v>
      </c>
      <c r="B1510" s="1" t="s">
        <v>399</v>
      </c>
      <c r="C1510" s="5">
        <v>55</v>
      </c>
      <c r="F1510" t="str">
        <f t="shared" si="92"/>
        <v>La Pintana43941</v>
      </c>
      <c r="G1510" t="str">
        <f t="shared" si="93"/>
        <v>La Pintana</v>
      </c>
      <c r="H1510" s="1">
        <f t="shared" si="94"/>
        <v>43941</v>
      </c>
      <c r="I1510">
        <f t="shared" si="95"/>
        <v>0</v>
      </c>
    </row>
    <row r="1511" spans="1:9" x14ac:dyDescent="0.3">
      <c r="A1511" t="s">
        <v>148</v>
      </c>
      <c r="B1511" s="1" t="s">
        <v>400</v>
      </c>
      <c r="C1511" s="5">
        <v>53</v>
      </c>
      <c r="F1511" t="str">
        <f t="shared" si="92"/>
        <v>La Pintana43945</v>
      </c>
      <c r="G1511" t="str">
        <f t="shared" si="93"/>
        <v>La Pintana</v>
      </c>
      <c r="H1511" s="1">
        <f t="shared" si="94"/>
        <v>43945</v>
      </c>
      <c r="I1511">
        <f t="shared" si="95"/>
        <v>0</v>
      </c>
    </row>
    <row r="1512" spans="1:9" x14ac:dyDescent="0.3">
      <c r="A1512" t="s">
        <v>148</v>
      </c>
      <c r="B1512" s="1" t="s">
        <v>401</v>
      </c>
      <c r="C1512" s="5">
        <v>96</v>
      </c>
      <c r="F1512" t="str">
        <f t="shared" si="92"/>
        <v>La Pintana43948</v>
      </c>
      <c r="G1512" t="str">
        <f t="shared" si="93"/>
        <v>La Pintana</v>
      </c>
      <c r="H1512" s="1">
        <f t="shared" si="94"/>
        <v>43948</v>
      </c>
      <c r="I1512">
        <f t="shared" si="95"/>
        <v>43</v>
      </c>
    </row>
    <row r="1513" spans="1:9" x14ac:dyDescent="0.3">
      <c r="A1513" t="s">
        <v>149</v>
      </c>
      <c r="B1513" s="1" t="s">
        <v>390</v>
      </c>
      <c r="C1513" s="5">
        <v>24</v>
      </c>
      <c r="F1513" t="str">
        <f t="shared" si="92"/>
        <v>La Reina43920</v>
      </c>
      <c r="G1513" t="str">
        <f t="shared" si="93"/>
        <v>La Reina</v>
      </c>
      <c r="H1513" s="1">
        <f t="shared" si="94"/>
        <v>43920</v>
      </c>
      <c r="I1513">
        <f t="shared" si="95"/>
        <v>24</v>
      </c>
    </row>
    <row r="1514" spans="1:9" x14ac:dyDescent="0.3">
      <c r="A1514" t="s">
        <v>149</v>
      </c>
      <c r="B1514" s="1" t="s">
        <v>391</v>
      </c>
      <c r="C1514" s="5">
        <v>26</v>
      </c>
      <c r="F1514" t="str">
        <f t="shared" si="92"/>
        <v>La Reina43922</v>
      </c>
      <c r="G1514" t="str">
        <f t="shared" si="93"/>
        <v>La Reina</v>
      </c>
      <c r="H1514" s="1">
        <f t="shared" si="94"/>
        <v>43922</v>
      </c>
      <c r="I1514">
        <f t="shared" si="95"/>
        <v>2</v>
      </c>
    </row>
    <row r="1515" spans="1:9" x14ac:dyDescent="0.3">
      <c r="A1515" t="s">
        <v>149</v>
      </c>
      <c r="B1515" s="1" t="s">
        <v>392</v>
      </c>
      <c r="C1515" s="5">
        <v>30</v>
      </c>
      <c r="F1515" t="str">
        <f t="shared" si="92"/>
        <v>La Reina43924</v>
      </c>
      <c r="G1515" t="str">
        <f t="shared" si="93"/>
        <v>La Reina</v>
      </c>
      <c r="H1515" s="1">
        <f t="shared" si="94"/>
        <v>43924</v>
      </c>
      <c r="I1515">
        <f t="shared" si="95"/>
        <v>4</v>
      </c>
    </row>
    <row r="1516" spans="1:9" x14ac:dyDescent="0.3">
      <c r="A1516" t="s">
        <v>149</v>
      </c>
      <c r="B1516" s="1" t="s">
        <v>393</v>
      </c>
      <c r="C1516" s="5">
        <v>35</v>
      </c>
      <c r="F1516" t="str">
        <f t="shared" si="92"/>
        <v>La Reina43927</v>
      </c>
      <c r="G1516" t="str">
        <f t="shared" si="93"/>
        <v>La Reina</v>
      </c>
      <c r="H1516" s="1">
        <f t="shared" si="94"/>
        <v>43927</v>
      </c>
      <c r="I1516">
        <f t="shared" si="95"/>
        <v>5</v>
      </c>
    </row>
    <row r="1517" spans="1:9" x14ac:dyDescent="0.3">
      <c r="A1517" t="s">
        <v>149</v>
      </c>
      <c r="B1517" s="1" t="s">
        <v>394</v>
      </c>
      <c r="C1517" s="5">
        <v>44</v>
      </c>
      <c r="F1517" t="str">
        <f t="shared" si="92"/>
        <v>La Reina43929</v>
      </c>
      <c r="G1517" t="str">
        <f t="shared" si="93"/>
        <v>La Reina</v>
      </c>
      <c r="H1517" s="1">
        <f t="shared" si="94"/>
        <v>43929</v>
      </c>
      <c r="I1517">
        <f t="shared" si="95"/>
        <v>9</v>
      </c>
    </row>
    <row r="1518" spans="1:9" x14ac:dyDescent="0.3">
      <c r="A1518" t="s">
        <v>149</v>
      </c>
      <c r="B1518" s="1" t="s">
        <v>395</v>
      </c>
      <c r="C1518" s="5">
        <v>52</v>
      </c>
      <c r="F1518" t="str">
        <f t="shared" si="92"/>
        <v>La Reina43931</v>
      </c>
      <c r="G1518" t="str">
        <f t="shared" si="93"/>
        <v>La Reina</v>
      </c>
      <c r="H1518" s="1">
        <f t="shared" si="94"/>
        <v>43931</v>
      </c>
      <c r="I1518">
        <f t="shared" si="95"/>
        <v>8</v>
      </c>
    </row>
    <row r="1519" spans="1:9" x14ac:dyDescent="0.3">
      <c r="A1519" t="s">
        <v>149</v>
      </c>
      <c r="B1519" s="1" t="s">
        <v>396</v>
      </c>
      <c r="C1519" s="5">
        <v>54</v>
      </c>
      <c r="F1519" t="str">
        <f t="shared" si="92"/>
        <v>La Reina43934</v>
      </c>
      <c r="G1519" t="str">
        <f t="shared" si="93"/>
        <v>La Reina</v>
      </c>
      <c r="H1519" s="1">
        <f t="shared" si="94"/>
        <v>43934</v>
      </c>
      <c r="I1519">
        <f t="shared" si="95"/>
        <v>2</v>
      </c>
    </row>
    <row r="1520" spans="1:9" x14ac:dyDescent="0.3">
      <c r="A1520" t="s">
        <v>149</v>
      </c>
      <c r="B1520" s="1" t="s">
        <v>397</v>
      </c>
      <c r="C1520" s="5">
        <v>56</v>
      </c>
      <c r="F1520" t="str">
        <f t="shared" si="92"/>
        <v>La Reina43936</v>
      </c>
      <c r="G1520" t="str">
        <f t="shared" si="93"/>
        <v>La Reina</v>
      </c>
      <c r="H1520" s="1">
        <f t="shared" si="94"/>
        <v>43936</v>
      </c>
      <c r="I1520">
        <f t="shared" si="95"/>
        <v>2</v>
      </c>
    </row>
    <row r="1521" spans="1:9" x14ac:dyDescent="0.3">
      <c r="A1521" t="s">
        <v>149</v>
      </c>
      <c r="B1521" s="1" t="s">
        <v>398</v>
      </c>
      <c r="C1521" s="5">
        <v>59</v>
      </c>
      <c r="F1521" t="str">
        <f t="shared" si="92"/>
        <v>La Reina43938</v>
      </c>
      <c r="G1521" t="str">
        <f t="shared" si="93"/>
        <v>La Reina</v>
      </c>
      <c r="H1521" s="1">
        <f t="shared" si="94"/>
        <v>43938</v>
      </c>
      <c r="I1521">
        <f t="shared" si="95"/>
        <v>3</v>
      </c>
    </row>
    <row r="1522" spans="1:9" x14ac:dyDescent="0.3">
      <c r="A1522" t="s">
        <v>149</v>
      </c>
      <c r="B1522" s="1" t="s">
        <v>399</v>
      </c>
      <c r="C1522" s="5">
        <v>10</v>
      </c>
      <c r="F1522" t="str">
        <f t="shared" si="92"/>
        <v>La Reina43941</v>
      </c>
      <c r="G1522" t="str">
        <f t="shared" si="93"/>
        <v>La Reina</v>
      </c>
      <c r="H1522" s="1">
        <f t="shared" si="94"/>
        <v>43941</v>
      </c>
      <c r="I1522">
        <f t="shared" si="95"/>
        <v>0</v>
      </c>
    </row>
    <row r="1523" spans="1:9" x14ac:dyDescent="0.3">
      <c r="A1523" t="s">
        <v>149</v>
      </c>
      <c r="B1523" s="1" t="s">
        <v>400</v>
      </c>
      <c r="C1523" s="5">
        <v>7</v>
      </c>
      <c r="F1523" t="str">
        <f t="shared" si="92"/>
        <v>La Reina43945</v>
      </c>
      <c r="G1523" t="str">
        <f t="shared" si="93"/>
        <v>La Reina</v>
      </c>
      <c r="H1523" s="1">
        <f t="shared" si="94"/>
        <v>43945</v>
      </c>
      <c r="I1523">
        <f t="shared" si="95"/>
        <v>0</v>
      </c>
    </row>
    <row r="1524" spans="1:9" x14ac:dyDescent="0.3">
      <c r="A1524" t="s">
        <v>149</v>
      </c>
      <c r="B1524" s="1" t="s">
        <v>401</v>
      </c>
      <c r="C1524" s="5">
        <v>24</v>
      </c>
      <c r="F1524" t="str">
        <f t="shared" si="92"/>
        <v>La Reina43948</v>
      </c>
      <c r="G1524" t="str">
        <f t="shared" si="93"/>
        <v>La Reina</v>
      </c>
      <c r="H1524" s="1">
        <f t="shared" si="94"/>
        <v>43948</v>
      </c>
      <c r="I1524">
        <f t="shared" si="95"/>
        <v>17</v>
      </c>
    </row>
    <row r="1525" spans="1:9" x14ac:dyDescent="0.3">
      <c r="A1525" t="s">
        <v>150</v>
      </c>
      <c r="B1525" s="1" t="s">
        <v>390</v>
      </c>
      <c r="C1525" s="5">
        <v>0</v>
      </c>
      <c r="F1525" t="str">
        <f t="shared" si="92"/>
        <v>La Serena43920</v>
      </c>
      <c r="G1525" t="str">
        <f t="shared" si="93"/>
        <v>La Serena</v>
      </c>
      <c r="H1525" s="1">
        <f t="shared" si="94"/>
        <v>43920</v>
      </c>
      <c r="I1525">
        <f t="shared" si="95"/>
        <v>0</v>
      </c>
    </row>
    <row r="1526" spans="1:9" x14ac:dyDescent="0.3">
      <c r="A1526" t="s">
        <v>150</v>
      </c>
      <c r="B1526" s="1" t="s">
        <v>391</v>
      </c>
      <c r="C1526" s="5">
        <v>0</v>
      </c>
      <c r="F1526" t="str">
        <f t="shared" si="92"/>
        <v>La Serena43922</v>
      </c>
      <c r="G1526" t="str">
        <f t="shared" si="93"/>
        <v>La Serena</v>
      </c>
      <c r="H1526" s="1">
        <f t="shared" si="94"/>
        <v>43922</v>
      </c>
      <c r="I1526">
        <f t="shared" si="95"/>
        <v>0</v>
      </c>
    </row>
    <row r="1527" spans="1:9" x14ac:dyDescent="0.3">
      <c r="A1527" t="s">
        <v>150</v>
      </c>
      <c r="B1527" s="1" t="s">
        <v>392</v>
      </c>
      <c r="C1527" s="5">
        <v>8</v>
      </c>
      <c r="F1527" t="str">
        <f t="shared" si="92"/>
        <v>La Serena43924</v>
      </c>
      <c r="G1527" t="str">
        <f t="shared" si="93"/>
        <v>La Serena</v>
      </c>
      <c r="H1527" s="1">
        <f t="shared" si="94"/>
        <v>43924</v>
      </c>
      <c r="I1527">
        <f t="shared" si="95"/>
        <v>8</v>
      </c>
    </row>
    <row r="1528" spans="1:9" x14ac:dyDescent="0.3">
      <c r="A1528" t="s">
        <v>150</v>
      </c>
      <c r="B1528" s="1" t="s">
        <v>393</v>
      </c>
      <c r="C1528" s="5">
        <v>12</v>
      </c>
      <c r="F1528" t="str">
        <f t="shared" si="92"/>
        <v>La Serena43927</v>
      </c>
      <c r="G1528" t="str">
        <f t="shared" si="93"/>
        <v>La Serena</v>
      </c>
      <c r="H1528" s="1">
        <f t="shared" si="94"/>
        <v>43927</v>
      </c>
      <c r="I1528">
        <f t="shared" si="95"/>
        <v>4</v>
      </c>
    </row>
    <row r="1529" spans="1:9" x14ac:dyDescent="0.3">
      <c r="A1529" t="s">
        <v>150</v>
      </c>
      <c r="B1529" s="1" t="s">
        <v>394</v>
      </c>
      <c r="C1529" s="5">
        <v>12</v>
      </c>
      <c r="F1529" t="str">
        <f t="shared" si="92"/>
        <v>La Serena43929</v>
      </c>
      <c r="G1529" t="str">
        <f t="shared" si="93"/>
        <v>La Serena</v>
      </c>
      <c r="H1529" s="1">
        <f t="shared" si="94"/>
        <v>43929</v>
      </c>
      <c r="I1529">
        <f t="shared" si="95"/>
        <v>0</v>
      </c>
    </row>
    <row r="1530" spans="1:9" x14ac:dyDescent="0.3">
      <c r="A1530" t="s">
        <v>150</v>
      </c>
      <c r="B1530" s="1" t="s">
        <v>395</v>
      </c>
      <c r="C1530" s="5">
        <v>12</v>
      </c>
      <c r="F1530" t="str">
        <f t="shared" si="92"/>
        <v>La Serena43931</v>
      </c>
      <c r="G1530" t="str">
        <f t="shared" si="93"/>
        <v>La Serena</v>
      </c>
      <c r="H1530" s="1">
        <f t="shared" si="94"/>
        <v>43931</v>
      </c>
      <c r="I1530">
        <f t="shared" si="95"/>
        <v>0</v>
      </c>
    </row>
    <row r="1531" spans="1:9" x14ac:dyDescent="0.3">
      <c r="A1531" t="s">
        <v>150</v>
      </c>
      <c r="B1531" s="1" t="s">
        <v>396</v>
      </c>
      <c r="C1531" s="5">
        <v>12</v>
      </c>
      <c r="F1531" t="str">
        <f t="shared" si="92"/>
        <v>La Serena43934</v>
      </c>
      <c r="G1531" t="str">
        <f t="shared" si="93"/>
        <v>La Serena</v>
      </c>
      <c r="H1531" s="1">
        <f t="shared" si="94"/>
        <v>43934</v>
      </c>
      <c r="I1531">
        <f t="shared" si="95"/>
        <v>0</v>
      </c>
    </row>
    <row r="1532" spans="1:9" x14ac:dyDescent="0.3">
      <c r="A1532" t="s">
        <v>150</v>
      </c>
      <c r="B1532" s="1" t="s">
        <v>397</v>
      </c>
      <c r="C1532" s="5">
        <v>12</v>
      </c>
      <c r="F1532" t="str">
        <f t="shared" si="92"/>
        <v>La Serena43936</v>
      </c>
      <c r="G1532" t="str">
        <f t="shared" si="93"/>
        <v>La Serena</v>
      </c>
      <c r="H1532" s="1">
        <f t="shared" si="94"/>
        <v>43936</v>
      </c>
      <c r="I1532">
        <f t="shared" si="95"/>
        <v>0</v>
      </c>
    </row>
    <row r="1533" spans="1:9" x14ac:dyDescent="0.3">
      <c r="A1533" t="s">
        <v>150</v>
      </c>
      <c r="B1533" s="1" t="s">
        <v>398</v>
      </c>
      <c r="C1533" s="5">
        <v>12</v>
      </c>
      <c r="F1533" t="str">
        <f t="shared" si="92"/>
        <v>La Serena43938</v>
      </c>
      <c r="G1533" t="str">
        <f t="shared" si="93"/>
        <v>La Serena</v>
      </c>
      <c r="H1533" s="1">
        <f t="shared" si="94"/>
        <v>43938</v>
      </c>
      <c r="I1533">
        <f t="shared" si="95"/>
        <v>0</v>
      </c>
    </row>
    <row r="1534" spans="1:9" x14ac:dyDescent="0.3">
      <c r="A1534" t="s">
        <v>150</v>
      </c>
      <c r="B1534" s="1" t="s">
        <v>399</v>
      </c>
      <c r="C1534" s="5">
        <v>2</v>
      </c>
      <c r="F1534" t="str">
        <f t="shared" si="92"/>
        <v>La Serena43941</v>
      </c>
      <c r="G1534" t="str">
        <f t="shared" si="93"/>
        <v>La Serena</v>
      </c>
      <c r="H1534" s="1">
        <f t="shared" si="94"/>
        <v>43941</v>
      </c>
      <c r="I1534">
        <f t="shared" si="95"/>
        <v>0</v>
      </c>
    </row>
    <row r="1535" spans="1:9" x14ac:dyDescent="0.3">
      <c r="A1535" t="s">
        <v>150</v>
      </c>
      <c r="B1535" s="1" t="s">
        <v>400</v>
      </c>
      <c r="C1535" s="5">
        <v>4</v>
      </c>
      <c r="F1535" t="str">
        <f t="shared" si="92"/>
        <v>La Serena43945</v>
      </c>
      <c r="G1535" t="str">
        <f t="shared" si="93"/>
        <v>La Serena</v>
      </c>
      <c r="H1535" s="1">
        <f t="shared" si="94"/>
        <v>43945</v>
      </c>
      <c r="I1535">
        <f t="shared" si="95"/>
        <v>2</v>
      </c>
    </row>
    <row r="1536" spans="1:9" x14ac:dyDescent="0.3">
      <c r="A1536" t="s">
        <v>150</v>
      </c>
      <c r="B1536" s="1" t="s">
        <v>401</v>
      </c>
      <c r="C1536" s="5">
        <v>5</v>
      </c>
      <c r="F1536" t="str">
        <f t="shared" si="92"/>
        <v>La Serena43948</v>
      </c>
      <c r="G1536" t="str">
        <f t="shared" si="93"/>
        <v>La Serena</v>
      </c>
      <c r="H1536" s="1">
        <f t="shared" si="94"/>
        <v>43948</v>
      </c>
      <c r="I1536">
        <f t="shared" si="95"/>
        <v>1</v>
      </c>
    </row>
    <row r="1537" spans="1:9" x14ac:dyDescent="0.3">
      <c r="A1537" t="s">
        <v>151</v>
      </c>
      <c r="B1537" s="1" t="s">
        <v>390</v>
      </c>
      <c r="C1537" s="5">
        <v>0</v>
      </c>
      <c r="F1537" t="str">
        <f t="shared" si="92"/>
        <v>La Union43920</v>
      </c>
      <c r="G1537" t="str">
        <f t="shared" si="93"/>
        <v>La Union</v>
      </c>
      <c r="H1537" s="1">
        <f t="shared" si="94"/>
        <v>43920</v>
      </c>
      <c r="I1537">
        <f t="shared" si="95"/>
        <v>0</v>
      </c>
    </row>
    <row r="1538" spans="1:9" x14ac:dyDescent="0.3">
      <c r="A1538" t="s">
        <v>151</v>
      </c>
      <c r="B1538" s="1" t="s">
        <v>391</v>
      </c>
      <c r="C1538" s="5">
        <v>9</v>
      </c>
      <c r="F1538" t="str">
        <f t="shared" si="92"/>
        <v>La Union43922</v>
      </c>
      <c r="G1538" t="str">
        <f t="shared" si="93"/>
        <v>La Union</v>
      </c>
      <c r="H1538" s="1">
        <f t="shared" si="94"/>
        <v>43922</v>
      </c>
      <c r="I1538">
        <f t="shared" si="95"/>
        <v>9</v>
      </c>
    </row>
    <row r="1539" spans="1:9" x14ac:dyDescent="0.3">
      <c r="A1539" t="s">
        <v>151</v>
      </c>
      <c r="B1539" s="1" t="s">
        <v>392</v>
      </c>
      <c r="C1539" s="5">
        <v>10</v>
      </c>
      <c r="F1539" t="str">
        <f t="shared" si="92"/>
        <v>La Union43924</v>
      </c>
      <c r="G1539" t="str">
        <f t="shared" si="93"/>
        <v>La Union</v>
      </c>
      <c r="H1539" s="1">
        <f t="shared" si="94"/>
        <v>43924</v>
      </c>
      <c r="I1539">
        <f t="shared" si="95"/>
        <v>1</v>
      </c>
    </row>
    <row r="1540" spans="1:9" x14ac:dyDescent="0.3">
      <c r="A1540" t="s">
        <v>151</v>
      </c>
      <c r="B1540" s="1" t="s">
        <v>393</v>
      </c>
      <c r="C1540" s="5">
        <v>17</v>
      </c>
      <c r="F1540" t="str">
        <f t="shared" si="92"/>
        <v>La Union43927</v>
      </c>
      <c r="G1540" t="str">
        <f t="shared" si="93"/>
        <v>La Union</v>
      </c>
      <c r="H1540" s="1">
        <f t="shared" si="94"/>
        <v>43927</v>
      </c>
      <c r="I1540">
        <f t="shared" si="95"/>
        <v>7</v>
      </c>
    </row>
    <row r="1541" spans="1:9" x14ac:dyDescent="0.3">
      <c r="A1541" t="s">
        <v>151</v>
      </c>
      <c r="B1541" s="1" t="s">
        <v>394</v>
      </c>
      <c r="C1541" s="5">
        <v>18</v>
      </c>
      <c r="F1541" t="str">
        <f t="shared" si="92"/>
        <v>La Union43929</v>
      </c>
      <c r="G1541" t="str">
        <f t="shared" si="93"/>
        <v>La Union</v>
      </c>
      <c r="H1541" s="1">
        <f t="shared" si="94"/>
        <v>43929</v>
      </c>
      <c r="I1541">
        <f t="shared" si="95"/>
        <v>1</v>
      </c>
    </row>
    <row r="1542" spans="1:9" x14ac:dyDescent="0.3">
      <c r="A1542" t="s">
        <v>151</v>
      </c>
      <c r="B1542" s="1" t="s">
        <v>395</v>
      </c>
      <c r="C1542" s="5">
        <v>18</v>
      </c>
      <c r="F1542" t="str">
        <f t="shared" si="92"/>
        <v>La Union43931</v>
      </c>
      <c r="G1542" t="str">
        <f t="shared" si="93"/>
        <v>La Union</v>
      </c>
      <c r="H1542" s="1">
        <f t="shared" si="94"/>
        <v>43931</v>
      </c>
      <c r="I1542">
        <f t="shared" si="95"/>
        <v>0</v>
      </c>
    </row>
    <row r="1543" spans="1:9" x14ac:dyDescent="0.3">
      <c r="A1543" t="s">
        <v>151</v>
      </c>
      <c r="B1543" s="1" t="s">
        <v>396</v>
      </c>
      <c r="C1543" s="5">
        <v>18</v>
      </c>
      <c r="F1543" t="str">
        <f t="shared" si="92"/>
        <v>La Union43934</v>
      </c>
      <c r="G1543" t="str">
        <f t="shared" si="93"/>
        <v>La Union</v>
      </c>
      <c r="H1543" s="1">
        <f t="shared" si="94"/>
        <v>43934</v>
      </c>
      <c r="I1543">
        <f t="shared" si="95"/>
        <v>0</v>
      </c>
    </row>
    <row r="1544" spans="1:9" x14ac:dyDescent="0.3">
      <c r="A1544" t="s">
        <v>151</v>
      </c>
      <c r="B1544" s="1" t="s">
        <v>397</v>
      </c>
      <c r="C1544" s="5">
        <v>23</v>
      </c>
      <c r="F1544" t="str">
        <f t="shared" si="92"/>
        <v>La Union43936</v>
      </c>
      <c r="G1544" t="str">
        <f t="shared" si="93"/>
        <v>La Union</v>
      </c>
      <c r="H1544" s="1">
        <f t="shared" si="94"/>
        <v>43936</v>
      </c>
      <c r="I1544">
        <f t="shared" si="95"/>
        <v>5</v>
      </c>
    </row>
    <row r="1545" spans="1:9" x14ac:dyDescent="0.3">
      <c r="A1545" t="s">
        <v>151</v>
      </c>
      <c r="B1545" s="1" t="s">
        <v>398</v>
      </c>
      <c r="C1545" s="5">
        <v>23</v>
      </c>
      <c r="F1545" t="str">
        <f t="shared" si="92"/>
        <v>La Union43938</v>
      </c>
      <c r="G1545" t="str">
        <f t="shared" si="93"/>
        <v>La Union</v>
      </c>
      <c r="H1545" s="1">
        <f t="shared" si="94"/>
        <v>43938</v>
      </c>
      <c r="I1545">
        <f t="shared" si="95"/>
        <v>0</v>
      </c>
    </row>
    <row r="1546" spans="1:9" x14ac:dyDescent="0.3">
      <c r="A1546" t="s">
        <v>151</v>
      </c>
      <c r="B1546" s="1" t="s">
        <v>399</v>
      </c>
      <c r="C1546" s="5">
        <v>6</v>
      </c>
      <c r="F1546" t="str">
        <f t="shared" si="92"/>
        <v>La Union43941</v>
      </c>
      <c r="G1546" t="str">
        <f t="shared" si="93"/>
        <v>La Union</v>
      </c>
      <c r="H1546" s="1">
        <f t="shared" si="94"/>
        <v>43941</v>
      </c>
      <c r="I1546">
        <f t="shared" si="95"/>
        <v>0</v>
      </c>
    </row>
    <row r="1547" spans="1:9" x14ac:dyDescent="0.3">
      <c r="A1547" t="s">
        <v>151</v>
      </c>
      <c r="B1547" s="1" t="s">
        <v>400</v>
      </c>
      <c r="C1547" s="5">
        <v>5</v>
      </c>
      <c r="F1547" t="str">
        <f t="shared" si="92"/>
        <v>La Union43945</v>
      </c>
      <c r="G1547" t="str">
        <f t="shared" si="93"/>
        <v>La Union</v>
      </c>
      <c r="H1547" s="1">
        <f t="shared" si="94"/>
        <v>43945</v>
      </c>
      <c r="I1547">
        <f t="shared" si="95"/>
        <v>0</v>
      </c>
    </row>
    <row r="1548" spans="1:9" x14ac:dyDescent="0.3">
      <c r="A1548" t="s">
        <v>151</v>
      </c>
      <c r="B1548" s="1" t="s">
        <v>401</v>
      </c>
      <c r="C1548" s="5">
        <v>7</v>
      </c>
      <c r="F1548" t="str">
        <f t="shared" si="92"/>
        <v>La Union43948</v>
      </c>
      <c r="G1548" t="str">
        <f t="shared" si="93"/>
        <v>La Union</v>
      </c>
      <c r="H1548" s="1">
        <f t="shared" si="94"/>
        <v>43948</v>
      </c>
      <c r="I1548">
        <f t="shared" si="95"/>
        <v>2</v>
      </c>
    </row>
    <row r="1549" spans="1:9" x14ac:dyDescent="0.3">
      <c r="A1549" t="s">
        <v>152</v>
      </c>
      <c r="B1549" s="1" t="s">
        <v>390</v>
      </c>
      <c r="C1549" s="5">
        <v>0</v>
      </c>
      <c r="F1549" t="str">
        <f t="shared" si="92"/>
        <v>Lago Ranco43920</v>
      </c>
      <c r="G1549" t="str">
        <f t="shared" si="93"/>
        <v>Lago Ranco</v>
      </c>
      <c r="H1549" s="1">
        <f t="shared" si="94"/>
        <v>43920</v>
      </c>
      <c r="I1549">
        <f t="shared" si="95"/>
        <v>0</v>
      </c>
    </row>
    <row r="1550" spans="1:9" x14ac:dyDescent="0.3">
      <c r="A1550" t="s">
        <v>152</v>
      </c>
      <c r="B1550" s="1" t="s">
        <v>391</v>
      </c>
      <c r="C1550" s="5">
        <v>0</v>
      </c>
      <c r="F1550" t="str">
        <f t="shared" si="92"/>
        <v>Lago Ranco43922</v>
      </c>
      <c r="G1550" t="str">
        <f t="shared" si="93"/>
        <v>Lago Ranco</v>
      </c>
      <c r="H1550" s="1">
        <f t="shared" si="94"/>
        <v>43922</v>
      </c>
      <c r="I1550">
        <f t="shared" si="95"/>
        <v>0</v>
      </c>
    </row>
    <row r="1551" spans="1:9" x14ac:dyDescent="0.3">
      <c r="A1551" t="s">
        <v>152</v>
      </c>
      <c r="B1551" s="1" t="s">
        <v>392</v>
      </c>
      <c r="C1551" s="5">
        <v>0</v>
      </c>
      <c r="F1551" t="str">
        <f t="shared" ref="F1551:F1614" si="96">+G1551&amp;H1551</f>
        <v>Lago Ranco43924</v>
      </c>
      <c r="G1551" t="str">
        <f t="shared" ref="G1551:G1614" si="97">+A1551</f>
        <v>Lago Ranco</v>
      </c>
      <c r="H1551" s="1">
        <f t="shared" ref="H1551:H1614" si="98">+DATEVALUE(B1551)</f>
        <v>43924</v>
      </c>
      <c r="I1551">
        <f t="shared" ref="I1551:I1614" si="99">+IF(IF(A1551=A1550,C1551-C1550,C1551)&lt;0,0,IF(A1551=A1550,C1551-C1550,C1551))</f>
        <v>0</v>
      </c>
    </row>
    <row r="1552" spans="1:9" x14ac:dyDescent="0.3">
      <c r="A1552" t="s">
        <v>152</v>
      </c>
      <c r="B1552" s="1" t="s">
        <v>393</v>
      </c>
      <c r="C1552" s="5">
        <v>0</v>
      </c>
      <c r="F1552" t="str">
        <f t="shared" si="96"/>
        <v>Lago Ranco43927</v>
      </c>
      <c r="G1552" t="str">
        <f t="shared" si="97"/>
        <v>Lago Ranco</v>
      </c>
      <c r="H1552" s="1">
        <f t="shared" si="98"/>
        <v>43927</v>
      </c>
      <c r="I1552">
        <f t="shared" si="99"/>
        <v>0</v>
      </c>
    </row>
    <row r="1553" spans="1:9" x14ac:dyDescent="0.3">
      <c r="A1553" t="s">
        <v>152</v>
      </c>
      <c r="B1553" s="1" t="s">
        <v>394</v>
      </c>
      <c r="C1553" s="5">
        <v>0</v>
      </c>
      <c r="F1553" t="str">
        <f t="shared" si="96"/>
        <v>Lago Ranco43929</v>
      </c>
      <c r="G1553" t="str">
        <f t="shared" si="97"/>
        <v>Lago Ranco</v>
      </c>
      <c r="H1553" s="1">
        <f t="shared" si="98"/>
        <v>43929</v>
      </c>
      <c r="I1553">
        <f t="shared" si="99"/>
        <v>0</v>
      </c>
    </row>
    <row r="1554" spans="1:9" x14ac:dyDescent="0.3">
      <c r="A1554" t="s">
        <v>152</v>
      </c>
      <c r="B1554" s="1" t="s">
        <v>395</v>
      </c>
      <c r="C1554" s="5">
        <v>0</v>
      </c>
      <c r="F1554" t="str">
        <f t="shared" si="96"/>
        <v>Lago Ranco43931</v>
      </c>
      <c r="G1554" t="str">
        <f t="shared" si="97"/>
        <v>Lago Ranco</v>
      </c>
      <c r="H1554" s="1">
        <f t="shared" si="98"/>
        <v>43931</v>
      </c>
      <c r="I1554">
        <f t="shared" si="99"/>
        <v>0</v>
      </c>
    </row>
    <row r="1555" spans="1:9" x14ac:dyDescent="0.3">
      <c r="A1555" t="s">
        <v>152</v>
      </c>
      <c r="B1555" s="1" t="s">
        <v>396</v>
      </c>
      <c r="C1555" s="5">
        <v>2</v>
      </c>
      <c r="F1555" t="str">
        <f t="shared" si="96"/>
        <v>Lago Ranco43934</v>
      </c>
      <c r="G1555" t="str">
        <f t="shared" si="97"/>
        <v>Lago Ranco</v>
      </c>
      <c r="H1555" s="1">
        <f t="shared" si="98"/>
        <v>43934</v>
      </c>
      <c r="I1555">
        <f t="shared" si="99"/>
        <v>2</v>
      </c>
    </row>
    <row r="1556" spans="1:9" x14ac:dyDescent="0.3">
      <c r="A1556" t="s">
        <v>152</v>
      </c>
      <c r="B1556" s="1" t="s">
        <v>397</v>
      </c>
      <c r="C1556" s="5">
        <v>2</v>
      </c>
      <c r="F1556" t="str">
        <f t="shared" si="96"/>
        <v>Lago Ranco43936</v>
      </c>
      <c r="G1556" t="str">
        <f t="shared" si="97"/>
        <v>Lago Ranco</v>
      </c>
      <c r="H1556" s="1">
        <f t="shared" si="98"/>
        <v>43936</v>
      </c>
      <c r="I1556">
        <f t="shared" si="99"/>
        <v>0</v>
      </c>
    </row>
    <row r="1557" spans="1:9" x14ac:dyDescent="0.3">
      <c r="A1557" t="s">
        <v>152</v>
      </c>
      <c r="B1557" s="1" t="s">
        <v>398</v>
      </c>
      <c r="C1557" s="5">
        <v>2</v>
      </c>
      <c r="F1557" t="str">
        <f t="shared" si="96"/>
        <v>Lago Ranco43938</v>
      </c>
      <c r="G1557" t="str">
        <f t="shared" si="97"/>
        <v>Lago Ranco</v>
      </c>
      <c r="H1557" s="1">
        <f t="shared" si="98"/>
        <v>43938</v>
      </c>
      <c r="I1557">
        <f t="shared" si="99"/>
        <v>0</v>
      </c>
    </row>
    <row r="1558" spans="1:9" x14ac:dyDescent="0.3">
      <c r="A1558" t="s">
        <v>152</v>
      </c>
      <c r="B1558" s="1" t="s">
        <v>399</v>
      </c>
      <c r="C1558" s="5">
        <v>0</v>
      </c>
      <c r="F1558" t="str">
        <f t="shared" si="96"/>
        <v>Lago Ranco43941</v>
      </c>
      <c r="G1558" t="str">
        <f t="shared" si="97"/>
        <v>Lago Ranco</v>
      </c>
      <c r="H1558" s="1">
        <f t="shared" si="98"/>
        <v>43941</v>
      </c>
      <c r="I1558">
        <f t="shared" si="99"/>
        <v>0</v>
      </c>
    </row>
    <row r="1559" spans="1:9" x14ac:dyDescent="0.3">
      <c r="A1559" t="s">
        <v>152</v>
      </c>
      <c r="B1559" s="1" t="s">
        <v>400</v>
      </c>
      <c r="C1559" s="5">
        <v>0</v>
      </c>
      <c r="F1559" t="str">
        <f t="shared" si="96"/>
        <v>Lago Ranco43945</v>
      </c>
      <c r="G1559" t="str">
        <f t="shared" si="97"/>
        <v>Lago Ranco</v>
      </c>
      <c r="H1559" s="1">
        <f t="shared" si="98"/>
        <v>43945</v>
      </c>
      <c r="I1559">
        <f t="shared" si="99"/>
        <v>0</v>
      </c>
    </row>
    <row r="1560" spans="1:9" x14ac:dyDescent="0.3">
      <c r="A1560" t="s">
        <v>152</v>
      </c>
      <c r="B1560" s="1" t="s">
        <v>401</v>
      </c>
      <c r="C1560" s="5">
        <v>0</v>
      </c>
      <c r="F1560" t="str">
        <f t="shared" si="96"/>
        <v>Lago Ranco43948</v>
      </c>
      <c r="G1560" t="str">
        <f t="shared" si="97"/>
        <v>Lago Ranco</v>
      </c>
      <c r="H1560" s="1">
        <f t="shared" si="98"/>
        <v>43948</v>
      </c>
      <c r="I1560">
        <f t="shared" si="99"/>
        <v>0</v>
      </c>
    </row>
    <row r="1561" spans="1:9" x14ac:dyDescent="0.3">
      <c r="A1561" t="s">
        <v>153</v>
      </c>
      <c r="B1561" s="1" t="s">
        <v>390</v>
      </c>
      <c r="C1561" s="5">
        <v>0</v>
      </c>
      <c r="F1561" t="str">
        <f t="shared" si="96"/>
        <v>Lago Verde43920</v>
      </c>
      <c r="G1561" t="str">
        <f t="shared" si="97"/>
        <v>Lago Verde</v>
      </c>
      <c r="H1561" s="1">
        <f t="shared" si="98"/>
        <v>43920</v>
      </c>
      <c r="I1561">
        <f t="shared" si="99"/>
        <v>0</v>
      </c>
    </row>
    <row r="1562" spans="1:9" x14ac:dyDescent="0.3">
      <c r="A1562" t="s">
        <v>153</v>
      </c>
      <c r="B1562" s="1" t="s">
        <v>391</v>
      </c>
      <c r="C1562" s="5">
        <v>0</v>
      </c>
      <c r="F1562" t="str">
        <f t="shared" si="96"/>
        <v>Lago Verde43922</v>
      </c>
      <c r="G1562" t="str">
        <f t="shared" si="97"/>
        <v>Lago Verde</v>
      </c>
      <c r="H1562" s="1">
        <f t="shared" si="98"/>
        <v>43922</v>
      </c>
      <c r="I1562">
        <f t="shared" si="99"/>
        <v>0</v>
      </c>
    </row>
    <row r="1563" spans="1:9" x14ac:dyDescent="0.3">
      <c r="A1563" t="s">
        <v>153</v>
      </c>
      <c r="B1563" s="1" t="s">
        <v>392</v>
      </c>
      <c r="C1563" s="5">
        <v>0</v>
      </c>
      <c r="F1563" t="str">
        <f t="shared" si="96"/>
        <v>Lago Verde43924</v>
      </c>
      <c r="G1563" t="str">
        <f t="shared" si="97"/>
        <v>Lago Verde</v>
      </c>
      <c r="H1563" s="1">
        <f t="shared" si="98"/>
        <v>43924</v>
      </c>
      <c r="I1563">
        <f t="shared" si="99"/>
        <v>0</v>
      </c>
    </row>
    <row r="1564" spans="1:9" x14ac:dyDescent="0.3">
      <c r="A1564" t="s">
        <v>153</v>
      </c>
      <c r="B1564" s="1" t="s">
        <v>393</v>
      </c>
      <c r="C1564" s="5">
        <v>0</v>
      </c>
      <c r="F1564" t="str">
        <f t="shared" si="96"/>
        <v>Lago Verde43927</v>
      </c>
      <c r="G1564" t="str">
        <f t="shared" si="97"/>
        <v>Lago Verde</v>
      </c>
      <c r="H1564" s="1">
        <f t="shared" si="98"/>
        <v>43927</v>
      </c>
      <c r="I1564">
        <f t="shared" si="99"/>
        <v>0</v>
      </c>
    </row>
    <row r="1565" spans="1:9" x14ac:dyDescent="0.3">
      <c r="A1565" t="s">
        <v>153</v>
      </c>
      <c r="B1565" s="1" t="s">
        <v>394</v>
      </c>
      <c r="C1565" s="5">
        <v>0</v>
      </c>
      <c r="F1565" t="str">
        <f t="shared" si="96"/>
        <v>Lago Verde43929</v>
      </c>
      <c r="G1565" t="str">
        <f t="shared" si="97"/>
        <v>Lago Verde</v>
      </c>
      <c r="H1565" s="1">
        <f t="shared" si="98"/>
        <v>43929</v>
      </c>
      <c r="I1565">
        <f t="shared" si="99"/>
        <v>0</v>
      </c>
    </row>
    <row r="1566" spans="1:9" x14ac:dyDescent="0.3">
      <c r="A1566" t="s">
        <v>153</v>
      </c>
      <c r="B1566" s="1" t="s">
        <v>395</v>
      </c>
      <c r="C1566" s="5">
        <v>0</v>
      </c>
      <c r="F1566" t="str">
        <f t="shared" si="96"/>
        <v>Lago Verde43931</v>
      </c>
      <c r="G1566" t="str">
        <f t="shared" si="97"/>
        <v>Lago Verde</v>
      </c>
      <c r="H1566" s="1">
        <f t="shared" si="98"/>
        <v>43931</v>
      </c>
      <c r="I1566">
        <f t="shared" si="99"/>
        <v>0</v>
      </c>
    </row>
    <row r="1567" spans="1:9" x14ac:dyDescent="0.3">
      <c r="A1567" t="s">
        <v>153</v>
      </c>
      <c r="B1567" s="1" t="s">
        <v>396</v>
      </c>
      <c r="C1567" s="5">
        <v>0</v>
      </c>
      <c r="F1567" t="str">
        <f t="shared" si="96"/>
        <v>Lago Verde43934</v>
      </c>
      <c r="G1567" t="str">
        <f t="shared" si="97"/>
        <v>Lago Verde</v>
      </c>
      <c r="H1567" s="1">
        <f t="shared" si="98"/>
        <v>43934</v>
      </c>
      <c r="I1567">
        <f t="shared" si="99"/>
        <v>0</v>
      </c>
    </row>
    <row r="1568" spans="1:9" x14ac:dyDescent="0.3">
      <c r="A1568" t="s">
        <v>153</v>
      </c>
      <c r="B1568" s="1" t="s">
        <v>397</v>
      </c>
      <c r="C1568" s="5">
        <v>0</v>
      </c>
      <c r="F1568" t="str">
        <f t="shared" si="96"/>
        <v>Lago Verde43936</v>
      </c>
      <c r="G1568" t="str">
        <f t="shared" si="97"/>
        <v>Lago Verde</v>
      </c>
      <c r="H1568" s="1">
        <f t="shared" si="98"/>
        <v>43936</v>
      </c>
      <c r="I1568">
        <f t="shared" si="99"/>
        <v>0</v>
      </c>
    </row>
    <row r="1569" spans="1:9" x14ac:dyDescent="0.3">
      <c r="A1569" t="s">
        <v>153</v>
      </c>
      <c r="B1569" s="1" t="s">
        <v>398</v>
      </c>
      <c r="C1569" s="5">
        <v>0</v>
      </c>
      <c r="F1569" t="str">
        <f t="shared" si="96"/>
        <v>Lago Verde43938</v>
      </c>
      <c r="G1569" t="str">
        <f t="shared" si="97"/>
        <v>Lago Verde</v>
      </c>
      <c r="H1569" s="1">
        <f t="shared" si="98"/>
        <v>43938</v>
      </c>
      <c r="I1569">
        <f t="shared" si="99"/>
        <v>0</v>
      </c>
    </row>
    <row r="1570" spans="1:9" x14ac:dyDescent="0.3">
      <c r="A1570" t="s">
        <v>153</v>
      </c>
      <c r="B1570" s="1" t="s">
        <v>399</v>
      </c>
      <c r="C1570" s="5">
        <v>0</v>
      </c>
      <c r="F1570" t="str">
        <f t="shared" si="96"/>
        <v>Lago Verde43941</v>
      </c>
      <c r="G1570" t="str">
        <f t="shared" si="97"/>
        <v>Lago Verde</v>
      </c>
      <c r="H1570" s="1">
        <f t="shared" si="98"/>
        <v>43941</v>
      </c>
      <c r="I1570">
        <f t="shared" si="99"/>
        <v>0</v>
      </c>
    </row>
    <row r="1571" spans="1:9" x14ac:dyDescent="0.3">
      <c r="A1571" t="s">
        <v>153</v>
      </c>
      <c r="B1571" s="1" t="s">
        <v>400</v>
      </c>
      <c r="C1571" s="5">
        <v>0</v>
      </c>
      <c r="F1571" t="str">
        <f t="shared" si="96"/>
        <v>Lago Verde43945</v>
      </c>
      <c r="G1571" t="str">
        <f t="shared" si="97"/>
        <v>Lago Verde</v>
      </c>
      <c r="H1571" s="1">
        <f t="shared" si="98"/>
        <v>43945</v>
      </c>
      <c r="I1571">
        <f t="shared" si="99"/>
        <v>0</v>
      </c>
    </row>
    <row r="1572" spans="1:9" x14ac:dyDescent="0.3">
      <c r="A1572" t="s">
        <v>153</v>
      </c>
      <c r="B1572" s="1" t="s">
        <v>401</v>
      </c>
      <c r="C1572" s="5">
        <v>0</v>
      </c>
      <c r="F1572" t="str">
        <f t="shared" si="96"/>
        <v>Lago Verde43948</v>
      </c>
      <c r="G1572" t="str">
        <f t="shared" si="97"/>
        <v>Lago Verde</v>
      </c>
      <c r="H1572" s="1">
        <f t="shared" si="98"/>
        <v>43948</v>
      </c>
      <c r="I1572">
        <f t="shared" si="99"/>
        <v>0</v>
      </c>
    </row>
    <row r="1573" spans="1:9" x14ac:dyDescent="0.3">
      <c r="A1573" t="s">
        <v>154</v>
      </c>
      <c r="B1573" s="1" t="s">
        <v>390</v>
      </c>
      <c r="C1573" s="5">
        <v>0</v>
      </c>
      <c r="F1573" t="str">
        <f t="shared" si="96"/>
        <v>Laguna Blanca43920</v>
      </c>
      <c r="G1573" t="str">
        <f t="shared" si="97"/>
        <v>Laguna Blanca</v>
      </c>
      <c r="H1573" s="1">
        <f t="shared" si="98"/>
        <v>43920</v>
      </c>
      <c r="I1573">
        <f t="shared" si="99"/>
        <v>0</v>
      </c>
    </row>
    <row r="1574" spans="1:9" x14ac:dyDescent="0.3">
      <c r="A1574" t="s">
        <v>154</v>
      </c>
      <c r="B1574" s="1" t="s">
        <v>391</v>
      </c>
      <c r="C1574" s="5">
        <v>0</v>
      </c>
      <c r="F1574" t="str">
        <f t="shared" si="96"/>
        <v>Laguna Blanca43922</v>
      </c>
      <c r="G1574" t="str">
        <f t="shared" si="97"/>
        <v>Laguna Blanca</v>
      </c>
      <c r="H1574" s="1">
        <f t="shared" si="98"/>
        <v>43922</v>
      </c>
      <c r="I1574">
        <f t="shared" si="99"/>
        <v>0</v>
      </c>
    </row>
    <row r="1575" spans="1:9" x14ac:dyDescent="0.3">
      <c r="A1575" t="s">
        <v>154</v>
      </c>
      <c r="B1575" s="1" t="s">
        <v>392</v>
      </c>
      <c r="C1575" s="5">
        <v>0</v>
      </c>
      <c r="F1575" t="str">
        <f t="shared" si="96"/>
        <v>Laguna Blanca43924</v>
      </c>
      <c r="G1575" t="str">
        <f t="shared" si="97"/>
        <v>Laguna Blanca</v>
      </c>
      <c r="H1575" s="1">
        <f t="shared" si="98"/>
        <v>43924</v>
      </c>
      <c r="I1575">
        <f t="shared" si="99"/>
        <v>0</v>
      </c>
    </row>
    <row r="1576" spans="1:9" x14ac:dyDescent="0.3">
      <c r="A1576" t="s">
        <v>154</v>
      </c>
      <c r="B1576" s="1" t="s">
        <v>393</v>
      </c>
      <c r="C1576" s="5">
        <v>0</v>
      </c>
      <c r="F1576" t="str">
        <f t="shared" si="96"/>
        <v>Laguna Blanca43927</v>
      </c>
      <c r="G1576" t="str">
        <f t="shared" si="97"/>
        <v>Laguna Blanca</v>
      </c>
      <c r="H1576" s="1">
        <f t="shared" si="98"/>
        <v>43927</v>
      </c>
      <c r="I1576">
        <f t="shared" si="99"/>
        <v>0</v>
      </c>
    </row>
    <row r="1577" spans="1:9" x14ac:dyDescent="0.3">
      <c r="A1577" t="s">
        <v>154</v>
      </c>
      <c r="B1577" s="1" t="s">
        <v>394</v>
      </c>
      <c r="C1577" s="5">
        <v>0</v>
      </c>
      <c r="F1577" t="str">
        <f t="shared" si="96"/>
        <v>Laguna Blanca43929</v>
      </c>
      <c r="G1577" t="str">
        <f t="shared" si="97"/>
        <v>Laguna Blanca</v>
      </c>
      <c r="H1577" s="1">
        <f t="shared" si="98"/>
        <v>43929</v>
      </c>
      <c r="I1577">
        <f t="shared" si="99"/>
        <v>0</v>
      </c>
    </row>
    <row r="1578" spans="1:9" x14ac:dyDescent="0.3">
      <c r="A1578" t="s">
        <v>154</v>
      </c>
      <c r="B1578" s="1" t="s">
        <v>395</v>
      </c>
      <c r="C1578" s="5">
        <v>0</v>
      </c>
      <c r="F1578" t="str">
        <f t="shared" si="96"/>
        <v>Laguna Blanca43931</v>
      </c>
      <c r="G1578" t="str">
        <f t="shared" si="97"/>
        <v>Laguna Blanca</v>
      </c>
      <c r="H1578" s="1">
        <f t="shared" si="98"/>
        <v>43931</v>
      </c>
      <c r="I1578">
        <f t="shared" si="99"/>
        <v>0</v>
      </c>
    </row>
    <row r="1579" spans="1:9" x14ac:dyDescent="0.3">
      <c r="A1579" t="s">
        <v>154</v>
      </c>
      <c r="B1579" s="1" t="s">
        <v>396</v>
      </c>
      <c r="C1579" s="5">
        <v>0</v>
      </c>
      <c r="F1579" t="str">
        <f t="shared" si="96"/>
        <v>Laguna Blanca43934</v>
      </c>
      <c r="G1579" t="str">
        <f t="shared" si="97"/>
        <v>Laguna Blanca</v>
      </c>
      <c r="H1579" s="1">
        <f t="shared" si="98"/>
        <v>43934</v>
      </c>
      <c r="I1579">
        <f t="shared" si="99"/>
        <v>0</v>
      </c>
    </row>
    <row r="1580" spans="1:9" x14ac:dyDescent="0.3">
      <c r="A1580" t="s">
        <v>154</v>
      </c>
      <c r="B1580" s="1" t="s">
        <v>397</v>
      </c>
      <c r="C1580" s="5">
        <v>0</v>
      </c>
      <c r="F1580" t="str">
        <f t="shared" si="96"/>
        <v>Laguna Blanca43936</v>
      </c>
      <c r="G1580" t="str">
        <f t="shared" si="97"/>
        <v>Laguna Blanca</v>
      </c>
      <c r="H1580" s="1">
        <f t="shared" si="98"/>
        <v>43936</v>
      </c>
      <c r="I1580">
        <f t="shared" si="99"/>
        <v>0</v>
      </c>
    </row>
    <row r="1581" spans="1:9" x14ac:dyDescent="0.3">
      <c r="A1581" t="s">
        <v>154</v>
      </c>
      <c r="B1581" s="1" t="s">
        <v>398</v>
      </c>
      <c r="C1581" s="5">
        <v>0</v>
      </c>
      <c r="F1581" t="str">
        <f t="shared" si="96"/>
        <v>Laguna Blanca43938</v>
      </c>
      <c r="G1581" t="str">
        <f t="shared" si="97"/>
        <v>Laguna Blanca</v>
      </c>
      <c r="H1581" s="1">
        <f t="shared" si="98"/>
        <v>43938</v>
      </c>
      <c r="I1581">
        <f t="shared" si="99"/>
        <v>0</v>
      </c>
    </row>
    <row r="1582" spans="1:9" x14ac:dyDescent="0.3">
      <c r="A1582" t="s">
        <v>154</v>
      </c>
      <c r="B1582" s="1" t="s">
        <v>399</v>
      </c>
      <c r="C1582" s="5">
        <v>0</v>
      </c>
      <c r="F1582" t="str">
        <f t="shared" si="96"/>
        <v>Laguna Blanca43941</v>
      </c>
      <c r="G1582" t="str">
        <f t="shared" si="97"/>
        <v>Laguna Blanca</v>
      </c>
      <c r="H1582" s="1">
        <f t="shared" si="98"/>
        <v>43941</v>
      </c>
      <c r="I1582">
        <f t="shared" si="99"/>
        <v>0</v>
      </c>
    </row>
    <row r="1583" spans="1:9" x14ac:dyDescent="0.3">
      <c r="A1583" t="s">
        <v>154</v>
      </c>
      <c r="B1583" s="1" t="s">
        <v>400</v>
      </c>
      <c r="C1583" s="5">
        <v>0</v>
      </c>
      <c r="F1583" t="str">
        <f t="shared" si="96"/>
        <v>Laguna Blanca43945</v>
      </c>
      <c r="G1583" t="str">
        <f t="shared" si="97"/>
        <v>Laguna Blanca</v>
      </c>
      <c r="H1583" s="1">
        <f t="shared" si="98"/>
        <v>43945</v>
      </c>
      <c r="I1583">
        <f t="shared" si="99"/>
        <v>0</v>
      </c>
    </row>
    <row r="1584" spans="1:9" x14ac:dyDescent="0.3">
      <c r="A1584" t="s">
        <v>154</v>
      </c>
      <c r="B1584" s="1" t="s">
        <v>401</v>
      </c>
      <c r="C1584" s="5">
        <v>0</v>
      </c>
      <c r="F1584" t="str">
        <f t="shared" si="96"/>
        <v>Laguna Blanca43948</v>
      </c>
      <c r="G1584" t="str">
        <f t="shared" si="97"/>
        <v>Laguna Blanca</v>
      </c>
      <c r="H1584" s="1">
        <f t="shared" si="98"/>
        <v>43948</v>
      </c>
      <c r="I1584">
        <f t="shared" si="99"/>
        <v>0</v>
      </c>
    </row>
    <row r="1585" spans="1:9" x14ac:dyDescent="0.3">
      <c r="A1585" t="s">
        <v>155</v>
      </c>
      <c r="B1585" s="1" t="s">
        <v>390</v>
      </c>
      <c r="C1585" s="5">
        <v>0</v>
      </c>
      <c r="F1585" t="str">
        <f t="shared" si="96"/>
        <v>Laja43920</v>
      </c>
      <c r="G1585" t="str">
        <f t="shared" si="97"/>
        <v>Laja</v>
      </c>
      <c r="H1585" s="1">
        <f t="shared" si="98"/>
        <v>43920</v>
      </c>
      <c r="I1585">
        <f t="shared" si="99"/>
        <v>0</v>
      </c>
    </row>
    <row r="1586" spans="1:9" x14ac:dyDescent="0.3">
      <c r="A1586" t="s">
        <v>155</v>
      </c>
      <c r="B1586" s="1" t="s">
        <v>391</v>
      </c>
      <c r="C1586" s="5">
        <v>0</v>
      </c>
      <c r="F1586" t="str">
        <f t="shared" si="96"/>
        <v>Laja43922</v>
      </c>
      <c r="G1586" t="str">
        <f t="shared" si="97"/>
        <v>Laja</v>
      </c>
      <c r="H1586" s="1">
        <f t="shared" si="98"/>
        <v>43922</v>
      </c>
      <c r="I1586">
        <f t="shared" si="99"/>
        <v>0</v>
      </c>
    </row>
    <row r="1587" spans="1:9" x14ac:dyDescent="0.3">
      <c r="A1587" t="s">
        <v>155</v>
      </c>
      <c r="B1587" s="1" t="s">
        <v>392</v>
      </c>
      <c r="C1587" s="5">
        <v>0</v>
      </c>
      <c r="F1587" t="str">
        <f t="shared" si="96"/>
        <v>Laja43924</v>
      </c>
      <c r="G1587" t="str">
        <f t="shared" si="97"/>
        <v>Laja</v>
      </c>
      <c r="H1587" s="1">
        <f t="shared" si="98"/>
        <v>43924</v>
      </c>
      <c r="I1587">
        <f t="shared" si="99"/>
        <v>0</v>
      </c>
    </row>
    <row r="1588" spans="1:9" x14ac:dyDescent="0.3">
      <c r="A1588" t="s">
        <v>155</v>
      </c>
      <c r="B1588" s="1" t="s">
        <v>393</v>
      </c>
      <c r="C1588" s="5">
        <v>5</v>
      </c>
      <c r="F1588" t="str">
        <f t="shared" si="96"/>
        <v>Laja43927</v>
      </c>
      <c r="G1588" t="str">
        <f t="shared" si="97"/>
        <v>Laja</v>
      </c>
      <c r="H1588" s="1">
        <f t="shared" si="98"/>
        <v>43927</v>
      </c>
      <c r="I1588">
        <f t="shared" si="99"/>
        <v>5</v>
      </c>
    </row>
    <row r="1589" spans="1:9" x14ac:dyDescent="0.3">
      <c r="A1589" t="s">
        <v>155</v>
      </c>
      <c r="B1589" s="1" t="s">
        <v>394</v>
      </c>
      <c r="C1589" s="5">
        <v>5</v>
      </c>
      <c r="F1589" t="str">
        <f t="shared" si="96"/>
        <v>Laja43929</v>
      </c>
      <c r="G1589" t="str">
        <f t="shared" si="97"/>
        <v>Laja</v>
      </c>
      <c r="H1589" s="1">
        <f t="shared" si="98"/>
        <v>43929</v>
      </c>
      <c r="I1589">
        <f t="shared" si="99"/>
        <v>0</v>
      </c>
    </row>
    <row r="1590" spans="1:9" x14ac:dyDescent="0.3">
      <c r="A1590" t="s">
        <v>155</v>
      </c>
      <c r="B1590" s="1" t="s">
        <v>395</v>
      </c>
      <c r="C1590" s="5">
        <v>5</v>
      </c>
      <c r="F1590" t="str">
        <f t="shared" si="96"/>
        <v>Laja43931</v>
      </c>
      <c r="G1590" t="str">
        <f t="shared" si="97"/>
        <v>Laja</v>
      </c>
      <c r="H1590" s="1">
        <f t="shared" si="98"/>
        <v>43931</v>
      </c>
      <c r="I1590">
        <f t="shared" si="99"/>
        <v>0</v>
      </c>
    </row>
    <row r="1591" spans="1:9" x14ac:dyDescent="0.3">
      <c r="A1591" t="s">
        <v>155</v>
      </c>
      <c r="B1591" s="1" t="s">
        <v>396</v>
      </c>
      <c r="C1591" s="5">
        <v>6</v>
      </c>
      <c r="F1591" t="str">
        <f t="shared" si="96"/>
        <v>Laja43934</v>
      </c>
      <c r="G1591" t="str">
        <f t="shared" si="97"/>
        <v>Laja</v>
      </c>
      <c r="H1591" s="1">
        <f t="shared" si="98"/>
        <v>43934</v>
      </c>
      <c r="I1591">
        <f t="shared" si="99"/>
        <v>1</v>
      </c>
    </row>
    <row r="1592" spans="1:9" x14ac:dyDescent="0.3">
      <c r="A1592" t="s">
        <v>155</v>
      </c>
      <c r="B1592" s="1" t="s">
        <v>397</v>
      </c>
      <c r="C1592" s="5">
        <v>7</v>
      </c>
      <c r="F1592" t="str">
        <f t="shared" si="96"/>
        <v>Laja43936</v>
      </c>
      <c r="G1592" t="str">
        <f t="shared" si="97"/>
        <v>Laja</v>
      </c>
      <c r="H1592" s="1">
        <f t="shared" si="98"/>
        <v>43936</v>
      </c>
      <c r="I1592">
        <f t="shared" si="99"/>
        <v>1</v>
      </c>
    </row>
    <row r="1593" spans="1:9" x14ac:dyDescent="0.3">
      <c r="A1593" t="s">
        <v>155</v>
      </c>
      <c r="B1593" s="1" t="s">
        <v>398</v>
      </c>
      <c r="C1593" s="5">
        <v>7</v>
      </c>
      <c r="F1593" t="str">
        <f t="shared" si="96"/>
        <v>Laja43938</v>
      </c>
      <c r="G1593" t="str">
        <f t="shared" si="97"/>
        <v>Laja</v>
      </c>
      <c r="H1593" s="1">
        <f t="shared" si="98"/>
        <v>43938</v>
      </c>
      <c r="I1593">
        <f t="shared" si="99"/>
        <v>0</v>
      </c>
    </row>
    <row r="1594" spans="1:9" x14ac:dyDescent="0.3">
      <c r="A1594" t="s">
        <v>155</v>
      </c>
      <c r="B1594" s="1" t="s">
        <v>399</v>
      </c>
      <c r="C1594" s="5">
        <v>1</v>
      </c>
      <c r="F1594" t="str">
        <f t="shared" si="96"/>
        <v>Laja43941</v>
      </c>
      <c r="G1594" t="str">
        <f t="shared" si="97"/>
        <v>Laja</v>
      </c>
      <c r="H1594" s="1">
        <f t="shared" si="98"/>
        <v>43941</v>
      </c>
      <c r="I1594">
        <f t="shared" si="99"/>
        <v>0</v>
      </c>
    </row>
    <row r="1595" spans="1:9" x14ac:dyDescent="0.3">
      <c r="A1595" t="s">
        <v>155</v>
      </c>
      <c r="B1595" s="1" t="s">
        <v>400</v>
      </c>
      <c r="C1595" s="5">
        <v>4</v>
      </c>
      <c r="F1595" t="str">
        <f t="shared" si="96"/>
        <v>Laja43945</v>
      </c>
      <c r="G1595" t="str">
        <f t="shared" si="97"/>
        <v>Laja</v>
      </c>
      <c r="H1595" s="1">
        <f t="shared" si="98"/>
        <v>43945</v>
      </c>
      <c r="I1595">
        <f t="shared" si="99"/>
        <v>3</v>
      </c>
    </row>
    <row r="1596" spans="1:9" x14ac:dyDescent="0.3">
      <c r="A1596" t="s">
        <v>155</v>
      </c>
      <c r="B1596" s="1" t="s">
        <v>401</v>
      </c>
      <c r="C1596" s="5">
        <v>6</v>
      </c>
      <c r="F1596" t="str">
        <f t="shared" si="96"/>
        <v>Laja43948</v>
      </c>
      <c r="G1596" t="str">
        <f t="shared" si="97"/>
        <v>Laja</v>
      </c>
      <c r="H1596" s="1">
        <f t="shared" si="98"/>
        <v>43948</v>
      </c>
      <c r="I1596">
        <f t="shared" si="99"/>
        <v>2</v>
      </c>
    </row>
    <row r="1597" spans="1:9" x14ac:dyDescent="0.3">
      <c r="A1597" t="s">
        <v>156</v>
      </c>
      <c r="B1597" s="1" t="s">
        <v>390</v>
      </c>
      <c r="C1597" s="5">
        <v>10</v>
      </c>
      <c r="F1597" t="str">
        <f t="shared" si="96"/>
        <v>Lampa43920</v>
      </c>
      <c r="G1597" t="str">
        <f t="shared" si="97"/>
        <v>Lampa</v>
      </c>
      <c r="H1597" s="1">
        <f t="shared" si="98"/>
        <v>43920</v>
      </c>
      <c r="I1597">
        <f t="shared" si="99"/>
        <v>10</v>
      </c>
    </row>
    <row r="1598" spans="1:9" x14ac:dyDescent="0.3">
      <c r="A1598" t="s">
        <v>156</v>
      </c>
      <c r="B1598" s="1" t="s">
        <v>391</v>
      </c>
      <c r="C1598" s="5">
        <v>10</v>
      </c>
      <c r="F1598" t="str">
        <f t="shared" si="96"/>
        <v>Lampa43922</v>
      </c>
      <c r="G1598" t="str">
        <f t="shared" si="97"/>
        <v>Lampa</v>
      </c>
      <c r="H1598" s="1">
        <f t="shared" si="98"/>
        <v>43922</v>
      </c>
      <c r="I1598">
        <f t="shared" si="99"/>
        <v>0</v>
      </c>
    </row>
    <row r="1599" spans="1:9" x14ac:dyDescent="0.3">
      <c r="A1599" t="s">
        <v>156</v>
      </c>
      <c r="B1599" s="1" t="s">
        <v>392</v>
      </c>
      <c r="C1599" s="5">
        <v>13</v>
      </c>
      <c r="F1599" t="str">
        <f t="shared" si="96"/>
        <v>Lampa43924</v>
      </c>
      <c r="G1599" t="str">
        <f t="shared" si="97"/>
        <v>Lampa</v>
      </c>
      <c r="H1599" s="1">
        <f t="shared" si="98"/>
        <v>43924</v>
      </c>
      <c r="I1599">
        <f t="shared" si="99"/>
        <v>3</v>
      </c>
    </row>
    <row r="1600" spans="1:9" x14ac:dyDescent="0.3">
      <c r="A1600" t="s">
        <v>156</v>
      </c>
      <c r="B1600" s="1" t="s">
        <v>393</v>
      </c>
      <c r="C1600" s="5">
        <v>14</v>
      </c>
      <c r="F1600" t="str">
        <f t="shared" si="96"/>
        <v>Lampa43927</v>
      </c>
      <c r="G1600" t="str">
        <f t="shared" si="97"/>
        <v>Lampa</v>
      </c>
      <c r="H1600" s="1">
        <f t="shared" si="98"/>
        <v>43927</v>
      </c>
      <c r="I1600">
        <f t="shared" si="99"/>
        <v>1</v>
      </c>
    </row>
    <row r="1601" spans="1:9" x14ac:dyDescent="0.3">
      <c r="A1601" t="s">
        <v>156</v>
      </c>
      <c r="B1601" s="1" t="s">
        <v>394</v>
      </c>
      <c r="C1601" s="5">
        <v>18</v>
      </c>
      <c r="F1601" t="str">
        <f t="shared" si="96"/>
        <v>Lampa43929</v>
      </c>
      <c r="G1601" t="str">
        <f t="shared" si="97"/>
        <v>Lampa</v>
      </c>
      <c r="H1601" s="1">
        <f t="shared" si="98"/>
        <v>43929</v>
      </c>
      <c r="I1601">
        <f t="shared" si="99"/>
        <v>4</v>
      </c>
    </row>
    <row r="1602" spans="1:9" x14ac:dyDescent="0.3">
      <c r="A1602" t="s">
        <v>156</v>
      </c>
      <c r="B1602" s="1" t="s">
        <v>395</v>
      </c>
      <c r="C1602" s="5">
        <v>26</v>
      </c>
      <c r="F1602" t="str">
        <f t="shared" si="96"/>
        <v>Lampa43931</v>
      </c>
      <c r="G1602" t="str">
        <f t="shared" si="97"/>
        <v>Lampa</v>
      </c>
      <c r="H1602" s="1">
        <f t="shared" si="98"/>
        <v>43931</v>
      </c>
      <c r="I1602">
        <f t="shared" si="99"/>
        <v>8</v>
      </c>
    </row>
    <row r="1603" spans="1:9" x14ac:dyDescent="0.3">
      <c r="A1603" t="s">
        <v>156</v>
      </c>
      <c r="B1603" s="1" t="s">
        <v>396</v>
      </c>
      <c r="C1603" s="5">
        <v>37</v>
      </c>
      <c r="F1603" t="str">
        <f t="shared" si="96"/>
        <v>Lampa43934</v>
      </c>
      <c r="G1603" t="str">
        <f t="shared" si="97"/>
        <v>Lampa</v>
      </c>
      <c r="H1603" s="1">
        <f t="shared" si="98"/>
        <v>43934</v>
      </c>
      <c r="I1603">
        <f t="shared" si="99"/>
        <v>11</v>
      </c>
    </row>
    <row r="1604" spans="1:9" x14ac:dyDescent="0.3">
      <c r="A1604" t="s">
        <v>156</v>
      </c>
      <c r="B1604" s="1" t="s">
        <v>397</v>
      </c>
      <c r="C1604" s="5">
        <v>41</v>
      </c>
      <c r="F1604" t="str">
        <f t="shared" si="96"/>
        <v>Lampa43936</v>
      </c>
      <c r="G1604" t="str">
        <f t="shared" si="97"/>
        <v>Lampa</v>
      </c>
      <c r="H1604" s="1">
        <f t="shared" si="98"/>
        <v>43936</v>
      </c>
      <c r="I1604">
        <f t="shared" si="99"/>
        <v>4</v>
      </c>
    </row>
    <row r="1605" spans="1:9" x14ac:dyDescent="0.3">
      <c r="A1605" t="s">
        <v>156</v>
      </c>
      <c r="B1605" s="1" t="s">
        <v>398</v>
      </c>
      <c r="C1605" s="5">
        <v>45</v>
      </c>
      <c r="F1605" t="str">
        <f t="shared" si="96"/>
        <v>Lampa43938</v>
      </c>
      <c r="G1605" t="str">
        <f t="shared" si="97"/>
        <v>Lampa</v>
      </c>
      <c r="H1605" s="1">
        <f t="shared" si="98"/>
        <v>43938</v>
      </c>
      <c r="I1605">
        <f t="shared" si="99"/>
        <v>4</v>
      </c>
    </row>
    <row r="1606" spans="1:9" x14ac:dyDescent="0.3">
      <c r="A1606" t="s">
        <v>156</v>
      </c>
      <c r="B1606" s="1" t="s">
        <v>399</v>
      </c>
      <c r="C1606" s="5">
        <v>12</v>
      </c>
      <c r="F1606" t="str">
        <f t="shared" si="96"/>
        <v>Lampa43941</v>
      </c>
      <c r="G1606" t="str">
        <f t="shared" si="97"/>
        <v>Lampa</v>
      </c>
      <c r="H1606" s="1">
        <f t="shared" si="98"/>
        <v>43941</v>
      </c>
      <c r="I1606">
        <f t="shared" si="99"/>
        <v>0</v>
      </c>
    </row>
    <row r="1607" spans="1:9" x14ac:dyDescent="0.3">
      <c r="A1607" t="s">
        <v>156</v>
      </c>
      <c r="B1607" s="1" t="s">
        <v>400</v>
      </c>
      <c r="C1607" s="5">
        <v>16</v>
      </c>
      <c r="F1607" t="str">
        <f t="shared" si="96"/>
        <v>Lampa43945</v>
      </c>
      <c r="G1607" t="str">
        <f t="shared" si="97"/>
        <v>Lampa</v>
      </c>
      <c r="H1607" s="1">
        <f t="shared" si="98"/>
        <v>43945</v>
      </c>
      <c r="I1607">
        <f t="shared" si="99"/>
        <v>4</v>
      </c>
    </row>
    <row r="1608" spans="1:9" x14ac:dyDescent="0.3">
      <c r="A1608" t="s">
        <v>156</v>
      </c>
      <c r="B1608" s="1" t="s">
        <v>401</v>
      </c>
      <c r="C1608" s="5">
        <v>23</v>
      </c>
      <c r="F1608" t="str">
        <f t="shared" si="96"/>
        <v>Lampa43948</v>
      </c>
      <c r="G1608" t="str">
        <f t="shared" si="97"/>
        <v>Lampa</v>
      </c>
      <c r="H1608" s="1">
        <f t="shared" si="98"/>
        <v>43948</v>
      </c>
      <c r="I1608">
        <f t="shared" si="99"/>
        <v>7</v>
      </c>
    </row>
    <row r="1609" spans="1:9" x14ac:dyDescent="0.3">
      <c r="A1609" t="s">
        <v>157</v>
      </c>
      <c r="B1609" s="1" t="s">
        <v>390</v>
      </c>
      <c r="C1609" s="5">
        <v>0</v>
      </c>
      <c r="F1609" t="str">
        <f t="shared" si="96"/>
        <v>Lanco43920</v>
      </c>
      <c r="G1609" t="str">
        <f t="shared" si="97"/>
        <v>Lanco</v>
      </c>
      <c r="H1609" s="1">
        <f t="shared" si="98"/>
        <v>43920</v>
      </c>
      <c r="I1609">
        <f t="shared" si="99"/>
        <v>0</v>
      </c>
    </row>
    <row r="1610" spans="1:9" x14ac:dyDescent="0.3">
      <c r="A1610" t="s">
        <v>157</v>
      </c>
      <c r="B1610" s="1" t="s">
        <v>391</v>
      </c>
      <c r="C1610" s="5">
        <v>0</v>
      </c>
      <c r="F1610" t="str">
        <f t="shared" si="96"/>
        <v>Lanco43922</v>
      </c>
      <c r="G1610" t="str">
        <f t="shared" si="97"/>
        <v>Lanco</v>
      </c>
      <c r="H1610" s="1">
        <f t="shared" si="98"/>
        <v>43922</v>
      </c>
      <c r="I1610">
        <f t="shared" si="99"/>
        <v>0</v>
      </c>
    </row>
    <row r="1611" spans="1:9" x14ac:dyDescent="0.3">
      <c r="A1611" t="s">
        <v>157</v>
      </c>
      <c r="B1611" s="1" t="s">
        <v>392</v>
      </c>
      <c r="C1611" s="5">
        <v>0</v>
      </c>
      <c r="F1611" t="str">
        <f t="shared" si="96"/>
        <v>Lanco43924</v>
      </c>
      <c r="G1611" t="str">
        <f t="shared" si="97"/>
        <v>Lanco</v>
      </c>
      <c r="H1611" s="1">
        <f t="shared" si="98"/>
        <v>43924</v>
      </c>
      <c r="I1611">
        <f t="shared" si="99"/>
        <v>0</v>
      </c>
    </row>
    <row r="1612" spans="1:9" x14ac:dyDescent="0.3">
      <c r="A1612" t="s">
        <v>157</v>
      </c>
      <c r="B1612" s="1" t="s">
        <v>393</v>
      </c>
      <c r="C1612" s="5">
        <v>0</v>
      </c>
      <c r="F1612" t="str">
        <f t="shared" si="96"/>
        <v>Lanco43927</v>
      </c>
      <c r="G1612" t="str">
        <f t="shared" si="97"/>
        <v>Lanco</v>
      </c>
      <c r="H1612" s="1">
        <f t="shared" si="98"/>
        <v>43927</v>
      </c>
      <c r="I1612">
        <f t="shared" si="99"/>
        <v>0</v>
      </c>
    </row>
    <row r="1613" spans="1:9" x14ac:dyDescent="0.3">
      <c r="A1613" t="s">
        <v>157</v>
      </c>
      <c r="B1613" s="1" t="s">
        <v>394</v>
      </c>
      <c r="C1613" s="5">
        <v>0</v>
      </c>
      <c r="F1613" t="str">
        <f t="shared" si="96"/>
        <v>Lanco43929</v>
      </c>
      <c r="G1613" t="str">
        <f t="shared" si="97"/>
        <v>Lanco</v>
      </c>
      <c r="H1613" s="1">
        <f t="shared" si="98"/>
        <v>43929</v>
      </c>
      <c r="I1613">
        <f t="shared" si="99"/>
        <v>0</v>
      </c>
    </row>
    <row r="1614" spans="1:9" x14ac:dyDescent="0.3">
      <c r="A1614" t="s">
        <v>157</v>
      </c>
      <c r="B1614" s="1" t="s">
        <v>395</v>
      </c>
      <c r="C1614" s="5">
        <v>0</v>
      </c>
      <c r="F1614" t="str">
        <f t="shared" si="96"/>
        <v>Lanco43931</v>
      </c>
      <c r="G1614" t="str">
        <f t="shared" si="97"/>
        <v>Lanco</v>
      </c>
      <c r="H1614" s="1">
        <f t="shared" si="98"/>
        <v>43931</v>
      </c>
      <c r="I1614">
        <f t="shared" si="99"/>
        <v>0</v>
      </c>
    </row>
    <row r="1615" spans="1:9" x14ac:dyDescent="0.3">
      <c r="A1615" t="s">
        <v>157</v>
      </c>
      <c r="B1615" s="1" t="s">
        <v>396</v>
      </c>
      <c r="C1615" s="5">
        <v>2</v>
      </c>
      <c r="F1615" t="str">
        <f t="shared" ref="F1615:F1678" si="100">+G1615&amp;H1615</f>
        <v>Lanco43934</v>
      </c>
      <c r="G1615" t="str">
        <f t="shared" ref="G1615:G1678" si="101">+A1615</f>
        <v>Lanco</v>
      </c>
      <c r="H1615" s="1">
        <f t="shared" ref="H1615:H1678" si="102">+DATEVALUE(B1615)</f>
        <v>43934</v>
      </c>
      <c r="I1615">
        <f t="shared" ref="I1615:I1678" si="103">+IF(IF(A1615=A1614,C1615-C1614,C1615)&lt;0,0,IF(A1615=A1614,C1615-C1614,C1615))</f>
        <v>2</v>
      </c>
    </row>
    <row r="1616" spans="1:9" x14ac:dyDescent="0.3">
      <c r="A1616" t="s">
        <v>157</v>
      </c>
      <c r="B1616" s="1" t="s">
        <v>397</v>
      </c>
      <c r="C1616" s="5">
        <v>4</v>
      </c>
      <c r="F1616" t="str">
        <f t="shared" si="100"/>
        <v>Lanco43936</v>
      </c>
      <c r="G1616" t="str">
        <f t="shared" si="101"/>
        <v>Lanco</v>
      </c>
      <c r="H1616" s="1">
        <f t="shared" si="102"/>
        <v>43936</v>
      </c>
      <c r="I1616">
        <f t="shared" si="103"/>
        <v>2</v>
      </c>
    </row>
    <row r="1617" spans="1:9" x14ac:dyDescent="0.3">
      <c r="A1617" t="s">
        <v>157</v>
      </c>
      <c r="B1617" s="1" t="s">
        <v>398</v>
      </c>
      <c r="C1617" s="5">
        <v>4</v>
      </c>
      <c r="F1617" t="str">
        <f t="shared" si="100"/>
        <v>Lanco43938</v>
      </c>
      <c r="G1617" t="str">
        <f t="shared" si="101"/>
        <v>Lanco</v>
      </c>
      <c r="H1617" s="1">
        <f t="shared" si="102"/>
        <v>43938</v>
      </c>
      <c r="I1617">
        <f t="shared" si="103"/>
        <v>0</v>
      </c>
    </row>
    <row r="1618" spans="1:9" x14ac:dyDescent="0.3">
      <c r="A1618" t="s">
        <v>157</v>
      </c>
      <c r="B1618" s="1" t="s">
        <v>399</v>
      </c>
      <c r="C1618" s="5">
        <v>1</v>
      </c>
      <c r="F1618" t="str">
        <f t="shared" si="100"/>
        <v>Lanco43941</v>
      </c>
      <c r="G1618" t="str">
        <f t="shared" si="101"/>
        <v>Lanco</v>
      </c>
      <c r="H1618" s="1">
        <f t="shared" si="102"/>
        <v>43941</v>
      </c>
      <c r="I1618">
        <f t="shared" si="103"/>
        <v>0</v>
      </c>
    </row>
    <row r="1619" spans="1:9" x14ac:dyDescent="0.3">
      <c r="A1619" t="s">
        <v>157</v>
      </c>
      <c r="B1619" s="1" t="s">
        <v>400</v>
      </c>
      <c r="C1619" s="5">
        <v>1</v>
      </c>
      <c r="F1619" t="str">
        <f t="shared" si="100"/>
        <v>Lanco43945</v>
      </c>
      <c r="G1619" t="str">
        <f t="shared" si="101"/>
        <v>Lanco</v>
      </c>
      <c r="H1619" s="1">
        <f t="shared" si="102"/>
        <v>43945</v>
      </c>
      <c r="I1619">
        <f t="shared" si="103"/>
        <v>0</v>
      </c>
    </row>
    <row r="1620" spans="1:9" x14ac:dyDescent="0.3">
      <c r="A1620" t="s">
        <v>157</v>
      </c>
      <c r="B1620" s="1" t="s">
        <v>401</v>
      </c>
      <c r="C1620" s="5">
        <v>1</v>
      </c>
      <c r="F1620" t="str">
        <f t="shared" si="100"/>
        <v>Lanco43948</v>
      </c>
      <c r="G1620" t="str">
        <f t="shared" si="101"/>
        <v>Lanco</v>
      </c>
      <c r="H1620" s="1">
        <f t="shared" si="102"/>
        <v>43948</v>
      </c>
      <c r="I1620">
        <f t="shared" si="103"/>
        <v>0</v>
      </c>
    </row>
    <row r="1621" spans="1:9" x14ac:dyDescent="0.3">
      <c r="A1621" t="s">
        <v>158</v>
      </c>
      <c r="B1621" s="1" t="s">
        <v>390</v>
      </c>
      <c r="C1621" s="5">
        <v>0</v>
      </c>
      <c r="F1621" t="str">
        <f t="shared" si="100"/>
        <v>Las Cabras43920</v>
      </c>
      <c r="G1621" t="str">
        <f t="shared" si="101"/>
        <v>Las Cabras</v>
      </c>
      <c r="H1621" s="1">
        <f t="shared" si="102"/>
        <v>43920</v>
      </c>
      <c r="I1621">
        <f t="shared" si="103"/>
        <v>0</v>
      </c>
    </row>
    <row r="1622" spans="1:9" x14ac:dyDescent="0.3">
      <c r="A1622" t="s">
        <v>158</v>
      </c>
      <c r="B1622" s="1" t="s">
        <v>391</v>
      </c>
      <c r="C1622" s="5">
        <v>0</v>
      </c>
      <c r="F1622" t="str">
        <f t="shared" si="100"/>
        <v>Las Cabras43922</v>
      </c>
      <c r="G1622" t="str">
        <f t="shared" si="101"/>
        <v>Las Cabras</v>
      </c>
      <c r="H1622" s="1">
        <f t="shared" si="102"/>
        <v>43922</v>
      </c>
      <c r="I1622">
        <f t="shared" si="103"/>
        <v>0</v>
      </c>
    </row>
    <row r="1623" spans="1:9" x14ac:dyDescent="0.3">
      <c r="A1623" t="s">
        <v>158</v>
      </c>
      <c r="B1623" s="1" t="s">
        <v>392</v>
      </c>
      <c r="C1623" s="5">
        <v>0</v>
      </c>
      <c r="F1623" t="str">
        <f t="shared" si="100"/>
        <v>Las Cabras43924</v>
      </c>
      <c r="G1623" t="str">
        <f t="shared" si="101"/>
        <v>Las Cabras</v>
      </c>
      <c r="H1623" s="1">
        <f t="shared" si="102"/>
        <v>43924</v>
      </c>
      <c r="I1623">
        <f t="shared" si="103"/>
        <v>0</v>
      </c>
    </row>
    <row r="1624" spans="1:9" x14ac:dyDescent="0.3">
      <c r="A1624" t="s">
        <v>158</v>
      </c>
      <c r="B1624" s="1" t="s">
        <v>393</v>
      </c>
      <c r="C1624" s="5">
        <v>0</v>
      </c>
      <c r="F1624" t="str">
        <f t="shared" si="100"/>
        <v>Las Cabras43927</v>
      </c>
      <c r="G1624" t="str">
        <f t="shared" si="101"/>
        <v>Las Cabras</v>
      </c>
      <c r="H1624" s="1">
        <f t="shared" si="102"/>
        <v>43927</v>
      </c>
      <c r="I1624">
        <f t="shared" si="103"/>
        <v>0</v>
      </c>
    </row>
    <row r="1625" spans="1:9" x14ac:dyDescent="0.3">
      <c r="A1625" t="s">
        <v>158</v>
      </c>
      <c r="B1625" s="1" t="s">
        <v>394</v>
      </c>
      <c r="C1625" s="5">
        <v>0</v>
      </c>
      <c r="F1625" t="str">
        <f t="shared" si="100"/>
        <v>Las Cabras43929</v>
      </c>
      <c r="G1625" t="str">
        <f t="shared" si="101"/>
        <v>Las Cabras</v>
      </c>
      <c r="H1625" s="1">
        <f t="shared" si="102"/>
        <v>43929</v>
      </c>
      <c r="I1625">
        <f t="shared" si="103"/>
        <v>0</v>
      </c>
    </row>
    <row r="1626" spans="1:9" x14ac:dyDescent="0.3">
      <c r="A1626" t="s">
        <v>158</v>
      </c>
      <c r="B1626" s="1" t="s">
        <v>395</v>
      </c>
      <c r="C1626" s="5">
        <v>0</v>
      </c>
      <c r="F1626" t="str">
        <f t="shared" si="100"/>
        <v>Las Cabras43931</v>
      </c>
      <c r="G1626" t="str">
        <f t="shared" si="101"/>
        <v>Las Cabras</v>
      </c>
      <c r="H1626" s="1">
        <f t="shared" si="102"/>
        <v>43931</v>
      </c>
      <c r="I1626">
        <f t="shared" si="103"/>
        <v>0</v>
      </c>
    </row>
    <row r="1627" spans="1:9" x14ac:dyDescent="0.3">
      <c r="A1627" t="s">
        <v>158</v>
      </c>
      <c r="B1627" s="1" t="s">
        <v>396</v>
      </c>
      <c r="C1627" s="5">
        <v>0</v>
      </c>
      <c r="F1627" t="str">
        <f t="shared" si="100"/>
        <v>Las Cabras43934</v>
      </c>
      <c r="G1627" t="str">
        <f t="shared" si="101"/>
        <v>Las Cabras</v>
      </c>
      <c r="H1627" s="1">
        <f t="shared" si="102"/>
        <v>43934</v>
      </c>
      <c r="I1627">
        <f t="shared" si="103"/>
        <v>0</v>
      </c>
    </row>
    <row r="1628" spans="1:9" x14ac:dyDescent="0.3">
      <c r="A1628" t="s">
        <v>158</v>
      </c>
      <c r="B1628" s="1" t="s">
        <v>397</v>
      </c>
      <c r="C1628" s="5">
        <v>1</v>
      </c>
      <c r="F1628" t="str">
        <f t="shared" si="100"/>
        <v>Las Cabras43936</v>
      </c>
      <c r="G1628" t="str">
        <f t="shared" si="101"/>
        <v>Las Cabras</v>
      </c>
      <c r="H1628" s="1">
        <f t="shared" si="102"/>
        <v>43936</v>
      </c>
      <c r="I1628">
        <f t="shared" si="103"/>
        <v>1</v>
      </c>
    </row>
    <row r="1629" spans="1:9" x14ac:dyDescent="0.3">
      <c r="A1629" t="s">
        <v>158</v>
      </c>
      <c r="B1629" s="1" t="s">
        <v>398</v>
      </c>
      <c r="C1629" s="5">
        <v>1</v>
      </c>
      <c r="F1629" t="str">
        <f t="shared" si="100"/>
        <v>Las Cabras43938</v>
      </c>
      <c r="G1629" t="str">
        <f t="shared" si="101"/>
        <v>Las Cabras</v>
      </c>
      <c r="H1629" s="1">
        <f t="shared" si="102"/>
        <v>43938</v>
      </c>
      <c r="I1629">
        <f t="shared" si="103"/>
        <v>0</v>
      </c>
    </row>
    <row r="1630" spans="1:9" x14ac:dyDescent="0.3">
      <c r="A1630" t="s">
        <v>158</v>
      </c>
      <c r="B1630" s="1" t="s">
        <v>399</v>
      </c>
      <c r="C1630" s="5">
        <v>0</v>
      </c>
      <c r="F1630" t="str">
        <f t="shared" si="100"/>
        <v>Las Cabras43941</v>
      </c>
      <c r="G1630" t="str">
        <f t="shared" si="101"/>
        <v>Las Cabras</v>
      </c>
      <c r="H1630" s="1">
        <f t="shared" si="102"/>
        <v>43941</v>
      </c>
      <c r="I1630">
        <f t="shared" si="103"/>
        <v>0</v>
      </c>
    </row>
    <row r="1631" spans="1:9" x14ac:dyDescent="0.3">
      <c r="A1631" t="s">
        <v>158</v>
      </c>
      <c r="B1631" s="1" t="s">
        <v>400</v>
      </c>
      <c r="C1631" s="5">
        <v>2</v>
      </c>
      <c r="F1631" t="str">
        <f t="shared" si="100"/>
        <v>Las Cabras43945</v>
      </c>
      <c r="G1631" t="str">
        <f t="shared" si="101"/>
        <v>Las Cabras</v>
      </c>
      <c r="H1631" s="1">
        <f t="shared" si="102"/>
        <v>43945</v>
      </c>
      <c r="I1631">
        <f t="shared" si="103"/>
        <v>2</v>
      </c>
    </row>
    <row r="1632" spans="1:9" x14ac:dyDescent="0.3">
      <c r="A1632" t="s">
        <v>158</v>
      </c>
      <c r="B1632" s="1" t="s">
        <v>401</v>
      </c>
      <c r="C1632" s="5">
        <v>2</v>
      </c>
      <c r="F1632" t="str">
        <f t="shared" si="100"/>
        <v>Las Cabras43948</v>
      </c>
      <c r="G1632" t="str">
        <f t="shared" si="101"/>
        <v>Las Cabras</v>
      </c>
      <c r="H1632" s="1">
        <f t="shared" si="102"/>
        <v>43948</v>
      </c>
      <c r="I1632">
        <f t="shared" si="103"/>
        <v>0</v>
      </c>
    </row>
    <row r="1633" spans="1:9" x14ac:dyDescent="0.3">
      <c r="A1633" t="s">
        <v>159</v>
      </c>
      <c r="B1633" s="1" t="s">
        <v>390</v>
      </c>
      <c r="C1633" s="5">
        <v>181</v>
      </c>
      <c r="F1633" t="str">
        <f t="shared" si="100"/>
        <v>Las Condes43920</v>
      </c>
      <c r="G1633" t="str">
        <f t="shared" si="101"/>
        <v>Las Condes</v>
      </c>
      <c r="H1633" s="1">
        <f t="shared" si="102"/>
        <v>43920</v>
      </c>
      <c r="I1633">
        <f t="shared" si="103"/>
        <v>181</v>
      </c>
    </row>
    <row r="1634" spans="1:9" x14ac:dyDescent="0.3">
      <c r="A1634" t="s">
        <v>159</v>
      </c>
      <c r="B1634" s="1" t="s">
        <v>391</v>
      </c>
      <c r="C1634" s="5">
        <v>208</v>
      </c>
      <c r="F1634" t="str">
        <f t="shared" si="100"/>
        <v>Las Condes43922</v>
      </c>
      <c r="G1634" t="str">
        <f t="shared" si="101"/>
        <v>Las Condes</v>
      </c>
      <c r="H1634" s="1">
        <f t="shared" si="102"/>
        <v>43922</v>
      </c>
      <c r="I1634">
        <f t="shared" si="103"/>
        <v>27</v>
      </c>
    </row>
    <row r="1635" spans="1:9" x14ac:dyDescent="0.3">
      <c r="A1635" t="s">
        <v>159</v>
      </c>
      <c r="B1635" s="1" t="s">
        <v>392</v>
      </c>
      <c r="C1635" s="5">
        <v>224</v>
      </c>
      <c r="F1635" t="str">
        <f t="shared" si="100"/>
        <v>Las Condes43924</v>
      </c>
      <c r="G1635" t="str">
        <f t="shared" si="101"/>
        <v>Las Condes</v>
      </c>
      <c r="H1635" s="1">
        <f t="shared" si="102"/>
        <v>43924</v>
      </c>
      <c r="I1635">
        <f t="shared" si="103"/>
        <v>16</v>
      </c>
    </row>
    <row r="1636" spans="1:9" x14ac:dyDescent="0.3">
      <c r="A1636" t="s">
        <v>159</v>
      </c>
      <c r="B1636" s="1" t="s">
        <v>393</v>
      </c>
      <c r="C1636" s="5">
        <v>258</v>
      </c>
      <c r="F1636" t="str">
        <f t="shared" si="100"/>
        <v>Las Condes43927</v>
      </c>
      <c r="G1636" t="str">
        <f t="shared" si="101"/>
        <v>Las Condes</v>
      </c>
      <c r="H1636" s="1">
        <f t="shared" si="102"/>
        <v>43927</v>
      </c>
      <c r="I1636">
        <f t="shared" si="103"/>
        <v>34</v>
      </c>
    </row>
    <row r="1637" spans="1:9" x14ac:dyDescent="0.3">
      <c r="A1637" t="s">
        <v>159</v>
      </c>
      <c r="B1637" s="1" t="s">
        <v>394</v>
      </c>
      <c r="C1637" s="5">
        <v>266</v>
      </c>
      <c r="F1637" t="str">
        <f t="shared" si="100"/>
        <v>Las Condes43929</v>
      </c>
      <c r="G1637" t="str">
        <f t="shared" si="101"/>
        <v>Las Condes</v>
      </c>
      <c r="H1637" s="1">
        <f t="shared" si="102"/>
        <v>43929</v>
      </c>
      <c r="I1637">
        <f t="shared" si="103"/>
        <v>8</v>
      </c>
    </row>
    <row r="1638" spans="1:9" x14ac:dyDescent="0.3">
      <c r="A1638" t="s">
        <v>159</v>
      </c>
      <c r="B1638" s="1" t="s">
        <v>395</v>
      </c>
      <c r="C1638" s="5">
        <v>281</v>
      </c>
      <c r="F1638" t="str">
        <f t="shared" si="100"/>
        <v>Las Condes43931</v>
      </c>
      <c r="G1638" t="str">
        <f t="shared" si="101"/>
        <v>Las Condes</v>
      </c>
      <c r="H1638" s="1">
        <f t="shared" si="102"/>
        <v>43931</v>
      </c>
      <c r="I1638">
        <f t="shared" si="103"/>
        <v>15</v>
      </c>
    </row>
    <row r="1639" spans="1:9" x14ac:dyDescent="0.3">
      <c r="A1639" t="s">
        <v>159</v>
      </c>
      <c r="B1639" s="1" t="s">
        <v>396</v>
      </c>
      <c r="C1639" s="5">
        <v>296</v>
      </c>
      <c r="F1639" t="str">
        <f t="shared" si="100"/>
        <v>Las Condes43934</v>
      </c>
      <c r="G1639" t="str">
        <f t="shared" si="101"/>
        <v>Las Condes</v>
      </c>
      <c r="H1639" s="1">
        <f t="shared" si="102"/>
        <v>43934</v>
      </c>
      <c r="I1639">
        <f t="shared" si="103"/>
        <v>15</v>
      </c>
    </row>
    <row r="1640" spans="1:9" x14ac:dyDescent="0.3">
      <c r="A1640" t="s">
        <v>159</v>
      </c>
      <c r="B1640" s="1" t="s">
        <v>397</v>
      </c>
      <c r="C1640" s="5">
        <v>306</v>
      </c>
      <c r="F1640" t="str">
        <f t="shared" si="100"/>
        <v>Las Condes43936</v>
      </c>
      <c r="G1640" t="str">
        <f t="shared" si="101"/>
        <v>Las Condes</v>
      </c>
      <c r="H1640" s="1">
        <f t="shared" si="102"/>
        <v>43936</v>
      </c>
      <c r="I1640">
        <f t="shared" si="103"/>
        <v>10</v>
      </c>
    </row>
    <row r="1641" spans="1:9" x14ac:dyDescent="0.3">
      <c r="A1641" t="s">
        <v>159</v>
      </c>
      <c r="B1641" s="1" t="s">
        <v>398</v>
      </c>
      <c r="C1641" s="5">
        <v>320</v>
      </c>
      <c r="F1641" t="str">
        <f t="shared" si="100"/>
        <v>Las Condes43938</v>
      </c>
      <c r="G1641" t="str">
        <f t="shared" si="101"/>
        <v>Las Condes</v>
      </c>
      <c r="H1641" s="1">
        <f t="shared" si="102"/>
        <v>43938</v>
      </c>
      <c r="I1641">
        <f t="shared" si="103"/>
        <v>14</v>
      </c>
    </row>
    <row r="1642" spans="1:9" x14ac:dyDescent="0.3">
      <c r="A1642" t="s">
        <v>159</v>
      </c>
      <c r="B1642" s="1" t="s">
        <v>399</v>
      </c>
      <c r="C1642" s="5">
        <v>34</v>
      </c>
      <c r="F1642" t="str">
        <f t="shared" si="100"/>
        <v>Las Condes43941</v>
      </c>
      <c r="G1642" t="str">
        <f t="shared" si="101"/>
        <v>Las Condes</v>
      </c>
      <c r="H1642" s="1">
        <f t="shared" si="102"/>
        <v>43941</v>
      </c>
      <c r="I1642">
        <f t="shared" si="103"/>
        <v>0</v>
      </c>
    </row>
    <row r="1643" spans="1:9" x14ac:dyDescent="0.3">
      <c r="A1643" t="s">
        <v>159</v>
      </c>
      <c r="B1643" s="1" t="s">
        <v>400</v>
      </c>
      <c r="C1643" s="5">
        <v>41</v>
      </c>
      <c r="F1643" t="str">
        <f t="shared" si="100"/>
        <v>Las Condes43945</v>
      </c>
      <c r="G1643" t="str">
        <f t="shared" si="101"/>
        <v>Las Condes</v>
      </c>
      <c r="H1643" s="1">
        <f t="shared" si="102"/>
        <v>43945</v>
      </c>
      <c r="I1643">
        <f t="shared" si="103"/>
        <v>7</v>
      </c>
    </row>
    <row r="1644" spans="1:9" x14ac:dyDescent="0.3">
      <c r="A1644" t="s">
        <v>159</v>
      </c>
      <c r="B1644" s="1" t="s">
        <v>401</v>
      </c>
      <c r="C1644" s="5">
        <v>37</v>
      </c>
      <c r="F1644" t="str">
        <f t="shared" si="100"/>
        <v>Las Condes43948</v>
      </c>
      <c r="G1644" t="str">
        <f t="shared" si="101"/>
        <v>Las Condes</v>
      </c>
      <c r="H1644" s="1">
        <f t="shared" si="102"/>
        <v>43948</v>
      </c>
      <c r="I1644">
        <f t="shared" si="103"/>
        <v>0</v>
      </c>
    </row>
    <row r="1645" spans="1:9" x14ac:dyDescent="0.3">
      <c r="A1645" t="s">
        <v>160</v>
      </c>
      <c r="B1645" s="1" t="s">
        <v>390</v>
      </c>
      <c r="C1645" s="5">
        <v>0</v>
      </c>
      <c r="F1645" t="str">
        <f t="shared" si="100"/>
        <v>Lautaro43920</v>
      </c>
      <c r="G1645" t="str">
        <f t="shared" si="101"/>
        <v>Lautaro</v>
      </c>
      <c r="H1645" s="1">
        <f t="shared" si="102"/>
        <v>43920</v>
      </c>
      <c r="I1645">
        <f t="shared" si="103"/>
        <v>0</v>
      </c>
    </row>
    <row r="1646" spans="1:9" x14ac:dyDescent="0.3">
      <c r="A1646" t="s">
        <v>160</v>
      </c>
      <c r="B1646" s="1" t="s">
        <v>391</v>
      </c>
      <c r="C1646" s="5">
        <v>8</v>
      </c>
      <c r="F1646" t="str">
        <f t="shared" si="100"/>
        <v>Lautaro43922</v>
      </c>
      <c r="G1646" t="str">
        <f t="shared" si="101"/>
        <v>Lautaro</v>
      </c>
      <c r="H1646" s="1">
        <f t="shared" si="102"/>
        <v>43922</v>
      </c>
      <c r="I1646">
        <f t="shared" si="103"/>
        <v>8</v>
      </c>
    </row>
    <row r="1647" spans="1:9" x14ac:dyDescent="0.3">
      <c r="A1647" t="s">
        <v>160</v>
      </c>
      <c r="B1647" s="1" t="s">
        <v>392</v>
      </c>
      <c r="C1647" s="5">
        <v>10</v>
      </c>
      <c r="F1647" t="str">
        <f t="shared" si="100"/>
        <v>Lautaro43924</v>
      </c>
      <c r="G1647" t="str">
        <f t="shared" si="101"/>
        <v>Lautaro</v>
      </c>
      <c r="H1647" s="1">
        <f t="shared" si="102"/>
        <v>43924</v>
      </c>
      <c r="I1647">
        <f t="shared" si="103"/>
        <v>2</v>
      </c>
    </row>
    <row r="1648" spans="1:9" x14ac:dyDescent="0.3">
      <c r="A1648" t="s">
        <v>160</v>
      </c>
      <c r="B1648" s="1" t="s">
        <v>393</v>
      </c>
      <c r="C1648" s="5">
        <v>16</v>
      </c>
      <c r="F1648" t="str">
        <f t="shared" si="100"/>
        <v>Lautaro43927</v>
      </c>
      <c r="G1648" t="str">
        <f t="shared" si="101"/>
        <v>Lautaro</v>
      </c>
      <c r="H1648" s="1">
        <f t="shared" si="102"/>
        <v>43927</v>
      </c>
      <c r="I1648">
        <f t="shared" si="103"/>
        <v>6</v>
      </c>
    </row>
    <row r="1649" spans="1:9" x14ac:dyDescent="0.3">
      <c r="A1649" t="s">
        <v>160</v>
      </c>
      <c r="B1649" s="1" t="s">
        <v>394</v>
      </c>
      <c r="C1649" s="5">
        <v>19</v>
      </c>
      <c r="F1649" t="str">
        <f t="shared" si="100"/>
        <v>Lautaro43929</v>
      </c>
      <c r="G1649" t="str">
        <f t="shared" si="101"/>
        <v>Lautaro</v>
      </c>
      <c r="H1649" s="1">
        <f t="shared" si="102"/>
        <v>43929</v>
      </c>
      <c r="I1649">
        <f t="shared" si="103"/>
        <v>3</v>
      </c>
    </row>
    <row r="1650" spans="1:9" x14ac:dyDescent="0.3">
      <c r="A1650" t="s">
        <v>160</v>
      </c>
      <c r="B1650" s="1" t="s">
        <v>395</v>
      </c>
      <c r="C1650" s="5">
        <v>19</v>
      </c>
      <c r="F1650" t="str">
        <f t="shared" si="100"/>
        <v>Lautaro43931</v>
      </c>
      <c r="G1650" t="str">
        <f t="shared" si="101"/>
        <v>Lautaro</v>
      </c>
      <c r="H1650" s="1">
        <f t="shared" si="102"/>
        <v>43931</v>
      </c>
      <c r="I1650">
        <f t="shared" si="103"/>
        <v>0</v>
      </c>
    </row>
    <row r="1651" spans="1:9" x14ac:dyDescent="0.3">
      <c r="A1651" t="s">
        <v>160</v>
      </c>
      <c r="B1651" s="1" t="s">
        <v>396</v>
      </c>
      <c r="C1651" s="5">
        <v>22</v>
      </c>
      <c r="F1651" t="str">
        <f t="shared" si="100"/>
        <v>Lautaro43934</v>
      </c>
      <c r="G1651" t="str">
        <f t="shared" si="101"/>
        <v>Lautaro</v>
      </c>
      <c r="H1651" s="1">
        <f t="shared" si="102"/>
        <v>43934</v>
      </c>
      <c r="I1651">
        <f t="shared" si="103"/>
        <v>3</v>
      </c>
    </row>
    <row r="1652" spans="1:9" x14ac:dyDescent="0.3">
      <c r="A1652" t="s">
        <v>160</v>
      </c>
      <c r="B1652" s="1" t="s">
        <v>397</v>
      </c>
      <c r="C1652" s="5">
        <v>25</v>
      </c>
      <c r="F1652" t="str">
        <f t="shared" si="100"/>
        <v>Lautaro43936</v>
      </c>
      <c r="G1652" t="str">
        <f t="shared" si="101"/>
        <v>Lautaro</v>
      </c>
      <c r="H1652" s="1">
        <f t="shared" si="102"/>
        <v>43936</v>
      </c>
      <c r="I1652">
        <f t="shared" si="103"/>
        <v>3</v>
      </c>
    </row>
    <row r="1653" spans="1:9" x14ac:dyDescent="0.3">
      <c r="A1653" t="s">
        <v>160</v>
      </c>
      <c r="B1653" s="1" t="s">
        <v>398</v>
      </c>
      <c r="C1653" s="5">
        <v>27</v>
      </c>
      <c r="F1653" t="str">
        <f t="shared" si="100"/>
        <v>Lautaro43938</v>
      </c>
      <c r="G1653" t="str">
        <f t="shared" si="101"/>
        <v>Lautaro</v>
      </c>
      <c r="H1653" s="1">
        <f t="shared" si="102"/>
        <v>43938</v>
      </c>
      <c r="I1653">
        <f t="shared" si="103"/>
        <v>2</v>
      </c>
    </row>
    <row r="1654" spans="1:9" x14ac:dyDescent="0.3">
      <c r="A1654" t="s">
        <v>160</v>
      </c>
      <c r="B1654" s="1" t="s">
        <v>399</v>
      </c>
      <c r="C1654" s="5">
        <v>7</v>
      </c>
      <c r="F1654" t="str">
        <f t="shared" si="100"/>
        <v>Lautaro43941</v>
      </c>
      <c r="G1654" t="str">
        <f t="shared" si="101"/>
        <v>Lautaro</v>
      </c>
      <c r="H1654" s="1">
        <f t="shared" si="102"/>
        <v>43941</v>
      </c>
      <c r="I1654">
        <f t="shared" si="103"/>
        <v>0</v>
      </c>
    </row>
    <row r="1655" spans="1:9" x14ac:dyDescent="0.3">
      <c r="A1655" t="s">
        <v>160</v>
      </c>
      <c r="B1655" s="1" t="s">
        <v>400</v>
      </c>
      <c r="C1655" s="5">
        <v>5</v>
      </c>
      <c r="F1655" t="str">
        <f t="shared" si="100"/>
        <v>Lautaro43945</v>
      </c>
      <c r="G1655" t="str">
        <f t="shared" si="101"/>
        <v>Lautaro</v>
      </c>
      <c r="H1655" s="1">
        <f t="shared" si="102"/>
        <v>43945</v>
      </c>
      <c r="I1655">
        <f t="shared" si="103"/>
        <v>0</v>
      </c>
    </row>
    <row r="1656" spans="1:9" x14ac:dyDescent="0.3">
      <c r="A1656" t="s">
        <v>160</v>
      </c>
      <c r="B1656" s="1" t="s">
        <v>401</v>
      </c>
      <c r="C1656" s="5">
        <v>7</v>
      </c>
      <c r="F1656" t="str">
        <f t="shared" si="100"/>
        <v>Lautaro43948</v>
      </c>
      <c r="G1656" t="str">
        <f t="shared" si="101"/>
        <v>Lautaro</v>
      </c>
      <c r="H1656" s="1">
        <f t="shared" si="102"/>
        <v>43948</v>
      </c>
      <c r="I1656">
        <f t="shared" si="103"/>
        <v>2</v>
      </c>
    </row>
    <row r="1657" spans="1:9" x14ac:dyDescent="0.3">
      <c r="A1657" t="s">
        <v>161</v>
      </c>
      <c r="B1657" s="1" t="s">
        <v>390</v>
      </c>
      <c r="C1657" s="5">
        <v>0</v>
      </c>
      <c r="F1657" t="str">
        <f t="shared" si="100"/>
        <v>Lebu43920</v>
      </c>
      <c r="G1657" t="str">
        <f t="shared" si="101"/>
        <v>Lebu</v>
      </c>
      <c r="H1657" s="1">
        <f t="shared" si="102"/>
        <v>43920</v>
      </c>
      <c r="I1657">
        <f t="shared" si="103"/>
        <v>0</v>
      </c>
    </row>
    <row r="1658" spans="1:9" x14ac:dyDescent="0.3">
      <c r="A1658" t="s">
        <v>161</v>
      </c>
      <c r="B1658" s="1" t="s">
        <v>391</v>
      </c>
      <c r="C1658" s="5">
        <v>0</v>
      </c>
      <c r="F1658" t="str">
        <f t="shared" si="100"/>
        <v>Lebu43922</v>
      </c>
      <c r="G1658" t="str">
        <f t="shared" si="101"/>
        <v>Lebu</v>
      </c>
      <c r="H1658" s="1">
        <f t="shared" si="102"/>
        <v>43922</v>
      </c>
      <c r="I1658">
        <f t="shared" si="103"/>
        <v>0</v>
      </c>
    </row>
    <row r="1659" spans="1:9" x14ac:dyDescent="0.3">
      <c r="A1659" t="s">
        <v>161</v>
      </c>
      <c r="B1659" s="1" t="s">
        <v>392</v>
      </c>
      <c r="C1659" s="5">
        <v>0</v>
      </c>
      <c r="F1659" t="str">
        <f t="shared" si="100"/>
        <v>Lebu43924</v>
      </c>
      <c r="G1659" t="str">
        <f t="shared" si="101"/>
        <v>Lebu</v>
      </c>
      <c r="H1659" s="1">
        <f t="shared" si="102"/>
        <v>43924</v>
      </c>
      <c r="I1659">
        <f t="shared" si="103"/>
        <v>0</v>
      </c>
    </row>
    <row r="1660" spans="1:9" x14ac:dyDescent="0.3">
      <c r="A1660" t="s">
        <v>161</v>
      </c>
      <c r="B1660" s="1" t="s">
        <v>393</v>
      </c>
      <c r="C1660" s="5">
        <v>0</v>
      </c>
      <c r="F1660" t="str">
        <f t="shared" si="100"/>
        <v>Lebu43927</v>
      </c>
      <c r="G1660" t="str">
        <f t="shared" si="101"/>
        <v>Lebu</v>
      </c>
      <c r="H1660" s="1">
        <f t="shared" si="102"/>
        <v>43927</v>
      </c>
      <c r="I1660">
        <f t="shared" si="103"/>
        <v>0</v>
      </c>
    </row>
    <row r="1661" spans="1:9" x14ac:dyDescent="0.3">
      <c r="A1661" t="s">
        <v>161</v>
      </c>
      <c r="B1661" s="1" t="s">
        <v>394</v>
      </c>
      <c r="C1661" s="5">
        <v>0</v>
      </c>
      <c r="F1661" t="str">
        <f t="shared" si="100"/>
        <v>Lebu43929</v>
      </c>
      <c r="G1661" t="str">
        <f t="shared" si="101"/>
        <v>Lebu</v>
      </c>
      <c r="H1661" s="1">
        <f t="shared" si="102"/>
        <v>43929</v>
      </c>
      <c r="I1661">
        <f t="shared" si="103"/>
        <v>0</v>
      </c>
    </row>
    <row r="1662" spans="1:9" x14ac:dyDescent="0.3">
      <c r="A1662" t="s">
        <v>161</v>
      </c>
      <c r="B1662" s="1" t="s">
        <v>395</v>
      </c>
      <c r="C1662" s="5">
        <v>0</v>
      </c>
      <c r="F1662" t="str">
        <f t="shared" si="100"/>
        <v>Lebu43931</v>
      </c>
      <c r="G1662" t="str">
        <f t="shared" si="101"/>
        <v>Lebu</v>
      </c>
      <c r="H1662" s="1">
        <f t="shared" si="102"/>
        <v>43931</v>
      </c>
      <c r="I1662">
        <f t="shared" si="103"/>
        <v>0</v>
      </c>
    </row>
    <row r="1663" spans="1:9" x14ac:dyDescent="0.3">
      <c r="A1663" t="s">
        <v>161</v>
      </c>
      <c r="B1663" s="1" t="s">
        <v>396</v>
      </c>
      <c r="C1663" s="5">
        <v>0</v>
      </c>
      <c r="F1663" t="str">
        <f t="shared" si="100"/>
        <v>Lebu43934</v>
      </c>
      <c r="G1663" t="str">
        <f t="shared" si="101"/>
        <v>Lebu</v>
      </c>
      <c r="H1663" s="1">
        <f t="shared" si="102"/>
        <v>43934</v>
      </c>
      <c r="I1663">
        <f t="shared" si="103"/>
        <v>0</v>
      </c>
    </row>
    <row r="1664" spans="1:9" x14ac:dyDescent="0.3">
      <c r="A1664" t="s">
        <v>161</v>
      </c>
      <c r="B1664" s="1" t="s">
        <v>397</v>
      </c>
      <c r="C1664" s="5">
        <v>0</v>
      </c>
      <c r="F1664" t="str">
        <f t="shared" si="100"/>
        <v>Lebu43936</v>
      </c>
      <c r="G1664" t="str">
        <f t="shared" si="101"/>
        <v>Lebu</v>
      </c>
      <c r="H1664" s="1">
        <f t="shared" si="102"/>
        <v>43936</v>
      </c>
      <c r="I1664">
        <f t="shared" si="103"/>
        <v>0</v>
      </c>
    </row>
    <row r="1665" spans="1:9" x14ac:dyDescent="0.3">
      <c r="A1665" t="s">
        <v>161</v>
      </c>
      <c r="B1665" s="1" t="s">
        <v>398</v>
      </c>
      <c r="C1665" s="5">
        <v>0</v>
      </c>
      <c r="F1665" t="str">
        <f t="shared" si="100"/>
        <v>Lebu43938</v>
      </c>
      <c r="G1665" t="str">
        <f t="shared" si="101"/>
        <v>Lebu</v>
      </c>
      <c r="H1665" s="1">
        <f t="shared" si="102"/>
        <v>43938</v>
      </c>
      <c r="I1665">
        <f t="shared" si="103"/>
        <v>0</v>
      </c>
    </row>
    <row r="1666" spans="1:9" x14ac:dyDescent="0.3">
      <c r="A1666" t="s">
        <v>161</v>
      </c>
      <c r="B1666" s="1" t="s">
        <v>399</v>
      </c>
      <c r="C1666" s="5">
        <v>0</v>
      </c>
      <c r="F1666" t="str">
        <f t="shared" si="100"/>
        <v>Lebu43941</v>
      </c>
      <c r="G1666" t="str">
        <f t="shared" si="101"/>
        <v>Lebu</v>
      </c>
      <c r="H1666" s="1">
        <f t="shared" si="102"/>
        <v>43941</v>
      </c>
      <c r="I1666">
        <f t="shared" si="103"/>
        <v>0</v>
      </c>
    </row>
    <row r="1667" spans="1:9" x14ac:dyDescent="0.3">
      <c r="A1667" t="s">
        <v>161</v>
      </c>
      <c r="B1667" s="1" t="s">
        <v>400</v>
      </c>
      <c r="C1667" s="5">
        <v>0</v>
      </c>
      <c r="F1667" t="str">
        <f t="shared" si="100"/>
        <v>Lebu43945</v>
      </c>
      <c r="G1667" t="str">
        <f t="shared" si="101"/>
        <v>Lebu</v>
      </c>
      <c r="H1667" s="1">
        <f t="shared" si="102"/>
        <v>43945</v>
      </c>
      <c r="I1667">
        <f t="shared" si="103"/>
        <v>0</v>
      </c>
    </row>
    <row r="1668" spans="1:9" x14ac:dyDescent="0.3">
      <c r="A1668" t="s">
        <v>161</v>
      </c>
      <c r="B1668" s="1" t="s">
        <v>401</v>
      </c>
      <c r="C1668" s="5">
        <v>0</v>
      </c>
      <c r="F1668" t="str">
        <f t="shared" si="100"/>
        <v>Lebu43948</v>
      </c>
      <c r="G1668" t="str">
        <f t="shared" si="101"/>
        <v>Lebu</v>
      </c>
      <c r="H1668" s="1">
        <f t="shared" si="102"/>
        <v>43948</v>
      </c>
      <c r="I1668">
        <f t="shared" si="103"/>
        <v>0</v>
      </c>
    </row>
    <row r="1669" spans="1:9" x14ac:dyDescent="0.3">
      <c r="A1669" t="s">
        <v>162</v>
      </c>
      <c r="B1669" s="1" t="s">
        <v>390</v>
      </c>
      <c r="C1669" s="5">
        <v>0</v>
      </c>
      <c r="F1669" t="str">
        <f t="shared" si="100"/>
        <v>Licanten43920</v>
      </c>
      <c r="G1669" t="str">
        <f t="shared" si="101"/>
        <v>Licanten</v>
      </c>
      <c r="H1669" s="1">
        <f t="shared" si="102"/>
        <v>43920</v>
      </c>
      <c r="I1669">
        <f t="shared" si="103"/>
        <v>0</v>
      </c>
    </row>
    <row r="1670" spans="1:9" x14ac:dyDescent="0.3">
      <c r="A1670" t="s">
        <v>162</v>
      </c>
      <c r="B1670" s="1" t="s">
        <v>391</v>
      </c>
      <c r="C1670" s="5">
        <v>0</v>
      </c>
      <c r="F1670" t="str">
        <f t="shared" si="100"/>
        <v>Licanten43922</v>
      </c>
      <c r="G1670" t="str">
        <f t="shared" si="101"/>
        <v>Licanten</v>
      </c>
      <c r="H1670" s="1">
        <f t="shared" si="102"/>
        <v>43922</v>
      </c>
      <c r="I1670">
        <f t="shared" si="103"/>
        <v>0</v>
      </c>
    </row>
    <row r="1671" spans="1:9" x14ac:dyDescent="0.3">
      <c r="A1671" t="s">
        <v>162</v>
      </c>
      <c r="B1671" s="1" t="s">
        <v>392</v>
      </c>
      <c r="C1671" s="5">
        <v>0</v>
      </c>
      <c r="F1671" t="str">
        <f t="shared" si="100"/>
        <v>Licanten43924</v>
      </c>
      <c r="G1671" t="str">
        <f t="shared" si="101"/>
        <v>Licanten</v>
      </c>
      <c r="H1671" s="1">
        <f t="shared" si="102"/>
        <v>43924</v>
      </c>
      <c r="I1671">
        <f t="shared" si="103"/>
        <v>0</v>
      </c>
    </row>
    <row r="1672" spans="1:9" x14ac:dyDescent="0.3">
      <c r="A1672" t="s">
        <v>162</v>
      </c>
      <c r="B1672" s="1" t="s">
        <v>393</v>
      </c>
      <c r="C1672" s="5">
        <v>0</v>
      </c>
      <c r="F1672" t="str">
        <f t="shared" si="100"/>
        <v>Licanten43927</v>
      </c>
      <c r="G1672" t="str">
        <f t="shared" si="101"/>
        <v>Licanten</v>
      </c>
      <c r="H1672" s="1">
        <f t="shared" si="102"/>
        <v>43927</v>
      </c>
      <c r="I1672">
        <f t="shared" si="103"/>
        <v>0</v>
      </c>
    </row>
    <row r="1673" spans="1:9" x14ac:dyDescent="0.3">
      <c r="A1673" t="s">
        <v>162</v>
      </c>
      <c r="B1673" s="1" t="s">
        <v>394</v>
      </c>
      <c r="C1673" s="5">
        <v>0</v>
      </c>
      <c r="F1673" t="str">
        <f t="shared" si="100"/>
        <v>Licanten43929</v>
      </c>
      <c r="G1673" t="str">
        <f t="shared" si="101"/>
        <v>Licanten</v>
      </c>
      <c r="H1673" s="1">
        <f t="shared" si="102"/>
        <v>43929</v>
      </c>
      <c r="I1673">
        <f t="shared" si="103"/>
        <v>0</v>
      </c>
    </row>
    <row r="1674" spans="1:9" x14ac:dyDescent="0.3">
      <c r="A1674" t="s">
        <v>162</v>
      </c>
      <c r="B1674" s="1" t="s">
        <v>395</v>
      </c>
      <c r="C1674" s="5">
        <v>0</v>
      </c>
      <c r="F1674" t="str">
        <f t="shared" si="100"/>
        <v>Licanten43931</v>
      </c>
      <c r="G1674" t="str">
        <f t="shared" si="101"/>
        <v>Licanten</v>
      </c>
      <c r="H1674" s="1">
        <f t="shared" si="102"/>
        <v>43931</v>
      </c>
      <c r="I1674">
        <f t="shared" si="103"/>
        <v>0</v>
      </c>
    </row>
    <row r="1675" spans="1:9" x14ac:dyDescent="0.3">
      <c r="A1675" t="s">
        <v>162</v>
      </c>
      <c r="B1675" s="1" t="s">
        <v>396</v>
      </c>
      <c r="C1675" s="5">
        <v>0</v>
      </c>
      <c r="F1675" t="str">
        <f t="shared" si="100"/>
        <v>Licanten43934</v>
      </c>
      <c r="G1675" t="str">
        <f t="shared" si="101"/>
        <v>Licanten</v>
      </c>
      <c r="H1675" s="1">
        <f t="shared" si="102"/>
        <v>43934</v>
      </c>
      <c r="I1675">
        <f t="shared" si="103"/>
        <v>0</v>
      </c>
    </row>
    <row r="1676" spans="1:9" x14ac:dyDescent="0.3">
      <c r="A1676" t="s">
        <v>162</v>
      </c>
      <c r="B1676" s="1" t="s">
        <v>397</v>
      </c>
      <c r="C1676" s="5">
        <v>0</v>
      </c>
      <c r="F1676" t="str">
        <f t="shared" si="100"/>
        <v>Licanten43936</v>
      </c>
      <c r="G1676" t="str">
        <f t="shared" si="101"/>
        <v>Licanten</v>
      </c>
      <c r="H1676" s="1">
        <f t="shared" si="102"/>
        <v>43936</v>
      </c>
      <c r="I1676">
        <f t="shared" si="103"/>
        <v>0</v>
      </c>
    </row>
    <row r="1677" spans="1:9" x14ac:dyDescent="0.3">
      <c r="A1677" t="s">
        <v>162</v>
      </c>
      <c r="B1677" s="1" t="s">
        <v>398</v>
      </c>
      <c r="C1677" s="5">
        <v>1</v>
      </c>
      <c r="F1677" t="str">
        <f t="shared" si="100"/>
        <v>Licanten43938</v>
      </c>
      <c r="G1677" t="str">
        <f t="shared" si="101"/>
        <v>Licanten</v>
      </c>
      <c r="H1677" s="1">
        <f t="shared" si="102"/>
        <v>43938</v>
      </c>
      <c r="I1677">
        <f t="shared" si="103"/>
        <v>1</v>
      </c>
    </row>
    <row r="1678" spans="1:9" x14ac:dyDescent="0.3">
      <c r="A1678" t="s">
        <v>162</v>
      </c>
      <c r="B1678" s="1" t="s">
        <v>399</v>
      </c>
      <c r="C1678" s="5">
        <v>1</v>
      </c>
      <c r="F1678" t="str">
        <f t="shared" si="100"/>
        <v>Licanten43941</v>
      </c>
      <c r="G1678" t="str">
        <f t="shared" si="101"/>
        <v>Licanten</v>
      </c>
      <c r="H1678" s="1">
        <f t="shared" si="102"/>
        <v>43941</v>
      </c>
      <c r="I1678">
        <f t="shared" si="103"/>
        <v>0</v>
      </c>
    </row>
    <row r="1679" spans="1:9" x14ac:dyDescent="0.3">
      <c r="A1679" t="s">
        <v>162</v>
      </c>
      <c r="B1679" s="1" t="s">
        <v>400</v>
      </c>
      <c r="C1679" s="5">
        <v>1</v>
      </c>
      <c r="F1679" t="str">
        <f t="shared" ref="F1679:F1742" si="104">+G1679&amp;H1679</f>
        <v>Licanten43945</v>
      </c>
      <c r="G1679" t="str">
        <f t="shared" ref="G1679:G1742" si="105">+A1679</f>
        <v>Licanten</v>
      </c>
      <c r="H1679" s="1">
        <f t="shared" ref="H1679:H1742" si="106">+DATEVALUE(B1679)</f>
        <v>43945</v>
      </c>
      <c r="I1679">
        <f t="shared" ref="I1679:I1742" si="107">+IF(IF(A1679=A1678,C1679-C1678,C1679)&lt;0,0,IF(A1679=A1678,C1679-C1678,C1679))</f>
        <v>0</v>
      </c>
    </row>
    <row r="1680" spans="1:9" x14ac:dyDescent="0.3">
      <c r="A1680" t="s">
        <v>162</v>
      </c>
      <c r="B1680" s="1" t="s">
        <v>401</v>
      </c>
      <c r="C1680" s="5">
        <v>1</v>
      </c>
      <c r="F1680" t="str">
        <f t="shared" si="104"/>
        <v>Licanten43948</v>
      </c>
      <c r="G1680" t="str">
        <f t="shared" si="105"/>
        <v>Licanten</v>
      </c>
      <c r="H1680" s="1">
        <f t="shared" si="106"/>
        <v>43948</v>
      </c>
      <c r="I1680">
        <f t="shared" si="107"/>
        <v>0</v>
      </c>
    </row>
    <row r="1681" spans="1:9" x14ac:dyDescent="0.3">
      <c r="A1681" t="s">
        <v>163</v>
      </c>
      <c r="B1681" s="1" t="s">
        <v>390</v>
      </c>
      <c r="C1681" s="5">
        <v>0</v>
      </c>
      <c r="F1681" t="str">
        <f t="shared" si="104"/>
        <v>Limache43920</v>
      </c>
      <c r="G1681" t="str">
        <f t="shared" si="105"/>
        <v>Limache</v>
      </c>
      <c r="H1681" s="1">
        <f t="shared" si="106"/>
        <v>43920</v>
      </c>
      <c r="I1681">
        <f t="shared" si="107"/>
        <v>0</v>
      </c>
    </row>
    <row r="1682" spans="1:9" x14ac:dyDescent="0.3">
      <c r="A1682" t="s">
        <v>163</v>
      </c>
      <c r="B1682" s="1" t="s">
        <v>391</v>
      </c>
      <c r="C1682" s="5">
        <v>0</v>
      </c>
      <c r="F1682" t="str">
        <f t="shared" si="104"/>
        <v>Limache43922</v>
      </c>
      <c r="G1682" t="str">
        <f t="shared" si="105"/>
        <v>Limache</v>
      </c>
      <c r="H1682" s="1">
        <f t="shared" si="106"/>
        <v>43922</v>
      </c>
      <c r="I1682">
        <f t="shared" si="107"/>
        <v>0</v>
      </c>
    </row>
    <row r="1683" spans="1:9" x14ac:dyDescent="0.3">
      <c r="A1683" t="s">
        <v>163</v>
      </c>
      <c r="B1683" s="1" t="s">
        <v>392</v>
      </c>
      <c r="C1683" s="5">
        <v>0</v>
      </c>
      <c r="F1683" t="str">
        <f t="shared" si="104"/>
        <v>Limache43924</v>
      </c>
      <c r="G1683" t="str">
        <f t="shared" si="105"/>
        <v>Limache</v>
      </c>
      <c r="H1683" s="1">
        <f t="shared" si="106"/>
        <v>43924</v>
      </c>
      <c r="I1683">
        <f t="shared" si="107"/>
        <v>0</v>
      </c>
    </row>
    <row r="1684" spans="1:9" x14ac:dyDescent="0.3">
      <c r="A1684" t="s">
        <v>163</v>
      </c>
      <c r="B1684" s="1" t="s">
        <v>393</v>
      </c>
      <c r="C1684" s="5">
        <v>4</v>
      </c>
      <c r="F1684" t="str">
        <f t="shared" si="104"/>
        <v>Limache43927</v>
      </c>
      <c r="G1684" t="str">
        <f t="shared" si="105"/>
        <v>Limache</v>
      </c>
      <c r="H1684" s="1">
        <f t="shared" si="106"/>
        <v>43927</v>
      </c>
      <c r="I1684">
        <f t="shared" si="107"/>
        <v>4</v>
      </c>
    </row>
    <row r="1685" spans="1:9" x14ac:dyDescent="0.3">
      <c r="A1685" t="s">
        <v>163</v>
      </c>
      <c r="B1685" s="1" t="s">
        <v>394</v>
      </c>
      <c r="C1685" s="5">
        <v>5</v>
      </c>
      <c r="F1685" t="str">
        <f t="shared" si="104"/>
        <v>Limache43929</v>
      </c>
      <c r="G1685" t="str">
        <f t="shared" si="105"/>
        <v>Limache</v>
      </c>
      <c r="H1685" s="1">
        <f t="shared" si="106"/>
        <v>43929</v>
      </c>
      <c r="I1685">
        <f t="shared" si="107"/>
        <v>1</v>
      </c>
    </row>
    <row r="1686" spans="1:9" x14ac:dyDescent="0.3">
      <c r="A1686" t="s">
        <v>163</v>
      </c>
      <c r="B1686" s="1" t="s">
        <v>395</v>
      </c>
      <c r="C1686" s="5">
        <v>7</v>
      </c>
      <c r="F1686" t="str">
        <f t="shared" si="104"/>
        <v>Limache43931</v>
      </c>
      <c r="G1686" t="str">
        <f t="shared" si="105"/>
        <v>Limache</v>
      </c>
      <c r="H1686" s="1">
        <f t="shared" si="106"/>
        <v>43931</v>
      </c>
      <c r="I1686">
        <f t="shared" si="107"/>
        <v>2</v>
      </c>
    </row>
    <row r="1687" spans="1:9" x14ac:dyDescent="0.3">
      <c r="A1687" t="s">
        <v>163</v>
      </c>
      <c r="B1687" s="1" t="s">
        <v>396</v>
      </c>
      <c r="C1687" s="5">
        <v>8</v>
      </c>
      <c r="F1687" t="str">
        <f t="shared" si="104"/>
        <v>Limache43934</v>
      </c>
      <c r="G1687" t="str">
        <f t="shared" si="105"/>
        <v>Limache</v>
      </c>
      <c r="H1687" s="1">
        <f t="shared" si="106"/>
        <v>43934</v>
      </c>
      <c r="I1687">
        <f t="shared" si="107"/>
        <v>1</v>
      </c>
    </row>
    <row r="1688" spans="1:9" x14ac:dyDescent="0.3">
      <c r="A1688" t="s">
        <v>163</v>
      </c>
      <c r="B1688" s="1" t="s">
        <v>397</v>
      </c>
      <c r="C1688" s="5">
        <v>13</v>
      </c>
      <c r="F1688" t="str">
        <f t="shared" si="104"/>
        <v>Limache43936</v>
      </c>
      <c r="G1688" t="str">
        <f t="shared" si="105"/>
        <v>Limache</v>
      </c>
      <c r="H1688" s="1">
        <f t="shared" si="106"/>
        <v>43936</v>
      </c>
      <c r="I1688">
        <f t="shared" si="107"/>
        <v>5</v>
      </c>
    </row>
    <row r="1689" spans="1:9" x14ac:dyDescent="0.3">
      <c r="A1689" t="s">
        <v>163</v>
      </c>
      <c r="B1689" s="1" t="s">
        <v>398</v>
      </c>
      <c r="C1689" s="5">
        <v>20</v>
      </c>
      <c r="F1689" t="str">
        <f t="shared" si="104"/>
        <v>Limache43938</v>
      </c>
      <c r="G1689" t="str">
        <f t="shared" si="105"/>
        <v>Limache</v>
      </c>
      <c r="H1689" s="1">
        <f t="shared" si="106"/>
        <v>43938</v>
      </c>
      <c r="I1689">
        <f t="shared" si="107"/>
        <v>7</v>
      </c>
    </row>
    <row r="1690" spans="1:9" x14ac:dyDescent="0.3">
      <c r="A1690" t="s">
        <v>163</v>
      </c>
      <c r="B1690" s="1" t="s">
        <v>399</v>
      </c>
      <c r="C1690" s="5">
        <v>11</v>
      </c>
      <c r="F1690" t="str">
        <f t="shared" si="104"/>
        <v>Limache43941</v>
      </c>
      <c r="G1690" t="str">
        <f t="shared" si="105"/>
        <v>Limache</v>
      </c>
      <c r="H1690" s="1">
        <f t="shared" si="106"/>
        <v>43941</v>
      </c>
      <c r="I1690">
        <f t="shared" si="107"/>
        <v>0</v>
      </c>
    </row>
    <row r="1691" spans="1:9" x14ac:dyDescent="0.3">
      <c r="A1691" t="s">
        <v>163</v>
      </c>
      <c r="B1691" s="1" t="s">
        <v>400</v>
      </c>
      <c r="C1691" s="5">
        <v>11</v>
      </c>
      <c r="F1691" t="str">
        <f t="shared" si="104"/>
        <v>Limache43945</v>
      </c>
      <c r="G1691" t="str">
        <f t="shared" si="105"/>
        <v>Limache</v>
      </c>
      <c r="H1691" s="1">
        <f t="shared" si="106"/>
        <v>43945</v>
      </c>
      <c r="I1691">
        <f t="shared" si="107"/>
        <v>0</v>
      </c>
    </row>
    <row r="1692" spans="1:9" x14ac:dyDescent="0.3">
      <c r="A1692" t="s">
        <v>163</v>
      </c>
      <c r="B1692" s="1" t="s">
        <v>401</v>
      </c>
      <c r="C1692" s="5">
        <v>4</v>
      </c>
      <c r="F1692" t="str">
        <f t="shared" si="104"/>
        <v>Limache43948</v>
      </c>
      <c r="G1692" t="str">
        <f t="shared" si="105"/>
        <v>Limache</v>
      </c>
      <c r="H1692" s="1">
        <f t="shared" si="106"/>
        <v>43948</v>
      </c>
      <c r="I1692">
        <f t="shared" si="107"/>
        <v>0</v>
      </c>
    </row>
    <row r="1693" spans="1:9" x14ac:dyDescent="0.3">
      <c r="A1693" t="s">
        <v>164</v>
      </c>
      <c r="B1693" s="1" t="s">
        <v>390</v>
      </c>
      <c r="C1693" s="5">
        <v>4</v>
      </c>
      <c r="F1693" t="str">
        <f t="shared" si="104"/>
        <v>Linares43920</v>
      </c>
      <c r="G1693" t="str">
        <f t="shared" si="105"/>
        <v>Linares</v>
      </c>
      <c r="H1693" s="1">
        <f t="shared" si="106"/>
        <v>43920</v>
      </c>
      <c r="I1693">
        <f t="shared" si="107"/>
        <v>4</v>
      </c>
    </row>
    <row r="1694" spans="1:9" x14ac:dyDescent="0.3">
      <c r="A1694" t="s">
        <v>164</v>
      </c>
      <c r="B1694" s="1" t="s">
        <v>391</v>
      </c>
      <c r="C1694" s="5">
        <v>6</v>
      </c>
      <c r="F1694" t="str">
        <f t="shared" si="104"/>
        <v>Linares43922</v>
      </c>
      <c r="G1694" t="str">
        <f t="shared" si="105"/>
        <v>Linares</v>
      </c>
      <c r="H1694" s="1">
        <f t="shared" si="106"/>
        <v>43922</v>
      </c>
      <c r="I1694">
        <f t="shared" si="107"/>
        <v>2</v>
      </c>
    </row>
    <row r="1695" spans="1:9" x14ac:dyDescent="0.3">
      <c r="A1695" t="s">
        <v>164</v>
      </c>
      <c r="B1695" s="1" t="s">
        <v>392</v>
      </c>
      <c r="C1695" s="5">
        <v>10</v>
      </c>
      <c r="F1695" t="str">
        <f t="shared" si="104"/>
        <v>Linares43924</v>
      </c>
      <c r="G1695" t="str">
        <f t="shared" si="105"/>
        <v>Linares</v>
      </c>
      <c r="H1695" s="1">
        <f t="shared" si="106"/>
        <v>43924</v>
      </c>
      <c r="I1695">
        <f t="shared" si="107"/>
        <v>4</v>
      </c>
    </row>
    <row r="1696" spans="1:9" x14ac:dyDescent="0.3">
      <c r="A1696" t="s">
        <v>164</v>
      </c>
      <c r="B1696" s="1" t="s">
        <v>393</v>
      </c>
      <c r="C1696" s="5">
        <v>11</v>
      </c>
      <c r="F1696" t="str">
        <f t="shared" si="104"/>
        <v>Linares43927</v>
      </c>
      <c r="G1696" t="str">
        <f t="shared" si="105"/>
        <v>Linares</v>
      </c>
      <c r="H1696" s="1">
        <f t="shared" si="106"/>
        <v>43927</v>
      </c>
      <c r="I1696">
        <f t="shared" si="107"/>
        <v>1</v>
      </c>
    </row>
    <row r="1697" spans="1:9" x14ac:dyDescent="0.3">
      <c r="A1697" t="s">
        <v>164</v>
      </c>
      <c r="B1697" s="1" t="s">
        <v>394</v>
      </c>
      <c r="C1697" s="5">
        <v>12</v>
      </c>
      <c r="F1697" t="str">
        <f t="shared" si="104"/>
        <v>Linares43929</v>
      </c>
      <c r="G1697" t="str">
        <f t="shared" si="105"/>
        <v>Linares</v>
      </c>
      <c r="H1697" s="1">
        <f t="shared" si="106"/>
        <v>43929</v>
      </c>
      <c r="I1697">
        <f t="shared" si="107"/>
        <v>1</v>
      </c>
    </row>
    <row r="1698" spans="1:9" x14ac:dyDescent="0.3">
      <c r="A1698" t="s">
        <v>164</v>
      </c>
      <c r="B1698" s="1" t="s">
        <v>395</v>
      </c>
      <c r="C1698" s="5">
        <v>13</v>
      </c>
      <c r="F1698" t="str">
        <f t="shared" si="104"/>
        <v>Linares43931</v>
      </c>
      <c r="G1698" t="str">
        <f t="shared" si="105"/>
        <v>Linares</v>
      </c>
      <c r="H1698" s="1">
        <f t="shared" si="106"/>
        <v>43931</v>
      </c>
      <c r="I1698">
        <f t="shared" si="107"/>
        <v>1</v>
      </c>
    </row>
    <row r="1699" spans="1:9" x14ac:dyDescent="0.3">
      <c r="A1699" t="s">
        <v>164</v>
      </c>
      <c r="B1699" s="1" t="s">
        <v>396</v>
      </c>
      <c r="C1699" s="5">
        <v>13</v>
      </c>
      <c r="F1699" t="str">
        <f t="shared" si="104"/>
        <v>Linares43934</v>
      </c>
      <c r="G1699" t="str">
        <f t="shared" si="105"/>
        <v>Linares</v>
      </c>
      <c r="H1699" s="1">
        <f t="shared" si="106"/>
        <v>43934</v>
      </c>
      <c r="I1699">
        <f t="shared" si="107"/>
        <v>0</v>
      </c>
    </row>
    <row r="1700" spans="1:9" x14ac:dyDescent="0.3">
      <c r="A1700" t="s">
        <v>164</v>
      </c>
      <c r="B1700" s="1" t="s">
        <v>397</v>
      </c>
      <c r="C1700" s="5">
        <v>13</v>
      </c>
      <c r="F1700" t="str">
        <f t="shared" si="104"/>
        <v>Linares43936</v>
      </c>
      <c r="G1700" t="str">
        <f t="shared" si="105"/>
        <v>Linares</v>
      </c>
      <c r="H1700" s="1">
        <f t="shared" si="106"/>
        <v>43936</v>
      </c>
      <c r="I1700">
        <f t="shared" si="107"/>
        <v>0</v>
      </c>
    </row>
    <row r="1701" spans="1:9" x14ac:dyDescent="0.3">
      <c r="A1701" t="s">
        <v>164</v>
      </c>
      <c r="B1701" s="1" t="s">
        <v>398</v>
      </c>
      <c r="C1701" s="5">
        <v>15</v>
      </c>
      <c r="F1701" t="str">
        <f t="shared" si="104"/>
        <v>Linares43938</v>
      </c>
      <c r="G1701" t="str">
        <f t="shared" si="105"/>
        <v>Linares</v>
      </c>
      <c r="H1701" s="1">
        <f t="shared" si="106"/>
        <v>43938</v>
      </c>
      <c r="I1701">
        <f t="shared" si="107"/>
        <v>2</v>
      </c>
    </row>
    <row r="1702" spans="1:9" x14ac:dyDescent="0.3">
      <c r="A1702" t="s">
        <v>164</v>
      </c>
      <c r="B1702" s="1" t="s">
        <v>399</v>
      </c>
      <c r="C1702" s="5">
        <v>8</v>
      </c>
      <c r="F1702" t="str">
        <f t="shared" si="104"/>
        <v>Linares43941</v>
      </c>
      <c r="G1702" t="str">
        <f t="shared" si="105"/>
        <v>Linares</v>
      </c>
      <c r="H1702" s="1">
        <f t="shared" si="106"/>
        <v>43941</v>
      </c>
      <c r="I1702">
        <f t="shared" si="107"/>
        <v>0</v>
      </c>
    </row>
    <row r="1703" spans="1:9" x14ac:dyDescent="0.3">
      <c r="A1703" t="s">
        <v>164</v>
      </c>
      <c r="B1703" s="1" t="s">
        <v>400</v>
      </c>
      <c r="C1703" s="5">
        <v>8</v>
      </c>
      <c r="F1703" t="str">
        <f t="shared" si="104"/>
        <v>Linares43945</v>
      </c>
      <c r="G1703" t="str">
        <f t="shared" si="105"/>
        <v>Linares</v>
      </c>
      <c r="H1703" s="1">
        <f t="shared" si="106"/>
        <v>43945</v>
      </c>
      <c r="I1703">
        <f t="shared" si="107"/>
        <v>0</v>
      </c>
    </row>
    <row r="1704" spans="1:9" x14ac:dyDescent="0.3">
      <c r="A1704" t="s">
        <v>164</v>
      </c>
      <c r="B1704" s="1" t="s">
        <v>401</v>
      </c>
      <c r="C1704" s="5">
        <v>4</v>
      </c>
      <c r="F1704" t="str">
        <f t="shared" si="104"/>
        <v>Linares43948</v>
      </c>
      <c r="G1704" t="str">
        <f t="shared" si="105"/>
        <v>Linares</v>
      </c>
      <c r="H1704" s="1">
        <f t="shared" si="106"/>
        <v>43948</v>
      </c>
      <c r="I1704">
        <f t="shared" si="107"/>
        <v>0</v>
      </c>
    </row>
    <row r="1705" spans="1:9" x14ac:dyDescent="0.3">
      <c r="A1705" t="s">
        <v>165</v>
      </c>
      <c r="B1705" s="1" t="s">
        <v>390</v>
      </c>
      <c r="C1705" s="5">
        <v>0</v>
      </c>
      <c r="F1705" t="str">
        <f t="shared" si="104"/>
        <v>Litueche43920</v>
      </c>
      <c r="G1705" t="str">
        <f t="shared" si="105"/>
        <v>Litueche</v>
      </c>
      <c r="H1705" s="1">
        <f t="shared" si="106"/>
        <v>43920</v>
      </c>
      <c r="I1705">
        <f t="shared" si="107"/>
        <v>0</v>
      </c>
    </row>
    <row r="1706" spans="1:9" x14ac:dyDescent="0.3">
      <c r="A1706" t="s">
        <v>165</v>
      </c>
      <c r="B1706" s="1" t="s">
        <v>391</v>
      </c>
      <c r="C1706" s="5">
        <v>0</v>
      </c>
      <c r="F1706" t="str">
        <f t="shared" si="104"/>
        <v>Litueche43922</v>
      </c>
      <c r="G1706" t="str">
        <f t="shared" si="105"/>
        <v>Litueche</v>
      </c>
      <c r="H1706" s="1">
        <f t="shared" si="106"/>
        <v>43922</v>
      </c>
      <c r="I1706">
        <f t="shared" si="107"/>
        <v>0</v>
      </c>
    </row>
    <row r="1707" spans="1:9" x14ac:dyDescent="0.3">
      <c r="A1707" t="s">
        <v>165</v>
      </c>
      <c r="B1707" s="1" t="s">
        <v>392</v>
      </c>
      <c r="C1707" s="5">
        <v>0</v>
      </c>
      <c r="F1707" t="str">
        <f t="shared" si="104"/>
        <v>Litueche43924</v>
      </c>
      <c r="G1707" t="str">
        <f t="shared" si="105"/>
        <v>Litueche</v>
      </c>
      <c r="H1707" s="1">
        <f t="shared" si="106"/>
        <v>43924</v>
      </c>
      <c r="I1707">
        <f t="shared" si="107"/>
        <v>0</v>
      </c>
    </row>
    <row r="1708" spans="1:9" x14ac:dyDescent="0.3">
      <c r="A1708" t="s">
        <v>165</v>
      </c>
      <c r="B1708" s="1" t="s">
        <v>393</v>
      </c>
      <c r="C1708" s="5">
        <v>0</v>
      </c>
      <c r="F1708" t="str">
        <f t="shared" si="104"/>
        <v>Litueche43927</v>
      </c>
      <c r="G1708" t="str">
        <f t="shared" si="105"/>
        <v>Litueche</v>
      </c>
      <c r="H1708" s="1">
        <f t="shared" si="106"/>
        <v>43927</v>
      </c>
      <c r="I1708">
        <f t="shared" si="107"/>
        <v>0</v>
      </c>
    </row>
    <row r="1709" spans="1:9" x14ac:dyDescent="0.3">
      <c r="A1709" t="s">
        <v>165</v>
      </c>
      <c r="B1709" s="1" t="s">
        <v>394</v>
      </c>
      <c r="C1709" s="5">
        <v>0</v>
      </c>
      <c r="F1709" t="str">
        <f t="shared" si="104"/>
        <v>Litueche43929</v>
      </c>
      <c r="G1709" t="str">
        <f t="shared" si="105"/>
        <v>Litueche</v>
      </c>
      <c r="H1709" s="1">
        <f t="shared" si="106"/>
        <v>43929</v>
      </c>
      <c r="I1709">
        <f t="shared" si="107"/>
        <v>0</v>
      </c>
    </row>
    <row r="1710" spans="1:9" x14ac:dyDescent="0.3">
      <c r="A1710" t="s">
        <v>165</v>
      </c>
      <c r="B1710" s="1" t="s">
        <v>395</v>
      </c>
      <c r="C1710" s="5">
        <v>0</v>
      </c>
      <c r="F1710" t="str">
        <f t="shared" si="104"/>
        <v>Litueche43931</v>
      </c>
      <c r="G1710" t="str">
        <f t="shared" si="105"/>
        <v>Litueche</v>
      </c>
      <c r="H1710" s="1">
        <f t="shared" si="106"/>
        <v>43931</v>
      </c>
      <c r="I1710">
        <f t="shared" si="107"/>
        <v>0</v>
      </c>
    </row>
    <row r="1711" spans="1:9" x14ac:dyDescent="0.3">
      <c r="A1711" t="s">
        <v>165</v>
      </c>
      <c r="B1711" s="1" t="s">
        <v>396</v>
      </c>
      <c r="C1711" s="5">
        <v>0</v>
      </c>
      <c r="F1711" t="str">
        <f t="shared" si="104"/>
        <v>Litueche43934</v>
      </c>
      <c r="G1711" t="str">
        <f t="shared" si="105"/>
        <v>Litueche</v>
      </c>
      <c r="H1711" s="1">
        <f t="shared" si="106"/>
        <v>43934</v>
      </c>
      <c r="I1711">
        <f t="shared" si="107"/>
        <v>0</v>
      </c>
    </row>
    <row r="1712" spans="1:9" x14ac:dyDescent="0.3">
      <c r="A1712" t="s">
        <v>165</v>
      </c>
      <c r="B1712" s="1" t="s">
        <v>397</v>
      </c>
      <c r="C1712" s="5">
        <v>0</v>
      </c>
      <c r="F1712" t="str">
        <f t="shared" si="104"/>
        <v>Litueche43936</v>
      </c>
      <c r="G1712" t="str">
        <f t="shared" si="105"/>
        <v>Litueche</v>
      </c>
      <c r="H1712" s="1">
        <f t="shared" si="106"/>
        <v>43936</v>
      </c>
      <c r="I1712">
        <f t="shared" si="107"/>
        <v>0</v>
      </c>
    </row>
    <row r="1713" spans="1:9" x14ac:dyDescent="0.3">
      <c r="A1713" t="s">
        <v>165</v>
      </c>
      <c r="B1713" s="1" t="s">
        <v>398</v>
      </c>
      <c r="C1713" s="5">
        <v>0</v>
      </c>
      <c r="F1713" t="str">
        <f t="shared" si="104"/>
        <v>Litueche43938</v>
      </c>
      <c r="G1713" t="str">
        <f t="shared" si="105"/>
        <v>Litueche</v>
      </c>
      <c r="H1713" s="1">
        <f t="shared" si="106"/>
        <v>43938</v>
      </c>
      <c r="I1713">
        <f t="shared" si="107"/>
        <v>0</v>
      </c>
    </row>
    <row r="1714" spans="1:9" x14ac:dyDescent="0.3">
      <c r="A1714" t="s">
        <v>165</v>
      </c>
      <c r="B1714" s="1" t="s">
        <v>399</v>
      </c>
      <c r="C1714" s="5">
        <v>0</v>
      </c>
      <c r="F1714" t="str">
        <f t="shared" si="104"/>
        <v>Litueche43941</v>
      </c>
      <c r="G1714" t="str">
        <f t="shared" si="105"/>
        <v>Litueche</v>
      </c>
      <c r="H1714" s="1">
        <f t="shared" si="106"/>
        <v>43941</v>
      </c>
      <c r="I1714">
        <f t="shared" si="107"/>
        <v>0</v>
      </c>
    </row>
    <row r="1715" spans="1:9" x14ac:dyDescent="0.3">
      <c r="A1715" t="s">
        <v>165</v>
      </c>
      <c r="B1715" s="1" t="s">
        <v>400</v>
      </c>
      <c r="C1715" s="5">
        <v>1</v>
      </c>
      <c r="F1715" t="str">
        <f t="shared" si="104"/>
        <v>Litueche43945</v>
      </c>
      <c r="G1715" t="str">
        <f t="shared" si="105"/>
        <v>Litueche</v>
      </c>
      <c r="H1715" s="1">
        <f t="shared" si="106"/>
        <v>43945</v>
      </c>
      <c r="I1715">
        <f t="shared" si="107"/>
        <v>1</v>
      </c>
    </row>
    <row r="1716" spans="1:9" x14ac:dyDescent="0.3">
      <c r="A1716" t="s">
        <v>165</v>
      </c>
      <c r="B1716" s="1" t="s">
        <v>401</v>
      </c>
      <c r="C1716" s="5">
        <v>3</v>
      </c>
      <c r="F1716" t="str">
        <f t="shared" si="104"/>
        <v>Litueche43948</v>
      </c>
      <c r="G1716" t="str">
        <f t="shared" si="105"/>
        <v>Litueche</v>
      </c>
      <c r="H1716" s="1">
        <f t="shared" si="106"/>
        <v>43948</v>
      </c>
      <c r="I1716">
        <f t="shared" si="107"/>
        <v>2</v>
      </c>
    </row>
    <row r="1717" spans="1:9" x14ac:dyDescent="0.3">
      <c r="A1717" t="s">
        <v>166</v>
      </c>
      <c r="B1717" s="1" t="s">
        <v>390</v>
      </c>
      <c r="C1717" s="5">
        <v>0</v>
      </c>
      <c r="F1717" t="str">
        <f t="shared" si="104"/>
        <v>Llaillay43920</v>
      </c>
      <c r="G1717" t="str">
        <f t="shared" si="105"/>
        <v>Llaillay</v>
      </c>
      <c r="H1717" s="1">
        <f t="shared" si="106"/>
        <v>43920</v>
      </c>
      <c r="I1717">
        <f t="shared" si="107"/>
        <v>0</v>
      </c>
    </row>
    <row r="1718" spans="1:9" x14ac:dyDescent="0.3">
      <c r="A1718" t="s">
        <v>166</v>
      </c>
      <c r="B1718" s="1" t="s">
        <v>391</v>
      </c>
      <c r="C1718" s="5">
        <v>0</v>
      </c>
      <c r="F1718" t="str">
        <f t="shared" si="104"/>
        <v>Llaillay43922</v>
      </c>
      <c r="G1718" t="str">
        <f t="shared" si="105"/>
        <v>Llaillay</v>
      </c>
      <c r="H1718" s="1">
        <f t="shared" si="106"/>
        <v>43922</v>
      </c>
      <c r="I1718">
        <f t="shared" si="107"/>
        <v>0</v>
      </c>
    </row>
    <row r="1719" spans="1:9" x14ac:dyDescent="0.3">
      <c r="A1719" t="s">
        <v>166</v>
      </c>
      <c r="B1719" s="1" t="s">
        <v>392</v>
      </c>
      <c r="C1719" s="5">
        <v>0</v>
      </c>
      <c r="F1719" t="str">
        <f t="shared" si="104"/>
        <v>Llaillay43924</v>
      </c>
      <c r="G1719" t="str">
        <f t="shared" si="105"/>
        <v>Llaillay</v>
      </c>
      <c r="H1719" s="1">
        <f t="shared" si="106"/>
        <v>43924</v>
      </c>
      <c r="I1719">
        <f t="shared" si="107"/>
        <v>0</v>
      </c>
    </row>
    <row r="1720" spans="1:9" x14ac:dyDescent="0.3">
      <c r="A1720" t="s">
        <v>166</v>
      </c>
      <c r="B1720" s="1" t="s">
        <v>393</v>
      </c>
      <c r="C1720" s="5">
        <v>0</v>
      </c>
      <c r="F1720" t="str">
        <f t="shared" si="104"/>
        <v>Llaillay43927</v>
      </c>
      <c r="G1720" t="str">
        <f t="shared" si="105"/>
        <v>Llaillay</v>
      </c>
      <c r="H1720" s="1">
        <f t="shared" si="106"/>
        <v>43927</v>
      </c>
      <c r="I1720">
        <f t="shared" si="107"/>
        <v>0</v>
      </c>
    </row>
    <row r="1721" spans="1:9" x14ac:dyDescent="0.3">
      <c r="A1721" t="s">
        <v>166</v>
      </c>
      <c r="B1721" s="1" t="s">
        <v>394</v>
      </c>
      <c r="C1721" s="5">
        <v>0</v>
      </c>
      <c r="F1721" t="str">
        <f t="shared" si="104"/>
        <v>Llaillay43929</v>
      </c>
      <c r="G1721" t="str">
        <f t="shared" si="105"/>
        <v>Llaillay</v>
      </c>
      <c r="H1721" s="1">
        <f t="shared" si="106"/>
        <v>43929</v>
      </c>
      <c r="I1721">
        <f t="shared" si="107"/>
        <v>0</v>
      </c>
    </row>
    <row r="1722" spans="1:9" x14ac:dyDescent="0.3">
      <c r="A1722" t="s">
        <v>166</v>
      </c>
      <c r="B1722" s="1" t="s">
        <v>395</v>
      </c>
      <c r="C1722" s="5">
        <v>0</v>
      </c>
      <c r="F1722" t="str">
        <f t="shared" si="104"/>
        <v>Llaillay43931</v>
      </c>
      <c r="G1722" t="str">
        <f t="shared" si="105"/>
        <v>Llaillay</v>
      </c>
      <c r="H1722" s="1">
        <f t="shared" si="106"/>
        <v>43931</v>
      </c>
      <c r="I1722">
        <f t="shared" si="107"/>
        <v>0</v>
      </c>
    </row>
    <row r="1723" spans="1:9" x14ac:dyDescent="0.3">
      <c r="A1723" t="s">
        <v>166</v>
      </c>
      <c r="B1723" s="1" t="s">
        <v>396</v>
      </c>
      <c r="C1723" s="5">
        <v>2</v>
      </c>
      <c r="F1723" t="str">
        <f t="shared" si="104"/>
        <v>Llaillay43934</v>
      </c>
      <c r="G1723" t="str">
        <f t="shared" si="105"/>
        <v>Llaillay</v>
      </c>
      <c r="H1723" s="1">
        <f t="shared" si="106"/>
        <v>43934</v>
      </c>
      <c r="I1723">
        <f t="shared" si="107"/>
        <v>2</v>
      </c>
    </row>
    <row r="1724" spans="1:9" x14ac:dyDescent="0.3">
      <c r="A1724" t="s">
        <v>166</v>
      </c>
      <c r="B1724" s="1" t="s">
        <v>397</v>
      </c>
      <c r="C1724" s="5">
        <v>2</v>
      </c>
      <c r="F1724" t="str">
        <f t="shared" si="104"/>
        <v>Llaillay43936</v>
      </c>
      <c r="G1724" t="str">
        <f t="shared" si="105"/>
        <v>Llaillay</v>
      </c>
      <c r="H1724" s="1">
        <f t="shared" si="106"/>
        <v>43936</v>
      </c>
      <c r="I1724">
        <f t="shared" si="107"/>
        <v>0</v>
      </c>
    </row>
    <row r="1725" spans="1:9" x14ac:dyDescent="0.3">
      <c r="A1725" t="s">
        <v>166</v>
      </c>
      <c r="B1725" s="1" t="s">
        <v>398</v>
      </c>
      <c r="C1725" s="5">
        <v>2</v>
      </c>
      <c r="F1725" t="str">
        <f t="shared" si="104"/>
        <v>Llaillay43938</v>
      </c>
      <c r="G1725" t="str">
        <f t="shared" si="105"/>
        <v>Llaillay</v>
      </c>
      <c r="H1725" s="1">
        <f t="shared" si="106"/>
        <v>43938</v>
      </c>
      <c r="I1725">
        <f t="shared" si="107"/>
        <v>0</v>
      </c>
    </row>
    <row r="1726" spans="1:9" x14ac:dyDescent="0.3">
      <c r="A1726" t="s">
        <v>166</v>
      </c>
      <c r="B1726" s="1" t="s">
        <v>399</v>
      </c>
      <c r="C1726" s="5">
        <v>0</v>
      </c>
      <c r="F1726" t="str">
        <f t="shared" si="104"/>
        <v>Llaillay43941</v>
      </c>
      <c r="G1726" t="str">
        <f t="shared" si="105"/>
        <v>Llaillay</v>
      </c>
      <c r="H1726" s="1">
        <f t="shared" si="106"/>
        <v>43941</v>
      </c>
      <c r="I1726">
        <f t="shared" si="107"/>
        <v>0</v>
      </c>
    </row>
    <row r="1727" spans="1:9" x14ac:dyDescent="0.3">
      <c r="A1727" t="s">
        <v>166</v>
      </c>
      <c r="B1727" s="1" t="s">
        <v>400</v>
      </c>
      <c r="C1727" s="5">
        <v>0</v>
      </c>
      <c r="F1727" t="str">
        <f t="shared" si="104"/>
        <v>Llaillay43945</v>
      </c>
      <c r="G1727" t="str">
        <f t="shared" si="105"/>
        <v>Llaillay</v>
      </c>
      <c r="H1727" s="1">
        <f t="shared" si="106"/>
        <v>43945</v>
      </c>
      <c r="I1727">
        <f t="shared" si="107"/>
        <v>0</v>
      </c>
    </row>
    <row r="1728" spans="1:9" x14ac:dyDescent="0.3">
      <c r="A1728" t="s">
        <v>166</v>
      </c>
      <c r="B1728" s="1" t="s">
        <v>401</v>
      </c>
      <c r="C1728" s="5">
        <v>0</v>
      </c>
      <c r="F1728" t="str">
        <f t="shared" si="104"/>
        <v>Llaillay43948</v>
      </c>
      <c r="G1728" t="str">
        <f t="shared" si="105"/>
        <v>Llaillay</v>
      </c>
      <c r="H1728" s="1">
        <f t="shared" si="106"/>
        <v>43948</v>
      </c>
      <c r="I1728">
        <f t="shared" si="107"/>
        <v>0</v>
      </c>
    </row>
    <row r="1729" spans="1:9" x14ac:dyDescent="0.3">
      <c r="A1729" t="s">
        <v>167</v>
      </c>
      <c r="B1729" s="1" t="s">
        <v>390</v>
      </c>
      <c r="C1729" s="5">
        <v>0</v>
      </c>
      <c r="F1729" t="str">
        <f t="shared" si="104"/>
        <v>Llanquihue43920</v>
      </c>
      <c r="G1729" t="str">
        <f t="shared" si="105"/>
        <v>Llanquihue</v>
      </c>
      <c r="H1729" s="1">
        <f t="shared" si="106"/>
        <v>43920</v>
      </c>
      <c r="I1729">
        <f t="shared" si="107"/>
        <v>0</v>
      </c>
    </row>
    <row r="1730" spans="1:9" x14ac:dyDescent="0.3">
      <c r="A1730" t="s">
        <v>167</v>
      </c>
      <c r="B1730" s="1" t="s">
        <v>391</v>
      </c>
      <c r="C1730" s="5">
        <v>0</v>
      </c>
      <c r="F1730" t="str">
        <f t="shared" si="104"/>
        <v>Llanquihue43922</v>
      </c>
      <c r="G1730" t="str">
        <f t="shared" si="105"/>
        <v>Llanquihue</v>
      </c>
      <c r="H1730" s="1">
        <f t="shared" si="106"/>
        <v>43922</v>
      </c>
      <c r="I1730">
        <f t="shared" si="107"/>
        <v>0</v>
      </c>
    </row>
    <row r="1731" spans="1:9" x14ac:dyDescent="0.3">
      <c r="A1731" t="s">
        <v>167</v>
      </c>
      <c r="B1731" s="1" t="s">
        <v>392</v>
      </c>
      <c r="C1731" s="5">
        <v>0</v>
      </c>
      <c r="F1731" t="str">
        <f t="shared" si="104"/>
        <v>Llanquihue43924</v>
      </c>
      <c r="G1731" t="str">
        <f t="shared" si="105"/>
        <v>Llanquihue</v>
      </c>
      <c r="H1731" s="1">
        <f t="shared" si="106"/>
        <v>43924</v>
      </c>
      <c r="I1731">
        <f t="shared" si="107"/>
        <v>0</v>
      </c>
    </row>
    <row r="1732" spans="1:9" x14ac:dyDescent="0.3">
      <c r="A1732" t="s">
        <v>167</v>
      </c>
      <c r="B1732" s="1" t="s">
        <v>393</v>
      </c>
      <c r="C1732" s="5">
        <v>0</v>
      </c>
      <c r="F1732" t="str">
        <f t="shared" si="104"/>
        <v>Llanquihue43927</v>
      </c>
      <c r="G1732" t="str">
        <f t="shared" si="105"/>
        <v>Llanquihue</v>
      </c>
      <c r="H1732" s="1">
        <f t="shared" si="106"/>
        <v>43927</v>
      </c>
      <c r="I1732">
        <f t="shared" si="107"/>
        <v>0</v>
      </c>
    </row>
    <row r="1733" spans="1:9" x14ac:dyDescent="0.3">
      <c r="A1733" t="s">
        <v>167</v>
      </c>
      <c r="B1733" s="1" t="s">
        <v>394</v>
      </c>
      <c r="C1733" s="5">
        <v>0</v>
      </c>
      <c r="F1733" t="str">
        <f t="shared" si="104"/>
        <v>Llanquihue43929</v>
      </c>
      <c r="G1733" t="str">
        <f t="shared" si="105"/>
        <v>Llanquihue</v>
      </c>
      <c r="H1733" s="1">
        <f t="shared" si="106"/>
        <v>43929</v>
      </c>
      <c r="I1733">
        <f t="shared" si="107"/>
        <v>0</v>
      </c>
    </row>
    <row r="1734" spans="1:9" x14ac:dyDescent="0.3">
      <c r="A1734" t="s">
        <v>167</v>
      </c>
      <c r="B1734" s="1" t="s">
        <v>395</v>
      </c>
      <c r="C1734" s="5">
        <v>0</v>
      </c>
      <c r="F1734" t="str">
        <f t="shared" si="104"/>
        <v>Llanquihue43931</v>
      </c>
      <c r="G1734" t="str">
        <f t="shared" si="105"/>
        <v>Llanquihue</v>
      </c>
      <c r="H1734" s="1">
        <f t="shared" si="106"/>
        <v>43931</v>
      </c>
      <c r="I1734">
        <f t="shared" si="107"/>
        <v>0</v>
      </c>
    </row>
    <row r="1735" spans="1:9" x14ac:dyDescent="0.3">
      <c r="A1735" t="s">
        <v>167</v>
      </c>
      <c r="B1735" s="1" t="s">
        <v>396</v>
      </c>
      <c r="C1735" s="5">
        <v>3</v>
      </c>
      <c r="F1735" t="str">
        <f t="shared" si="104"/>
        <v>Llanquihue43934</v>
      </c>
      <c r="G1735" t="str">
        <f t="shared" si="105"/>
        <v>Llanquihue</v>
      </c>
      <c r="H1735" s="1">
        <f t="shared" si="106"/>
        <v>43934</v>
      </c>
      <c r="I1735">
        <f t="shared" si="107"/>
        <v>3</v>
      </c>
    </row>
    <row r="1736" spans="1:9" x14ac:dyDescent="0.3">
      <c r="A1736" t="s">
        <v>167</v>
      </c>
      <c r="B1736" s="1" t="s">
        <v>397</v>
      </c>
      <c r="C1736" s="5">
        <v>1</v>
      </c>
      <c r="F1736" t="str">
        <f t="shared" si="104"/>
        <v>Llanquihue43936</v>
      </c>
      <c r="G1736" t="str">
        <f t="shared" si="105"/>
        <v>Llanquihue</v>
      </c>
      <c r="H1736" s="1">
        <f t="shared" si="106"/>
        <v>43936</v>
      </c>
      <c r="I1736">
        <f t="shared" si="107"/>
        <v>0</v>
      </c>
    </row>
    <row r="1737" spans="1:9" x14ac:dyDescent="0.3">
      <c r="A1737" t="s">
        <v>167</v>
      </c>
      <c r="B1737" s="1" t="s">
        <v>398</v>
      </c>
      <c r="C1737" s="5">
        <v>2</v>
      </c>
      <c r="F1737" t="str">
        <f t="shared" si="104"/>
        <v>Llanquihue43938</v>
      </c>
      <c r="G1737" t="str">
        <f t="shared" si="105"/>
        <v>Llanquihue</v>
      </c>
      <c r="H1737" s="1">
        <f t="shared" si="106"/>
        <v>43938</v>
      </c>
      <c r="I1737">
        <f t="shared" si="107"/>
        <v>1</v>
      </c>
    </row>
    <row r="1738" spans="1:9" x14ac:dyDescent="0.3">
      <c r="A1738" t="s">
        <v>167</v>
      </c>
      <c r="B1738" s="1" t="s">
        <v>399</v>
      </c>
      <c r="C1738" s="5">
        <v>0</v>
      </c>
      <c r="F1738" t="str">
        <f t="shared" si="104"/>
        <v>Llanquihue43941</v>
      </c>
      <c r="G1738" t="str">
        <f t="shared" si="105"/>
        <v>Llanquihue</v>
      </c>
      <c r="H1738" s="1">
        <f t="shared" si="106"/>
        <v>43941</v>
      </c>
      <c r="I1738">
        <f t="shared" si="107"/>
        <v>0</v>
      </c>
    </row>
    <row r="1739" spans="1:9" x14ac:dyDescent="0.3">
      <c r="A1739" t="s">
        <v>167</v>
      </c>
      <c r="B1739" s="1" t="s">
        <v>400</v>
      </c>
      <c r="C1739" s="5">
        <v>0</v>
      </c>
      <c r="F1739" t="str">
        <f t="shared" si="104"/>
        <v>Llanquihue43945</v>
      </c>
      <c r="G1739" t="str">
        <f t="shared" si="105"/>
        <v>Llanquihue</v>
      </c>
      <c r="H1739" s="1">
        <f t="shared" si="106"/>
        <v>43945</v>
      </c>
      <c r="I1739">
        <f t="shared" si="107"/>
        <v>0</v>
      </c>
    </row>
    <row r="1740" spans="1:9" x14ac:dyDescent="0.3">
      <c r="A1740" t="s">
        <v>167</v>
      </c>
      <c r="B1740" s="1" t="s">
        <v>401</v>
      </c>
      <c r="C1740" s="5">
        <v>0</v>
      </c>
      <c r="F1740" t="str">
        <f t="shared" si="104"/>
        <v>Llanquihue43948</v>
      </c>
      <c r="G1740" t="str">
        <f t="shared" si="105"/>
        <v>Llanquihue</v>
      </c>
      <c r="H1740" s="1">
        <f t="shared" si="106"/>
        <v>43948</v>
      </c>
      <c r="I1740">
        <f t="shared" si="107"/>
        <v>0</v>
      </c>
    </row>
    <row r="1741" spans="1:9" x14ac:dyDescent="0.3">
      <c r="A1741" t="s">
        <v>168</v>
      </c>
      <c r="B1741" s="1" t="s">
        <v>390</v>
      </c>
      <c r="C1741" s="5">
        <v>68</v>
      </c>
      <c r="F1741" t="str">
        <f t="shared" si="104"/>
        <v>Lo Barnechea43920</v>
      </c>
      <c r="G1741" t="str">
        <f t="shared" si="105"/>
        <v>Lo Barnechea</v>
      </c>
      <c r="H1741" s="1">
        <f t="shared" si="106"/>
        <v>43920</v>
      </c>
      <c r="I1741">
        <f t="shared" si="107"/>
        <v>68</v>
      </c>
    </row>
    <row r="1742" spans="1:9" x14ac:dyDescent="0.3">
      <c r="A1742" t="s">
        <v>168</v>
      </c>
      <c r="B1742" s="1" t="s">
        <v>391</v>
      </c>
      <c r="C1742" s="5">
        <v>78</v>
      </c>
      <c r="F1742" t="str">
        <f t="shared" si="104"/>
        <v>Lo Barnechea43922</v>
      </c>
      <c r="G1742" t="str">
        <f t="shared" si="105"/>
        <v>Lo Barnechea</v>
      </c>
      <c r="H1742" s="1">
        <f t="shared" si="106"/>
        <v>43922</v>
      </c>
      <c r="I1742">
        <f t="shared" si="107"/>
        <v>10</v>
      </c>
    </row>
    <row r="1743" spans="1:9" x14ac:dyDescent="0.3">
      <c r="A1743" t="s">
        <v>168</v>
      </c>
      <c r="B1743" s="1" t="s">
        <v>392</v>
      </c>
      <c r="C1743" s="5">
        <v>85</v>
      </c>
      <c r="F1743" t="str">
        <f t="shared" ref="F1743:F1806" si="108">+G1743&amp;H1743</f>
        <v>Lo Barnechea43924</v>
      </c>
      <c r="G1743" t="str">
        <f t="shared" ref="G1743:G1806" si="109">+A1743</f>
        <v>Lo Barnechea</v>
      </c>
      <c r="H1743" s="1">
        <f t="shared" ref="H1743:H1806" si="110">+DATEVALUE(B1743)</f>
        <v>43924</v>
      </c>
      <c r="I1743">
        <f t="shared" ref="I1743:I1806" si="111">+IF(IF(A1743=A1742,C1743-C1742,C1743)&lt;0,0,IF(A1743=A1742,C1743-C1742,C1743))</f>
        <v>7</v>
      </c>
    </row>
    <row r="1744" spans="1:9" x14ac:dyDescent="0.3">
      <c r="A1744" t="s">
        <v>168</v>
      </c>
      <c r="B1744" s="1" t="s">
        <v>393</v>
      </c>
      <c r="C1744" s="5">
        <v>97</v>
      </c>
      <c r="F1744" t="str">
        <f t="shared" si="108"/>
        <v>Lo Barnechea43927</v>
      </c>
      <c r="G1744" t="str">
        <f t="shared" si="109"/>
        <v>Lo Barnechea</v>
      </c>
      <c r="H1744" s="1">
        <f t="shared" si="110"/>
        <v>43927</v>
      </c>
      <c r="I1744">
        <f t="shared" si="111"/>
        <v>12</v>
      </c>
    </row>
    <row r="1745" spans="1:9" x14ac:dyDescent="0.3">
      <c r="A1745" t="s">
        <v>168</v>
      </c>
      <c r="B1745" s="1" t="s">
        <v>394</v>
      </c>
      <c r="C1745" s="5">
        <v>105</v>
      </c>
      <c r="F1745" t="str">
        <f t="shared" si="108"/>
        <v>Lo Barnechea43929</v>
      </c>
      <c r="G1745" t="str">
        <f t="shared" si="109"/>
        <v>Lo Barnechea</v>
      </c>
      <c r="H1745" s="1">
        <f t="shared" si="110"/>
        <v>43929</v>
      </c>
      <c r="I1745">
        <f t="shared" si="111"/>
        <v>8</v>
      </c>
    </row>
    <row r="1746" spans="1:9" x14ac:dyDescent="0.3">
      <c r="A1746" t="s">
        <v>168</v>
      </c>
      <c r="B1746" s="1" t="s">
        <v>395</v>
      </c>
      <c r="C1746" s="5">
        <v>110</v>
      </c>
      <c r="F1746" t="str">
        <f t="shared" si="108"/>
        <v>Lo Barnechea43931</v>
      </c>
      <c r="G1746" t="str">
        <f t="shared" si="109"/>
        <v>Lo Barnechea</v>
      </c>
      <c r="H1746" s="1">
        <f t="shared" si="110"/>
        <v>43931</v>
      </c>
      <c r="I1746">
        <f t="shared" si="111"/>
        <v>5</v>
      </c>
    </row>
    <row r="1747" spans="1:9" x14ac:dyDescent="0.3">
      <c r="A1747" t="s">
        <v>168</v>
      </c>
      <c r="B1747" s="1" t="s">
        <v>396</v>
      </c>
      <c r="C1747" s="5">
        <v>116</v>
      </c>
      <c r="F1747" t="str">
        <f t="shared" si="108"/>
        <v>Lo Barnechea43934</v>
      </c>
      <c r="G1747" t="str">
        <f t="shared" si="109"/>
        <v>Lo Barnechea</v>
      </c>
      <c r="H1747" s="1">
        <f t="shared" si="110"/>
        <v>43934</v>
      </c>
      <c r="I1747">
        <f t="shared" si="111"/>
        <v>6</v>
      </c>
    </row>
    <row r="1748" spans="1:9" x14ac:dyDescent="0.3">
      <c r="A1748" t="s">
        <v>168</v>
      </c>
      <c r="B1748" s="1" t="s">
        <v>397</v>
      </c>
      <c r="C1748" s="5">
        <v>125</v>
      </c>
      <c r="F1748" t="str">
        <f t="shared" si="108"/>
        <v>Lo Barnechea43936</v>
      </c>
      <c r="G1748" t="str">
        <f t="shared" si="109"/>
        <v>Lo Barnechea</v>
      </c>
      <c r="H1748" s="1">
        <f t="shared" si="110"/>
        <v>43936</v>
      </c>
      <c r="I1748">
        <f t="shared" si="111"/>
        <v>9</v>
      </c>
    </row>
    <row r="1749" spans="1:9" x14ac:dyDescent="0.3">
      <c r="A1749" t="s">
        <v>168</v>
      </c>
      <c r="B1749" s="1" t="s">
        <v>398</v>
      </c>
      <c r="C1749" s="5">
        <v>144</v>
      </c>
      <c r="F1749" t="str">
        <f t="shared" si="108"/>
        <v>Lo Barnechea43938</v>
      </c>
      <c r="G1749" t="str">
        <f t="shared" si="109"/>
        <v>Lo Barnechea</v>
      </c>
      <c r="H1749" s="1">
        <f t="shared" si="110"/>
        <v>43938</v>
      </c>
      <c r="I1749">
        <f t="shared" si="111"/>
        <v>19</v>
      </c>
    </row>
    <row r="1750" spans="1:9" x14ac:dyDescent="0.3">
      <c r="A1750" t="s">
        <v>168</v>
      </c>
      <c r="B1750" s="1" t="s">
        <v>399</v>
      </c>
      <c r="C1750" s="5">
        <v>47</v>
      </c>
      <c r="F1750" t="str">
        <f t="shared" si="108"/>
        <v>Lo Barnechea43941</v>
      </c>
      <c r="G1750" t="str">
        <f t="shared" si="109"/>
        <v>Lo Barnechea</v>
      </c>
      <c r="H1750" s="1">
        <f t="shared" si="110"/>
        <v>43941</v>
      </c>
      <c r="I1750">
        <f t="shared" si="111"/>
        <v>0</v>
      </c>
    </row>
    <row r="1751" spans="1:9" x14ac:dyDescent="0.3">
      <c r="A1751" t="s">
        <v>168</v>
      </c>
      <c r="B1751" s="1" t="s">
        <v>400</v>
      </c>
      <c r="C1751" s="5">
        <v>41</v>
      </c>
      <c r="F1751" t="str">
        <f t="shared" si="108"/>
        <v>Lo Barnechea43945</v>
      </c>
      <c r="G1751" t="str">
        <f t="shared" si="109"/>
        <v>Lo Barnechea</v>
      </c>
      <c r="H1751" s="1">
        <f t="shared" si="110"/>
        <v>43945</v>
      </c>
      <c r="I1751">
        <f t="shared" si="111"/>
        <v>0</v>
      </c>
    </row>
    <row r="1752" spans="1:9" x14ac:dyDescent="0.3">
      <c r="A1752" t="s">
        <v>168</v>
      </c>
      <c r="B1752" s="1" t="s">
        <v>401</v>
      </c>
      <c r="C1752" s="5">
        <v>46</v>
      </c>
      <c r="F1752" t="str">
        <f t="shared" si="108"/>
        <v>Lo Barnechea43948</v>
      </c>
      <c r="G1752" t="str">
        <f t="shared" si="109"/>
        <v>Lo Barnechea</v>
      </c>
      <c r="H1752" s="1">
        <f t="shared" si="110"/>
        <v>43948</v>
      </c>
      <c r="I1752">
        <f t="shared" si="111"/>
        <v>5</v>
      </c>
    </row>
    <row r="1753" spans="1:9" x14ac:dyDescent="0.3">
      <c r="A1753" t="s">
        <v>169</v>
      </c>
      <c r="B1753" s="1" t="s">
        <v>390</v>
      </c>
      <c r="C1753" s="5">
        <v>4</v>
      </c>
      <c r="F1753" t="str">
        <f t="shared" si="108"/>
        <v>Lo Espejo43920</v>
      </c>
      <c r="G1753" t="str">
        <f t="shared" si="109"/>
        <v>Lo Espejo</v>
      </c>
      <c r="H1753" s="1">
        <f t="shared" si="110"/>
        <v>43920</v>
      </c>
      <c r="I1753">
        <f t="shared" si="111"/>
        <v>4</v>
      </c>
    </row>
    <row r="1754" spans="1:9" x14ac:dyDescent="0.3">
      <c r="A1754" t="s">
        <v>169</v>
      </c>
      <c r="B1754" s="1" t="s">
        <v>391</v>
      </c>
      <c r="C1754" s="5">
        <v>7</v>
      </c>
      <c r="F1754" t="str">
        <f t="shared" si="108"/>
        <v>Lo Espejo43922</v>
      </c>
      <c r="G1754" t="str">
        <f t="shared" si="109"/>
        <v>Lo Espejo</v>
      </c>
      <c r="H1754" s="1">
        <f t="shared" si="110"/>
        <v>43922</v>
      </c>
      <c r="I1754">
        <f t="shared" si="111"/>
        <v>3</v>
      </c>
    </row>
    <row r="1755" spans="1:9" x14ac:dyDescent="0.3">
      <c r="A1755" t="s">
        <v>169</v>
      </c>
      <c r="B1755" s="1" t="s">
        <v>392</v>
      </c>
      <c r="C1755" s="5">
        <v>9</v>
      </c>
      <c r="F1755" t="str">
        <f t="shared" si="108"/>
        <v>Lo Espejo43924</v>
      </c>
      <c r="G1755" t="str">
        <f t="shared" si="109"/>
        <v>Lo Espejo</v>
      </c>
      <c r="H1755" s="1">
        <f t="shared" si="110"/>
        <v>43924</v>
      </c>
      <c r="I1755">
        <f t="shared" si="111"/>
        <v>2</v>
      </c>
    </row>
    <row r="1756" spans="1:9" x14ac:dyDescent="0.3">
      <c r="A1756" t="s">
        <v>169</v>
      </c>
      <c r="B1756" s="1" t="s">
        <v>393</v>
      </c>
      <c r="C1756" s="5">
        <v>15</v>
      </c>
      <c r="F1756" t="str">
        <f t="shared" si="108"/>
        <v>Lo Espejo43927</v>
      </c>
      <c r="G1756" t="str">
        <f t="shared" si="109"/>
        <v>Lo Espejo</v>
      </c>
      <c r="H1756" s="1">
        <f t="shared" si="110"/>
        <v>43927</v>
      </c>
      <c r="I1756">
        <f t="shared" si="111"/>
        <v>6</v>
      </c>
    </row>
    <row r="1757" spans="1:9" x14ac:dyDescent="0.3">
      <c r="A1757" t="s">
        <v>169</v>
      </c>
      <c r="B1757" s="1" t="s">
        <v>394</v>
      </c>
      <c r="C1757" s="5">
        <v>23</v>
      </c>
      <c r="F1757" t="str">
        <f t="shared" si="108"/>
        <v>Lo Espejo43929</v>
      </c>
      <c r="G1757" t="str">
        <f t="shared" si="109"/>
        <v>Lo Espejo</v>
      </c>
      <c r="H1757" s="1">
        <f t="shared" si="110"/>
        <v>43929</v>
      </c>
      <c r="I1757">
        <f t="shared" si="111"/>
        <v>8</v>
      </c>
    </row>
    <row r="1758" spans="1:9" x14ac:dyDescent="0.3">
      <c r="A1758" t="s">
        <v>169</v>
      </c>
      <c r="B1758" s="1" t="s">
        <v>395</v>
      </c>
      <c r="C1758" s="5">
        <v>34</v>
      </c>
      <c r="F1758" t="str">
        <f t="shared" si="108"/>
        <v>Lo Espejo43931</v>
      </c>
      <c r="G1758" t="str">
        <f t="shared" si="109"/>
        <v>Lo Espejo</v>
      </c>
      <c r="H1758" s="1">
        <f t="shared" si="110"/>
        <v>43931</v>
      </c>
      <c r="I1758">
        <f t="shared" si="111"/>
        <v>11</v>
      </c>
    </row>
    <row r="1759" spans="1:9" x14ac:dyDescent="0.3">
      <c r="A1759" t="s">
        <v>169</v>
      </c>
      <c r="B1759" s="1" t="s">
        <v>396</v>
      </c>
      <c r="C1759" s="5">
        <v>48</v>
      </c>
      <c r="F1759" t="str">
        <f t="shared" si="108"/>
        <v>Lo Espejo43934</v>
      </c>
      <c r="G1759" t="str">
        <f t="shared" si="109"/>
        <v>Lo Espejo</v>
      </c>
      <c r="H1759" s="1">
        <f t="shared" si="110"/>
        <v>43934</v>
      </c>
      <c r="I1759">
        <f t="shared" si="111"/>
        <v>14</v>
      </c>
    </row>
    <row r="1760" spans="1:9" x14ac:dyDescent="0.3">
      <c r="A1760" t="s">
        <v>169</v>
      </c>
      <c r="B1760" s="1" t="s">
        <v>397</v>
      </c>
      <c r="C1760" s="5">
        <v>56</v>
      </c>
      <c r="F1760" t="str">
        <f t="shared" si="108"/>
        <v>Lo Espejo43936</v>
      </c>
      <c r="G1760" t="str">
        <f t="shared" si="109"/>
        <v>Lo Espejo</v>
      </c>
      <c r="H1760" s="1">
        <f t="shared" si="110"/>
        <v>43936</v>
      </c>
      <c r="I1760">
        <f t="shared" si="111"/>
        <v>8</v>
      </c>
    </row>
    <row r="1761" spans="1:9" x14ac:dyDescent="0.3">
      <c r="A1761" t="s">
        <v>169</v>
      </c>
      <c r="B1761" s="1" t="s">
        <v>398</v>
      </c>
      <c r="C1761" s="5">
        <v>60</v>
      </c>
      <c r="F1761" t="str">
        <f t="shared" si="108"/>
        <v>Lo Espejo43938</v>
      </c>
      <c r="G1761" t="str">
        <f t="shared" si="109"/>
        <v>Lo Espejo</v>
      </c>
      <c r="H1761" s="1">
        <f t="shared" si="110"/>
        <v>43938</v>
      </c>
      <c r="I1761">
        <f t="shared" si="111"/>
        <v>4</v>
      </c>
    </row>
    <row r="1762" spans="1:9" x14ac:dyDescent="0.3">
      <c r="A1762" t="s">
        <v>169</v>
      </c>
      <c r="B1762" s="1" t="s">
        <v>399</v>
      </c>
      <c r="C1762" s="5">
        <v>30</v>
      </c>
      <c r="F1762" t="str">
        <f t="shared" si="108"/>
        <v>Lo Espejo43941</v>
      </c>
      <c r="G1762" t="str">
        <f t="shared" si="109"/>
        <v>Lo Espejo</v>
      </c>
      <c r="H1762" s="1">
        <f t="shared" si="110"/>
        <v>43941</v>
      </c>
      <c r="I1762">
        <f t="shared" si="111"/>
        <v>0</v>
      </c>
    </row>
    <row r="1763" spans="1:9" x14ac:dyDescent="0.3">
      <c r="A1763" t="s">
        <v>169</v>
      </c>
      <c r="B1763" s="1" t="s">
        <v>400</v>
      </c>
      <c r="C1763" s="5">
        <v>23</v>
      </c>
      <c r="F1763" t="str">
        <f t="shared" si="108"/>
        <v>Lo Espejo43945</v>
      </c>
      <c r="G1763" t="str">
        <f t="shared" si="109"/>
        <v>Lo Espejo</v>
      </c>
      <c r="H1763" s="1">
        <f t="shared" si="110"/>
        <v>43945</v>
      </c>
      <c r="I1763">
        <f t="shared" si="111"/>
        <v>0</v>
      </c>
    </row>
    <row r="1764" spans="1:9" x14ac:dyDescent="0.3">
      <c r="A1764" t="s">
        <v>169</v>
      </c>
      <c r="B1764" s="1" t="s">
        <v>401</v>
      </c>
      <c r="C1764" s="5">
        <v>40</v>
      </c>
      <c r="F1764" t="str">
        <f t="shared" si="108"/>
        <v>Lo Espejo43948</v>
      </c>
      <c r="G1764" t="str">
        <f t="shared" si="109"/>
        <v>Lo Espejo</v>
      </c>
      <c r="H1764" s="1">
        <f t="shared" si="110"/>
        <v>43948</v>
      </c>
      <c r="I1764">
        <f t="shared" si="111"/>
        <v>17</v>
      </c>
    </row>
    <row r="1765" spans="1:9" x14ac:dyDescent="0.3">
      <c r="A1765" t="s">
        <v>170</v>
      </c>
      <c r="B1765" s="1" t="s">
        <v>390</v>
      </c>
      <c r="C1765" s="5">
        <v>14</v>
      </c>
      <c r="F1765" t="str">
        <f t="shared" si="108"/>
        <v>Lo Prado43920</v>
      </c>
      <c r="G1765" t="str">
        <f t="shared" si="109"/>
        <v>Lo Prado</v>
      </c>
      <c r="H1765" s="1">
        <f t="shared" si="110"/>
        <v>43920</v>
      </c>
      <c r="I1765">
        <f t="shared" si="111"/>
        <v>14</v>
      </c>
    </row>
    <row r="1766" spans="1:9" x14ac:dyDescent="0.3">
      <c r="A1766" t="s">
        <v>170</v>
      </c>
      <c r="B1766" s="1" t="s">
        <v>391</v>
      </c>
      <c r="C1766" s="5">
        <v>18</v>
      </c>
      <c r="F1766" t="str">
        <f t="shared" si="108"/>
        <v>Lo Prado43922</v>
      </c>
      <c r="G1766" t="str">
        <f t="shared" si="109"/>
        <v>Lo Prado</v>
      </c>
      <c r="H1766" s="1">
        <f t="shared" si="110"/>
        <v>43922</v>
      </c>
      <c r="I1766">
        <f t="shared" si="111"/>
        <v>4</v>
      </c>
    </row>
    <row r="1767" spans="1:9" x14ac:dyDescent="0.3">
      <c r="A1767" t="s">
        <v>170</v>
      </c>
      <c r="B1767" s="1" t="s">
        <v>392</v>
      </c>
      <c r="C1767" s="5">
        <v>20</v>
      </c>
      <c r="F1767" t="str">
        <f t="shared" si="108"/>
        <v>Lo Prado43924</v>
      </c>
      <c r="G1767" t="str">
        <f t="shared" si="109"/>
        <v>Lo Prado</v>
      </c>
      <c r="H1767" s="1">
        <f t="shared" si="110"/>
        <v>43924</v>
      </c>
      <c r="I1767">
        <f t="shared" si="111"/>
        <v>2</v>
      </c>
    </row>
    <row r="1768" spans="1:9" x14ac:dyDescent="0.3">
      <c r="A1768" t="s">
        <v>170</v>
      </c>
      <c r="B1768" s="1" t="s">
        <v>393</v>
      </c>
      <c r="C1768" s="5">
        <v>25</v>
      </c>
      <c r="F1768" t="str">
        <f t="shared" si="108"/>
        <v>Lo Prado43927</v>
      </c>
      <c r="G1768" t="str">
        <f t="shared" si="109"/>
        <v>Lo Prado</v>
      </c>
      <c r="H1768" s="1">
        <f t="shared" si="110"/>
        <v>43927</v>
      </c>
      <c r="I1768">
        <f t="shared" si="111"/>
        <v>5</v>
      </c>
    </row>
    <row r="1769" spans="1:9" x14ac:dyDescent="0.3">
      <c r="A1769" t="s">
        <v>170</v>
      </c>
      <c r="B1769" s="1" t="s">
        <v>394</v>
      </c>
      <c r="C1769" s="5">
        <v>32</v>
      </c>
      <c r="F1769" t="str">
        <f t="shared" si="108"/>
        <v>Lo Prado43929</v>
      </c>
      <c r="G1769" t="str">
        <f t="shared" si="109"/>
        <v>Lo Prado</v>
      </c>
      <c r="H1769" s="1">
        <f t="shared" si="110"/>
        <v>43929</v>
      </c>
      <c r="I1769">
        <f t="shared" si="111"/>
        <v>7</v>
      </c>
    </row>
    <row r="1770" spans="1:9" x14ac:dyDescent="0.3">
      <c r="A1770" t="s">
        <v>170</v>
      </c>
      <c r="B1770" s="1" t="s">
        <v>395</v>
      </c>
      <c r="C1770" s="5">
        <v>35</v>
      </c>
      <c r="F1770" t="str">
        <f t="shared" si="108"/>
        <v>Lo Prado43931</v>
      </c>
      <c r="G1770" t="str">
        <f t="shared" si="109"/>
        <v>Lo Prado</v>
      </c>
      <c r="H1770" s="1">
        <f t="shared" si="110"/>
        <v>43931</v>
      </c>
      <c r="I1770">
        <f t="shared" si="111"/>
        <v>3</v>
      </c>
    </row>
    <row r="1771" spans="1:9" x14ac:dyDescent="0.3">
      <c r="A1771" t="s">
        <v>170</v>
      </c>
      <c r="B1771" s="1" t="s">
        <v>396</v>
      </c>
      <c r="C1771" s="5">
        <v>43</v>
      </c>
      <c r="F1771" t="str">
        <f t="shared" si="108"/>
        <v>Lo Prado43934</v>
      </c>
      <c r="G1771" t="str">
        <f t="shared" si="109"/>
        <v>Lo Prado</v>
      </c>
      <c r="H1771" s="1">
        <f t="shared" si="110"/>
        <v>43934</v>
      </c>
      <c r="I1771">
        <f t="shared" si="111"/>
        <v>8</v>
      </c>
    </row>
    <row r="1772" spans="1:9" x14ac:dyDescent="0.3">
      <c r="A1772" t="s">
        <v>170</v>
      </c>
      <c r="B1772" s="1" t="s">
        <v>397</v>
      </c>
      <c r="C1772" s="5">
        <v>47</v>
      </c>
      <c r="F1772" t="str">
        <f t="shared" si="108"/>
        <v>Lo Prado43936</v>
      </c>
      <c r="G1772" t="str">
        <f t="shared" si="109"/>
        <v>Lo Prado</v>
      </c>
      <c r="H1772" s="1">
        <f t="shared" si="110"/>
        <v>43936</v>
      </c>
      <c r="I1772">
        <f t="shared" si="111"/>
        <v>4</v>
      </c>
    </row>
    <row r="1773" spans="1:9" x14ac:dyDescent="0.3">
      <c r="A1773" t="s">
        <v>170</v>
      </c>
      <c r="B1773" s="1" t="s">
        <v>398</v>
      </c>
      <c r="C1773" s="5">
        <v>62</v>
      </c>
      <c r="F1773" t="str">
        <f t="shared" si="108"/>
        <v>Lo Prado43938</v>
      </c>
      <c r="G1773" t="str">
        <f t="shared" si="109"/>
        <v>Lo Prado</v>
      </c>
      <c r="H1773" s="1">
        <f t="shared" si="110"/>
        <v>43938</v>
      </c>
      <c r="I1773">
        <f t="shared" si="111"/>
        <v>15</v>
      </c>
    </row>
    <row r="1774" spans="1:9" x14ac:dyDescent="0.3">
      <c r="A1774" t="s">
        <v>170</v>
      </c>
      <c r="B1774" s="1" t="s">
        <v>399</v>
      </c>
      <c r="C1774" s="5">
        <v>34</v>
      </c>
      <c r="F1774" t="str">
        <f t="shared" si="108"/>
        <v>Lo Prado43941</v>
      </c>
      <c r="G1774" t="str">
        <f t="shared" si="109"/>
        <v>Lo Prado</v>
      </c>
      <c r="H1774" s="1">
        <f t="shared" si="110"/>
        <v>43941</v>
      </c>
      <c r="I1774">
        <f t="shared" si="111"/>
        <v>0</v>
      </c>
    </row>
    <row r="1775" spans="1:9" x14ac:dyDescent="0.3">
      <c r="A1775" t="s">
        <v>170</v>
      </c>
      <c r="B1775" s="1" t="s">
        <v>400</v>
      </c>
      <c r="C1775" s="5">
        <v>34</v>
      </c>
      <c r="F1775" t="str">
        <f t="shared" si="108"/>
        <v>Lo Prado43945</v>
      </c>
      <c r="G1775" t="str">
        <f t="shared" si="109"/>
        <v>Lo Prado</v>
      </c>
      <c r="H1775" s="1">
        <f t="shared" si="110"/>
        <v>43945</v>
      </c>
      <c r="I1775">
        <f t="shared" si="111"/>
        <v>0</v>
      </c>
    </row>
    <row r="1776" spans="1:9" x14ac:dyDescent="0.3">
      <c r="A1776" t="s">
        <v>170</v>
      </c>
      <c r="B1776" s="1" t="s">
        <v>401</v>
      </c>
      <c r="C1776" s="5">
        <v>48</v>
      </c>
      <c r="F1776" t="str">
        <f t="shared" si="108"/>
        <v>Lo Prado43948</v>
      </c>
      <c r="G1776" t="str">
        <f t="shared" si="109"/>
        <v>Lo Prado</v>
      </c>
      <c r="H1776" s="1">
        <f t="shared" si="110"/>
        <v>43948</v>
      </c>
      <c r="I1776">
        <f t="shared" si="111"/>
        <v>14</v>
      </c>
    </row>
    <row r="1777" spans="1:9" x14ac:dyDescent="0.3">
      <c r="A1777" t="s">
        <v>171</v>
      </c>
      <c r="B1777" s="1" t="s">
        <v>390</v>
      </c>
      <c r="C1777" s="5">
        <v>0</v>
      </c>
      <c r="F1777" t="str">
        <f t="shared" si="108"/>
        <v>Lolol43920</v>
      </c>
      <c r="G1777" t="str">
        <f t="shared" si="109"/>
        <v>Lolol</v>
      </c>
      <c r="H1777" s="1">
        <f t="shared" si="110"/>
        <v>43920</v>
      </c>
      <c r="I1777">
        <f t="shared" si="111"/>
        <v>0</v>
      </c>
    </row>
    <row r="1778" spans="1:9" x14ac:dyDescent="0.3">
      <c r="A1778" t="s">
        <v>171</v>
      </c>
      <c r="B1778" s="1" t="s">
        <v>391</v>
      </c>
      <c r="C1778" s="5">
        <v>0</v>
      </c>
      <c r="F1778" t="str">
        <f t="shared" si="108"/>
        <v>Lolol43922</v>
      </c>
      <c r="G1778" t="str">
        <f t="shared" si="109"/>
        <v>Lolol</v>
      </c>
      <c r="H1778" s="1">
        <f t="shared" si="110"/>
        <v>43922</v>
      </c>
      <c r="I1778">
        <f t="shared" si="111"/>
        <v>0</v>
      </c>
    </row>
    <row r="1779" spans="1:9" x14ac:dyDescent="0.3">
      <c r="A1779" t="s">
        <v>171</v>
      </c>
      <c r="B1779" s="1" t="s">
        <v>392</v>
      </c>
      <c r="C1779" s="5">
        <v>0</v>
      </c>
      <c r="F1779" t="str">
        <f t="shared" si="108"/>
        <v>Lolol43924</v>
      </c>
      <c r="G1779" t="str">
        <f t="shared" si="109"/>
        <v>Lolol</v>
      </c>
      <c r="H1779" s="1">
        <f t="shared" si="110"/>
        <v>43924</v>
      </c>
      <c r="I1779">
        <f t="shared" si="111"/>
        <v>0</v>
      </c>
    </row>
    <row r="1780" spans="1:9" x14ac:dyDescent="0.3">
      <c r="A1780" t="s">
        <v>171</v>
      </c>
      <c r="B1780" s="1" t="s">
        <v>393</v>
      </c>
      <c r="C1780" s="5">
        <v>0</v>
      </c>
      <c r="F1780" t="str">
        <f t="shared" si="108"/>
        <v>Lolol43927</v>
      </c>
      <c r="G1780" t="str">
        <f t="shared" si="109"/>
        <v>Lolol</v>
      </c>
      <c r="H1780" s="1">
        <f t="shared" si="110"/>
        <v>43927</v>
      </c>
      <c r="I1780">
        <f t="shared" si="111"/>
        <v>0</v>
      </c>
    </row>
    <row r="1781" spans="1:9" x14ac:dyDescent="0.3">
      <c r="A1781" t="s">
        <v>171</v>
      </c>
      <c r="B1781" s="1" t="s">
        <v>394</v>
      </c>
      <c r="C1781" s="5">
        <v>0</v>
      </c>
      <c r="F1781" t="str">
        <f t="shared" si="108"/>
        <v>Lolol43929</v>
      </c>
      <c r="G1781" t="str">
        <f t="shared" si="109"/>
        <v>Lolol</v>
      </c>
      <c r="H1781" s="1">
        <f t="shared" si="110"/>
        <v>43929</v>
      </c>
      <c r="I1781">
        <f t="shared" si="111"/>
        <v>0</v>
      </c>
    </row>
    <row r="1782" spans="1:9" x14ac:dyDescent="0.3">
      <c r="A1782" t="s">
        <v>171</v>
      </c>
      <c r="B1782" s="1" t="s">
        <v>395</v>
      </c>
      <c r="C1782" s="5">
        <v>0</v>
      </c>
      <c r="F1782" t="str">
        <f t="shared" si="108"/>
        <v>Lolol43931</v>
      </c>
      <c r="G1782" t="str">
        <f t="shared" si="109"/>
        <v>Lolol</v>
      </c>
      <c r="H1782" s="1">
        <f t="shared" si="110"/>
        <v>43931</v>
      </c>
      <c r="I1782">
        <f t="shared" si="111"/>
        <v>0</v>
      </c>
    </row>
    <row r="1783" spans="1:9" x14ac:dyDescent="0.3">
      <c r="A1783" t="s">
        <v>171</v>
      </c>
      <c r="B1783" s="1" t="s">
        <v>396</v>
      </c>
      <c r="C1783" s="5">
        <v>0</v>
      </c>
      <c r="F1783" t="str">
        <f t="shared" si="108"/>
        <v>Lolol43934</v>
      </c>
      <c r="G1783" t="str">
        <f t="shared" si="109"/>
        <v>Lolol</v>
      </c>
      <c r="H1783" s="1">
        <f t="shared" si="110"/>
        <v>43934</v>
      </c>
      <c r="I1783">
        <f t="shared" si="111"/>
        <v>0</v>
      </c>
    </row>
    <row r="1784" spans="1:9" x14ac:dyDescent="0.3">
      <c r="A1784" t="s">
        <v>171</v>
      </c>
      <c r="B1784" s="1" t="s">
        <v>397</v>
      </c>
      <c r="C1784" s="5">
        <v>0</v>
      </c>
      <c r="F1784" t="str">
        <f t="shared" si="108"/>
        <v>Lolol43936</v>
      </c>
      <c r="G1784" t="str">
        <f t="shared" si="109"/>
        <v>Lolol</v>
      </c>
      <c r="H1784" s="1">
        <f t="shared" si="110"/>
        <v>43936</v>
      </c>
      <c r="I1784">
        <f t="shared" si="111"/>
        <v>0</v>
      </c>
    </row>
    <row r="1785" spans="1:9" x14ac:dyDescent="0.3">
      <c r="A1785" t="s">
        <v>171</v>
      </c>
      <c r="B1785" s="1" t="s">
        <v>398</v>
      </c>
      <c r="C1785" s="5">
        <v>0</v>
      </c>
      <c r="F1785" t="str">
        <f t="shared" si="108"/>
        <v>Lolol43938</v>
      </c>
      <c r="G1785" t="str">
        <f t="shared" si="109"/>
        <v>Lolol</v>
      </c>
      <c r="H1785" s="1">
        <f t="shared" si="110"/>
        <v>43938</v>
      </c>
      <c r="I1785">
        <f t="shared" si="111"/>
        <v>0</v>
      </c>
    </row>
    <row r="1786" spans="1:9" x14ac:dyDescent="0.3">
      <c r="A1786" t="s">
        <v>171</v>
      </c>
      <c r="B1786" s="1" t="s">
        <v>399</v>
      </c>
      <c r="C1786" s="5">
        <v>0</v>
      </c>
      <c r="F1786" t="str">
        <f t="shared" si="108"/>
        <v>Lolol43941</v>
      </c>
      <c r="G1786" t="str">
        <f t="shared" si="109"/>
        <v>Lolol</v>
      </c>
      <c r="H1786" s="1">
        <f t="shared" si="110"/>
        <v>43941</v>
      </c>
      <c r="I1786">
        <f t="shared" si="111"/>
        <v>0</v>
      </c>
    </row>
    <row r="1787" spans="1:9" x14ac:dyDescent="0.3">
      <c r="A1787" t="s">
        <v>171</v>
      </c>
      <c r="B1787" s="1" t="s">
        <v>400</v>
      </c>
      <c r="C1787" s="5">
        <v>0</v>
      </c>
      <c r="F1787" t="str">
        <f t="shared" si="108"/>
        <v>Lolol43945</v>
      </c>
      <c r="G1787" t="str">
        <f t="shared" si="109"/>
        <v>Lolol</v>
      </c>
      <c r="H1787" s="1">
        <f t="shared" si="110"/>
        <v>43945</v>
      </c>
      <c r="I1787">
        <f t="shared" si="111"/>
        <v>0</v>
      </c>
    </row>
    <row r="1788" spans="1:9" x14ac:dyDescent="0.3">
      <c r="A1788" t="s">
        <v>171</v>
      </c>
      <c r="B1788" s="1" t="s">
        <v>401</v>
      </c>
      <c r="C1788" s="5">
        <v>0</v>
      </c>
      <c r="F1788" t="str">
        <f t="shared" si="108"/>
        <v>Lolol43948</v>
      </c>
      <c r="G1788" t="str">
        <f t="shared" si="109"/>
        <v>Lolol</v>
      </c>
      <c r="H1788" s="1">
        <f t="shared" si="110"/>
        <v>43948</v>
      </c>
      <c r="I1788">
        <f t="shared" si="111"/>
        <v>0</v>
      </c>
    </row>
    <row r="1789" spans="1:9" x14ac:dyDescent="0.3">
      <c r="A1789" t="s">
        <v>172</v>
      </c>
      <c r="B1789" s="1" t="s">
        <v>390</v>
      </c>
      <c r="C1789" s="5">
        <v>0</v>
      </c>
      <c r="F1789" t="str">
        <f t="shared" si="108"/>
        <v>Loncoche43920</v>
      </c>
      <c r="G1789" t="str">
        <f t="shared" si="109"/>
        <v>Loncoche</v>
      </c>
      <c r="H1789" s="1">
        <f t="shared" si="110"/>
        <v>43920</v>
      </c>
      <c r="I1789">
        <f t="shared" si="111"/>
        <v>0</v>
      </c>
    </row>
    <row r="1790" spans="1:9" x14ac:dyDescent="0.3">
      <c r="A1790" t="s">
        <v>172</v>
      </c>
      <c r="B1790" s="1" t="s">
        <v>391</v>
      </c>
      <c r="C1790" s="5">
        <v>0</v>
      </c>
      <c r="F1790" t="str">
        <f t="shared" si="108"/>
        <v>Loncoche43922</v>
      </c>
      <c r="G1790" t="str">
        <f t="shared" si="109"/>
        <v>Loncoche</v>
      </c>
      <c r="H1790" s="1">
        <f t="shared" si="110"/>
        <v>43922</v>
      </c>
      <c r="I1790">
        <f t="shared" si="111"/>
        <v>0</v>
      </c>
    </row>
    <row r="1791" spans="1:9" x14ac:dyDescent="0.3">
      <c r="A1791" t="s">
        <v>172</v>
      </c>
      <c r="B1791" s="1" t="s">
        <v>392</v>
      </c>
      <c r="C1791" s="5">
        <v>4</v>
      </c>
      <c r="F1791" t="str">
        <f t="shared" si="108"/>
        <v>Loncoche43924</v>
      </c>
      <c r="G1791" t="str">
        <f t="shared" si="109"/>
        <v>Loncoche</v>
      </c>
      <c r="H1791" s="1">
        <f t="shared" si="110"/>
        <v>43924</v>
      </c>
      <c r="I1791">
        <f t="shared" si="111"/>
        <v>4</v>
      </c>
    </row>
    <row r="1792" spans="1:9" x14ac:dyDescent="0.3">
      <c r="A1792" t="s">
        <v>172</v>
      </c>
      <c r="B1792" s="1" t="s">
        <v>393</v>
      </c>
      <c r="C1792" s="5">
        <v>4</v>
      </c>
      <c r="F1792" t="str">
        <f t="shared" si="108"/>
        <v>Loncoche43927</v>
      </c>
      <c r="G1792" t="str">
        <f t="shared" si="109"/>
        <v>Loncoche</v>
      </c>
      <c r="H1792" s="1">
        <f t="shared" si="110"/>
        <v>43927</v>
      </c>
      <c r="I1792">
        <f t="shared" si="111"/>
        <v>0</v>
      </c>
    </row>
    <row r="1793" spans="1:9" x14ac:dyDescent="0.3">
      <c r="A1793" t="s">
        <v>172</v>
      </c>
      <c r="B1793" s="1" t="s">
        <v>394</v>
      </c>
      <c r="C1793" s="5">
        <v>6</v>
      </c>
      <c r="F1793" t="str">
        <f t="shared" si="108"/>
        <v>Loncoche43929</v>
      </c>
      <c r="G1793" t="str">
        <f t="shared" si="109"/>
        <v>Loncoche</v>
      </c>
      <c r="H1793" s="1">
        <f t="shared" si="110"/>
        <v>43929</v>
      </c>
      <c r="I1793">
        <f t="shared" si="111"/>
        <v>2</v>
      </c>
    </row>
    <row r="1794" spans="1:9" x14ac:dyDescent="0.3">
      <c r="A1794" t="s">
        <v>172</v>
      </c>
      <c r="B1794" s="1" t="s">
        <v>395</v>
      </c>
      <c r="C1794" s="5">
        <v>6</v>
      </c>
      <c r="F1794" t="str">
        <f t="shared" si="108"/>
        <v>Loncoche43931</v>
      </c>
      <c r="G1794" t="str">
        <f t="shared" si="109"/>
        <v>Loncoche</v>
      </c>
      <c r="H1794" s="1">
        <f t="shared" si="110"/>
        <v>43931</v>
      </c>
      <c r="I1794">
        <f t="shared" si="111"/>
        <v>0</v>
      </c>
    </row>
    <row r="1795" spans="1:9" x14ac:dyDescent="0.3">
      <c r="A1795" t="s">
        <v>172</v>
      </c>
      <c r="B1795" s="1" t="s">
        <v>396</v>
      </c>
      <c r="C1795" s="5">
        <v>6</v>
      </c>
      <c r="F1795" t="str">
        <f t="shared" si="108"/>
        <v>Loncoche43934</v>
      </c>
      <c r="G1795" t="str">
        <f t="shared" si="109"/>
        <v>Loncoche</v>
      </c>
      <c r="H1795" s="1">
        <f t="shared" si="110"/>
        <v>43934</v>
      </c>
      <c r="I1795">
        <f t="shared" si="111"/>
        <v>0</v>
      </c>
    </row>
    <row r="1796" spans="1:9" x14ac:dyDescent="0.3">
      <c r="A1796" t="s">
        <v>172</v>
      </c>
      <c r="B1796" s="1" t="s">
        <v>397</v>
      </c>
      <c r="C1796" s="5">
        <v>9</v>
      </c>
      <c r="F1796" t="str">
        <f t="shared" si="108"/>
        <v>Loncoche43936</v>
      </c>
      <c r="G1796" t="str">
        <f t="shared" si="109"/>
        <v>Loncoche</v>
      </c>
      <c r="H1796" s="1">
        <f t="shared" si="110"/>
        <v>43936</v>
      </c>
      <c r="I1796">
        <f t="shared" si="111"/>
        <v>3</v>
      </c>
    </row>
    <row r="1797" spans="1:9" x14ac:dyDescent="0.3">
      <c r="A1797" t="s">
        <v>172</v>
      </c>
      <c r="B1797" s="1" t="s">
        <v>398</v>
      </c>
      <c r="C1797" s="5">
        <v>9</v>
      </c>
      <c r="F1797" t="str">
        <f t="shared" si="108"/>
        <v>Loncoche43938</v>
      </c>
      <c r="G1797" t="str">
        <f t="shared" si="109"/>
        <v>Loncoche</v>
      </c>
      <c r="H1797" s="1">
        <f t="shared" si="110"/>
        <v>43938</v>
      </c>
      <c r="I1797">
        <f t="shared" si="111"/>
        <v>0</v>
      </c>
    </row>
    <row r="1798" spans="1:9" x14ac:dyDescent="0.3">
      <c r="A1798" t="s">
        <v>172</v>
      </c>
      <c r="B1798" s="1" t="s">
        <v>399</v>
      </c>
      <c r="C1798" s="5">
        <v>3</v>
      </c>
      <c r="F1798" t="str">
        <f t="shared" si="108"/>
        <v>Loncoche43941</v>
      </c>
      <c r="G1798" t="str">
        <f t="shared" si="109"/>
        <v>Loncoche</v>
      </c>
      <c r="H1798" s="1">
        <f t="shared" si="110"/>
        <v>43941</v>
      </c>
      <c r="I1798">
        <f t="shared" si="111"/>
        <v>0</v>
      </c>
    </row>
    <row r="1799" spans="1:9" x14ac:dyDescent="0.3">
      <c r="A1799" t="s">
        <v>172</v>
      </c>
      <c r="B1799" s="1" t="s">
        <v>400</v>
      </c>
      <c r="C1799" s="5">
        <v>0</v>
      </c>
      <c r="F1799" t="str">
        <f t="shared" si="108"/>
        <v>Loncoche43945</v>
      </c>
      <c r="G1799" t="str">
        <f t="shared" si="109"/>
        <v>Loncoche</v>
      </c>
      <c r="H1799" s="1">
        <f t="shared" si="110"/>
        <v>43945</v>
      </c>
      <c r="I1799">
        <f t="shared" si="111"/>
        <v>0</v>
      </c>
    </row>
    <row r="1800" spans="1:9" x14ac:dyDescent="0.3">
      <c r="A1800" t="s">
        <v>172</v>
      </c>
      <c r="B1800" s="1" t="s">
        <v>401</v>
      </c>
      <c r="C1800" s="5">
        <v>1</v>
      </c>
      <c r="F1800" t="str">
        <f t="shared" si="108"/>
        <v>Loncoche43948</v>
      </c>
      <c r="G1800" t="str">
        <f t="shared" si="109"/>
        <v>Loncoche</v>
      </c>
      <c r="H1800" s="1">
        <f t="shared" si="110"/>
        <v>43948</v>
      </c>
      <c r="I1800">
        <f t="shared" si="111"/>
        <v>1</v>
      </c>
    </row>
    <row r="1801" spans="1:9" x14ac:dyDescent="0.3">
      <c r="A1801" t="s">
        <v>173</v>
      </c>
      <c r="B1801" s="1" t="s">
        <v>390</v>
      </c>
      <c r="C1801" s="5">
        <v>0</v>
      </c>
      <c r="F1801" t="str">
        <f t="shared" si="108"/>
        <v>Longavi43920</v>
      </c>
      <c r="G1801" t="str">
        <f t="shared" si="109"/>
        <v>Longavi</v>
      </c>
      <c r="H1801" s="1">
        <f t="shared" si="110"/>
        <v>43920</v>
      </c>
      <c r="I1801">
        <f t="shared" si="111"/>
        <v>0</v>
      </c>
    </row>
    <row r="1802" spans="1:9" x14ac:dyDescent="0.3">
      <c r="A1802" t="s">
        <v>173</v>
      </c>
      <c r="B1802" s="1" t="s">
        <v>391</v>
      </c>
      <c r="C1802" s="5">
        <v>0</v>
      </c>
      <c r="F1802" t="str">
        <f t="shared" si="108"/>
        <v>Longavi43922</v>
      </c>
      <c r="G1802" t="str">
        <f t="shared" si="109"/>
        <v>Longavi</v>
      </c>
      <c r="H1802" s="1">
        <f t="shared" si="110"/>
        <v>43922</v>
      </c>
      <c r="I1802">
        <f t="shared" si="111"/>
        <v>0</v>
      </c>
    </row>
    <row r="1803" spans="1:9" x14ac:dyDescent="0.3">
      <c r="A1803" t="s">
        <v>173</v>
      </c>
      <c r="B1803" s="1" t="s">
        <v>392</v>
      </c>
      <c r="C1803" s="5">
        <v>0</v>
      </c>
      <c r="F1803" t="str">
        <f t="shared" si="108"/>
        <v>Longavi43924</v>
      </c>
      <c r="G1803" t="str">
        <f t="shared" si="109"/>
        <v>Longavi</v>
      </c>
      <c r="H1803" s="1">
        <f t="shared" si="110"/>
        <v>43924</v>
      </c>
      <c r="I1803">
        <f t="shared" si="111"/>
        <v>0</v>
      </c>
    </row>
    <row r="1804" spans="1:9" x14ac:dyDescent="0.3">
      <c r="A1804" t="s">
        <v>173</v>
      </c>
      <c r="B1804" s="1" t="s">
        <v>393</v>
      </c>
      <c r="C1804" s="5">
        <v>0</v>
      </c>
      <c r="F1804" t="str">
        <f t="shared" si="108"/>
        <v>Longavi43927</v>
      </c>
      <c r="G1804" t="str">
        <f t="shared" si="109"/>
        <v>Longavi</v>
      </c>
      <c r="H1804" s="1">
        <f t="shared" si="110"/>
        <v>43927</v>
      </c>
      <c r="I1804">
        <f t="shared" si="111"/>
        <v>0</v>
      </c>
    </row>
    <row r="1805" spans="1:9" x14ac:dyDescent="0.3">
      <c r="A1805" t="s">
        <v>173</v>
      </c>
      <c r="B1805" s="1" t="s">
        <v>394</v>
      </c>
      <c r="C1805" s="5">
        <v>0</v>
      </c>
      <c r="F1805" t="str">
        <f t="shared" si="108"/>
        <v>Longavi43929</v>
      </c>
      <c r="G1805" t="str">
        <f t="shared" si="109"/>
        <v>Longavi</v>
      </c>
      <c r="H1805" s="1">
        <f t="shared" si="110"/>
        <v>43929</v>
      </c>
      <c r="I1805">
        <f t="shared" si="111"/>
        <v>0</v>
      </c>
    </row>
    <row r="1806" spans="1:9" x14ac:dyDescent="0.3">
      <c r="A1806" t="s">
        <v>173</v>
      </c>
      <c r="B1806" s="1" t="s">
        <v>395</v>
      </c>
      <c r="C1806" s="5">
        <v>0</v>
      </c>
      <c r="F1806" t="str">
        <f t="shared" si="108"/>
        <v>Longavi43931</v>
      </c>
      <c r="G1806" t="str">
        <f t="shared" si="109"/>
        <v>Longavi</v>
      </c>
      <c r="H1806" s="1">
        <f t="shared" si="110"/>
        <v>43931</v>
      </c>
      <c r="I1806">
        <f t="shared" si="111"/>
        <v>0</v>
      </c>
    </row>
    <row r="1807" spans="1:9" x14ac:dyDescent="0.3">
      <c r="A1807" t="s">
        <v>173</v>
      </c>
      <c r="B1807" s="1" t="s">
        <v>396</v>
      </c>
      <c r="C1807" s="5">
        <v>2</v>
      </c>
      <c r="F1807" t="str">
        <f t="shared" ref="F1807:F1870" si="112">+G1807&amp;H1807</f>
        <v>Longavi43934</v>
      </c>
      <c r="G1807" t="str">
        <f t="shared" ref="G1807:G1870" si="113">+A1807</f>
        <v>Longavi</v>
      </c>
      <c r="H1807" s="1">
        <f t="shared" ref="H1807:H1870" si="114">+DATEVALUE(B1807)</f>
        <v>43934</v>
      </c>
      <c r="I1807">
        <f t="shared" ref="I1807:I1870" si="115">+IF(IF(A1807=A1806,C1807-C1806,C1807)&lt;0,0,IF(A1807=A1806,C1807-C1806,C1807))</f>
        <v>2</v>
      </c>
    </row>
    <row r="1808" spans="1:9" x14ac:dyDescent="0.3">
      <c r="A1808" t="s">
        <v>173</v>
      </c>
      <c r="B1808" s="1" t="s">
        <v>397</v>
      </c>
      <c r="C1808" s="5">
        <v>2</v>
      </c>
      <c r="F1808" t="str">
        <f t="shared" si="112"/>
        <v>Longavi43936</v>
      </c>
      <c r="G1808" t="str">
        <f t="shared" si="113"/>
        <v>Longavi</v>
      </c>
      <c r="H1808" s="1">
        <f t="shared" si="114"/>
        <v>43936</v>
      </c>
      <c r="I1808">
        <f t="shared" si="115"/>
        <v>0</v>
      </c>
    </row>
    <row r="1809" spans="1:9" x14ac:dyDescent="0.3">
      <c r="A1809" t="s">
        <v>173</v>
      </c>
      <c r="B1809" s="1" t="s">
        <v>398</v>
      </c>
      <c r="C1809" s="5">
        <v>3</v>
      </c>
      <c r="F1809" t="str">
        <f t="shared" si="112"/>
        <v>Longavi43938</v>
      </c>
      <c r="G1809" t="str">
        <f t="shared" si="113"/>
        <v>Longavi</v>
      </c>
      <c r="H1809" s="1">
        <f t="shared" si="114"/>
        <v>43938</v>
      </c>
      <c r="I1809">
        <f t="shared" si="115"/>
        <v>1</v>
      </c>
    </row>
    <row r="1810" spans="1:9" x14ac:dyDescent="0.3">
      <c r="A1810" t="s">
        <v>173</v>
      </c>
      <c r="B1810" s="1" t="s">
        <v>399</v>
      </c>
      <c r="C1810" s="5">
        <v>1</v>
      </c>
      <c r="F1810" t="str">
        <f t="shared" si="112"/>
        <v>Longavi43941</v>
      </c>
      <c r="G1810" t="str">
        <f t="shared" si="113"/>
        <v>Longavi</v>
      </c>
      <c r="H1810" s="1">
        <f t="shared" si="114"/>
        <v>43941</v>
      </c>
      <c r="I1810">
        <f t="shared" si="115"/>
        <v>0</v>
      </c>
    </row>
    <row r="1811" spans="1:9" x14ac:dyDescent="0.3">
      <c r="A1811" t="s">
        <v>173</v>
      </c>
      <c r="B1811" s="1" t="s">
        <v>400</v>
      </c>
      <c r="C1811" s="5">
        <v>1</v>
      </c>
      <c r="F1811" t="str">
        <f t="shared" si="112"/>
        <v>Longavi43945</v>
      </c>
      <c r="G1811" t="str">
        <f t="shared" si="113"/>
        <v>Longavi</v>
      </c>
      <c r="H1811" s="1">
        <f t="shared" si="114"/>
        <v>43945</v>
      </c>
      <c r="I1811">
        <f t="shared" si="115"/>
        <v>0</v>
      </c>
    </row>
    <row r="1812" spans="1:9" x14ac:dyDescent="0.3">
      <c r="A1812" t="s">
        <v>173</v>
      </c>
      <c r="B1812" s="1" t="s">
        <v>401</v>
      </c>
      <c r="C1812" s="5">
        <v>1</v>
      </c>
      <c r="F1812" t="str">
        <f t="shared" si="112"/>
        <v>Longavi43948</v>
      </c>
      <c r="G1812" t="str">
        <f t="shared" si="113"/>
        <v>Longavi</v>
      </c>
      <c r="H1812" s="1">
        <f t="shared" si="114"/>
        <v>43948</v>
      </c>
      <c r="I1812">
        <f t="shared" si="115"/>
        <v>0</v>
      </c>
    </row>
    <row r="1813" spans="1:9" x14ac:dyDescent="0.3">
      <c r="A1813" t="s">
        <v>174</v>
      </c>
      <c r="B1813" s="1" t="s">
        <v>390</v>
      </c>
      <c r="C1813" s="5">
        <v>0</v>
      </c>
      <c r="F1813" t="str">
        <f t="shared" si="112"/>
        <v>Lonquimay43920</v>
      </c>
      <c r="G1813" t="str">
        <f t="shared" si="113"/>
        <v>Lonquimay</v>
      </c>
      <c r="H1813" s="1">
        <f t="shared" si="114"/>
        <v>43920</v>
      </c>
      <c r="I1813">
        <f t="shared" si="115"/>
        <v>0</v>
      </c>
    </row>
    <row r="1814" spans="1:9" x14ac:dyDescent="0.3">
      <c r="A1814" t="s">
        <v>174</v>
      </c>
      <c r="B1814" s="1" t="s">
        <v>391</v>
      </c>
      <c r="C1814" s="5">
        <v>0</v>
      </c>
      <c r="F1814" t="str">
        <f t="shared" si="112"/>
        <v>Lonquimay43922</v>
      </c>
      <c r="G1814" t="str">
        <f t="shared" si="113"/>
        <v>Lonquimay</v>
      </c>
      <c r="H1814" s="1">
        <f t="shared" si="114"/>
        <v>43922</v>
      </c>
      <c r="I1814">
        <f t="shared" si="115"/>
        <v>0</v>
      </c>
    </row>
    <row r="1815" spans="1:9" x14ac:dyDescent="0.3">
      <c r="A1815" t="s">
        <v>174</v>
      </c>
      <c r="B1815" s="1" t="s">
        <v>392</v>
      </c>
      <c r="C1815" s="5">
        <v>0</v>
      </c>
      <c r="F1815" t="str">
        <f t="shared" si="112"/>
        <v>Lonquimay43924</v>
      </c>
      <c r="G1815" t="str">
        <f t="shared" si="113"/>
        <v>Lonquimay</v>
      </c>
      <c r="H1815" s="1">
        <f t="shared" si="114"/>
        <v>43924</v>
      </c>
      <c r="I1815">
        <f t="shared" si="115"/>
        <v>0</v>
      </c>
    </row>
    <row r="1816" spans="1:9" x14ac:dyDescent="0.3">
      <c r="A1816" t="s">
        <v>174</v>
      </c>
      <c r="B1816" s="1" t="s">
        <v>393</v>
      </c>
      <c r="C1816" s="5">
        <v>0</v>
      </c>
      <c r="F1816" t="str">
        <f t="shared" si="112"/>
        <v>Lonquimay43927</v>
      </c>
      <c r="G1816" t="str">
        <f t="shared" si="113"/>
        <v>Lonquimay</v>
      </c>
      <c r="H1816" s="1">
        <f t="shared" si="114"/>
        <v>43927</v>
      </c>
      <c r="I1816">
        <f t="shared" si="115"/>
        <v>0</v>
      </c>
    </row>
    <row r="1817" spans="1:9" x14ac:dyDescent="0.3">
      <c r="A1817" t="s">
        <v>174</v>
      </c>
      <c r="B1817" s="1" t="s">
        <v>394</v>
      </c>
      <c r="C1817" s="5">
        <v>0</v>
      </c>
      <c r="F1817" t="str">
        <f t="shared" si="112"/>
        <v>Lonquimay43929</v>
      </c>
      <c r="G1817" t="str">
        <f t="shared" si="113"/>
        <v>Lonquimay</v>
      </c>
      <c r="H1817" s="1">
        <f t="shared" si="114"/>
        <v>43929</v>
      </c>
      <c r="I1817">
        <f t="shared" si="115"/>
        <v>0</v>
      </c>
    </row>
    <row r="1818" spans="1:9" x14ac:dyDescent="0.3">
      <c r="A1818" t="s">
        <v>174</v>
      </c>
      <c r="B1818" s="1" t="s">
        <v>395</v>
      </c>
      <c r="C1818" s="5">
        <v>0</v>
      </c>
      <c r="F1818" t="str">
        <f t="shared" si="112"/>
        <v>Lonquimay43931</v>
      </c>
      <c r="G1818" t="str">
        <f t="shared" si="113"/>
        <v>Lonquimay</v>
      </c>
      <c r="H1818" s="1">
        <f t="shared" si="114"/>
        <v>43931</v>
      </c>
      <c r="I1818">
        <f t="shared" si="115"/>
        <v>0</v>
      </c>
    </row>
    <row r="1819" spans="1:9" x14ac:dyDescent="0.3">
      <c r="A1819" t="s">
        <v>174</v>
      </c>
      <c r="B1819" s="1" t="s">
        <v>396</v>
      </c>
      <c r="C1819" s="5">
        <v>0</v>
      </c>
      <c r="F1819" t="str">
        <f t="shared" si="112"/>
        <v>Lonquimay43934</v>
      </c>
      <c r="G1819" t="str">
        <f t="shared" si="113"/>
        <v>Lonquimay</v>
      </c>
      <c r="H1819" s="1">
        <f t="shared" si="114"/>
        <v>43934</v>
      </c>
      <c r="I1819">
        <f t="shared" si="115"/>
        <v>0</v>
      </c>
    </row>
    <row r="1820" spans="1:9" x14ac:dyDescent="0.3">
      <c r="A1820" t="s">
        <v>174</v>
      </c>
      <c r="B1820" s="1" t="s">
        <v>397</v>
      </c>
      <c r="C1820" s="5">
        <v>0</v>
      </c>
      <c r="F1820" t="str">
        <f t="shared" si="112"/>
        <v>Lonquimay43936</v>
      </c>
      <c r="G1820" t="str">
        <f t="shared" si="113"/>
        <v>Lonquimay</v>
      </c>
      <c r="H1820" s="1">
        <f t="shared" si="114"/>
        <v>43936</v>
      </c>
      <c r="I1820">
        <f t="shared" si="115"/>
        <v>0</v>
      </c>
    </row>
    <row r="1821" spans="1:9" x14ac:dyDescent="0.3">
      <c r="A1821" t="s">
        <v>174</v>
      </c>
      <c r="B1821" s="1" t="s">
        <v>398</v>
      </c>
      <c r="C1821" s="5">
        <v>0</v>
      </c>
      <c r="F1821" t="str">
        <f t="shared" si="112"/>
        <v>Lonquimay43938</v>
      </c>
      <c r="G1821" t="str">
        <f t="shared" si="113"/>
        <v>Lonquimay</v>
      </c>
      <c r="H1821" s="1">
        <f t="shared" si="114"/>
        <v>43938</v>
      </c>
      <c r="I1821">
        <f t="shared" si="115"/>
        <v>0</v>
      </c>
    </row>
    <row r="1822" spans="1:9" x14ac:dyDescent="0.3">
      <c r="A1822" t="s">
        <v>174</v>
      </c>
      <c r="B1822" s="1" t="s">
        <v>399</v>
      </c>
      <c r="C1822" s="5">
        <v>0</v>
      </c>
      <c r="F1822" t="str">
        <f t="shared" si="112"/>
        <v>Lonquimay43941</v>
      </c>
      <c r="G1822" t="str">
        <f t="shared" si="113"/>
        <v>Lonquimay</v>
      </c>
      <c r="H1822" s="1">
        <f t="shared" si="114"/>
        <v>43941</v>
      </c>
      <c r="I1822">
        <f t="shared" si="115"/>
        <v>0</v>
      </c>
    </row>
    <row r="1823" spans="1:9" x14ac:dyDescent="0.3">
      <c r="A1823" t="s">
        <v>174</v>
      </c>
      <c r="B1823" s="1" t="s">
        <v>400</v>
      </c>
      <c r="C1823" s="5">
        <v>0</v>
      </c>
      <c r="F1823" t="str">
        <f t="shared" si="112"/>
        <v>Lonquimay43945</v>
      </c>
      <c r="G1823" t="str">
        <f t="shared" si="113"/>
        <v>Lonquimay</v>
      </c>
      <c r="H1823" s="1">
        <f t="shared" si="114"/>
        <v>43945</v>
      </c>
      <c r="I1823">
        <f t="shared" si="115"/>
        <v>0</v>
      </c>
    </row>
    <row r="1824" spans="1:9" x14ac:dyDescent="0.3">
      <c r="A1824" t="s">
        <v>174</v>
      </c>
      <c r="B1824" s="1" t="s">
        <v>401</v>
      </c>
      <c r="C1824" s="5">
        <v>0</v>
      </c>
      <c r="F1824" t="str">
        <f t="shared" si="112"/>
        <v>Lonquimay43948</v>
      </c>
      <c r="G1824" t="str">
        <f t="shared" si="113"/>
        <v>Lonquimay</v>
      </c>
      <c r="H1824" s="1">
        <f t="shared" si="114"/>
        <v>43948</v>
      </c>
      <c r="I1824">
        <f t="shared" si="115"/>
        <v>0</v>
      </c>
    </row>
    <row r="1825" spans="1:9" x14ac:dyDescent="0.3">
      <c r="A1825" t="s">
        <v>175</v>
      </c>
      <c r="B1825" s="1" t="s">
        <v>390</v>
      </c>
      <c r="C1825" s="5">
        <v>0</v>
      </c>
      <c r="F1825" t="str">
        <f t="shared" si="112"/>
        <v>Los Alamos43920</v>
      </c>
      <c r="G1825" t="str">
        <f t="shared" si="113"/>
        <v>Los Alamos</v>
      </c>
      <c r="H1825" s="1">
        <f t="shared" si="114"/>
        <v>43920</v>
      </c>
      <c r="I1825">
        <f t="shared" si="115"/>
        <v>0</v>
      </c>
    </row>
    <row r="1826" spans="1:9" x14ac:dyDescent="0.3">
      <c r="A1826" t="s">
        <v>175</v>
      </c>
      <c r="B1826" s="1" t="s">
        <v>391</v>
      </c>
      <c r="C1826" s="5">
        <v>0</v>
      </c>
      <c r="F1826" t="str">
        <f t="shared" si="112"/>
        <v>Los Alamos43922</v>
      </c>
      <c r="G1826" t="str">
        <f t="shared" si="113"/>
        <v>Los Alamos</v>
      </c>
      <c r="H1826" s="1">
        <f t="shared" si="114"/>
        <v>43922</v>
      </c>
      <c r="I1826">
        <f t="shared" si="115"/>
        <v>0</v>
      </c>
    </row>
    <row r="1827" spans="1:9" x14ac:dyDescent="0.3">
      <c r="A1827" t="s">
        <v>175</v>
      </c>
      <c r="B1827" s="1" t="s">
        <v>392</v>
      </c>
      <c r="C1827" s="5">
        <v>0</v>
      </c>
      <c r="F1827" t="str">
        <f t="shared" si="112"/>
        <v>Los Alamos43924</v>
      </c>
      <c r="G1827" t="str">
        <f t="shared" si="113"/>
        <v>Los Alamos</v>
      </c>
      <c r="H1827" s="1">
        <f t="shared" si="114"/>
        <v>43924</v>
      </c>
      <c r="I1827">
        <f t="shared" si="115"/>
        <v>0</v>
      </c>
    </row>
    <row r="1828" spans="1:9" x14ac:dyDescent="0.3">
      <c r="A1828" t="s">
        <v>175</v>
      </c>
      <c r="B1828" s="1" t="s">
        <v>393</v>
      </c>
      <c r="C1828" s="5">
        <v>0</v>
      </c>
      <c r="F1828" t="str">
        <f t="shared" si="112"/>
        <v>Los Alamos43927</v>
      </c>
      <c r="G1828" t="str">
        <f t="shared" si="113"/>
        <v>Los Alamos</v>
      </c>
      <c r="H1828" s="1">
        <f t="shared" si="114"/>
        <v>43927</v>
      </c>
      <c r="I1828">
        <f t="shared" si="115"/>
        <v>0</v>
      </c>
    </row>
    <row r="1829" spans="1:9" x14ac:dyDescent="0.3">
      <c r="A1829" t="s">
        <v>175</v>
      </c>
      <c r="B1829" s="1" t="s">
        <v>394</v>
      </c>
      <c r="C1829" s="5">
        <v>0</v>
      </c>
      <c r="F1829" t="str">
        <f t="shared" si="112"/>
        <v>Los Alamos43929</v>
      </c>
      <c r="G1829" t="str">
        <f t="shared" si="113"/>
        <v>Los Alamos</v>
      </c>
      <c r="H1829" s="1">
        <f t="shared" si="114"/>
        <v>43929</v>
      </c>
      <c r="I1829">
        <f t="shared" si="115"/>
        <v>0</v>
      </c>
    </row>
    <row r="1830" spans="1:9" x14ac:dyDescent="0.3">
      <c r="A1830" t="s">
        <v>175</v>
      </c>
      <c r="B1830" s="1" t="s">
        <v>395</v>
      </c>
      <c r="C1830" s="5">
        <v>0</v>
      </c>
      <c r="F1830" t="str">
        <f t="shared" si="112"/>
        <v>Los Alamos43931</v>
      </c>
      <c r="G1830" t="str">
        <f t="shared" si="113"/>
        <v>Los Alamos</v>
      </c>
      <c r="H1830" s="1">
        <f t="shared" si="114"/>
        <v>43931</v>
      </c>
      <c r="I1830">
        <f t="shared" si="115"/>
        <v>0</v>
      </c>
    </row>
    <row r="1831" spans="1:9" x14ac:dyDescent="0.3">
      <c r="A1831" t="s">
        <v>175</v>
      </c>
      <c r="B1831" s="1" t="s">
        <v>396</v>
      </c>
      <c r="C1831" s="5">
        <v>0</v>
      </c>
      <c r="F1831" t="str">
        <f t="shared" si="112"/>
        <v>Los Alamos43934</v>
      </c>
      <c r="G1831" t="str">
        <f t="shared" si="113"/>
        <v>Los Alamos</v>
      </c>
      <c r="H1831" s="1">
        <f t="shared" si="114"/>
        <v>43934</v>
      </c>
      <c r="I1831">
        <f t="shared" si="115"/>
        <v>0</v>
      </c>
    </row>
    <row r="1832" spans="1:9" x14ac:dyDescent="0.3">
      <c r="A1832" t="s">
        <v>175</v>
      </c>
      <c r="B1832" s="1" t="s">
        <v>397</v>
      </c>
      <c r="C1832" s="5">
        <v>0</v>
      </c>
      <c r="F1832" t="str">
        <f t="shared" si="112"/>
        <v>Los Alamos43936</v>
      </c>
      <c r="G1832" t="str">
        <f t="shared" si="113"/>
        <v>Los Alamos</v>
      </c>
      <c r="H1832" s="1">
        <f t="shared" si="114"/>
        <v>43936</v>
      </c>
      <c r="I1832">
        <f t="shared" si="115"/>
        <v>0</v>
      </c>
    </row>
    <row r="1833" spans="1:9" x14ac:dyDescent="0.3">
      <c r="A1833" t="s">
        <v>175</v>
      </c>
      <c r="B1833" s="1" t="s">
        <v>398</v>
      </c>
      <c r="C1833" s="5">
        <v>0</v>
      </c>
      <c r="F1833" t="str">
        <f t="shared" si="112"/>
        <v>Los Alamos43938</v>
      </c>
      <c r="G1833" t="str">
        <f t="shared" si="113"/>
        <v>Los Alamos</v>
      </c>
      <c r="H1833" s="1">
        <f t="shared" si="114"/>
        <v>43938</v>
      </c>
      <c r="I1833">
        <f t="shared" si="115"/>
        <v>0</v>
      </c>
    </row>
    <row r="1834" spans="1:9" x14ac:dyDescent="0.3">
      <c r="A1834" t="s">
        <v>175</v>
      </c>
      <c r="B1834" s="1" t="s">
        <v>399</v>
      </c>
      <c r="C1834" s="5">
        <v>0</v>
      </c>
      <c r="F1834" t="str">
        <f t="shared" si="112"/>
        <v>Los Alamos43941</v>
      </c>
      <c r="G1834" t="str">
        <f t="shared" si="113"/>
        <v>Los Alamos</v>
      </c>
      <c r="H1834" s="1">
        <f t="shared" si="114"/>
        <v>43941</v>
      </c>
      <c r="I1834">
        <f t="shared" si="115"/>
        <v>0</v>
      </c>
    </row>
    <row r="1835" spans="1:9" x14ac:dyDescent="0.3">
      <c r="A1835" t="s">
        <v>175</v>
      </c>
      <c r="B1835" s="1" t="s">
        <v>400</v>
      </c>
      <c r="C1835" s="5">
        <v>1</v>
      </c>
      <c r="F1835" t="str">
        <f t="shared" si="112"/>
        <v>Los Alamos43945</v>
      </c>
      <c r="G1835" t="str">
        <f t="shared" si="113"/>
        <v>Los Alamos</v>
      </c>
      <c r="H1835" s="1">
        <f t="shared" si="114"/>
        <v>43945</v>
      </c>
      <c r="I1835">
        <f t="shared" si="115"/>
        <v>1</v>
      </c>
    </row>
    <row r="1836" spans="1:9" x14ac:dyDescent="0.3">
      <c r="A1836" t="s">
        <v>175</v>
      </c>
      <c r="B1836" s="1" t="s">
        <v>401</v>
      </c>
      <c r="C1836" s="5">
        <v>0</v>
      </c>
      <c r="F1836" t="str">
        <f t="shared" si="112"/>
        <v>Los Alamos43948</v>
      </c>
      <c r="G1836" t="str">
        <f t="shared" si="113"/>
        <v>Los Alamos</v>
      </c>
      <c r="H1836" s="1">
        <f t="shared" si="114"/>
        <v>43948</v>
      </c>
      <c r="I1836">
        <f t="shared" si="115"/>
        <v>0</v>
      </c>
    </row>
    <row r="1837" spans="1:9" x14ac:dyDescent="0.3">
      <c r="A1837" t="s">
        <v>176</v>
      </c>
      <c r="B1837" s="1" t="s">
        <v>390</v>
      </c>
      <c r="C1837" s="5">
        <v>0</v>
      </c>
      <c r="F1837" t="str">
        <f t="shared" si="112"/>
        <v>Los Andes43920</v>
      </c>
      <c r="G1837" t="str">
        <f t="shared" si="113"/>
        <v>Los Andes</v>
      </c>
      <c r="H1837" s="1">
        <f t="shared" si="114"/>
        <v>43920</v>
      </c>
      <c r="I1837">
        <f t="shared" si="115"/>
        <v>0</v>
      </c>
    </row>
    <row r="1838" spans="1:9" x14ac:dyDescent="0.3">
      <c r="A1838" t="s">
        <v>176</v>
      </c>
      <c r="B1838" s="1" t="s">
        <v>391</v>
      </c>
      <c r="C1838" s="5">
        <v>0</v>
      </c>
      <c r="F1838" t="str">
        <f t="shared" si="112"/>
        <v>Los Andes43922</v>
      </c>
      <c r="G1838" t="str">
        <f t="shared" si="113"/>
        <v>Los Andes</v>
      </c>
      <c r="H1838" s="1">
        <f t="shared" si="114"/>
        <v>43922</v>
      </c>
      <c r="I1838">
        <f t="shared" si="115"/>
        <v>0</v>
      </c>
    </row>
    <row r="1839" spans="1:9" x14ac:dyDescent="0.3">
      <c r="A1839" t="s">
        <v>176</v>
      </c>
      <c r="B1839" s="1" t="s">
        <v>392</v>
      </c>
      <c r="C1839" s="5">
        <v>0</v>
      </c>
      <c r="F1839" t="str">
        <f t="shared" si="112"/>
        <v>Los Andes43924</v>
      </c>
      <c r="G1839" t="str">
        <f t="shared" si="113"/>
        <v>Los Andes</v>
      </c>
      <c r="H1839" s="1">
        <f t="shared" si="114"/>
        <v>43924</v>
      </c>
      <c r="I1839">
        <f t="shared" si="115"/>
        <v>0</v>
      </c>
    </row>
    <row r="1840" spans="1:9" x14ac:dyDescent="0.3">
      <c r="A1840" t="s">
        <v>176</v>
      </c>
      <c r="B1840" s="1" t="s">
        <v>393</v>
      </c>
      <c r="C1840" s="5">
        <v>0</v>
      </c>
      <c r="F1840" t="str">
        <f t="shared" si="112"/>
        <v>Los Andes43927</v>
      </c>
      <c r="G1840" t="str">
        <f t="shared" si="113"/>
        <v>Los Andes</v>
      </c>
      <c r="H1840" s="1">
        <f t="shared" si="114"/>
        <v>43927</v>
      </c>
      <c r="I1840">
        <f t="shared" si="115"/>
        <v>0</v>
      </c>
    </row>
    <row r="1841" spans="1:9" x14ac:dyDescent="0.3">
      <c r="A1841" t="s">
        <v>176</v>
      </c>
      <c r="B1841" s="1" t="s">
        <v>394</v>
      </c>
      <c r="C1841" s="5">
        <v>6</v>
      </c>
      <c r="F1841" t="str">
        <f t="shared" si="112"/>
        <v>Los Andes43929</v>
      </c>
      <c r="G1841" t="str">
        <f t="shared" si="113"/>
        <v>Los Andes</v>
      </c>
      <c r="H1841" s="1">
        <f t="shared" si="114"/>
        <v>43929</v>
      </c>
      <c r="I1841">
        <f t="shared" si="115"/>
        <v>6</v>
      </c>
    </row>
    <row r="1842" spans="1:9" x14ac:dyDescent="0.3">
      <c r="A1842" t="s">
        <v>176</v>
      </c>
      <c r="B1842" s="1" t="s">
        <v>395</v>
      </c>
      <c r="C1842" s="5">
        <v>6</v>
      </c>
      <c r="F1842" t="str">
        <f t="shared" si="112"/>
        <v>Los Andes43931</v>
      </c>
      <c r="G1842" t="str">
        <f t="shared" si="113"/>
        <v>Los Andes</v>
      </c>
      <c r="H1842" s="1">
        <f t="shared" si="114"/>
        <v>43931</v>
      </c>
      <c r="I1842">
        <f t="shared" si="115"/>
        <v>0</v>
      </c>
    </row>
    <row r="1843" spans="1:9" x14ac:dyDescent="0.3">
      <c r="A1843" t="s">
        <v>176</v>
      </c>
      <c r="B1843" s="1" t="s">
        <v>396</v>
      </c>
      <c r="C1843" s="5">
        <v>6</v>
      </c>
      <c r="F1843" t="str">
        <f t="shared" si="112"/>
        <v>Los Andes43934</v>
      </c>
      <c r="G1843" t="str">
        <f t="shared" si="113"/>
        <v>Los Andes</v>
      </c>
      <c r="H1843" s="1">
        <f t="shared" si="114"/>
        <v>43934</v>
      </c>
      <c r="I1843">
        <f t="shared" si="115"/>
        <v>0</v>
      </c>
    </row>
    <row r="1844" spans="1:9" x14ac:dyDescent="0.3">
      <c r="A1844" t="s">
        <v>176</v>
      </c>
      <c r="B1844" s="1" t="s">
        <v>397</v>
      </c>
      <c r="C1844" s="5">
        <v>7</v>
      </c>
      <c r="F1844" t="str">
        <f t="shared" si="112"/>
        <v>Los Andes43936</v>
      </c>
      <c r="G1844" t="str">
        <f t="shared" si="113"/>
        <v>Los Andes</v>
      </c>
      <c r="H1844" s="1">
        <f t="shared" si="114"/>
        <v>43936</v>
      </c>
      <c r="I1844">
        <f t="shared" si="115"/>
        <v>1</v>
      </c>
    </row>
    <row r="1845" spans="1:9" x14ac:dyDescent="0.3">
      <c r="A1845" t="s">
        <v>176</v>
      </c>
      <c r="B1845" s="1" t="s">
        <v>398</v>
      </c>
      <c r="C1845" s="5">
        <v>9</v>
      </c>
      <c r="F1845" t="str">
        <f t="shared" si="112"/>
        <v>Los Andes43938</v>
      </c>
      <c r="G1845" t="str">
        <f t="shared" si="113"/>
        <v>Los Andes</v>
      </c>
      <c r="H1845" s="1">
        <f t="shared" si="114"/>
        <v>43938</v>
      </c>
      <c r="I1845">
        <f t="shared" si="115"/>
        <v>2</v>
      </c>
    </row>
    <row r="1846" spans="1:9" x14ac:dyDescent="0.3">
      <c r="A1846" t="s">
        <v>176</v>
      </c>
      <c r="B1846" s="1" t="s">
        <v>399</v>
      </c>
      <c r="C1846" s="5">
        <v>4</v>
      </c>
      <c r="F1846" t="str">
        <f t="shared" si="112"/>
        <v>Los Andes43941</v>
      </c>
      <c r="G1846" t="str">
        <f t="shared" si="113"/>
        <v>Los Andes</v>
      </c>
      <c r="H1846" s="1">
        <f t="shared" si="114"/>
        <v>43941</v>
      </c>
      <c r="I1846">
        <f t="shared" si="115"/>
        <v>0</v>
      </c>
    </row>
    <row r="1847" spans="1:9" x14ac:dyDescent="0.3">
      <c r="A1847" t="s">
        <v>176</v>
      </c>
      <c r="B1847" s="1" t="s">
        <v>400</v>
      </c>
      <c r="C1847" s="5">
        <v>1</v>
      </c>
      <c r="F1847" t="str">
        <f t="shared" si="112"/>
        <v>Los Andes43945</v>
      </c>
      <c r="G1847" t="str">
        <f t="shared" si="113"/>
        <v>Los Andes</v>
      </c>
      <c r="H1847" s="1">
        <f t="shared" si="114"/>
        <v>43945</v>
      </c>
      <c r="I1847">
        <f t="shared" si="115"/>
        <v>0</v>
      </c>
    </row>
    <row r="1848" spans="1:9" x14ac:dyDescent="0.3">
      <c r="A1848" t="s">
        <v>176</v>
      </c>
      <c r="B1848" s="1" t="s">
        <v>401</v>
      </c>
      <c r="C1848" s="5">
        <v>0</v>
      </c>
      <c r="F1848" t="str">
        <f t="shared" si="112"/>
        <v>Los Andes43948</v>
      </c>
      <c r="G1848" t="str">
        <f t="shared" si="113"/>
        <v>Los Andes</v>
      </c>
      <c r="H1848" s="1">
        <f t="shared" si="114"/>
        <v>43948</v>
      </c>
      <c r="I1848">
        <f t="shared" si="115"/>
        <v>0</v>
      </c>
    </row>
    <row r="1849" spans="1:9" x14ac:dyDescent="0.3">
      <c r="A1849" t="s">
        <v>177</v>
      </c>
      <c r="B1849" s="1" t="s">
        <v>390</v>
      </c>
      <c r="C1849" s="5">
        <v>11</v>
      </c>
      <c r="F1849" t="str">
        <f t="shared" si="112"/>
        <v>Los Angeles43920</v>
      </c>
      <c r="G1849" t="str">
        <f t="shared" si="113"/>
        <v>Los Angeles</v>
      </c>
      <c r="H1849" s="1">
        <f t="shared" si="114"/>
        <v>43920</v>
      </c>
      <c r="I1849">
        <f t="shared" si="115"/>
        <v>11</v>
      </c>
    </row>
    <row r="1850" spans="1:9" x14ac:dyDescent="0.3">
      <c r="A1850" t="s">
        <v>177</v>
      </c>
      <c r="B1850" s="1" t="s">
        <v>391</v>
      </c>
      <c r="C1850" s="5">
        <v>15</v>
      </c>
      <c r="F1850" t="str">
        <f t="shared" si="112"/>
        <v>Los Angeles43922</v>
      </c>
      <c r="G1850" t="str">
        <f t="shared" si="113"/>
        <v>Los Angeles</v>
      </c>
      <c r="H1850" s="1">
        <f t="shared" si="114"/>
        <v>43922</v>
      </c>
      <c r="I1850">
        <f t="shared" si="115"/>
        <v>4</v>
      </c>
    </row>
    <row r="1851" spans="1:9" x14ac:dyDescent="0.3">
      <c r="A1851" t="s">
        <v>177</v>
      </c>
      <c r="B1851" s="1" t="s">
        <v>392</v>
      </c>
      <c r="C1851" s="5">
        <v>12</v>
      </c>
      <c r="F1851" t="str">
        <f t="shared" si="112"/>
        <v>Los Angeles43924</v>
      </c>
      <c r="G1851" t="str">
        <f t="shared" si="113"/>
        <v>Los Angeles</v>
      </c>
      <c r="H1851" s="1">
        <f t="shared" si="114"/>
        <v>43924</v>
      </c>
      <c r="I1851">
        <f t="shared" si="115"/>
        <v>0</v>
      </c>
    </row>
    <row r="1852" spans="1:9" x14ac:dyDescent="0.3">
      <c r="A1852" t="s">
        <v>177</v>
      </c>
      <c r="B1852" s="1" t="s">
        <v>393</v>
      </c>
      <c r="C1852" s="5">
        <v>17</v>
      </c>
      <c r="F1852" t="str">
        <f t="shared" si="112"/>
        <v>Los Angeles43927</v>
      </c>
      <c r="G1852" t="str">
        <f t="shared" si="113"/>
        <v>Los Angeles</v>
      </c>
      <c r="H1852" s="1">
        <f t="shared" si="114"/>
        <v>43927</v>
      </c>
      <c r="I1852">
        <f t="shared" si="115"/>
        <v>5</v>
      </c>
    </row>
    <row r="1853" spans="1:9" x14ac:dyDescent="0.3">
      <c r="A1853" t="s">
        <v>177</v>
      </c>
      <c r="B1853" s="1" t="s">
        <v>394</v>
      </c>
      <c r="C1853" s="5">
        <v>22</v>
      </c>
      <c r="F1853" t="str">
        <f t="shared" si="112"/>
        <v>Los Angeles43929</v>
      </c>
      <c r="G1853" t="str">
        <f t="shared" si="113"/>
        <v>Los Angeles</v>
      </c>
      <c r="H1853" s="1">
        <f t="shared" si="114"/>
        <v>43929</v>
      </c>
      <c r="I1853">
        <f t="shared" si="115"/>
        <v>5</v>
      </c>
    </row>
    <row r="1854" spans="1:9" x14ac:dyDescent="0.3">
      <c r="A1854" t="s">
        <v>177</v>
      </c>
      <c r="B1854" s="1" t="s">
        <v>395</v>
      </c>
      <c r="C1854" s="5">
        <v>22</v>
      </c>
      <c r="F1854" t="str">
        <f t="shared" si="112"/>
        <v>Los Angeles43931</v>
      </c>
      <c r="G1854" t="str">
        <f t="shared" si="113"/>
        <v>Los Angeles</v>
      </c>
      <c r="H1854" s="1">
        <f t="shared" si="114"/>
        <v>43931</v>
      </c>
      <c r="I1854">
        <f t="shared" si="115"/>
        <v>0</v>
      </c>
    </row>
    <row r="1855" spans="1:9" x14ac:dyDescent="0.3">
      <c r="A1855" t="s">
        <v>177</v>
      </c>
      <c r="B1855" s="1" t="s">
        <v>396</v>
      </c>
      <c r="C1855" s="5">
        <v>22</v>
      </c>
      <c r="F1855" t="str">
        <f t="shared" si="112"/>
        <v>Los Angeles43934</v>
      </c>
      <c r="G1855" t="str">
        <f t="shared" si="113"/>
        <v>Los Angeles</v>
      </c>
      <c r="H1855" s="1">
        <f t="shared" si="114"/>
        <v>43934</v>
      </c>
      <c r="I1855">
        <f t="shared" si="115"/>
        <v>0</v>
      </c>
    </row>
    <row r="1856" spans="1:9" x14ac:dyDescent="0.3">
      <c r="A1856" t="s">
        <v>177</v>
      </c>
      <c r="B1856" s="1" t="s">
        <v>397</v>
      </c>
      <c r="C1856" s="5">
        <v>25</v>
      </c>
      <c r="F1856" t="str">
        <f t="shared" si="112"/>
        <v>Los Angeles43936</v>
      </c>
      <c r="G1856" t="str">
        <f t="shared" si="113"/>
        <v>Los Angeles</v>
      </c>
      <c r="H1856" s="1">
        <f t="shared" si="114"/>
        <v>43936</v>
      </c>
      <c r="I1856">
        <f t="shared" si="115"/>
        <v>3</v>
      </c>
    </row>
    <row r="1857" spans="1:9" x14ac:dyDescent="0.3">
      <c r="A1857" t="s">
        <v>177</v>
      </c>
      <c r="B1857" s="1" t="s">
        <v>398</v>
      </c>
      <c r="C1857" s="5">
        <v>26</v>
      </c>
      <c r="F1857" t="str">
        <f t="shared" si="112"/>
        <v>Los Angeles43938</v>
      </c>
      <c r="G1857" t="str">
        <f t="shared" si="113"/>
        <v>Los Angeles</v>
      </c>
      <c r="H1857" s="1">
        <f t="shared" si="114"/>
        <v>43938</v>
      </c>
      <c r="I1857">
        <f t="shared" si="115"/>
        <v>1</v>
      </c>
    </row>
    <row r="1858" spans="1:9" x14ac:dyDescent="0.3">
      <c r="A1858" t="s">
        <v>177</v>
      </c>
      <c r="B1858" s="1" t="s">
        <v>399</v>
      </c>
      <c r="C1858" s="5">
        <v>4</v>
      </c>
      <c r="F1858" t="str">
        <f t="shared" si="112"/>
        <v>Los Angeles43941</v>
      </c>
      <c r="G1858" t="str">
        <f t="shared" si="113"/>
        <v>Los Angeles</v>
      </c>
      <c r="H1858" s="1">
        <f t="shared" si="114"/>
        <v>43941</v>
      </c>
      <c r="I1858">
        <f t="shared" si="115"/>
        <v>0</v>
      </c>
    </row>
    <row r="1859" spans="1:9" x14ac:dyDescent="0.3">
      <c r="A1859" t="s">
        <v>177</v>
      </c>
      <c r="B1859" s="1" t="s">
        <v>400</v>
      </c>
      <c r="C1859" s="5">
        <v>3</v>
      </c>
      <c r="F1859" t="str">
        <f t="shared" si="112"/>
        <v>Los Angeles43945</v>
      </c>
      <c r="G1859" t="str">
        <f t="shared" si="113"/>
        <v>Los Angeles</v>
      </c>
      <c r="H1859" s="1">
        <f t="shared" si="114"/>
        <v>43945</v>
      </c>
      <c r="I1859">
        <f t="shared" si="115"/>
        <v>0</v>
      </c>
    </row>
    <row r="1860" spans="1:9" x14ac:dyDescent="0.3">
      <c r="A1860" t="s">
        <v>177</v>
      </c>
      <c r="B1860" s="1" t="s">
        <v>401</v>
      </c>
      <c r="C1860" s="5">
        <v>3</v>
      </c>
      <c r="F1860" t="str">
        <f t="shared" si="112"/>
        <v>Los Angeles43948</v>
      </c>
      <c r="G1860" t="str">
        <f t="shared" si="113"/>
        <v>Los Angeles</v>
      </c>
      <c r="H1860" s="1">
        <f t="shared" si="114"/>
        <v>43948</v>
      </c>
      <c r="I1860">
        <f t="shared" si="115"/>
        <v>0</v>
      </c>
    </row>
    <row r="1861" spans="1:9" x14ac:dyDescent="0.3">
      <c r="A1861" t="s">
        <v>8</v>
      </c>
      <c r="B1861" s="1" t="s">
        <v>390</v>
      </c>
      <c r="C1861" s="5">
        <v>0</v>
      </c>
      <c r="F1861" t="str">
        <f t="shared" si="112"/>
        <v>Los Lagos43920</v>
      </c>
      <c r="G1861" t="str">
        <f t="shared" si="113"/>
        <v>Los Lagos</v>
      </c>
      <c r="H1861" s="1">
        <f t="shared" si="114"/>
        <v>43920</v>
      </c>
      <c r="I1861">
        <f t="shared" si="115"/>
        <v>0</v>
      </c>
    </row>
    <row r="1862" spans="1:9" x14ac:dyDescent="0.3">
      <c r="A1862" t="s">
        <v>8</v>
      </c>
      <c r="B1862" s="1" t="s">
        <v>391</v>
      </c>
      <c r="C1862" s="5">
        <v>0</v>
      </c>
      <c r="F1862" t="str">
        <f t="shared" si="112"/>
        <v>Los Lagos43922</v>
      </c>
      <c r="G1862" t="str">
        <f t="shared" si="113"/>
        <v>Los Lagos</v>
      </c>
      <c r="H1862" s="1">
        <f t="shared" si="114"/>
        <v>43922</v>
      </c>
      <c r="I1862">
        <f t="shared" si="115"/>
        <v>0</v>
      </c>
    </row>
    <row r="1863" spans="1:9" x14ac:dyDescent="0.3">
      <c r="A1863" t="s">
        <v>8</v>
      </c>
      <c r="B1863" s="1" t="s">
        <v>392</v>
      </c>
      <c r="C1863" s="5">
        <v>0</v>
      </c>
      <c r="F1863" t="str">
        <f t="shared" si="112"/>
        <v>Los Lagos43924</v>
      </c>
      <c r="G1863" t="str">
        <f t="shared" si="113"/>
        <v>Los Lagos</v>
      </c>
      <c r="H1863" s="1">
        <f t="shared" si="114"/>
        <v>43924</v>
      </c>
      <c r="I1863">
        <f t="shared" si="115"/>
        <v>0</v>
      </c>
    </row>
    <row r="1864" spans="1:9" x14ac:dyDescent="0.3">
      <c r="A1864" t="s">
        <v>8</v>
      </c>
      <c r="B1864" s="1" t="s">
        <v>393</v>
      </c>
      <c r="C1864" s="5">
        <v>0</v>
      </c>
      <c r="F1864" t="str">
        <f t="shared" si="112"/>
        <v>Los Lagos43927</v>
      </c>
      <c r="G1864" t="str">
        <f t="shared" si="113"/>
        <v>Los Lagos</v>
      </c>
      <c r="H1864" s="1">
        <f t="shared" si="114"/>
        <v>43927</v>
      </c>
      <c r="I1864">
        <f t="shared" si="115"/>
        <v>0</v>
      </c>
    </row>
    <row r="1865" spans="1:9" x14ac:dyDescent="0.3">
      <c r="A1865" t="s">
        <v>8</v>
      </c>
      <c r="B1865" s="1" t="s">
        <v>394</v>
      </c>
      <c r="C1865" s="5">
        <v>0</v>
      </c>
      <c r="F1865" t="str">
        <f t="shared" si="112"/>
        <v>Los Lagos43929</v>
      </c>
      <c r="G1865" t="str">
        <f t="shared" si="113"/>
        <v>Los Lagos</v>
      </c>
      <c r="H1865" s="1">
        <f t="shared" si="114"/>
        <v>43929</v>
      </c>
      <c r="I1865">
        <f t="shared" si="115"/>
        <v>0</v>
      </c>
    </row>
    <row r="1866" spans="1:9" x14ac:dyDescent="0.3">
      <c r="A1866" t="s">
        <v>8</v>
      </c>
      <c r="B1866" s="1" t="s">
        <v>395</v>
      </c>
      <c r="C1866" s="5">
        <v>0</v>
      </c>
      <c r="F1866" t="str">
        <f t="shared" si="112"/>
        <v>Los Lagos43931</v>
      </c>
      <c r="G1866" t="str">
        <f t="shared" si="113"/>
        <v>Los Lagos</v>
      </c>
      <c r="H1866" s="1">
        <f t="shared" si="114"/>
        <v>43931</v>
      </c>
      <c r="I1866">
        <f t="shared" si="115"/>
        <v>0</v>
      </c>
    </row>
    <row r="1867" spans="1:9" x14ac:dyDescent="0.3">
      <c r="A1867" t="s">
        <v>8</v>
      </c>
      <c r="B1867" s="1" t="s">
        <v>396</v>
      </c>
      <c r="C1867" s="5">
        <v>0</v>
      </c>
      <c r="F1867" t="str">
        <f t="shared" si="112"/>
        <v>Los Lagos43934</v>
      </c>
      <c r="G1867" t="str">
        <f t="shared" si="113"/>
        <v>Los Lagos</v>
      </c>
      <c r="H1867" s="1">
        <f t="shared" si="114"/>
        <v>43934</v>
      </c>
      <c r="I1867">
        <f t="shared" si="115"/>
        <v>0</v>
      </c>
    </row>
    <row r="1868" spans="1:9" x14ac:dyDescent="0.3">
      <c r="A1868" t="s">
        <v>8</v>
      </c>
      <c r="B1868" s="1" t="s">
        <v>397</v>
      </c>
      <c r="C1868" s="5">
        <v>0</v>
      </c>
      <c r="F1868" t="str">
        <f t="shared" si="112"/>
        <v>Los Lagos43936</v>
      </c>
      <c r="G1868" t="str">
        <f t="shared" si="113"/>
        <v>Los Lagos</v>
      </c>
      <c r="H1868" s="1">
        <f t="shared" si="114"/>
        <v>43936</v>
      </c>
      <c r="I1868">
        <f t="shared" si="115"/>
        <v>0</v>
      </c>
    </row>
    <row r="1869" spans="1:9" x14ac:dyDescent="0.3">
      <c r="A1869" t="s">
        <v>8</v>
      </c>
      <c r="B1869" s="1" t="s">
        <v>398</v>
      </c>
      <c r="C1869" s="5">
        <v>0</v>
      </c>
      <c r="F1869" t="str">
        <f t="shared" si="112"/>
        <v>Los Lagos43938</v>
      </c>
      <c r="G1869" t="str">
        <f t="shared" si="113"/>
        <v>Los Lagos</v>
      </c>
      <c r="H1869" s="1">
        <f t="shared" si="114"/>
        <v>43938</v>
      </c>
      <c r="I1869">
        <f t="shared" si="115"/>
        <v>0</v>
      </c>
    </row>
    <row r="1870" spans="1:9" x14ac:dyDescent="0.3">
      <c r="A1870" t="s">
        <v>8</v>
      </c>
      <c r="B1870" s="1" t="s">
        <v>399</v>
      </c>
      <c r="C1870" s="5">
        <v>0</v>
      </c>
      <c r="F1870" t="str">
        <f t="shared" si="112"/>
        <v>Los Lagos43941</v>
      </c>
      <c r="G1870" t="str">
        <f t="shared" si="113"/>
        <v>Los Lagos</v>
      </c>
      <c r="H1870" s="1">
        <f t="shared" si="114"/>
        <v>43941</v>
      </c>
      <c r="I1870">
        <f t="shared" si="115"/>
        <v>0</v>
      </c>
    </row>
    <row r="1871" spans="1:9" x14ac:dyDescent="0.3">
      <c r="A1871" t="s">
        <v>8</v>
      </c>
      <c r="B1871" s="1" t="s">
        <v>400</v>
      </c>
      <c r="C1871" s="5">
        <v>0</v>
      </c>
      <c r="F1871" t="str">
        <f t="shared" ref="F1871:F1934" si="116">+G1871&amp;H1871</f>
        <v>Los Lagos43945</v>
      </c>
      <c r="G1871" t="str">
        <f t="shared" ref="G1871:G1934" si="117">+A1871</f>
        <v>Los Lagos</v>
      </c>
      <c r="H1871" s="1">
        <f t="shared" ref="H1871:H1934" si="118">+DATEVALUE(B1871)</f>
        <v>43945</v>
      </c>
      <c r="I1871">
        <f t="shared" ref="I1871:I1934" si="119">+IF(IF(A1871=A1870,C1871-C1870,C1871)&lt;0,0,IF(A1871=A1870,C1871-C1870,C1871))</f>
        <v>0</v>
      </c>
    </row>
    <row r="1872" spans="1:9" x14ac:dyDescent="0.3">
      <c r="A1872" t="s">
        <v>8</v>
      </c>
      <c r="B1872" s="1" t="s">
        <v>401</v>
      </c>
      <c r="C1872" s="5">
        <v>0</v>
      </c>
      <c r="F1872" t="str">
        <f t="shared" si="116"/>
        <v>Los Lagos43948</v>
      </c>
      <c r="G1872" t="str">
        <f t="shared" si="117"/>
        <v>Los Lagos</v>
      </c>
      <c r="H1872" s="1">
        <f t="shared" si="118"/>
        <v>43948</v>
      </c>
      <c r="I1872">
        <f t="shared" si="119"/>
        <v>0</v>
      </c>
    </row>
    <row r="1873" spans="1:9" x14ac:dyDescent="0.3">
      <c r="A1873" t="s">
        <v>178</v>
      </c>
      <c r="B1873" s="1" t="s">
        <v>390</v>
      </c>
      <c r="C1873" s="5">
        <v>0</v>
      </c>
      <c r="F1873" t="str">
        <f t="shared" si="116"/>
        <v>Los Muermos43920</v>
      </c>
      <c r="G1873" t="str">
        <f t="shared" si="117"/>
        <v>Los Muermos</v>
      </c>
      <c r="H1873" s="1">
        <f t="shared" si="118"/>
        <v>43920</v>
      </c>
      <c r="I1873">
        <f t="shared" si="119"/>
        <v>0</v>
      </c>
    </row>
    <row r="1874" spans="1:9" x14ac:dyDescent="0.3">
      <c r="A1874" t="s">
        <v>178</v>
      </c>
      <c r="B1874" s="1" t="s">
        <v>391</v>
      </c>
      <c r="C1874" s="5">
        <v>0</v>
      </c>
      <c r="F1874" t="str">
        <f t="shared" si="116"/>
        <v>Los Muermos43922</v>
      </c>
      <c r="G1874" t="str">
        <f t="shared" si="117"/>
        <v>Los Muermos</v>
      </c>
      <c r="H1874" s="1">
        <f t="shared" si="118"/>
        <v>43922</v>
      </c>
      <c r="I1874">
        <f t="shared" si="119"/>
        <v>0</v>
      </c>
    </row>
    <row r="1875" spans="1:9" x14ac:dyDescent="0.3">
      <c r="A1875" t="s">
        <v>178</v>
      </c>
      <c r="B1875" s="1" t="s">
        <v>392</v>
      </c>
      <c r="C1875" s="5">
        <v>0</v>
      </c>
      <c r="F1875" t="str">
        <f t="shared" si="116"/>
        <v>Los Muermos43924</v>
      </c>
      <c r="G1875" t="str">
        <f t="shared" si="117"/>
        <v>Los Muermos</v>
      </c>
      <c r="H1875" s="1">
        <f t="shared" si="118"/>
        <v>43924</v>
      </c>
      <c r="I1875">
        <f t="shared" si="119"/>
        <v>0</v>
      </c>
    </row>
    <row r="1876" spans="1:9" x14ac:dyDescent="0.3">
      <c r="A1876" t="s">
        <v>178</v>
      </c>
      <c r="B1876" s="1" t="s">
        <v>393</v>
      </c>
      <c r="C1876" s="5">
        <v>0</v>
      </c>
      <c r="F1876" t="str">
        <f t="shared" si="116"/>
        <v>Los Muermos43927</v>
      </c>
      <c r="G1876" t="str">
        <f t="shared" si="117"/>
        <v>Los Muermos</v>
      </c>
      <c r="H1876" s="1">
        <f t="shared" si="118"/>
        <v>43927</v>
      </c>
      <c r="I1876">
        <f t="shared" si="119"/>
        <v>0</v>
      </c>
    </row>
    <row r="1877" spans="1:9" x14ac:dyDescent="0.3">
      <c r="A1877" t="s">
        <v>178</v>
      </c>
      <c r="B1877" s="1" t="s">
        <v>394</v>
      </c>
      <c r="C1877" s="5">
        <v>0</v>
      </c>
      <c r="F1877" t="str">
        <f t="shared" si="116"/>
        <v>Los Muermos43929</v>
      </c>
      <c r="G1877" t="str">
        <f t="shared" si="117"/>
        <v>Los Muermos</v>
      </c>
      <c r="H1877" s="1">
        <f t="shared" si="118"/>
        <v>43929</v>
      </c>
      <c r="I1877">
        <f t="shared" si="119"/>
        <v>0</v>
      </c>
    </row>
    <row r="1878" spans="1:9" x14ac:dyDescent="0.3">
      <c r="A1878" t="s">
        <v>178</v>
      </c>
      <c r="B1878" s="1" t="s">
        <v>395</v>
      </c>
      <c r="C1878" s="5">
        <v>0</v>
      </c>
      <c r="F1878" t="str">
        <f t="shared" si="116"/>
        <v>Los Muermos43931</v>
      </c>
      <c r="G1878" t="str">
        <f t="shared" si="117"/>
        <v>Los Muermos</v>
      </c>
      <c r="H1878" s="1">
        <f t="shared" si="118"/>
        <v>43931</v>
      </c>
      <c r="I1878">
        <f t="shared" si="119"/>
        <v>0</v>
      </c>
    </row>
    <row r="1879" spans="1:9" x14ac:dyDescent="0.3">
      <c r="A1879" t="s">
        <v>178</v>
      </c>
      <c r="B1879" s="1" t="s">
        <v>396</v>
      </c>
      <c r="C1879" s="5">
        <v>1</v>
      </c>
      <c r="F1879" t="str">
        <f t="shared" si="116"/>
        <v>Los Muermos43934</v>
      </c>
      <c r="G1879" t="str">
        <f t="shared" si="117"/>
        <v>Los Muermos</v>
      </c>
      <c r="H1879" s="1">
        <f t="shared" si="118"/>
        <v>43934</v>
      </c>
      <c r="I1879">
        <f t="shared" si="119"/>
        <v>1</v>
      </c>
    </row>
    <row r="1880" spans="1:9" x14ac:dyDescent="0.3">
      <c r="A1880" t="s">
        <v>178</v>
      </c>
      <c r="B1880" s="1" t="s">
        <v>397</v>
      </c>
      <c r="C1880" s="5">
        <v>1</v>
      </c>
      <c r="F1880" t="str">
        <f t="shared" si="116"/>
        <v>Los Muermos43936</v>
      </c>
      <c r="G1880" t="str">
        <f t="shared" si="117"/>
        <v>Los Muermos</v>
      </c>
      <c r="H1880" s="1">
        <f t="shared" si="118"/>
        <v>43936</v>
      </c>
      <c r="I1880">
        <f t="shared" si="119"/>
        <v>0</v>
      </c>
    </row>
    <row r="1881" spans="1:9" x14ac:dyDescent="0.3">
      <c r="A1881" t="s">
        <v>178</v>
      </c>
      <c r="B1881" s="1" t="s">
        <v>398</v>
      </c>
      <c r="C1881" s="5">
        <v>1</v>
      </c>
      <c r="F1881" t="str">
        <f t="shared" si="116"/>
        <v>Los Muermos43938</v>
      </c>
      <c r="G1881" t="str">
        <f t="shared" si="117"/>
        <v>Los Muermos</v>
      </c>
      <c r="H1881" s="1">
        <f t="shared" si="118"/>
        <v>43938</v>
      </c>
      <c r="I1881">
        <f t="shared" si="119"/>
        <v>0</v>
      </c>
    </row>
    <row r="1882" spans="1:9" x14ac:dyDescent="0.3">
      <c r="A1882" t="s">
        <v>178</v>
      </c>
      <c r="B1882" s="1" t="s">
        <v>399</v>
      </c>
      <c r="C1882" s="5">
        <v>0</v>
      </c>
      <c r="F1882" t="str">
        <f t="shared" si="116"/>
        <v>Los Muermos43941</v>
      </c>
      <c r="G1882" t="str">
        <f t="shared" si="117"/>
        <v>Los Muermos</v>
      </c>
      <c r="H1882" s="1">
        <f t="shared" si="118"/>
        <v>43941</v>
      </c>
      <c r="I1882">
        <f t="shared" si="119"/>
        <v>0</v>
      </c>
    </row>
    <row r="1883" spans="1:9" x14ac:dyDescent="0.3">
      <c r="A1883" t="s">
        <v>178</v>
      </c>
      <c r="B1883" s="1" t="s">
        <v>400</v>
      </c>
      <c r="C1883" s="5">
        <v>0</v>
      </c>
      <c r="F1883" t="str">
        <f t="shared" si="116"/>
        <v>Los Muermos43945</v>
      </c>
      <c r="G1883" t="str">
        <f t="shared" si="117"/>
        <v>Los Muermos</v>
      </c>
      <c r="H1883" s="1">
        <f t="shared" si="118"/>
        <v>43945</v>
      </c>
      <c r="I1883">
        <f t="shared" si="119"/>
        <v>0</v>
      </c>
    </row>
    <row r="1884" spans="1:9" x14ac:dyDescent="0.3">
      <c r="A1884" t="s">
        <v>178</v>
      </c>
      <c r="B1884" s="1" t="s">
        <v>401</v>
      </c>
      <c r="C1884" s="5">
        <v>0</v>
      </c>
      <c r="F1884" t="str">
        <f t="shared" si="116"/>
        <v>Los Muermos43948</v>
      </c>
      <c r="G1884" t="str">
        <f t="shared" si="117"/>
        <v>Los Muermos</v>
      </c>
      <c r="H1884" s="1">
        <f t="shared" si="118"/>
        <v>43948</v>
      </c>
      <c r="I1884">
        <f t="shared" si="119"/>
        <v>0</v>
      </c>
    </row>
    <row r="1885" spans="1:9" x14ac:dyDescent="0.3">
      <c r="A1885" t="s">
        <v>179</v>
      </c>
      <c r="B1885" s="1" t="s">
        <v>390</v>
      </c>
      <c r="C1885" s="5">
        <v>0</v>
      </c>
      <c r="F1885" t="str">
        <f t="shared" si="116"/>
        <v>Los Sauces43920</v>
      </c>
      <c r="G1885" t="str">
        <f t="shared" si="117"/>
        <v>Los Sauces</v>
      </c>
      <c r="H1885" s="1">
        <f t="shared" si="118"/>
        <v>43920</v>
      </c>
      <c r="I1885">
        <f t="shared" si="119"/>
        <v>0</v>
      </c>
    </row>
    <row r="1886" spans="1:9" x14ac:dyDescent="0.3">
      <c r="A1886" t="s">
        <v>179</v>
      </c>
      <c r="B1886" s="1" t="s">
        <v>391</v>
      </c>
      <c r="C1886" s="5">
        <v>0</v>
      </c>
      <c r="F1886" t="str">
        <f t="shared" si="116"/>
        <v>Los Sauces43922</v>
      </c>
      <c r="G1886" t="str">
        <f t="shared" si="117"/>
        <v>Los Sauces</v>
      </c>
      <c r="H1886" s="1">
        <f t="shared" si="118"/>
        <v>43922</v>
      </c>
      <c r="I1886">
        <f t="shared" si="119"/>
        <v>0</v>
      </c>
    </row>
    <row r="1887" spans="1:9" x14ac:dyDescent="0.3">
      <c r="A1887" t="s">
        <v>179</v>
      </c>
      <c r="B1887" s="1" t="s">
        <v>392</v>
      </c>
      <c r="C1887" s="5">
        <v>0</v>
      </c>
      <c r="F1887" t="str">
        <f t="shared" si="116"/>
        <v>Los Sauces43924</v>
      </c>
      <c r="G1887" t="str">
        <f t="shared" si="117"/>
        <v>Los Sauces</v>
      </c>
      <c r="H1887" s="1">
        <f t="shared" si="118"/>
        <v>43924</v>
      </c>
      <c r="I1887">
        <f t="shared" si="119"/>
        <v>0</v>
      </c>
    </row>
    <row r="1888" spans="1:9" x14ac:dyDescent="0.3">
      <c r="A1888" t="s">
        <v>179</v>
      </c>
      <c r="B1888" s="1" t="s">
        <v>393</v>
      </c>
      <c r="C1888" s="5">
        <v>0</v>
      </c>
      <c r="F1888" t="str">
        <f t="shared" si="116"/>
        <v>Los Sauces43927</v>
      </c>
      <c r="G1888" t="str">
        <f t="shared" si="117"/>
        <v>Los Sauces</v>
      </c>
      <c r="H1888" s="1">
        <f t="shared" si="118"/>
        <v>43927</v>
      </c>
      <c r="I1888">
        <f t="shared" si="119"/>
        <v>0</v>
      </c>
    </row>
    <row r="1889" spans="1:9" x14ac:dyDescent="0.3">
      <c r="A1889" t="s">
        <v>179</v>
      </c>
      <c r="B1889" s="1" t="s">
        <v>394</v>
      </c>
      <c r="C1889" s="5">
        <v>0</v>
      </c>
      <c r="F1889" t="str">
        <f t="shared" si="116"/>
        <v>Los Sauces43929</v>
      </c>
      <c r="G1889" t="str">
        <f t="shared" si="117"/>
        <v>Los Sauces</v>
      </c>
      <c r="H1889" s="1">
        <f t="shared" si="118"/>
        <v>43929</v>
      </c>
      <c r="I1889">
        <f t="shared" si="119"/>
        <v>0</v>
      </c>
    </row>
    <row r="1890" spans="1:9" x14ac:dyDescent="0.3">
      <c r="A1890" t="s">
        <v>179</v>
      </c>
      <c r="B1890" s="1" t="s">
        <v>395</v>
      </c>
      <c r="C1890" s="5">
        <v>0</v>
      </c>
      <c r="F1890" t="str">
        <f t="shared" si="116"/>
        <v>Los Sauces43931</v>
      </c>
      <c r="G1890" t="str">
        <f t="shared" si="117"/>
        <v>Los Sauces</v>
      </c>
      <c r="H1890" s="1">
        <f t="shared" si="118"/>
        <v>43931</v>
      </c>
      <c r="I1890">
        <f t="shared" si="119"/>
        <v>0</v>
      </c>
    </row>
    <row r="1891" spans="1:9" x14ac:dyDescent="0.3">
      <c r="A1891" t="s">
        <v>179</v>
      </c>
      <c r="B1891" s="1" t="s">
        <v>396</v>
      </c>
      <c r="C1891" s="5">
        <v>0</v>
      </c>
      <c r="F1891" t="str">
        <f t="shared" si="116"/>
        <v>Los Sauces43934</v>
      </c>
      <c r="G1891" t="str">
        <f t="shared" si="117"/>
        <v>Los Sauces</v>
      </c>
      <c r="H1891" s="1">
        <f t="shared" si="118"/>
        <v>43934</v>
      </c>
      <c r="I1891">
        <f t="shared" si="119"/>
        <v>0</v>
      </c>
    </row>
    <row r="1892" spans="1:9" x14ac:dyDescent="0.3">
      <c r="A1892" t="s">
        <v>179</v>
      </c>
      <c r="B1892" s="1" t="s">
        <v>397</v>
      </c>
      <c r="C1892" s="5">
        <v>0</v>
      </c>
      <c r="F1892" t="str">
        <f t="shared" si="116"/>
        <v>Los Sauces43936</v>
      </c>
      <c r="G1892" t="str">
        <f t="shared" si="117"/>
        <v>Los Sauces</v>
      </c>
      <c r="H1892" s="1">
        <f t="shared" si="118"/>
        <v>43936</v>
      </c>
      <c r="I1892">
        <f t="shared" si="119"/>
        <v>0</v>
      </c>
    </row>
    <row r="1893" spans="1:9" x14ac:dyDescent="0.3">
      <c r="A1893" t="s">
        <v>179</v>
      </c>
      <c r="B1893" s="1" t="s">
        <v>398</v>
      </c>
      <c r="C1893" s="5">
        <v>0</v>
      </c>
      <c r="F1893" t="str">
        <f t="shared" si="116"/>
        <v>Los Sauces43938</v>
      </c>
      <c r="G1893" t="str">
        <f t="shared" si="117"/>
        <v>Los Sauces</v>
      </c>
      <c r="H1893" s="1">
        <f t="shared" si="118"/>
        <v>43938</v>
      </c>
      <c r="I1893">
        <f t="shared" si="119"/>
        <v>0</v>
      </c>
    </row>
    <row r="1894" spans="1:9" x14ac:dyDescent="0.3">
      <c r="A1894" t="s">
        <v>179</v>
      </c>
      <c r="B1894" s="1" t="s">
        <v>399</v>
      </c>
      <c r="C1894" s="5">
        <v>0</v>
      </c>
      <c r="F1894" t="str">
        <f t="shared" si="116"/>
        <v>Los Sauces43941</v>
      </c>
      <c r="G1894" t="str">
        <f t="shared" si="117"/>
        <v>Los Sauces</v>
      </c>
      <c r="H1894" s="1">
        <f t="shared" si="118"/>
        <v>43941</v>
      </c>
      <c r="I1894">
        <f t="shared" si="119"/>
        <v>0</v>
      </c>
    </row>
    <row r="1895" spans="1:9" x14ac:dyDescent="0.3">
      <c r="A1895" t="s">
        <v>179</v>
      </c>
      <c r="B1895" s="1" t="s">
        <v>400</v>
      </c>
      <c r="C1895" s="5">
        <v>0</v>
      </c>
      <c r="F1895" t="str">
        <f t="shared" si="116"/>
        <v>Los Sauces43945</v>
      </c>
      <c r="G1895" t="str">
        <f t="shared" si="117"/>
        <v>Los Sauces</v>
      </c>
      <c r="H1895" s="1">
        <f t="shared" si="118"/>
        <v>43945</v>
      </c>
      <c r="I1895">
        <f t="shared" si="119"/>
        <v>0</v>
      </c>
    </row>
    <row r="1896" spans="1:9" x14ac:dyDescent="0.3">
      <c r="A1896" t="s">
        <v>179</v>
      </c>
      <c r="B1896" s="1" t="s">
        <v>401</v>
      </c>
      <c r="C1896" s="5">
        <v>0</v>
      </c>
      <c r="F1896" t="str">
        <f t="shared" si="116"/>
        <v>Los Sauces43948</v>
      </c>
      <c r="G1896" t="str">
        <f t="shared" si="117"/>
        <v>Los Sauces</v>
      </c>
      <c r="H1896" s="1">
        <f t="shared" si="118"/>
        <v>43948</v>
      </c>
      <c r="I1896">
        <f t="shared" si="119"/>
        <v>0</v>
      </c>
    </row>
    <row r="1897" spans="1:9" x14ac:dyDescent="0.3">
      <c r="A1897" t="s">
        <v>180</v>
      </c>
      <c r="B1897" s="1" t="s">
        <v>390</v>
      </c>
      <c r="C1897" s="5">
        <v>0</v>
      </c>
      <c r="F1897" t="str">
        <f t="shared" si="116"/>
        <v>Los Vilos43920</v>
      </c>
      <c r="G1897" t="str">
        <f t="shared" si="117"/>
        <v>Los Vilos</v>
      </c>
      <c r="H1897" s="1">
        <f t="shared" si="118"/>
        <v>43920</v>
      </c>
      <c r="I1897">
        <f t="shared" si="119"/>
        <v>0</v>
      </c>
    </row>
    <row r="1898" spans="1:9" x14ac:dyDescent="0.3">
      <c r="A1898" t="s">
        <v>180</v>
      </c>
      <c r="B1898" s="1" t="s">
        <v>391</v>
      </c>
      <c r="C1898" s="5">
        <v>0</v>
      </c>
      <c r="F1898" t="str">
        <f t="shared" si="116"/>
        <v>Los Vilos43922</v>
      </c>
      <c r="G1898" t="str">
        <f t="shared" si="117"/>
        <v>Los Vilos</v>
      </c>
      <c r="H1898" s="1">
        <f t="shared" si="118"/>
        <v>43922</v>
      </c>
      <c r="I1898">
        <f t="shared" si="119"/>
        <v>0</v>
      </c>
    </row>
    <row r="1899" spans="1:9" x14ac:dyDescent="0.3">
      <c r="A1899" t="s">
        <v>180</v>
      </c>
      <c r="B1899" s="1" t="s">
        <v>392</v>
      </c>
      <c r="C1899" s="5">
        <v>0</v>
      </c>
      <c r="F1899" t="str">
        <f t="shared" si="116"/>
        <v>Los Vilos43924</v>
      </c>
      <c r="G1899" t="str">
        <f t="shared" si="117"/>
        <v>Los Vilos</v>
      </c>
      <c r="H1899" s="1">
        <f t="shared" si="118"/>
        <v>43924</v>
      </c>
      <c r="I1899">
        <f t="shared" si="119"/>
        <v>0</v>
      </c>
    </row>
    <row r="1900" spans="1:9" x14ac:dyDescent="0.3">
      <c r="A1900" t="s">
        <v>180</v>
      </c>
      <c r="B1900" s="1" t="s">
        <v>393</v>
      </c>
      <c r="C1900" s="5">
        <v>0</v>
      </c>
      <c r="F1900" t="str">
        <f t="shared" si="116"/>
        <v>Los Vilos43927</v>
      </c>
      <c r="G1900" t="str">
        <f t="shared" si="117"/>
        <v>Los Vilos</v>
      </c>
      <c r="H1900" s="1">
        <f t="shared" si="118"/>
        <v>43927</v>
      </c>
      <c r="I1900">
        <f t="shared" si="119"/>
        <v>0</v>
      </c>
    </row>
    <row r="1901" spans="1:9" x14ac:dyDescent="0.3">
      <c r="A1901" t="s">
        <v>180</v>
      </c>
      <c r="B1901" s="1" t="s">
        <v>394</v>
      </c>
      <c r="C1901" s="5">
        <v>0</v>
      </c>
      <c r="F1901" t="str">
        <f t="shared" si="116"/>
        <v>Los Vilos43929</v>
      </c>
      <c r="G1901" t="str">
        <f t="shared" si="117"/>
        <v>Los Vilos</v>
      </c>
      <c r="H1901" s="1">
        <f t="shared" si="118"/>
        <v>43929</v>
      </c>
      <c r="I1901">
        <f t="shared" si="119"/>
        <v>0</v>
      </c>
    </row>
    <row r="1902" spans="1:9" x14ac:dyDescent="0.3">
      <c r="A1902" t="s">
        <v>180</v>
      </c>
      <c r="B1902" s="1" t="s">
        <v>395</v>
      </c>
      <c r="C1902" s="5">
        <v>0</v>
      </c>
      <c r="F1902" t="str">
        <f t="shared" si="116"/>
        <v>Los Vilos43931</v>
      </c>
      <c r="G1902" t="str">
        <f t="shared" si="117"/>
        <v>Los Vilos</v>
      </c>
      <c r="H1902" s="1">
        <f t="shared" si="118"/>
        <v>43931</v>
      </c>
      <c r="I1902">
        <f t="shared" si="119"/>
        <v>0</v>
      </c>
    </row>
    <row r="1903" spans="1:9" x14ac:dyDescent="0.3">
      <c r="A1903" t="s">
        <v>180</v>
      </c>
      <c r="B1903" s="1" t="s">
        <v>396</v>
      </c>
      <c r="C1903" s="5">
        <v>1</v>
      </c>
      <c r="F1903" t="str">
        <f t="shared" si="116"/>
        <v>Los Vilos43934</v>
      </c>
      <c r="G1903" t="str">
        <f t="shared" si="117"/>
        <v>Los Vilos</v>
      </c>
      <c r="H1903" s="1">
        <f t="shared" si="118"/>
        <v>43934</v>
      </c>
      <c r="I1903">
        <f t="shared" si="119"/>
        <v>1</v>
      </c>
    </row>
    <row r="1904" spans="1:9" x14ac:dyDescent="0.3">
      <c r="A1904" t="s">
        <v>180</v>
      </c>
      <c r="B1904" s="1" t="s">
        <v>397</v>
      </c>
      <c r="C1904" s="5">
        <v>1</v>
      </c>
      <c r="F1904" t="str">
        <f t="shared" si="116"/>
        <v>Los Vilos43936</v>
      </c>
      <c r="G1904" t="str">
        <f t="shared" si="117"/>
        <v>Los Vilos</v>
      </c>
      <c r="H1904" s="1">
        <f t="shared" si="118"/>
        <v>43936</v>
      </c>
      <c r="I1904">
        <f t="shared" si="119"/>
        <v>0</v>
      </c>
    </row>
    <row r="1905" spans="1:9" x14ac:dyDescent="0.3">
      <c r="A1905" t="s">
        <v>180</v>
      </c>
      <c r="B1905" s="1" t="s">
        <v>398</v>
      </c>
      <c r="C1905" s="5">
        <v>1</v>
      </c>
      <c r="F1905" t="str">
        <f t="shared" si="116"/>
        <v>Los Vilos43938</v>
      </c>
      <c r="G1905" t="str">
        <f t="shared" si="117"/>
        <v>Los Vilos</v>
      </c>
      <c r="H1905" s="1">
        <f t="shared" si="118"/>
        <v>43938</v>
      </c>
      <c r="I1905">
        <f t="shared" si="119"/>
        <v>0</v>
      </c>
    </row>
    <row r="1906" spans="1:9" x14ac:dyDescent="0.3">
      <c r="A1906" t="s">
        <v>180</v>
      </c>
      <c r="B1906" s="1" t="s">
        <v>399</v>
      </c>
      <c r="C1906" s="5">
        <v>0</v>
      </c>
      <c r="F1906" t="str">
        <f t="shared" si="116"/>
        <v>Los Vilos43941</v>
      </c>
      <c r="G1906" t="str">
        <f t="shared" si="117"/>
        <v>Los Vilos</v>
      </c>
      <c r="H1906" s="1">
        <f t="shared" si="118"/>
        <v>43941</v>
      </c>
      <c r="I1906">
        <f t="shared" si="119"/>
        <v>0</v>
      </c>
    </row>
    <row r="1907" spans="1:9" x14ac:dyDescent="0.3">
      <c r="A1907" t="s">
        <v>180</v>
      </c>
      <c r="B1907" s="1" t="s">
        <v>400</v>
      </c>
      <c r="C1907" s="5">
        <v>0</v>
      </c>
      <c r="F1907" t="str">
        <f t="shared" si="116"/>
        <v>Los Vilos43945</v>
      </c>
      <c r="G1907" t="str">
        <f t="shared" si="117"/>
        <v>Los Vilos</v>
      </c>
      <c r="H1907" s="1">
        <f t="shared" si="118"/>
        <v>43945</v>
      </c>
      <c r="I1907">
        <f t="shared" si="119"/>
        <v>0</v>
      </c>
    </row>
    <row r="1908" spans="1:9" x14ac:dyDescent="0.3">
      <c r="A1908" t="s">
        <v>180</v>
      </c>
      <c r="B1908" s="1" t="s">
        <v>401</v>
      </c>
      <c r="C1908" s="5">
        <v>0</v>
      </c>
      <c r="F1908" t="str">
        <f t="shared" si="116"/>
        <v>Los Vilos43948</v>
      </c>
      <c r="G1908" t="str">
        <f t="shared" si="117"/>
        <v>Los Vilos</v>
      </c>
      <c r="H1908" s="1">
        <f t="shared" si="118"/>
        <v>43948</v>
      </c>
      <c r="I1908">
        <f t="shared" si="119"/>
        <v>0</v>
      </c>
    </row>
    <row r="1909" spans="1:9" x14ac:dyDescent="0.3">
      <c r="A1909" t="s">
        <v>181</v>
      </c>
      <c r="B1909" s="1" t="s">
        <v>390</v>
      </c>
      <c r="C1909" s="5">
        <v>0</v>
      </c>
      <c r="F1909" t="str">
        <f t="shared" si="116"/>
        <v>Lota43920</v>
      </c>
      <c r="G1909" t="str">
        <f t="shared" si="117"/>
        <v>Lota</v>
      </c>
      <c r="H1909" s="1">
        <f t="shared" si="118"/>
        <v>43920</v>
      </c>
      <c r="I1909">
        <f t="shared" si="119"/>
        <v>0</v>
      </c>
    </row>
    <row r="1910" spans="1:9" x14ac:dyDescent="0.3">
      <c r="A1910" t="s">
        <v>181</v>
      </c>
      <c r="B1910" s="1" t="s">
        <v>391</v>
      </c>
      <c r="C1910" s="5">
        <v>0</v>
      </c>
      <c r="F1910" t="str">
        <f t="shared" si="116"/>
        <v>Lota43922</v>
      </c>
      <c r="G1910" t="str">
        <f t="shared" si="117"/>
        <v>Lota</v>
      </c>
      <c r="H1910" s="1">
        <f t="shared" si="118"/>
        <v>43922</v>
      </c>
      <c r="I1910">
        <f t="shared" si="119"/>
        <v>0</v>
      </c>
    </row>
    <row r="1911" spans="1:9" x14ac:dyDescent="0.3">
      <c r="A1911" t="s">
        <v>181</v>
      </c>
      <c r="B1911" s="1" t="s">
        <v>392</v>
      </c>
      <c r="C1911" s="5">
        <v>0</v>
      </c>
      <c r="F1911" t="str">
        <f t="shared" si="116"/>
        <v>Lota43924</v>
      </c>
      <c r="G1911" t="str">
        <f t="shared" si="117"/>
        <v>Lota</v>
      </c>
      <c r="H1911" s="1">
        <f t="shared" si="118"/>
        <v>43924</v>
      </c>
      <c r="I1911">
        <f t="shared" si="119"/>
        <v>0</v>
      </c>
    </row>
    <row r="1912" spans="1:9" x14ac:dyDescent="0.3">
      <c r="A1912" t="s">
        <v>181</v>
      </c>
      <c r="B1912" s="1" t="s">
        <v>393</v>
      </c>
      <c r="C1912" s="5">
        <v>0</v>
      </c>
      <c r="F1912" t="str">
        <f t="shared" si="116"/>
        <v>Lota43927</v>
      </c>
      <c r="G1912" t="str">
        <f t="shared" si="117"/>
        <v>Lota</v>
      </c>
      <c r="H1912" s="1">
        <f t="shared" si="118"/>
        <v>43927</v>
      </c>
      <c r="I1912">
        <f t="shared" si="119"/>
        <v>0</v>
      </c>
    </row>
    <row r="1913" spans="1:9" x14ac:dyDescent="0.3">
      <c r="A1913" t="s">
        <v>181</v>
      </c>
      <c r="B1913" s="1" t="s">
        <v>394</v>
      </c>
      <c r="C1913" s="5">
        <v>0</v>
      </c>
      <c r="F1913" t="str">
        <f t="shared" si="116"/>
        <v>Lota43929</v>
      </c>
      <c r="G1913" t="str">
        <f t="shared" si="117"/>
        <v>Lota</v>
      </c>
      <c r="H1913" s="1">
        <f t="shared" si="118"/>
        <v>43929</v>
      </c>
      <c r="I1913">
        <f t="shared" si="119"/>
        <v>0</v>
      </c>
    </row>
    <row r="1914" spans="1:9" x14ac:dyDescent="0.3">
      <c r="A1914" t="s">
        <v>181</v>
      </c>
      <c r="B1914" s="1" t="s">
        <v>395</v>
      </c>
      <c r="C1914" s="5">
        <v>0</v>
      </c>
      <c r="F1914" t="str">
        <f t="shared" si="116"/>
        <v>Lota43931</v>
      </c>
      <c r="G1914" t="str">
        <f t="shared" si="117"/>
        <v>Lota</v>
      </c>
      <c r="H1914" s="1">
        <f t="shared" si="118"/>
        <v>43931</v>
      </c>
      <c r="I1914">
        <f t="shared" si="119"/>
        <v>0</v>
      </c>
    </row>
    <row r="1915" spans="1:9" x14ac:dyDescent="0.3">
      <c r="A1915" t="s">
        <v>181</v>
      </c>
      <c r="B1915" s="1" t="s">
        <v>396</v>
      </c>
      <c r="C1915" s="5">
        <v>1</v>
      </c>
      <c r="F1915" t="str">
        <f t="shared" si="116"/>
        <v>Lota43934</v>
      </c>
      <c r="G1915" t="str">
        <f t="shared" si="117"/>
        <v>Lota</v>
      </c>
      <c r="H1915" s="1">
        <f t="shared" si="118"/>
        <v>43934</v>
      </c>
      <c r="I1915">
        <f t="shared" si="119"/>
        <v>1</v>
      </c>
    </row>
    <row r="1916" spans="1:9" x14ac:dyDescent="0.3">
      <c r="A1916" t="s">
        <v>181</v>
      </c>
      <c r="B1916" s="1" t="s">
        <v>397</v>
      </c>
      <c r="C1916" s="5">
        <v>1</v>
      </c>
      <c r="F1916" t="str">
        <f t="shared" si="116"/>
        <v>Lota43936</v>
      </c>
      <c r="G1916" t="str">
        <f t="shared" si="117"/>
        <v>Lota</v>
      </c>
      <c r="H1916" s="1">
        <f t="shared" si="118"/>
        <v>43936</v>
      </c>
      <c r="I1916">
        <f t="shared" si="119"/>
        <v>0</v>
      </c>
    </row>
    <row r="1917" spans="1:9" x14ac:dyDescent="0.3">
      <c r="A1917" t="s">
        <v>181</v>
      </c>
      <c r="B1917" s="1" t="s">
        <v>398</v>
      </c>
      <c r="C1917" s="5">
        <v>1</v>
      </c>
      <c r="F1917" t="str">
        <f t="shared" si="116"/>
        <v>Lota43938</v>
      </c>
      <c r="G1917" t="str">
        <f t="shared" si="117"/>
        <v>Lota</v>
      </c>
      <c r="H1917" s="1">
        <f t="shared" si="118"/>
        <v>43938</v>
      </c>
      <c r="I1917">
        <f t="shared" si="119"/>
        <v>0</v>
      </c>
    </row>
    <row r="1918" spans="1:9" x14ac:dyDescent="0.3">
      <c r="A1918" t="s">
        <v>181</v>
      </c>
      <c r="B1918" s="1" t="s">
        <v>399</v>
      </c>
      <c r="C1918" s="5">
        <v>0</v>
      </c>
      <c r="F1918" t="str">
        <f t="shared" si="116"/>
        <v>Lota43941</v>
      </c>
      <c r="G1918" t="str">
        <f t="shared" si="117"/>
        <v>Lota</v>
      </c>
      <c r="H1918" s="1">
        <f t="shared" si="118"/>
        <v>43941</v>
      </c>
      <c r="I1918">
        <f t="shared" si="119"/>
        <v>0</v>
      </c>
    </row>
    <row r="1919" spans="1:9" x14ac:dyDescent="0.3">
      <c r="A1919" t="s">
        <v>181</v>
      </c>
      <c r="B1919" s="1" t="s">
        <v>400</v>
      </c>
      <c r="C1919" s="5">
        <v>0</v>
      </c>
      <c r="F1919" t="str">
        <f t="shared" si="116"/>
        <v>Lota43945</v>
      </c>
      <c r="G1919" t="str">
        <f t="shared" si="117"/>
        <v>Lota</v>
      </c>
      <c r="H1919" s="1">
        <f t="shared" si="118"/>
        <v>43945</v>
      </c>
      <c r="I1919">
        <f t="shared" si="119"/>
        <v>0</v>
      </c>
    </row>
    <row r="1920" spans="1:9" x14ac:dyDescent="0.3">
      <c r="A1920" t="s">
        <v>181</v>
      </c>
      <c r="B1920" s="1" t="s">
        <v>401</v>
      </c>
      <c r="C1920" s="5">
        <v>0</v>
      </c>
      <c r="F1920" t="str">
        <f t="shared" si="116"/>
        <v>Lota43948</v>
      </c>
      <c r="G1920" t="str">
        <f t="shared" si="117"/>
        <v>Lota</v>
      </c>
      <c r="H1920" s="1">
        <f t="shared" si="118"/>
        <v>43948</v>
      </c>
      <c r="I1920">
        <f t="shared" si="119"/>
        <v>0</v>
      </c>
    </row>
    <row r="1921" spans="1:9" x14ac:dyDescent="0.3">
      <c r="A1921" t="s">
        <v>182</v>
      </c>
      <c r="B1921" s="1" t="s">
        <v>390</v>
      </c>
      <c r="C1921" s="5">
        <v>0</v>
      </c>
      <c r="F1921" t="str">
        <f t="shared" si="116"/>
        <v>Lumaco43920</v>
      </c>
      <c r="G1921" t="str">
        <f t="shared" si="117"/>
        <v>Lumaco</v>
      </c>
      <c r="H1921" s="1">
        <f t="shared" si="118"/>
        <v>43920</v>
      </c>
      <c r="I1921">
        <f t="shared" si="119"/>
        <v>0</v>
      </c>
    </row>
    <row r="1922" spans="1:9" x14ac:dyDescent="0.3">
      <c r="A1922" t="s">
        <v>182</v>
      </c>
      <c r="B1922" s="1" t="s">
        <v>391</v>
      </c>
      <c r="C1922" s="5">
        <v>0</v>
      </c>
      <c r="F1922" t="str">
        <f t="shared" si="116"/>
        <v>Lumaco43922</v>
      </c>
      <c r="G1922" t="str">
        <f t="shared" si="117"/>
        <v>Lumaco</v>
      </c>
      <c r="H1922" s="1">
        <f t="shared" si="118"/>
        <v>43922</v>
      </c>
      <c r="I1922">
        <f t="shared" si="119"/>
        <v>0</v>
      </c>
    </row>
    <row r="1923" spans="1:9" x14ac:dyDescent="0.3">
      <c r="A1923" t="s">
        <v>182</v>
      </c>
      <c r="B1923" s="1" t="s">
        <v>392</v>
      </c>
      <c r="C1923" s="5">
        <v>0</v>
      </c>
      <c r="F1923" t="str">
        <f t="shared" si="116"/>
        <v>Lumaco43924</v>
      </c>
      <c r="G1923" t="str">
        <f t="shared" si="117"/>
        <v>Lumaco</v>
      </c>
      <c r="H1923" s="1">
        <f t="shared" si="118"/>
        <v>43924</v>
      </c>
      <c r="I1923">
        <f t="shared" si="119"/>
        <v>0</v>
      </c>
    </row>
    <row r="1924" spans="1:9" x14ac:dyDescent="0.3">
      <c r="A1924" t="s">
        <v>182</v>
      </c>
      <c r="B1924" s="1" t="s">
        <v>393</v>
      </c>
      <c r="C1924" s="5">
        <v>0</v>
      </c>
      <c r="F1924" t="str">
        <f t="shared" si="116"/>
        <v>Lumaco43927</v>
      </c>
      <c r="G1924" t="str">
        <f t="shared" si="117"/>
        <v>Lumaco</v>
      </c>
      <c r="H1924" s="1">
        <f t="shared" si="118"/>
        <v>43927</v>
      </c>
      <c r="I1924">
        <f t="shared" si="119"/>
        <v>0</v>
      </c>
    </row>
    <row r="1925" spans="1:9" x14ac:dyDescent="0.3">
      <c r="A1925" t="s">
        <v>182</v>
      </c>
      <c r="B1925" s="1" t="s">
        <v>394</v>
      </c>
      <c r="C1925" s="5">
        <v>0</v>
      </c>
      <c r="F1925" t="str">
        <f t="shared" si="116"/>
        <v>Lumaco43929</v>
      </c>
      <c r="G1925" t="str">
        <f t="shared" si="117"/>
        <v>Lumaco</v>
      </c>
      <c r="H1925" s="1">
        <f t="shared" si="118"/>
        <v>43929</v>
      </c>
      <c r="I1925">
        <f t="shared" si="119"/>
        <v>0</v>
      </c>
    </row>
    <row r="1926" spans="1:9" x14ac:dyDescent="0.3">
      <c r="A1926" t="s">
        <v>182</v>
      </c>
      <c r="B1926" s="1" t="s">
        <v>395</v>
      </c>
      <c r="C1926" s="5">
        <v>0</v>
      </c>
      <c r="F1926" t="str">
        <f t="shared" si="116"/>
        <v>Lumaco43931</v>
      </c>
      <c r="G1926" t="str">
        <f t="shared" si="117"/>
        <v>Lumaco</v>
      </c>
      <c r="H1926" s="1">
        <f t="shared" si="118"/>
        <v>43931</v>
      </c>
      <c r="I1926">
        <f t="shared" si="119"/>
        <v>0</v>
      </c>
    </row>
    <row r="1927" spans="1:9" x14ac:dyDescent="0.3">
      <c r="A1927" t="s">
        <v>182</v>
      </c>
      <c r="B1927" s="1" t="s">
        <v>396</v>
      </c>
      <c r="C1927" s="5">
        <v>0</v>
      </c>
      <c r="F1927" t="str">
        <f t="shared" si="116"/>
        <v>Lumaco43934</v>
      </c>
      <c r="G1927" t="str">
        <f t="shared" si="117"/>
        <v>Lumaco</v>
      </c>
      <c r="H1927" s="1">
        <f t="shared" si="118"/>
        <v>43934</v>
      </c>
      <c r="I1927">
        <f t="shared" si="119"/>
        <v>0</v>
      </c>
    </row>
    <row r="1928" spans="1:9" x14ac:dyDescent="0.3">
      <c r="A1928" t="s">
        <v>182</v>
      </c>
      <c r="B1928" s="1" t="s">
        <v>397</v>
      </c>
      <c r="C1928" s="5">
        <v>0</v>
      </c>
      <c r="F1928" t="str">
        <f t="shared" si="116"/>
        <v>Lumaco43936</v>
      </c>
      <c r="G1928" t="str">
        <f t="shared" si="117"/>
        <v>Lumaco</v>
      </c>
      <c r="H1928" s="1">
        <f t="shared" si="118"/>
        <v>43936</v>
      </c>
      <c r="I1928">
        <f t="shared" si="119"/>
        <v>0</v>
      </c>
    </row>
    <row r="1929" spans="1:9" x14ac:dyDescent="0.3">
      <c r="A1929" t="s">
        <v>182</v>
      </c>
      <c r="B1929" s="1" t="s">
        <v>398</v>
      </c>
      <c r="C1929" s="5">
        <v>0</v>
      </c>
      <c r="F1929" t="str">
        <f t="shared" si="116"/>
        <v>Lumaco43938</v>
      </c>
      <c r="G1929" t="str">
        <f t="shared" si="117"/>
        <v>Lumaco</v>
      </c>
      <c r="H1929" s="1">
        <f t="shared" si="118"/>
        <v>43938</v>
      </c>
      <c r="I1929">
        <f t="shared" si="119"/>
        <v>0</v>
      </c>
    </row>
    <row r="1930" spans="1:9" x14ac:dyDescent="0.3">
      <c r="A1930" t="s">
        <v>182</v>
      </c>
      <c r="B1930" s="1" t="s">
        <v>399</v>
      </c>
      <c r="C1930" s="5">
        <v>0</v>
      </c>
      <c r="F1930" t="str">
        <f t="shared" si="116"/>
        <v>Lumaco43941</v>
      </c>
      <c r="G1930" t="str">
        <f t="shared" si="117"/>
        <v>Lumaco</v>
      </c>
      <c r="H1930" s="1">
        <f t="shared" si="118"/>
        <v>43941</v>
      </c>
      <c r="I1930">
        <f t="shared" si="119"/>
        <v>0</v>
      </c>
    </row>
    <row r="1931" spans="1:9" x14ac:dyDescent="0.3">
      <c r="A1931" t="s">
        <v>182</v>
      </c>
      <c r="B1931" s="1" t="s">
        <v>400</v>
      </c>
      <c r="C1931" s="5">
        <v>0</v>
      </c>
      <c r="F1931" t="str">
        <f t="shared" si="116"/>
        <v>Lumaco43945</v>
      </c>
      <c r="G1931" t="str">
        <f t="shared" si="117"/>
        <v>Lumaco</v>
      </c>
      <c r="H1931" s="1">
        <f t="shared" si="118"/>
        <v>43945</v>
      </c>
      <c r="I1931">
        <f t="shared" si="119"/>
        <v>0</v>
      </c>
    </row>
    <row r="1932" spans="1:9" x14ac:dyDescent="0.3">
      <c r="A1932" t="s">
        <v>182</v>
      </c>
      <c r="B1932" s="1" t="s">
        <v>401</v>
      </c>
      <c r="C1932" s="5">
        <v>1</v>
      </c>
      <c r="F1932" t="str">
        <f t="shared" si="116"/>
        <v>Lumaco43948</v>
      </c>
      <c r="G1932" t="str">
        <f t="shared" si="117"/>
        <v>Lumaco</v>
      </c>
      <c r="H1932" s="1">
        <f t="shared" si="118"/>
        <v>43948</v>
      </c>
      <c r="I1932">
        <f t="shared" si="119"/>
        <v>1</v>
      </c>
    </row>
    <row r="1933" spans="1:9" x14ac:dyDescent="0.3">
      <c r="A1933" t="s">
        <v>183</v>
      </c>
      <c r="B1933" s="1" t="s">
        <v>390</v>
      </c>
      <c r="C1933" s="5">
        <v>0</v>
      </c>
      <c r="F1933" t="str">
        <f t="shared" si="116"/>
        <v>Machali43920</v>
      </c>
      <c r="G1933" t="str">
        <f t="shared" si="117"/>
        <v>Machali</v>
      </c>
      <c r="H1933" s="1">
        <f t="shared" si="118"/>
        <v>43920</v>
      </c>
      <c r="I1933">
        <f t="shared" si="119"/>
        <v>0</v>
      </c>
    </row>
    <row r="1934" spans="1:9" x14ac:dyDescent="0.3">
      <c r="A1934" t="s">
        <v>183</v>
      </c>
      <c r="B1934" s="1" t="s">
        <v>391</v>
      </c>
      <c r="C1934" s="5">
        <v>6</v>
      </c>
      <c r="F1934" t="str">
        <f t="shared" si="116"/>
        <v>Machali43922</v>
      </c>
      <c r="G1934" t="str">
        <f t="shared" si="117"/>
        <v>Machali</v>
      </c>
      <c r="H1934" s="1">
        <f t="shared" si="118"/>
        <v>43922</v>
      </c>
      <c r="I1934">
        <f t="shared" si="119"/>
        <v>6</v>
      </c>
    </row>
    <row r="1935" spans="1:9" x14ac:dyDescent="0.3">
      <c r="A1935" t="s">
        <v>183</v>
      </c>
      <c r="B1935" s="1" t="s">
        <v>392</v>
      </c>
      <c r="C1935" s="5">
        <v>7</v>
      </c>
      <c r="F1935" t="str">
        <f t="shared" ref="F1935:F1998" si="120">+G1935&amp;H1935</f>
        <v>Machali43924</v>
      </c>
      <c r="G1935" t="str">
        <f t="shared" ref="G1935:G1998" si="121">+A1935</f>
        <v>Machali</v>
      </c>
      <c r="H1935" s="1">
        <f t="shared" ref="H1935:H1998" si="122">+DATEVALUE(B1935)</f>
        <v>43924</v>
      </c>
      <c r="I1935">
        <f t="shared" ref="I1935:I1998" si="123">+IF(IF(A1935=A1934,C1935-C1934,C1935)&lt;0,0,IF(A1935=A1934,C1935-C1934,C1935))</f>
        <v>1</v>
      </c>
    </row>
    <row r="1936" spans="1:9" x14ac:dyDescent="0.3">
      <c r="A1936" t="s">
        <v>183</v>
      </c>
      <c r="B1936" s="1" t="s">
        <v>393</v>
      </c>
      <c r="C1936" s="5">
        <v>8</v>
      </c>
      <c r="F1936" t="str">
        <f t="shared" si="120"/>
        <v>Machali43927</v>
      </c>
      <c r="G1936" t="str">
        <f t="shared" si="121"/>
        <v>Machali</v>
      </c>
      <c r="H1936" s="1">
        <f t="shared" si="122"/>
        <v>43927</v>
      </c>
      <c r="I1936">
        <f t="shared" si="123"/>
        <v>1</v>
      </c>
    </row>
    <row r="1937" spans="1:9" x14ac:dyDescent="0.3">
      <c r="A1937" t="s">
        <v>183</v>
      </c>
      <c r="B1937" s="1" t="s">
        <v>394</v>
      </c>
      <c r="C1937" s="5">
        <v>8</v>
      </c>
      <c r="F1937" t="str">
        <f t="shared" si="120"/>
        <v>Machali43929</v>
      </c>
      <c r="G1937" t="str">
        <f t="shared" si="121"/>
        <v>Machali</v>
      </c>
      <c r="H1937" s="1">
        <f t="shared" si="122"/>
        <v>43929</v>
      </c>
      <c r="I1937">
        <f t="shared" si="123"/>
        <v>0</v>
      </c>
    </row>
    <row r="1938" spans="1:9" x14ac:dyDescent="0.3">
      <c r="A1938" t="s">
        <v>183</v>
      </c>
      <c r="B1938" s="1" t="s">
        <v>395</v>
      </c>
      <c r="C1938" s="5">
        <v>8</v>
      </c>
      <c r="F1938" t="str">
        <f t="shared" si="120"/>
        <v>Machali43931</v>
      </c>
      <c r="G1938" t="str">
        <f t="shared" si="121"/>
        <v>Machali</v>
      </c>
      <c r="H1938" s="1">
        <f t="shared" si="122"/>
        <v>43931</v>
      </c>
      <c r="I1938">
        <f t="shared" si="123"/>
        <v>0</v>
      </c>
    </row>
    <row r="1939" spans="1:9" x14ac:dyDescent="0.3">
      <c r="A1939" t="s">
        <v>183</v>
      </c>
      <c r="B1939" s="1" t="s">
        <v>396</v>
      </c>
      <c r="C1939" s="5">
        <v>8</v>
      </c>
      <c r="F1939" t="str">
        <f t="shared" si="120"/>
        <v>Machali43934</v>
      </c>
      <c r="G1939" t="str">
        <f t="shared" si="121"/>
        <v>Machali</v>
      </c>
      <c r="H1939" s="1">
        <f t="shared" si="122"/>
        <v>43934</v>
      </c>
      <c r="I1939">
        <f t="shared" si="123"/>
        <v>0</v>
      </c>
    </row>
    <row r="1940" spans="1:9" x14ac:dyDescent="0.3">
      <c r="A1940" t="s">
        <v>183</v>
      </c>
      <c r="B1940" s="1" t="s">
        <v>397</v>
      </c>
      <c r="C1940" s="5">
        <v>8</v>
      </c>
      <c r="F1940" t="str">
        <f t="shared" si="120"/>
        <v>Machali43936</v>
      </c>
      <c r="G1940" t="str">
        <f t="shared" si="121"/>
        <v>Machali</v>
      </c>
      <c r="H1940" s="1">
        <f t="shared" si="122"/>
        <v>43936</v>
      </c>
      <c r="I1940">
        <f t="shared" si="123"/>
        <v>0</v>
      </c>
    </row>
    <row r="1941" spans="1:9" x14ac:dyDescent="0.3">
      <c r="A1941" t="s">
        <v>183</v>
      </c>
      <c r="B1941" s="1" t="s">
        <v>398</v>
      </c>
      <c r="C1941" s="5">
        <v>9</v>
      </c>
      <c r="F1941" t="str">
        <f t="shared" si="120"/>
        <v>Machali43938</v>
      </c>
      <c r="G1941" t="str">
        <f t="shared" si="121"/>
        <v>Machali</v>
      </c>
      <c r="H1941" s="1">
        <f t="shared" si="122"/>
        <v>43938</v>
      </c>
      <c r="I1941">
        <f t="shared" si="123"/>
        <v>1</v>
      </c>
    </row>
    <row r="1942" spans="1:9" x14ac:dyDescent="0.3">
      <c r="A1942" t="s">
        <v>183</v>
      </c>
      <c r="B1942" s="1" t="s">
        <v>399</v>
      </c>
      <c r="C1942" s="5">
        <v>3</v>
      </c>
      <c r="F1942" t="str">
        <f t="shared" si="120"/>
        <v>Machali43941</v>
      </c>
      <c r="G1942" t="str">
        <f t="shared" si="121"/>
        <v>Machali</v>
      </c>
      <c r="H1942" s="1">
        <f t="shared" si="122"/>
        <v>43941</v>
      </c>
      <c r="I1942">
        <f t="shared" si="123"/>
        <v>0</v>
      </c>
    </row>
    <row r="1943" spans="1:9" x14ac:dyDescent="0.3">
      <c r="A1943" t="s">
        <v>183</v>
      </c>
      <c r="B1943" s="1" t="s">
        <v>400</v>
      </c>
      <c r="C1943" s="5">
        <v>8</v>
      </c>
      <c r="F1943" t="str">
        <f t="shared" si="120"/>
        <v>Machali43945</v>
      </c>
      <c r="G1943" t="str">
        <f t="shared" si="121"/>
        <v>Machali</v>
      </c>
      <c r="H1943" s="1">
        <f t="shared" si="122"/>
        <v>43945</v>
      </c>
      <c r="I1943">
        <f t="shared" si="123"/>
        <v>5</v>
      </c>
    </row>
    <row r="1944" spans="1:9" x14ac:dyDescent="0.3">
      <c r="A1944" t="s">
        <v>183</v>
      </c>
      <c r="B1944" s="1" t="s">
        <v>401</v>
      </c>
      <c r="C1944" s="5">
        <v>5</v>
      </c>
      <c r="F1944" t="str">
        <f t="shared" si="120"/>
        <v>Machali43948</v>
      </c>
      <c r="G1944" t="str">
        <f t="shared" si="121"/>
        <v>Machali</v>
      </c>
      <c r="H1944" s="1">
        <f t="shared" si="122"/>
        <v>43948</v>
      </c>
      <c r="I1944">
        <f t="shared" si="123"/>
        <v>0</v>
      </c>
    </row>
    <row r="1945" spans="1:9" x14ac:dyDescent="0.3">
      <c r="A1945" t="s">
        <v>184</v>
      </c>
      <c r="B1945" s="1" t="s">
        <v>390</v>
      </c>
      <c r="C1945" s="5">
        <v>10</v>
      </c>
      <c r="F1945" t="str">
        <f t="shared" si="120"/>
        <v>Macul43920</v>
      </c>
      <c r="G1945" t="str">
        <f t="shared" si="121"/>
        <v>Macul</v>
      </c>
      <c r="H1945" s="1">
        <f t="shared" si="122"/>
        <v>43920</v>
      </c>
      <c r="I1945">
        <f t="shared" si="123"/>
        <v>10</v>
      </c>
    </row>
    <row r="1946" spans="1:9" x14ac:dyDescent="0.3">
      <c r="A1946" t="s">
        <v>184</v>
      </c>
      <c r="B1946" s="1" t="s">
        <v>391</v>
      </c>
      <c r="C1946" s="5">
        <v>15</v>
      </c>
      <c r="F1946" t="str">
        <f t="shared" si="120"/>
        <v>Macul43922</v>
      </c>
      <c r="G1946" t="str">
        <f t="shared" si="121"/>
        <v>Macul</v>
      </c>
      <c r="H1946" s="1">
        <f t="shared" si="122"/>
        <v>43922</v>
      </c>
      <c r="I1946">
        <f t="shared" si="123"/>
        <v>5</v>
      </c>
    </row>
    <row r="1947" spans="1:9" x14ac:dyDescent="0.3">
      <c r="A1947" t="s">
        <v>184</v>
      </c>
      <c r="B1947" s="1" t="s">
        <v>392</v>
      </c>
      <c r="C1947" s="5">
        <v>23</v>
      </c>
      <c r="F1947" t="str">
        <f t="shared" si="120"/>
        <v>Macul43924</v>
      </c>
      <c r="G1947" t="str">
        <f t="shared" si="121"/>
        <v>Macul</v>
      </c>
      <c r="H1947" s="1">
        <f t="shared" si="122"/>
        <v>43924</v>
      </c>
      <c r="I1947">
        <f t="shared" si="123"/>
        <v>8</v>
      </c>
    </row>
    <row r="1948" spans="1:9" x14ac:dyDescent="0.3">
      <c r="A1948" t="s">
        <v>184</v>
      </c>
      <c r="B1948" s="1" t="s">
        <v>393</v>
      </c>
      <c r="C1948" s="5">
        <v>34</v>
      </c>
      <c r="F1948" t="str">
        <f t="shared" si="120"/>
        <v>Macul43927</v>
      </c>
      <c r="G1948" t="str">
        <f t="shared" si="121"/>
        <v>Macul</v>
      </c>
      <c r="H1948" s="1">
        <f t="shared" si="122"/>
        <v>43927</v>
      </c>
      <c r="I1948">
        <f t="shared" si="123"/>
        <v>11</v>
      </c>
    </row>
    <row r="1949" spans="1:9" x14ac:dyDescent="0.3">
      <c r="A1949" t="s">
        <v>184</v>
      </c>
      <c r="B1949" s="1" t="s">
        <v>394</v>
      </c>
      <c r="C1949" s="5">
        <v>37</v>
      </c>
      <c r="F1949" t="str">
        <f t="shared" si="120"/>
        <v>Macul43929</v>
      </c>
      <c r="G1949" t="str">
        <f t="shared" si="121"/>
        <v>Macul</v>
      </c>
      <c r="H1949" s="1">
        <f t="shared" si="122"/>
        <v>43929</v>
      </c>
      <c r="I1949">
        <f t="shared" si="123"/>
        <v>3</v>
      </c>
    </row>
    <row r="1950" spans="1:9" x14ac:dyDescent="0.3">
      <c r="A1950" t="s">
        <v>184</v>
      </c>
      <c r="B1950" s="1" t="s">
        <v>395</v>
      </c>
      <c r="C1950" s="5">
        <v>43</v>
      </c>
      <c r="F1950" t="str">
        <f t="shared" si="120"/>
        <v>Macul43931</v>
      </c>
      <c r="G1950" t="str">
        <f t="shared" si="121"/>
        <v>Macul</v>
      </c>
      <c r="H1950" s="1">
        <f t="shared" si="122"/>
        <v>43931</v>
      </c>
      <c r="I1950">
        <f t="shared" si="123"/>
        <v>6</v>
      </c>
    </row>
    <row r="1951" spans="1:9" x14ac:dyDescent="0.3">
      <c r="A1951" t="s">
        <v>184</v>
      </c>
      <c r="B1951" s="1" t="s">
        <v>396</v>
      </c>
      <c r="C1951" s="5">
        <v>49</v>
      </c>
      <c r="F1951" t="str">
        <f t="shared" si="120"/>
        <v>Macul43934</v>
      </c>
      <c r="G1951" t="str">
        <f t="shared" si="121"/>
        <v>Macul</v>
      </c>
      <c r="H1951" s="1">
        <f t="shared" si="122"/>
        <v>43934</v>
      </c>
      <c r="I1951">
        <f t="shared" si="123"/>
        <v>6</v>
      </c>
    </row>
    <row r="1952" spans="1:9" x14ac:dyDescent="0.3">
      <c r="A1952" t="s">
        <v>184</v>
      </c>
      <c r="B1952" s="1" t="s">
        <v>397</v>
      </c>
      <c r="C1952" s="5">
        <v>51</v>
      </c>
      <c r="F1952" t="str">
        <f t="shared" si="120"/>
        <v>Macul43936</v>
      </c>
      <c r="G1952" t="str">
        <f t="shared" si="121"/>
        <v>Macul</v>
      </c>
      <c r="H1952" s="1">
        <f t="shared" si="122"/>
        <v>43936</v>
      </c>
      <c r="I1952">
        <f t="shared" si="123"/>
        <v>2</v>
      </c>
    </row>
    <row r="1953" spans="1:9" x14ac:dyDescent="0.3">
      <c r="A1953" t="s">
        <v>184</v>
      </c>
      <c r="B1953" s="1" t="s">
        <v>398</v>
      </c>
      <c r="C1953" s="5">
        <v>57</v>
      </c>
      <c r="F1953" t="str">
        <f t="shared" si="120"/>
        <v>Macul43938</v>
      </c>
      <c r="G1953" t="str">
        <f t="shared" si="121"/>
        <v>Macul</v>
      </c>
      <c r="H1953" s="1">
        <f t="shared" si="122"/>
        <v>43938</v>
      </c>
      <c r="I1953">
        <f t="shared" si="123"/>
        <v>6</v>
      </c>
    </row>
    <row r="1954" spans="1:9" x14ac:dyDescent="0.3">
      <c r="A1954" t="s">
        <v>184</v>
      </c>
      <c r="B1954" s="1" t="s">
        <v>399</v>
      </c>
      <c r="C1954" s="5">
        <v>16</v>
      </c>
      <c r="F1954" t="str">
        <f t="shared" si="120"/>
        <v>Macul43941</v>
      </c>
      <c r="G1954" t="str">
        <f t="shared" si="121"/>
        <v>Macul</v>
      </c>
      <c r="H1954" s="1">
        <f t="shared" si="122"/>
        <v>43941</v>
      </c>
      <c r="I1954">
        <f t="shared" si="123"/>
        <v>0</v>
      </c>
    </row>
    <row r="1955" spans="1:9" x14ac:dyDescent="0.3">
      <c r="A1955" t="s">
        <v>184</v>
      </c>
      <c r="B1955" s="1" t="s">
        <v>400</v>
      </c>
      <c r="C1955" s="5">
        <v>32</v>
      </c>
      <c r="F1955" t="str">
        <f t="shared" si="120"/>
        <v>Macul43945</v>
      </c>
      <c r="G1955" t="str">
        <f t="shared" si="121"/>
        <v>Macul</v>
      </c>
      <c r="H1955" s="1">
        <f t="shared" si="122"/>
        <v>43945</v>
      </c>
      <c r="I1955">
        <f t="shared" si="123"/>
        <v>16</v>
      </c>
    </row>
    <row r="1956" spans="1:9" x14ac:dyDescent="0.3">
      <c r="A1956" t="s">
        <v>184</v>
      </c>
      <c r="B1956" s="1" t="s">
        <v>401</v>
      </c>
      <c r="C1956" s="5">
        <v>45</v>
      </c>
      <c r="F1956" t="str">
        <f t="shared" si="120"/>
        <v>Macul43948</v>
      </c>
      <c r="G1956" t="str">
        <f t="shared" si="121"/>
        <v>Macul</v>
      </c>
      <c r="H1956" s="1">
        <f t="shared" si="122"/>
        <v>43948</v>
      </c>
      <c r="I1956">
        <f t="shared" si="123"/>
        <v>13</v>
      </c>
    </row>
    <row r="1957" spans="1:9" x14ac:dyDescent="0.3">
      <c r="A1957" t="s">
        <v>185</v>
      </c>
      <c r="B1957" s="1" t="s">
        <v>390</v>
      </c>
      <c r="C1957" s="5">
        <v>0</v>
      </c>
      <c r="F1957" t="str">
        <f t="shared" si="120"/>
        <v>Mafil43920</v>
      </c>
      <c r="G1957" t="str">
        <f t="shared" si="121"/>
        <v>Mafil</v>
      </c>
      <c r="H1957" s="1">
        <f t="shared" si="122"/>
        <v>43920</v>
      </c>
      <c r="I1957">
        <f t="shared" si="123"/>
        <v>0</v>
      </c>
    </row>
    <row r="1958" spans="1:9" x14ac:dyDescent="0.3">
      <c r="A1958" t="s">
        <v>185</v>
      </c>
      <c r="B1958" s="1" t="s">
        <v>391</v>
      </c>
      <c r="C1958" s="5">
        <v>0</v>
      </c>
      <c r="F1958" t="str">
        <f t="shared" si="120"/>
        <v>Mafil43922</v>
      </c>
      <c r="G1958" t="str">
        <f t="shared" si="121"/>
        <v>Mafil</v>
      </c>
      <c r="H1958" s="1">
        <f t="shared" si="122"/>
        <v>43922</v>
      </c>
      <c r="I1958">
        <f t="shared" si="123"/>
        <v>0</v>
      </c>
    </row>
    <row r="1959" spans="1:9" x14ac:dyDescent="0.3">
      <c r="A1959" t="s">
        <v>185</v>
      </c>
      <c r="B1959" s="1" t="s">
        <v>392</v>
      </c>
      <c r="C1959" s="5">
        <v>0</v>
      </c>
      <c r="F1959" t="str">
        <f t="shared" si="120"/>
        <v>Mafil43924</v>
      </c>
      <c r="G1959" t="str">
        <f t="shared" si="121"/>
        <v>Mafil</v>
      </c>
      <c r="H1959" s="1">
        <f t="shared" si="122"/>
        <v>43924</v>
      </c>
      <c r="I1959">
        <f t="shared" si="123"/>
        <v>0</v>
      </c>
    </row>
    <row r="1960" spans="1:9" x14ac:dyDescent="0.3">
      <c r="A1960" t="s">
        <v>185</v>
      </c>
      <c r="B1960" s="1" t="s">
        <v>393</v>
      </c>
      <c r="C1960" s="5">
        <v>0</v>
      </c>
      <c r="F1960" t="str">
        <f t="shared" si="120"/>
        <v>Mafil43927</v>
      </c>
      <c r="G1960" t="str">
        <f t="shared" si="121"/>
        <v>Mafil</v>
      </c>
      <c r="H1960" s="1">
        <f t="shared" si="122"/>
        <v>43927</v>
      </c>
      <c r="I1960">
        <f t="shared" si="123"/>
        <v>0</v>
      </c>
    </row>
    <row r="1961" spans="1:9" x14ac:dyDescent="0.3">
      <c r="A1961" t="s">
        <v>185</v>
      </c>
      <c r="B1961" s="1" t="s">
        <v>394</v>
      </c>
      <c r="C1961" s="5">
        <v>0</v>
      </c>
      <c r="F1961" t="str">
        <f t="shared" si="120"/>
        <v>Mafil43929</v>
      </c>
      <c r="G1961" t="str">
        <f t="shared" si="121"/>
        <v>Mafil</v>
      </c>
      <c r="H1961" s="1">
        <f t="shared" si="122"/>
        <v>43929</v>
      </c>
      <c r="I1961">
        <f t="shared" si="123"/>
        <v>0</v>
      </c>
    </row>
    <row r="1962" spans="1:9" x14ac:dyDescent="0.3">
      <c r="A1962" t="s">
        <v>185</v>
      </c>
      <c r="B1962" s="1" t="s">
        <v>395</v>
      </c>
      <c r="C1962" s="5">
        <v>0</v>
      </c>
      <c r="F1962" t="str">
        <f t="shared" si="120"/>
        <v>Mafil43931</v>
      </c>
      <c r="G1962" t="str">
        <f t="shared" si="121"/>
        <v>Mafil</v>
      </c>
      <c r="H1962" s="1">
        <f t="shared" si="122"/>
        <v>43931</v>
      </c>
      <c r="I1962">
        <f t="shared" si="123"/>
        <v>0</v>
      </c>
    </row>
    <row r="1963" spans="1:9" x14ac:dyDescent="0.3">
      <c r="A1963" t="s">
        <v>185</v>
      </c>
      <c r="B1963" s="1" t="s">
        <v>396</v>
      </c>
      <c r="C1963" s="5">
        <v>1</v>
      </c>
      <c r="F1963" t="str">
        <f t="shared" si="120"/>
        <v>Mafil43934</v>
      </c>
      <c r="G1963" t="str">
        <f t="shared" si="121"/>
        <v>Mafil</v>
      </c>
      <c r="H1963" s="1">
        <f t="shared" si="122"/>
        <v>43934</v>
      </c>
      <c r="I1963">
        <f t="shared" si="123"/>
        <v>1</v>
      </c>
    </row>
    <row r="1964" spans="1:9" x14ac:dyDescent="0.3">
      <c r="A1964" t="s">
        <v>185</v>
      </c>
      <c r="B1964" s="1" t="s">
        <v>397</v>
      </c>
      <c r="C1964" s="5">
        <v>1</v>
      </c>
      <c r="F1964" t="str">
        <f t="shared" si="120"/>
        <v>Mafil43936</v>
      </c>
      <c r="G1964" t="str">
        <f t="shared" si="121"/>
        <v>Mafil</v>
      </c>
      <c r="H1964" s="1">
        <f t="shared" si="122"/>
        <v>43936</v>
      </c>
      <c r="I1964">
        <f t="shared" si="123"/>
        <v>0</v>
      </c>
    </row>
    <row r="1965" spans="1:9" x14ac:dyDescent="0.3">
      <c r="A1965" t="s">
        <v>185</v>
      </c>
      <c r="B1965" s="1" t="s">
        <v>398</v>
      </c>
      <c r="C1965" s="5">
        <v>1</v>
      </c>
      <c r="F1965" t="str">
        <f t="shared" si="120"/>
        <v>Mafil43938</v>
      </c>
      <c r="G1965" t="str">
        <f t="shared" si="121"/>
        <v>Mafil</v>
      </c>
      <c r="H1965" s="1">
        <f t="shared" si="122"/>
        <v>43938</v>
      </c>
      <c r="I1965">
        <f t="shared" si="123"/>
        <v>0</v>
      </c>
    </row>
    <row r="1966" spans="1:9" x14ac:dyDescent="0.3">
      <c r="A1966" t="s">
        <v>185</v>
      </c>
      <c r="B1966" s="1" t="s">
        <v>399</v>
      </c>
      <c r="C1966" s="5">
        <v>0</v>
      </c>
      <c r="F1966" t="str">
        <f t="shared" si="120"/>
        <v>Mafil43941</v>
      </c>
      <c r="G1966" t="str">
        <f t="shared" si="121"/>
        <v>Mafil</v>
      </c>
      <c r="H1966" s="1">
        <f t="shared" si="122"/>
        <v>43941</v>
      </c>
      <c r="I1966">
        <f t="shared" si="123"/>
        <v>0</v>
      </c>
    </row>
    <row r="1967" spans="1:9" x14ac:dyDescent="0.3">
      <c r="A1967" t="s">
        <v>185</v>
      </c>
      <c r="B1967" s="1" t="s">
        <v>400</v>
      </c>
      <c r="C1967" s="5">
        <v>1</v>
      </c>
      <c r="F1967" t="str">
        <f t="shared" si="120"/>
        <v>Mafil43945</v>
      </c>
      <c r="G1967" t="str">
        <f t="shared" si="121"/>
        <v>Mafil</v>
      </c>
      <c r="H1967" s="1">
        <f t="shared" si="122"/>
        <v>43945</v>
      </c>
      <c r="I1967">
        <f t="shared" si="123"/>
        <v>1</v>
      </c>
    </row>
    <row r="1968" spans="1:9" x14ac:dyDescent="0.3">
      <c r="A1968" t="s">
        <v>185</v>
      </c>
      <c r="B1968" s="1" t="s">
        <v>401</v>
      </c>
      <c r="C1968" s="5">
        <v>1</v>
      </c>
      <c r="F1968" t="str">
        <f t="shared" si="120"/>
        <v>Mafil43948</v>
      </c>
      <c r="G1968" t="str">
        <f t="shared" si="121"/>
        <v>Mafil</v>
      </c>
      <c r="H1968" s="1">
        <f t="shared" si="122"/>
        <v>43948</v>
      </c>
      <c r="I1968">
        <f t="shared" si="123"/>
        <v>0</v>
      </c>
    </row>
    <row r="1969" spans="1:9" x14ac:dyDescent="0.3">
      <c r="A1969" t="s">
        <v>186</v>
      </c>
      <c r="B1969" s="1" t="s">
        <v>390</v>
      </c>
      <c r="C1969" s="5">
        <v>43</v>
      </c>
      <c r="F1969" t="str">
        <f t="shared" si="120"/>
        <v>Maipu43920</v>
      </c>
      <c r="G1969" t="str">
        <f t="shared" si="121"/>
        <v>Maipu</v>
      </c>
      <c r="H1969" s="1">
        <f t="shared" si="122"/>
        <v>43920</v>
      </c>
      <c r="I1969">
        <f t="shared" si="123"/>
        <v>43</v>
      </c>
    </row>
    <row r="1970" spans="1:9" x14ac:dyDescent="0.3">
      <c r="A1970" t="s">
        <v>186</v>
      </c>
      <c r="B1970" s="1" t="s">
        <v>391</v>
      </c>
      <c r="C1970" s="5">
        <v>55</v>
      </c>
      <c r="F1970" t="str">
        <f t="shared" si="120"/>
        <v>Maipu43922</v>
      </c>
      <c r="G1970" t="str">
        <f t="shared" si="121"/>
        <v>Maipu</v>
      </c>
      <c r="H1970" s="1">
        <f t="shared" si="122"/>
        <v>43922</v>
      </c>
      <c r="I1970">
        <f t="shared" si="123"/>
        <v>12</v>
      </c>
    </row>
    <row r="1971" spans="1:9" x14ac:dyDescent="0.3">
      <c r="A1971" t="s">
        <v>186</v>
      </c>
      <c r="B1971" s="1" t="s">
        <v>392</v>
      </c>
      <c r="C1971" s="5">
        <v>64</v>
      </c>
      <c r="F1971" t="str">
        <f t="shared" si="120"/>
        <v>Maipu43924</v>
      </c>
      <c r="G1971" t="str">
        <f t="shared" si="121"/>
        <v>Maipu</v>
      </c>
      <c r="H1971" s="1">
        <f t="shared" si="122"/>
        <v>43924</v>
      </c>
      <c r="I1971">
        <f t="shared" si="123"/>
        <v>9</v>
      </c>
    </row>
    <row r="1972" spans="1:9" x14ac:dyDescent="0.3">
      <c r="A1972" t="s">
        <v>186</v>
      </c>
      <c r="B1972" s="1" t="s">
        <v>393</v>
      </c>
      <c r="C1972" s="5">
        <v>83</v>
      </c>
      <c r="F1972" t="str">
        <f t="shared" si="120"/>
        <v>Maipu43927</v>
      </c>
      <c r="G1972" t="str">
        <f t="shared" si="121"/>
        <v>Maipu</v>
      </c>
      <c r="H1972" s="1">
        <f t="shared" si="122"/>
        <v>43927</v>
      </c>
      <c r="I1972">
        <f t="shared" si="123"/>
        <v>19</v>
      </c>
    </row>
    <row r="1973" spans="1:9" x14ac:dyDescent="0.3">
      <c r="A1973" t="s">
        <v>186</v>
      </c>
      <c r="B1973" s="1" t="s">
        <v>394</v>
      </c>
      <c r="C1973" s="5">
        <v>106</v>
      </c>
      <c r="F1973" t="str">
        <f t="shared" si="120"/>
        <v>Maipu43929</v>
      </c>
      <c r="G1973" t="str">
        <f t="shared" si="121"/>
        <v>Maipu</v>
      </c>
      <c r="H1973" s="1">
        <f t="shared" si="122"/>
        <v>43929</v>
      </c>
      <c r="I1973">
        <f t="shared" si="123"/>
        <v>23</v>
      </c>
    </row>
    <row r="1974" spans="1:9" x14ac:dyDescent="0.3">
      <c r="A1974" t="s">
        <v>186</v>
      </c>
      <c r="B1974" s="1" t="s">
        <v>395</v>
      </c>
      <c r="C1974" s="5">
        <v>167</v>
      </c>
      <c r="F1974" t="str">
        <f t="shared" si="120"/>
        <v>Maipu43931</v>
      </c>
      <c r="G1974" t="str">
        <f t="shared" si="121"/>
        <v>Maipu</v>
      </c>
      <c r="H1974" s="1">
        <f t="shared" si="122"/>
        <v>43931</v>
      </c>
      <c r="I1974">
        <f t="shared" si="123"/>
        <v>61</v>
      </c>
    </row>
    <row r="1975" spans="1:9" x14ac:dyDescent="0.3">
      <c r="A1975" t="s">
        <v>186</v>
      </c>
      <c r="B1975" s="1" t="s">
        <v>396</v>
      </c>
      <c r="C1975" s="5">
        <v>203</v>
      </c>
      <c r="F1975" t="str">
        <f t="shared" si="120"/>
        <v>Maipu43934</v>
      </c>
      <c r="G1975" t="str">
        <f t="shared" si="121"/>
        <v>Maipu</v>
      </c>
      <c r="H1975" s="1">
        <f t="shared" si="122"/>
        <v>43934</v>
      </c>
      <c r="I1975">
        <f t="shared" si="123"/>
        <v>36</v>
      </c>
    </row>
    <row r="1976" spans="1:9" x14ac:dyDescent="0.3">
      <c r="A1976" t="s">
        <v>186</v>
      </c>
      <c r="B1976" s="1" t="s">
        <v>397</v>
      </c>
      <c r="C1976" s="5">
        <v>241</v>
      </c>
      <c r="F1976" t="str">
        <f t="shared" si="120"/>
        <v>Maipu43936</v>
      </c>
      <c r="G1976" t="str">
        <f t="shared" si="121"/>
        <v>Maipu</v>
      </c>
      <c r="H1976" s="1">
        <f t="shared" si="122"/>
        <v>43936</v>
      </c>
      <c r="I1976">
        <f t="shared" si="123"/>
        <v>38</v>
      </c>
    </row>
    <row r="1977" spans="1:9" x14ac:dyDescent="0.3">
      <c r="A1977" t="s">
        <v>186</v>
      </c>
      <c r="B1977" s="1" t="s">
        <v>398</v>
      </c>
      <c r="C1977" s="5">
        <v>284</v>
      </c>
      <c r="F1977" t="str">
        <f t="shared" si="120"/>
        <v>Maipu43938</v>
      </c>
      <c r="G1977" t="str">
        <f t="shared" si="121"/>
        <v>Maipu</v>
      </c>
      <c r="H1977" s="1">
        <f t="shared" si="122"/>
        <v>43938</v>
      </c>
      <c r="I1977">
        <f t="shared" si="123"/>
        <v>43</v>
      </c>
    </row>
    <row r="1978" spans="1:9" x14ac:dyDescent="0.3">
      <c r="A1978" t="s">
        <v>186</v>
      </c>
      <c r="B1978" s="1" t="s">
        <v>399</v>
      </c>
      <c r="C1978" s="5">
        <v>108</v>
      </c>
      <c r="F1978" t="str">
        <f t="shared" si="120"/>
        <v>Maipu43941</v>
      </c>
      <c r="G1978" t="str">
        <f t="shared" si="121"/>
        <v>Maipu</v>
      </c>
      <c r="H1978" s="1">
        <f t="shared" si="122"/>
        <v>43941</v>
      </c>
      <c r="I1978">
        <f t="shared" si="123"/>
        <v>0</v>
      </c>
    </row>
    <row r="1979" spans="1:9" x14ac:dyDescent="0.3">
      <c r="A1979" t="s">
        <v>186</v>
      </c>
      <c r="B1979" s="1" t="s">
        <v>400</v>
      </c>
      <c r="C1979" s="5">
        <v>103</v>
      </c>
      <c r="F1979" t="str">
        <f t="shared" si="120"/>
        <v>Maipu43945</v>
      </c>
      <c r="G1979" t="str">
        <f t="shared" si="121"/>
        <v>Maipu</v>
      </c>
      <c r="H1979" s="1">
        <f t="shared" si="122"/>
        <v>43945</v>
      </c>
      <c r="I1979">
        <f t="shared" si="123"/>
        <v>0</v>
      </c>
    </row>
    <row r="1980" spans="1:9" x14ac:dyDescent="0.3">
      <c r="A1980" t="s">
        <v>186</v>
      </c>
      <c r="B1980" s="1" t="s">
        <v>401</v>
      </c>
      <c r="C1980" s="5">
        <v>118</v>
      </c>
      <c r="F1980" t="str">
        <f t="shared" si="120"/>
        <v>Maipu43948</v>
      </c>
      <c r="G1980" t="str">
        <f t="shared" si="121"/>
        <v>Maipu</v>
      </c>
      <c r="H1980" s="1">
        <f t="shared" si="122"/>
        <v>43948</v>
      </c>
      <c r="I1980">
        <f t="shared" si="123"/>
        <v>15</v>
      </c>
    </row>
    <row r="1981" spans="1:9" x14ac:dyDescent="0.3">
      <c r="A1981" t="s">
        <v>187</v>
      </c>
      <c r="B1981" s="1" t="s">
        <v>390</v>
      </c>
      <c r="C1981" s="5">
        <v>0</v>
      </c>
      <c r="F1981" t="str">
        <f t="shared" si="120"/>
        <v>Malloa43920</v>
      </c>
      <c r="G1981" t="str">
        <f t="shared" si="121"/>
        <v>Malloa</v>
      </c>
      <c r="H1981" s="1">
        <f t="shared" si="122"/>
        <v>43920</v>
      </c>
      <c r="I1981">
        <f t="shared" si="123"/>
        <v>0</v>
      </c>
    </row>
    <row r="1982" spans="1:9" x14ac:dyDescent="0.3">
      <c r="A1982" t="s">
        <v>187</v>
      </c>
      <c r="B1982" s="1" t="s">
        <v>391</v>
      </c>
      <c r="C1982" s="5">
        <v>0</v>
      </c>
      <c r="F1982" t="str">
        <f t="shared" si="120"/>
        <v>Malloa43922</v>
      </c>
      <c r="G1982" t="str">
        <f t="shared" si="121"/>
        <v>Malloa</v>
      </c>
      <c r="H1982" s="1">
        <f t="shared" si="122"/>
        <v>43922</v>
      </c>
      <c r="I1982">
        <f t="shared" si="123"/>
        <v>0</v>
      </c>
    </row>
    <row r="1983" spans="1:9" x14ac:dyDescent="0.3">
      <c r="A1983" t="s">
        <v>187</v>
      </c>
      <c r="B1983" s="1" t="s">
        <v>392</v>
      </c>
      <c r="C1983" s="5">
        <v>0</v>
      </c>
      <c r="F1983" t="str">
        <f t="shared" si="120"/>
        <v>Malloa43924</v>
      </c>
      <c r="G1983" t="str">
        <f t="shared" si="121"/>
        <v>Malloa</v>
      </c>
      <c r="H1983" s="1">
        <f t="shared" si="122"/>
        <v>43924</v>
      </c>
      <c r="I1983">
        <f t="shared" si="123"/>
        <v>0</v>
      </c>
    </row>
    <row r="1984" spans="1:9" x14ac:dyDescent="0.3">
      <c r="A1984" t="s">
        <v>187</v>
      </c>
      <c r="B1984" s="1" t="s">
        <v>393</v>
      </c>
      <c r="C1984" s="5">
        <v>0</v>
      </c>
      <c r="F1984" t="str">
        <f t="shared" si="120"/>
        <v>Malloa43927</v>
      </c>
      <c r="G1984" t="str">
        <f t="shared" si="121"/>
        <v>Malloa</v>
      </c>
      <c r="H1984" s="1">
        <f t="shared" si="122"/>
        <v>43927</v>
      </c>
      <c r="I1984">
        <f t="shared" si="123"/>
        <v>0</v>
      </c>
    </row>
    <row r="1985" spans="1:9" x14ac:dyDescent="0.3">
      <c r="A1985" t="s">
        <v>187</v>
      </c>
      <c r="B1985" s="1" t="s">
        <v>394</v>
      </c>
      <c r="C1985" s="5">
        <v>0</v>
      </c>
      <c r="F1985" t="str">
        <f t="shared" si="120"/>
        <v>Malloa43929</v>
      </c>
      <c r="G1985" t="str">
        <f t="shared" si="121"/>
        <v>Malloa</v>
      </c>
      <c r="H1985" s="1">
        <f t="shared" si="122"/>
        <v>43929</v>
      </c>
      <c r="I1985">
        <f t="shared" si="123"/>
        <v>0</v>
      </c>
    </row>
    <row r="1986" spans="1:9" x14ac:dyDescent="0.3">
      <c r="A1986" t="s">
        <v>187</v>
      </c>
      <c r="B1986" s="1" t="s">
        <v>395</v>
      </c>
      <c r="C1986" s="5">
        <v>0</v>
      </c>
      <c r="F1986" t="str">
        <f t="shared" si="120"/>
        <v>Malloa43931</v>
      </c>
      <c r="G1986" t="str">
        <f t="shared" si="121"/>
        <v>Malloa</v>
      </c>
      <c r="H1986" s="1">
        <f t="shared" si="122"/>
        <v>43931</v>
      </c>
      <c r="I1986">
        <f t="shared" si="123"/>
        <v>0</v>
      </c>
    </row>
    <row r="1987" spans="1:9" x14ac:dyDescent="0.3">
      <c r="A1987" t="s">
        <v>187</v>
      </c>
      <c r="B1987" s="1" t="s">
        <v>396</v>
      </c>
      <c r="C1987" s="5">
        <v>0</v>
      </c>
      <c r="F1987" t="str">
        <f t="shared" si="120"/>
        <v>Malloa43934</v>
      </c>
      <c r="G1987" t="str">
        <f t="shared" si="121"/>
        <v>Malloa</v>
      </c>
      <c r="H1987" s="1">
        <f t="shared" si="122"/>
        <v>43934</v>
      </c>
      <c r="I1987">
        <f t="shared" si="123"/>
        <v>0</v>
      </c>
    </row>
    <row r="1988" spans="1:9" x14ac:dyDescent="0.3">
      <c r="A1988" t="s">
        <v>187</v>
      </c>
      <c r="B1988" s="1" t="s">
        <v>397</v>
      </c>
      <c r="C1988" s="5">
        <v>0</v>
      </c>
      <c r="F1988" t="str">
        <f t="shared" si="120"/>
        <v>Malloa43936</v>
      </c>
      <c r="G1988" t="str">
        <f t="shared" si="121"/>
        <v>Malloa</v>
      </c>
      <c r="H1988" s="1">
        <f t="shared" si="122"/>
        <v>43936</v>
      </c>
      <c r="I1988">
        <f t="shared" si="123"/>
        <v>0</v>
      </c>
    </row>
    <row r="1989" spans="1:9" x14ac:dyDescent="0.3">
      <c r="A1989" t="s">
        <v>187</v>
      </c>
      <c r="B1989" s="1" t="s">
        <v>398</v>
      </c>
      <c r="C1989" s="5">
        <v>0</v>
      </c>
      <c r="F1989" t="str">
        <f t="shared" si="120"/>
        <v>Malloa43938</v>
      </c>
      <c r="G1989" t="str">
        <f t="shared" si="121"/>
        <v>Malloa</v>
      </c>
      <c r="H1989" s="1">
        <f t="shared" si="122"/>
        <v>43938</v>
      </c>
      <c r="I1989">
        <f t="shared" si="123"/>
        <v>0</v>
      </c>
    </row>
    <row r="1990" spans="1:9" x14ac:dyDescent="0.3">
      <c r="A1990" t="s">
        <v>187</v>
      </c>
      <c r="B1990" s="1" t="s">
        <v>399</v>
      </c>
      <c r="C1990" s="5">
        <v>0</v>
      </c>
      <c r="F1990" t="str">
        <f t="shared" si="120"/>
        <v>Malloa43941</v>
      </c>
      <c r="G1990" t="str">
        <f t="shared" si="121"/>
        <v>Malloa</v>
      </c>
      <c r="H1990" s="1">
        <f t="shared" si="122"/>
        <v>43941</v>
      </c>
      <c r="I1990">
        <f t="shared" si="123"/>
        <v>0</v>
      </c>
    </row>
    <row r="1991" spans="1:9" x14ac:dyDescent="0.3">
      <c r="A1991" t="s">
        <v>187</v>
      </c>
      <c r="B1991" s="1" t="s">
        <v>400</v>
      </c>
      <c r="C1991" s="5">
        <v>0</v>
      </c>
      <c r="F1991" t="str">
        <f t="shared" si="120"/>
        <v>Malloa43945</v>
      </c>
      <c r="G1991" t="str">
        <f t="shared" si="121"/>
        <v>Malloa</v>
      </c>
      <c r="H1991" s="1">
        <f t="shared" si="122"/>
        <v>43945</v>
      </c>
      <c r="I1991">
        <f t="shared" si="123"/>
        <v>0</v>
      </c>
    </row>
    <row r="1992" spans="1:9" x14ac:dyDescent="0.3">
      <c r="A1992" t="s">
        <v>187</v>
      </c>
      <c r="B1992" s="1" t="s">
        <v>401</v>
      </c>
      <c r="C1992" s="5">
        <v>0</v>
      </c>
      <c r="F1992" t="str">
        <f t="shared" si="120"/>
        <v>Malloa43948</v>
      </c>
      <c r="G1992" t="str">
        <f t="shared" si="121"/>
        <v>Malloa</v>
      </c>
      <c r="H1992" s="1">
        <f t="shared" si="122"/>
        <v>43948</v>
      </c>
      <c r="I1992">
        <f t="shared" si="123"/>
        <v>0</v>
      </c>
    </row>
    <row r="1993" spans="1:9" x14ac:dyDescent="0.3">
      <c r="A1993" t="s">
        <v>188</v>
      </c>
      <c r="B1993" s="1" t="s">
        <v>390</v>
      </c>
      <c r="C1993" s="5">
        <v>0</v>
      </c>
      <c r="F1993" t="str">
        <f t="shared" si="120"/>
        <v>Marchihue43920</v>
      </c>
      <c r="G1993" t="str">
        <f t="shared" si="121"/>
        <v>Marchihue</v>
      </c>
      <c r="H1993" s="1">
        <f t="shared" si="122"/>
        <v>43920</v>
      </c>
      <c r="I1993">
        <f t="shared" si="123"/>
        <v>0</v>
      </c>
    </row>
    <row r="1994" spans="1:9" x14ac:dyDescent="0.3">
      <c r="A1994" t="s">
        <v>188</v>
      </c>
      <c r="B1994" s="1" t="s">
        <v>391</v>
      </c>
      <c r="C1994" s="5">
        <v>0</v>
      </c>
      <c r="F1994" t="str">
        <f t="shared" si="120"/>
        <v>Marchihue43922</v>
      </c>
      <c r="G1994" t="str">
        <f t="shared" si="121"/>
        <v>Marchihue</v>
      </c>
      <c r="H1994" s="1">
        <f t="shared" si="122"/>
        <v>43922</v>
      </c>
      <c r="I1994">
        <f t="shared" si="123"/>
        <v>0</v>
      </c>
    </row>
    <row r="1995" spans="1:9" x14ac:dyDescent="0.3">
      <c r="A1995" t="s">
        <v>188</v>
      </c>
      <c r="B1995" s="1" t="s">
        <v>392</v>
      </c>
      <c r="C1995" s="5">
        <v>0</v>
      </c>
      <c r="F1995" t="str">
        <f t="shared" si="120"/>
        <v>Marchihue43924</v>
      </c>
      <c r="G1995" t="str">
        <f t="shared" si="121"/>
        <v>Marchihue</v>
      </c>
      <c r="H1995" s="1">
        <f t="shared" si="122"/>
        <v>43924</v>
      </c>
      <c r="I1995">
        <f t="shared" si="123"/>
        <v>0</v>
      </c>
    </row>
    <row r="1996" spans="1:9" x14ac:dyDescent="0.3">
      <c r="A1996" t="s">
        <v>188</v>
      </c>
      <c r="B1996" s="1" t="s">
        <v>393</v>
      </c>
      <c r="C1996" s="5">
        <v>0</v>
      </c>
      <c r="F1996" t="str">
        <f t="shared" si="120"/>
        <v>Marchihue43927</v>
      </c>
      <c r="G1996" t="str">
        <f t="shared" si="121"/>
        <v>Marchihue</v>
      </c>
      <c r="H1996" s="1">
        <f t="shared" si="122"/>
        <v>43927</v>
      </c>
      <c r="I1996">
        <f t="shared" si="123"/>
        <v>0</v>
      </c>
    </row>
    <row r="1997" spans="1:9" x14ac:dyDescent="0.3">
      <c r="A1997" t="s">
        <v>188</v>
      </c>
      <c r="B1997" s="1" t="s">
        <v>394</v>
      </c>
      <c r="C1997" s="5">
        <v>0</v>
      </c>
      <c r="F1997" t="str">
        <f t="shared" si="120"/>
        <v>Marchihue43929</v>
      </c>
      <c r="G1997" t="str">
        <f t="shared" si="121"/>
        <v>Marchihue</v>
      </c>
      <c r="H1997" s="1">
        <f t="shared" si="122"/>
        <v>43929</v>
      </c>
      <c r="I1997">
        <f t="shared" si="123"/>
        <v>0</v>
      </c>
    </row>
    <row r="1998" spans="1:9" x14ac:dyDescent="0.3">
      <c r="A1998" t="s">
        <v>188</v>
      </c>
      <c r="B1998" s="1" t="s">
        <v>395</v>
      </c>
      <c r="C1998" s="5">
        <v>0</v>
      </c>
      <c r="F1998" t="str">
        <f t="shared" si="120"/>
        <v>Marchihue43931</v>
      </c>
      <c r="G1998" t="str">
        <f t="shared" si="121"/>
        <v>Marchihue</v>
      </c>
      <c r="H1998" s="1">
        <f t="shared" si="122"/>
        <v>43931</v>
      </c>
      <c r="I1998">
        <f t="shared" si="123"/>
        <v>0</v>
      </c>
    </row>
    <row r="1999" spans="1:9" x14ac:dyDescent="0.3">
      <c r="A1999" t="s">
        <v>188</v>
      </c>
      <c r="B1999" s="1" t="s">
        <v>396</v>
      </c>
      <c r="C1999" s="5">
        <v>0</v>
      </c>
      <c r="F1999" t="str">
        <f t="shared" ref="F1999:F2062" si="124">+G1999&amp;H1999</f>
        <v>Marchihue43934</v>
      </c>
      <c r="G1999" t="str">
        <f t="shared" ref="G1999:G2062" si="125">+A1999</f>
        <v>Marchihue</v>
      </c>
      <c r="H1999" s="1">
        <f t="shared" ref="H1999:H2062" si="126">+DATEVALUE(B1999)</f>
        <v>43934</v>
      </c>
      <c r="I1999">
        <f t="shared" ref="I1999:I2062" si="127">+IF(IF(A1999=A1998,C1999-C1998,C1999)&lt;0,0,IF(A1999=A1998,C1999-C1998,C1999))</f>
        <v>0</v>
      </c>
    </row>
    <row r="2000" spans="1:9" x14ac:dyDescent="0.3">
      <c r="A2000" t="s">
        <v>188</v>
      </c>
      <c r="B2000" s="1" t="s">
        <v>397</v>
      </c>
      <c r="C2000" s="5">
        <v>0</v>
      </c>
      <c r="F2000" t="str">
        <f t="shared" si="124"/>
        <v>Marchihue43936</v>
      </c>
      <c r="G2000" t="str">
        <f t="shared" si="125"/>
        <v>Marchihue</v>
      </c>
      <c r="H2000" s="1">
        <f t="shared" si="126"/>
        <v>43936</v>
      </c>
      <c r="I2000">
        <f t="shared" si="127"/>
        <v>0</v>
      </c>
    </row>
    <row r="2001" spans="1:9" x14ac:dyDescent="0.3">
      <c r="A2001" t="s">
        <v>188</v>
      </c>
      <c r="B2001" s="1" t="s">
        <v>398</v>
      </c>
      <c r="C2001" s="5">
        <v>0</v>
      </c>
      <c r="F2001" t="str">
        <f t="shared" si="124"/>
        <v>Marchihue43938</v>
      </c>
      <c r="G2001" t="str">
        <f t="shared" si="125"/>
        <v>Marchihue</v>
      </c>
      <c r="H2001" s="1">
        <f t="shared" si="126"/>
        <v>43938</v>
      </c>
      <c r="I2001">
        <f t="shared" si="127"/>
        <v>0</v>
      </c>
    </row>
    <row r="2002" spans="1:9" x14ac:dyDescent="0.3">
      <c r="A2002" t="s">
        <v>188</v>
      </c>
      <c r="B2002" s="1" t="s">
        <v>399</v>
      </c>
      <c r="C2002" s="5">
        <v>0</v>
      </c>
      <c r="F2002" t="str">
        <f t="shared" si="124"/>
        <v>Marchihue43941</v>
      </c>
      <c r="G2002" t="str">
        <f t="shared" si="125"/>
        <v>Marchihue</v>
      </c>
      <c r="H2002" s="1">
        <f t="shared" si="126"/>
        <v>43941</v>
      </c>
      <c r="I2002">
        <f t="shared" si="127"/>
        <v>0</v>
      </c>
    </row>
    <row r="2003" spans="1:9" x14ac:dyDescent="0.3">
      <c r="A2003" t="s">
        <v>188</v>
      </c>
      <c r="B2003" s="1" t="s">
        <v>400</v>
      </c>
      <c r="C2003" s="5">
        <v>0</v>
      </c>
      <c r="F2003" t="str">
        <f t="shared" si="124"/>
        <v>Marchihue43945</v>
      </c>
      <c r="G2003" t="str">
        <f t="shared" si="125"/>
        <v>Marchihue</v>
      </c>
      <c r="H2003" s="1">
        <f t="shared" si="126"/>
        <v>43945</v>
      </c>
      <c r="I2003">
        <f t="shared" si="127"/>
        <v>0</v>
      </c>
    </row>
    <row r="2004" spans="1:9" x14ac:dyDescent="0.3">
      <c r="A2004" t="s">
        <v>188</v>
      </c>
      <c r="B2004" s="1" t="s">
        <v>401</v>
      </c>
      <c r="C2004" s="5">
        <v>0</v>
      </c>
      <c r="F2004" t="str">
        <f t="shared" si="124"/>
        <v>Marchihue43948</v>
      </c>
      <c r="G2004" t="str">
        <f t="shared" si="125"/>
        <v>Marchihue</v>
      </c>
      <c r="H2004" s="1">
        <f t="shared" si="126"/>
        <v>43948</v>
      </c>
      <c r="I2004">
        <f t="shared" si="127"/>
        <v>0</v>
      </c>
    </row>
    <row r="2005" spans="1:9" x14ac:dyDescent="0.3">
      <c r="A2005" t="s">
        <v>189</v>
      </c>
      <c r="B2005" s="1" t="s">
        <v>390</v>
      </c>
      <c r="C2005" s="5">
        <v>0</v>
      </c>
      <c r="F2005" t="str">
        <f t="shared" si="124"/>
        <v>Maria Elena43920</v>
      </c>
      <c r="G2005" t="str">
        <f t="shared" si="125"/>
        <v>Maria Elena</v>
      </c>
      <c r="H2005" s="1">
        <f t="shared" si="126"/>
        <v>43920</v>
      </c>
      <c r="I2005">
        <f t="shared" si="127"/>
        <v>0</v>
      </c>
    </row>
    <row r="2006" spans="1:9" x14ac:dyDescent="0.3">
      <c r="A2006" t="s">
        <v>189</v>
      </c>
      <c r="B2006" s="1" t="s">
        <v>391</v>
      </c>
      <c r="C2006" s="5">
        <v>0</v>
      </c>
      <c r="F2006" t="str">
        <f t="shared" si="124"/>
        <v>Maria Elena43922</v>
      </c>
      <c r="G2006" t="str">
        <f t="shared" si="125"/>
        <v>Maria Elena</v>
      </c>
      <c r="H2006" s="1">
        <f t="shared" si="126"/>
        <v>43922</v>
      </c>
      <c r="I2006">
        <f t="shared" si="127"/>
        <v>0</v>
      </c>
    </row>
    <row r="2007" spans="1:9" x14ac:dyDescent="0.3">
      <c r="A2007" t="s">
        <v>189</v>
      </c>
      <c r="B2007" s="1" t="s">
        <v>392</v>
      </c>
      <c r="C2007" s="5">
        <v>0</v>
      </c>
      <c r="F2007" t="str">
        <f t="shared" si="124"/>
        <v>Maria Elena43924</v>
      </c>
      <c r="G2007" t="str">
        <f t="shared" si="125"/>
        <v>Maria Elena</v>
      </c>
      <c r="H2007" s="1">
        <f t="shared" si="126"/>
        <v>43924</v>
      </c>
      <c r="I2007">
        <f t="shared" si="127"/>
        <v>0</v>
      </c>
    </row>
    <row r="2008" spans="1:9" x14ac:dyDescent="0.3">
      <c r="A2008" t="s">
        <v>189</v>
      </c>
      <c r="B2008" s="1" t="s">
        <v>393</v>
      </c>
      <c r="C2008" s="5">
        <v>0</v>
      </c>
      <c r="F2008" t="str">
        <f t="shared" si="124"/>
        <v>Maria Elena43927</v>
      </c>
      <c r="G2008" t="str">
        <f t="shared" si="125"/>
        <v>Maria Elena</v>
      </c>
      <c r="H2008" s="1">
        <f t="shared" si="126"/>
        <v>43927</v>
      </c>
      <c r="I2008">
        <f t="shared" si="127"/>
        <v>0</v>
      </c>
    </row>
    <row r="2009" spans="1:9" x14ac:dyDescent="0.3">
      <c r="A2009" t="s">
        <v>189</v>
      </c>
      <c r="B2009" s="1" t="s">
        <v>394</v>
      </c>
      <c r="C2009" s="5">
        <v>0</v>
      </c>
      <c r="F2009" t="str">
        <f t="shared" si="124"/>
        <v>Maria Elena43929</v>
      </c>
      <c r="G2009" t="str">
        <f t="shared" si="125"/>
        <v>Maria Elena</v>
      </c>
      <c r="H2009" s="1">
        <f t="shared" si="126"/>
        <v>43929</v>
      </c>
      <c r="I2009">
        <f t="shared" si="127"/>
        <v>0</v>
      </c>
    </row>
    <row r="2010" spans="1:9" x14ac:dyDescent="0.3">
      <c r="A2010" t="s">
        <v>189</v>
      </c>
      <c r="B2010" s="1" t="s">
        <v>395</v>
      </c>
      <c r="C2010" s="5">
        <v>0</v>
      </c>
      <c r="F2010" t="str">
        <f t="shared" si="124"/>
        <v>Maria Elena43931</v>
      </c>
      <c r="G2010" t="str">
        <f t="shared" si="125"/>
        <v>Maria Elena</v>
      </c>
      <c r="H2010" s="1">
        <f t="shared" si="126"/>
        <v>43931</v>
      </c>
      <c r="I2010">
        <f t="shared" si="127"/>
        <v>0</v>
      </c>
    </row>
    <row r="2011" spans="1:9" x14ac:dyDescent="0.3">
      <c r="A2011" t="s">
        <v>189</v>
      </c>
      <c r="B2011" s="1" t="s">
        <v>396</v>
      </c>
      <c r="C2011" s="5">
        <v>1</v>
      </c>
      <c r="F2011" t="str">
        <f t="shared" si="124"/>
        <v>Maria Elena43934</v>
      </c>
      <c r="G2011" t="str">
        <f t="shared" si="125"/>
        <v>Maria Elena</v>
      </c>
      <c r="H2011" s="1">
        <f t="shared" si="126"/>
        <v>43934</v>
      </c>
      <c r="I2011">
        <f t="shared" si="127"/>
        <v>1</v>
      </c>
    </row>
    <row r="2012" spans="1:9" x14ac:dyDescent="0.3">
      <c r="A2012" t="s">
        <v>189</v>
      </c>
      <c r="B2012" s="1" t="s">
        <v>397</v>
      </c>
      <c r="C2012" s="5">
        <v>2</v>
      </c>
      <c r="F2012" t="str">
        <f t="shared" si="124"/>
        <v>Maria Elena43936</v>
      </c>
      <c r="G2012" t="str">
        <f t="shared" si="125"/>
        <v>Maria Elena</v>
      </c>
      <c r="H2012" s="1">
        <f t="shared" si="126"/>
        <v>43936</v>
      </c>
      <c r="I2012">
        <f t="shared" si="127"/>
        <v>1</v>
      </c>
    </row>
    <row r="2013" spans="1:9" x14ac:dyDescent="0.3">
      <c r="A2013" t="s">
        <v>189</v>
      </c>
      <c r="B2013" s="1" t="s">
        <v>398</v>
      </c>
      <c r="C2013" s="5">
        <v>4</v>
      </c>
      <c r="F2013" t="str">
        <f t="shared" si="124"/>
        <v>Maria Elena43938</v>
      </c>
      <c r="G2013" t="str">
        <f t="shared" si="125"/>
        <v>Maria Elena</v>
      </c>
      <c r="H2013" s="1">
        <f t="shared" si="126"/>
        <v>43938</v>
      </c>
      <c r="I2013">
        <f t="shared" si="127"/>
        <v>2</v>
      </c>
    </row>
    <row r="2014" spans="1:9" x14ac:dyDescent="0.3">
      <c r="A2014" t="s">
        <v>189</v>
      </c>
      <c r="B2014" s="1" t="s">
        <v>399</v>
      </c>
      <c r="C2014" s="5">
        <v>6</v>
      </c>
      <c r="F2014" t="str">
        <f t="shared" si="124"/>
        <v>Maria Elena43941</v>
      </c>
      <c r="G2014" t="str">
        <f t="shared" si="125"/>
        <v>Maria Elena</v>
      </c>
      <c r="H2014" s="1">
        <f t="shared" si="126"/>
        <v>43941</v>
      </c>
      <c r="I2014">
        <f t="shared" si="127"/>
        <v>2</v>
      </c>
    </row>
    <row r="2015" spans="1:9" x14ac:dyDescent="0.3">
      <c r="A2015" t="s">
        <v>189</v>
      </c>
      <c r="B2015" s="1" t="s">
        <v>400</v>
      </c>
      <c r="C2015" s="5">
        <v>7</v>
      </c>
      <c r="F2015" t="str">
        <f t="shared" si="124"/>
        <v>Maria Elena43945</v>
      </c>
      <c r="G2015" t="str">
        <f t="shared" si="125"/>
        <v>Maria Elena</v>
      </c>
      <c r="H2015" s="1">
        <f t="shared" si="126"/>
        <v>43945</v>
      </c>
      <c r="I2015">
        <f t="shared" si="127"/>
        <v>1</v>
      </c>
    </row>
    <row r="2016" spans="1:9" x14ac:dyDescent="0.3">
      <c r="A2016" t="s">
        <v>189</v>
      </c>
      <c r="B2016" s="1" t="s">
        <v>401</v>
      </c>
      <c r="C2016" s="5">
        <v>8</v>
      </c>
      <c r="F2016" t="str">
        <f t="shared" si="124"/>
        <v>Maria Elena43948</v>
      </c>
      <c r="G2016" t="str">
        <f t="shared" si="125"/>
        <v>Maria Elena</v>
      </c>
      <c r="H2016" s="1">
        <f t="shared" si="126"/>
        <v>43948</v>
      </c>
      <c r="I2016">
        <f t="shared" si="127"/>
        <v>1</v>
      </c>
    </row>
    <row r="2017" spans="1:9" x14ac:dyDescent="0.3">
      <c r="A2017" t="s">
        <v>190</v>
      </c>
      <c r="B2017" s="1" t="s">
        <v>390</v>
      </c>
      <c r="C2017" s="5">
        <v>0</v>
      </c>
      <c r="F2017" t="str">
        <f t="shared" si="124"/>
        <v>Maria Pinto43920</v>
      </c>
      <c r="G2017" t="str">
        <f t="shared" si="125"/>
        <v>Maria Pinto</v>
      </c>
      <c r="H2017" s="1">
        <f t="shared" si="126"/>
        <v>43920</v>
      </c>
      <c r="I2017">
        <f t="shared" si="127"/>
        <v>0</v>
      </c>
    </row>
    <row r="2018" spans="1:9" x14ac:dyDescent="0.3">
      <c r="A2018" t="s">
        <v>190</v>
      </c>
      <c r="B2018" s="1" t="s">
        <v>391</v>
      </c>
      <c r="C2018" s="5">
        <v>0</v>
      </c>
      <c r="F2018" t="str">
        <f t="shared" si="124"/>
        <v>Maria Pinto43922</v>
      </c>
      <c r="G2018" t="str">
        <f t="shared" si="125"/>
        <v>Maria Pinto</v>
      </c>
      <c r="H2018" s="1">
        <f t="shared" si="126"/>
        <v>43922</v>
      </c>
      <c r="I2018">
        <f t="shared" si="127"/>
        <v>0</v>
      </c>
    </row>
    <row r="2019" spans="1:9" x14ac:dyDescent="0.3">
      <c r="A2019" t="s">
        <v>190</v>
      </c>
      <c r="B2019" s="1" t="s">
        <v>392</v>
      </c>
      <c r="C2019" s="5">
        <v>0</v>
      </c>
      <c r="F2019" t="str">
        <f t="shared" si="124"/>
        <v>Maria Pinto43924</v>
      </c>
      <c r="G2019" t="str">
        <f t="shared" si="125"/>
        <v>Maria Pinto</v>
      </c>
      <c r="H2019" s="1">
        <f t="shared" si="126"/>
        <v>43924</v>
      </c>
      <c r="I2019">
        <f t="shared" si="127"/>
        <v>0</v>
      </c>
    </row>
    <row r="2020" spans="1:9" x14ac:dyDescent="0.3">
      <c r="A2020" t="s">
        <v>190</v>
      </c>
      <c r="B2020" s="1" t="s">
        <v>393</v>
      </c>
      <c r="C2020" s="5">
        <v>0</v>
      </c>
      <c r="F2020" t="str">
        <f t="shared" si="124"/>
        <v>Maria Pinto43927</v>
      </c>
      <c r="G2020" t="str">
        <f t="shared" si="125"/>
        <v>Maria Pinto</v>
      </c>
      <c r="H2020" s="1">
        <f t="shared" si="126"/>
        <v>43927</v>
      </c>
      <c r="I2020">
        <f t="shared" si="127"/>
        <v>0</v>
      </c>
    </row>
    <row r="2021" spans="1:9" x14ac:dyDescent="0.3">
      <c r="A2021" t="s">
        <v>190</v>
      </c>
      <c r="B2021" s="1" t="s">
        <v>394</v>
      </c>
      <c r="C2021" s="5">
        <v>0</v>
      </c>
      <c r="F2021" t="str">
        <f t="shared" si="124"/>
        <v>Maria Pinto43929</v>
      </c>
      <c r="G2021" t="str">
        <f t="shared" si="125"/>
        <v>Maria Pinto</v>
      </c>
      <c r="H2021" s="1">
        <f t="shared" si="126"/>
        <v>43929</v>
      </c>
      <c r="I2021">
        <f t="shared" si="127"/>
        <v>0</v>
      </c>
    </row>
    <row r="2022" spans="1:9" x14ac:dyDescent="0.3">
      <c r="A2022" t="s">
        <v>190</v>
      </c>
      <c r="B2022" s="1" t="s">
        <v>395</v>
      </c>
      <c r="C2022" s="5">
        <v>0</v>
      </c>
      <c r="F2022" t="str">
        <f t="shared" si="124"/>
        <v>Maria Pinto43931</v>
      </c>
      <c r="G2022" t="str">
        <f t="shared" si="125"/>
        <v>Maria Pinto</v>
      </c>
      <c r="H2022" s="1">
        <f t="shared" si="126"/>
        <v>43931</v>
      </c>
      <c r="I2022">
        <f t="shared" si="127"/>
        <v>0</v>
      </c>
    </row>
    <row r="2023" spans="1:9" x14ac:dyDescent="0.3">
      <c r="A2023" t="s">
        <v>190</v>
      </c>
      <c r="B2023" s="1" t="s">
        <v>396</v>
      </c>
      <c r="C2023" s="5">
        <v>0</v>
      </c>
      <c r="F2023" t="str">
        <f t="shared" si="124"/>
        <v>Maria Pinto43934</v>
      </c>
      <c r="G2023" t="str">
        <f t="shared" si="125"/>
        <v>Maria Pinto</v>
      </c>
      <c r="H2023" s="1">
        <f t="shared" si="126"/>
        <v>43934</v>
      </c>
      <c r="I2023">
        <f t="shared" si="127"/>
        <v>0</v>
      </c>
    </row>
    <row r="2024" spans="1:9" x14ac:dyDescent="0.3">
      <c r="A2024" t="s">
        <v>190</v>
      </c>
      <c r="B2024" s="1" t="s">
        <v>397</v>
      </c>
      <c r="C2024" s="5">
        <v>0</v>
      </c>
      <c r="F2024" t="str">
        <f t="shared" si="124"/>
        <v>Maria Pinto43936</v>
      </c>
      <c r="G2024" t="str">
        <f t="shared" si="125"/>
        <v>Maria Pinto</v>
      </c>
      <c r="H2024" s="1">
        <f t="shared" si="126"/>
        <v>43936</v>
      </c>
      <c r="I2024">
        <f t="shared" si="127"/>
        <v>0</v>
      </c>
    </row>
    <row r="2025" spans="1:9" x14ac:dyDescent="0.3">
      <c r="A2025" t="s">
        <v>190</v>
      </c>
      <c r="B2025" s="1" t="s">
        <v>398</v>
      </c>
      <c r="C2025" s="5">
        <v>1</v>
      </c>
      <c r="F2025" t="str">
        <f t="shared" si="124"/>
        <v>Maria Pinto43938</v>
      </c>
      <c r="G2025" t="str">
        <f t="shared" si="125"/>
        <v>Maria Pinto</v>
      </c>
      <c r="H2025" s="1">
        <f t="shared" si="126"/>
        <v>43938</v>
      </c>
      <c r="I2025">
        <f t="shared" si="127"/>
        <v>1</v>
      </c>
    </row>
    <row r="2026" spans="1:9" x14ac:dyDescent="0.3">
      <c r="A2026" t="s">
        <v>190</v>
      </c>
      <c r="B2026" s="1" t="s">
        <v>399</v>
      </c>
      <c r="C2026" s="5">
        <v>0</v>
      </c>
      <c r="F2026" t="str">
        <f t="shared" si="124"/>
        <v>Maria Pinto43941</v>
      </c>
      <c r="G2026" t="str">
        <f t="shared" si="125"/>
        <v>Maria Pinto</v>
      </c>
      <c r="H2026" s="1">
        <f t="shared" si="126"/>
        <v>43941</v>
      </c>
      <c r="I2026">
        <f t="shared" si="127"/>
        <v>0</v>
      </c>
    </row>
    <row r="2027" spans="1:9" x14ac:dyDescent="0.3">
      <c r="A2027" t="s">
        <v>190</v>
      </c>
      <c r="B2027" s="1" t="s">
        <v>400</v>
      </c>
      <c r="C2027" s="5">
        <v>0</v>
      </c>
      <c r="F2027" t="str">
        <f t="shared" si="124"/>
        <v>Maria Pinto43945</v>
      </c>
      <c r="G2027" t="str">
        <f t="shared" si="125"/>
        <v>Maria Pinto</v>
      </c>
      <c r="H2027" s="1">
        <f t="shared" si="126"/>
        <v>43945</v>
      </c>
      <c r="I2027">
        <f t="shared" si="127"/>
        <v>0</v>
      </c>
    </row>
    <row r="2028" spans="1:9" x14ac:dyDescent="0.3">
      <c r="A2028" t="s">
        <v>190</v>
      </c>
      <c r="B2028" s="1" t="s">
        <v>401</v>
      </c>
      <c r="C2028" s="5">
        <v>0</v>
      </c>
      <c r="F2028" t="str">
        <f t="shared" si="124"/>
        <v>Maria Pinto43948</v>
      </c>
      <c r="G2028" t="str">
        <f t="shared" si="125"/>
        <v>Maria Pinto</v>
      </c>
      <c r="H2028" s="1">
        <f t="shared" si="126"/>
        <v>43948</v>
      </c>
      <c r="I2028">
        <f t="shared" si="127"/>
        <v>0</v>
      </c>
    </row>
    <row r="2029" spans="1:9" x14ac:dyDescent="0.3">
      <c r="A2029" t="s">
        <v>191</v>
      </c>
      <c r="B2029" s="1" t="s">
        <v>390</v>
      </c>
      <c r="C2029" s="5">
        <v>0</v>
      </c>
      <c r="F2029" t="str">
        <f t="shared" si="124"/>
        <v>Mariquina43920</v>
      </c>
      <c r="G2029" t="str">
        <f t="shared" si="125"/>
        <v>Mariquina</v>
      </c>
      <c r="H2029" s="1">
        <f t="shared" si="126"/>
        <v>43920</v>
      </c>
      <c r="I2029">
        <f t="shared" si="127"/>
        <v>0</v>
      </c>
    </row>
    <row r="2030" spans="1:9" x14ac:dyDescent="0.3">
      <c r="A2030" t="s">
        <v>191</v>
      </c>
      <c r="B2030" s="1" t="s">
        <v>391</v>
      </c>
      <c r="C2030" s="5">
        <v>0</v>
      </c>
      <c r="F2030" t="str">
        <f t="shared" si="124"/>
        <v>Mariquina43922</v>
      </c>
      <c r="G2030" t="str">
        <f t="shared" si="125"/>
        <v>Mariquina</v>
      </c>
      <c r="H2030" s="1">
        <f t="shared" si="126"/>
        <v>43922</v>
      </c>
      <c r="I2030">
        <f t="shared" si="127"/>
        <v>0</v>
      </c>
    </row>
    <row r="2031" spans="1:9" x14ac:dyDescent="0.3">
      <c r="A2031" t="s">
        <v>191</v>
      </c>
      <c r="B2031" s="1" t="s">
        <v>392</v>
      </c>
      <c r="C2031" s="5">
        <v>0</v>
      </c>
      <c r="F2031" t="str">
        <f t="shared" si="124"/>
        <v>Mariquina43924</v>
      </c>
      <c r="G2031" t="str">
        <f t="shared" si="125"/>
        <v>Mariquina</v>
      </c>
      <c r="H2031" s="1">
        <f t="shared" si="126"/>
        <v>43924</v>
      </c>
      <c r="I2031">
        <f t="shared" si="127"/>
        <v>0</v>
      </c>
    </row>
    <row r="2032" spans="1:9" x14ac:dyDescent="0.3">
      <c r="A2032" t="s">
        <v>191</v>
      </c>
      <c r="B2032" s="1" t="s">
        <v>393</v>
      </c>
      <c r="C2032" s="5">
        <v>6</v>
      </c>
      <c r="F2032" t="str">
        <f t="shared" si="124"/>
        <v>Mariquina43927</v>
      </c>
      <c r="G2032" t="str">
        <f t="shared" si="125"/>
        <v>Mariquina</v>
      </c>
      <c r="H2032" s="1">
        <f t="shared" si="126"/>
        <v>43927</v>
      </c>
      <c r="I2032">
        <f t="shared" si="127"/>
        <v>6</v>
      </c>
    </row>
    <row r="2033" spans="1:9" x14ac:dyDescent="0.3">
      <c r="A2033" t="s">
        <v>191</v>
      </c>
      <c r="B2033" s="1" t="s">
        <v>394</v>
      </c>
      <c r="C2033" s="5">
        <v>8</v>
      </c>
      <c r="F2033" t="str">
        <f t="shared" si="124"/>
        <v>Mariquina43929</v>
      </c>
      <c r="G2033" t="str">
        <f t="shared" si="125"/>
        <v>Mariquina</v>
      </c>
      <c r="H2033" s="1">
        <f t="shared" si="126"/>
        <v>43929</v>
      </c>
      <c r="I2033">
        <f t="shared" si="127"/>
        <v>2</v>
      </c>
    </row>
    <row r="2034" spans="1:9" x14ac:dyDescent="0.3">
      <c r="A2034" t="s">
        <v>191</v>
      </c>
      <c r="B2034" s="1" t="s">
        <v>395</v>
      </c>
      <c r="C2034" s="5">
        <v>8</v>
      </c>
      <c r="F2034" t="str">
        <f t="shared" si="124"/>
        <v>Mariquina43931</v>
      </c>
      <c r="G2034" t="str">
        <f t="shared" si="125"/>
        <v>Mariquina</v>
      </c>
      <c r="H2034" s="1">
        <f t="shared" si="126"/>
        <v>43931</v>
      </c>
      <c r="I2034">
        <f t="shared" si="127"/>
        <v>0</v>
      </c>
    </row>
    <row r="2035" spans="1:9" x14ac:dyDescent="0.3">
      <c r="A2035" t="s">
        <v>191</v>
      </c>
      <c r="B2035" s="1" t="s">
        <v>396</v>
      </c>
      <c r="C2035" s="5">
        <v>8</v>
      </c>
      <c r="F2035" t="str">
        <f t="shared" si="124"/>
        <v>Mariquina43934</v>
      </c>
      <c r="G2035" t="str">
        <f t="shared" si="125"/>
        <v>Mariquina</v>
      </c>
      <c r="H2035" s="1">
        <f t="shared" si="126"/>
        <v>43934</v>
      </c>
      <c r="I2035">
        <f t="shared" si="127"/>
        <v>0</v>
      </c>
    </row>
    <row r="2036" spans="1:9" x14ac:dyDescent="0.3">
      <c r="A2036" t="s">
        <v>191</v>
      </c>
      <c r="B2036" s="1" t="s">
        <v>397</v>
      </c>
      <c r="C2036" s="5">
        <v>9</v>
      </c>
      <c r="F2036" t="str">
        <f t="shared" si="124"/>
        <v>Mariquina43936</v>
      </c>
      <c r="G2036" t="str">
        <f t="shared" si="125"/>
        <v>Mariquina</v>
      </c>
      <c r="H2036" s="1">
        <f t="shared" si="126"/>
        <v>43936</v>
      </c>
      <c r="I2036">
        <f t="shared" si="127"/>
        <v>1</v>
      </c>
    </row>
    <row r="2037" spans="1:9" x14ac:dyDescent="0.3">
      <c r="A2037" t="s">
        <v>191</v>
      </c>
      <c r="B2037" s="1" t="s">
        <v>398</v>
      </c>
      <c r="C2037" s="5">
        <v>9</v>
      </c>
      <c r="F2037" t="str">
        <f t="shared" si="124"/>
        <v>Mariquina43938</v>
      </c>
      <c r="G2037" t="str">
        <f t="shared" si="125"/>
        <v>Mariquina</v>
      </c>
      <c r="H2037" s="1">
        <f t="shared" si="126"/>
        <v>43938</v>
      </c>
      <c r="I2037">
        <f t="shared" si="127"/>
        <v>0</v>
      </c>
    </row>
    <row r="2038" spans="1:9" x14ac:dyDescent="0.3">
      <c r="A2038" t="s">
        <v>191</v>
      </c>
      <c r="B2038" s="1" t="s">
        <v>399</v>
      </c>
      <c r="C2038" s="5">
        <v>0</v>
      </c>
      <c r="F2038" t="str">
        <f t="shared" si="124"/>
        <v>Mariquina43941</v>
      </c>
      <c r="G2038" t="str">
        <f t="shared" si="125"/>
        <v>Mariquina</v>
      </c>
      <c r="H2038" s="1">
        <f t="shared" si="126"/>
        <v>43941</v>
      </c>
      <c r="I2038">
        <f t="shared" si="127"/>
        <v>0</v>
      </c>
    </row>
    <row r="2039" spans="1:9" x14ac:dyDescent="0.3">
      <c r="A2039" t="s">
        <v>191</v>
      </c>
      <c r="B2039" s="1" t="s">
        <v>400</v>
      </c>
      <c r="C2039" s="5">
        <v>0</v>
      </c>
      <c r="F2039" t="str">
        <f t="shared" si="124"/>
        <v>Mariquina43945</v>
      </c>
      <c r="G2039" t="str">
        <f t="shared" si="125"/>
        <v>Mariquina</v>
      </c>
      <c r="H2039" s="1">
        <f t="shared" si="126"/>
        <v>43945</v>
      </c>
      <c r="I2039">
        <f t="shared" si="127"/>
        <v>0</v>
      </c>
    </row>
    <row r="2040" spans="1:9" x14ac:dyDescent="0.3">
      <c r="A2040" t="s">
        <v>191</v>
      </c>
      <c r="B2040" s="1" t="s">
        <v>401</v>
      </c>
      <c r="C2040" s="5">
        <v>0</v>
      </c>
      <c r="F2040" t="str">
        <f t="shared" si="124"/>
        <v>Mariquina43948</v>
      </c>
      <c r="G2040" t="str">
        <f t="shared" si="125"/>
        <v>Mariquina</v>
      </c>
      <c r="H2040" s="1">
        <f t="shared" si="126"/>
        <v>43948</v>
      </c>
      <c r="I2040">
        <f t="shared" si="127"/>
        <v>0</v>
      </c>
    </row>
    <row r="2041" spans="1:9" x14ac:dyDescent="0.3">
      <c r="A2041" t="s">
        <v>11</v>
      </c>
      <c r="B2041" s="1" t="s">
        <v>390</v>
      </c>
      <c r="C2041" s="5">
        <v>0</v>
      </c>
      <c r="F2041" t="str">
        <f t="shared" si="124"/>
        <v>Maule43920</v>
      </c>
      <c r="G2041" t="str">
        <f t="shared" si="125"/>
        <v>Maule</v>
      </c>
      <c r="H2041" s="1">
        <f t="shared" si="126"/>
        <v>43920</v>
      </c>
      <c r="I2041">
        <f t="shared" si="127"/>
        <v>0</v>
      </c>
    </row>
    <row r="2042" spans="1:9" x14ac:dyDescent="0.3">
      <c r="A2042" t="s">
        <v>11</v>
      </c>
      <c r="B2042" s="1" t="s">
        <v>391</v>
      </c>
      <c r="C2042" s="5">
        <v>0</v>
      </c>
      <c r="F2042" t="str">
        <f t="shared" si="124"/>
        <v>Maule43922</v>
      </c>
      <c r="G2042" t="str">
        <f t="shared" si="125"/>
        <v>Maule</v>
      </c>
      <c r="H2042" s="1">
        <f t="shared" si="126"/>
        <v>43922</v>
      </c>
      <c r="I2042">
        <f t="shared" si="127"/>
        <v>0</v>
      </c>
    </row>
    <row r="2043" spans="1:9" x14ac:dyDescent="0.3">
      <c r="A2043" t="s">
        <v>11</v>
      </c>
      <c r="B2043" s="1" t="s">
        <v>392</v>
      </c>
      <c r="C2043" s="5">
        <v>0</v>
      </c>
      <c r="F2043" t="str">
        <f t="shared" si="124"/>
        <v>Maule43924</v>
      </c>
      <c r="G2043" t="str">
        <f t="shared" si="125"/>
        <v>Maule</v>
      </c>
      <c r="H2043" s="1">
        <f t="shared" si="126"/>
        <v>43924</v>
      </c>
      <c r="I2043">
        <f t="shared" si="127"/>
        <v>0</v>
      </c>
    </row>
    <row r="2044" spans="1:9" x14ac:dyDescent="0.3">
      <c r="A2044" t="s">
        <v>11</v>
      </c>
      <c r="B2044" s="1" t="s">
        <v>393</v>
      </c>
      <c r="C2044" s="5">
        <v>0</v>
      </c>
      <c r="F2044" t="str">
        <f t="shared" si="124"/>
        <v>Maule43927</v>
      </c>
      <c r="G2044" t="str">
        <f t="shared" si="125"/>
        <v>Maule</v>
      </c>
      <c r="H2044" s="1">
        <f t="shared" si="126"/>
        <v>43927</v>
      </c>
      <c r="I2044">
        <f t="shared" si="127"/>
        <v>0</v>
      </c>
    </row>
    <row r="2045" spans="1:9" x14ac:dyDescent="0.3">
      <c r="A2045" t="s">
        <v>11</v>
      </c>
      <c r="B2045" s="1" t="s">
        <v>394</v>
      </c>
      <c r="C2045" s="5">
        <v>0</v>
      </c>
      <c r="F2045" t="str">
        <f t="shared" si="124"/>
        <v>Maule43929</v>
      </c>
      <c r="G2045" t="str">
        <f t="shared" si="125"/>
        <v>Maule</v>
      </c>
      <c r="H2045" s="1">
        <f t="shared" si="126"/>
        <v>43929</v>
      </c>
      <c r="I2045">
        <f t="shared" si="127"/>
        <v>0</v>
      </c>
    </row>
    <row r="2046" spans="1:9" x14ac:dyDescent="0.3">
      <c r="A2046" t="s">
        <v>11</v>
      </c>
      <c r="B2046" s="1" t="s">
        <v>395</v>
      </c>
      <c r="C2046" s="5">
        <v>0</v>
      </c>
      <c r="F2046" t="str">
        <f t="shared" si="124"/>
        <v>Maule43931</v>
      </c>
      <c r="G2046" t="str">
        <f t="shared" si="125"/>
        <v>Maule</v>
      </c>
      <c r="H2046" s="1">
        <f t="shared" si="126"/>
        <v>43931</v>
      </c>
      <c r="I2046">
        <f t="shared" si="127"/>
        <v>0</v>
      </c>
    </row>
    <row r="2047" spans="1:9" x14ac:dyDescent="0.3">
      <c r="A2047" t="s">
        <v>11</v>
      </c>
      <c r="B2047" s="1" t="s">
        <v>396</v>
      </c>
      <c r="C2047" s="5">
        <v>4</v>
      </c>
      <c r="F2047" t="str">
        <f t="shared" si="124"/>
        <v>Maule43934</v>
      </c>
      <c r="G2047" t="str">
        <f t="shared" si="125"/>
        <v>Maule</v>
      </c>
      <c r="H2047" s="1">
        <f t="shared" si="126"/>
        <v>43934</v>
      </c>
      <c r="I2047">
        <f t="shared" si="127"/>
        <v>4</v>
      </c>
    </row>
    <row r="2048" spans="1:9" x14ac:dyDescent="0.3">
      <c r="A2048" t="s">
        <v>11</v>
      </c>
      <c r="B2048" s="1" t="s">
        <v>397</v>
      </c>
      <c r="C2048" s="5">
        <v>5</v>
      </c>
      <c r="F2048" t="str">
        <f t="shared" si="124"/>
        <v>Maule43936</v>
      </c>
      <c r="G2048" t="str">
        <f t="shared" si="125"/>
        <v>Maule</v>
      </c>
      <c r="H2048" s="1">
        <f t="shared" si="126"/>
        <v>43936</v>
      </c>
      <c r="I2048">
        <f t="shared" si="127"/>
        <v>1</v>
      </c>
    </row>
    <row r="2049" spans="1:9" x14ac:dyDescent="0.3">
      <c r="A2049" t="s">
        <v>11</v>
      </c>
      <c r="B2049" s="1" t="s">
        <v>398</v>
      </c>
      <c r="C2049" s="5">
        <v>10</v>
      </c>
      <c r="F2049" t="str">
        <f t="shared" si="124"/>
        <v>Maule43938</v>
      </c>
      <c r="G2049" t="str">
        <f t="shared" si="125"/>
        <v>Maule</v>
      </c>
      <c r="H2049" s="1">
        <f t="shared" si="126"/>
        <v>43938</v>
      </c>
      <c r="I2049">
        <f t="shared" si="127"/>
        <v>5</v>
      </c>
    </row>
    <row r="2050" spans="1:9" x14ac:dyDescent="0.3">
      <c r="A2050" t="s">
        <v>11</v>
      </c>
      <c r="B2050" s="1" t="s">
        <v>399</v>
      </c>
      <c r="C2050" s="5">
        <v>9</v>
      </c>
      <c r="F2050" t="str">
        <f t="shared" si="124"/>
        <v>Maule43941</v>
      </c>
      <c r="G2050" t="str">
        <f t="shared" si="125"/>
        <v>Maule</v>
      </c>
      <c r="H2050" s="1">
        <f t="shared" si="126"/>
        <v>43941</v>
      </c>
      <c r="I2050">
        <f t="shared" si="127"/>
        <v>0</v>
      </c>
    </row>
    <row r="2051" spans="1:9" x14ac:dyDescent="0.3">
      <c r="A2051" t="s">
        <v>11</v>
      </c>
      <c r="B2051" s="1" t="s">
        <v>400</v>
      </c>
      <c r="C2051" s="5">
        <v>16</v>
      </c>
      <c r="F2051" t="str">
        <f t="shared" si="124"/>
        <v>Maule43945</v>
      </c>
      <c r="G2051" t="str">
        <f t="shared" si="125"/>
        <v>Maule</v>
      </c>
      <c r="H2051" s="1">
        <f t="shared" si="126"/>
        <v>43945</v>
      </c>
      <c r="I2051">
        <f t="shared" si="127"/>
        <v>7</v>
      </c>
    </row>
    <row r="2052" spans="1:9" x14ac:dyDescent="0.3">
      <c r="A2052" t="s">
        <v>11</v>
      </c>
      <c r="B2052" s="1" t="s">
        <v>401</v>
      </c>
      <c r="C2052" s="5">
        <v>12</v>
      </c>
      <c r="F2052" t="str">
        <f t="shared" si="124"/>
        <v>Maule43948</v>
      </c>
      <c r="G2052" t="str">
        <f t="shared" si="125"/>
        <v>Maule</v>
      </c>
      <c r="H2052" s="1">
        <f t="shared" si="126"/>
        <v>43948</v>
      </c>
      <c r="I2052">
        <f t="shared" si="127"/>
        <v>0</v>
      </c>
    </row>
    <row r="2053" spans="1:9" x14ac:dyDescent="0.3">
      <c r="A2053" t="s">
        <v>192</v>
      </c>
      <c r="B2053" s="1" t="s">
        <v>390</v>
      </c>
      <c r="C2053" s="5">
        <v>0</v>
      </c>
      <c r="F2053" t="str">
        <f t="shared" si="124"/>
        <v>Maullin43920</v>
      </c>
      <c r="G2053" t="str">
        <f t="shared" si="125"/>
        <v>Maullin</v>
      </c>
      <c r="H2053" s="1">
        <f t="shared" si="126"/>
        <v>43920</v>
      </c>
      <c r="I2053">
        <f t="shared" si="127"/>
        <v>0</v>
      </c>
    </row>
    <row r="2054" spans="1:9" x14ac:dyDescent="0.3">
      <c r="A2054" t="s">
        <v>192</v>
      </c>
      <c r="B2054" s="1" t="s">
        <v>391</v>
      </c>
      <c r="C2054" s="5">
        <v>0</v>
      </c>
      <c r="F2054" t="str">
        <f t="shared" si="124"/>
        <v>Maullin43922</v>
      </c>
      <c r="G2054" t="str">
        <f t="shared" si="125"/>
        <v>Maullin</v>
      </c>
      <c r="H2054" s="1">
        <f t="shared" si="126"/>
        <v>43922</v>
      </c>
      <c r="I2054">
        <f t="shared" si="127"/>
        <v>0</v>
      </c>
    </row>
    <row r="2055" spans="1:9" x14ac:dyDescent="0.3">
      <c r="A2055" t="s">
        <v>192</v>
      </c>
      <c r="B2055" s="1" t="s">
        <v>392</v>
      </c>
      <c r="C2055" s="5">
        <v>0</v>
      </c>
      <c r="F2055" t="str">
        <f t="shared" si="124"/>
        <v>Maullin43924</v>
      </c>
      <c r="G2055" t="str">
        <f t="shared" si="125"/>
        <v>Maullin</v>
      </c>
      <c r="H2055" s="1">
        <f t="shared" si="126"/>
        <v>43924</v>
      </c>
      <c r="I2055">
        <f t="shared" si="127"/>
        <v>0</v>
      </c>
    </row>
    <row r="2056" spans="1:9" x14ac:dyDescent="0.3">
      <c r="A2056" t="s">
        <v>192</v>
      </c>
      <c r="B2056" s="1" t="s">
        <v>393</v>
      </c>
      <c r="C2056" s="5">
        <v>0</v>
      </c>
      <c r="F2056" t="str">
        <f t="shared" si="124"/>
        <v>Maullin43927</v>
      </c>
      <c r="G2056" t="str">
        <f t="shared" si="125"/>
        <v>Maullin</v>
      </c>
      <c r="H2056" s="1">
        <f t="shared" si="126"/>
        <v>43927</v>
      </c>
      <c r="I2056">
        <f t="shared" si="127"/>
        <v>0</v>
      </c>
    </row>
    <row r="2057" spans="1:9" x14ac:dyDescent="0.3">
      <c r="A2057" t="s">
        <v>192</v>
      </c>
      <c r="B2057" s="1" t="s">
        <v>394</v>
      </c>
      <c r="C2057" s="5">
        <v>0</v>
      </c>
      <c r="F2057" t="str">
        <f t="shared" si="124"/>
        <v>Maullin43929</v>
      </c>
      <c r="G2057" t="str">
        <f t="shared" si="125"/>
        <v>Maullin</v>
      </c>
      <c r="H2057" s="1">
        <f t="shared" si="126"/>
        <v>43929</v>
      </c>
      <c r="I2057">
        <f t="shared" si="127"/>
        <v>0</v>
      </c>
    </row>
    <row r="2058" spans="1:9" x14ac:dyDescent="0.3">
      <c r="A2058" t="s">
        <v>192</v>
      </c>
      <c r="B2058" s="1" t="s">
        <v>395</v>
      </c>
      <c r="C2058" s="5">
        <v>0</v>
      </c>
      <c r="F2058" t="str">
        <f t="shared" si="124"/>
        <v>Maullin43931</v>
      </c>
      <c r="G2058" t="str">
        <f t="shared" si="125"/>
        <v>Maullin</v>
      </c>
      <c r="H2058" s="1">
        <f t="shared" si="126"/>
        <v>43931</v>
      </c>
      <c r="I2058">
        <f t="shared" si="127"/>
        <v>0</v>
      </c>
    </row>
    <row r="2059" spans="1:9" x14ac:dyDescent="0.3">
      <c r="A2059" t="s">
        <v>192</v>
      </c>
      <c r="B2059" s="1" t="s">
        <v>396</v>
      </c>
      <c r="C2059" s="5">
        <v>1</v>
      </c>
      <c r="F2059" t="str">
        <f t="shared" si="124"/>
        <v>Maullin43934</v>
      </c>
      <c r="G2059" t="str">
        <f t="shared" si="125"/>
        <v>Maullin</v>
      </c>
      <c r="H2059" s="1">
        <f t="shared" si="126"/>
        <v>43934</v>
      </c>
      <c r="I2059">
        <f t="shared" si="127"/>
        <v>1</v>
      </c>
    </row>
    <row r="2060" spans="1:9" x14ac:dyDescent="0.3">
      <c r="A2060" t="s">
        <v>192</v>
      </c>
      <c r="B2060" s="1" t="s">
        <v>397</v>
      </c>
      <c r="C2060" s="5">
        <v>1</v>
      </c>
      <c r="F2060" t="str">
        <f t="shared" si="124"/>
        <v>Maullin43936</v>
      </c>
      <c r="G2060" t="str">
        <f t="shared" si="125"/>
        <v>Maullin</v>
      </c>
      <c r="H2060" s="1">
        <f t="shared" si="126"/>
        <v>43936</v>
      </c>
      <c r="I2060">
        <f t="shared" si="127"/>
        <v>0</v>
      </c>
    </row>
    <row r="2061" spans="1:9" x14ac:dyDescent="0.3">
      <c r="A2061" t="s">
        <v>192</v>
      </c>
      <c r="B2061" s="1" t="s">
        <v>398</v>
      </c>
      <c r="C2061" s="5">
        <v>2</v>
      </c>
      <c r="F2061" t="str">
        <f t="shared" si="124"/>
        <v>Maullin43938</v>
      </c>
      <c r="G2061" t="str">
        <f t="shared" si="125"/>
        <v>Maullin</v>
      </c>
      <c r="H2061" s="1">
        <f t="shared" si="126"/>
        <v>43938</v>
      </c>
      <c r="I2061">
        <f t="shared" si="127"/>
        <v>1</v>
      </c>
    </row>
    <row r="2062" spans="1:9" x14ac:dyDescent="0.3">
      <c r="A2062" t="s">
        <v>192</v>
      </c>
      <c r="B2062" s="1" t="s">
        <v>399</v>
      </c>
      <c r="C2062" s="5">
        <v>1</v>
      </c>
      <c r="F2062" t="str">
        <f t="shared" si="124"/>
        <v>Maullin43941</v>
      </c>
      <c r="G2062" t="str">
        <f t="shared" si="125"/>
        <v>Maullin</v>
      </c>
      <c r="H2062" s="1">
        <f t="shared" si="126"/>
        <v>43941</v>
      </c>
      <c r="I2062">
        <f t="shared" si="127"/>
        <v>0</v>
      </c>
    </row>
    <row r="2063" spans="1:9" x14ac:dyDescent="0.3">
      <c r="A2063" t="s">
        <v>192</v>
      </c>
      <c r="B2063" s="1" t="s">
        <v>400</v>
      </c>
      <c r="C2063" s="5">
        <v>0</v>
      </c>
      <c r="F2063" t="str">
        <f t="shared" ref="F2063:F2126" si="128">+G2063&amp;H2063</f>
        <v>Maullin43945</v>
      </c>
      <c r="G2063" t="str">
        <f t="shared" ref="G2063:G2126" si="129">+A2063</f>
        <v>Maullin</v>
      </c>
      <c r="H2063" s="1">
        <f t="shared" ref="H2063:H2126" si="130">+DATEVALUE(B2063)</f>
        <v>43945</v>
      </c>
      <c r="I2063">
        <f t="shared" ref="I2063:I2126" si="131">+IF(IF(A2063=A2062,C2063-C2062,C2063)&lt;0,0,IF(A2063=A2062,C2063-C2062,C2063))</f>
        <v>0</v>
      </c>
    </row>
    <row r="2064" spans="1:9" x14ac:dyDescent="0.3">
      <c r="A2064" t="s">
        <v>192</v>
      </c>
      <c r="B2064" s="1" t="s">
        <v>401</v>
      </c>
      <c r="C2064" s="5">
        <v>0</v>
      </c>
      <c r="F2064" t="str">
        <f t="shared" si="128"/>
        <v>Maullin43948</v>
      </c>
      <c r="G2064" t="str">
        <f t="shared" si="129"/>
        <v>Maullin</v>
      </c>
      <c r="H2064" s="1">
        <f t="shared" si="130"/>
        <v>43948</v>
      </c>
      <c r="I2064">
        <f t="shared" si="131"/>
        <v>0</v>
      </c>
    </row>
    <row r="2065" spans="1:9" x14ac:dyDescent="0.3">
      <c r="A2065" t="s">
        <v>193</v>
      </c>
      <c r="B2065" s="1" t="s">
        <v>390</v>
      </c>
      <c r="C2065" s="5">
        <v>0</v>
      </c>
      <c r="F2065" t="str">
        <f t="shared" si="128"/>
        <v>Mejillones43920</v>
      </c>
      <c r="G2065" t="str">
        <f t="shared" si="129"/>
        <v>Mejillones</v>
      </c>
      <c r="H2065" s="1">
        <f t="shared" si="130"/>
        <v>43920</v>
      </c>
      <c r="I2065">
        <f t="shared" si="131"/>
        <v>0</v>
      </c>
    </row>
    <row r="2066" spans="1:9" x14ac:dyDescent="0.3">
      <c r="A2066" t="s">
        <v>193</v>
      </c>
      <c r="B2066" s="1" t="s">
        <v>391</v>
      </c>
      <c r="C2066" s="5">
        <v>0</v>
      </c>
      <c r="F2066" t="str">
        <f t="shared" si="128"/>
        <v>Mejillones43922</v>
      </c>
      <c r="G2066" t="str">
        <f t="shared" si="129"/>
        <v>Mejillones</v>
      </c>
      <c r="H2066" s="1">
        <f t="shared" si="130"/>
        <v>43922</v>
      </c>
      <c r="I2066">
        <f t="shared" si="131"/>
        <v>0</v>
      </c>
    </row>
    <row r="2067" spans="1:9" x14ac:dyDescent="0.3">
      <c r="A2067" t="s">
        <v>193</v>
      </c>
      <c r="B2067" s="1" t="s">
        <v>392</v>
      </c>
      <c r="C2067" s="5">
        <v>0</v>
      </c>
      <c r="F2067" t="str">
        <f t="shared" si="128"/>
        <v>Mejillones43924</v>
      </c>
      <c r="G2067" t="str">
        <f t="shared" si="129"/>
        <v>Mejillones</v>
      </c>
      <c r="H2067" s="1">
        <f t="shared" si="130"/>
        <v>43924</v>
      </c>
      <c r="I2067">
        <f t="shared" si="131"/>
        <v>0</v>
      </c>
    </row>
    <row r="2068" spans="1:9" x14ac:dyDescent="0.3">
      <c r="A2068" t="s">
        <v>193</v>
      </c>
      <c r="B2068" s="1" t="s">
        <v>393</v>
      </c>
      <c r="C2068" s="5">
        <v>0</v>
      </c>
      <c r="F2068" t="str">
        <f t="shared" si="128"/>
        <v>Mejillones43927</v>
      </c>
      <c r="G2068" t="str">
        <f t="shared" si="129"/>
        <v>Mejillones</v>
      </c>
      <c r="H2068" s="1">
        <f t="shared" si="130"/>
        <v>43927</v>
      </c>
      <c r="I2068">
        <f t="shared" si="131"/>
        <v>0</v>
      </c>
    </row>
    <row r="2069" spans="1:9" x14ac:dyDescent="0.3">
      <c r="A2069" t="s">
        <v>193</v>
      </c>
      <c r="B2069" s="1" t="s">
        <v>394</v>
      </c>
      <c r="C2069" s="5">
        <v>0</v>
      </c>
      <c r="F2069" t="str">
        <f t="shared" si="128"/>
        <v>Mejillones43929</v>
      </c>
      <c r="G2069" t="str">
        <f t="shared" si="129"/>
        <v>Mejillones</v>
      </c>
      <c r="H2069" s="1">
        <f t="shared" si="130"/>
        <v>43929</v>
      </c>
      <c r="I2069">
        <f t="shared" si="131"/>
        <v>0</v>
      </c>
    </row>
    <row r="2070" spans="1:9" x14ac:dyDescent="0.3">
      <c r="A2070" t="s">
        <v>193</v>
      </c>
      <c r="B2070" s="1" t="s">
        <v>395</v>
      </c>
      <c r="C2070" s="5">
        <v>6</v>
      </c>
      <c r="F2070" t="str">
        <f t="shared" si="128"/>
        <v>Mejillones43931</v>
      </c>
      <c r="G2070" t="str">
        <f t="shared" si="129"/>
        <v>Mejillones</v>
      </c>
      <c r="H2070" s="1">
        <f t="shared" si="130"/>
        <v>43931</v>
      </c>
      <c r="I2070">
        <f t="shared" si="131"/>
        <v>6</v>
      </c>
    </row>
    <row r="2071" spans="1:9" x14ac:dyDescent="0.3">
      <c r="A2071" t="s">
        <v>193</v>
      </c>
      <c r="B2071" s="1" t="s">
        <v>396</v>
      </c>
      <c r="C2071" s="5">
        <v>12</v>
      </c>
      <c r="F2071" t="str">
        <f t="shared" si="128"/>
        <v>Mejillones43934</v>
      </c>
      <c r="G2071" t="str">
        <f t="shared" si="129"/>
        <v>Mejillones</v>
      </c>
      <c r="H2071" s="1">
        <f t="shared" si="130"/>
        <v>43934</v>
      </c>
      <c r="I2071">
        <f t="shared" si="131"/>
        <v>6</v>
      </c>
    </row>
    <row r="2072" spans="1:9" x14ac:dyDescent="0.3">
      <c r="A2072" t="s">
        <v>193</v>
      </c>
      <c r="B2072" s="1" t="s">
        <v>397</v>
      </c>
      <c r="C2072" s="5">
        <v>14</v>
      </c>
      <c r="F2072" t="str">
        <f t="shared" si="128"/>
        <v>Mejillones43936</v>
      </c>
      <c r="G2072" t="str">
        <f t="shared" si="129"/>
        <v>Mejillones</v>
      </c>
      <c r="H2072" s="1">
        <f t="shared" si="130"/>
        <v>43936</v>
      </c>
      <c r="I2072">
        <f t="shared" si="131"/>
        <v>2</v>
      </c>
    </row>
    <row r="2073" spans="1:9" x14ac:dyDescent="0.3">
      <c r="A2073" t="s">
        <v>193</v>
      </c>
      <c r="B2073" s="1" t="s">
        <v>398</v>
      </c>
      <c r="C2073" s="5">
        <v>19</v>
      </c>
      <c r="F2073" t="str">
        <f t="shared" si="128"/>
        <v>Mejillones43938</v>
      </c>
      <c r="G2073" t="str">
        <f t="shared" si="129"/>
        <v>Mejillones</v>
      </c>
      <c r="H2073" s="1">
        <f t="shared" si="130"/>
        <v>43938</v>
      </c>
      <c r="I2073">
        <f t="shared" si="131"/>
        <v>5</v>
      </c>
    </row>
    <row r="2074" spans="1:9" x14ac:dyDescent="0.3">
      <c r="A2074" t="s">
        <v>193</v>
      </c>
      <c r="B2074" s="1" t="s">
        <v>399</v>
      </c>
      <c r="C2074" s="5">
        <v>18</v>
      </c>
      <c r="F2074" t="str">
        <f t="shared" si="128"/>
        <v>Mejillones43941</v>
      </c>
      <c r="G2074" t="str">
        <f t="shared" si="129"/>
        <v>Mejillones</v>
      </c>
      <c r="H2074" s="1">
        <f t="shared" si="130"/>
        <v>43941</v>
      </c>
      <c r="I2074">
        <f t="shared" si="131"/>
        <v>0</v>
      </c>
    </row>
    <row r="2075" spans="1:9" x14ac:dyDescent="0.3">
      <c r="A2075" t="s">
        <v>193</v>
      </c>
      <c r="B2075" s="1" t="s">
        <v>400</v>
      </c>
      <c r="C2075" s="5">
        <v>30</v>
      </c>
      <c r="F2075" t="str">
        <f t="shared" si="128"/>
        <v>Mejillones43945</v>
      </c>
      <c r="G2075" t="str">
        <f t="shared" si="129"/>
        <v>Mejillones</v>
      </c>
      <c r="H2075" s="1">
        <f t="shared" si="130"/>
        <v>43945</v>
      </c>
      <c r="I2075">
        <f t="shared" si="131"/>
        <v>12</v>
      </c>
    </row>
    <row r="2076" spans="1:9" x14ac:dyDescent="0.3">
      <c r="A2076" t="s">
        <v>193</v>
      </c>
      <c r="B2076" s="1" t="s">
        <v>401</v>
      </c>
      <c r="C2076" s="5">
        <v>38</v>
      </c>
      <c r="F2076" t="str">
        <f t="shared" si="128"/>
        <v>Mejillones43948</v>
      </c>
      <c r="G2076" t="str">
        <f t="shared" si="129"/>
        <v>Mejillones</v>
      </c>
      <c r="H2076" s="1">
        <f t="shared" si="130"/>
        <v>43948</v>
      </c>
      <c r="I2076">
        <f t="shared" si="131"/>
        <v>8</v>
      </c>
    </row>
    <row r="2077" spans="1:9" x14ac:dyDescent="0.3">
      <c r="A2077" t="s">
        <v>194</v>
      </c>
      <c r="B2077" s="1" t="s">
        <v>390</v>
      </c>
      <c r="C2077" s="5">
        <v>0</v>
      </c>
      <c r="F2077" t="str">
        <f t="shared" si="128"/>
        <v>Melipeuco43920</v>
      </c>
      <c r="G2077" t="str">
        <f t="shared" si="129"/>
        <v>Melipeuco</v>
      </c>
      <c r="H2077" s="1">
        <f t="shared" si="130"/>
        <v>43920</v>
      </c>
      <c r="I2077">
        <f t="shared" si="131"/>
        <v>0</v>
      </c>
    </row>
    <row r="2078" spans="1:9" x14ac:dyDescent="0.3">
      <c r="A2078" t="s">
        <v>194</v>
      </c>
      <c r="B2078" s="1" t="s">
        <v>391</v>
      </c>
      <c r="C2078" s="5">
        <v>0</v>
      </c>
      <c r="F2078" t="str">
        <f t="shared" si="128"/>
        <v>Melipeuco43922</v>
      </c>
      <c r="G2078" t="str">
        <f t="shared" si="129"/>
        <v>Melipeuco</v>
      </c>
      <c r="H2078" s="1">
        <f t="shared" si="130"/>
        <v>43922</v>
      </c>
      <c r="I2078">
        <f t="shared" si="131"/>
        <v>0</v>
      </c>
    </row>
    <row r="2079" spans="1:9" x14ac:dyDescent="0.3">
      <c r="A2079" t="s">
        <v>194</v>
      </c>
      <c r="B2079" s="1" t="s">
        <v>392</v>
      </c>
      <c r="C2079" s="5">
        <v>0</v>
      </c>
      <c r="F2079" t="str">
        <f t="shared" si="128"/>
        <v>Melipeuco43924</v>
      </c>
      <c r="G2079" t="str">
        <f t="shared" si="129"/>
        <v>Melipeuco</v>
      </c>
      <c r="H2079" s="1">
        <f t="shared" si="130"/>
        <v>43924</v>
      </c>
      <c r="I2079">
        <f t="shared" si="131"/>
        <v>0</v>
      </c>
    </row>
    <row r="2080" spans="1:9" x14ac:dyDescent="0.3">
      <c r="A2080" t="s">
        <v>194</v>
      </c>
      <c r="B2080" s="1" t="s">
        <v>393</v>
      </c>
      <c r="C2080" s="5">
        <v>0</v>
      </c>
      <c r="F2080" t="str">
        <f t="shared" si="128"/>
        <v>Melipeuco43927</v>
      </c>
      <c r="G2080" t="str">
        <f t="shared" si="129"/>
        <v>Melipeuco</v>
      </c>
      <c r="H2080" s="1">
        <f t="shared" si="130"/>
        <v>43927</v>
      </c>
      <c r="I2080">
        <f t="shared" si="131"/>
        <v>0</v>
      </c>
    </row>
    <row r="2081" spans="1:9" x14ac:dyDescent="0.3">
      <c r="A2081" t="s">
        <v>194</v>
      </c>
      <c r="B2081" s="1" t="s">
        <v>394</v>
      </c>
      <c r="C2081" s="5">
        <v>0</v>
      </c>
      <c r="F2081" t="str">
        <f t="shared" si="128"/>
        <v>Melipeuco43929</v>
      </c>
      <c r="G2081" t="str">
        <f t="shared" si="129"/>
        <v>Melipeuco</v>
      </c>
      <c r="H2081" s="1">
        <f t="shared" si="130"/>
        <v>43929</v>
      </c>
      <c r="I2081">
        <f t="shared" si="131"/>
        <v>0</v>
      </c>
    </row>
    <row r="2082" spans="1:9" x14ac:dyDescent="0.3">
      <c r="A2082" t="s">
        <v>194</v>
      </c>
      <c r="B2082" s="1" t="s">
        <v>395</v>
      </c>
      <c r="C2082" s="5">
        <v>0</v>
      </c>
      <c r="F2082" t="str">
        <f t="shared" si="128"/>
        <v>Melipeuco43931</v>
      </c>
      <c r="G2082" t="str">
        <f t="shared" si="129"/>
        <v>Melipeuco</v>
      </c>
      <c r="H2082" s="1">
        <f t="shared" si="130"/>
        <v>43931</v>
      </c>
      <c r="I2082">
        <f t="shared" si="131"/>
        <v>0</v>
      </c>
    </row>
    <row r="2083" spans="1:9" x14ac:dyDescent="0.3">
      <c r="A2083" t="s">
        <v>194</v>
      </c>
      <c r="B2083" s="1" t="s">
        <v>396</v>
      </c>
      <c r="C2083" s="5">
        <v>0</v>
      </c>
      <c r="F2083" t="str">
        <f t="shared" si="128"/>
        <v>Melipeuco43934</v>
      </c>
      <c r="G2083" t="str">
        <f t="shared" si="129"/>
        <v>Melipeuco</v>
      </c>
      <c r="H2083" s="1">
        <f t="shared" si="130"/>
        <v>43934</v>
      </c>
      <c r="I2083">
        <f t="shared" si="131"/>
        <v>0</v>
      </c>
    </row>
    <row r="2084" spans="1:9" x14ac:dyDescent="0.3">
      <c r="A2084" t="s">
        <v>194</v>
      </c>
      <c r="B2084" s="1" t="s">
        <v>397</v>
      </c>
      <c r="C2084" s="5">
        <v>0</v>
      </c>
      <c r="F2084" t="str">
        <f t="shared" si="128"/>
        <v>Melipeuco43936</v>
      </c>
      <c r="G2084" t="str">
        <f t="shared" si="129"/>
        <v>Melipeuco</v>
      </c>
      <c r="H2084" s="1">
        <f t="shared" si="130"/>
        <v>43936</v>
      </c>
      <c r="I2084">
        <f t="shared" si="131"/>
        <v>0</v>
      </c>
    </row>
    <row r="2085" spans="1:9" x14ac:dyDescent="0.3">
      <c r="A2085" t="s">
        <v>194</v>
      </c>
      <c r="B2085" s="1" t="s">
        <v>398</v>
      </c>
      <c r="C2085" s="5">
        <v>0</v>
      </c>
      <c r="F2085" t="str">
        <f t="shared" si="128"/>
        <v>Melipeuco43938</v>
      </c>
      <c r="G2085" t="str">
        <f t="shared" si="129"/>
        <v>Melipeuco</v>
      </c>
      <c r="H2085" s="1">
        <f t="shared" si="130"/>
        <v>43938</v>
      </c>
      <c r="I2085">
        <f t="shared" si="131"/>
        <v>0</v>
      </c>
    </row>
    <row r="2086" spans="1:9" x14ac:dyDescent="0.3">
      <c r="A2086" t="s">
        <v>194</v>
      </c>
      <c r="B2086" s="1" t="s">
        <v>399</v>
      </c>
      <c r="C2086" s="5">
        <v>0</v>
      </c>
      <c r="F2086" t="str">
        <f t="shared" si="128"/>
        <v>Melipeuco43941</v>
      </c>
      <c r="G2086" t="str">
        <f t="shared" si="129"/>
        <v>Melipeuco</v>
      </c>
      <c r="H2086" s="1">
        <f t="shared" si="130"/>
        <v>43941</v>
      </c>
      <c r="I2086">
        <f t="shared" si="131"/>
        <v>0</v>
      </c>
    </row>
    <row r="2087" spans="1:9" x14ac:dyDescent="0.3">
      <c r="A2087" t="s">
        <v>194</v>
      </c>
      <c r="B2087" s="1" t="s">
        <v>400</v>
      </c>
      <c r="C2087" s="5">
        <v>0</v>
      </c>
      <c r="F2087" t="str">
        <f t="shared" si="128"/>
        <v>Melipeuco43945</v>
      </c>
      <c r="G2087" t="str">
        <f t="shared" si="129"/>
        <v>Melipeuco</v>
      </c>
      <c r="H2087" s="1">
        <f t="shared" si="130"/>
        <v>43945</v>
      </c>
      <c r="I2087">
        <f t="shared" si="131"/>
        <v>0</v>
      </c>
    </row>
    <row r="2088" spans="1:9" x14ac:dyDescent="0.3">
      <c r="A2088" t="s">
        <v>194</v>
      </c>
      <c r="B2088" s="1" t="s">
        <v>401</v>
      </c>
      <c r="C2088" s="5">
        <v>0</v>
      </c>
      <c r="F2088" t="str">
        <f t="shared" si="128"/>
        <v>Melipeuco43948</v>
      </c>
      <c r="G2088" t="str">
        <f t="shared" si="129"/>
        <v>Melipeuco</v>
      </c>
      <c r="H2088" s="1">
        <f t="shared" si="130"/>
        <v>43948</v>
      </c>
      <c r="I2088">
        <f t="shared" si="131"/>
        <v>0</v>
      </c>
    </row>
    <row r="2089" spans="1:9" x14ac:dyDescent="0.3">
      <c r="A2089" t="s">
        <v>195</v>
      </c>
      <c r="B2089" s="1" t="s">
        <v>390</v>
      </c>
      <c r="C2089" s="5">
        <v>6</v>
      </c>
      <c r="F2089" t="str">
        <f t="shared" si="128"/>
        <v>Melipilla43920</v>
      </c>
      <c r="G2089" t="str">
        <f t="shared" si="129"/>
        <v>Melipilla</v>
      </c>
      <c r="H2089" s="1">
        <f t="shared" si="130"/>
        <v>43920</v>
      </c>
      <c r="I2089">
        <f t="shared" si="131"/>
        <v>6</v>
      </c>
    </row>
    <row r="2090" spans="1:9" x14ac:dyDescent="0.3">
      <c r="A2090" t="s">
        <v>195</v>
      </c>
      <c r="B2090" s="1" t="s">
        <v>391</v>
      </c>
      <c r="C2090" s="5">
        <v>8</v>
      </c>
      <c r="F2090" t="str">
        <f t="shared" si="128"/>
        <v>Melipilla43922</v>
      </c>
      <c r="G2090" t="str">
        <f t="shared" si="129"/>
        <v>Melipilla</v>
      </c>
      <c r="H2090" s="1">
        <f t="shared" si="130"/>
        <v>43922</v>
      </c>
      <c r="I2090">
        <f t="shared" si="131"/>
        <v>2</v>
      </c>
    </row>
    <row r="2091" spans="1:9" x14ac:dyDescent="0.3">
      <c r="A2091" t="s">
        <v>195</v>
      </c>
      <c r="B2091" s="1" t="s">
        <v>392</v>
      </c>
      <c r="C2091" s="5">
        <v>9</v>
      </c>
      <c r="F2091" t="str">
        <f t="shared" si="128"/>
        <v>Melipilla43924</v>
      </c>
      <c r="G2091" t="str">
        <f t="shared" si="129"/>
        <v>Melipilla</v>
      </c>
      <c r="H2091" s="1">
        <f t="shared" si="130"/>
        <v>43924</v>
      </c>
      <c r="I2091">
        <f t="shared" si="131"/>
        <v>1</v>
      </c>
    </row>
    <row r="2092" spans="1:9" x14ac:dyDescent="0.3">
      <c r="A2092" t="s">
        <v>195</v>
      </c>
      <c r="B2092" s="1" t="s">
        <v>393</v>
      </c>
      <c r="C2092" s="5">
        <v>11</v>
      </c>
      <c r="F2092" t="str">
        <f t="shared" si="128"/>
        <v>Melipilla43927</v>
      </c>
      <c r="G2092" t="str">
        <f t="shared" si="129"/>
        <v>Melipilla</v>
      </c>
      <c r="H2092" s="1">
        <f t="shared" si="130"/>
        <v>43927</v>
      </c>
      <c r="I2092">
        <f t="shared" si="131"/>
        <v>2</v>
      </c>
    </row>
    <row r="2093" spans="1:9" x14ac:dyDescent="0.3">
      <c r="A2093" t="s">
        <v>195</v>
      </c>
      <c r="B2093" s="1" t="s">
        <v>394</v>
      </c>
      <c r="C2093" s="5">
        <v>12</v>
      </c>
      <c r="F2093" t="str">
        <f t="shared" si="128"/>
        <v>Melipilla43929</v>
      </c>
      <c r="G2093" t="str">
        <f t="shared" si="129"/>
        <v>Melipilla</v>
      </c>
      <c r="H2093" s="1">
        <f t="shared" si="130"/>
        <v>43929</v>
      </c>
      <c r="I2093">
        <f t="shared" si="131"/>
        <v>1</v>
      </c>
    </row>
    <row r="2094" spans="1:9" x14ac:dyDescent="0.3">
      <c r="A2094" t="s">
        <v>195</v>
      </c>
      <c r="B2094" s="1" t="s">
        <v>395</v>
      </c>
      <c r="C2094" s="5">
        <v>16</v>
      </c>
      <c r="F2094" t="str">
        <f t="shared" si="128"/>
        <v>Melipilla43931</v>
      </c>
      <c r="G2094" t="str">
        <f t="shared" si="129"/>
        <v>Melipilla</v>
      </c>
      <c r="H2094" s="1">
        <f t="shared" si="130"/>
        <v>43931</v>
      </c>
      <c r="I2094">
        <f t="shared" si="131"/>
        <v>4</v>
      </c>
    </row>
    <row r="2095" spans="1:9" x14ac:dyDescent="0.3">
      <c r="A2095" t="s">
        <v>195</v>
      </c>
      <c r="B2095" s="1" t="s">
        <v>396</v>
      </c>
      <c r="C2095" s="5">
        <v>17</v>
      </c>
      <c r="F2095" t="str">
        <f t="shared" si="128"/>
        <v>Melipilla43934</v>
      </c>
      <c r="G2095" t="str">
        <f t="shared" si="129"/>
        <v>Melipilla</v>
      </c>
      <c r="H2095" s="1">
        <f t="shared" si="130"/>
        <v>43934</v>
      </c>
      <c r="I2095">
        <f t="shared" si="131"/>
        <v>1</v>
      </c>
    </row>
    <row r="2096" spans="1:9" x14ac:dyDescent="0.3">
      <c r="A2096" t="s">
        <v>195</v>
      </c>
      <c r="B2096" s="1" t="s">
        <v>397</v>
      </c>
      <c r="C2096" s="5">
        <v>19</v>
      </c>
      <c r="F2096" t="str">
        <f t="shared" si="128"/>
        <v>Melipilla43936</v>
      </c>
      <c r="G2096" t="str">
        <f t="shared" si="129"/>
        <v>Melipilla</v>
      </c>
      <c r="H2096" s="1">
        <f t="shared" si="130"/>
        <v>43936</v>
      </c>
      <c r="I2096">
        <f t="shared" si="131"/>
        <v>2</v>
      </c>
    </row>
    <row r="2097" spans="1:9" x14ac:dyDescent="0.3">
      <c r="A2097" t="s">
        <v>195</v>
      </c>
      <c r="B2097" s="1" t="s">
        <v>398</v>
      </c>
      <c r="C2097" s="5">
        <v>25</v>
      </c>
      <c r="F2097" t="str">
        <f t="shared" si="128"/>
        <v>Melipilla43938</v>
      </c>
      <c r="G2097" t="str">
        <f t="shared" si="129"/>
        <v>Melipilla</v>
      </c>
      <c r="H2097" s="1">
        <f t="shared" si="130"/>
        <v>43938</v>
      </c>
      <c r="I2097">
        <f t="shared" si="131"/>
        <v>6</v>
      </c>
    </row>
    <row r="2098" spans="1:9" x14ac:dyDescent="0.3">
      <c r="A2098" t="s">
        <v>195</v>
      </c>
      <c r="B2098" s="1" t="s">
        <v>399</v>
      </c>
      <c r="C2098" s="5">
        <v>19</v>
      </c>
      <c r="F2098" t="str">
        <f t="shared" si="128"/>
        <v>Melipilla43941</v>
      </c>
      <c r="G2098" t="str">
        <f t="shared" si="129"/>
        <v>Melipilla</v>
      </c>
      <c r="H2098" s="1">
        <f t="shared" si="130"/>
        <v>43941</v>
      </c>
      <c r="I2098">
        <f t="shared" si="131"/>
        <v>0</v>
      </c>
    </row>
    <row r="2099" spans="1:9" x14ac:dyDescent="0.3">
      <c r="A2099" t="s">
        <v>195</v>
      </c>
      <c r="B2099" s="1" t="s">
        <v>400</v>
      </c>
      <c r="C2099" s="5">
        <v>20</v>
      </c>
      <c r="F2099" t="str">
        <f t="shared" si="128"/>
        <v>Melipilla43945</v>
      </c>
      <c r="G2099" t="str">
        <f t="shared" si="129"/>
        <v>Melipilla</v>
      </c>
      <c r="H2099" s="1">
        <f t="shared" si="130"/>
        <v>43945</v>
      </c>
      <c r="I2099">
        <f t="shared" si="131"/>
        <v>1</v>
      </c>
    </row>
    <row r="2100" spans="1:9" x14ac:dyDescent="0.3">
      <c r="A2100" t="s">
        <v>195</v>
      </c>
      <c r="B2100" s="1" t="s">
        <v>401</v>
      </c>
      <c r="C2100" s="5">
        <v>24</v>
      </c>
      <c r="F2100" t="str">
        <f t="shared" si="128"/>
        <v>Melipilla43948</v>
      </c>
      <c r="G2100" t="str">
        <f t="shared" si="129"/>
        <v>Melipilla</v>
      </c>
      <c r="H2100" s="1">
        <f t="shared" si="130"/>
        <v>43948</v>
      </c>
      <c r="I2100">
        <f t="shared" si="131"/>
        <v>4</v>
      </c>
    </row>
    <row r="2101" spans="1:9" x14ac:dyDescent="0.3">
      <c r="A2101" t="s">
        <v>196</v>
      </c>
      <c r="B2101" s="1" t="s">
        <v>390</v>
      </c>
      <c r="C2101" s="5">
        <v>0</v>
      </c>
      <c r="F2101" t="str">
        <f t="shared" si="128"/>
        <v>Molina43920</v>
      </c>
      <c r="G2101" t="str">
        <f t="shared" si="129"/>
        <v>Molina</v>
      </c>
      <c r="H2101" s="1">
        <f t="shared" si="130"/>
        <v>43920</v>
      </c>
      <c r="I2101">
        <f t="shared" si="131"/>
        <v>0</v>
      </c>
    </row>
    <row r="2102" spans="1:9" x14ac:dyDescent="0.3">
      <c r="A2102" t="s">
        <v>196</v>
      </c>
      <c r="B2102" s="1" t="s">
        <v>391</v>
      </c>
      <c r="C2102" s="5">
        <v>0</v>
      </c>
      <c r="F2102" t="str">
        <f t="shared" si="128"/>
        <v>Molina43922</v>
      </c>
      <c r="G2102" t="str">
        <f t="shared" si="129"/>
        <v>Molina</v>
      </c>
      <c r="H2102" s="1">
        <f t="shared" si="130"/>
        <v>43922</v>
      </c>
      <c r="I2102">
        <f t="shared" si="131"/>
        <v>0</v>
      </c>
    </row>
    <row r="2103" spans="1:9" x14ac:dyDescent="0.3">
      <c r="A2103" t="s">
        <v>196</v>
      </c>
      <c r="B2103" s="1" t="s">
        <v>392</v>
      </c>
      <c r="C2103" s="5">
        <v>0</v>
      </c>
      <c r="F2103" t="str">
        <f t="shared" si="128"/>
        <v>Molina43924</v>
      </c>
      <c r="G2103" t="str">
        <f t="shared" si="129"/>
        <v>Molina</v>
      </c>
      <c r="H2103" s="1">
        <f t="shared" si="130"/>
        <v>43924</v>
      </c>
      <c r="I2103">
        <f t="shared" si="131"/>
        <v>0</v>
      </c>
    </row>
    <row r="2104" spans="1:9" x14ac:dyDescent="0.3">
      <c r="A2104" t="s">
        <v>196</v>
      </c>
      <c r="B2104" s="1" t="s">
        <v>393</v>
      </c>
      <c r="C2104" s="5">
        <v>0</v>
      </c>
      <c r="F2104" t="str">
        <f t="shared" si="128"/>
        <v>Molina43927</v>
      </c>
      <c r="G2104" t="str">
        <f t="shared" si="129"/>
        <v>Molina</v>
      </c>
      <c r="H2104" s="1">
        <f t="shared" si="130"/>
        <v>43927</v>
      </c>
      <c r="I2104">
        <f t="shared" si="131"/>
        <v>0</v>
      </c>
    </row>
    <row r="2105" spans="1:9" x14ac:dyDescent="0.3">
      <c r="A2105" t="s">
        <v>196</v>
      </c>
      <c r="B2105" s="1" t="s">
        <v>394</v>
      </c>
      <c r="C2105" s="5">
        <v>0</v>
      </c>
      <c r="F2105" t="str">
        <f t="shared" si="128"/>
        <v>Molina43929</v>
      </c>
      <c r="G2105" t="str">
        <f t="shared" si="129"/>
        <v>Molina</v>
      </c>
      <c r="H2105" s="1">
        <f t="shared" si="130"/>
        <v>43929</v>
      </c>
      <c r="I2105">
        <f t="shared" si="131"/>
        <v>0</v>
      </c>
    </row>
    <row r="2106" spans="1:9" x14ac:dyDescent="0.3">
      <c r="A2106" t="s">
        <v>196</v>
      </c>
      <c r="B2106" s="1" t="s">
        <v>395</v>
      </c>
      <c r="C2106" s="5">
        <v>0</v>
      </c>
      <c r="F2106" t="str">
        <f t="shared" si="128"/>
        <v>Molina43931</v>
      </c>
      <c r="G2106" t="str">
        <f t="shared" si="129"/>
        <v>Molina</v>
      </c>
      <c r="H2106" s="1">
        <f t="shared" si="130"/>
        <v>43931</v>
      </c>
      <c r="I2106">
        <f t="shared" si="131"/>
        <v>0</v>
      </c>
    </row>
    <row r="2107" spans="1:9" x14ac:dyDescent="0.3">
      <c r="A2107" t="s">
        <v>196</v>
      </c>
      <c r="B2107" s="1" t="s">
        <v>396</v>
      </c>
      <c r="C2107" s="5">
        <v>3</v>
      </c>
      <c r="F2107" t="str">
        <f t="shared" si="128"/>
        <v>Molina43934</v>
      </c>
      <c r="G2107" t="str">
        <f t="shared" si="129"/>
        <v>Molina</v>
      </c>
      <c r="H2107" s="1">
        <f t="shared" si="130"/>
        <v>43934</v>
      </c>
      <c r="I2107">
        <f t="shared" si="131"/>
        <v>3</v>
      </c>
    </row>
    <row r="2108" spans="1:9" x14ac:dyDescent="0.3">
      <c r="A2108" t="s">
        <v>196</v>
      </c>
      <c r="B2108" s="1" t="s">
        <v>397</v>
      </c>
      <c r="C2108" s="5">
        <v>3</v>
      </c>
      <c r="F2108" t="str">
        <f t="shared" si="128"/>
        <v>Molina43936</v>
      </c>
      <c r="G2108" t="str">
        <f t="shared" si="129"/>
        <v>Molina</v>
      </c>
      <c r="H2108" s="1">
        <f t="shared" si="130"/>
        <v>43936</v>
      </c>
      <c r="I2108">
        <f t="shared" si="131"/>
        <v>0</v>
      </c>
    </row>
    <row r="2109" spans="1:9" x14ac:dyDescent="0.3">
      <c r="A2109" t="s">
        <v>196</v>
      </c>
      <c r="B2109" s="1" t="s">
        <v>398</v>
      </c>
      <c r="C2109" s="5">
        <v>4</v>
      </c>
      <c r="F2109" t="str">
        <f t="shared" si="128"/>
        <v>Molina43938</v>
      </c>
      <c r="G2109" t="str">
        <f t="shared" si="129"/>
        <v>Molina</v>
      </c>
      <c r="H2109" s="1">
        <f t="shared" si="130"/>
        <v>43938</v>
      </c>
      <c r="I2109">
        <f t="shared" si="131"/>
        <v>1</v>
      </c>
    </row>
    <row r="2110" spans="1:9" x14ac:dyDescent="0.3">
      <c r="A2110" t="s">
        <v>196</v>
      </c>
      <c r="B2110" s="1" t="s">
        <v>399</v>
      </c>
      <c r="C2110" s="5">
        <v>1</v>
      </c>
      <c r="F2110" t="str">
        <f t="shared" si="128"/>
        <v>Molina43941</v>
      </c>
      <c r="G2110" t="str">
        <f t="shared" si="129"/>
        <v>Molina</v>
      </c>
      <c r="H2110" s="1">
        <f t="shared" si="130"/>
        <v>43941</v>
      </c>
      <c r="I2110">
        <f t="shared" si="131"/>
        <v>0</v>
      </c>
    </row>
    <row r="2111" spans="1:9" x14ac:dyDescent="0.3">
      <c r="A2111" t="s">
        <v>196</v>
      </c>
      <c r="B2111" s="1" t="s">
        <v>400</v>
      </c>
      <c r="C2111" s="5">
        <v>3</v>
      </c>
      <c r="F2111" t="str">
        <f t="shared" si="128"/>
        <v>Molina43945</v>
      </c>
      <c r="G2111" t="str">
        <f t="shared" si="129"/>
        <v>Molina</v>
      </c>
      <c r="H2111" s="1">
        <f t="shared" si="130"/>
        <v>43945</v>
      </c>
      <c r="I2111">
        <f t="shared" si="131"/>
        <v>2</v>
      </c>
    </row>
    <row r="2112" spans="1:9" x14ac:dyDescent="0.3">
      <c r="A2112" t="s">
        <v>196</v>
      </c>
      <c r="B2112" s="1" t="s">
        <v>401</v>
      </c>
      <c r="C2112" s="5">
        <v>2</v>
      </c>
      <c r="F2112" t="str">
        <f t="shared" si="128"/>
        <v>Molina43948</v>
      </c>
      <c r="G2112" t="str">
        <f t="shared" si="129"/>
        <v>Molina</v>
      </c>
      <c r="H2112" s="1">
        <f t="shared" si="130"/>
        <v>43948</v>
      </c>
      <c r="I2112">
        <f t="shared" si="131"/>
        <v>0</v>
      </c>
    </row>
    <row r="2113" spans="1:9" x14ac:dyDescent="0.3">
      <c r="A2113" t="s">
        <v>197</v>
      </c>
      <c r="B2113" s="1" t="s">
        <v>390</v>
      </c>
      <c r="C2113" s="5">
        <v>0</v>
      </c>
      <c r="F2113" t="str">
        <f t="shared" si="128"/>
        <v>Monte Patria43920</v>
      </c>
      <c r="G2113" t="str">
        <f t="shared" si="129"/>
        <v>Monte Patria</v>
      </c>
      <c r="H2113" s="1">
        <f t="shared" si="130"/>
        <v>43920</v>
      </c>
      <c r="I2113">
        <f t="shared" si="131"/>
        <v>0</v>
      </c>
    </row>
    <row r="2114" spans="1:9" x14ac:dyDescent="0.3">
      <c r="A2114" t="s">
        <v>197</v>
      </c>
      <c r="B2114" s="1" t="s">
        <v>391</v>
      </c>
      <c r="C2114" s="5">
        <v>0</v>
      </c>
      <c r="F2114" t="str">
        <f t="shared" si="128"/>
        <v>Monte Patria43922</v>
      </c>
      <c r="G2114" t="str">
        <f t="shared" si="129"/>
        <v>Monte Patria</v>
      </c>
      <c r="H2114" s="1">
        <f t="shared" si="130"/>
        <v>43922</v>
      </c>
      <c r="I2114">
        <f t="shared" si="131"/>
        <v>0</v>
      </c>
    </row>
    <row r="2115" spans="1:9" x14ac:dyDescent="0.3">
      <c r="A2115" t="s">
        <v>197</v>
      </c>
      <c r="B2115" s="1" t="s">
        <v>392</v>
      </c>
      <c r="C2115" s="5">
        <v>0</v>
      </c>
      <c r="F2115" t="str">
        <f t="shared" si="128"/>
        <v>Monte Patria43924</v>
      </c>
      <c r="G2115" t="str">
        <f t="shared" si="129"/>
        <v>Monte Patria</v>
      </c>
      <c r="H2115" s="1">
        <f t="shared" si="130"/>
        <v>43924</v>
      </c>
      <c r="I2115">
        <f t="shared" si="131"/>
        <v>0</v>
      </c>
    </row>
    <row r="2116" spans="1:9" x14ac:dyDescent="0.3">
      <c r="A2116" t="s">
        <v>197</v>
      </c>
      <c r="B2116" s="1" t="s">
        <v>393</v>
      </c>
      <c r="C2116" s="5">
        <v>0</v>
      </c>
      <c r="F2116" t="str">
        <f t="shared" si="128"/>
        <v>Monte Patria43927</v>
      </c>
      <c r="G2116" t="str">
        <f t="shared" si="129"/>
        <v>Monte Patria</v>
      </c>
      <c r="H2116" s="1">
        <f t="shared" si="130"/>
        <v>43927</v>
      </c>
      <c r="I2116">
        <f t="shared" si="131"/>
        <v>0</v>
      </c>
    </row>
    <row r="2117" spans="1:9" x14ac:dyDescent="0.3">
      <c r="A2117" t="s">
        <v>197</v>
      </c>
      <c r="B2117" s="1" t="s">
        <v>394</v>
      </c>
      <c r="C2117" s="5">
        <v>0</v>
      </c>
      <c r="F2117" t="str">
        <f t="shared" si="128"/>
        <v>Monte Patria43929</v>
      </c>
      <c r="G2117" t="str">
        <f t="shared" si="129"/>
        <v>Monte Patria</v>
      </c>
      <c r="H2117" s="1">
        <f t="shared" si="130"/>
        <v>43929</v>
      </c>
      <c r="I2117">
        <f t="shared" si="131"/>
        <v>0</v>
      </c>
    </row>
    <row r="2118" spans="1:9" x14ac:dyDescent="0.3">
      <c r="A2118" t="s">
        <v>197</v>
      </c>
      <c r="B2118" s="1" t="s">
        <v>395</v>
      </c>
      <c r="C2118" s="5">
        <v>0</v>
      </c>
      <c r="F2118" t="str">
        <f t="shared" si="128"/>
        <v>Monte Patria43931</v>
      </c>
      <c r="G2118" t="str">
        <f t="shared" si="129"/>
        <v>Monte Patria</v>
      </c>
      <c r="H2118" s="1">
        <f t="shared" si="130"/>
        <v>43931</v>
      </c>
      <c r="I2118">
        <f t="shared" si="131"/>
        <v>0</v>
      </c>
    </row>
    <row r="2119" spans="1:9" x14ac:dyDescent="0.3">
      <c r="A2119" t="s">
        <v>197</v>
      </c>
      <c r="B2119" s="1" t="s">
        <v>396</v>
      </c>
      <c r="C2119" s="5">
        <v>0</v>
      </c>
      <c r="F2119" t="str">
        <f t="shared" si="128"/>
        <v>Monte Patria43934</v>
      </c>
      <c r="G2119" t="str">
        <f t="shared" si="129"/>
        <v>Monte Patria</v>
      </c>
      <c r="H2119" s="1">
        <f t="shared" si="130"/>
        <v>43934</v>
      </c>
      <c r="I2119">
        <f t="shared" si="131"/>
        <v>0</v>
      </c>
    </row>
    <row r="2120" spans="1:9" x14ac:dyDescent="0.3">
      <c r="A2120" t="s">
        <v>197</v>
      </c>
      <c r="B2120" s="1" t="s">
        <v>397</v>
      </c>
      <c r="C2120" s="5">
        <v>0</v>
      </c>
      <c r="F2120" t="str">
        <f t="shared" si="128"/>
        <v>Monte Patria43936</v>
      </c>
      <c r="G2120" t="str">
        <f t="shared" si="129"/>
        <v>Monte Patria</v>
      </c>
      <c r="H2120" s="1">
        <f t="shared" si="130"/>
        <v>43936</v>
      </c>
      <c r="I2120">
        <f t="shared" si="131"/>
        <v>0</v>
      </c>
    </row>
    <row r="2121" spans="1:9" x14ac:dyDescent="0.3">
      <c r="A2121" t="s">
        <v>197</v>
      </c>
      <c r="B2121" s="1" t="s">
        <v>398</v>
      </c>
      <c r="C2121" s="5">
        <v>0</v>
      </c>
      <c r="F2121" t="str">
        <f t="shared" si="128"/>
        <v>Monte Patria43938</v>
      </c>
      <c r="G2121" t="str">
        <f t="shared" si="129"/>
        <v>Monte Patria</v>
      </c>
      <c r="H2121" s="1">
        <f t="shared" si="130"/>
        <v>43938</v>
      </c>
      <c r="I2121">
        <f t="shared" si="131"/>
        <v>0</v>
      </c>
    </row>
    <row r="2122" spans="1:9" x14ac:dyDescent="0.3">
      <c r="A2122" t="s">
        <v>197</v>
      </c>
      <c r="B2122" s="1" t="s">
        <v>399</v>
      </c>
      <c r="C2122" s="5">
        <v>0</v>
      </c>
      <c r="F2122" t="str">
        <f t="shared" si="128"/>
        <v>Monte Patria43941</v>
      </c>
      <c r="G2122" t="str">
        <f t="shared" si="129"/>
        <v>Monte Patria</v>
      </c>
      <c r="H2122" s="1">
        <f t="shared" si="130"/>
        <v>43941</v>
      </c>
      <c r="I2122">
        <f t="shared" si="131"/>
        <v>0</v>
      </c>
    </row>
    <row r="2123" spans="1:9" x14ac:dyDescent="0.3">
      <c r="A2123" t="s">
        <v>197</v>
      </c>
      <c r="B2123" s="1" t="s">
        <v>400</v>
      </c>
      <c r="C2123" s="5">
        <v>0</v>
      </c>
      <c r="F2123" t="str">
        <f t="shared" si="128"/>
        <v>Monte Patria43945</v>
      </c>
      <c r="G2123" t="str">
        <f t="shared" si="129"/>
        <v>Monte Patria</v>
      </c>
      <c r="H2123" s="1">
        <f t="shared" si="130"/>
        <v>43945</v>
      </c>
      <c r="I2123">
        <f t="shared" si="131"/>
        <v>0</v>
      </c>
    </row>
    <row r="2124" spans="1:9" x14ac:dyDescent="0.3">
      <c r="A2124" t="s">
        <v>197</v>
      </c>
      <c r="B2124" s="1" t="s">
        <v>401</v>
      </c>
      <c r="C2124" s="5">
        <v>0</v>
      </c>
      <c r="F2124" t="str">
        <f t="shared" si="128"/>
        <v>Monte Patria43948</v>
      </c>
      <c r="G2124" t="str">
        <f t="shared" si="129"/>
        <v>Monte Patria</v>
      </c>
      <c r="H2124" s="1">
        <f t="shared" si="130"/>
        <v>43948</v>
      </c>
      <c r="I2124">
        <f t="shared" si="131"/>
        <v>0</v>
      </c>
    </row>
    <row r="2125" spans="1:9" x14ac:dyDescent="0.3">
      <c r="A2125" t="s">
        <v>198</v>
      </c>
      <c r="B2125" s="1" t="s">
        <v>390</v>
      </c>
      <c r="C2125" s="5">
        <v>0</v>
      </c>
      <c r="F2125" t="str">
        <f t="shared" si="128"/>
        <v>Mostazal43920</v>
      </c>
      <c r="G2125" t="str">
        <f t="shared" si="129"/>
        <v>Mostazal</v>
      </c>
      <c r="H2125" s="1">
        <f t="shared" si="130"/>
        <v>43920</v>
      </c>
      <c r="I2125">
        <f t="shared" si="131"/>
        <v>0</v>
      </c>
    </row>
    <row r="2126" spans="1:9" x14ac:dyDescent="0.3">
      <c r="A2126" t="s">
        <v>198</v>
      </c>
      <c r="B2126" s="1" t="s">
        <v>391</v>
      </c>
      <c r="C2126" s="5">
        <v>0</v>
      </c>
      <c r="F2126" t="str">
        <f t="shared" si="128"/>
        <v>Mostazal43922</v>
      </c>
      <c r="G2126" t="str">
        <f t="shared" si="129"/>
        <v>Mostazal</v>
      </c>
      <c r="H2126" s="1">
        <f t="shared" si="130"/>
        <v>43922</v>
      </c>
      <c r="I2126">
        <f t="shared" si="131"/>
        <v>0</v>
      </c>
    </row>
    <row r="2127" spans="1:9" x14ac:dyDescent="0.3">
      <c r="A2127" t="s">
        <v>198</v>
      </c>
      <c r="B2127" s="1" t="s">
        <v>392</v>
      </c>
      <c r="C2127" s="5">
        <v>0</v>
      </c>
      <c r="F2127" t="str">
        <f t="shared" ref="F2127:F2190" si="132">+G2127&amp;H2127</f>
        <v>Mostazal43924</v>
      </c>
      <c r="G2127" t="str">
        <f t="shared" ref="G2127:G2190" si="133">+A2127</f>
        <v>Mostazal</v>
      </c>
      <c r="H2127" s="1">
        <f t="shared" ref="H2127:H2190" si="134">+DATEVALUE(B2127)</f>
        <v>43924</v>
      </c>
      <c r="I2127">
        <f t="shared" ref="I2127:I2190" si="135">+IF(IF(A2127=A2126,C2127-C2126,C2127)&lt;0,0,IF(A2127=A2126,C2127-C2126,C2127))</f>
        <v>0</v>
      </c>
    </row>
    <row r="2128" spans="1:9" x14ac:dyDescent="0.3">
      <c r="A2128" t="s">
        <v>198</v>
      </c>
      <c r="B2128" s="1" t="s">
        <v>393</v>
      </c>
      <c r="C2128" s="5">
        <v>0</v>
      </c>
      <c r="F2128" t="str">
        <f t="shared" si="132"/>
        <v>Mostazal43927</v>
      </c>
      <c r="G2128" t="str">
        <f t="shared" si="133"/>
        <v>Mostazal</v>
      </c>
      <c r="H2128" s="1">
        <f t="shared" si="134"/>
        <v>43927</v>
      </c>
      <c r="I2128">
        <f t="shared" si="135"/>
        <v>0</v>
      </c>
    </row>
    <row r="2129" spans="1:9" x14ac:dyDescent="0.3">
      <c r="A2129" t="s">
        <v>198</v>
      </c>
      <c r="B2129" s="1" t="s">
        <v>394</v>
      </c>
      <c r="C2129" s="5">
        <v>0</v>
      </c>
      <c r="F2129" t="str">
        <f t="shared" si="132"/>
        <v>Mostazal43929</v>
      </c>
      <c r="G2129" t="str">
        <f t="shared" si="133"/>
        <v>Mostazal</v>
      </c>
      <c r="H2129" s="1">
        <f t="shared" si="134"/>
        <v>43929</v>
      </c>
      <c r="I2129">
        <f t="shared" si="135"/>
        <v>0</v>
      </c>
    </row>
    <row r="2130" spans="1:9" x14ac:dyDescent="0.3">
      <c r="A2130" t="s">
        <v>198</v>
      </c>
      <c r="B2130" s="1" t="s">
        <v>395</v>
      </c>
      <c r="C2130" s="5">
        <v>0</v>
      </c>
      <c r="F2130" t="str">
        <f t="shared" si="132"/>
        <v>Mostazal43931</v>
      </c>
      <c r="G2130" t="str">
        <f t="shared" si="133"/>
        <v>Mostazal</v>
      </c>
      <c r="H2130" s="1">
        <f t="shared" si="134"/>
        <v>43931</v>
      </c>
      <c r="I2130">
        <f t="shared" si="135"/>
        <v>0</v>
      </c>
    </row>
    <row r="2131" spans="1:9" x14ac:dyDescent="0.3">
      <c r="A2131" t="s">
        <v>198</v>
      </c>
      <c r="B2131" s="1" t="s">
        <v>396</v>
      </c>
      <c r="C2131" s="5">
        <v>0</v>
      </c>
      <c r="F2131" t="str">
        <f t="shared" si="132"/>
        <v>Mostazal43934</v>
      </c>
      <c r="G2131" t="str">
        <f t="shared" si="133"/>
        <v>Mostazal</v>
      </c>
      <c r="H2131" s="1">
        <f t="shared" si="134"/>
        <v>43934</v>
      </c>
      <c r="I2131">
        <f t="shared" si="135"/>
        <v>0</v>
      </c>
    </row>
    <row r="2132" spans="1:9" x14ac:dyDescent="0.3">
      <c r="A2132" t="s">
        <v>198</v>
      </c>
      <c r="B2132" s="1" t="s">
        <v>397</v>
      </c>
      <c r="C2132" s="5">
        <v>0</v>
      </c>
      <c r="F2132" t="str">
        <f t="shared" si="132"/>
        <v>Mostazal43936</v>
      </c>
      <c r="G2132" t="str">
        <f t="shared" si="133"/>
        <v>Mostazal</v>
      </c>
      <c r="H2132" s="1">
        <f t="shared" si="134"/>
        <v>43936</v>
      </c>
      <c r="I2132">
        <f t="shared" si="135"/>
        <v>0</v>
      </c>
    </row>
    <row r="2133" spans="1:9" x14ac:dyDescent="0.3">
      <c r="A2133" t="s">
        <v>198</v>
      </c>
      <c r="B2133" s="1" t="s">
        <v>398</v>
      </c>
      <c r="C2133" s="5">
        <v>0</v>
      </c>
      <c r="F2133" t="str">
        <f t="shared" si="132"/>
        <v>Mostazal43938</v>
      </c>
      <c r="G2133" t="str">
        <f t="shared" si="133"/>
        <v>Mostazal</v>
      </c>
      <c r="H2133" s="1">
        <f t="shared" si="134"/>
        <v>43938</v>
      </c>
      <c r="I2133">
        <f t="shared" si="135"/>
        <v>0</v>
      </c>
    </row>
    <row r="2134" spans="1:9" x14ac:dyDescent="0.3">
      <c r="A2134" t="s">
        <v>198</v>
      </c>
      <c r="B2134" s="1" t="s">
        <v>399</v>
      </c>
      <c r="C2134" s="5">
        <v>0</v>
      </c>
      <c r="F2134" t="str">
        <f t="shared" si="132"/>
        <v>Mostazal43941</v>
      </c>
      <c r="G2134" t="str">
        <f t="shared" si="133"/>
        <v>Mostazal</v>
      </c>
      <c r="H2134" s="1">
        <f t="shared" si="134"/>
        <v>43941</v>
      </c>
      <c r="I2134">
        <f t="shared" si="135"/>
        <v>0</v>
      </c>
    </row>
    <row r="2135" spans="1:9" x14ac:dyDescent="0.3">
      <c r="A2135" t="s">
        <v>198</v>
      </c>
      <c r="B2135" s="1" t="s">
        <v>400</v>
      </c>
      <c r="C2135" s="5">
        <v>0</v>
      </c>
      <c r="F2135" t="str">
        <f t="shared" si="132"/>
        <v>Mostazal43945</v>
      </c>
      <c r="G2135" t="str">
        <f t="shared" si="133"/>
        <v>Mostazal</v>
      </c>
      <c r="H2135" s="1">
        <f t="shared" si="134"/>
        <v>43945</v>
      </c>
      <c r="I2135">
        <f t="shared" si="135"/>
        <v>0</v>
      </c>
    </row>
    <row r="2136" spans="1:9" x14ac:dyDescent="0.3">
      <c r="A2136" t="s">
        <v>198</v>
      </c>
      <c r="B2136" s="1" t="s">
        <v>401</v>
      </c>
      <c r="C2136" s="5">
        <v>0</v>
      </c>
      <c r="F2136" t="str">
        <f t="shared" si="132"/>
        <v>Mostazal43948</v>
      </c>
      <c r="G2136" t="str">
        <f t="shared" si="133"/>
        <v>Mostazal</v>
      </c>
      <c r="H2136" s="1">
        <f t="shared" si="134"/>
        <v>43948</v>
      </c>
      <c r="I2136">
        <f t="shared" si="135"/>
        <v>0</v>
      </c>
    </row>
    <row r="2137" spans="1:9" x14ac:dyDescent="0.3">
      <c r="A2137" t="s">
        <v>199</v>
      </c>
      <c r="B2137" s="1" t="s">
        <v>390</v>
      </c>
      <c r="C2137" s="5">
        <v>0</v>
      </c>
      <c r="F2137" t="str">
        <f t="shared" si="132"/>
        <v>Mulchen43920</v>
      </c>
      <c r="G2137" t="str">
        <f t="shared" si="133"/>
        <v>Mulchen</v>
      </c>
      <c r="H2137" s="1">
        <f t="shared" si="134"/>
        <v>43920</v>
      </c>
      <c r="I2137">
        <f t="shared" si="135"/>
        <v>0</v>
      </c>
    </row>
    <row r="2138" spans="1:9" x14ac:dyDescent="0.3">
      <c r="A2138" t="s">
        <v>199</v>
      </c>
      <c r="B2138" s="1" t="s">
        <v>391</v>
      </c>
      <c r="C2138" s="5">
        <v>5</v>
      </c>
      <c r="F2138" t="str">
        <f t="shared" si="132"/>
        <v>Mulchen43922</v>
      </c>
      <c r="G2138" t="str">
        <f t="shared" si="133"/>
        <v>Mulchen</v>
      </c>
      <c r="H2138" s="1">
        <f t="shared" si="134"/>
        <v>43922</v>
      </c>
      <c r="I2138">
        <f t="shared" si="135"/>
        <v>5</v>
      </c>
    </row>
    <row r="2139" spans="1:9" x14ac:dyDescent="0.3">
      <c r="A2139" t="s">
        <v>199</v>
      </c>
      <c r="B2139" s="1" t="s">
        <v>392</v>
      </c>
      <c r="C2139" s="5">
        <v>5</v>
      </c>
      <c r="F2139" t="str">
        <f t="shared" si="132"/>
        <v>Mulchen43924</v>
      </c>
      <c r="G2139" t="str">
        <f t="shared" si="133"/>
        <v>Mulchen</v>
      </c>
      <c r="H2139" s="1">
        <f t="shared" si="134"/>
        <v>43924</v>
      </c>
      <c r="I2139">
        <f t="shared" si="135"/>
        <v>0</v>
      </c>
    </row>
    <row r="2140" spans="1:9" x14ac:dyDescent="0.3">
      <c r="A2140" t="s">
        <v>199</v>
      </c>
      <c r="B2140" s="1" t="s">
        <v>393</v>
      </c>
      <c r="C2140" s="5">
        <v>5</v>
      </c>
      <c r="F2140" t="str">
        <f t="shared" si="132"/>
        <v>Mulchen43927</v>
      </c>
      <c r="G2140" t="str">
        <f t="shared" si="133"/>
        <v>Mulchen</v>
      </c>
      <c r="H2140" s="1">
        <f t="shared" si="134"/>
        <v>43927</v>
      </c>
      <c r="I2140">
        <f t="shared" si="135"/>
        <v>0</v>
      </c>
    </row>
    <row r="2141" spans="1:9" x14ac:dyDescent="0.3">
      <c r="A2141" t="s">
        <v>199</v>
      </c>
      <c r="B2141" s="1" t="s">
        <v>394</v>
      </c>
      <c r="C2141" s="5">
        <v>5</v>
      </c>
      <c r="F2141" t="str">
        <f t="shared" si="132"/>
        <v>Mulchen43929</v>
      </c>
      <c r="G2141" t="str">
        <f t="shared" si="133"/>
        <v>Mulchen</v>
      </c>
      <c r="H2141" s="1">
        <f t="shared" si="134"/>
        <v>43929</v>
      </c>
      <c r="I2141">
        <f t="shared" si="135"/>
        <v>0</v>
      </c>
    </row>
    <row r="2142" spans="1:9" x14ac:dyDescent="0.3">
      <c r="A2142" t="s">
        <v>199</v>
      </c>
      <c r="B2142" s="1" t="s">
        <v>395</v>
      </c>
      <c r="C2142" s="5">
        <v>5</v>
      </c>
      <c r="F2142" t="str">
        <f t="shared" si="132"/>
        <v>Mulchen43931</v>
      </c>
      <c r="G2142" t="str">
        <f t="shared" si="133"/>
        <v>Mulchen</v>
      </c>
      <c r="H2142" s="1">
        <f t="shared" si="134"/>
        <v>43931</v>
      </c>
      <c r="I2142">
        <f t="shared" si="135"/>
        <v>0</v>
      </c>
    </row>
    <row r="2143" spans="1:9" x14ac:dyDescent="0.3">
      <c r="A2143" t="s">
        <v>199</v>
      </c>
      <c r="B2143" s="1" t="s">
        <v>396</v>
      </c>
      <c r="C2143" s="5">
        <v>5</v>
      </c>
      <c r="F2143" t="str">
        <f t="shared" si="132"/>
        <v>Mulchen43934</v>
      </c>
      <c r="G2143" t="str">
        <f t="shared" si="133"/>
        <v>Mulchen</v>
      </c>
      <c r="H2143" s="1">
        <f t="shared" si="134"/>
        <v>43934</v>
      </c>
      <c r="I2143">
        <f t="shared" si="135"/>
        <v>0</v>
      </c>
    </row>
    <row r="2144" spans="1:9" x14ac:dyDescent="0.3">
      <c r="A2144" t="s">
        <v>199</v>
      </c>
      <c r="B2144" s="1" t="s">
        <v>397</v>
      </c>
      <c r="C2144" s="5">
        <v>5</v>
      </c>
      <c r="F2144" t="str">
        <f t="shared" si="132"/>
        <v>Mulchen43936</v>
      </c>
      <c r="G2144" t="str">
        <f t="shared" si="133"/>
        <v>Mulchen</v>
      </c>
      <c r="H2144" s="1">
        <f t="shared" si="134"/>
        <v>43936</v>
      </c>
      <c r="I2144">
        <f t="shared" si="135"/>
        <v>0</v>
      </c>
    </row>
    <row r="2145" spans="1:9" x14ac:dyDescent="0.3">
      <c r="A2145" t="s">
        <v>199</v>
      </c>
      <c r="B2145" s="1" t="s">
        <v>398</v>
      </c>
      <c r="C2145" s="5">
        <v>5</v>
      </c>
      <c r="F2145" t="str">
        <f t="shared" si="132"/>
        <v>Mulchen43938</v>
      </c>
      <c r="G2145" t="str">
        <f t="shared" si="133"/>
        <v>Mulchen</v>
      </c>
      <c r="H2145" s="1">
        <f t="shared" si="134"/>
        <v>43938</v>
      </c>
      <c r="I2145">
        <f t="shared" si="135"/>
        <v>0</v>
      </c>
    </row>
    <row r="2146" spans="1:9" x14ac:dyDescent="0.3">
      <c r="A2146" t="s">
        <v>199</v>
      </c>
      <c r="B2146" s="1" t="s">
        <v>399</v>
      </c>
      <c r="C2146" s="5">
        <v>0</v>
      </c>
      <c r="F2146" t="str">
        <f t="shared" si="132"/>
        <v>Mulchen43941</v>
      </c>
      <c r="G2146" t="str">
        <f t="shared" si="133"/>
        <v>Mulchen</v>
      </c>
      <c r="H2146" s="1">
        <f t="shared" si="134"/>
        <v>43941</v>
      </c>
      <c r="I2146">
        <f t="shared" si="135"/>
        <v>0</v>
      </c>
    </row>
    <row r="2147" spans="1:9" x14ac:dyDescent="0.3">
      <c r="A2147" t="s">
        <v>199</v>
      </c>
      <c r="B2147" s="1" t="s">
        <v>400</v>
      </c>
      <c r="C2147" s="5">
        <v>0</v>
      </c>
      <c r="F2147" t="str">
        <f t="shared" si="132"/>
        <v>Mulchen43945</v>
      </c>
      <c r="G2147" t="str">
        <f t="shared" si="133"/>
        <v>Mulchen</v>
      </c>
      <c r="H2147" s="1">
        <f t="shared" si="134"/>
        <v>43945</v>
      </c>
      <c r="I2147">
        <f t="shared" si="135"/>
        <v>0</v>
      </c>
    </row>
    <row r="2148" spans="1:9" x14ac:dyDescent="0.3">
      <c r="A2148" t="s">
        <v>199</v>
      </c>
      <c r="B2148" s="1" t="s">
        <v>401</v>
      </c>
      <c r="C2148" s="5">
        <v>0</v>
      </c>
      <c r="F2148" t="str">
        <f t="shared" si="132"/>
        <v>Mulchen43948</v>
      </c>
      <c r="G2148" t="str">
        <f t="shared" si="133"/>
        <v>Mulchen</v>
      </c>
      <c r="H2148" s="1">
        <f t="shared" si="134"/>
        <v>43948</v>
      </c>
      <c r="I2148">
        <f t="shared" si="135"/>
        <v>0</v>
      </c>
    </row>
    <row r="2149" spans="1:9" x14ac:dyDescent="0.3">
      <c r="A2149" t="s">
        <v>200</v>
      </c>
      <c r="B2149" s="1" t="s">
        <v>390</v>
      </c>
      <c r="C2149" s="5">
        <v>0</v>
      </c>
      <c r="F2149" t="str">
        <f t="shared" si="132"/>
        <v>Nacimiento43920</v>
      </c>
      <c r="G2149" t="str">
        <f t="shared" si="133"/>
        <v>Nacimiento</v>
      </c>
      <c r="H2149" s="1">
        <f t="shared" si="134"/>
        <v>43920</v>
      </c>
      <c r="I2149">
        <f t="shared" si="135"/>
        <v>0</v>
      </c>
    </row>
    <row r="2150" spans="1:9" x14ac:dyDescent="0.3">
      <c r="A2150" t="s">
        <v>200</v>
      </c>
      <c r="B2150" s="1" t="s">
        <v>391</v>
      </c>
      <c r="C2150" s="5">
        <v>0</v>
      </c>
      <c r="F2150" t="str">
        <f t="shared" si="132"/>
        <v>Nacimiento43922</v>
      </c>
      <c r="G2150" t="str">
        <f t="shared" si="133"/>
        <v>Nacimiento</v>
      </c>
      <c r="H2150" s="1">
        <f t="shared" si="134"/>
        <v>43922</v>
      </c>
      <c r="I2150">
        <f t="shared" si="135"/>
        <v>0</v>
      </c>
    </row>
    <row r="2151" spans="1:9" x14ac:dyDescent="0.3">
      <c r="A2151" t="s">
        <v>200</v>
      </c>
      <c r="B2151" s="1" t="s">
        <v>392</v>
      </c>
      <c r="C2151" s="5">
        <v>0</v>
      </c>
      <c r="F2151" t="str">
        <f t="shared" si="132"/>
        <v>Nacimiento43924</v>
      </c>
      <c r="G2151" t="str">
        <f t="shared" si="133"/>
        <v>Nacimiento</v>
      </c>
      <c r="H2151" s="1">
        <f t="shared" si="134"/>
        <v>43924</v>
      </c>
      <c r="I2151">
        <f t="shared" si="135"/>
        <v>0</v>
      </c>
    </row>
    <row r="2152" spans="1:9" x14ac:dyDescent="0.3">
      <c r="A2152" t="s">
        <v>200</v>
      </c>
      <c r="B2152" s="1" t="s">
        <v>393</v>
      </c>
      <c r="C2152" s="5">
        <v>0</v>
      </c>
      <c r="F2152" t="str">
        <f t="shared" si="132"/>
        <v>Nacimiento43927</v>
      </c>
      <c r="G2152" t="str">
        <f t="shared" si="133"/>
        <v>Nacimiento</v>
      </c>
      <c r="H2152" s="1">
        <f t="shared" si="134"/>
        <v>43927</v>
      </c>
      <c r="I2152">
        <f t="shared" si="135"/>
        <v>0</v>
      </c>
    </row>
    <row r="2153" spans="1:9" x14ac:dyDescent="0.3">
      <c r="A2153" t="s">
        <v>200</v>
      </c>
      <c r="B2153" s="1" t="s">
        <v>394</v>
      </c>
      <c r="C2153" s="5">
        <v>4</v>
      </c>
      <c r="F2153" t="str">
        <f t="shared" si="132"/>
        <v>Nacimiento43929</v>
      </c>
      <c r="G2153" t="str">
        <f t="shared" si="133"/>
        <v>Nacimiento</v>
      </c>
      <c r="H2153" s="1">
        <f t="shared" si="134"/>
        <v>43929</v>
      </c>
      <c r="I2153">
        <f t="shared" si="135"/>
        <v>4</v>
      </c>
    </row>
    <row r="2154" spans="1:9" x14ac:dyDescent="0.3">
      <c r="A2154" t="s">
        <v>200</v>
      </c>
      <c r="B2154" s="1" t="s">
        <v>395</v>
      </c>
      <c r="C2154" s="5">
        <v>5</v>
      </c>
      <c r="F2154" t="str">
        <f t="shared" si="132"/>
        <v>Nacimiento43931</v>
      </c>
      <c r="G2154" t="str">
        <f t="shared" si="133"/>
        <v>Nacimiento</v>
      </c>
      <c r="H2154" s="1">
        <f t="shared" si="134"/>
        <v>43931</v>
      </c>
      <c r="I2154">
        <f t="shared" si="135"/>
        <v>1</v>
      </c>
    </row>
    <row r="2155" spans="1:9" x14ac:dyDescent="0.3">
      <c r="A2155" t="s">
        <v>200</v>
      </c>
      <c r="B2155" s="1" t="s">
        <v>396</v>
      </c>
      <c r="C2155" s="5">
        <v>9</v>
      </c>
      <c r="F2155" t="str">
        <f t="shared" si="132"/>
        <v>Nacimiento43934</v>
      </c>
      <c r="G2155" t="str">
        <f t="shared" si="133"/>
        <v>Nacimiento</v>
      </c>
      <c r="H2155" s="1">
        <f t="shared" si="134"/>
        <v>43934</v>
      </c>
      <c r="I2155">
        <f t="shared" si="135"/>
        <v>4</v>
      </c>
    </row>
    <row r="2156" spans="1:9" x14ac:dyDescent="0.3">
      <c r="A2156" t="s">
        <v>200</v>
      </c>
      <c r="B2156" s="1" t="s">
        <v>397</v>
      </c>
      <c r="C2156" s="5">
        <v>10</v>
      </c>
      <c r="F2156" t="str">
        <f t="shared" si="132"/>
        <v>Nacimiento43936</v>
      </c>
      <c r="G2156" t="str">
        <f t="shared" si="133"/>
        <v>Nacimiento</v>
      </c>
      <c r="H2156" s="1">
        <f t="shared" si="134"/>
        <v>43936</v>
      </c>
      <c r="I2156">
        <f t="shared" si="135"/>
        <v>1</v>
      </c>
    </row>
    <row r="2157" spans="1:9" x14ac:dyDescent="0.3">
      <c r="A2157" t="s">
        <v>200</v>
      </c>
      <c r="B2157" s="1" t="s">
        <v>398</v>
      </c>
      <c r="C2157" s="5">
        <v>10</v>
      </c>
      <c r="F2157" t="str">
        <f t="shared" si="132"/>
        <v>Nacimiento43938</v>
      </c>
      <c r="G2157" t="str">
        <f t="shared" si="133"/>
        <v>Nacimiento</v>
      </c>
      <c r="H2157" s="1">
        <f t="shared" si="134"/>
        <v>43938</v>
      </c>
      <c r="I2157">
        <f t="shared" si="135"/>
        <v>0</v>
      </c>
    </row>
    <row r="2158" spans="1:9" x14ac:dyDescent="0.3">
      <c r="A2158" t="s">
        <v>200</v>
      </c>
      <c r="B2158" s="1" t="s">
        <v>399</v>
      </c>
      <c r="C2158" s="5">
        <v>2</v>
      </c>
      <c r="F2158" t="str">
        <f t="shared" si="132"/>
        <v>Nacimiento43941</v>
      </c>
      <c r="G2158" t="str">
        <f t="shared" si="133"/>
        <v>Nacimiento</v>
      </c>
      <c r="H2158" s="1">
        <f t="shared" si="134"/>
        <v>43941</v>
      </c>
      <c r="I2158">
        <f t="shared" si="135"/>
        <v>0</v>
      </c>
    </row>
    <row r="2159" spans="1:9" x14ac:dyDescent="0.3">
      <c r="A2159" t="s">
        <v>200</v>
      </c>
      <c r="B2159" s="1" t="s">
        <v>400</v>
      </c>
      <c r="C2159" s="5">
        <v>1</v>
      </c>
      <c r="F2159" t="str">
        <f t="shared" si="132"/>
        <v>Nacimiento43945</v>
      </c>
      <c r="G2159" t="str">
        <f t="shared" si="133"/>
        <v>Nacimiento</v>
      </c>
      <c r="H2159" s="1">
        <f t="shared" si="134"/>
        <v>43945</v>
      </c>
      <c r="I2159">
        <f t="shared" si="135"/>
        <v>0</v>
      </c>
    </row>
    <row r="2160" spans="1:9" x14ac:dyDescent="0.3">
      <c r="A2160" t="s">
        <v>200</v>
      </c>
      <c r="B2160" s="1" t="s">
        <v>401</v>
      </c>
      <c r="C2160" s="5">
        <v>0</v>
      </c>
      <c r="F2160" t="str">
        <f t="shared" si="132"/>
        <v>Nacimiento43948</v>
      </c>
      <c r="G2160" t="str">
        <f t="shared" si="133"/>
        <v>Nacimiento</v>
      </c>
      <c r="H2160" s="1">
        <f t="shared" si="134"/>
        <v>43948</v>
      </c>
      <c r="I2160">
        <f t="shared" si="135"/>
        <v>0</v>
      </c>
    </row>
    <row r="2161" spans="1:9" x14ac:dyDescent="0.3">
      <c r="A2161" t="s">
        <v>201</v>
      </c>
      <c r="B2161" s="1" t="s">
        <v>390</v>
      </c>
      <c r="C2161" s="5">
        <v>0</v>
      </c>
      <c r="F2161" t="str">
        <f t="shared" si="132"/>
        <v>Nancagua43920</v>
      </c>
      <c r="G2161" t="str">
        <f t="shared" si="133"/>
        <v>Nancagua</v>
      </c>
      <c r="H2161" s="1">
        <f t="shared" si="134"/>
        <v>43920</v>
      </c>
      <c r="I2161">
        <f t="shared" si="135"/>
        <v>0</v>
      </c>
    </row>
    <row r="2162" spans="1:9" x14ac:dyDescent="0.3">
      <c r="A2162" t="s">
        <v>201</v>
      </c>
      <c r="B2162" s="1" t="s">
        <v>391</v>
      </c>
      <c r="C2162" s="5">
        <v>0</v>
      </c>
      <c r="F2162" t="str">
        <f t="shared" si="132"/>
        <v>Nancagua43922</v>
      </c>
      <c r="G2162" t="str">
        <f t="shared" si="133"/>
        <v>Nancagua</v>
      </c>
      <c r="H2162" s="1">
        <f t="shared" si="134"/>
        <v>43922</v>
      </c>
      <c r="I2162">
        <f t="shared" si="135"/>
        <v>0</v>
      </c>
    </row>
    <row r="2163" spans="1:9" x14ac:dyDescent="0.3">
      <c r="A2163" t="s">
        <v>201</v>
      </c>
      <c r="B2163" s="1" t="s">
        <v>392</v>
      </c>
      <c r="C2163" s="5">
        <v>0</v>
      </c>
      <c r="F2163" t="str">
        <f t="shared" si="132"/>
        <v>Nancagua43924</v>
      </c>
      <c r="G2163" t="str">
        <f t="shared" si="133"/>
        <v>Nancagua</v>
      </c>
      <c r="H2163" s="1">
        <f t="shared" si="134"/>
        <v>43924</v>
      </c>
      <c r="I2163">
        <f t="shared" si="135"/>
        <v>0</v>
      </c>
    </row>
    <row r="2164" spans="1:9" x14ac:dyDescent="0.3">
      <c r="A2164" t="s">
        <v>201</v>
      </c>
      <c r="B2164" s="1" t="s">
        <v>393</v>
      </c>
      <c r="C2164" s="5">
        <v>0</v>
      </c>
      <c r="F2164" t="str">
        <f t="shared" si="132"/>
        <v>Nancagua43927</v>
      </c>
      <c r="G2164" t="str">
        <f t="shared" si="133"/>
        <v>Nancagua</v>
      </c>
      <c r="H2164" s="1">
        <f t="shared" si="134"/>
        <v>43927</v>
      </c>
      <c r="I2164">
        <f t="shared" si="135"/>
        <v>0</v>
      </c>
    </row>
    <row r="2165" spans="1:9" x14ac:dyDescent="0.3">
      <c r="A2165" t="s">
        <v>201</v>
      </c>
      <c r="B2165" s="1" t="s">
        <v>394</v>
      </c>
      <c r="C2165" s="5">
        <v>0</v>
      </c>
      <c r="F2165" t="str">
        <f t="shared" si="132"/>
        <v>Nancagua43929</v>
      </c>
      <c r="G2165" t="str">
        <f t="shared" si="133"/>
        <v>Nancagua</v>
      </c>
      <c r="H2165" s="1">
        <f t="shared" si="134"/>
        <v>43929</v>
      </c>
      <c r="I2165">
        <f t="shared" si="135"/>
        <v>0</v>
      </c>
    </row>
    <row r="2166" spans="1:9" x14ac:dyDescent="0.3">
      <c r="A2166" t="s">
        <v>201</v>
      </c>
      <c r="B2166" s="1" t="s">
        <v>395</v>
      </c>
      <c r="C2166" s="5">
        <v>0</v>
      </c>
      <c r="F2166" t="str">
        <f t="shared" si="132"/>
        <v>Nancagua43931</v>
      </c>
      <c r="G2166" t="str">
        <f t="shared" si="133"/>
        <v>Nancagua</v>
      </c>
      <c r="H2166" s="1">
        <f t="shared" si="134"/>
        <v>43931</v>
      </c>
      <c r="I2166">
        <f t="shared" si="135"/>
        <v>0</v>
      </c>
    </row>
    <row r="2167" spans="1:9" x14ac:dyDescent="0.3">
      <c r="A2167" t="s">
        <v>201</v>
      </c>
      <c r="B2167" s="1" t="s">
        <v>396</v>
      </c>
      <c r="C2167" s="5">
        <v>0</v>
      </c>
      <c r="F2167" t="str">
        <f t="shared" si="132"/>
        <v>Nancagua43934</v>
      </c>
      <c r="G2167" t="str">
        <f t="shared" si="133"/>
        <v>Nancagua</v>
      </c>
      <c r="H2167" s="1">
        <f t="shared" si="134"/>
        <v>43934</v>
      </c>
      <c r="I2167">
        <f t="shared" si="135"/>
        <v>0</v>
      </c>
    </row>
    <row r="2168" spans="1:9" x14ac:dyDescent="0.3">
      <c r="A2168" t="s">
        <v>201</v>
      </c>
      <c r="B2168" s="1" t="s">
        <v>397</v>
      </c>
      <c r="C2168" s="5">
        <v>0</v>
      </c>
      <c r="F2168" t="str">
        <f t="shared" si="132"/>
        <v>Nancagua43936</v>
      </c>
      <c r="G2168" t="str">
        <f t="shared" si="133"/>
        <v>Nancagua</v>
      </c>
      <c r="H2168" s="1">
        <f t="shared" si="134"/>
        <v>43936</v>
      </c>
      <c r="I2168">
        <f t="shared" si="135"/>
        <v>0</v>
      </c>
    </row>
    <row r="2169" spans="1:9" x14ac:dyDescent="0.3">
      <c r="A2169" t="s">
        <v>201</v>
      </c>
      <c r="B2169" s="1" t="s">
        <v>398</v>
      </c>
      <c r="C2169" s="5">
        <v>0</v>
      </c>
      <c r="F2169" t="str">
        <f t="shared" si="132"/>
        <v>Nancagua43938</v>
      </c>
      <c r="G2169" t="str">
        <f t="shared" si="133"/>
        <v>Nancagua</v>
      </c>
      <c r="H2169" s="1">
        <f t="shared" si="134"/>
        <v>43938</v>
      </c>
      <c r="I2169">
        <f t="shared" si="135"/>
        <v>0</v>
      </c>
    </row>
    <row r="2170" spans="1:9" x14ac:dyDescent="0.3">
      <c r="A2170" t="s">
        <v>201</v>
      </c>
      <c r="B2170" s="1" t="s">
        <v>399</v>
      </c>
      <c r="C2170" s="5">
        <v>0</v>
      </c>
      <c r="F2170" t="str">
        <f t="shared" si="132"/>
        <v>Nancagua43941</v>
      </c>
      <c r="G2170" t="str">
        <f t="shared" si="133"/>
        <v>Nancagua</v>
      </c>
      <c r="H2170" s="1">
        <f t="shared" si="134"/>
        <v>43941</v>
      </c>
      <c r="I2170">
        <f t="shared" si="135"/>
        <v>0</v>
      </c>
    </row>
    <row r="2171" spans="1:9" x14ac:dyDescent="0.3">
      <c r="A2171" t="s">
        <v>201</v>
      </c>
      <c r="B2171" s="1" t="s">
        <v>400</v>
      </c>
      <c r="C2171" s="5">
        <v>0</v>
      </c>
      <c r="F2171" t="str">
        <f t="shared" si="132"/>
        <v>Nancagua43945</v>
      </c>
      <c r="G2171" t="str">
        <f t="shared" si="133"/>
        <v>Nancagua</v>
      </c>
      <c r="H2171" s="1">
        <f t="shared" si="134"/>
        <v>43945</v>
      </c>
      <c r="I2171">
        <f t="shared" si="135"/>
        <v>0</v>
      </c>
    </row>
    <row r="2172" spans="1:9" x14ac:dyDescent="0.3">
      <c r="A2172" t="s">
        <v>201</v>
      </c>
      <c r="B2172" s="1" t="s">
        <v>401</v>
      </c>
      <c r="C2172" s="5">
        <v>0</v>
      </c>
      <c r="F2172" t="str">
        <f t="shared" si="132"/>
        <v>Nancagua43948</v>
      </c>
      <c r="G2172" t="str">
        <f t="shared" si="133"/>
        <v>Nancagua</v>
      </c>
      <c r="H2172" s="1">
        <f t="shared" si="134"/>
        <v>43948</v>
      </c>
      <c r="I2172">
        <f t="shared" si="135"/>
        <v>0</v>
      </c>
    </row>
    <row r="2173" spans="1:9" x14ac:dyDescent="0.3">
      <c r="A2173" t="s">
        <v>202</v>
      </c>
      <c r="B2173" s="1" t="s">
        <v>390</v>
      </c>
      <c r="C2173" s="5">
        <v>0</v>
      </c>
      <c r="F2173" t="str">
        <f t="shared" si="132"/>
        <v>Natales43920</v>
      </c>
      <c r="G2173" t="str">
        <f t="shared" si="133"/>
        <v>Natales</v>
      </c>
      <c r="H2173" s="1">
        <f t="shared" si="134"/>
        <v>43920</v>
      </c>
      <c r="I2173">
        <f t="shared" si="135"/>
        <v>0</v>
      </c>
    </row>
    <row r="2174" spans="1:9" x14ac:dyDescent="0.3">
      <c r="A2174" t="s">
        <v>202</v>
      </c>
      <c r="B2174" s="1" t="s">
        <v>391</v>
      </c>
      <c r="C2174" s="5">
        <v>4</v>
      </c>
      <c r="F2174" t="str">
        <f t="shared" si="132"/>
        <v>Natales43922</v>
      </c>
      <c r="G2174" t="str">
        <f t="shared" si="133"/>
        <v>Natales</v>
      </c>
      <c r="H2174" s="1">
        <f t="shared" si="134"/>
        <v>43922</v>
      </c>
      <c r="I2174">
        <f t="shared" si="135"/>
        <v>4</v>
      </c>
    </row>
    <row r="2175" spans="1:9" x14ac:dyDescent="0.3">
      <c r="A2175" t="s">
        <v>202</v>
      </c>
      <c r="B2175" s="1" t="s">
        <v>392</v>
      </c>
      <c r="C2175" s="5">
        <v>5</v>
      </c>
      <c r="F2175" t="str">
        <f t="shared" si="132"/>
        <v>Natales43924</v>
      </c>
      <c r="G2175" t="str">
        <f t="shared" si="133"/>
        <v>Natales</v>
      </c>
      <c r="H2175" s="1">
        <f t="shared" si="134"/>
        <v>43924</v>
      </c>
      <c r="I2175">
        <f t="shared" si="135"/>
        <v>1</v>
      </c>
    </row>
    <row r="2176" spans="1:9" x14ac:dyDescent="0.3">
      <c r="A2176" t="s">
        <v>202</v>
      </c>
      <c r="B2176" s="1" t="s">
        <v>393</v>
      </c>
      <c r="C2176" s="5">
        <v>5</v>
      </c>
      <c r="F2176" t="str">
        <f t="shared" si="132"/>
        <v>Natales43927</v>
      </c>
      <c r="G2176" t="str">
        <f t="shared" si="133"/>
        <v>Natales</v>
      </c>
      <c r="H2176" s="1">
        <f t="shared" si="134"/>
        <v>43927</v>
      </c>
      <c r="I2176">
        <f t="shared" si="135"/>
        <v>0</v>
      </c>
    </row>
    <row r="2177" spans="1:9" x14ac:dyDescent="0.3">
      <c r="A2177" t="s">
        <v>202</v>
      </c>
      <c r="B2177" s="1" t="s">
        <v>394</v>
      </c>
      <c r="C2177" s="5">
        <v>5</v>
      </c>
      <c r="F2177" t="str">
        <f t="shared" si="132"/>
        <v>Natales43929</v>
      </c>
      <c r="G2177" t="str">
        <f t="shared" si="133"/>
        <v>Natales</v>
      </c>
      <c r="H2177" s="1">
        <f t="shared" si="134"/>
        <v>43929</v>
      </c>
      <c r="I2177">
        <f t="shared" si="135"/>
        <v>0</v>
      </c>
    </row>
    <row r="2178" spans="1:9" x14ac:dyDescent="0.3">
      <c r="A2178" t="s">
        <v>202</v>
      </c>
      <c r="B2178" s="1" t="s">
        <v>395</v>
      </c>
      <c r="C2178" s="5">
        <v>6</v>
      </c>
      <c r="F2178" t="str">
        <f t="shared" si="132"/>
        <v>Natales43931</v>
      </c>
      <c r="G2178" t="str">
        <f t="shared" si="133"/>
        <v>Natales</v>
      </c>
      <c r="H2178" s="1">
        <f t="shared" si="134"/>
        <v>43931</v>
      </c>
      <c r="I2178">
        <f t="shared" si="135"/>
        <v>1</v>
      </c>
    </row>
    <row r="2179" spans="1:9" x14ac:dyDescent="0.3">
      <c r="A2179" t="s">
        <v>202</v>
      </c>
      <c r="B2179" s="1" t="s">
        <v>396</v>
      </c>
      <c r="C2179" s="5">
        <v>6</v>
      </c>
      <c r="F2179" t="str">
        <f t="shared" si="132"/>
        <v>Natales43934</v>
      </c>
      <c r="G2179" t="str">
        <f t="shared" si="133"/>
        <v>Natales</v>
      </c>
      <c r="H2179" s="1">
        <f t="shared" si="134"/>
        <v>43934</v>
      </c>
      <c r="I2179">
        <f t="shared" si="135"/>
        <v>0</v>
      </c>
    </row>
    <row r="2180" spans="1:9" x14ac:dyDescent="0.3">
      <c r="A2180" t="s">
        <v>202</v>
      </c>
      <c r="B2180" s="1" t="s">
        <v>397</v>
      </c>
      <c r="C2180" s="5">
        <v>6</v>
      </c>
      <c r="F2180" t="str">
        <f t="shared" si="132"/>
        <v>Natales43936</v>
      </c>
      <c r="G2180" t="str">
        <f t="shared" si="133"/>
        <v>Natales</v>
      </c>
      <c r="H2180" s="1">
        <f t="shared" si="134"/>
        <v>43936</v>
      </c>
      <c r="I2180">
        <f t="shared" si="135"/>
        <v>0</v>
      </c>
    </row>
    <row r="2181" spans="1:9" x14ac:dyDescent="0.3">
      <c r="A2181" t="s">
        <v>202</v>
      </c>
      <c r="B2181" s="1" t="s">
        <v>398</v>
      </c>
      <c r="C2181" s="5">
        <v>7</v>
      </c>
      <c r="F2181" t="str">
        <f t="shared" si="132"/>
        <v>Natales43938</v>
      </c>
      <c r="G2181" t="str">
        <f t="shared" si="133"/>
        <v>Natales</v>
      </c>
      <c r="H2181" s="1">
        <f t="shared" si="134"/>
        <v>43938</v>
      </c>
      <c r="I2181">
        <f t="shared" si="135"/>
        <v>1</v>
      </c>
    </row>
    <row r="2182" spans="1:9" x14ac:dyDescent="0.3">
      <c r="A2182" t="s">
        <v>202</v>
      </c>
      <c r="B2182" s="1" t="s">
        <v>399</v>
      </c>
      <c r="C2182" s="5">
        <v>1</v>
      </c>
      <c r="F2182" t="str">
        <f t="shared" si="132"/>
        <v>Natales43941</v>
      </c>
      <c r="G2182" t="str">
        <f t="shared" si="133"/>
        <v>Natales</v>
      </c>
      <c r="H2182" s="1">
        <f t="shared" si="134"/>
        <v>43941</v>
      </c>
      <c r="I2182">
        <f t="shared" si="135"/>
        <v>0</v>
      </c>
    </row>
    <row r="2183" spans="1:9" x14ac:dyDescent="0.3">
      <c r="A2183" t="s">
        <v>202</v>
      </c>
      <c r="B2183" s="1" t="s">
        <v>400</v>
      </c>
      <c r="C2183" s="5">
        <v>0</v>
      </c>
      <c r="F2183" t="str">
        <f t="shared" si="132"/>
        <v>Natales43945</v>
      </c>
      <c r="G2183" t="str">
        <f t="shared" si="133"/>
        <v>Natales</v>
      </c>
      <c r="H2183" s="1">
        <f t="shared" si="134"/>
        <v>43945</v>
      </c>
      <c r="I2183">
        <f t="shared" si="135"/>
        <v>0</v>
      </c>
    </row>
    <row r="2184" spans="1:9" x14ac:dyDescent="0.3">
      <c r="A2184" t="s">
        <v>202</v>
      </c>
      <c r="B2184" s="1" t="s">
        <v>401</v>
      </c>
      <c r="C2184" s="5">
        <v>0</v>
      </c>
      <c r="F2184" t="str">
        <f t="shared" si="132"/>
        <v>Natales43948</v>
      </c>
      <c r="G2184" t="str">
        <f t="shared" si="133"/>
        <v>Natales</v>
      </c>
      <c r="H2184" s="1">
        <f t="shared" si="134"/>
        <v>43948</v>
      </c>
      <c r="I2184">
        <f t="shared" si="135"/>
        <v>0</v>
      </c>
    </row>
    <row r="2185" spans="1:9" x14ac:dyDescent="0.3">
      <c r="A2185" t="s">
        <v>203</v>
      </c>
      <c r="B2185" s="1" t="s">
        <v>390</v>
      </c>
      <c r="C2185" s="5">
        <v>0</v>
      </c>
      <c r="F2185" t="str">
        <f t="shared" si="132"/>
        <v>Navidad43920</v>
      </c>
      <c r="G2185" t="str">
        <f t="shared" si="133"/>
        <v>Navidad</v>
      </c>
      <c r="H2185" s="1">
        <f t="shared" si="134"/>
        <v>43920</v>
      </c>
      <c r="I2185">
        <f t="shared" si="135"/>
        <v>0</v>
      </c>
    </row>
    <row r="2186" spans="1:9" x14ac:dyDescent="0.3">
      <c r="A2186" t="s">
        <v>203</v>
      </c>
      <c r="B2186" s="1" t="s">
        <v>391</v>
      </c>
      <c r="C2186" s="5">
        <v>0</v>
      </c>
      <c r="F2186" t="str">
        <f t="shared" si="132"/>
        <v>Navidad43922</v>
      </c>
      <c r="G2186" t="str">
        <f t="shared" si="133"/>
        <v>Navidad</v>
      </c>
      <c r="H2186" s="1">
        <f t="shared" si="134"/>
        <v>43922</v>
      </c>
      <c r="I2186">
        <f t="shared" si="135"/>
        <v>0</v>
      </c>
    </row>
    <row r="2187" spans="1:9" x14ac:dyDescent="0.3">
      <c r="A2187" t="s">
        <v>203</v>
      </c>
      <c r="B2187" s="1" t="s">
        <v>392</v>
      </c>
      <c r="C2187" s="5">
        <v>0</v>
      </c>
      <c r="F2187" t="str">
        <f t="shared" si="132"/>
        <v>Navidad43924</v>
      </c>
      <c r="G2187" t="str">
        <f t="shared" si="133"/>
        <v>Navidad</v>
      </c>
      <c r="H2187" s="1">
        <f t="shared" si="134"/>
        <v>43924</v>
      </c>
      <c r="I2187">
        <f t="shared" si="135"/>
        <v>0</v>
      </c>
    </row>
    <row r="2188" spans="1:9" x14ac:dyDescent="0.3">
      <c r="A2188" t="s">
        <v>203</v>
      </c>
      <c r="B2188" s="1" t="s">
        <v>393</v>
      </c>
      <c r="C2188" s="5">
        <v>0</v>
      </c>
      <c r="F2188" t="str">
        <f t="shared" si="132"/>
        <v>Navidad43927</v>
      </c>
      <c r="G2188" t="str">
        <f t="shared" si="133"/>
        <v>Navidad</v>
      </c>
      <c r="H2188" s="1">
        <f t="shared" si="134"/>
        <v>43927</v>
      </c>
      <c r="I2188">
        <f t="shared" si="135"/>
        <v>0</v>
      </c>
    </row>
    <row r="2189" spans="1:9" x14ac:dyDescent="0.3">
      <c r="A2189" t="s">
        <v>203</v>
      </c>
      <c r="B2189" s="1" t="s">
        <v>394</v>
      </c>
      <c r="C2189" s="5">
        <v>0</v>
      </c>
      <c r="F2189" t="str">
        <f t="shared" si="132"/>
        <v>Navidad43929</v>
      </c>
      <c r="G2189" t="str">
        <f t="shared" si="133"/>
        <v>Navidad</v>
      </c>
      <c r="H2189" s="1">
        <f t="shared" si="134"/>
        <v>43929</v>
      </c>
      <c r="I2189">
        <f t="shared" si="135"/>
        <v>0</v>
      </c>
    </row>
    <row r="2190" spans="1:9" x14ac:dyDescent="0.3">
      <c r="A2190" t="s">
        <v>203</v>
      </c>
      <c r="B2190" s="1" t="s">
        <v>395</v>
      </c>
      <c r="C2190" s="5">
        <v>0</v>
      </c>
      <c r="F2190" t="str">
        <f t="shared" si="132"/>
        <v>Navidad43931</v>
      </c>
      <c r="G2190" t="str">
        <f t="shared" si="133"/>
        <v>Navidad</v>
      </c>
      <c r="H2190" s="1">
        <f t="shared" si="134"/>
        <v>43931</v>
      </c>
      <c r="I2190">
        <f t="shared" si="135"/>
        <v>0</v>
      </c>
    </row>
    <row r="2191" spans="1:9" x14ac:dyDescent="0.3">
      <c r="A2191" t="s">
        <v>203</v>
      </c>
      <c r="B2191" s="1" t="s">
        <v>396</v>
      </c>
      <c r="C2191" s="5">
        <v>0</v>
      </c>
      <c r="F2191" t="str">
        <f t="shared" ref="F2191:F2254" si="136">+G2191&amp;H2191</f>
        <v>Navidad43934</v>
      </c>
      <c r="G2191" t="str">
        <f t="shared" ref="G2191:G2254" si="137">+A2191</f>
        <v>Navidad</v>
      </c>
      <c r="H2191" s="1">
        <f t="shared" ref="H2191:H2254" si="138">+DATEVALUE(B2191)</f>
        <v>43934</v>
      </c>
      <c r="I2191">
        <f t="shared" ref="I2191:I2254" si="139">+IF(IF(A2191=A2190,C2191-C2190,C2191)&lt;0,0,IF(A2191=A2190,C2191-C2190,C2191))</f>
        <v>0</v>
      </c>
    </row>
    <row r="2192" spans="1:9" x14ac:dyDescent="0.3">
      <c r="A2192" t="s">
        <v>203</v>
      </c>
      <c r="B2192" s="1" t="s">
        <v>397</v>
      </c>
      <c r="C2192" s="5">
        <v>0</v>
      </c>
      <c r="F2192" t="str">
        <f t="shared" si="136"/>
        <v>Navidad43936</v>
      </c>
      <c r="G2192" t="str">
        <f t="shared" si="137"/>
        <v>Navidad</v>
      </c>
      <c r="H2192" s="1">
        <f t="shared" si="138"/>
        <v>43936</v>
      </c>
      <c r="I2192">
        <f t="shared" si="139"/>
        <v>0</v>
      </c>
    </row>
    <row r="2193" spans="1:9" x14ac:dyDescent="0.3">
      <c r="A2193" t="s">
        <v>203</v>
      </c>
      <c r="B2193" s="1" t="s">
        <v>398</v>
      </c>
      <c r="C2193" s="5">
        <v>0</v>
      </c>
      <c r="F2193" t="str">
        <f t="shared" si="136"/>
        <v>Navidad43938</v>
      </c>
      <c r="G2193" t="str">
        <f t="shared" si="137"/>
        <v>Navidad</v>
      </c>
      <c r="H2193" s="1">
        <f t="shared" si="138"/>
        <v>43938</v>
      </c>
      <c r="I2193">
        <f t="shared" si="139"/>
        <v>0</v>
      </c>
    </row>
    <row r="2194" spans="1:9" x14ac:dyDescent="0.3">
      <c r="A2194" t="s">
        <v>203</v>
      </c>
      <c r="B2194" s="1" t="s">
        <v>399</v>
      </c>
      <c r="C2194" s="5">
        <v>0</v>
      </c>
      <c r="F2194" t="str">
        <f t="shared" si="136"/>
        <v>Navidad43941</v>
      </c>
      <c r="G2194" t="str">
        <f t="shared" si="137"/>
        <v>Navidad</v>
      </c>
      <c r="H2194" s="1">
        <f t="shared" si="138"/>
        <v>43941</v>
      </c>
      <c r="I2194">
        <f t="shared" si="139"/>
        <v>0</v>
      </c>
    </row>
    <row r="2195" spans="1:9" x14ac:dyDescent="0.3">
      <c r="A2195" t="s">
        <v>203</v>
      </c>
      <c r="B2195" s="1" t="s">
        <v>400</v>
      </c>
      <c r="C2195" s="5">
        <v>0</v>
      </c>
      <c r="F2195" t="str">
        <f t="shared" si="136"/>
        <v>Navidad43945</v>
      </c>
      <c r="G2195" t="str">
        <f t="shared" si="137"/>
        <v>Navidad</v>
      </c>
      <c r="H2195" s="1">
        <f t="shared" si="138"/>
        <v>43945</v>
      </c>
      <c r="I2195">
        <f t="shared" si="139"/>
        <v>0</v>
      </c>
    </row>
    <row r="2196" spans="1:9" x14ac:dyDescent="0.3">
      <c r="A2196" t="s">
        <v>203</v>
      </c>
      <c r="B2196" s="1" t="s">
        <v>401</v>
      </c>
      <c r="C2196" s="5">
        <v>0</v>
      </c>
      <c r="F2196" t="str">
        <f t="shared" si="136"/>
        <v>Navidad43948</v>
      </c>
      <c r="G2196" t="str">
        <f t="shared" si="137"/>
        <v>Navidad</v>
      </c>
      <c r="H2196" s="1">
        <f t="shared" si="138"/>
        <v>43948</v>
      </c>
      <c r="I2196">
        <f t="shared" si="139"/>
        <v>0</v>
      </c>
    </row>
    <row r="2197" spans="1:9" x14ac:dyDescent="0.3">
      <c r="A2197" t="s">
        <v>204</v>
      </c>
      <c r="B2197" s="1" t="s">
        <v>390</v>
      </c>
      <c r="C2197" s="5">
        <v>0</v>
      </c>
      <c r="F2197" t="str">
        <f t="shared" si="136"/>
        <v>Negrete43920</v>
      </c>
      <c r="G2197" t="str">
        <f t="shared" si="137"/>
        <v>Negrete</v>
      </c>
      <c r="H2197" s="1">
        <f t="shared" si="138"/>
        <v>43920</v>
      </c>
      <c r="I2197">
        <f t="shared" si="139"/>
        <v>0</v>
      </c>
    </row>
    <row r="2198" spans="1:9" x14ac:dyDescent="0.3">
      <c r="A2198" t="s">
        <v>204</v>
      </c>
      <c r="B2198" s="1" t="s">
        <v>391</v>
      </c>
      <c r="C2198" s="5">
        <v>0</v>
      </c>
      <c r="F2198" t="str">
        <f t="shared" si="136"/>
        <v>Negrete43922</v>
      </c>
      <c r="G2198" t="str">
        <f t="shared" si="137"/>
        <v>Negrete</v>
      </c>
      <c r="H2198" s="1">
        <f t="shared" si="138"/>
        <v>43922</v>
      </c>
      <c r="I2198">
        <f t="shared" si="139"/>
        <v>0</v>
      </c>
    </row>
    <row r="2199" spans="1:9" x14ac:dyDescent="0.3">
      <c r="A2199" t="s">
        <v>204</v>
      </c>
      <c r="B2199" s="1" t="s">
        <v>392</v>
      </c>
      <c r="C2199" s="5">
        <v>0</v>
      </c>
      <c r="F2199" t="str">
        <f t="shared" si="136"/>
        <v>Negrete43924</v>
      </c>
      <c r="G2199" t="str">
        <f t="shared" si="137"/>
        <v>Negrete</v>
      </c>
      <c r="H2199" s="1">
        <f t="shared" si="138"/>
        <v>43924</v>
      </c>
      <c r="I2199">
        <f t="shared" si="139"/>
        <v>0</v>
      </c>
    </row>
    <row r="2200" spans="1:9" x14ac:dyDescent="0.3">
      <c r="A2200" t="s">
        <v>204</v>
      </c>
      <c r="B2200" s="1" t="s">
        <v>393</v>
      </c>
      <c r="C2200" s="5">
        <v>0</v>
      </c>
      <c r="F2200" t="str">
        <f t="shared" si="136"/>
        <v>Negrete43927</v>
      </c>
      <c r="G2200" t="str">
        <f t="shared" si="137"/>
        <v>Negrete</v>
      </c>
      <c r="H2200" s="1">
        <f t="shared" si="138"/>
        <v>43927</v>
      </c>
      <c r="I2200">
        <f t="shared" si="139"/>
        <v>0</v>
      </c>
    </row>
    <row r="2201" spans="1:9" x14ac:dyDescent="0.3">
      <c r="A2201" t="s">
        <v>204</v>
      </c>
      <c r="B2201" s="1" t="s">
        <v>394</v>
      </c>
      <c r="C2201" s="5">
        <v>0</v>
      </c>
      <c r="F2201" t="str">
        <f t="shared" si="136"/>
        <v>Negrete43929</v>
      </c>
      <c r="G2201" t="str">
        <f t="shared" si="137"/>
        <v>Negrete</v>
      </c>
      <c r="H2201" s="1">
        <f t="shared" si="138"/>
        <v>43929</v>
      </c>
      <c r="I2201">
        <f t="shared" si="139"/>
        <v>0</v>
      </c>
    </row>
    <row r="2202" spans="1:9" x14ac:dyDescent="0.3">
      <c r="A2202" t="s">
        <v>204</v>
      </c>
      <c r="B2202" s="1" t="s">
        <v>395</v>
      </c>
      <c r="C2202" s="5">
        <v>0</v>
      </c>
      <c r="F2202" t="str">
        <f t="shared" si="136"/>
        <v>Negrete43931</v>
      </c>
      <c r="G2202" t="str">
        <f t="shared" si="137"/>
        <v>Negrete</v>
      </c>
      <c r="H2202" s="1">
        <f t="shared" si="138"/>
        <v>43931</v>
      </c>
      <c r="I2202">
        <f t="shared" si="139"/>
        <v>0</v>
      </c>
    </row>
    <row r="2203" spans="1:9" x14ac:dyDescent="0.3">
      <c r="A2203" t="s">
        <v>204</v>
      </c>
      <c r="B2203" s="1" t="s">
        <v>396</v>
      </c>
      <c r="C2203" s="5">
        <v>2</v>
      </c>
      <c r="F2203" t="str">
        <f t="shared" si="136"/>
        <v>Negrete43934</v>
      </c>
      <c r="G2203" t="str">
        <f t="shared" si="137"/>
        <v>Negrete</v>
      </c>
      <c r="H2203" s="1">
        <f t="shared" si="138"/>
        <v>43934</v>
      </c>
      <c r="I2203">
        <f t="shared" si="139"/>
        <v>2</v>
      </c>
    </row>
    <row r="2204" spans="1:9" x14ac:dyDescent="0.3">
      <c r="A2204" t="s">
        <v>204</v>
      </c>
      <c r="B2204" s="1" t="s">
        <v>397</v>
      </c>
      <c r="C2204" s="5">
        <v>2</v>
      </c>
      <c r="F2204" t="str">
        <f t="shared" si="136"/>
        <v>Negrete43936</v>
      </c>
      <c r="G2204" t="str">
        <f t="shared" si="137"/>
        <v>Negrete</v>
      </c>
      <c r="H2204" s="1">
        <f t="shared" si="138"/>
        <v>43936</v>
      </c>
      <c r="I2204">
        <f t="shared" si="139"/>
        <v>0</v>
      </c>
    </row>
    <row r="2205" spans="1:9" x14ac:dyDescent="0.3">
      <c r="A2205" t="s">
        <v>204</v>
      </c>
      <c r="B2205" s="1" t="s">
        <v>398</v>
      </c>
      <c r="C2205" s="5">
        <v>2</v>
      </c>
      <c r="F2205" t="str">
        <f t="shared" si="136"/>
        <v>Negrete43938</v>
      </c>
      <c r="G2205" t="str">
        <f t="shared" si="137"/>
        <v>Negrete</v>
      </c>
      <c r="H2205" s="1">
        <f t="shared" si="138"/>
        <v>43938</v>
      </c>
      <c r="I2205">
        <f t="shared" si="139"/>
        <v>0</v>
      </c>
    </row>
    <row r="2206" spans="1:9" x14ac:dyDescent="0.3">
      <c r="A2206" t="s">
        <v>204</v>
      </c>
      <c r="B2206" s="1" t="s">
        <v>399</v>
      </c>
      <c r="C2206" s="5">
        <v>0</v>
      </c>
      <c r="F2206" t="str">
        <f t="shared" si="136"/>
        <v>Negrete43941</v>
      </c>
      <c r="G2206" t="str">
        <f t="shared" si="137"/>
        <v>Negrete</v>
      </c>
      <c r="H2206" s="1">
        <f t="shared" si="138"/>
        <v>43941</v>
      </c>
      <c r="I2206">
        <f t="shared" si="139"/>
        <v>0</v>
      </c>
    </row>
    <row r="2207" spans="1:9" x14ac:dyDescent="0.3">
      <c r="A2207" t="s">
        <v>204</v>
      </c>
      <c r="B2207" s="1" t="s">
        <v>400</v>
      </c>
      <c r="C2207" s="5">
        <v>0</v>
      </c>
      <c r="F2207" t="str">
        <f t="shared" si="136"/>
        <v>Negrete43945</v>
      </c>
      <c r="G2207" t="str">
        <f t="shared" si="137"/>
        <v>Negrete</v>
      </c>
      <c r="H2207" s="1">
        <f t="shared" si="138"/>
        <v>43945</v>
      </c>
      <c r="I2207">
        <f t="shared" si="139"/>
        <v>0</v>
      </c>
    </row>
    <row r="2208" spans="1:9" x14ac:dyDescent="0.3">
      <c r="A2208" t="s">
        <v>204</v>
      </c>
      <c r="B2208" s="1" t="s">
        <v>401</v>
      </c>
      <c r="C2208" s="5">
        <v>0</v>
      </c>
      <c r="F2208" t="str">
        <f t="shared" si="136"/>
        <v>Negrete43948</v>
      </c>
      <c r="G2208" t="str">
        <f t="shared" si="137"/>
        <v>Negrete</v>
      </c>
      <c r="H2208" s="1">
        <f t="shared" si="138"/>
        <v>43948</v>
      </c>
      <c r="I2208">
        <f t="shared" si="139"/>
        <v>0</v>
      </c>
    </row>
    <row r="2209" spans="1:9" x14ac:dyDescent="0.3">
      <c r="A2209" t="s">
        <v>205</v>
      </c>
      <c r="B2209" s="1" t="s">
        <v>390</v>
      </c>
      <c r="C2209" s="5">
        <v>0</v>
      </c>
      <c r="F2209" t="str">
        <f t="shared" si="136"/>
        <v>Ninhue43920</v>
      </c>
      <c r="G2209" t="str">
        <f t="shared" si="137"/>
        <v>Ninhue</v>
      </c>
      <c r="H2209" s="1">
        <f t="shared" si="138"/>
        <v>43920</v>
      </c>
      <c r="I2209">
        <f t="shared" si="139"/>
        <v>0</v>
      </c>
    </row>
    <row r="2210" spans="1:9" x14ac:dyDescent="0.3">
      <c r="A2210" t="s">
        <v>205</v>
      </c>
      <c r="B2210" s="1" t="s">
        <v>391</v>
      </c>
      <c r="C2210" s="5">
        <v>0</v>
      </c>
      <c r="F2210" t="str">
        <f t="shared" si="136"/>
        <v>Ninhue43922</v>
      </c>
      <c r="G2210" t="str">
        <f t="shared" si="137"/>
        <v>Ninhue</v>
      </c>
      <c r="H2210" s="1">
        <f t="shared" si="138"/>
        <v>43922</v>
      </c>
      <c r="I2210">
        <f t="shared" si="139"/>
        <v>0</v>
      </c>
    </row>
    <row r="2211" spans="1:9" x14ac:dyDescent="0.3">
      <c r="A2211" t="s">
        <v>205</v>
      </c>
      <c r="B2211" s="1" t="s">
        <v>392</v>
      </c>
      <c r="C2211" s="5">
        <v>0</v>
      </c>
      <c r="F2211" t="str">
        <f t="shared" si="136"/>
        <v>Ninhue43924</v>
      </c>
      <c r="G2211" t="str">
        <f t="shared" si="137"/>
        <v>Ninhue</v>
      </c>
      <c r="H2211" s="1">
        <f t="shared" si="138"/>
        <v>43924</v>
      </c>
      <c r="I2211">
        <f t="shared" si="139"/>
        <v>0</v>
      </c>
    </row>
    <row r="2212" spans="1:9" x14ac:dyDescent="0.3">
      <c r="A2212" t="s">
        <v>205</v>
      </c>
      <c r="B2212" s="1" t="s">
        <v>393</v>
      </c>
      <c r="C2212" s="5">
        <v>0</v>
      </c>
      <c r="F2212" t="str">
        <f t="shared" si="136"/>
        <v>Ninhue43927</v>
      </c>
      <c r="G2212" t="str">
        <f t="shared" si="137"/>
        <v>Ninhue</v>
      </c>
      <c r="H2212" s="1">
        <f t="shared" si="138"/>
        <v>43927</v>
      </c>
      <c r="I2212">
        <f t="shared" si="139"/>
        <v>0</v>
      </c>
    </row>
    <row r="2213" spans="1:9" x14ac:dyDescent="0.3">
      <c r="A2213" t="s">
        <v>205</v>
      </c>
      <c r="B2213" s="1" t="s">
        <v>394</v>
      </c>
      <c r="C2213" s="5">
        <v>0</v>
      </c>
      <c r="F2213" t="str">
        <f t="shared" si="136"/>
        <v>Ninhue43929</v>
      </c>
      <c r="G2213" t="str">
        <f t="shared" si="137"/>
        <v>Ninhue</v>
      </c>
      <c r="H2213" s="1">
        <f t="shared" si="138"/>
        <v>43929</v>
      </c>
      <c r="I2213">
        <f t="shared" si="139"/>
        <v>0</v>
      </c>
    </row>
    <row r="2214" spans="1:9" x14ac:dyDescent="0.3">
      <c r="A2214" t="s">
        <v>205</v>
      </c>
      <c r="B2214" s="1" t="s">
        <v>395</v>
      </c>
      <c r="C2214" s="5">
        <v>0</v>
      </c>
      <c r="F2214" t="str">
        <f t="shared" si="136"/>
        <v>Ninhue43931</v>
      </c>
      <c r="G2214" t="str">
        <f t="shared" si="137"/>
        <v>Ninhue</v>
      </c>
      <c r="H2214" s="1">
        <f t="shared" si="138"/>
        <v>43931</v>
      </c>
      <c r="I2214">
        <f t="shared" si="139"/>
        <v>0</v>
      </c>
    </row>
    <row r="2215" spans="1:9" x14ac:dyDescent="0.3">
      <c r="A2215" t="s">
        <v>205</v>
      </c>
      <c r="B2215" s="1" t="s">
        <v>396</v>
      </c>
      <c r="C2215" s="5">
        <v>2</v>
      </c>
      <c r="F2215" t="str">
        <f t="shared" si="136"/>
        <v>Ninhue43934</v>
      </c>
      <c r="G2215" t="str">
        <f t="shared" si="137"/>
        <v>Ninhue</v>
      </c>
      <c r="H2215" s="1">
        <f t="shared" si="138"/>
        <v>43934</v>
      </c>
      <c r="I2215">
        <f t="shared" si="139"/>
        <v>2</v>
      </c>
    </row>
    <row r="2216" spans="1:9" x14ac:dyDescent="0.3">
      <c r="A2216" t="s">
        <v>205</v>
      </c>
      <c r="B2216" s="1" t="s">
        <v>397</v>
      </c>
      <c r="C2216" s="5">
        <v>3</v>
      </c>
      <c r="F2216" t="str">
        <f t="shared" si="136"/>
        <v>Ninhue43936</v>
      </c>
      <c r="G2216" t="str">
        <f t="shared" si="137"/>
        <v>Ninhue</v>
      </c>
      <c r="H2216" s="1">
        <f t="shared" si="138"/>
        <v>43936</v>
      </c>
      <c r="I2216">
        <f t="shared" si="139"/>
        <v>1</v>
      </c>
    </row>
    <row r="2217" spans="1:9" x14ac:dyDescent="0.3">
      <c r="A2217" t="s">
        <v>205</v>
      </c>
      <c r="B2217" s="1" t="s">
        <v>398</v>
      </c>
      <c r="C2217" s="5">
        <v>3</v>
      </c>
      <c r="F2217" t="str">
        <f t="shared" si="136"/>
        <v>Ninhue43938</v>
      </c>
      <c r="G2217" t="str">
        <f t="shared" si="137"/>
        <v>Ninhue</v>
      </c>
      <c r="H2217" s="1">
        <f t="shared" si="138"/>
        <v>43938</v>
      </c>
      <c r="I2217">
        <f t="shared" si="139"/>
        <v>0</v>
      </c>
    </row>
    <row r="2218" spans="1:9" x14ac:dyDescent="0.3">
      <c r="A2218" t="s">
        <v>205</v>
      </c>
      <c r="B2218" s="1" t="s">
        <v>399</v>
      </c>
      <c r="C2218" s="5">
        <v>2</v>
      </c>
      <c r="F2218" t="str">
        <f t="shared" si="136"/>
        <v>Ninhue43941</v>
      </c>
      <c r="G2218" t="str">
        <f t="shared" si="137"/>
        <v>Ninhue</v>
      </c>
      <c r="H2218" s="1">
        <f t="shared" si="138"/>
        <v>43941</v>
      </c>
      <c r="I2218">
        <f t="shared" si="139"/>
        <v>0</v>
      </c>
    </row>
    <row r="2219" spans="1:9" x14ac:dyDescent="0.3">
      <c r="A2219" t="s">
        <v>205</v>
      </c>
      <c r="B2219" s="1" t="s">
        <v>400</v>
      </c>
      <c r="C2219" s="5">
        <v>2</v>
      </c>
      <c r="F2219" t="str">
        <f t="shared" si="136"/>
        <v>Ninhue43945</v>
      </c>
      <c r="G2219" t="str">
        <f t="shared" si="137"/>
        <v>Ninhue</v>
      </c>
      <c r="H2219" s="1">
        <f t="shared" si="138"/>
        <v>43945</v>
      </c>
      <c r="I2219">
        <f t="shared" si="139"/>
        <v>0</v>
      </c>
    </row>
    <row r="2220" spans="1:9" x14ac:dyDescent="0.3">
      <c r="A2220" t="s">
        <v>205</v>
      </c>
      <c r="B2220" s="1" t="s">
        <v>401</v>
      </c>
      <c r="C2220" s="5">
        <v>1</v>
      </c>
      <c r="F2220" t="str">
        <f t="shared" si="136"/>
        <v>Ninhue43948</v>
      </c>
      <c r="G2220" t="str">
        <f t="shared" si="137"/>
        <v>Ninhue</v>
      </c>
      <c r="H2220" s="1">
        <f t="shared" si="138"/>
        <v>43948</v>
      </c>
      <c r="I2220">
        <f t="shared" si="139"/>
        <v>0</v>
      </c>
    </row>
    <row r="2221" spans="1:9" x14ac:dyDescent="0.3">
      <c r="A2221" t="s">
        <v>206</v>
      </c>
      <c r="B2221" s="1" t="s">
        <v>390</v>
      </c>
      <c r="C2221" s="5">
        <v>0</v>
      </c>
      <c r="F2221" t="str">
        <f t="shared" si="136"/>
        <v>Niquen43920</v>
      </c>
      <c r="G2221" t="str">
        <f t="shared" si="137"/>
        <v>Niquen</v>
      </c>
      <c r="H2221" s="1">
        <f t="shared" si="138"/>
        <v>43920</v>
      </c>
      <c r="I2221">
        <f t="shared" si="139"/>
        <v>0</v>
      </c>
    </row>
    <row r="2222" spans="1:9" x14ac:dyDescent="0.3">
      <c r="A2222" t="s">
        <v>206</v>
      </c>
      <c r="B2222" s="1" t="s">
        <v>391</v>
      </c>
      <c r="C2222" s="5">
        <v>0</v>
      </c>
      <c r="F2222" t="str">
        <f t="shared" si="136"/>
        <v>Niquen43922</v>
      </c>
      <c r="G2222" t="str">
        <f t="shared" si="137"/>
        <v>Niquen</v>
      </c>
      <c r="H2222" s="1">
        <f t="shared" si="138"/>
        <v>43922</v>
      </c>
      <c r="I2222">
        <f t="shared" si="139"/>
        <v>0</v>
      </c>
    </row>
    <row r="2223" spans="1:9" x14ac:dyDescent="0.3">
      <c r="A2223" t="s">
        <v>206</v>
      </c>
      <c r="B2223" s="1" t="s">
        <v>392</v>
      </c>
      <c r="C2223" s="5">
        <v>0</v>
      </c>
      <c r="F2223" t="str">
        <f t="shared" si="136"/>
        <v>Niquen43924</v>
      </c>
      <c r="G2223" t="str">
        <f t="shared" si="137"/>
        <v>Niquen</v>
      </c>
      <c r="H2223" s="1">
        <f t="shared" si="138"/>
        <v>43924</v>
      </c>
      <c r="I2223">
        <f t="shared" si="139"/>
        <v>0</v>
      </c>
    </row>
    <row r="2224" spans="1:9" x14ac:dyDescent="0.3">
      <c r="A2224" t="s">
        <v>206</v>
      </c>
      <c r="B2224" s="1" t="s">
        <v>393</v>
      </c>
      <c r="C2224" s="5">
        <v>0</v>
      </c>
      <c r="F2224" t="str">
        <f t="shared" si="136"/>
        <v>Niquen43927</v>
      </c>
      <c r="G2224" t="str">
        <f t="shared" si="137"/>
        <v>Niquen</v>
      </c>
      <c r="H2224" s="1">
        <f t="shared" si="138"/>
        <v>43927</v>
      </c>
      <c r="I2224">
        <f t="shared" si="139"/>
        <v>0</v>
      </c>
    </row>
    <row r="2225" spans="1:9" x14ac:dyDescent="0.3">
      <c r="A2225" t="s">
        <v>206</v>
      </c>
      <c r="B2225" s="1" t="s">
        <v>394</v>
      </c>
      <c r="C2225" s="5">
        <v>0</v>
      </c>
      <c r="F2225" t="str">
        <f t="shared" si="136"/>
        <v>Niquen43929</v>
      </c>
      <c r="G2225" t="str">
        <f t="shared" si="137"/>
        <v>Niquen</v>
      </c>
      <c r="H2225" s="1">
        <f t="shared" si="138"/>
        <v>43929</v>
      </c>
      <c r="I2225">
        <f t="shared" si="139"/>
        <v>0</v>
      </c>
    </row>
    <row r="2226" spans="1:9" x14ac:dyDescent="0.3">
      <c r="A2226" t="s">
        <v>206</v>
      </c>
      <c r="B2226" s="1" t="s">
        <v>395</v>
      </c>
      <c r="C2226" s="5">
        <v>0</v>
      </c>
      <c r="F2226" t="str">
        <f t="shared" si="136"/>
        <v>Niquen43931</v>
      </c>
      <c r="G2226" t="str">
        <f t="shared" si="137"/>
        <v>Niquen</v>
      </c>
      <c r="H2226" s="1">
        <f t="shared" si="138"/>
        <v>43931</v>
      </c>
      <c r="I2226">
        <f t="shared" si="139"/>
        <v>0</v>
      </c>
    </row>
    <row r="2227" spans="1:9" x14ac:dyDescent="0.3">
      <c r="A2227" t="s">
        <v>206</v>
      </c>
      <c r="B2227" s="1" t="s">
        <v>396</v>
      </c>
      <c r="C2227" s="5">
        <v>2</v>
      </c>
      <c r="F2227" t="str">
        <f t="shared" si="136"/>
        <v>Niquen43934</v>
      </c>
      <c r="G2227" t="str">
        <f t="shared" si="137"/>
        <v>Niquen</v>
      </c>
      <c r="H2227" s="1">
        <f t="shared" si="138"/>
        <v>43934</v>
      </c>
      <c r="I2227">
        <f t="shared" si="139"/>
        <v>2</v>
      </c>
    </row>
    <row r="2228" spans="1:9" x14ac:dyDescent="0.3">
      <c r="A2228" t="s">
        <v>206</v>
      </c>
      <c r="B2228" s="1" t="s">
        <v>397</v>
      </c>
      <c r="C2228" s="5">
        <v>2</v>
      </c>
      <c r="F2228" t="str">
        <f t="shared" si="136"/>
        <v>Niquen43936</v>
      </c>
      <c r="G2228" t="str">
        <f t="shared" si="137"/>
        <v>Niquen</v>
      </c>
      <c r="H2228" s="1">
        <f t="shared" si="138"/>
        <v>43936</v>
      </c>
      <c r="I2228">
        <f t="shared" si="139"/>
        <v>0</v>
      </c>
    </row>
    <row r="2229" spans="1:9" x14ac:dyDescent="0.3">
      <c r="A2229" t="s">
        <v>206</v>
      </c>
      <c r="B2229" s="1" t="s">
        <v>398</v>
      </c>
      <c r="C2229" s="5">
        <v>2</v>
      </c>
      <c r="F2229" t="str">
        <f t="shared" si="136"/>
        <v>Niquen43938</v>
      </c>
      <c r="G2229" t="str">
        <f t="shared" si="137"/>
        <v>Niquen</v>
      </c>
      <c r="H2229" s="1">
        <f t="shared" si="138"/>
        <v>43938</v>
      </c>
      <c r="I2229">
        <f t="shared" si="139"/>
        <v>0</v>
      </c>
    </row>
    <row r="2230" spans="1:9" x14ac:dyDescent="0.3">
      <c r="A2230" t="s">
        <v>206</v>
      </c>
      <c r="B2230" s="1" t="s">
        <v>399</v>
      </c>
      <c r="C2230" s="5">
        <v>2</v>
      </c>
      <c r="F2230" t="str">
        <f t="shared" si="136"/>
        <v>Niquen43941</v>
      </c>
      <c r="G2230" t="str">
        <f t="shared" si="137"/>
        <v>Niquen</v>
      </c>
      <c r="H2230" s="1">
        <f t="shared" si="138"/>
        <v>43941</v>
      </c>
      <c r="I2230">
        <f t="shared" si="139"/>
        <v>0</v>
      </c>
    </row>
    <row r="2231" spans="1:9" x14ac:dyDescent="0.3">
      <c r="A2231" t="s">
        <v>206</v>
      </c>
      <c r="B2231" s="1" t="s">
        <v>400</v>
      </c>
      <c r="C2231" s="5">
        <v>0</v>
      </c>
      <c r="F2231" t="str">
        <f t="shared" si="136"/>
        <v>Niquen43945</v>
      </c>
      <c r="G2231" t="str">
        <f t="shared" si="137"/>
        <v>Niquen</v>
      </c>
      <c r="H2231" s="1">
        <f t="shared" si="138"/>
        <v>43945</v>
      </c>
      <c r="I2231">
        <f t="shared" si="139"/>
        <v>0</v>
      </c>
    </row>
    <row r="2232" spans="1:9" x14ac:dyDescent="0.3">
      <c r="A2232" t="s">
        <v>206</v>
      </c>
      <c r="B2232" s="1" t="s">
        <v>401</v>
      </c>
      <c r="C2232" s="5">
        <v>0</v>
      </c>
      <c r="F2232" t="str">
        <f t="shared" si="136"/>
        <v>Niquen43948</v>
      </c>
      <c r="G2232" t="str">
        <f t="shared" si="137"/>
        <v>Niquen</v>
      </c>
      <c r="H2232" s="1">
        <f t="shared" si="138"/>
        <v>43948</v>
      </c>
      <c r="I2232">
        <f t="shared" si="139"/>
        <v>0</v>
      </c>
    </row>
    <row r="2233" spans="1:9" x14ac:dyDescent="0.3">
      <c r="A2233" t="s">
        <v>207</v>
      </c>
      <c r="B2233" s="1" t="s">
        <v>390</v>
      </c>
      <c r="C2233" s="5">
        <v>0</v>
      </c>
      <c r="F2233" t="str">
        <f t="shared" si="136"/>
        <v>Nogales43920</v>
      </c>
      <c r="G2233" t="str">
        <f t="shared" si="137"/>
        <v>Nogales</v>
      </c>
      <c r="H2233" s="1">
        <f t="shared" si="138"/>
        <v>43920</v>
      </c>
      <c r="I2233">
        <f t="shared" si="139"/>
        <v>0</v>
      </c>
    </row>
    <row r="2234" spans="1:9" x14ac:dyDescent="0.3">
      <c r="A2234" t="s">
        <v>207</v>
      </c>
      <c r="B2234" s="1" t="s">
        <v>391</v>
      </c>
      <c r="C2234" s="5">
        <v>0</v>
      </c>
      <c r="F2234" t="str">
        <f t="shared" si="136"/>
        <v>Nogales43922</v>
      </c>
      <c r="G2234" t="str">
        <f t="shared" si="137"/>
        <v>Nogales</v>
      </c>
      <c r="H2234" s="1">
        <f t="shared" si="138"/>
        <v>43922</v>
      </c>
      <c r="I2234">
        <f t="shared" si="139"/>
        <v>0</v>
      </c>
    </row>
    <row r="2235" spans="1:9" x14ac:dyDescent="0.3">
      <c r="A2235" t="s">
        <v>207</v>
      </c>
      <c r="B2235" s="1" t="s">
        <v>392</v>
      </c>
      <c r="C2235" s="5">
        <v>0</v>
      </c>
      <c r="F2235" t="str">
        <f t="shared" si="136"/>
        <v>Nogales43924</v>
      </c>
      <c r="G2235" t="str">
        <f t="shared" si="137"/>
        <v>Nogales</v>
      </c>
      <c r="H2235" s="1">
        <f t="shared" si="138"/>
        <v>43924</v>
      </c>
      <c r="I2235">
        <f t="shared" si="139"/>
        <v>0</v>
      </c>
    </row>
    <row r="2236" spans="1:9" x14ac:dyDescent="0.3">
      <c r="A2236" t="s">
        <v>207</v>
      </c>
      <c r="B2236" s="1" t="s">
        <v>393</v>
      </c>
      <c r="C2236" s="5">
        <v>0</v>
      </c>
      <c r="F2236" t="str">
        <f t="shared" si="136"/>
        <v>Nogales43927</v>
      </c>
      <c r="G2236" t="str">
        <f t="shared" si="137"/>
        <v>Nogales</v>
      </c>
      <c r="H2236" s="1">
        <f t="shared" si="138"/>
        <v>43927</v>
      </c>
      <c r="I2236">
        <f t="shared" si="139"/>
        <v>0</v>
      </c>
    </row>
    <row r="2237" spans="1:9" x14ac:dyDescent="0.3">
      <c r="A2237" t="s">
        <v>207</v>
      </c>
      <c r="B2237" s="1" t="s">
        <v>394</v>
      </c>
      <c r="C2237" s="5">
        <v>0</v>
      </c>
      <c r="F2237" t="str">
        <f t="shared" si="136"/>
        <v>Nogales43929</v>
      </c>
      <c r="G2237" t="str">
        <f t="shared" si="137"/>
        <v>Nogales</v>
      </c>
      <c r="H2237" s="1">
        <f t="shared" si="138"/>
        <v>43929</v>
      </c>
      <c r="I2237">
        <f t="shared" si="139"/>
        <v>0</v>
      </c>
    </row>
    <row r="2238" spans="1:9" x14ac:dyDescent="0.3">
      <c r="A2238" t="s">
        <v>207</v>
      </c>
      <c r="B2238" s="1" t="s">
        <v>395</v>
      </c>
      <c r="C2238" s="5">
        <v>0</v>
      </c>
      <c r="F2238" t="str">
        <f t="shared" si="136"/>
        <v>Nogales43931</v>
      </c>
      <c r="G2238" t="str">
        <f t="shared" si="137"/>
        <v>Nogales</v>
      </c>
      <c r="H2238" s="1">
        <f t="shared" si="138"/>
        <v>43931</v>
      </c>
      <c r="I2238">
        <f t="shared" si="139"/>
        <v>0</v>
      </c>
    </row>
    <row r="2239" spans="1:9" x14ac:dyDescent="0.3">
      <c r="A2239" t="s">
        <v>207</v>
      </c>
      <c r="B2239" s="1" t="s">
        <v>396</v>
      </c>
      <c r="C2239" s="5">
        <v>0</v>
      </c>
      <c r="F2239" t="str">
        <f t="shared" si="136"/>
        <v>Nogales43934</v>
      </c>
      <c r="G2239" t="str">
        <f t="shared" si="137"/>
        <v>Nogales</v>
      </c>
      <c r="H2239" s="1">
        <f t="shared" si="138"/>
        <v>43934</v>
      </c>
      <c r="I2239">
        <f t="shared" si="139"/>
        <v>0</v>
      </c>
    </row>
    <row r="2240" spans="1:9" x14ac:dyDescent="0.3">
      <c r="A2240" t="s">
        <v>207</v>
      </c>
      <c r="B2240" s="1" t="s">
        <v>397</v>
      </c>
      <c r="C2240" s="5">
        <v>0</v>
      </c>
      <c r="F2240" t="str">
        <f t="shared" si="136"/>
        <v>Nogales43936</v>
      </c>
      <c r="G2240" t="str">
        <f t="shared" si="137"/>
        <v>Nogales</v>
      </c>
      <c r="H2240" s="1">
        <f t="shared" si="138"/>
        <v>43936</v>
      </c>
      <c r="I2240">
        <f t="shared" si="139"/>
        <v>0</v>
      </c>
    </row>
    <row r="2241" spans="1:9" x14ac:dyDescent="0.3">
      <c r="A2241" t="s">
        <v>207</v>
      </c>
      <c r="B2241" s="1" t="s">
        <v>398</v>
      </c>
      <c r="C2241" s="5">
        <v>0</v>
      </c>
      <c r="F2241" t="str">
        <f t="shared" si="136"/>
        <v>Nogales43938</v>
      </c>
      <c r="G2241" t="str">
        <f t="shared" si="137"/>
        <v>Nogales</v>
      </c>
      <c r="H2241" s="1">
        <f t="shared" si="138"/>
        <v>43938</v>
      </c>
      <c r="I2241">
        <f t="shared" si="139"/>
        <v>0</v>
      </c>
    </row>
    <row r="2242" spans="1:9" x14ac:dyDescent="0.3">
      <c r="A2242" t="s">
        <v>207</v>
      </c>
      <c r="B2242" s="1" t="s">
        <v>399</v>
      </c>
      <c r="C2242" s="5">
        <v>0</v>
      </c>
      <c r="F2242" t="str">
        <f t="shared" si="136"/>
        <v>Nogales43941</v>
      </c>
      <c r="G2242" t="str">
        <f t="shared" si="137"/>
        <v>Nogales</v>
      </c>
      <c r="H2242" s="1">
        <f t="shared" si="138"/>
        <v>43941</v>
      </c>
      <c r="I2242">
        <f t="shared" si="139"/>
        <v>0</v>
      </c>
    </row>
    <row r="2243" spans="1:9" x14ac:dyDescent="0.3">
      <c r="A2243" t="s">
        <v>207</v>
      </c>
      <c r="B2243" s="1" t="s">
        <v>400</v>
      </c>
      <c r="C2243" s="5">
        <v>0</v>
      </c>
      <c r="F2243" t="str">
        <f t="shared" si="136"/>
        <v>Nogales43945</v>
      </c>
      <c r="G2243" t="str">
        <f t="shared" si="137"/>
        <v>Nogales</v>
      </c>
      <c r="H2243" s="1">
        <f t="shared" si="138"/>
        <v>43945</v>
      </c>
      <c r="I2243">
        <f t="shared" si="139"/>
        <v>0</v>
      </c>
    </row>
    <row r="2244" spans="1:9" x14ac:dyDescent="0.3">
      <c r="A2244" t="s">
        <v>207</v>
      </c>
      <c r="B2244" s="1" t="s">
        <v>401</v>
      </c>
      <c r="C2244" s="5">
        <v>0</v>
      </c>
      <c r="F2244" t="str">
        <f t="shared" si="136"/>
        <v>Nogales43948</v>
      </c>
      <c r="G2244" t="str">
        <f t="shared" si="137"/>
        <v>Nogales</v>
      </c>
      <c r="H2244" s="1">
        <f t="shared" si="138"/>
        <v>43948</v>
      </c>
      <c r="I2244">
        <f t="shared" si="139"/>
        <v>0</v>
      </c>
    </row>
    <row r="2245" spans="1:9" x14ac:dyDescent="0.3">
      <c r="A2245" t="s">
        <v>208</v>
      </c>
      <c r="B2245" s="1" t="s">
        <v>390</v>
      </c>
      <c r="C2245" s="5">
        <v>0</v>
      </c>
      <c r="F2245" t="str">
        <f t="shared" si="136"/>
        <v>Nueva Imperial43920</v>
      </c>
      <c r="G2245" t="str">
        <f t="shared" si="137"/>
        <v>Nueva Imperial</v>
      </c>
      <c r="H2245" s="1">
        <f t="shared" si="138"/>
        <v>43920</v>
      </c>
      <c r="I2245">
        <f t="shared" si="139"/>
        <v>0</v>
      </c>
    </row>
    <row r="2246" spans="1:9" x14ac:dyDescent="0.3">
      <c r="A2246" t="s">
        <v>208</v>
      </c>
      <c r="B2246" s="1" t="s">
        <v>391</v>
      </c>
      <c r="C2246" s="5">
        <v>0</v>
      </c>
      <c r="F2246" t="str">
        <f t="shared" si="136"/>
        <v>Nueva Imperial43922</v>
      </c>
      <c r="G2246" t="str">
        <f t="shared" si="137"/>
        <v>Nueva Imperial</v>
      </c>
      <c r="H2246" s="1">
        <f t="shared" si="138"/>
        <v>43922</v>
      </c>
      <c r="I2246">
        <f t="shared" si="139"/>
        <v>0</v>
      </c>
    </row>
    <row r="2247" spans="1:9" x14ac:dyDescent="0.3">
      <c r="A2247" t="s">
        <v>208</v>
      </c>
      <c r="B2247" s="1" t="s">
        <v>392</v>
      </c>
      <c r="C2247" s="5">
        <v>11</v>
      </c>
      <c r="F2247" t="str">
        <f t="shared" si="136"/>
        <v>Nueva Imperial43924</v>
      </c>
      <c r="G2247" t="str">
        <f t="shared" si="137"/>
        <v>Nueva Imperial</v>
      </c>
      <c r="H2247" s="1">
        <f t="shared" si="138"/>
        <v>43924</v>
      </c>
      <c r="I2247">
        <f t="shared" si="139"/>
        <v>11</v>
      </c>
    </row>
    <row r="2248" spans="1:9" x14ac:dyDescent="0.3">
      <c r="A2248" t="s">
        <v>208</v>
      </c>
      <c r="B2248" s="1" t="s">
        <v>393</v>
      </c>
      <c r="C2248" s="5">
        <v>16</v>
      </c>
      <c r="F2248" t="str">
        <f t="shared" si="136"/>
        <v>Nueva Imperial43927</v>
      </c>
      <c r="G2248" t="str">
        <f t="shared" si="137"/>
        <v>Nueva Imperial</v>
      </c>
      <c r="H2248" s="1">
        <f t="shared" si="138"/>
        <v>43927</v>
      </c>
      <c r="I2248">
        <f t="shared" si="139"/>
        <v>5</v>
      </c>
    </row>
    <row r="2249" spans="1:9" x14ac:dyDescent="0.3">
      <c r="A2249" t="s">
        <v>208</v>
      </c>
      <c r="B2249" s="1" t="s">
        <v>394</v>
      </c>
      <c r="C2249" s="5">
        <v>20</v>
      </c>
      <c r="F2249" t="str">
        <f t="shared" si="136"/>
        <v>Nueva Imperial43929</v>
      </c>
      <c r="G2249" t="str">
        <f t="shared" si="137"/>
        <v>Nueva Imperial</v>
      </c>
      <c r="H2249" s="1">
        <f t="shared" si="138"/>
        <v>43929</v>
      </c>
      <c r="I2249">
        <f t="shared" si="139"/>
        <v>4</v>
      </c>
    </row>
    <row r="2250" spans="1:9" x14ac:dyDescent="0.3">
      <c r="A2250" t="s">
        <v>208</v>
      </c>
      <c r="B2250" s="1" t="s">
        <v>395</v>
      </c>
      <c r="C2250" s="5">
        <v>22</v>
      </c>
      <c r="F2250" t="str">
        <f t="shared" si="136"/>
        <v>Nueva Imperial43931</v>
      </c>
      <c r="G2250" t="str">
        <f t="shared" si="137"/>
        <v>Nueva Imperial</v>
      </c>
      <c r="H2250" s="1">
        <f t="shared" si="138"/>
        <v>43931</v>
      </c>
      <c r="I2250">
        <f t="shared" si="139"/>
        <v>2</v>
      </c>
    </row>
    <row r="2251" spans="1:9" x14ac:dyDescent="0.3">
      <c r="A2251" t="s">
        <v>208</v>
      </c>
      <c r="B2251" s="1" t="s">
        <v>396</v>
      </c>
      <c r="C2251" s="5">
        <v>25</v>
      </c>
      <c r="F2251" t="str">
        <f t="shared" si="136"/>
        <v>Nueva Imperial43934</v>
      </c>
      <c r="G2251" t="str">
        <f t="shared" si="137"/>
        <v>Nueva Imperial</v>
      </c>
      <c r="H2251" s="1">
        <f t="shared" si="138"/>
        <v>43934</v>
      </c>
      <c r="I2251">
        <f t="shared" si="139"/>
        <v>3</v>
      </c>
    </row>
    <row r="2252" spans="1:9" x14ac:dyDescent="0.3">
      <c r="A2252" t="s">
        <v>208</v>
      </c>
      <c r="B2252" s="1" t="s">
        <v>397</v>
      </c>
      <c r="C2252" s="5">
        <v>32</v>
      </c>
      <c r="F2252" t="str">
        <f t="shared" si="136"/>
        <v>Nueva Imperial43936</v>
      </c>
      <c r="G2252" t="str">
        <f t="shared" si="137"/>
        <v>Nueva Imperial</v>
      </c>
      <c r="H2252" s="1">
        <f t="shared" si="138"/>
        <v>43936</v>
      </c>
      <c r="I2252">
        <f t="shared" si="139"/>
        <v>7</v>
      </c>
    </row>
    <row r="2253" spans="1:9" x14ac:dyDescent="0.3">
      <c r="A2253" t="s">
        <v>208</v>
      </c>
      <c r="B2253" s="1" t="s">
        <v>398</v>
      </c>
      <c r="C2253" s="5">
        <v>34</v>
      </c>
      <c r="F2253" t="str">
        <f t="shared" si="136"/>
        <v>Nueva Imperial43938</v>
      </c>
      <c r="G2253" t="str">
        <f t="shared" si="137"/>
        <v>Nueva Imperial</v>
      </c>
      <c r="H2253" s="1">
        <f t="shared" si="138"/>
        <v>43938</v>
      </c>
      <c r="I2253">
        <f t="shared" si="139"/>
        <v>2</v>
      </c>
    </row>
    <row r="2254" spans="1:9" x14ac:dyDescent="0.3">
      <c r="A2254" t="s">
        <v>208</v>
      </c>
      <c r="B2254" s="1" t="s">
        <v>399</v>
      </c>
      <c r="C2254" s="5">
        <v>12</v>
      </c>
      <c r="F2254" t="str">
        <f t="shared" si="136"/>
        <v>Nueva Imperial43941</v>
      </c>
      <c r="G2254" t="str">
        <f t="shared" si="137"/>
        <v>Nueva Imperial</v>
      </c>
      <c r="H2254" s="1">
        <f t="shared" si="138"/>
        <v>43941</v>
      </c>
      <c r="I2254">
        <f t="shared" si="139"/>
        <v>0</v>
      </c>
    </row>
    <row r="2255" spans="1:9" x14ac:dyDescent="0.3">
      <c r="A2255" t="s">
        <v>208</v>
      </c>
      <c r="B2255" s="1" t="s">
        <v>400</v>
      </c>
      <c r="C2255" s="5">
        <v>9</v>
      </c>
      <c r="F2255" t="str">
        <f t="shared" ref="F2255:F2318" si="140">+G2255&amp;H2255</f>
        <v>Nueva Imperial43945</v>
      </c>
      <c r="G2255" t="str">
        <f t="shared" ref="G2255:G2318" si="141">+A2255</f>
        <v>Nueva Imperial</v>
      </c>
      <c r="H2255" s="1">
        <f t="shared" ref="H2255:H2318" si="142">+DATEVALUE(B2255)</f>
        <v>43945</v>
      </c>
      <c r="I2255">
        <f t="shared" ref="I2255:I2318" si="143">+IF(IF(A2255=A2254,C2255-C2254,C2255)&lt;0,0,IF(A2255=A2254,C2255-C2254,C2255))</f>
        <v>0</v>
      </c>
    </row>
    <row r="2256" spans="1:9" x14ac:dyDescent="0.3">
      <c r="A2256" t="s">
        <v>208</v>
      </c>
      <c r="B2256" s="1" t="s">
        <v>401</v>
      </c>
      <c r="C2256" s="5">
        <v>8</v>
      </c>
      <c r="F2256" t="str">
        <f t="shared" si="140"/>
        <v>Nueva Imperial43948</v>
      </c>
      <c r="G2256" t="str">
        <f t="shared" si="141"/>
        <v>Nueva Imperial</v>
      </c>
      <c r="H2256" s="1">
        <f t="shared" si="142"/>
        <v>43948</v>
      </c>
      <c r="I2256">
        <f t="shared" si="143"/>
        <v>0</v>
      </c>
    </row>
    <row r="2257" spans="1:9" x14ac:dyDescent="0.3">
      <c r="A2257" t="s">
        <v>209</v>
      </c>
      <c r="B2257" s="1" t="s">
        <v>390</v>
      </c>
      <c r="C2257" s="5">
        <v>67</v>
      </c>
      <c r="F2257" t="str">
        <f t="shared" si="140"/>
        <v>Nunoa43920</v>
      </c>
      <c r="G2257" t="str">
        <f t="shared" si="141"/>
        <v>Nunoa</v>
      </c>
      <c r="H2257" s="1">
        <f t="shared" si="142"/>
        <v>43920</v>
      </c>
      <c r="I2257">
        <f t="shared" si="143"/>
        <v>67</v>
      </c>
    </row>
    <row r="2258" spans="1:9" x14ac:dyDescent="0.3">
      <c r="A2258" t="s">
        <v>209</v>
      </c>
      <c r="B2258" s="1" t="s">
        <v>391</v>
      </c>
      <c r="C2258" s="5">
        <v>84</v>
      </c>
      <c r="F2258" t="str">
        <f t="shared" si="140"/>
        <v>Nunoa43922</v>
      </c>
      <c r="G2258" t="str">
        <f t="shared" si="141"/>
        <v>Nunoa</v>
      </c>
      <c r="H2258" s="1">
        <f t="shared" si="142"/>
        <v>43922</v>
      </c>
      <c r="I2258">
        <f t="shared" si="143"/>
        <v>17</v>
      </c>
    </row>
    <row r="2259" spans="1:9" x14ac:dyDescent="0.3">
      <c r="A2259" t="s">
        <v>209</v>
      </c>
      <c r="B2259" s="1" t="s">
        <v>392</v>
      </c>
      <c r="C2259" s="5">
        <v>93</v>
      </c>
      <c r="F2259" t="str">
        <f t="shared" si="140"/>
        <v>Nunoa43924</v>
      </c>
      <c r="G2259" t="str">
        <f t="shared" si="141"/>
        <v>Nunoa</v>
      </c>
      <c r="H2259" s="1">
        <f t="shared" si="142"/>
        <v>43924</v>
      </c>
      <c r="I2259">
        <f t="shared" si="143"/>
        <v>9</v>
      </c>
    </row>
    <row r="2260" spans="1:9" x14ac:dyDescent="0.3">
      <c r="A2260" t="s">
        <v>209</v>
      </c>
      <c r="B2260" s="1" t="s">
        <v>393</v>
      </c>
      <c r="C2260" s="5">
        <v>107</v>
      </c>
      <c r="F2260" t="str">
        <f t="shared" si="140"/>
        <v>Nunoa43927</v>
      </c>
      <c r="G2260" t="str">
        <f t="shared" si="141"/>
        <v>Nunoa</v>
      </c>
      <c r="H2260" s="1">
        <f t="shared" si="142"/>
        <v>43927</v>
      </c>
      <c r="I2260">
        <f t="shared" si="143"/>
        <v>14</v>
      </c>
    </row>
    <row r="2261" spans="1:9" x14ac:dyDescent="0.3">
      <c r="A2261" t="s">
        <v>209</v>
      </c>
      <c r="B2261" s="1" t="s">
        <v>394</v>
      </c>
      <c r="C2261" s="5">
        <v>118</v>
      </c>
      <c r="F2261" t="str">
        <f t="shared" si="140"/>
        <v>Nunoa43929</v>
      </c>
      <c r="G2261" t="str">
        <f t="shared" si="141"/>
        <v>Nunoa</v>
      </c>
      <c r="H2261" s="1">
        <f t="shared" si="142"/>
        <v>43929</v>
      </c>
      <c r="I2261">
        <f t="shared" si="143"/>
        <v>11</v>
      </c>
    </row>
    <row r="2262" spans="1:9" x14ac:dyDescent="0.3">
      <c r="A2262" t="s">
        <v>209</v>
      </c>
      <c r="B2262" s="1" t="s">
        <v>395</v>
      </c>
      <c r="C2262" s="5">
        <v>155</v>
      </c>
      <c r="F2262" t="str">
        <f t="shared" si="140"/>
        <v>Nunoa43931</v>
      </c>
      <c r="G2262" t="str">
        <f t="shared" si="141"/>
        <v>Nunoa</v>
      </c>
      <c r="H2262" s="1">
        <f t="shared" si="142"/>
        <v>43931</v>
      </c>
      <c r="I2262">
        <f t="shared" si="143"/>
        <v>37</v>
      </c>
    </row>
    <row r="2263" spans="1:9" x14ac:dyDescent="0.3">
      <c r="A2263" t="s">
        <v>209</v>
      </c>
      <c r="B2263" s="1" t="s">
        <v>396</v>
      </c>
      <c r="C2263" s="5">
        <v>171</v>
      </c>
      <c r="F2263" t="str">
        <f t="shared" si="140"/>
        <v>Nunoa43934</v>
      </c>
      <c r="G2263" t="str">
        <f t="shared" si="141"/>
        <v>Nunoa</v>
      </c>
      <c r="H2263" s="1">
        <f t="shared" si="142"/>
        <v>43934</v>
      </c>
      <c r="I2263">
        <f t="shared" si="143"/>
        <v>16</v>
      </c>
    </row>
    <row r="2264" spans="1:9" x14ac:dyDescent="0.3">
      <c r="A2264" t="s">
        <v>209</v>
      </c>
      <c r="B2264" s="1" t="s">
        <v>397</v>
      </c>
      <c r="C2264" s="5">
        <v>188</v>
      </c>
      <c r="F2264" t="str">
        <f t="shared" si="140"/>
        <v>Nunoa43936</v>
      </c>
      <c r="G2264" t="str">
        <f t="shared" si="141"/>
        <v>Nunoa</v>
      </c>
      <c r="H2264" s="1">
        <f t="shared" si="142"/>
        <v>43936</v>
      </c>
      <c r="I2264">
        <f t="shared" si="143"/>
        <v>17</v>
      </c>
    </row>
    <row r="2265" spans="1:9" x14ac:dyDescent="0.3">
      <c r="A2265" t="s">
        <v>209</v>
      </c>
      <c r="B2265" s="1" t="s">
        <v>398</v>
      </c>
      <c r="C2265" s="5">
        <v>217</v>
      </c>
      <c r="F2265" t="str">
        <f t="shared" si="140"/>
        <v>Nunoa43938</v>
      </c>
      <c r="G2265" t="str">
        <f t="shared" si="141"/>
        <v>Nunoa</v>
      </c>
      <c r="H2265" s="1">
        <f t="shared" si="142"/>
        <v>43938</v>
      </c>
      <c r="I2265">
        <f t="shared" si="143"/>
        <v>29</v>
      </c>
    </row>
    <row r="2266" spans="1:9" x14ac:dyDescent="0.3">
      <c r="A2266" t="s">
        <v>209</v>
      </c>
      <c r="B2266" s="1" t="s">
        <v>399</v>
      </c>
      <c r="C2266" s="5">
        <v>71</v>
      </c>
      <c r="F2266" t="str">
        <f t="shared" si="140"/>
        <v>Nunoa43941</v>
      </c>
      <c r="G2266" t="str">
        <f t="shared" si="141"/>
        <v>Nunoa</v>
      </c>
      <c r="H2266" s="1">
        <f t="shared" si="142"/>
        <v>43941</v>
      </c>
      <c r="I2266">
        <f t="shared" si="143"/>
        <v>0</v>
      </c>
    </row>
    <row r="2267" spans="1:9" x14ac:dyDescent="0.3">
      <c r="A2267" t="s">
        <v>209</v>
      </c>
      <c r="B2267" s="1" t="s">
        <v>400</v>
      </c>
      <c r="C2267" s="5">
        <v>73</v>
      </c>
      <c r="F2267" t="str">
        <f t="shared" si="140"/>
        <v>Nunoa43945</v>
      </c>
      <c r="G2267" t="str">
        <f t="shared" si="141"/>
        <v>Nunoa</v>
      </c>
      <c r="H2267" s="1">
        <f t="shared" si="142"/>
        <v>43945</v>
      </c>
      <c r="I2267">
        <f t="shared" si="143"/>
        <v>2</v>
      </c>
    </row>
    <row r="2268" spans="1:9" x14ac:dyDescent="0.3">
      <c r="A2268" t="s">
        <v>209</v>
      </c>
      <c r="B2268" s="1" t="s">
        <v>401</v>
      </c>
      <c r="C2268" s="5">
        <v>83</v>
      </c>
      <c r="F2268" t="str">
        <f t="shared" si="140"/>
        <v>Nunoa43948</v>
      </c>
      <c r="G2268" t="str">
        <f t="shared" si="141"/>
        <v>Nunoa</v>
      </c>
      <c r="H2268" s="1">
        <f t="shared" si="142"/>
        <v>43948</v>
      </c>
      <c r="I2268">
        <f t="shared" si="143"/>
        <v>10</v>
      </c>
    </row>
    <row r="2269" spans="1:9" x14ac:dyDescent="0.3">
      <c r="A2269" t="s">
        <v>210</v>
      </c>
      <c r="B2269" s="1" t="s">
        <v>390</v>
      </c>
      <c r="C2269" s="5">
        <v>0</v>
      </c>
      <c r="F2269" t="str">
        <f t="shared" si="140"/>
        <v>OHiggins43920</v>
      </c>
      <c r="G2269" t="str">
        <f t="shared" si="141"/>
        <v>OHiggins</v>
      </c>
      <c r="H2269" s="1">
        <f t="shared" si="142"/>
        <v>43920</v>
      </c>
      <c r="I2269">
        <f t="shared" si="143"/>
        <v>0</v>
      </c>
    </row>
    <row r="2270" spans="1:9" x14ac:dyDescent="0.3">
      <c r="A2270" t="s">
        <v>210</v>
      </c>
      <c r="B2270" s="1" t="s">
        <v>391</v>
      </c>
      <c r="C2270" s="5">
        <v>0</v>
      </c>
      <c r="F2270" t="str">
        <f t="shared" si="140"/>
        <v>OHiggins43922</v>
      </c>
      <c r="G2270" t="str">
        <f t="shared" si="141"/>
        <v>OHiggins</v>
      </c>
      <c r="H2270" s="1">
        <f t="shared" si="142"/>
        <v>43922</v>
      </c>
      <c r="I2270">
        <f t="shared" si="143"/>
        <v>0</v>
      </c>
    </row>
    <row r="2271" spans="1:9" x14ac:dyDescent="0.3">
      <c r="A2271" t="s">
        <v>210</v>
      </c>
      <c r="B2271" s="1" t="s">
        <v>392</v>
      </c>
      <c r="C2271" s="5">
        <v>0</v>
      </c>
      <c r="F2271" t="str">
        <f t="shared" si="140"/>
        <v>OHiggins43924</v>
      </c>
      <c r="G2271" t="str">
        <f t="shared" si="141"/>
        <v>OHiggins</v>
      </c>
      <c r="H2271" s="1">
        <f t="shared" si="142"/>
        <v>43924</v>
      </c>
      <c r="I2271">
        <f t="shared" si="143"/>
        <v>0</v>
      </c>
    </row>
    <row r="2272" spans="1:9" x14ac:dyDescent="0.3">
      <c r="A2272" t="s">
        <v>210</v>
      </c>
      <c r="B2272" s="1" t="s">
        <v>393</v>
      </c>
      <c r="C2272" s="5">
        <v>0</v>
      </c>
      <c r="F2272" t="str">
        <f t="shared" si="140"/>
        <v>OHiggins43927</v>
      </c>
      <c r="G2272" t="str">
        <f t="shared" si="141"/>
        <v>OHiggins</v>
      </c>
      <c r="H2272" s="1">
        <f t="shared" si="142"/>
        <v>43927</v>
      </c>
      <c r="I2272">
        <f t="shared" si="143"/>
        <v>0</v>
      </c>
    </row>
    <row r="2273" spans="1:9" x14ac:dyDescent="0.3">
      <c r="A2273" t="s">
        <v>210</v>
      </c>
      <c r="B2273" s="1" t="s">
        <v>394</v>
      </c>
      <c r="C2273" s="5">
        <v>0</v>
      </c>
      <c r="F2273" t="str">
        <f t="shared" si="140"/>
        <v>OHiggins43929</v>
      </c>
      <c r="G2273" t="str">
        <f t="shared" si="141"/>
        <v>OHiggins</v>
      </c>
      <c r="H2273" s="1">
        <f t="shared" si="142"/>
        <v>43929</v>
      </c>
      <c r="I2273">
        <f t="shared" si="143"/>
        <v>0</v>
      </c>
    </row>
    <row r="2274" spans="1:9" x14ac:dyDescent="0.3">
      <c r="A2274" t="s">
        <v>210</v>
      </c>
      <c r="B2274" s="1" t="s">
        <v>395</v>
      </c>
      <c r="C2274" s="5">
        <v>0</v>
      </c>
      <c r="F2274" t="str">
        <f t="shared" si="140"/>
        <v>OHiggins43931</v>
      </c>
      <c r="G2274" t="str">
        <f t="shared" si="141"/>
        <v>OHiggins</v>
      </c>
      <c r="H2274" s="1">
        <f t="shared" si="142"/>
        <v>43931</v>
      </c>
      <c r="I2274">
        <f t="shared" si="143"/>
        <v>0</v>
      </c>
    </row>
    <row r="2275" spans="1:9" x14ac:dyDescent="0.3">
      <c r="A2275" t="s">
        <v>210</v>
      </c>
      <c r="B2275" s="1" t="s">
        <v>396</v>
      </c>
      <c r="C2275" s="5">
        <v>0</v>
      </c>
      <c r="F2275" t="str">
        <f t="shared" si="140"/>
        <v>OHiggins43934</v>
      </c>
      <c r="G2275" t="str">
        <f t="shared" si="141"/>
        <v>OHiggins</v>
      </c>
      <c r="H2275" s="1">
        <f t="shared" si="142"/>
        <v>43934</v>
      </c>
      <c r="I2275">
        <f t="shared" si="143"/>
        <v>0</v>
      </c>
    </row>
    <row r="2276" spans="1:9" x14ac:dyDescent="0.3">
      <c r="A2276" t="s">
        <v>210</v>
      </c>
      <c r="B2276" s="1" t="s">
        <v>397</v>
      </c>
      <c r="C2276" s="5">
        <v>0</v>
      </c>
      <c r="F2276" t="str">
        <f t="shared" si="140"/>
        <v>OHiggins43936</v>
      </c>
      <c r="G2276" t="str">
        <f t="shared" si="141"/>
        <v>OHiggins</v>
      </c>
      <c r="H2276" s="1">
        <f t="shared" si="142"/>
        <v>43936</v>
      </c>
      <c r="I2276">
        <f t="shared" si="143"/>
        <v>0</v>
      </c>
    </row>
    <row r="2277" spans="1:9" x14ac:dyDescent="0.3">
      <c r="A2277" t="s">
        <v>210</v>
      </c>
      <c r="B2277" s="1" t="s">
        <v>398</v>
      </c>
      <c r="C2277" s="5">
        <v>0</v>
      </c>
      <c r="F2277" t="str">
        <f t="shared" si="140"/>
        <v>OHiggins43938</v>
      </c>
      <c r="G2277" t="str">
        <f t="shared" si="141"/>
        <v>OHiggins</v>
      </c>
      <c r="H2277" s="1">
        <f t="shared" si="142"/>
        <v>43938</v>
      </c>
      <c r="I2277">
        <f t="shared" si="143"/>
        <v>0</v>
      </c>
    </row>
    <row r="2278" spans="1:9" x14ac:dyDescent="0.3">
      <c r="A2278" t="s">
        <v>210</v>
      </c>
      <c r="B2278" s="1" t="s">
        <v>399</v>
      </c>
      <c r="C2278" s="5">
        <v>0</v>
      </c>
      <c r="F2278" t="str">
        <f t="shared" si="140"/>
        <v>OHiggins43941</v>
      </c>
      <c r="G2278" t="str">
        <f t="shared" si="141"/>
        <v>OHiggins</v>
      </c>
      <c r="H2278" s="1">
        <f t="shared" si="142"/>
        <v>43941</v>
      </c>
      <c r="I2278">
        <f t="shared" si="143"/>
        <v>0</v>
      </c>
    </row>
    <row r="2279" spans="1:9" x14ac:dyDescent="0.3">
      <c r="A2279" t="s">
        <v>210</v>
      </c>
      <c r="B2279" s="1" t="s">
        <v>400</v>
      </c>
      <c r="C2279" s="5">
        <v>0</v>
      </c>
      <c r="F2279" t="str">
        <f t="shared" si="140"/>
        <v>OHiggins43945</v>
      </c>
      <c r="G2279" t="str">
        <f t="shared" si="141"/>
        <v>OHiggins</v>
      </c>
      <c r="H2279" s="1">
        <f t="shared" si="142"/>
        <v>43945</v>
      </c>
      <c r="I2279">
        <f t="shared" si="143"/>
        <v>0</v>
      </c>
    </row>
    <row r="2280" spans="1:9" x14ac:dyDescent="0.3">
      <c r="A2280" t="s">
        <v>210</v>
      </c>
      <c r="B2280" s="1" t="s">
        <v>401</v>
      </c>
      <c r="C2280" s="5">
        <v>0</v>
      </c>
      <c r="F2280" t="str">
        <f t="shared" si="140"/>
        <v>OHiggins43948</v>
      </c>
      <c r="G2280" t="str">
        <f t="shared" si="141"/>
        <v>OHiggins</v>
      </c>
      <c r="H2280" s="1">
        <f t="shared" si="142"/>
        <v>43948</v>
      </c>
      <c r="I2280">
        <f t="shared" si="143"/>
        <v>0</v>
      </c>
    </row>
    <row r="2281" spans="1:9" x14ac:dyDescent="0.3">
      <c r="A2281" t="s">
        <v>211</v>
      </c>
      <c r="B2281" s="1" t="s">
        <v>390</v>
      </c>
      <c r="C2281" s="5">
        <v>0</v>
      </c>
      <c r="F2281" t="str">
        <f t="shared" si="140"/>
        <v>Olivar43920</v>
      </c>
      <c r="G2281" t="str">
        <f t="shared" si="141"/>
        <v>Olivar</v>
      </c>
      <c r="H2281" s="1">
        <f t="shared" si="142"/>
        <v>43920</v>
      </c>
      <c r="I2281">
        <f t="shared" si="143"/>
        <v>0</v>
      </c>
    </row>
    <row r="2282" spans="1:9" x14ac:dyDescent="0.3">
      <c r="A2282" t="s">
        <v>211</v>
      </c>
      <c r="B2282" s="1" t="s">
        <v>391</v>
      </c>
      <c r="C2282" s="5">
        <v>0</v>
      </c>
      <c r="F2282" t="str">
        <f t="shared" si="140"/>
        <v>Olivar43922</v>
      </c>
      <c r="G2282" t="str">
        <f t="shared" si="141"/>
        <v>Olivar</v>
      </c>
      <c r="H2282" s="1">
        <f t="shared" si="142"/>
        <v>43922</v>
      </c>
      <c r="I2282">
        <f t="shared" si="143"/>
        <v>0</v>
      </c>
    </row>
    <row r="2283" spans="1:9" x14ac:dyDescent="0.3">
      <c r="A2283" t="s">
        <v>211</v>
      </c>
      <c r="B2283" s="1" t="s">
        <v>392</v>
      </c>
      <c r="C2283" s="5">
        <v>0</v>
      </c>
      <c r="F2283" t="str">
        <f t="shared" si="140"/>
        <v>Olivar43924</v>
      </c>
      <c r="G2283" t="str">
        <f t="shared" si="141"/>
        <v>Olivar</v>
      </c>
      <c r="H2283" s="1">
        <f t="shared" si="142"/>
        <v>43924</v>
      </c>
      <c r="I2283">
        <f t="shared" si="143"/>
        <v>0</v>
      </c>
    </row>
    <row r="2284" spans="1:9" x14ac:dyDescent="0.3">
      <c r="A2284" t="s">
        <v>211</v>
      </c>
      <c r="B2284" s="1" t="s">
        <v>393</v>
      </c>
      <c r="C2284" s="5">
        <v>0</v>
      </c>
      <c r="F2284" t="str">
        <f t="shared" si="140"/>
        <v>Olivar43927</v>
      </c>
      <c r="G2284" t="str">
        <f t="shared" si="141"/>
        <v>Olivar</v>
      </c>
      <c r="H2284" s="1">
        <f t="shared" si="142"/>
        <v>43927</v>
      </c>
      <c r="I2284">
        <f t="shared" si="143"/>
        <v>0</v>
      </c>
    </row>
    <row r="2285" spans="1:9" x14ac:dyDescent="0.3">
      <c r="A2285" t="s">
        <v>211</v>
      </c>
      <c r="B2285" s="1" t="s">
        <v>394</v>
      </c>
      <c r="C2285" s="5">
        <v>0</v>
      </c>
      <c r="F2285" t="str">
        <f t="shared" si="140"/>
        <v>Olivar43929</v>
      </c>
      <c r="G2285" t="str">
        <f t="shared" si="141"/>
        <v>Olivar</v>
      </c>
      <c r="H2285" s="1">
        <f t="shared" si="142"/>
        <v>43929</v>
      </c>
      <c r="I2285">
        <f t="shared" si="143"/>
        <v>0</v>
      </c>
    </row>
    <row r="2286" spans="1:9" x14ac:dyDescent="0.3">
      <c r="A2286" t="s">
        <v>211</v>
      </c>
      <c r="B2286" s="1" t="s">
        <v>395</v>
      </c>
      <c r="C2286" s="5">
        <v>0</v>
      </c>
      <c r="F2286" t="str">
        <f t="shared" si="140"/>
        <v>Olivar43931</v>
      </c>
      <c r="G2286" t="str">
        <f t="shared" si="141"/>
        <v>Olivar</v>
      </c>
      <c r="H2286" s="1">
        <f t="shared" si="142"/>
        <v>43931</v>
      </c>
      <c r="I2286">
        <f t="shared" si="143"/>
        <v>0</v>
      </c>
    </row>
    <row r="2287" spans="1:9" x14ac:dyDescent="0.3">
      <c r="A2287" t="s">
        <v>211</v>
      </c>
      <c r="B2287" s="1" t="s">
        <v>396</v>
      </c>
      <c r="C2287" s="5">
        <v>6</v>
      </c>
      <c r="F2287" t="str">
        <f t="shared" si="140"/>
        <v>Olivar43934</v>
      </c>
      <c r="G2287" t="str">
        <f t="shared" si="141"/>
        <v>Olivar</v>
      </c>
      <c r="H2287" s="1">
        <f t="shared" si="142"/>
        <v>43934</v>
      </c>
      <c r="I2287">
        <f t="shared" si="143"/>
        <v>6</v>
      </c>
    </row>
    <row r="2288" spans="1:9" x14ac:dyDescent="0.3">
      <c r="A2288" t="s">
        <v>211</v>
      </c>
      <c r="B2288" s="1" t="s">
        <v>397</v>
      </c>
      <c r="C2288" s="5">
        <v>7</v>
      </c>
      <c r="F2288" t="str">
        <f t="shared" si="140"/>
        <v>Olivar43936</v>
      </c>
      <c r="G2288" t="str">
        <f t="shared" si="141"/>
        <v>Olivar</v>
      </c>
      <c r="H2288" s="1">
        <f t="shared" si="142"/>
        <v>43936</v>
      </c>
      <c r="I2288">
        <f t="shared" si="143"/>
        <v>1</v>
      </c>
    </row>
    <row r="2289" spans="1:9" x14ac:dyDescent="0.3">
      <c r="A2289" t="s">
        <v>211</v>
      </c>
      <c r="B2289" s="1" t="s">
        <v>398</v>
      </c>
      <c r="C2289" s="5">
        <v>7</v>
      </c>
      <c r="F2289" t="str">
        <f t="shared" si="140"/>
        <v>Olivar43938</v>
      </c>
      <c r="G2289" t="str">
        <f t="shared" si="141"/>
        <v>Olivar</v>
      </c>
      <c r="H2289" s="1">
        <f t="shared" si="142"/>
        <v>43938</v>
      </c>
      <c r="I2289">
        <f t="shared" si="143"/>
        <v>0</v>
      </c>
    </row>
    <row r="2290" spans="1:9" x14ac:dyDescent="0.3">
      <c r="A2290" t="s">
        <v>211</v>
      </c>
      <c r="B2290" s="1" t="s">
        <v>399</v>
      </c>
      <c r="C2290" s="5">
        <v>3</v>
      </c>
      <c r="F2290" t="str">
        <f t="shared" si="140"/>
        <v>Olivar43941</v>
      </c>
      <c r="G2290" t="str">
        <f t="shared" si="141"/>
        <v>Olivar</v>
      </c>
      <c r="H2290" s="1">
        <f t="shared" si="142"/>
        <v>43941</v>
      </c>
      <c r="I2290">
        <f t="shared" si="143"/>
        <v>0</v>
      </c>
    </row>
    <row r="2291" spans="1:9" x14ac:dyDescent="0.3">
      <c r="A2291" t="s">
        <v>211</v>
      </c>
      <c r="B2291" s="1" t="s">
        <v>400</v>
      </c>
      <c r="C2291" s="5">
        <v>1</v>
      </c>
      <c r="F2291" t="str">
        <f t="shared" si="140"/>
        <v>Olivar43945</v>
      </c>
      <c r="G2291" t="str">
        <f t="shared" si="141"/>
        <v>Olivar</v>
      </c>
      <c r="H2291" s="1">
        <f t="shared" si="142"/>
        <v>43945</v>
      </c>
      <c r="I2291">
        <f t="shared" si="143"/>
        <v>0</v>
      </c>
    </row>
    <row r="2292" spans="1:9" x14ac:dyDescent="0.3">
      <c r="A2292" t="s">
        <v>211</v>
      </c>
      <c r="B2292" s="1" t="s">
        <v>401</v>
      </c>
      <c r="C2292" s="5">
        <v>0</v>
      </c>
      <c r="F2292" t="str">
        <f t="shared" si="140"/>
        <v>Olivar43948</v>
      </c>
      <c r="G2292" t="str">
        <f t="shared" si="141"/>
        <v>Olivar</v>
      </c>
      <c r="H2292" s="1">
        <f t="shared" si="142"/>
        <v>43948</v>
      </c>
      <c r="I2292">
        <f t="shared" si="143"/>
        <v>0</v>
      </c>
    </row>
    <row r="2293" spans="1:9" x14ac:dyDescent="0.3">
      <c r="A2293" t="s">
        <v>212</v>
      </c>
      <c r="B2293" s="1" t="s">
        <v>390</v>
      </c>
      <c r="C2293" s="5">
        <v>0</v>
      </c>
      <c r="F2293" t="str">
        <f t="shared" si="140"/>
        <v>Ollague43920</v>
      </c>
      <c r="G2293" t="str">
        <f t="shared" si="141"/>
        <v>Ollague</v>
      </c>
      <c r="H2293" s="1">
        <f t="shared" si="142"/>
        <v>43920</v>
      </c>
      <c r="I2293">
        <f t="shared" si="143"/>
        <v>0</v>
      </c>
    </row>
    <row r="2294" spans="1:9" x14ac:dyDescent="0.3">
      <c r="A2294" t="s">
        <v>212</v>
      </c>
      <c r="B2294" s="1" t="s">
        <v>391</v>
      </c>
      <c r="C2294" s="5">
        <v>0</v>
      </c>
      <c r="F2294" t="str">
        <f t="shared" si="140"/>
        <v>Ollague43922</v>
      </c>
      <c r="G2294" t="str">
        <f t="shared" si="141"/>
        <v>Ollague</v>
      </c>
      <c r="H2294" s="1">
        <f t="shared" si="142"/>
        <v>43922</v>
      </c>
      <c r="I2294">
        <f t="shared" si="143"/>
        <v>0</v>
      </c>
    </row>
    <row r="2295" spans="1:9" x14ac:dyDescent="0.3">
      <c r="A2295" t="s">
        <v>212</v>
      </c>
      <c r="B2295" s="1" t="s">
        <v>392</v>
      </c>
      <c r="C2295" s="5">
        <v>0</v>
      </c>
      <c r="F2295" t="str">
        <f t="shared" si="140"/>
        <v>Ollague43924</v>
      </c>
      <c r="G2295" t="str">
        <f t="shared" si="141"/>
        <v>Ollague</v>
      </c>
      <c r="H2295" s="1">
        <f t="shared" si="142"/>
        <v>43924</v>
      </c>
      <c r="I2295">
        <f t="shared" si="143"/>
        <v>0</v>
      </c>
    </row>
    <row r="2296" spans="1:9" x14ac:dyDescent="0.3">
      <c r="A2296" t="s">
        <v>212</v>
      </c>
      <c r="B2296" s="1" t="s">
        <v>393</v>
      </c>
      <c r="C2296" s="5">
        <v>0</v>
      </c>
      <c r="F2296" t="str">
        <f t="shared" si="140"/>
        <v>Ollague43927</v>
      </c>
      <c r="G2296" t="str">
        <f t="shared" si="141"/>
        <v>Ollague</v>
      </c>
      <c r="H2296" s="1">
        <f t="shared" si="142"/>
        <v>43927</v>
      </c>
      <c r="I2296">
        <f t="shared" si="143"/>
        <v>0</v>
      </c>
    </row>
    <row r="2297" spans="1:9" x14ac:dyDescent="0.3">
      <c r="A2297" t="s">
        <v>212</v>
      </c>
      <c r="B2297" s="1" t="s">
        <v>394</v>
      </c>
      <c r="C2297" s="5">
        <v>0</v>
      </c>
      <c r="F2297" t="str">
        <f t="shared" si="140"/>
        <v>Ollague43929</v>
      </c>
      <c r="G2297" t="str">
        <f t="shared" si="141"/>
        <v>Ollague</v>
      </c>
      <c r="H2297" s="1">
        <f t="shared" si="142"/>
        <v>43929</v>
      </c>
      <c r="I2297">
        <f t="shared" si="143"/>
        <v>0</v>
      </c>
    </row>
    <row r="2298" spans="1:9" x14ac:dyDescent="0.3">
      <c r="A2298" t="s">
        <v>212</v>
      </c>
      <c r="B2298" s="1" t="s">
        <v>395</v>
      </c>
      <c r="C2298" s="5">
        <v>0</v>
      </c>
      <c r="F2298" t="str">
        <f t="shared" si="140"/>
        <v>Ollague43931</v>
      </c>
      <c r="G2298" t="str">
        <f t="shared" si="141"/>
        <v>Ollague</v>
      </c>
      <c r="H2298" s="1">
        <f t="shared" si="142"/>
        <v>43931</v>
      </c>
      <c r="I2298">
        <f t="shared" si="143"/>
        <v>0</v>
      </c>
    </row>
    <row r="2299" spans="1:9" x14ac:dyDescent="0.3">
      <c r="A2299" t="s">
        <v>212</v>
      </c>
      <c r="B2299" s="1" t="s">
        <v>396</v>
      </c>
      <c r="C2299" s="5">
        <v>0</v>
      </c>
      <c r="F2299" t="str">
        <f t="shared" si="140"/>
        <v>Ollague43934</v>
      </c>
      <c r="G2299" t="str">
        <f t="shared" si="141"/>
        <v>Ollague</v>
      </c>
      <c r="H2299" s="1">
        <f t="shared" si="142"/>
        <v>43934</v>
      </c>
      <c r="I2299">
        <f t="shared" si="143"/>
        <v>0</v>
      </c>
    </row>
    <row r="2300" spans="1:9" x14ac:dyDescent="0.3">
      <c r="A2300" t="s">
        <v>212</v>
      </c>
      <c r="B2300" s="1" t="s">
        <v>397</v>
      </c>
      <c r="C2300" s="5">
        <v>0</v>
      </c>
      <c r="F2300" t="str">
        <f t="shared" si="140"/>
        <v>Ollague43936</v>
      </c>
      <c r="G2300" t="str">
        <f t="shared" si="141"/>
        <v>Ollague</v>
      </c>
      <c r="H2300" s="1">
        <f t="shared" si="142"/>
        <v>43936</v>
      </c>
      <c r="I2300">
        <f t="shared" si="143"/>
        <v>0</v>
      </c>
    </row>
    <row r="2301" spans="1:9" x14ac:dyDescent="0.3">
      <c r="A2301" t="s">
        <v>212</v>
      </c>
      <c r="B2301" s="1" t="s">
        <v>398</v>
      </c>
      <c r="C2301" s="5">
        <v>0</v>
      </c>
      <c r="F2301" t="str">
        <f t="shared" si="140"/>
        <v>Ollague43938</v>
      </c>
      <c r="G2301" t="str">
        <f t="shared" si="141"/>
        <v>Ollague</v>
      </c>
      <c r="H2301" s="1">
        <f t="shared" si="142"/>
        <v>43938</v>
      </c>
      <c r="I2301">
        <f t="shared" si="143"/>
        <v>0</v>
      </c>
    </row>
    <row r="2302" spans="1:9" x14ac:dyDescent="0.3">
      <c r="A2302" t="s">
        <v>212</v>
      </c>
      <c r="B2302" s="1" t="s">
        <v>399</v>
      </c>
      <c r="C2302" s="5">
        <v>0</v>
      </c>
      <c r="F2302" t="str">
        <f t="shared" si="140"/>
        <v>Ollague43941</v>
      </c>
      <c r="G2302" t="str">
        <f t="shared" si="141"/>
        <v>Ollague</v>
      </c>
      <c r="H2302" s="1">
        <f t="shared" si="142"/>
        <v>43941</v>
      </c>
      <c r="I2302">
        <f t="shared" si="143"/>
        <v>0</v>
      </c>
    </row>
    <row r="2303" spans="1:9" x14ac:dyDescent="0.3">
      <c r="A2303" t="s">
        <v>212</v>
      </c>
      <c r="B2303" s="1" t="s">
        <v>400</v>
      </c>
      <c r="C2303" s="5">
        <v>0</v>
      </c>
      <c r="F2303" t="str">
        <f t="shared" si="140"/>
        <v>Ollague43945</v>
      </c>
      <c r="G2303" t="str">
        <f t="shared" si="141"/>
        <v>Ollague</v>
      </c>
      <c r="H2303" s="1">
        <f t="shared" si="142"/>
        <v>43945</v>
      </c>
      <c r="I2303">
        <f t="shared" si="143"/>
        <v>0</v>
      </c>
    </row>
    <row r="2304" spans="1:9" x14ac:dyDescent="0.3">
      <c r="A2304" t="s">
        <v>212</v>
      </c>
      <c r="B2304" s="1" t="s">
        <v>401</v>
      </c>
      <c r="C2304" s="5">
        <v>0</v>
      </c>
      <c r="F2304" t="str">
        <f t="shared" si="140"/>
        <v>Ollague43948</v>
      </c>
      <c r="G2304" t="str">
        <f t="shared" si="141"/>
        <v>Ollague</v>
      </c>
      <c r="H2304" s="1">
        <f t="shared" si="142"/>
        <v>43948</v>
      </c>
      <c r="I2304">
        <f t="shared" si="143"/>
        <v>0</v>
      </c>
    </row>
    <row r="2305" spans="1:9" x14ac:dyDescent="0.3">
      <c r="A2305" t="s">
        <v>213</v>
      </c>
      <c r="B2305" s="1" t="s">
        <v>390</v>
      </c>
      <c r="C2305" s="5">
        <v>0</v>
      </c>
      <c r="F2305" t="str">
        <f t="shared" si="140"/>
        <v>Olmue43920</v>
      </c>
      <c r="G2305" t="str">
        <f t="shared" si="141"/>
        <v>Olmue</v>
      </c>
      <c r="H2305" s="1">
        <f t="shared" si="142"/>
        <v>43920</v>
      </c>
      <c r="I2305">
        <f t="shared" si="143"/>
        <v>0</v>
      </c>
    </row>
    <row r="2306" spans="1:9" x14ac:dyDescent="0.3">
      <c r="A2306" t="s">
        <v>213</v>
      </c>
      <c r="B2306" s="1" t="s">
        <v>391</v>
      </c>
      <c r="C2306" s="5">
        <v>0</v>
      </c>
      <c r="F2306" t="str">
        <f t="shared" si="140"/>
        <v>Olmue43922</v>
      </c>
      <c r="G2306" t="str">
        <f t="shared" si="141"/>
        <v>Olmue</v>
      </c>
      <c r="H2306" s="1">
        <f t="shared" si="142"/>
        <v>43922</v>
      </c>
      <c r="I2306">
        <f t="shared" si="143"/>
        <v>0</v>
      </c>
    </row>
    <row r="2307" spans="1:9" x14ac:dyDescent="0.3">
      <c r="A2307" t="s">
        <v>213</v>
      </c>
      <c r="B2307" s="1" t="s">
        <v>392</v>
      </c>
      <c r="C2307" s="5">
        <v>0</v>
      </c>
      <c r="F2307" t="str">
        <f t="shared" si="140"/>
        <v>Olmue43924</v>
      </c>
      <c r="G2307" t="str">
        <f t="shared" si="141"/>
        <v>Olmue</v>
      </c>
      <c r="H2307" s="1">
        <f t="shared" si="142"/>
        <v>43924</v>
      </c>
      <c r="I2307">
        <f t="shared" si="143"/>
        <v>0</v>
      </c>
    </row>
    <row r="2308" spans="1:9" x14ac:dyDescent="0.3">
      <c r="A2308" t="s">
        <v>213</v>
      </c>
      <c r="B2308" s="1" t="s">
        <v>393</v>
      </c>
      <c r="C2308" s="5">
        <v>0</v>
      </c>
      <c r="F2308" t="str">
        <f t="shared" si="140"/>
        <v>Olmue43927</v>
      </c>
      <c r="G2308" t="str">
        <f t="shared" si="141"/>
        <v>Olmue</v>
      </c>
      <c r="H2308" s="1">
        <f t="shared" si="142"/>
        <v>43927</v>
      </c>
      <c r="I2308">
        <f t="shared" si="143"/>
        <v>0</v>
      </c>
    </row>
    <row r="2309" spans="1:9" x14ac:dyDescent="0.3">
      <c r="A2309" t="s">
        <v>213</v>
      </c>
      <c r="B2309" s="1" t="s">
        <v>394</v>
      </c>
      <c r="C2309" s="5">
        <v>0</v>
      </c>
      <c r="F2309" t="str">
        <f t="shared" si="140"/>
        <v>Olmue43929</v>
      </c>
      <c r="G2309" t="str">
        <f t="shared" si="141"/>
        <v>Olmue</v>
      </c>
      <c r="H2309" s="1">
        <f t="shared" si="142"/>
        <v>43929</v>
      </c>
      <c r="I2309">
        <f t="shared" si="143"/>
        <v>0</v>
      </c>
    </row>
    <row r="2310" spans="1:9" x14ac:dyDescent="0.3">
      <c r="A2310" t="s">
        <v>213</v>
      </c>
      <c r="B2310" s="1" t="s">
        <v>395</v>
      </c>
      <c r="C2310" s="5">
        <v>0</v>
      </c>
      <c r="F2310" t="str">
        <f t="shared" si="140"/>
        <v>Olmue43931</v>
      </c>
      <c r="G2310" t="str">
        <f t="shared" si="141"/>
        <v>Olmue</v>
      </c>
      <c r="H2310" s="1">
        <f t="shared" si="142"/>
        <v>43931</v>
      </c>
      <c r="I2310">
        <f t="shared" si="143"/>
        <v>0</v>
      </c>
    </row>
    <row r="2311" spans="1:9" x14ac:dyDescent="0.3">
      <c r="A2311" t="s">
        <v>213</v>
      </c>
      <c r="B2311" s="1" t="s">
        <v>396</v>
      </c>
      <c r="C2311" s="5">
        <v>1</v>
      </c>
      <c r="F2311" t="str">
        <f t="shared" si="140"/>
        <v>Olmue43934</v>
      </c>
      <c r="G2311" t="str">
        <f t="shared" si="141"/>
        <v>Olmue</v>
      </c>
      <c r="H2311" s="1">
        <f t="shared" si="142"/>
        <v>43934</v>
      </c>
      <c r="I2311">
        <f t="shared" si="143"/>
        <v>1</v>
      </c>
    </row>
    <row r="2312" spans="1:9" x14ac:dyDescent="0.3">
      <c r="A2312" t="s">
        <v>213</v>
      </c>
      <c r="B2312" s="1" t="s">
        <v>397</v>
      </c>
      <c r="C2312" s="5">
        <v>1</v>
      </c>
      <c r="F2312" t="str">
        <f t="shared" si="140"/>
        <v>Olmue43936</v>
      </c>
      <c r="G2312" t="str">
        <f t="shared" si="141"/>
        <v>Olmue</v>
      </c>
      <c r="H2312" s="1">
        <f t="shared" si="142"/>
        <v>43936</v>
      </c>
      <c r="I2312">
        <f t="shared" si="143"/>
        <v>0</v>
      </c>
    </row>
    <row r="2313" spans="1:9" x14ac:dyDescent="0.3">
      <c r="A2313" t="s">
        <v>213</v>
      </c>
      <c r="B2313" s="1" t="s">
        <v>398</v>
      </c>
      <c r="C2313" s="5">
        <v>2</v>
      </c>
      <c r="F2313" t="str">
        <f t="shared" si="140"/>
        <v>Olmue43938</v>
      </c>
      <c r="G2313" t="str">
        <f t="shared" si="141"/>
        <v>Olmue</v>
      </c>
      <c r="H2313" s="1">
        <f t="shared" si="142"/>
        <v>43938</v>
      </c>
      <c r="I2313">
        <f t="shared" si="143"/>
        <v>1</v>
      </c>
    </row>
    <row r="2314" spans="1:9" x14ac:dyDescent="0.3">
      <c r="A2314" t="s">
        <v>213</v>
      </c>
      <c r="B2314" s="1" t="s">
        <v>399</v>
      </c>
      <c r="C2314" s="5">
        <v>0</v>
      </c>
      <c r="F2314" t="str">
        <f t="shared" si="140"/>
        <v>Olmue43941</v>
      </c>
      <c r="G2314" t="str">
        <f t="shared" si="141"/>
        <v>Olmue</v>
      </c>
      <c r="H2314" s="1">
        <f t="shared" si="142"/>
        <v>43941</v>
      </c>
      <c r="I2314">
        <f t="shared" si="143"/>
        <v>0</v>
      </c>
    </row>
    <row r="2315" spans="1:9" x14ac:dyDescent="0.3">
      <c r="A2315" t="s">
        <v>213</v>
      </c>
      <c r="B2315" s="1" t="s">
        <v>400</v>
      </c>
      <c r="C2315" s="5">
        <v>0</v>
      </c>
      <c r="F2315" t="str">
        <f t="shared" si="140"/>
        <v>Olmue43945</v>
      </c>
      <c r="G2315" t="str">
        <f t="shared" si="141"/>
        <v>Olmue</v>
      </c>
      <c r="H2315" s="1">
        <f t="shared" si="142"/>
        <v>43945</v>
      </c>
      <c r="I2315">
        <f t="shared" si="143"/>
        <v>0</v>
      </c>
    </row>
    <row r="2316" spans="1:9" x14ac:dyDescent="0.3">
      <c r="A2316" t="s">
        <v>213</v>
      </c>
      <c r="B2316" s="1" t="s">
        <v>401</v>
      </c>
      <c r="C2316" s="5">
        <v>0</v>
      </c>
      <c r="F2316" t="str">
        <f t="shared" si="140"/>
        <v>Olmue43948</v>
      </c>
      <c r="G2316" t="str">
        <f t="shared" si="141"/>
        <v>Olmue</v>
      </c>
      <c r="H2316" s="1">
        <f t="shared" si="142"/>
        <v>43948</v>
      </c>
      <c r="I2316">
        <f t="shared" si="143"/>
        <v>0</v>
      </c>
    </row>
    <row r="2317" spans="1:9" x14ac:dyDescent="0.3">
      <c r="A2317" t="s">
        <v>214</v>
      </c>
      <c r="B2317" s="1" t="s">
        <v>390</v>
      </c>
      <c r="C2317" s="5">
        <v>66</v>
      </c>
      <c r="F2317" t="str">
        <f t="shared" si="140"/>
        <v>Osorno43920</v>
      </c>
      <c r="G2317" t="str">
        <f t="shared" si="141"/>
        <v>Osorno</v>
      </c>
      <c r="H2317" s="1">
        <f t="shared" si="142"/>
        <v>43920</v>
      </c>
      <c r="I2317">
        <f t="shared" si="143"/>
        <v>66</v>
      </c>
    </row>
    <row r="2318" spans="1:9" x14ac:dyDescent="0.3">
      <c r="A2318" t="s">
        <v>214</v>
      </c>
      <c r="B2318" s="1" t="s">
        <v>391</v>
      </c>
      <c r="C2318" s="5">
        <v>120</v>
      </c>
      <c r="F2318" t="str">
        <f t="shared" si="140"/>
        <v>Osorno43922</v>
      </c>
      <c r="G2318" t="str">
        <f t="shared" si="141"/>
        <v>Osorno</v>
      </c>
      <c r="H2318" s="1">
        <f t="shared" si="142"/>
        <v>43922</v>
      </c>
      <c r="I2318">
        <f t="shared" si="143"/>
        <v>54</v>
      </c>
    </row>
    <row r="2319" spans="1:9" x14ac:dyDescent="0.3">
      <c r="A2319" t="s">
        <v>214</v>
      </c>
      <c r="B2319" s="1" t="s">
        <v>392</v>
      </c>
      <c r="C2319" s="5">
        <v>163</v>
      </c>
      <c r="F2319" t="str">
        <f t="shared" ref="F2319:F2382" si="144">+G2319&amp;H2319</f>
        <v>Osorno43924</v>
      </c>
      <c r="G2319" t="str">
        <f t="shared" ref="G2319:G2382" si="145">+A2319</f>
        <v>Osorno</v>
      </c>
      <c r="H2319" s="1">
        <f t="shared" ref="H2319:H2382" si="146">+DATEVALUE(B2319)</f>
        <v>43924</v>
      </c>
      <c r="I2319">
        <f t="shared" ref="I2319:I2382" si="147">+IF(IF(A2319=A2318,C2319-C2318,C2319)&lt;0,0,IF(A2319=A2318,C2319-C2318,C2319))</f>
        <v>43</v>
      </c>
    </row>
    <row r="2320" spans="1:9" x14ac:dyDescent="0.3">
      <c r="A2320" t="s">
        <v>214</v>
      </c>
      <c r="B2320" s="1" t="s">
        <v>393</v>
      </c>
      <c r="C2320" s="5">
        <v>190</v>
      </c>
      <c r="F2320" t="str">
        <f t="shared" si="144"/>
        <v>Osorno43927</v>
      </c>
      <c r="G2320" t="str">
        <f t="shared" si="145"/>
        <v>Osorno</v>
      </c>
      <c r="H2320" s="1">
        <f t="shared" si="146"/>
        <v>43927</v>
      </c>
      <c r="I2320">
        <f t="shared" si="147"/>
        <v>27</v>
      </c>
    </row>
    <row r="2321" spans="1:9" x14ac:dyDescent="0.3">
      <c r="A2321" t="s">
        <v>214</v>
      </c>
      <c r="B2321" s="1" t="s">
        <v>394</v>
      </c>
      <c r="C2321" s="5">
        <v>207</v>
      </c>
      <c r="F2321" t="str">
        <f t="shared" si="144"/>
        <v>Osorno43929</v>
      </c>
      <c r="G2321" t="str">
        <f t="shared" si="145"/>
        <v>Osorno</v>
      </c>
      <c r="H2321" s="1">
        <f t="shared" si="146"/>
        <v>43929</v>
      </c>
      <c r="I2321">
        <f t="shared" si="147"/>
        <v>17</v>
      </c>
    </row>
    <row r="2322" spans="1:9" x14ac:dyDescent="0.3">
      <c r="A2322" t="s">
        <v>214</v>
      </c>
      <c r="B2322" s="1" t="s">
        <v>395</v>
      </c>
      <c r="C2322" s="5">
        <v>220</v>
      </c>
      <c r="F2322" t="str">
        <f t="shared" si="144"/>
        <v>Osorno43931</v>
      </c>
      <c r="G2322" t="str">
        <f t="shared" si="145"/>
        <v>Osorno</v>
      </c>
      <c r="H2322" s="1">
        <f t="shared" si="146"/>
        <v>43931</v>
      </c>
      <c r="I2322">
        <f t="shared" si="147"/>
        <v>13</v>
      </c>
    </row>
    <row r="2323" spans="1:9" x14ac:dyDescent="0.3">
      <c r="A2323" t="s">
        <v>214</v>
      </c>
      <c r="B2323" s="1" t="s">
        <v>396</v>
      </c>
      <c r="C2323" s="5">
        <v>232</v>
      </c>
      <c r="F2323" t="str">
        <f t="shared" si="144"/>
        <v>Osorno43934</v>
      </c>
      <c r="G2323" t="str">
        <f t="shared" si="145"/>
        <v>Osorno</v>
      </c>
      <c r="H2323" s="1">
        <f t="shared" si="146"/>
        <v>43934</v>
      </c>
      <c r="I2323">
        <f t="shared" si="147"/>
        <v>12</v>
      </c>
    </row>
    <row r="2324" spans="1:9" x14ac:dyDescent="0.3">
      <c r="A2324" t="s">
        <v>214</v>
      </c>
      <c r="B2324" s="1" t="s">
        <v>397</v>
      </c>
      <c r="C2324" s="5">
        <v>241</v>
      </c>
      <c r="F2324" t="str">
        <f t="shared" si="144"/>
        <v>Osorno43936</v>
      </c>
      <c r="G2324" t="str">
        <f t="shared" si="145"/>
        <v>Osorno</v>
      </c>
      <c r="H2324" s="1">
        <f t="shared" si="146"/>
        <v>43936</v>
      </c>
      <c r="I2324">
        <f t="shared" si="147"/>
        <v>9</v>
      </c>
    </row>
    <row r="2325" spans="1:9" x14ac:dyDescent="0.3">
      <c r="A2325" t="s">
        <v>214</v>
      </c>
      <c r="B2325" s="1" t="s">
        <v>398</v>
      </c>
      <c r="C2325" s="5">
        <v>249</v>
      </c>
      <c r="F2325" t="str">
        <f t="shared" si="144"/>
        <v>Osorno43938</v>
      </c>
      <c r="G2325" t="str">
        <f t="shared" si="145"/>
        <v>Osorno</v>
      </c>
      <c r="H2325" s="1">
        <f t="shared" si="146"/>
        <v>43938</v>
      </c>
      <c r="I2325">
        <f t="shared" si="147"/>
        <v>8</v>
      </c>
    </row>
    <row r="2326" spans="1:9" x14ac:dyDescent="0.3">
      <c r="A2326" t="s">
        <v>214</v>
      </c>
      <c r="B2326" s="1" t="s">
        <v>399</v>
      </c>
      <c r="C2326" s="5">
        <v>34</v>
      </c>
      <c r="F2326" t="str">
        <f t="shared" si="144"/>
        <v>Osorno43941</v>
      </c>
      <c r="G2326" t="str">
        <f t="shared" si="145"/>
        <v>Osorno</v>
      </c>
      <c r="H2326" s="1">
        <f t="shared" si="146"/>
        <v>43941</v>
      </c>
      <c r="I2326">
        <f t="shared" si="147"/>
        <v>0</v>
      </c>
    </row>
    <row r="2327" spans="1:9" x14ac:dyDescent="0.3">
      <c r="A2327" t="s">
        <v>214</v>
      </c>
      <c r="B2327" s="1" t="s">
        <v>400</v>
      </c>
      <c r="C2327" s="5">
        <v>27</v>
      </c>
      <c r="F2327" t="str">
        <f t="shared" si="144"/>
        <v>Osorno43945</v>
      </c>
      <c r="G2327" t="str">
        <f t="shared" si="145"/>
        <v>Osorno</v>
      </c>
      <c r="H2327" s="1">
        <f t="shared" si="146"/>
        <v>43945</v>
      </c>
      <c r="I2327">
        <f t="shared" si="147"/>
        <v>0</v>
      </c>
    </row>
    <row r="2328" spans="1:9" x14ac:dyDescent="0.3">
      <c r="A2328" t="s">
        <v>214</v>
      </c>
      <c r="B2328" s="1" t="s">
        <v>401</v>
      </c>
      <c r="C2328" s="5">
        <v>24</v>
      </c>
      <c r="F2328" t="str">
        <f t="shared" si="144"/>
        <v>Osorno43948</v>
      </c>
      <c r="G2328" t="str">
        <f t="shared" si="145"/>
        <v>Osorno</v>
      </c>
      <c r="H2328" s="1">
        <f t="shared" si="146"/>
        <v>43948</v>
      </c>
      <c r="I2328">
        <f t="shared" si="147"/>
        <v>0</v>
      </c>
    </row>
    <row r="2329" spans="1:9" x14ac:dyDescent="0.3">
      <c r="A2329" t="s">
        <v>215</v>
      </c>
      <c r="B2329" s="1" t="s">
        <v>390</v>
      </c>
      <c r="C2329" s="5">
        <v>4</v>
      </c>
      <c r="F2329" t="str">
        <f t="shared" si="144"/>
        <v>Ovalle43920</v>
      </c>
      <c r="G2329" t="str">
        <f t="shared" si="145"/>
        <v>Ovalle</v>
      </c>
      <c r="H2329" s="1">
        <f t="shared" si="146"/>
        <v>43920</v>
      </c>
      <c r="I2329">
        <f t="shared" si="147"/>
        <v>4</v>
      </c>
    </row>
    <row r="2330" spans="1:9" x14ac:dyDescent="0.3">
      <c r="A2330" t="s">
        <v>215</v>
      </c>
      <c r="B2330" s="1" t="s">
        <v>391</v>
      </c>
      <c r="C2330" s="5">
        <v>4</v>
      </c>
      <c r="F2330" t="str">
        <f t="shared" si="144"/>
        <v>Ovalle43922</v>
      </c>
      <c r="G2330" t="str">
        <f t="shared" si="145"/>
        <v>Ovalle</v>
      </c>
      <c r="H2330" s="1">
        <f t="shared" si="146"/>
        <v>43922</v>
      </c>
      <c r="I2330">
        <f t="shared" si="147"/>
        <v>0</v>
      </c>
    </row>
    <row r="2331" spans="1:9" x14ac:dyDescent="0.3">
      <c r="A2331" t="s">
        <v>215</v>
      </c>
      <c r="B2331" s="1" t="s">
        <v>392</v>
      </c>
      <c r="C2331" s="5">
        <v>4</v>
      </c>
      <c r="F2331" t="str">
        <f t="shared" si="144"/>
        <v>Ovalle43924</v>
      </c>
      <c r="G2331" t="str">
        <f t="shared" si="145"/>
        <v>Ovalle</v>
      </c>
      <c r="H2331" s="1">
        <f t="shared" si="146"/>
        <v>43924</v>
      </c>
      <c r="I2331">
        <f t="shared" si="147"/>
        <v>0</v>
      </c>
    </row>
    <row r="2332" spans="1:9" x14ac:dyDescent="0.3">
      <c r="A2332" t="s">
        <v>215</v>
      </c>
      <c r="B2332" s="1" t="s">
        <v>393</v>
      </c>
      <c r="C2332" s="5">
        <v>7</v>
      </c>
      <c r="F2332" t="str">
        <f t="shared" si="144"/>
        <v>Ovalle43927</v>
      </c>
      <c r="G2332" t="str">
        <f t="shared" si="145"/>
        <v>Ovalle</v>
      </c>
      <c r="H2332" s="1">
        <f t="shared" si="146"/>
        <v>43927</v>
      </c>
      <c r="I2332">
        <f t="shared" si="147"/>
        <v>3</v>
      </c>
    </row>
    <row r="2333" spans="1:9" x14ac:dyDescent="0.3">
      <c r="A2333" t="s">
        <v>215</v>
      </c>
      <c r="B2333" s="1" t="s">
        <v>394</v>
      </c>
      <c r="C2333" s="5">
        <v>7</v>
      </c>
      <c r="F2333" t="str">
        <f t="shared" si="144"/>
        <v>Ovalle43929</v>
      </c>
      <c r="G2333" t="str">
        <f t="shared" si="145"/>
        <v>Ovalle</v>
      </c>
      <c r="H2333" s="1">
        <f t="shared" si="146"/>
        <v>43929</v>
      </c>
      <c r="I2333">
        <f t="shared" si="147"/>
        <v>0</v>
      </c>
    </row>
    <row r="2334" spans="1:9" x14ac:dyDescent="0.3">
      <c r="A2334" t="s">
        <v>215</v>
      </c>
      <c r="B2334" s="1" t="s">
        <v>395</v>
      </c>
      <c r="C2334" s="5">
        <v>8</v>
      </c>
      <c r="F2334" t="str">
        <f t="shared" si="144"/>
        <v>Ovalle43931</v>
      </c>
      <c r="G2334" t="str">
        <f t="shared" si="145"/>
        <v>Ovalle</v>
      </c>
      <c r="H2334" s="1">
        <f t="shared" si="146"/>
        <v>43931</v>
      </c>
      <c r="I2334">
        <f t="shared" si="147"/>
        <v>1</v>
      </c>
    </row>
    <row r="2335" spans="1:9" x14ac:dyDescent="0.3">
      <c r="A2335" t="s">
        <v>215</v>
      </c>
      <c r="B2335" s="1" t="s">
        <v>396</v>
      </c>
      <c r="C2335" s="5">
        <v>8</v>
      </c>
      <c r="F2335" t="str">
        <f t="shared" si="144"/>
        <v>Ovalle43934</v>
      </c>
      <c r="G2335" t="str">
        <f t="shared" si="145"/>
        <v>Ovalle</v>
      </c>
      <c r="H2335" s="1">
        <f t="shared" si="146"/>
        <v>43934</v>
      </c>
      <c r="I2335">
        <f t="shared" si="147"/>
        <v>0</v>
      </c>
    </row>
    <row r="2336" spans="1:9" x14ac:dyDescent="0.3">
      <c r="A2336" t="s">
        <v>215</v>
      </c>
      <c r="B2336" s="1" t="s">
        <v>397</v>
      </c>
      <c r="C2336" s="5">
        <v>8</v>
      </c>
      <c r="F2336" t="str">
        <f t="shared" si="144"/>
        <v>Ovalle43936</v>
      </c>
      <c r="G2336" t="str">
        <f t="shared" si="145"/>
        <v>Ovalle</v>
      </c>
      <c r="H2336" s="1">
        <f t="shared" si="146"/>
        <v>43936</v>
      </c>
      <c r="I2336">
        <f t="shared" si="147"/>
        <v>0</v>
      </c>
    </row>
    <row r="2337" spans="1:9" x14ac:dyDescent="0.3">
      <c r="A2337" t="s">
        <v>215</v>
      </c>
      <c r="B2337" s="1" t="s">
        <v>398</v>
      </c>
      <c r="C2337" s="5">
        <v>8</v>
      </c>
      <c r="F2337" t="str">
        <f t="shared" si="144"/>
        <v>Ovalle43938</v>
      </c>
      <c r="G2337" t="str">
        <f t="shared" si="145"/>
        <v>Ovalle</v>
      </c>
      <c r="H2337" s="1">
        <f t="shared" si="146"/>
        <v>43938</v>
      </c>
      <c r="I2337">
        <f t="shared" si="147"/>
        <v>0</v>
      </c>
    </row>
    <row r="2338" spans="1:9" x14ac:dyDescent="0.3">
      <c r="A2338" t="s">
        <v>215</v>
      </c>
      <c r="B2338" s="1" t="s">
        <v>399</v>
      </c>
      <c r="C2338" s="5">
        <v>0</v>
      </c>
      <c r="F2338" t="str">
        <f t="shared" si="144"/>
        <v>Ovalle43941</v>
      </c>
      <c r="G2338" t="str">
        <f t="shared" si="145"/>
        <v>Ovalle</v>
      </c>
      <c r="H2338" s="1">
        <f t="shared" si="146"/>
        <v>43941</v>
      </c>
      <c r="I2338">
        <f t="shared" si="147"/>
        <v>0</v>
      </c>
    </row>
    <row r="2339" spans="1:9" x14ac:dyDescent="0.3">
      <c r="A2339" t="s">
        <v>215</v>
      </c>
      <c r="B2339" s="1" t="s">
        <v>400</v>
      </c>
      <c r="C2339" s="5">
        <v>0</v>
      </c>
      <c r="F2339" t="str">
        <f t="shared" si="144"/>
        <v>Ovalle43945</v>
      </c>
      <c r="G2339" t="str">
        <f t="shared" si="145"/>
        <v>Ovalle</v>
      </c>
      <c r="H2339" s="1">
        <f t="shared" si="146"/>
        <v>43945</v>
      </c>
      <c r="I2339">
        <f t="shared" si="147"/>
        <v>0</v>
      </c>
    </row>
    <row r="2340" spans="1:9" x14ac:dyDescent="0.3">
      <c r="A2340" t="s">
        <v>215</v>
      </c>
      <c r="B2340" s="1" t="s">
        <v>401</v>
      </c>
      <c r="C2340" s="5">
        <v>0</v>
      </c>
      <c r="F2340" t="str">
        <f t="shared" si="144"/>
        <v>Ovalle43948</v>
      </c>
      <c r="G2340" t="str">
        <f t="shared" si="145"/>
        <v>Ovalle</v>
      </c>
      <c r="H2340" s="1">
        <f t="shared" si="146"/>
        <v>43948</v>
      </c>
      <c r="I2340">
        <f t="shared" si="147"/>
        <v>0</v>
      </c>
    </row>
    <row r="2341" spans="1:9" x14ac:dyDescent="0.3">
      <c r="A2341" t="s">
        <v>216</v>
      </c>
      <c r="B2341" s="1" t="s">
        <v>390</v>
      </c>
      <c r="C2341" s="5">
        <v>10</v>
      </c>
      <c r="F2341" t="str">
        <f t="shared" si="144"/>
        <v>Padre Hurtado43920</v>
      </c>
      <c r="G2341" t="str">
        <f t="shared" si="145"/>
        <v>Padre Hurtado</v>
      </c>
      <c r="H2341" s="1">
        <f t="shared" si="146"/>
        <v>43920</v>
      </c>
      <c r="I2341">
        <f t="shared" si="147"/>
        <v>10</v>
      </c>
    </row>
    <row r="2342" spans="1:9" x14ac:dyDescent="0.3">
      <c r="A2342" t="s">
        <v>216</v>
      </c>
      <c r="B2342" s="1" t="s">
        <v>391</v>
      </c>
      <c r="C2342" s="5">
        <v>11</v>
      </c>
      <c r="F2342" t="str">
        <f t="shared" si="144"/>
        <v>Padre Hurtado43922</v>
      </c>
      <c r="G2342" t="str">
        <f t="shared" si="145"/>
        <v>Padre Hurtado</v>
      </c>
      <c r="H2342" s="1">
        <f t="shared" si="146"/>
        <v>43922</v>
      </c>
      <c r="I2342">
        <f t="shared" si="147"/>
        <v>1</v>
      </c>
    </row>
    <row r="2343" spans="1:9" x14ac:dyDescent="0.3">
      <c r="A2343" t="s">
        <v>216</v>
      </c>
      <c r="B2343" s="1" t="s">
        <v>392</v>
      </c>
      <c r="C2343" s="5">
        <v>14</v>
      </c>
      <c r="F2343" t="str">
        <f t="shared" si="144"/>
        <v>Padre Hurtado43924</v>
      </c>
      <c r="G2343" t="str">
        <f t="shared" si="145"/>
        <v>Padre Hurtado</v>
      </c>
      <c r="H2343" s="1">
        <f t="shared" si="146"/>
        <v>43924</v>
      </c>
      <c r="I2343">
        <f t="shared" si="147"/>
        <v>3</v>
      </c>
    </row>
    <row r="2344" spans="1:9" x14ac:dyDescent="0.3">
      <c r="A2344" t="s">
        <v>216</v>
      </c>
      <c r="B2344" s="1" t="s">
        <v>393</v>
      </c>
      <c r="C2344" s="5">
        <v>16</v>
      </c>
      <c r="F2344" t="str">
        <f t="shared" si="144"/>
        <v>Padre Hurtado43927</v>
      </c>
      <c r="G2344" t="str">
        <f t="shared" si="145"/>
        <v>Padre Hurtado</v>
      </c>
      <c r="H2344" s="1">
        <f t="shared" si="146"/>
        <v>43927</v>
      </c>
      <c r="I2344">
        <f t="shared" si="147"/>
        <v>2</v>
      </c>
    </row>
    <row r="2345" spans="1:9" x14ac:dyDescent="0.3">
      <c r="A2345" t="s">
        <v>216</v>
      </c>
      <c r="B2345" s="1" t="s">
        <v>394</v>
      </c>
      <c r="C2345" s="5">
        <v>18</v>
      </c>
      <c r="F2345" t="str">
        <f t="shared" si="144"/>
        <v>Padre Hurtado43929</v>
      </c>
      <c r="G2345" t="str">
        <f t="shared" si="145"/>
        <v>Padre Hurtado</v>
      </c>
      <c r="H2345" s="1">
        <f t="shared" si="146"/>
        <v>43929</v>
      </c>
      <c r="I2345">
        <f t="shared" si="147"/>
        <v>2</v>
      </c>
    </row>
    <row r="2346" spans="1:9" x14ac:dyDescent="0.3">
      <c r="A2346" t="s">
        <v>216</v>
      </c>
      <c r="B2346" s="1" t="s">
        <v>395</v>
      </c>
      <c r="C2346" s="5">
        <v>20</v>
      </c>
      <c r="F2346" t="str">
        <f t="shared" si="144"/>
        <v>Padre Hurtado43931</v>
      </c>
      <c r="G2346" t="str">
        <f t="shared" si="145"/>
        <v>Padre Hurtado</v>
      </c>
      <c r="H2346" s="1">
        <f t="shared" si="146"/>
        <v>43931</v>
      </c>
      <c r="I2346">
        <f t="shared" si="147"/>
        <v>2</v>
      </c>
    </row>
    <row r="2347" spans="1:9" x14ac:dyDescent="0.3">
      <c r="A2347" t="s">
        <v>216</v>
      </c>
      <c r="B2347" s="1" t="s">
        <v>396</v>
      </c>
      <c r="C2347" s="5">
        <v>26</v>
      </c>
      <c r="F2347" t="str">
        <f t="shared" si="144"/>
        <v>Padre Hurtado43934</v>
      </c>
      <c r="G2347" t="str">
        <f t="shared" si="145"/>
        <v>Padre Hurtado</v>
      </c>
      <c r="H2347" s="1">
        <f t="shared" si="146"/>
        <v>43934</v>
      </c>
      <c r="I2347">
        <f t="shared" si="147"/>
        <v>6</v>
      </c>
    </row>
    <row r="2348" spans="1:9" x14ac:dyDescent="0.3">
      <c r="A2348" t="s">
        <v>216</v>
      </c>
      <c r="B2348" s="1" t="s">
        <v>397</v>
      </c>
      <c r="C2348" s="5">
        <v>27</v>
      </c>
      <c r="F2348" t="str">
        <f t="shared" si="144"/>
        <v>Padre Hurtado43936</v>
      </c>
      <c r="G2348" t="str">
        <f t="shared" si="145"/>
        <v>Padre Hurtado</v>
      </c>
      <c r="H2348" s="1">
        <f t="shared" si="146"/>
        <v>43936</v>
      </c>
      <c r="I2348">
        <f t="shared" si="147"/>
        <v>1</v>
      </c>
    </row>
    <row r="2349" spans="1:9" x14ac:dyDescent="0.3">
      <c r="A2349" t="s">
        <v>216</v>
      </c>
      <c r="B2349" s="1" t="s">
        <v>398</v>
      </c>
      <c r="C2349" s="5">
        <v>28</v>
      </c>
      <c r="F2349" t="str">
        <f t="shared" si="144"/>
        <v>Padre Hurtado43938</v>
      </c>
      <c r="G2349" t="str">
        <f t="shared" si="145"/>
        <v>Padre Hurtado</v>
      </c>
      <c r="H2349" s="1">
        <f t="shared" si="146"/>
        <v>43938</v>
      </c>
      <c r="I2349">
        <f t="shared" si="147"/>
        <v>1</v>
      </c>
    </row>
    <row r="2350" spans="1:9" x14ac:dyDescent="0.3">
      <c r="A2350" t="s">
        <v>216</v>
      </c>
      <c r="B2350" s="1" t="s">
        <v>399</v>
      </c>
      <c r="C2350" s="5">
        <v>11</v>
      </c>
      <c r="F2350" t="str">
        <f t="shared" si="144"/>
        <v>Padre Hurtado43941</v>
      </c>
      <c r="G2350" t="str">
        <f t="shared" si="145"/>
        <v>Padre Hurtado</v>
      </c>
      <c r="H2350" s="1">
        <f t="shared" si="146"/>
        <v>43941</v>
      </c>
      <c r="I2350">
        <f t="shared" si="147"/>
        <v>0</v>
      </c>
    </row>
    <row r="2351" spans="1:9" x14ac:dyDescent="0.3">
      <c r="A2351" t="s">
        <v>216</v>
      </c>
      <c r="B2351" s="1" t="s">
        <v>400</v>
      </c>
      <c r="C2351" s="5">
        <v>6</v>
      </c>
      <c r="F2351" t="str">
        <f t="shared" si="144"/>
        <v>Padre Hurtado43945</v>
      </c>
      <c r="G2351" t="str">
        <f t="shared" si="145"/>
        <v>Padre Hurtado</v>
      </c>
      <c r="H2351" s="1">
        <f t="shared" si="146"/>
        <v>43945</v>
      </c>
      <c r="I2351">
        <f t="shared" si="147"/>
        <v>0</v>
      </c>
    </row>
    <row r="2352" spans="1:9" x14ac:dyDescent="0.3">
      <c r="A2352" t="s">
        <v>216</v>
      </c>
      <c r="B2352" s="1" t="s">
        <v>401</v>
      </c>
      <c r="C2352" s="5">
        <v>9</v>
      </c>
      <c r="F2352" t="str">
        <f t="shared" si="144"/>
        <v>Padre Hurtado43948</v>
      </c>
      <c r="G2352" t="str">
        <f t="shared" si="145"/>
        <v>Padre Hurtado</v>
      </c>
      <c r="H2352" s="1">
        <f t="shared" si="146"/>
        <v>43948</v>
      </c>
      <c r="I2352">
        <f t="shared" si="147"/>
        <v>3</v>
      </c>
    </row>
    <row r="2353" spans="1:9" x14ac:dyDescent="0.3">
      <c r="A2353" t="s">
        <v>217</v>
      </c>
      <c r="B2353" s="1" t="s">
        <v>390</v>
      </c>
      <c r="C2353" s="5">
        <v>9</v>
      </c>
      <c r="F2353" t="str">
        <f t="shared" si="144"/>
        <v>Padre Las Casas43920</v>
      </c>
      <c r="G2353" t="str">
        <f t="shared" si="145"/>
        <v>Padre Las Casas</v>
      </c>
      <c r="H2353" s="1">
        <f t="shared" si="146"/>
        <v>43920</v>
      </c>
      <c r="I2353">
        <f t="shared" si="147"/>
        <v>9</v>
      </c>
    </row>
    <row r="2354" spans="1:9" x14ac:dyDescent="0.3">
      <c r="A2354" t="s">
        <v>217</v>
      </c>
      <c r="B2354" s="1" t="s">
        <v>391</v>
      </c>
      <c r="C2354" s="5">
        <v>14</v>
      </c>
      <c r="F2354" t="str">
        <f t="shared" si="144"/>
        <v>Padre Las Casas43922</v>
      </c>
      <c r="G2354" t="str">
        <f t="shared" si="145"/>
        <v>Padre Las Casas</v>
      </c>
      <c r="H2354" s="1">
        <f t="shared" si="146"/>
        <v>43922</v>
      </c>
      <c r="I2354">
        <f t="shared" si="147"/>
        <v>5</v>
      </c>
    </row>
    <row r="2355" spans="1:9" x14ac:dyDescent="0.3">
      <c r="A2355" t="s">
        <v>217</v>
      </c>
      <c r="B2355" s="1" t="s">
        <v>392</v>
      </c>
      <c r="C2355" s="5">
        <v>33</v>
      </c>
      <c r="F2355" t="str">
        <f t="shared" si="144"/>
        <v>Padre Las Casas43924</v>
      </c>
      <c r="G2355" t="str">
        <f t="shared" si="145"/>
        <v>Padre Las Casas</v>
      </c>
      <c r="H2355" s="1">
        <f t="shared" si="146"/>
        <v>43924</v>
      </c>
      <c r="I2355">
        <f t="shared" si="147"/>
        <v>19</v>
      </c>
    </row>
    <row r="2356" spans="1:9" x14ac:dyDescent="0.3">
      <c r="A2356" t="s">
        <v>217</v>
      </c>
      <c r="B2356" s="1" t="s">
        <v>393</v>
      </c>
      <c r="C2356" s="5">
        <v>44</v>
      </c>
      <c r="F2356" t="str">
        <f t="shared" si="144"/>
        <v>Padre Las Casas43927</v>
      </c>
      <c r="G2356" t="str">
        <f t="shared" si="145"/>
        <v>Padre Las Casas</v>
      </c>
      <c r="H2356" s="1">
        <f t="shared" si="146"/>
        <v>43927</v>
      </c>
      <c r="I2356">
        <f t="shared" si="147"/>
        <v>11</v>
      </c>
    </row>
    <row r="2357" spans="1:9" x14ac:dyDescent="0.3">
      <c r="A2357" t="s">
        <v>217</v>
      </c>
      <c r="B2357" s="1" t="s">
        <v>394</v>
      </c>
      <c r="C2357" s="5">
        <v>49</v>
      </c>
      <c r="F2357" t="str">
        <f t="shared" si="144"/>
        <v>Padre Las Casas43929</v>
      </c>
      <c r="G2357" t="str">
        <f t="shared" si="145"/>
        <v>Padre Las Casas</v>
      </c>
      <c r="H2357" s="1">
        <f t="shared" si="146"/>
        <v>43929</v>
      </c>
      <c r="I2357">
        <f t="shared" si="147"/>
        <v>5</v>
      </c>
    </row>
    <row r="2358" spans="1:9" x14ac:dyDescent="0.3">
      <c r="A2358" t="s">
        <v>217</v>
      </c>
      <c r="B2358" s="1" t="s">
        <v>395</v>
      </c>
      <c r="C2358" s="5">
        <v>49</v>
      </c>
      <c r="F2358" t="str">
        <f t="shared" si="144"/>
        <v>Padre Las Casas43931</v>
      </c>
      <c r="G2358" t="str">
        <f t="shared" si="145"/>
        <v>Padre Las Casas</v>
      </c>
      <c r="H2358" s="1">
        <f t="shared" si="146"/>
        <v>43931</v>
      </c>
      <c r="I2358">
        <f t="shared" si="147"/>
        <v>0</v>
      </c>
    </row>
    <row r="2359" spans="1:9" x14ac:dyDescent="0.3">
      <c r="A2359" t="s">
        <v>217</v>
      </c>
      <c r="B2359" s="1" t="s">
        <v>396</v>
      </c>
      <c r="C2359" s="5">
        <v>49</v>
      </c>
      <c r="F2359" t="str">
        <f t="shared" si="144"/>
        <v>Padre Las Casas43934</v>
      </c>
      <c r="G2359" t="str">
        <f t="shared" si="145"/>
        <v>Padre Las Casas</v>
      </c>
      <c r="H2359" s="1">
        <f t="shared" si="146"/>
        <v>43934</v>
      </c>
      <c r="I2359">
        <f t="shared" si="147"/>
        <v>0</v>
      </c>
    </row>
    <row r="2360" spans="1:9" x14ac:dyDescent="0.3">
      <c r="A2360" t="s">
        <v>217</v>
      </c>
      <c r="B2360" s="1" t="s">
        <v>397</v>
      </c>
      <c r="C2360" s="5">
        <v>52</v>
      </c>
      <c r="F2360" t="str">
        <f t="shared" si="144"/>
        <v>Padre Las Casas43936</v>
      </c>
      <c r="G2360" t="str">
        <f t="shared" si="145"/>
        <v>Padre Las Casas</v>
      </c>
      <c r="H2360" s="1">
        <f t="shared" si="146"/>
        <v>43936</v>
      </c>
      <c r="I2360">
        <f t="shared" si="147"/>
        <v>3</v>
      </c>
    </row>
    <row r="2361" spans="1:9" x14ac:dyDescent="0.3">
      <c r="A2361" t="s">
        <v>217</v>
      </c>
      <c r="B2361" s="1" t="s">
        <v>398</v>
      </c>
      <c r="C2361" s="5">
        <v>58</v>
      </c>
      <c r="F2361" t="str">
        <f t="shared" si="144"/>
        <v>Padre Las Casas43938</v>
      </c>
      <c r="G2361" t="str">
        <f t="shared" si="145"/>
        <v>Padre Las Casas</v>
      </c>
      <c r="H2361" s="1">
        <f t="shared" si="146"/>
        <v>43938</v>
      </c>
      <c r="I2361">
        <f t="shared" si="147"/>
        <v>6</v>
      </c>
    </row>
    <row r="2362" spans="1:9" x14ac:dyDescent="0.3">
      <c r="A2362" t="s">
        <v>217</v>
      </c>
      <c r="B2362" s="1" t="s">
        <v>399</v>
      </c>
      <c r="C2362" s="5">
        <v>20</v>
      </c>
      <c r="F2362" t="str">
        <f t="shared" si="144"/>
        <v>Padre Las Casas43941</v>
      </c>
      <c r="G2362" t="str">
        <f t="shared" si="145"/>
        <v>Padre Las Casas</v>
      </c>
      <c r="H2362" s="1">
        <f t="shared" si="146"/>
        <v>43941</v>
      </c>
      <c r="I2362">
        <f t="shared" si="147"/>
        <v>0</v>
      </c>
    </row>
    <row r="2363" spans="1:9" x14ac:dyDescent="0.3">
      <c r="A2363" t="s">
        <v>217</v>
      </c>
      <c r="B2363" s="1" t="s">
        <v>400</v>
      </c>
      <c r="C2363" s="5">
        <v>16</v>
      </c>
      <c r="F2363" t="str">
        <f t="shared" si="144"/>
        <v>Padre Las Casas43945</v>
      </c>
      <c r="G2363" t="str">
        <f t="shared" si="145"/>
        <v>Padre Las Casas</v>
      </c>
      <c r="H2363" s="1">
        <f t="shared" si="146"/>
        <v>43945</v>
      </c>
      <c r="I2363">
        <f t="shared" si="147"/>
        <v>0</v>
      </c>
    </row>
    <row r="2364" spans="1:9" x14ac:dyDescent="0.3">
      <c r="A2364" t="s">
        <v>217</v>
      </c>
      <c r="B2364" s="1" t="s">
        <v>401</v>
      </c>
      <c r="C2364" s="5">
        <v>21</v>
      </c>
      <c r="F2364" t="str">
        <f t="shared" si="144"/>
        <v>Padre Las Casas43948</v>
      </c>
      <c r="G2364" t="str">
        <f t="shared" si="145"/>
        <v>Padre Las Casas</v>
      </c>
      <c r="H2364" s="1">
        <f t="shared" si="146"/>
        <v>43948</v>
      </c>
      <c r="I2364">
        <f t="shared" si="147"/>
        <v>5</v>
      </c>
    </row>
    <row r="2365" spans="1:9" x14ac:dyDescent="0.3">
      <c r="A2365" t="s">
        <v>218</v>
      </c>
      <c r="B2365" s="1" t="s">
        <v>390</v>
      </c>
      <c r="C2365" s="5">
        <v>0</v>
      </c>
      <c r="F2365" t="str">
        <f t="shared" si="144"/>
        <v>Paiguano43920</v>
      </c>
      <c r="G2365" t="str">
        <f t="shared" si="145"/>
        <v>Paiguano</v>
      </c>
      <c r="H2365" s="1">
        <f t="shared" si="146"/>
        <v>43920</v>
      </c>
      <c r="I2365">
        <f t="shared" si="147"/>
        <v>0</v>
      </c>
    </row>
    <row r="2366" spans="1:9" x14ac:dyDescent="0.3">
      <c r="A2366" t="s">
        <v>218</v>
      </c>
      <c r="B2366" s="1" t="s">
        <v>391</v>
      </c>
      <c r="C2366" s="5">
        <v>0</v>
      </c>
      <c r="F2366" t="str">
        <f t="shared" si="144"/>
        <v>Paiguano43922</v>
      </c>
      <c r="G2366" t="str">
        <f t="shared" si="145"/>
        <v>Paiguano</v>
      </c>
      <c r="H2366" s="1">
        <f t="shared" si="146"/>
        <v>43922</v>
      </c>
      <c r="I2366">
        <f t="shared" si="147"/>
        <v>0</v>
      </c>
    </row>
    <row r="2367" spans="1:9" x14ac:dyDescent="0.3">
      <c r="A2367" t="s">
        <v>218</v>
      </c>
      <c r="B2367" s="1" t="s">
        <v>392</v>
      </c>
      <c r="C2367" s="5">
        <v>0</v>
      </c>
      <c r="F2367" t="str">
        <f t="shared" si="144"/>
        <v>Paiguano43924</v>
      </c>
      <c r="G2367" t="str">
        <f t="shared" si="145"/>
        <v>Paiguano</v>
      </c>
      <c r="H2367" s="1">
        <f t="shared" si="146"/>
        <v>43924</v>
      </c>
      <c r="I2367">
        <f t="shared" si="147"/>
        <v>0</v>
      </c>
    </row>
    <row r="2368" spans="1:9" x14ac:dyDescent="0.3">
      <c r="A2368" t="s">
        <v>218</v>
      </c>
      <c r="B2368" s="1" t="s">
        <v>393</v>
      </c>
      <c r="C2368" s="5">
        <v>0</v>
      </c>
      <c r="F2368" t="str">
        <f t="shared" si="144"/>
        <v>Paiguano43927</v>
      </c>
      <c r="G2368" t="str">
        <f t="shared" si="145"/>
        <v>Paiguano</v>
      </c>
      <c r="H2368" s="1">
        <f t="shared" si="146"/>
        <v>43927</v>
      </c>
      <c r="I2368">
        <f t="shared" si="147"/>
        <v>0</v>
      </c>
    </row>
    <row r="2369" spans="1:9" x14ac:dyDescent="0.3">
      <c r="A2369" t="s">
        <v>218</v>
      </c>
      <c r="B2369" s="1" t="s">
        <v>394</v>
      </c>
      <c r="C2369" s="5">
        <v>0</v>
      </c>
      <c r="F2369" t="str">
        <f t="shared" si="144"/>
        <v>Paiguano43929</v>
      </c>
      <c r="G2369" t="str">
        <f t="shared" si="145"/>
        <v>Paiguano</v>
      </c>
      <c r="H2369" s="1">
        <f t="shared" si="146"/>
        <v>43929</v>
      </c>
      <c r="I2369">
        <f t="shared" si="147"/>
        <v>0</v>
      </c>
    </row>
    <row r="2370" spans="1:9" x14ac:dyDescent="0.3">
      <c r="A2370" t="s">
        <v>218</v>
      </c>
      <c r="B2370" s="1" t="s">
        <v>395</v>
      </c>
      <c r="C2370" s="5">
        <v>0</v>
      </c>
      <c r="F2370" t="str">
        <f t="shared" si="144"/>
        <v>Paiguano43931</v>
      </c>
      <c r="G2370" t="str">
        <f t="shared" si="145"/>
        <v>Paiguano</v>
      </c>
      <c r="H2370" s="1">
        <f t="shared" si="146"/>
        <v>43931</v>
      </c>
      <c r="I2370">
        <f t="shared" si="147"/>
        <v>0</v>
      </c>
    </row>
    <row r="2371" spans="1:9" x14ac:dyDescent="0.3">
      <c r="A2371" t="s">
        <v>218</v>
      </c>
      <c r="B2371" s="1" t="s">
        <v>396</v>
      </c>
      <c r="C2371" s="5">
        <v>0</v>
      </c>
      <c r="F2371" t="str">
        <f t="shared" si="144"/>
        <v>Paiguano43934</v>
      </c>
      <c r="G2371" t="str">
        <f t="shared" si="145"/>
        <v>Paiguano</v>
      </c>
      <c r="H2371" s="1">
        <f t="shared" si="146"/>
        <v>43934</v>
      </c>
      <c r="I2371">
        <f t="shared" si="147"/>
        <v>0</v>
      </c>
    </row>
    <row r="2372" spans="1:9" x14ac:dyDescent="0.3">
      <c r="A2372" t="s">
        <v>218</v>
      </c>
      <c r="B2372" s="1" t="s">
        <v>397</v>
      </c>
      <c r="C2372" s="5">
        <v>0</v>
      </c>
      <c r="F2372" t="str">
        <f t="shared" si="144"/>
        <v>Paiguano43936</v>
      </c>
      <c r="G2372" t="str">
        <f t="shared" si="145"/>
        <v>Paiguano</v>
      </c>
      <c r="H2372" s="1">
        <f t="shared" si="146"/>
        <v>43936</v>
      </c>
      <c r="I2372">
        <f t="shared" si="147"/>
        <v>0</v>
      </c>
    </row>
    <row r="2373" spans="1:9" x14ac:dyDescent="0.3">
      <c r="A2373" t="s">
        <v>218</v>
      </c>
      <c r="B2373" s="1" t="s">
        <v>398</v>
      </c>
      <c r="C2373" s="5">
        <v>0</v>
      </c>
      <c r="F2373" t="str">
        <f t="shared" si="144"/>
        <v>Paiguano43938</v>
      </c>
      <c r="G2373" t="str">
        <f t="shared" si="145"/>
        <v>Paiguano</v>
      </c>
      <c r="H2373" s="1">
        <f t="shared" si="146"/>
        <v>43938</v>
      </c>
      <c r="I2373">
        <f t="shared" si="147"/>
        <v>0</v>
      </c>
    </row>
    <row r="2374" spans="1:9" x14ac:dyDescent="0.3">
      <c r="A2374" t="s">
        <v>218</v>
      </c>
      <c r="B2374" s="1" t="s">
        <v>399</v>
      </c>
      <c r="C2374" s="5">
        <v>0</v>
      </c>
      <c r="F2374" t="str">
        <f t="shared" si="144"/>
        <v>Paiguano43941</v>
      </c>
      <c r="G2374" t="str">
        <f t="shared" si="145"/>
        <v>Paiguano</v>
      </c>
      <c r="H2374" s="1">
        <f t="shared" si="146"/>
        <v>43941</v>
      </c>
      <c r="I2374">
        <f t="shared" si="147"/>
        <v>0</v>
      </c>
    </row>
    <row r="2375" spans="1:9" x14ac:dyDescent="0.3">
      <c r="A2375" t="s">
        <v>218</v>
      </c>
      <c r="B2375" s="1" t="s">
        <v>400</v>
      </c>
      <c r="C2375" s="5">
        <v>0</v>
      </c>
      <c r="F2375" t="str">
        <f t="shared" si="144"/>
        <v>Paiguano43945</v>
      </c>
      <c r="G2375" t="str">
        <f t="shared" si="145"/>
        <v>Paiguano</v>
      </c>
      <c r="H2375" s="1">
        <f t="shared" si="146"/>
        <v>43945</v>
      </c>
      <c r="I2375">
        <f t="shared" si="147"/>
        <v>0</v>
      </c>
    </row>
    <row r="2376" spans="1:9" x14ac:dyDescent="0.3">
      <c r="A2376" t="s">
        <v>218</v>
      </c>
      <c r="B2376" s="1" t="s">
        <v>401</v>
      </c>
      <c r="C2376" s="5">
        <v>0</v>
      </c>
      <c r="F2376" t="str">
        <f t="shared" si="144"/>
        <v>Paiguano43948</v>
      </c>
      <c r="G2376" t="str">
        <f t="shared" si="145"/>
        <v>Paiguano</v>
      </c>
      <c r="H2376" s="1">
        <f t="shared" si="146"/>
        <v>43948</v>
      </c>
      <c r="I2376">
        <f t="shared" si="147"/>
        <v>0</v>
      </c>
    </row>
    <row r="2377" spans="1:9" x14ac:dyDescent="0.3">
      <c r="A2377" t="s">
        <v>219</v>
      </c>
      <c r="B2377" s="1" t="s">
        <v>390</v>
      </c>
      <c r="C2377" s="5">
        <v>0</v>
      </c>
      <c r="F2377" t="str">
        <f t="shared" si="144"/>
        <v>Paillaco43920</v>
      </c>
      <c r="G2377" t="str">
        <f t="shared" si="145"/>
        <v>Paillaco</v>
      </c>
      <c r="H2377" s="1">
        <f t="shared" si="146"/>
        <v>43920</v>
      </c>
      <c r="I2377">
        <f t="shared" si="147"/>
        <v>0</v>
      </c>
    </row>
    <row r="2378" spans="1:9" x14ac:dyDescent="0.3">
      <c r="A2378" t="s">
        <v>219</v>
      </c>
      <c r="B2378" s="1" t="s">
        <v>391</v>
      </c>
      <c r="C2378" s="5">
        <v>0</v>
      </c>
      <c r="F2378" t="str">
        <f t="shared" si="144"/>
        <v>Paillaco43922</v>
      </c>
      <c r="G2378" t="str">
        <f t="shared" si="145"/>
        <v>Paillaco</v>
      </c>
      <c r="H2378" s="1">
        <f t="shared" si="146"/>
        <v>43922</v>
      </c>
      <c r="I2378">
        <f t="shared" si="147"/>
        <v>0</v>
      </c>
    </row>
    <row r="2379" spans="1:9" x14ac:dyDescent="0.3">
      <c r="A2379" t="s">
        <v>219</v>
      </c>
      <c r="B2379" s="1" t="s">
        <v>392</v>
      </c>
      <c r="C2379" s="5">
        <v>0</v>
      </c>
      <c r="F2379" t="str">
        <f t="shared" si="144"/>
        <v>Paillaco43924</v>
      </c>
      <c r="G2379" t="str">
        <f t="shared" si="145"/>
        <v>Paillaco</v>
      </c>
      <c r="H2379" s="1">
        <f t="shared" si="146"/>
        <v>43924</v>
      </c>
      <c r="I2379">
        <f t="shared" si="147"/>
        <v>0</v>
      </c>
    </row>
    <row r="2380" spans="1:9" x14ac:dyDescent="0.3">
      <c r="A2380" t="s">
        <v>219</v>
      </c>
      <c r="B2380" s="1" t="s">
        <v>393</v>
      </c>
      <c r="C2380" s="5">
        <v>0</v>
      </c>
      <c r="F2380" t="str">
        <f t="shared" si="144"/>
        <v>Paillaco43927</v>
      </c>
      <c r="G2380" t="str">
        <f t="shared" si="145"/>
        <v>Paillaco</v>
      </c>
      <c r="H2380" s="1">
        <f t="shared" si="146"/>
        <v>43927</v>
      </c>
      <c r="I2380">
        <f t="shared" si="147"/>
        <v>0</v>
      </c>
    </row>
    <row r="2381" spans="1:9" x14ac:dyDescent="0.3">
      <c r="A2381" t="s">
        <v>219</v>
      </c>
      <c r="B2381" s="1" t="s">
        <v>394</v>
      </c>
      <c r="C2381" s="5">
        <v>0</v>
      </c>
      <c r="F2381" t="str">
        <f t="shared" si="144"/>
        <v>Paillaco43929</v>
      </c>
      <c r="G2381" t="str">
        <f t="shared" si="145"/>
        <v>Paillaco</v>
      </c>
      <c r="H2381" s="1">
        <f t="shared" si="146"/>
        <v>43929</v>
      </c>
      <c r="I2381">
        <f t="shared" si="147"/>
        <v>0</v>
      </c>
    </row>
    <row r="2382" spans="1:9" x14ac:dyDescent="0.3">
      <c r="A2382" t="s">
        <v>219</v>
      </c>
      <c r="B2382" s="1" t="s">
        <v>395</v>
      </c>
      <c r="C2382" s="5">
        <v>0</v>
      </c>
      <c r="F2382" t="str">
        <f t="shared" si="144"/>
        <v>Paillaco43931</v>
      </c>
      <c r="G2382" t="str">
        <f t="shared" si="145"/>
        <v>Paillaco</v>
      </c>
      <c r="H2382" s="1">
        <f t="shared" si="146"/>
        <v>43931</v>
      </c>
      <c r="I2382">
        <f t="shared" si="147"/>
        <v>0</v>
      </c>
    </row>
    <row r="2383" spans="1:9" x14ac:dyDescent="0.3">
      <c r="A2383" t="s">
        <v>219</v>
      </c>
      <c r="B2383" s="1" t="s">
        <v>396</v>
      </c>
      <c r="C2383" s="5">
        <v>1</v>
      </c>
      <c r="F2383" t="str">
        <f t="shared" ref="F2383:F2446" si="148">+G2383&amp;H2383</f>
        <v>Paillaco43934</v>
      </c>
      <c r="G2383" t="str">
        <f t="shared" ref="G2383:G2446" si="149">+A2383</f>
        <v>Paillaco</v>
      </c>
      <c r="H2383" s="1">
        <f t="shared" ref="H2383:H2446" si="150">+DATEVALUE(B2383)</f>
        <v>43934</v>
      </c>
      <c r="I2383">
        <f t="shared" ref="I2383:I2446" si="151">+IF(IF(A2383=A2382,C2383-C2382,C2383)&lt;0,0,IF(A2383=A2382,C2383-C2382,C2383))</f>
        <v>1</v>
      </c>
    </row>
    <row r="2384" spans="1:9" x14ac:dyDescent="0.3">
      <c r="A2384" t="s">
        <v>219</v>
      </c>
      <c r="B2384" s="1" t="s">
        <v>397</v>
      </c>
      <c r="C2384" s="5">
        <v>1</v>
      </c>
      <c r="F2384" t="str">
        <f t="shared" si="148"/>
        <v>Paillaco43936</v>
      </c>
      <c r="G2384" t="str">
        <f t="shared" si="149"/>
        <v>Paillaco</v>
      </c>
      <c r="H2384" s="1">
        <f t="shared" si="150"/>
        <v>43936</v>
      </c>
      <c r="I2384">
        <f t="shared" si="151"/>
        <v>0</v>
      </c>
    </row>
    <row r="2385" spans="1:9" x14ac:dyDescent="0.3">
      <c r="A2385" t="s">
        <v>219</v>
      </c>
      <c r="B2385" s="1" t="s">
        <v>398</v>
      </c>
      <c r="C2385" s="5">
        <v>1</v>
      </c>
      <c r="F2385" t="str">
        <f t="shared" si="148"/>
        <v>Paillaco43938</v>
      </c>
      <c r="G2385" t="str">
        <f t="shared" si="149"/>
        <v>Paillaco</v>
      </c>
      <c r="H2385" s="1">
        <f t="shared" si="150"/>
        <v>43938</v>
      </c>
      <c r="I2385">
        <f t="shared" si="151"/>
        <v>0</v>
      </c>
    </row>
    <row r="2386" spans="1:9" x14ac:dyDescent="0.3">
      <c r="A2386" t="s">
        <v>219</v>
      </c>
      <c r="B2386" s="1" t="s">
        <v>399</v>
      </c>
      <c r="C2386" s="5">
        <v>0</v>
      </c>
      <c r="F2386" t="str">
        <f t="shared" si="148"/>
        <v>Paillaco43941</v>
      </c>
      <c r="G2386" t="str">
        <f t="shared" si="149"/>
        <v>Paillaco</v>
      </c>
      <c r="H2386" s="1">
        <f t="shared" si="150"/>
        <v>43941</v>
      </c>
      <c r="I2386">
        <f t="shared" si="151"/>
        <v>0</v>
      </c>
    </row>
    <row r="2387" spans="1:9" x14ac:dyDescent="0.3">
      <c r="A2387" t="s">
        <v>219</v>
      </c>
      <c r="B2387" s="1" t="s">
        <v>400</v>
      </c>
      <c r="C2387" s="5">
        <v>0</v>
      </c>
      <c r="F2387" t="str">
        <f t="shared" si="148"/>
        <v>Paillaco43945</v>
      </c>
      <c r="G2387" t="str">
        <f t="shared" si="149"/>
        <v>Paillaco</v>
      </c>
      <c r="H2387" s="1">
        <f t="shared" si="150"/>
        <v>43945</v>
      </c>
      <c r="I2387">
        <f t="shared" si="151"/>
        <v>0</v>
      </c>
    </row>
    <row r="2388" spans="1:9" x14ac:dyDescent="0.3">
      <c r="A2388" t="s">
        <v>219</v>
      </c>
      <c r="B2388" s="1" t="s">
        <v>401</v>
      </c>
      <c r="C2388" s="5">
        <v>0</v>
      </c>
      <c r="F2388" t="str">
        <f t="shared" si="148"/>
        <v>Paillaco43948</v>
      </c>
      <c r="G2388" t="str">
        <f t="shared" si="149"/>
        <v>Paillaco</v>
      </c>
      <c r="H2388" s="1">
        <f t="shared" si="150"/>
        <v>43948</v>
      </c>
      <c r="I2388">
        <f t="shared" si="151"/>
        <v>0</v>
      </c>
    </row>
    <row r="2389" spans="1:9" x14ac:dyDescent="0.3">
      <c r="A2389" t="s">
        <v>220</v>
      </c>
      <c r="B2389" s="1" t="s">
        <v>390</v>
      </c>
      <c r="C2389" s="5">
        <v>0</v>
      </c>
      <c r="F2389" t="str">
        <f t="shared" si="148"/>
        <v>Paine43920</v>
      </c>
      <c r="G2389" t="str">
        <f t="shared" si="149"/>
        <v>Paine</v>
      </c>
      <c r="H2389" s="1">
        <f t="shared" si="150"/>
        <v>43920</v>
      </c>
      <c r="I2389">
        <f t="shared" si="151"/>
        <v>0</v>
      </c>
    </row>
    <row r="2390" spans="1:9" x14ac:dyDescent="0.3">
      <c r="A2390" t="s">
        <v>220</v>
      </c>
      <c r="B2390" s="1" t="s">
        <v>391</v>
      </c>
      <c r="C2390" s="5">
        <v>0</v>
      </c>
      <c r="F2390" t="str">
        <f t="shared" si="148"/>
        <v>Paine43922</v>
      </c>
      <c r="G2390" t="str">
        <f t="shared" si="149"/>
        <v>Paine</v>
      </c>
      <c r="H2390" s="1">
        <f t="shared" si="150"/>
        <v>43922</v>
      </c>
      <c r="I2390">
        <f t="shared" si="151"/>
        <v>0</v>
      </c>
    </row>
    <row r="2391" spans="1:9" x14ac:dyDescent="0.3">
      <c r="A2391" t="s">
        <v>220</v>
      </c>
      <c r="B2391" s="1" t="s">
        <v>392</v>
      </c>
      <c r="C2391" s="5">
        <v>0</v>
      </c>
      <c r="F2391" t="str">
        <f t="shared" si="148"/>
        <v>Paine43924</v>
      </c>
      <c r="G2391" t="str">
        <f t="shared" si="149"/>
        <v>Paine</v>
      </c>
      <c r="H2391" s="1">
        <f t="shared" si="150"/>
        <v>43924</v>
      </c>
      <c r="I2391">
        <f t="shared" si="151"/>
        <v>0</v>
      </c>
    </row>
    <row r="2392" spans="1:9" x14ac:dyDescent="0.3">
      <c r="A2392" t="s">
        <v>220</v>
      </c>
      <c r="B2392" s="1" t="s">
        <v>393</v>
      </c>
      <c r="C2392" s="5">
        <v>0</v>
      </c>
      <c r="F2392" t="str">
        <f t="shared" si="148"/>
        <v>Paine43927</v>
      </c>
      <c r="G2392" t="str">
        <f t="shared" si="149"/>
        <v>Paine</v>
      </c>
      <c r="H2392" s="1">
        <f t="shared" si="150"/>
        <v>43927</v>
      </c>
      <c r="I2392">
        <f t="shared" si="151"/>
        <v>0</v>
      </c>
    </row>
    <row r="2393" spans="1:9" x14ac:dyDescent="0.3">
      <c r="A2393" t="s">
        <v>220</v>
      </c>
      <c r="B2393" s="1" t="s">
        <v>394</v>
      </c>
      <c r="C2393" s="5">
        <v>0</v>
      </c>
      <c r="F2393" t="str">
        <f t="shared" si="148"/>
        <v>Paine43929</v>
      </c>
      <c r="G2393" t="str">
        <f t="shared" si="149"/>
        <v>Paine</v>
      </c>
      <c r="H2393" s="1">
        <f t="shared" si="150"/>
        <v>43929</v>
      </c>
      <c r="I2393">
        <f t="shared" si="151"/>
        <v>0</v>
      </c>
    </row>
    <row r="2394" spans="1:9" x14ac:dyDescent="0.3">
      <c r="A2394" t="s">
        <v>220</v>
      </c>
      <c r="B2394" s="1" t="s">
        <v>395</v>
      </c>
      <c r="C2394" s="5">
        <v>7</v>
      </c>
      <c r="F2394" t="str">
        <f t="shared" si="148"/>
        <v>Paine43931</v>
      </c>
      <c r="G2394" t="str">
        <f t="shared" si="149"/>
        <v>Paine</v>
      </c>
      <c r="H2394" s="1">
        <f t="shared" si="150"/>
        <v>43931</v>
      </c>
      <c r="I2394">
        <f t="shared" si="151"/>
        <v>7</v>
      </c>
    </row>
    <row r="2395" spans="1:9" x14ac:dyDescent="0.3">
      <c r="A2395" t="s">
        <v>220</v>
      </c>
      <c r="B2395" s="1" t="s">
        <v>396</v>
      </c>
      <c r="C2395" s="5">
        <v>8</v>
      </c>
      <c r="F2395" t="str">
        <f t="shared" si="148"/>
        <v>Paine43934</v>
      </c>
      <c r="G2395" t="str">
        <f t="shared" si="149"/>
        <v>Paine</v>
      </c>
      <c r="H2395" s="1">
        <f t="shared" si="150"/>
        <v>43934</v>
      </c>
      <c r="I2395">
        <f t="shared" si="151"/>
        <v>1</v>
      </c>
    </row>
    <row r="2396" spans="1:9" x14ac:dyDescent="0.3">
      <c r="A2396" t="s">
        <v>220</v>
      </c>
      <c r="B2396" s="1" t="s">
        <v>397</v>
      </c>
      <c r="C2396" s="5">
        <v>9</v>
      </c>
      <c r="F2396" t="str">
        <f t="shared" si="148"/>
        <v>Paine43936</v>
      </c>
      <c r="G2396" t="str">
        <f t="shared" si="149"/>
        <v>Paine</v>
      </c>
      <c r="H2396" s="1">
        <f t="shared" si="150"/>
        <v>43936</v>
      </c>
      <c r="I2396">
        <f t="shared" si="151"/>
        <v>1</v>
      </c>
    </row>
    <row r="2397" spans="1:9" x14ac:dyDescent="0.3">
      <c r="A2397" t="s">
        <v>220</v>
      </c>
      <c r="B2397" s="1" t="s">
        <v>398</v>
      </c>
      <c r="C2397" s="5">
        <v>10</v>
      </c>
      <c r="F2397" t="str">
        <f t="shared" si="148"/>
        <v>Paine43938</v>
      </c>
      <c r="G2397" t="str">
        <f t="shared" si="149"/>
        <v>Paine</v>
      </c>
      <c r="H2397" s="1">
        <f t="shared" si="150"/>
        <v>43938</v>
      </c>
      <c r="I2397">
        <f t="shared" si="151"/>
        <v>1</v>
      </c>
    </row>
    <row r="2398" spans="1:9" x14ac:dyDescent="0.3">
      <c r="A2398" t="s">
        <v>220</v>
      </c>
      <c r="B2398" s="1" t="s">
        <v>399</v>
      </c>
      <c r="C2398" s="5">
        <v>4</v>
      </c>
      <c r="F2398" t="str">
        <f t="shared" si="148"/>
        <v>Paine43941</v>
      </c>
      <c r="G2398" t="str">
        <f t="shared" si="149"/>
        <v>Paine</v>
      </c>
      <c r="H2398" s="1">
        <f t="shared" si="150"/>
        <v>43941</v>
      </c>
      <c r="I2398">
        <f t="shared" si="151"/>
        <v>0</v>
      </c>
    </row>
    <row r="2399" spans="1:9" x14ac:dyDescent="0.3">
      <c r="A2399" t="s">
        <v>220</v>
      </c>
      <c r="B2399" s="1" t="s">
        <v>400</v>
      </c>
      <c r="C2399" s="5">
        <v>4</v>
      </c>
      <c r="F2399" t="str">
        <f t="shared" si="148"/>
        <v>Paine43945</v>
      </c>
      <c r="G2399" t="str">
        <f t="shared" si="149"/>
        <v>Paine</v>
      </c>
      <c r="H2399" s="1">
        <f t="shared" si="150"/>
        <v>43945</v>
      </c>
      <c r="I2399">
        <f t="shared" si="151"/>
        <v>0</v>
      </c>
    </row>
    <row r="2400" spans="1:9" x14ac:dyDescent="0.3">
      <c r="A2400" t="s">
        <v>220</v>
      </c>
      <c r="B2400" s="1" t="s">
        <v>401</v>
      </c>
      <c r="C2400" s="5">
        <v>3</v>
      </c>
      <c r="F2400" t="str">
        <f t="shared" si="148"/>
        <v>Paine43948</v>
      </c>
      <c r="G2400" t="str">
        <f t="shared" si="149"/>
        <v>Paine</v>
      </c>
      <c r="H2400" s="1">
        <f t="shared" si="150"/>
        <v>43948</v>
      </c>
      <c r="I2400">
        <f t="shared" si="151"/>
        <v>0</v>
      </c>
    </row>
    <row r="2401" spans="1:9" x14ac:dyDescent="0.3">
      <c r="A2401" t="s">
        <v>221</v>
      </c>
      <c r="B2401" s="1" t="s">
        <v>390</v>
      </c>
      <c r="C2401" s="5">
        <v>0</v>
      </c>
      <c r="F2401" t="str">
        <f t="shared" si="148"/>
        <v>Palena43920</v>
      </c>
      <c r="G2401" t="str">
        <f t="shared" si="149"/>
        <v>Palena</v>
      </c>
      <c r="H2401" s="1">
        <f t="shared" si="150"/>
        <v>43920</v>
      </c>
      <c r="I2401">
        <f t="shared" si="151"/>
        <v>0</v>
      </c>
    </row>
    <row r="2402" spans="1:9" x14ac:dyDescent="0.3">
      <c r="A2402" t="s">
        <v>221</v>
      </c>
      <c r="B2402" s="1" t="s">
        <v>391</v>
      </c>
      <c r="C2402" s="5">
        <v>0</v>
      </c>
      <c r="F2402" t="str">
        <f t="shared" si="148"/>
        <v>Palena43922</v>
      </c>
      <c r="G2402" t="str">
        <f t="shared" si="149"/>
        <v>Palena</v>
      </c>
      <c r="H2402" s="1">
        <f t="shared" si="150"/>
        <v>43922</v>
      </c>
      <c r="I2402">
        <f t="shared" si="151"/>
        <v>0</v>
      </c>
    </row>
    <row r="2403" spans="1:9" x14ac:dyDescent="0.3">
      <c r="A2403" t="s">
        <v>221</v>
      </c>
      <c r="B2403" s="1" t="s">
        <v>392</v>
      </c>
      <c r="C2403" s="5">
        <v>0</v>
      </c>
      <c r="F2403" t="str">
        <f t="shared" si="148"/>
        <v>Palena43924</v>
      </c>
      <c r="G2403" t="str">
        <f t="shared" si="149"/>
        <v>Palena</v>
      </c>
      <c r="H2403" s="1">
        <f t="shared" si="150"/>
        <v>43924</v>
      </c>
      <c r="I2403">
        <f t="shared" si="151"/>
        <v>0</v>
      </c>
    </row>
    <row r="2404" spans="1:9" x14ac:dyDescent="0.3">
      <c r="A2404" t="s">
        <v>221</v>
      </c>
      <c r="B2404" s="1" t="s">
        <v>393</v>
      </c>
      <c r="C2404" s="5">
        <v>0</v>
      </c>
      <c r="F2404" t="str">
        <f t="shared" si="148"/>
        <v>Palena43927</v>
      </c>
      <c r="G2404" t="str">
        <f t="shared" si="149"/>
        <v>Palena</v>
      </c>
      <c r="H2404" s="1">
        <f t="shared" si="150"/>
        <v>43927</v>
      </c>
      <c r="I2404">
        <f t="shared" si="151"/>
        <v>0</v>
      </c>
    </row>
    <row r="2405" spans="1:9" x14ac:dyDescent="0.3">
      <c r="A2405" t="s">
        <v>221</v>
      </c>
      <c r="B2405" s="1" t="s">
        <v>394</v>
      </c>
      <c r="C2405" s="5">
        <v>0</v>
      </c>
      <c r="F2405" t="str">
        <f t="shared" si="148"/>
        <v>Palena43929</v>
      </c>
      <c r="G2405" t="str">
        <f t="shared" si="149"/>
        <v>Palena</v>
      </c>
      <c r="H2405" s="1">
        <f t="shared" si="150"/>
        <v>43929</v>
      </c>
      <c r="I2405">
        <f t="shared" si="151"/>
        <v>0</v>
      </c>
    </row>
    <row r="2406" spans="1:9" x14ac:dyDescent="0.3">
      <c r="A2406" t="s">
        <v>221</v>
      </c>
      <c r="B2406" s="1" t="s">
        <v>395</v>
      </c>
      <c r="C2406" s="5">
        <v>0</v>
      </c>
      <c r="F2406" t="str">
        <f t="shared" si="148"/>
        <v>Palena43931</v>
      </c>
      <c r="G2406" t="str">
        <f t="shared" si="149"/>
        <v>Palena</v>
      </c>
      <c r="H2406" s="1">
        <f t="shared" si="150"/>
        <v>43931</v>
      </c>
      <c r="I2406">
        <f t="shared" si="151"/>
        <v>0</v>
      </c>
    </row>
    <row r="2407" spans="1:9" x14ac:dyDescent="0.3">
      <c r="A2407" t="s">
        <v>221</v>
      </c>
      <c r="B2407" s="1" t="s">
        <v>396</v>
      </c>
      <c r="C2407" s="5">
        <v>0</v>
      </c>
      <c r="F2407" t="str">
        <f t="shared" si="148"/>
        <v>Palena43934</v>
      </c>
      <c r="G2407" t="str">
        <f t="shared" si="149"/>
        <v>Palena</v>
      </c>
      <c r="H2407" s="1">
        <f t="shared" si="150"/>
        <v>43934</v>
      </c>
      <c r="I2407">
        <f t="shared" si="151"/>
        <v>0</v>
      </c>
    </row>
    <row r="2408" spans="1:9" x14ac:dyDescent="0.3">
      <c r="A2408" t="s">
        <v>221</v>
      </c>
      <c r="B2408" s="1" t="s">
        <v>397</v>
      </c>
      <c r="C2408" s="5">
        <v>0</v>
      </c>
      <c r="F2408" t="str">
        <f t="shared" si="148"/>
        <v>Palena43936</v>
      </c>
      <c r="G2408" t="str">
        <f t="shared" si="149"/>
        <v>Palena</v>
      </c>
      <c r="H2408" s="1">
        <f t="shared" si="150"/>
        <v>43936</v>
      </c>
      <c r="I2408">
        <f t="shared" si="151"/>
        <v>0</v>
      </c>
    </row>
    <row r="2409" spans="1:9" x14ac:dyDescent="0.3">
      <c r="A2409" t="s">
        <v>221</v>
      </c>
      <c r="B2409" s="1" t="s">
        <v>398</v>
      </c>
      <c r="C2409" s="5">
        <v>0</v>
      </c>
      <c r="F2409" t="str">
        <f t="shared" si="148"/>
        <v>Palena43938</v>
      </c>
      <c r="G2409" t="str">
        <f t="shared" si="149"/>
        <v>Palena</v>
      </c>
      <c r="H2409" s="1">
        <f t="shared" si="150"/>
        <v>43938</v>
      </c>
      <c r="I2409">
        <f t="shared" si="151"/>
        <v>0</v>
      </c>
    </row>
    <row r="2410" spans="1:9" x14ac:dyDescent="0.3">
      <c r="A2410" t="s">
        <v>221</v>
      </c>
      <c r="B2410" s="1" t="s">
        <v>399</v>
      </c>
      <c r="C2410" s="5">
        <v>0</v>
      </c>
      <c r="F2410" t="str">
        <f t="shared" si="148"/>
        <v>Palena43941</v>
      </c>
      <c r="G2410" t="str">
        <f t="shared" si="149"/>
        <v>Palena</v>
      </c>
      <c r="H2410" s="1">
        <f t="shared" si="150"/>
        <v>43941</v>
      </c>
      <c r="I2410">
        <f t="shared" si="151"/>
        <v>0</v>
      </c>
    </row>
    <row r="2411" spans="1:9" x14ac:dyDescent="0.3">
      <c r="A2411" t="s">
        <v>221</v>
      </c>
      <c r="B2411" s="1" t="s">
        <v>400</v>
      </c>
      <c r="C2411" s="5">
        <v>0</v>
      </c>
      <c r="F2411" t="str">
        <f t="shared" si="148"/>
        <v>Palena43945</v>
      </c>
      <c r="G2411" t="str">
        <f t="shared" si="149"/>
        <v>Palena</v>
      </c>
      <c r="H2411" s="1">
        <f t="shared" si="150"/>
        <v>43945</v>
      </c>
      <c r="I2411">
        <f t="shared" si="151"/>
        <v>0</v>
      </c>
    </row>
    <row r="2412" spans="1:9" x14ac:dyDescent="0.3">
      <c r="A2412" t="s">
        <v>221</v>
      </c>
      <c r="B2412" s="1" t="s">
        <v>401</v>
      </c>
      <c r="C2412" s="5">
        <v>0</v>
      </c>
      <c r="F2412" t="str">
        <f t="shared" si="148"/>
        <v>Palena43948</v>
      </c>
      <c r="G2412" t="str">
        <f t="shared" si="149"/>
        <v>Palena</v>
      </c>
      <c r="H2412" s="1">
        <f t="shared" si="150"/>
        <v>43948</v>
      </c>
      <c r="I2412">
        <f t="shared" si="151"/>
        <v>0</v>
      </c>
    </row>
    <row r="2413" spans="1:9" x14ac:dyDescent="0.3">
      <c r="A2413" t="s">
        <v>222</v>
      </c>
      <c r="B2413" s="1" t="s">
        <v>390</v>
      </c>
      <c r="C2413" s="5">
        <v>0</v>
      </c>
      <c r="F2413" t="str">
        <f t="shared" si="148"/>
        <v>Palmilla43920</v>
      </c>
      <c r="G2413" t="str">
        <f t="shared" si="149"/>
        <v>Palmilla</v>
      </c>
      <c r="H2413" s="1">
        <f t="shared" si="150"/>
        <v>43920</v>
      </c>
      <c r="I2413">
        <f t="shared" si="151"/>
        <v>0</v>
      </c>
    </row>
    <row r="2414" spans="1:9" x14ac:dyDescent="0.3">
      <c r="A2414" t="s">
        <v>222</v>
      </c>
      <c r="B2414" s="1" t="s">
        <v>391</v>
      </c>
      <c r="C2414" s="5">
        <v>0</v>
      </c>
      <c r="F2414" t="str">
        <f t="shared" si="148"/>
        <v>Palmilla43922</v>
      </c>
      <c r="G2414" t="str">
        <f t="shared" si="149"/>
        <v>Palmilla</v>
      </c>
      <c r="H2414" s="1">
        <f t="shared" si="150"/>
        <v>43922</v>
      </c>
      <c r="I2414">
        <f t="shared" si="151"/>
        <v>0</v>
      </c>
    </row>
    <row r="2415" spans="1:9" x14ac:dyDescent="0.3">
      <c r="A2415" t="s">
        <v>222</v>
      </c>
      <c r="B2415" s="1" t="s">
        <v>392</v>
      </c>
      <c r="C2415" s="5">
        <v>0</v>
      </c>
      <c r="F2415" t="str">
        <f t="shared" si="148"/>
        <v>Palmilla43924</v>
      </c>
      <c r="G2415" t="str">
        <f t="shared" si="149"/>
        <v>Palmilla</v>
      </c>
      <c r="H2415" s="1">
        <f t="shared" si="150"/>
        <v>43924</v>
      </c>
      <c r="I2415">
        <f t="shared" si="151"/>
        <v>0</v>
      </c>
    </row>
    <row r="2416" spans="1:9" x14ac:dyDescent="0.3">
      <c r="A2416" t="s">
        <v>222</v>
      </c>
      <c r="B2416" s="1" t="s">
        <v>393</v>
      </c>
      <c r="C2416" s="5">
        <v>0</v>
      </c>
      <c r="F2416" t="str">
        <f t="shared" si="148"/>
        <v>Palmilla43927</v>
      </c>
      <c r="G2416" t="str">
        <f t="shared" si="149"/>
        <v>Palmilla</v>
      </c>
      <c r="H2416" s="1">
        <f t="shared" si="150"/>
        <v>43927</v>
      </c>
      <c r="I2416">
        <f t="shared" si="151"/>
        <v>0</v>
      </c>
    </row>
    <row r="2417" spans="1:9" x14ac:dyDescent="0.3">
      <c r="A2417" t="s">
        <v>222</v>
      </c>
      <c r="B2417" s="1" t="s">
        <v>394</v>
      </c>
      <c r="C2417" s="5">
        <v>0</v>
      </c>
      <c r="F2417" t="str">
        <f t="shared" si="148"/>
        <v>Palmilla43929</v>
      </c>
      <c r="G2417" t="str">
        <f t="shared" si="149"/>
        <v>Palmilla</v>
      </c>
      <c r="H2417" s="1">
        <f t="shared" si="150"/>
        <v>43929</v>
      </c>
      <c r="I2417">
        <f t="shared" si="151"/>
        <v>0</v>
      </c>
    </row>
    <row r="2418" spans="1:9" x14ac:dyDescent="0.3">
      <c r="A2418" t="s">
        <v>222</v>
      </c>
      <c r="B2418" s="1" t="s">
        <v>395</v>
      </c>
      <c r="C2418" s="5">
        <v>0</v>
      </c>
      <c r="F2418" t="str">
        <f t="shared" si="148"/>
        <v>Palmilla43931</v>
      </c>
      <c r="G2418" t="str">
        <f t="shared" si="149"/>
        <v>Palmilla</v>
      </c>
      <c r="H2418" s="1">
        <f t="shared" si="150"/>
        <v>43931</v>
      </c>
      <c r="I2418">
        <f t="shared" si="151"/>
        <v>0</v>
      </c>
    </row>
    <row r="2419" spans="1:9" x14ac:dyDescent="0.3">
      <c r="A2419" t="s">
        <v>222</v>
      </c>
      <c r="B2419" s="1" t="s">
        <v>396</v>
      </c>
      <c r="C2419" s="5">
        <v>0</v>
      </c>
      <c r="F2419" t="str">
        <f t="shared" si="148"/>
        <v>Palmilla43934</v>
      </c>
      <c r="G2419" t="str">
        <f t="shared" si="149"/>
        <v>Palmilla</v>
      </c>
      <c r="H2419" s="1">
        <f t="shared" si="150"/>
        <v>43934</v>
      </c>
      <c r="I2419">
        <f t="shared" si="151"/>
        <v>0</v>
      </c>
    </row>
    <row r="2420" spans="1:9" x14ac:dyDescent="0.3">
      <c r="A2420" t="s">
        <v>222</v>
      </c>
      <c r="B2420" s="1" t="s">
        <v>397</v>
      </c>
      <c r="C2420" s="5">
        <v>0</v>
      </c>
      <c r="F2420" t="str">
        <f t="shared" si="148"/>
        <v>Palmilla43936</v>
      </c>
      <c r="G2420" t="str">
        <f t="shared" si="149"/>
        <v>Palmilla</v>
      </c>
      <c r="H2420" s="1">
        <f t="shared" si="150"/>
        <v>43936</v>
      </c>
      <c r="I2420">
        <f t="shared" si="151"/>
        <v>0</v>
      </c>
    </row>
    <row r="2421" spans="1:9" x14ac:dyDescent="0.3">
      <c r="A2421" t="s">
        <v>222</v>
      </c>
      <c r="B2421" s="1" t="s">
        <v>398</v>
      </c>
      <c r="C2421" s="5">
        <v>0</v>
      </c>
      <c r="F2421" t="str">
        <f t="shared" si="148"/>
        <v>Palmilla43938</v>
      </c>
      <c r="G2421" t="str">
        <f t="shared" si="149"/>
        <v>Palmilla</v>
      </c>
      <c r="H2421" s="1">
        <f t="shared" si="150"/>
        <v>43938</v>
      </c>
      <c r="I2421">
        <f t="shared" si="151"/>
        <v>0</v>
      </c>
    </row>
    <row r="2422" spans="1:9" x14ac:dyDescent="0.3">
      <c r="A2422" t="s">
        <v>222</v>
      </c>
      <c r="B2422" s="1" t="s">
        <v>399</v>
      </c>
      <c r="C2422" s="5">
        <v>0</v>
      </c>
      <c r="F2422" t="str">
        <f t="shared" si="148"/>
        <v>Palmilla43941</v>
      </c>
      <c r="G2422" t="str">
        <f t="shared" si="149"/>
        <v>Palmilla</v>
      </c>
      <c r="H2422" s="1">
        <f t="shared" si="150"/>
        <v>43941</v>
      </c>
      <c r="I2422">
        <f t="shared" si="151"/>
        <v>0</v>
      </c>
    </row>
    <row r="2423" spans="1:9" x14ac:dyDescent="0.3">
      <c r="A2423" t="s">
        <v>222</v>
      </c>
      <c r="B2423" s="1" t="s">
        <v>400</v>
      </c>
      <c r="C2423" s="5">
        <v>0</v>
      </c>
      <c r="F2423" t="str">
        <f t="shared" si="148"/>
        <v>Palmilla43945</v>
      </c>
      <c r="G2423" t="str">
        <f t="shared" si="149"/>
        <v>Palmilla</v>
      </c>
      <c r="H2423" s="1">
        <f t="shared" si="150"/>
        <v>43945</v>
      </c>
      <c r="I2423">
        <f t="shared" si="151"/>
        <v>0</v>
      </c>
    </row>
    <row r="2424" spans="1:9" x14ac:dyDescent="0.3">
      <c r="A2424" t="s">
        <v>222</v>
      </c>
      <c r="B2424" s="1" t="s">
        <v>401</v>
      </c>
      <c r="C2424" s="5">
        <v>0</v>
      </c>
      <c r="F2424" t="str">
        <f t="shared" si="148"/>
        <v>Palmilla43948</v>
      </c>
      <c r="G2424" t="str">
        <f t="shared" si="149"/>
        <v>Palmilla</v>
      </c>
      <c r="H2424" s="1">
        <f t="shared" si="150"/>
        <v>43948</v>
      </c>
      <c r="I2424">
        <f t="shared" si="151"/>
        <v>0</v>
      </c>
    </row>
    <row r="2425" spans="1:9" x14ac:dyDescent="0.3">
      <c r="A2425" t="s">
        <v>223</v>
      </c>
      <c r="B2425" s="1" t="s">
        <v>390</v>
      </c>
      <c r="C2425" s="5">
        <v>0</v>
      </c>
      <c r="F2425" t="str">
        <f t="shared" si="148"/>
        <v>Panguipulli43920</v>
      </c>
      <c r="G2425" t="str">
        <f t="shared" si="149"/>
        <v>Panguipulli</v>
      </c>
      <c r="H2425" s="1">
        <f t="shared" si="150"/>
        <v>43920</v>
      </c>
      <c r="I2425">
        <f t="shared" si="151"/>
        <v>0</v>
      </c>
    </row>
    <row r="2426" spans="1:9" x14ac:dyDescent="0.3">
      <c r="A2426" t="s">
        <v>223</v>
      </c>
      <c r="B2426" s="1" t="s">
        <v>391</v>
      </c>
      <c r="C2426" s="5">
        <v>0</v>
      </c>
      <c r="F2426" t="str">
        <f t="shared" si="148"/>
        <v>Panguipulli43922</v>
      </c>
      <c r="G2426" t="str">
        <f t="shared" si="149"/>
        <v>Panguipulli</v>
      </c>
      <c r="H2426" s="1">
        <f t="shared" si="150"/>
        <v>43922</v>
      </c>
      <c r="I2426">
        <f t="shared" si="151"/>
        <v>0</v>
      </c>
    </row>
    <row r="2427" spans="1:9" x14ac:dyDescent="0.3">
      <c r="A2427" t="s">
        <v>223</v>
      </c>
      <c r="B2427" s="1" t="s">
        <v>392</v>
      </c>
      <c r="C2427" s="5">
        <v>0</v>
      </c>
      <c r="F2427" t="str">
        <f t="shared" si="148"/>
        <v>Panguipulli43924</v>
      </c>
      <c r="G2427" t="str">
        <f t="shared" si="149"/>
        <v>Panguipulli</v>
      </c>
      <c r="H2427" s="1">
        <f t="shared" si="150"/>
        <v>43924</v>
      </c>
      <c r="I2427">
        <f t="shared" si="151"/>
        <v>0</v>
      </c>
    </row>
    <row r="2428" spans="1:9" x14ac:dyDescent="0.3">
      <c r="A2428" t="s">
        <v>223</v>
      </c>
      <c r="B2428" s="1" t="s">
        <v>393</v>
      </c>
      <c r="C2428" s="5">
        <v>0</v>
      </c>
      <c r="F2428" t="str">
        <f t="shared" si="148"/>
        <v>Panguipulli43927</v>
      </c>
      <c r="G2428" t="str">
        <f t="shared" si="149"/>
        <v>Panguipulli</v>
      </c>
      <c r="H2428" s="1">
        <f t="shared" si="150"/>
        <v>43927</v>
      </c>
      <c r="I2428">
        <f t="shared" si="151"/>
        <v>0</v>
      </c>
    </row>
    <row r="2429" spans="1:9" x14ac:dyDescent="0.3">
      <c r="A2429" t="s">
        <v>223</v>
      </c>
      <c r="B2429" s="1" t="s">
        <v>394</v>
      </c>
      <c r="C2429" s="5">
        <v>0</v>
      </c>
      <c r="F2429" t="str">
        <f t="shared" si="148"/>
        <v>Panguipulli43929</v>
      </c>
      <c r="G2429" t="str">
        <f t="shared" si="149"/>
        <v>Panguipulli</v>
      </c>
      <c r="H2429" s="1">
        <f t="shared" si="150"/>
        <v>43929</v>
      </c>
      <c r="I2429">
        <f t="shared" si="151"/>
        <v>0</v>
      </c>
    </row>
    <row r="2430" spans="1:9" x14ac:dyDescent="0.3">
      <c r="A2430" t="s">
        <v>223</v>
      </c>
      <c r="B2430" s="1" t="s">
        <v>395</v>
      </c>
      <c r="C2430" s="5">
        <v>0</v>
      </c>
      <c r="F2430" t="str">
        <f t="shared" si="148"/>
        <v>Panguipulli43931</v>
      </c>
      <c r="G2430" t="str">
        <f t="shared" si="149"/>
        <v>Panguipulli</v>
      </c>
      <c r="H2430" s="1">
        <f t="shared" si="150"/>
        <v>43931</v>
      </c>
      <c r="I2430">
        <f t="shared" si="151"/>
        <v>0</v>
      </c>
    </row>
    <row r="2431" spans="1:9" x14ac:dyDescent="0.3">
      <c r="A2431" t="s">
        <v>223</v>
      </c>
      <c r="B2431" s="1" t="s">
        <v>396</v>
      </c>
      <c r="C2431" s="5">
        <v>2</v>
      </c>
      <c r="F2431" t="str">
        <f t="shared" si="148"/>
        <v>Panguipulli43934</v>
      </c>
      <c r="G2431" t="str">
        <f t="shared" si="149"/>
        <v>Panguipulli</v>
      </c>
      <c r="H2431" s="1">
        <f t="shared" si="150"/>
        <v>43934</v>
      </c>
      <c r="I2431">
        <f t="shared" si="151"/>
        <v>2</v>
      </c>
    </row>
    <row r="2432" spans="1:9" x14ac:dyDescent="0.3">
      <c r="A2432" t="s">
        <v>223</v>
      </c>
      <c r="B2432" s="1" t="s">
        <v>397</v>
      </c>
      <c r="C2432" s="5">
        <v>0</v>
      </c>
      <c r="F2432" t="str">
        <f t="shared" si="148"/>
        <v>Panguipulli43936</v>
      </c>
      <c r="G2432" t="str">
        <f t="shared" si="149"/>
        <v>Panguipulli</v>
      </c>
      <c r="H2432" s="1">
        <f t="shared" si="150"/>
        <v>43936</v>
      </c>
      <c r="I2432">
        <f t="shared" si="151"/>
        <v>0</v>
      </c>
    </row>
    <row r="2433" spans="1:9" x14ac:dyDescent="0.3">
      <c r="A2433" t="s">
        <v>223</v>
      </c>
      <c r="B2433" s="1" t="s">
        <v>398</v>
      </c>
      <c r="C2433" s="5">
        <v>0</v>
      </c>
      <c r="F2433" t="str">
        <f t="shared" si="148"/>
        <v>Panguipulli43938</v>
      </c>
      <c r="G2433" t="str">
        <f t="shared" si="149"/>
        <v>Panguipulli</v>
      </c>
      <c r="H2433" s="1">
        <f t="shared" si="150"/>
        <v>43938</v>
      </c>
      <c r="I2433">
        <f t="shared" si="151"/>
        <v>0</v>
      </c>
    </row>
    <row r="2434" spans="1:9" x14ac:dyDescent="0.3">
      <c r="A2434" t="s">
        <v>223</v>
      </c>
      <c r="B2434" s="1" t="s">
        <v>399</v>
      </c>
      <c r="C2434" s="5">
        <v>1</v>
      </c>
      <c r="F2434" t="str">
        <f t="shared" si="148"/>
        <v>Panguipulli43941</v>
      </c>
      <c r="G2434" t="str">
        <f t="shared" si="149"/>
        <v>Panguipulli</v>
      </c>
      <c r="H2434" s="1">
        <f t="shared" si="150"/>
        <v>43941</v>
      </c>
      <c r="I2434">
        <f t="shared" si="151"/>
        <v>1</v>
      </c>
    </row>
    <row r="2435" spans="1:9" x14ac:dyDescent="0.3">
      <c r="A2435" t="s">
        <v>223</v>
      </c>
      <c r="B2435" s="1" t="s">
        <v>400</v>
      </c>
      <c r="C2435" s="5">
        <v>0</v>
      </c>
      <c r="F2435" t="str">
        <f t="shared" si="148"/>
        <v>Panguipulli43945</v>
      </c>
      <c r="G2435" t="str">
        <f t="shared" si="149"/>
        <v>Panguipulli</v>
      </c>
      <c r="H2435" s="1">
        <f t="shared" si="150"/>
        <v>43945</v>
      </c>
      <c r="I2435">
        <f t="shared" si="151"/>
        <v>0</v>
      </c>
    </row>
    <row r="2436" spans="1:9" x14ac:dyDescent="0.3">
      <c r="A2436" t="s">
        <v>223</v>
      </c>
      <c r="B2436" s="1" t="s">
        <v>401</v>
      </c>
      <c r="C2436" s="5">
        <v>0</v>
      </c>
      <c r="F2436" t="str">
        <f t="shared" si="148"/>
        <v>Panguipulli43948</v>
      </c>
      <c r="G2436" t="str">
        <f t="shared" si="149"/>
        <v>Panguipulli</v>
      </c>
      <c r="H2436" s="1">
        <f t="shared" si="150"/>
        <v>43948</v>
      </c>
      <c r="I2436">
        <f t="shared" si="151"/>
        <v>0</v>
      </c>
    </row>
    <row r="2437" spans="1:9" x14ac:dyDescent="0.3">
      <c r="A2437" t="s">
        <v>224</v>
      </c>
      <c r="B2437" s="1" t="s">
        <v>390</v>
      </c>
      <c r="C2437" s="5">
        <v>0</v>
      </c>
      <c r="F2437" t="str">
        <f t="shared" si="148"/>
        <v>Panquehue43920</v>
      </c>
      <c r="G2437" t="str">
        <f t="shared" si="149"/>
        <v>Panquehue</v>
      </c>
      <c r="H2437" s="1">
        <f t="shared" si="150"/>
        <v>43920</v>
      </c>
      <c r="I2437">
        <f t="shared" si="151"/>
        <v>0</v>
      </c>
    </row>
    <row r="2438" spans="1:9" x14ac:dyDescent="0.3">
      <c r="A2438" t="s">
        <v>224</v>
      </c>
      <c r="B2438" s="1" t="s">
        <v>391</v>
      </c>
      <c r="C2438" s="5">
        <v>0</v>
      </c>
      <c r="F2438" t="str">
        <f t="shared" si="148"/>
        <v>Panquehue43922</v>
      </c>
      <c r="G2438" t="str">
        <f t="shared" si="149"/>
        <v>Panquehue</v>
      </c>
      <c r="H2438" s="1">
        <f t="shared" si="150"/>
        <v>43922</v>
      </c>
      <c r="I2438">
        <f t="shared" si="151"/>
        <v>0</v>
      </c>
    </row>
    <row r="2439" spans="1:9" x14ac:dyDescent="0.3">
      <c r="A2439" t="s">
        <v>224</v>
      </c>
      <c r="B2439" s="1" t="s">
        <v>392</v>
      </c>
      <c r="C2439" s="5">
        <v>0</v>
      </c>
      <c r="F2439" t="str">
        <f t="shared" si="148"/>
        <v>Panquehue43924</v>
      </c>
      <c r="G2439" t="str">
        <f t="shared" si="149"/>
        <v>Panquehue</v>
      </c>
      <c r="H2439" s="1">
        <f t="shared" si="150"/>
        <v>43924</v>
      </c>
      <c r="I2439">
        <f t="shared" si="151"/>
        <v>0</v>
      </c>
    </row>
    <row r="2440" spans="1:9" x14ac:dyDescent="0.3">
      <c r="A2440" t="s">
        <v>224</v>
      </c>
      <c r="B2440" s="1" t="s">
        <v>393</v>
      </c>
      <c r="C2440" s="5">
        <v>0</v>
      </c>
      <c r="F2440" t="str">
        <f t="shared" si="148"/>
        <v>Panquehue43927</v>
      </c>
      <c r="G2440" t="str">
        <f t="shared" si="149"/>
        <v>Panquehue</v>
      </c>
      <c r="H2440" s="1">
        <f t="shared" si="150"/>
        <v>43927</v>
      </c>
      <c r="I2440">
        <f t="shared" si="151"/>
        <v>0</v>
      </c>
    </row>
    <row r="2441" spans="1:9" x14ac:dyDescent="0.3">
      <c r="A2441" t="s">
        <v>224</v>
      </c>
      <c r="B2441" s="1" t="s">
        <v>394</v>
      </c>
      <c r="C2441" s="5">
        <v>0</v>
      </c>
      <c r="F2441" t="str">
        <f t="shared" si="148"/>
        <v>Panquehue43929</v>
      </c>
      <c r="G2441" t="str">
        <f t="shared" si="149"/>
        <v>Panquehue</v>
      </c>
      <c r="H2441" s="1">
        <f t="shared" si="150"/>
        <v>43929</v>
      </c>
      <c r="I2441">
        <f t="shared" si="151"/>
        <v>0</v>
      </c>
    </row>
    <row r="2442" spans="1:9" x14ac:dyDescent="0.3">
      <c r="A2442" t="s">
        <v>224</v>
      </c>
      <c r="B2442" s="1" t="s">
        <v>395</v>
      </c>
      <c r="C2442" s="5">
        <v>0</v>
      </c>
      <c r="F2442" t="str">
        <f t="shared" si="148"/>
        <v>Panquehue43931</v>
      </c>
      <c r="G2442" t="str">
        <f t="shared" si="149"/>
        <v>Panquehue</v>
      </c>
      <c r="H2442" s="1">
        <f t="shared" si="150"/>
        <v>43931</v>
      </c>
      <c r="I2442">
        <f t="shared" si="151"/>
        <v>0</v>
      </c>
    </row>
    <row r="2443" spans="1:9" x14ac:dyDescent="0.3">
      <c r="A2443" t="s">
        <v>224</v>
      </c>
      <c r="B2443" s="1" t="s">
        <v>396</v>
      </c>
      <c r="C2443" s="5">
        <v>0</v>
      </c>
      <c r="F2443" t="str">
        <f t="shared" si="148"/>
        <v>Panquehue43934</v>
      </c>
      <c r="G2443" t="str">
        <f t="shared" si="149"/>
        <v>Panquehue</v>
      </c>
      <c r="H2443" s="1">
        <f t="shared" si="150"/>
        <v>43934</v>
      </c>
      <c r="I2443">
        <f t="shared" si="151"/>
        <v>0</v>
      </c>
    </row>
    <row r="2444" spans="1:9" x14ac:dyDescent="0.3">
      <c r="A2444" t="s">
        <v>224</v>
      </c>
      <c r="B2444" s="1" t="s">
        <v>397</v>
      </c>
      <c r="C2444" s="5">
        <v>0</v>
      </c>
      <c r="F2444" t="str">
        <f t="shared" si="148"/>
        <v>Panquehue43936</v>
      </c>
      <c r="G2444" t="str">
        <f t="shared" si="149"/>
        <v>Panquehue</v>
      </c>
      <c r="H2444" s="1">
        <f t="shared" si="150"/>
        <v>43936</v>
      </c>
      <c r="I2444">
        <f t="shared" si="151"/>
        <v>0</v>
      </c>
    </row>
    <row r="2445" spans="1:9" x14ac:dyDescent="0.3">
      <c r="A2445" t="s">
        <v>224</v>
      </c>
      <c r="B2445" s="1" t="s">
        <v>398</v>
      </c>
      <c r="C2445" s="5">
        <v>0</v>
      </c>
      <c r="F2445" t="str">
        <f t="shared" si="148"/>
        <v>Panquehue43938</v>
      </c>
      <c r="G2445" t="str">
        <f t="shared" si="149"/>
        <v>Panquehue</v>
      </c>
      <c r="H2445" s="1">
        <f t="shared" si="150"/>
        <v>43938</v>
      </c>
      <c r="I2445">
        <f t="shared" si="151"/>
        <v>0</v>
      </c>
    </row>
    <row r="2446" spans="1:9" x14ac:dyDescent="0.3">
      <c r="A2446" t="s">
        <v>224</v>
      </c>
      <c r="B2446" s="1" t="s">
        <v>399</v>
      </c>
      <c r="C2446" s="5">
        <v>0</v>
      </c>
      <c r="F2446" t="str">
        <f t="shared" si="148"/>
        <v>Panquehue43941</v>
      </c>
      <c r="G2446" t="str">
        <f t="shared" si="149"/>
        <v>Panquehue</v>
      </c>
      <c r="H2446" s="1">
        <f t="shared" si="150"/>
        <v>43941</v>
      </c>
      <c r="I2446">
        <f t="shared" si="151"/>
        <v>0</v>
      </c>
    </row>
    <row r="2447" spans="1:9" x14ac:dyDescent="0.3">
      <c r="A2447" t="s">
        <v>224</v>
      </c>
      <c r="B2447" s="1" t="s">
        <v>400</v>
      </c>
      <c r="C2447" s="5">
        <v>0</v>
      </c>
      <c r="F2447" t="str">
        <f t="shared" ref="F2447:F2510" si="152">+G2447&amp;H2447</f>
        <v>Panquehue43945</v>
      </c>
      <c r="G2447" t="str">
        <f t="shared" ref="G2447:G2510" si="153">+A2447</f>
        <v>Panquehue</v>
      </c>
      <c r="H2447" s="1">
        <f t="shared" ref="H2447:H2510" si="154">+DATEVALUE(B2447)</f>
        <v>43945</v>
      </c>
      <c r="I2447">
        <f t="shared" ref="I2447:I2510" si="155">+IF(IF(A2447=A2446,C2447-C2446,C2447)&lt;0,0,IF(A2447=A2446,C2447-C2446,C2447))</f>
        <v>0</v>
      </c>
    </row>
    <row r="2448" spans="1:9" x14ac:dyDescent="0.3">
      <c r="A2448" t="s">
        <v>224</v>
      </c>
      <c r="B2448" s="1" t="s">
        <v>401</v>
      </c>
      <c r="C2448" s="5">
        <v>0</v>
      </c>
      <c r="F2448" t="str">
        <f t="shared" si="152"/>
        <v>Panquehue43948</v>
      </c>
      <c r="G2448" t="str">
        <f t="shared" si="153"/>
        <v>Panquehue</v>
      </c>
      <c r="H2448" s="1">
        <f t="shared" si="154"/>
        <v>43948</v>
      </c>
      <c r="I2448">
        <f t="shared" si="155"/>
        <v>0</v>
      </c>
    </row>
    <row r="2449" spans="1:9" x14ac:dyDescent="0.3">
      <c r="A2449" t="s">
        <v>225</v>
      </c>
      <c r="B2449" s="1" t="s">
        <v>390</v>
      </c>
      <c r="C2449" s="5">
        <v>0</v>
      </c>
      <c r="F2449" t="str">
        <f t="shared" si="152"/>
        <v>Papudo43920</v>
      </c>
      <c r="G2449" t="str">
        <f t="shared" si="153"/>
        <v>Papudo</v>
      </c>
      <c r="H2449" s="1">
        <f t="shared" si="154"/>
        <v>43920</v>
      </c>
      <c r="I2449">
        <f t="shared" si="155"/>
        <v>0</v>
      </c>
    </row>
    <row r="2450" spans="1:9" x14ac:dyDescent="0.3">
      <c r="A2450" t="s">
        <v>225</v>
      </c>
      <c r="B2450" s="1" t="s">
        <v>391</v>
      </c>
      <c r="C2450" s="5">
        <v>0</v>
      </c>
      <c r="F2450" t="str">
        <f t="shared" si="152"/>
        <v>Papudo43922</v>
      </c>
      <c r="G2450" t="str">
        <f t="shared" si="153"/>
        <v>Papudo</v>
      </c>
      <c r="H2450" s="1">
        <f t="shared" si="154"/>
        <v>43922</v>
      </c>
      <c r="I2450">
        <f t="shared" si="155"/>
        <v>0</v>
      </c>
    </row>
    <row r="2451" spans="1:9" x14ac:dyDescent="0.3">
      <c r="A2451" t="s">
        <v>225</v>
      </c>
      <c r="B2451" s="1" t="s">
        <v>392</v>
      </c>
      <c r="C2451" s="5">
        <v>0</v>
      </c>
      <c r="F2451" t="str">
        <f t="shared" si="152"/>
        <v>Papudo43924</v>
      </c>
      <c r="G2451" t="str">
        <f t="shared" si="153"/>
        <v>Papudo</v>
      </c>
      <c r="H2451" s="1">
        <f t="shared" si="154"/>
        <v>43924</v>
      </c>
      <c r="I2451">
        <f t="shared" si="155"/>
        <v>0</v>
      </c>
    </row>
    <row r="2452" spans="1:9" x14ac:dyDescent="0.3">
      <c r="A2452" t="s">
        <v>225</v>
      </c>
      <c r="B2452" s="1" t="s">
        <v>393</v>
      </c>
      <c r="C2452" s="5">
        <v>0</v>
      </c>
      <c r="F2452" t="str">
        <f t="shared" si="152"/>
        <v>Papudo43927</v>
      </c>
      <c r="G2452" t="str">
        <f t="shared" si="153"/>
        <v>Papudo</v>
      </c>
      <c r="H2452" s="1">
        <f t="shared" si="154"/>
        <v>43927</v>
      </c>
      <c r="I2452">
        <f t="shared" si="155"/>
        <v>0</v>
      </c>
    </row>
    <row r="2453" spans="1:9" x14ac:dyDescent="0.3">
      <c r="A2453" t="s">
        <v>225</v>
      </c>
      <c r="B2453" s="1" t="s">
        <v>394</v>
      </c>
      <c r="C2453" s="5">
        <v>0</v>
      </c>
      <c r="F2453" t="str">
        <f t="shared" si="152"/>
        <v>Papudo43929</v>
      </c>
      <c r="G2453" t="str">
        <f t="shared" si="153"/>
        <v>Papudo</v>
      </c>
      <c r="H2453" s="1">
        <f t="shared" si="154"/>
        <v>43929</v>
      </c>
      <c r="I2453">
        <f t="shared" si="155"/>
        <v>0</v>
      </c>
    </row>
    <row r="2454" spans="1:9" x14ac:dyDescent="0.3">
      <c r="A2454" t="s">
        <v>225</v>
      </c>
      <c r="B2454" s="1" t="s">
        <v>395</v>
      </c>
      <c r="C2454" s="5">
        <v>0</v>
      </c>
      <c r="F2454" t="str">
        <f t="shared" si="152"/>
        <v>Papudo43931</v>
      </c>
      <c r="G2454" t="str">
        <f t="shared" si="153"/>
        <v>Papudo</v>
      </c>
      <c r="H2454" s="1">
        <f t="shared" si="154"/>
        <v>43931</v>
      </c>
      <c r="I2454">
        <f t="shared" si="155"/>
        <v>0</v>
      </c>
    </row>
    <row r="2455" spans="1:9" x14ac:dyDescent="0.3">
      <c r="A2455" t="s">
        <v>225</v>
      </c>
      <c r="B2455" s="1" t="s">
        <v>396</v>
      </c>
      <c r="C2455" s="5">
        <v>0</v>
      </c>
      <c r="F2455" t="str">
        <f t="shared" si="152"/>
        <v>Papudo43934</v>
      </c>
      <c r="G2455" t="str">
        <f t="shared" si="153"/>
        <v>Papudo</v>
      </c>
      <c r="H2455" s="1">
        <f t="shared" si="154"/>
        <v>43934</v>
      </c>
      <c r="I2455">
        <f t="shared" si="155"/>
        <v>0</v>
      </c>
    </row>
    <row r="2456" spans="1:9" x14ac:dyDescent="0.3">
      <c r="A2456" t="s">
        <v>225</v>
      </c>
      <c r="B2456" s="1" t="s">
        <v>397</v>
      </c>
      <c r="C2456" s="5">
        <v>0</v>
      </c>
      <c r="F2456" t="str">
        <f t="shared" si="152"/>
        <v>Papudo43936</v>
      </c>
      <c r="G2456" t="str">
        <f t="shared" si="153"/>
        <v>Papudo</v>
      </c>
      <c r="H2456" s="1">
        <f t="shared" si="154"/>
        <v>43936</v>
      </c>
      <c r="I2456">
        <f t="shared" si="155"/>
        <v>0</v>
      </c>
    </row>
    <row r="2457" spans="1:9" x14ac:dyDescent="0.3">
      <c r="A2457" t="s">
        <v>225</v>
      </c>
      <c r="B2457" s="1" t="s">
        <v>398</v>
      </c>
      <c r="C2457" s="5">
        <v>0</v>
      </c>
      <c r="F2457" t="str">
        <f t="shared" si="152"/>
        <v>Papudo43938</v>
      </c>
      <c r="G2457" t="str">
        <f t="shared" si="153"/>
        <v>Papudo</v>
      </c>
      <c r="H2457" s="1">
        <f t="shared" si="154"/>
        <v>43938</v>
      </c>
      <c r="I2457">
        <f t="shared" si="155"/>
        <v>0</v>
      </c>
    </row>
    <row r="2458" spans="1:9" x14ac:dyDescent="0.3">
      <c r="A2458" t="s">
        <v>225</v>
      </c>
      <c r="B2458" s="1" t="s">
        <v>399</v>
      </c>
      <c r="C2458" s="5">
        <v>0</v>
      </c>
      <c r="F2458" t="str">
        <f t="shared" si="152"/>
        <v>Papudo43941</v>
      </c>
      <c r="G2458" t="str">
        <f t="shared" si="153"/>
        <v>Papudo</v>
      </c>
      <c r="H2458" s="1">
        <f t="shared" si="154"/>
        <v>43941</v>
      </c>
      <c r="I2458">
        <f t="shared" si="155"/>
        <v>0</v>
      </c>
    </row>
    <row r="2459" spans="1:9" x14ac:dyDescent="0.3">
      <c r="A2459" t="s">
        <v>225</v>
      </c>
      <c r="B2459" s="1" t="s">
        <v>400</v>
      </c>
      <c r="C2459" s="5">
        <v>0</v>
      </c>
      <c r="F2459" t="str">
        <f t="shared" si="152"/>
        <v>Papudo43945</v>
      </c>
      <c r="G2459" t="str">
        <f t="shared" si="153"/>
        <v>Papudo</v>
      </c>
      <c r="H2459" s="1">
        <f t="shared" si="154"/>
        <v>43945</v>
      </c>
      <c r="I2459">
        <f t="shared" si="155"/>
        <v>0</v>
      </c>
    </row>
    <row r="2460" spans="1:9" x14ac:dyDescent="0.3">
      <c r="A2460" t="s">
        <v>225</v>
      </c>
      <c r="B2460" s="1" t="s">
        <v>401</v>
      </c>
      <c r="C2460" s="5">
        <v>0</v>
      </c>
      <c r="F2460" t="str">
        <f t="shared" si="152"/>
        <v>Papudo43948</v>
      </c>
      <c r="G2460" t="str">
        <f t="shared" si="153"/>
        <v>Papudo</v>
      </c>
      <c r="H2460" s="1">
        <f t="shared" si="154"/>
        <v>43948</v>
      </c>
      <c r="I2460">
        <f t="shared" si="155"/>
        <v>0</v>
      </c>
    </row>
    <row r="2461" spans="1:9" x14ac:dyDescent="0.3">
      <c r="A2461" t="s">
        <v>226</v>
      </c>
      <c r="B2461" s="1" t="s">
        <v>390</v>
      </c>
      <c r="C2461" s="5">
        <v>0</v>
      </c>
      <c r="F2461" t="str">
        <f t="shared" si="152"/>
        <v>Paredones43920</v>
      </c>
      <c r="G2461" t="str">
        <f t="shared" si="153"/>
        <v>Paredones</v>
      </c>
      <c r="H2461" s="1">
        <f t="shared" si="154"/>
        <v>43920</v>
      </c>
      <c r="I2461">
        <f t="shared" si="155"/>
        <v>0</v>
      </c>
    </row>
    <row r="2462" spans="1:9" x14ac:dyDescent="0.3">
      <c r="A2462" t="s">
        <v>226</v>
      </c>
      <c r="B2462" s="1" t="s">
        <v>391</v>
      </c>
      <c r="C2462" s="5">
        <v>0</v>
      </c>
      <c r="F2462" t="str">
        <f t="shared" si="152"/>
        <v>Paredones43922</v>
      </c>
      <c r="G2462" t="str">
        <f t="shared" si="153"/>
        <v>Paredones</v>
      </c>
      <c r="H2462" s="1">
        <f t="shared" si="154"/>
        <v>43922</v>
      </c>
      <c r="I2462">
        <f t="shared" si="155"/>
        <v>0</v>
      </c>
    </row>
    <row r="2463" spans="1:9" x14ac:dyDescent="0.3">
      <c r="A2463" t="s">
        <v>226</v>
      </c>
      <c r="B2463" s="1" t="s">
        <v>392</v>
      </c>
      <c r="C2463" s="5">
        <v>0</v>
      </c>
      <c r="F2463" t="str">
        <f t="shared" si="152"/>
        <v>Paredones43924</v>
      </c>
      <c r="G2463" t="str">
        <f t="shared" si="153"/>
        <v>Paredones</v>
      </c>
      <c r="H2463" s="1">
        <f t="shared" si="154"/>
        <v>43924</v>
      </c>
      <c r="I2463">
        <f t="shared" si="155"/>
        <v>0</v>
      </c>
    </row>
    <row r="2464" spans="1:9" x14ac:dyDescent="0.3">
      <c r="A2464" t="s">
        <v>226</v>
      </c>
      <c r="B2464" s="1" t="s">
        <v>393</v>
      </c>
      <c r="C2464" s="5">
        <v>0</v>
      </c>
      <c r="F2464" t="str">
        <f t="shared" si="152"/>
        <v>Paredones43927</v>
      </c>
      <c r="G2464" t="str">
        <f t="shared" si="153"/>
        <v>Paredones</v>
      </c>
      <c r="H2464" s="1">
        <f t="shared" si="154"/>
        <v>43927</v>
      </c>
      <c r="I2464">
        <f t="shared" si="155"/>
        <v>0</v>
      </c>
    </row>
    <row r="2465" spans="1:9" x14ac:dyDescent="0.3">
      <c r="A2465" t="s">
        <v>226</v>
      </c>
      <c r="B2465" s="1" t="s">
        <v>394</v>
      </c>
      <c r="C2465" s="5">
        <v>0</v>
      </c>
      <c r="F2465" t="str">
        <f t="shared" si="152"/>
        <v>Paredones43929</v>
      </c>
      <c r="G2465" t="str">
        <f t="shared" si="153"/>
        <v>Paredones</v>
      </c>
      <c r="H2465" s="1">
        <f t="shared" si="154"/>
        <v>43929</v>
      </c>
      <c r="I2465">
        <f t="shared" si="155"/>
        <v>0</v>
      </c>
    </row>
    <row r="2466" spans="1:9" x14ac:dyDescent="0.3">
      <c r="A2466" t="s">
        <v>226</v>
      </c>
      <c r="B2466" s="1" t="s">
        <v>395</v>
      </c>
      <c r="C2466" s="5">
        <v>0</v>
      </c>
      <c r="F2466" t="str">
        <f t="shared" si="152"/>
        <v>Paredones43931</v>
      </c>
      <c r="G2466" t="str">
        <f t="shared" si="153"/>
        <v>Paredones</v>
      </c>
      <c r="H2466" s="1">
        <f t="shared" si="154"/>
        <v>43931</v>
      </c>
      <c r="I2466">
        <f t="shared" si="155"/>
        <v>0</v>
      </c>
    </row>
    <row r="2467" spans="1:9" x14ac:dyDescent="0.3">
      <c r="A2467" t="s">
        <v>226</v>
      </c>
      <c r="B2467" s="1" t="s">
        <v>396</v>
      </c>
      <c r="C2467" s="5">
        <v>0</v>
      </c>
      <c r="F2467" t="str">
        <f t="shared" si="152"/>
        <v>Paredones43934</v>
      </c>
      <c r="G2467" t="str">
        <f t="shared" si="153"/>
        <v>Paredones</v>
      </c>
      <c r="H2467" s="1">
        <f t="shared" si="154"/>
        <v>43934</v>
      </c>
      <c r="I2467">
        <f t="shared" si="155"/>
        <v>0</v>
      </c>
    </row>
    <row r="2468" spans="1:9" x14ac:dyDescent="0.3">
      <c r="A2468" t="s">
        <v>226</v>
      </c>
      <c r="B2468" s="1" t="s">
        <v>397</v>
      </c>
      <c r="C2468" s="5">
        <v>0</v>
      </c>
      <c r="F2468" t="str">
        <f t="shared" si="152"/>
        <v>Paredones43936</v>
      </c>
      <c r="G2468" t="str">
        <f t="shared" si="153"/>
        <v>Paredones</v>
      </c>
      <c r="H2468" s="1">
        <f t="shared" si="154"/>
        <v>43936</v>
      </c>
      <c r="I2468">
        <f t="shared" si="155"/>
        <v>0</v>
      </c>
    </row>
    <row r="2469" spans="1:9" x14ac:dyDescent="0.3">
      <c r="A2469" t="s">
        <v>226</v>
      </c>
      <c r="B2469" s="1" t="s">
        <v>398</v>
      </c>
      <c r="C2469" s="5">
        <v>0</v>
      </c>
      <c r="F2469" t="str">
        <f t="shared" si="152"/>
        <v>Paredones43938</v>
      </c>
      <c r="G2469" t="str">
        <f t="shared" si="153"/>
        <v>Paredones</v>
      </c>
      <c r="H2469" s="1">
        <f t="shared" si="154"/>
        <v>43938</v>
      </c>
      <c r="I2469">
        <f t="shared" si="155"/>
        <v>0</v>
      </c>
    </row>
    <row r="2470" spans="1:9" x14ac:dyDescent="0.3">
      <c r="A2470" t="s">
        <v>226</v>
      </c>
      <c r="B2470" s="1" t="s">
        <v>399</v>
      </c>
      <c r="C2470" s="5">
        <v>0</v>
      </c>
      <c r="F2470" t="str">
        <f t="shared" si="152"/>
        <v>Paredones43941</v>
      </c>
      <c r="G2470" t="str">
        <f t="shared" si="153"/>
        <v>Paredones</v>
      </c>
      <c r="H2470" s="1">
        <f t="shared" si="154"/>
        <v>43941</v>
      </c>
      <c r="I2470">
        <f t="shared" si="155"/>
        <v>0</v>
      </c>
    </row>
    <row r="2471" spans="1:9" x14ac:dyDescent="0.3">
      <c r="A2471" t="s">
        <v>226</v>
      </c>
      <c r="B2471" s="1" t="s">
        <v>400</v>
      </c>
      <c r="C2471" s="5">
        <v>0</v>
      </c>
      <c r="F2471" t="str">
        <f t="shared" si="152"/>
        <v>Paredones43945</v>
      </c>
      <c r="G2471" t="str">
        <f t="shared" si="153"/>
        <v>Paredones</v>
      </c>
      <c r="H2471" s="1">
        <f t="shared" si="154"/>
        <v>43945</v>
      </c>
      <c r="I2471">
        <f t="shared" si="155"/>
        <v>0</v>
      </c>
    </row>
    <row r="2472" spans="1:9" x14ac:dyDescent="0.3">
      <c r="A2472" t="s">
        <v>226</v>
      </c>
      <c r="B2472" s="1" t="s">
        <v>401</v>
      </c>
      <c r="C2472" s="5">
        <v>0</v>
      </c>
      <c r="F2472" t="str">
        <f t="shared" si="152"/>
        <v>Paredones43948</v>
      </c>
      <c r="G2472" t="str">
        <f t="shared" si="153"/>
        <v>Paredones</v>
      </c>
      <c r="H2472" s="1">
        <f t="shared" si="154"/>
        <v>43948</v>
      </c>
      <c r="I2472">
        <f t="shared" si="155"/>
        <v>0</v>
      </c>
    </row>
    <row r="2473" spans="1:9" x14ac:dyDescent="0.3">
      <c r="A2473" t="s">
        <v>227</v>
      </c>
      <c r="B2473" s="1" t="s">
        <v>390</v>
      </c>
      <c r="C2473" s="5">
        <v>4</v>
      </c>
      <c r="F2473" t="str">
        <f t="shared" si="152"/>
        <v>Parral43920</v>
      </c>
      <c r="G2473" t="str">
        <f t="shared" si="153"/>
        <v>Parral</v>
      </c>
      <c r="H2473" s="1">
        <f t="shared" si="154"/>
        <v>43920</v>
      </c>
      <c r="I2473">
        <f t="shared" si="155"/>
        <v>4</v>
      </c>
    </row>
    <row r="2474" spans="1:9" x14ac:dyDescent="0.3">
      <c r="A2474" t="s">
        <v>227</v>
      </c>
      <c r="B2474" s="1" t="s">
        <v>391</v>
      </c>
      <c r="C2474" s="5">
        <v>0</v>
      </c>
      <c r="F2474" t="str">
        <f t="shared" si="152"/>
        <v>Parral43922</v>
      </c>
      <c r="G2474" t="str">
        <f t="shared" si="153"/>
        <v>Parral</v>
      </c>
      <c r="H2474" s="1">
        <f t="shared" si="154"/>
        <v>43922</v>
      </c>
      <c r="I2474">
        <f t="shared" si="155"/>
        <v>0</v>
      </c>
    </row>
    <row r="2475" spans="1:9" x14ac:dyDescent="0.3">
      <c r="A2475" t="s">
        <v>227</v>
      </c>
      <c r="B2475" s="1" t="s">
        <v>392</v>
      </c>
      <c r="C2475" s="5">
        <v>0</v>
      </c>
      <c r="F2475" t="str">
        <f t="shared" si="152"/>
        <v>Parral43924</v>
      </c>
      <c r="G2475" t="str">
        <f t="shared" si="153"/>
        <v>Parral</v>
      </c>
      <c r="H2475" s="1">
        <f t="shared" si="154"/>
        <v>43924</v>
      </c>
      <c r="I2475">
        <f t="shared" si="155"/>
        <v>0</v>
      </c>
    </row>
    <row r="2476" spans="1:9" x14ac:dyDescent="0.3">
      <c r="A2476" t="s">
        <v>227</v>
      </c>
      <c r="B2476" s="1" t="s">
        <v>393</v>
      </c>
      <c r="C2476" s="5">
        <v>0</v>
      </c>
      <c r="F2476" t="str">
        <f t="shared" si="152"/>
        <v>Parral43927</v>
      </c>
      <c r="G2476" t="str">
        <f t="shared" si="153"/>
        <v>Parral</v>
      </c>
      <c r="H2476" s="1">
        <f t="shared" si="154"/>
        <v>43927</v>
      </c>
      <c r="I2476">
        <f t="shared" si="155"/>
        <v>0</v>
      </c>
    </row>
    <row r="2477" spans="1:9" x14ac:dyDescent="0.3">
      <c r="A2477" t="s">
        <v>227</v>
      </c>
      <c r="B2477" s="1" t="s">
        <v>394</v>
      </c>
      <c r="C2477" s="5">
        <v>4</v>
      </c>
      <c r="F2477" t="str">
        <f t="shared" si="152"/>
        <v>Parral43929</v>
      </c>
      <c r="G2477" t="str">
        <f t="shared" si="153"/>
        <v>Parral</v>
      </c>
      <c r="H2477" s="1">
        <f t="shared" si="154"/>
        <v>43929</v>
      </c>
      <c r="I2477">
        <f t="shared" si="155"/>
        <v>4</v>
      </c>
    </row>
    <row r="2478" spans="1:9" x14ac:dyDescent="0.3">
      <c r="A2478" t="s">
        <v>227</v>
      </c>
      <c r="B2478" s="1" t="s">
        <v>395</v>
      </c>
      <c r="C2478" s="5">
        <v>5</v>
      </c>
      <c r="F2478" t="str">
        <f t="shared" si="152"/>
        <v>Parral43931</v>
      </c>
      <c r="G2478" t="str">
        <f t="shared" si="153"/>
        <v>Parral</v>
      </c>
      <c r="H2478" s="1">
        <f t="shared" si="154"/>
        <v>43931</v>
      </c>
      <c r="I2478">
        <f t="shared" si="155"/>
        <v>1</v>
      </c>
    </row>
    <row r="2479" spans="1:9" x14ac:dyDescent="0.3">
      <c r="A2479" t="s">
        <v>227</v>
      </c>
      <c r="B2479" s="1" t="s">
        <v>396</v>
      </c>
      <c r="C2479" s="5">
        <v>6</v>
      </c>
      <c r="F2479" t="str">
        <f t="shared" si="152"/>
        <v>Parral43934</v>
      </c>
      <c r="G2479" t="str">
        <f t="shared" si="153"/>
        <v>Parral</v>
      </c>
      <c r="H2479" s="1">
        <f t="shared" si="154"/>
        <v>43934</v>
      </c>
      <c r="I2479">
        <f t="shared" si="155"/>
        <v>1</v>
      </c>
    </row>
    <row r="2480" spans="1:9" x14ac:dyDescent="0.3">
      <c r="A2480" t="s">
        <v>227</v>
      </c>
      <c r="B2480" s="1" t="s">
        <v>397</v>
      </c>
      <c r="C2480" s="5">
        <v>6</v>
      </c>
      <c r="F2480" t="str">
        <f t="shared" si="152"/>
        <v>Parral43936</v>
      </c>
      <c r="G2480" t="str">
        <f t="shared" si="153"/>
        <v>Parral</v>
      </c>
      <c r="H2480" s="1">
        <f t="shared" si="154"/>
        <v>43936</v>
      </c>
      <c r="I2480">
        <f t="shared" si="155"/>
        <v>0</v>
      </c>
    </row>
    <row r="2481" spans="1:9" x14ac:dyDescent="0.3">
      <c r="A2481" t="s">
        <v>227</v>
      </c>
      <c r="B2481" s="1" t="s">
        <v>398</v>
      </c>
      <c r="C2481" s="5">
        <v>6</v>
      </c>
      <c r="F2481" t="str">
        <f t="shared" si="152"/>
        <v>Parral43938</v>
      </c>
      <c r="G2481" t="str">
        <f t="shared" si="153"/>
        <v>Parral</v>
      </c>
      <c r="H2481" s="1">
        <f t="shared" si="154"/>
        <v>43938</v>
      </c>
      <c r="I2481">
        <f t="shared" si="155"/>
        <v>0</v>
      </c>
    </row>
    <row r="2482" spans="1:9" x14ac:dyDescent="0.3">
      <c r="A2482" t="s">
        <v>227</v>
      </c>
      <c r="B2482" s="1" t="s">
        <v>399</v>
      </c>
      <c r="C2482" s="5">
        <v>1</v>
      </c>
      <c r="F2482" t="str">
        <f t="shared" si="152"/>
        <v>Parral43941</v>
      </c>
      <c r="G2482" t="str">
        <f t="shared" si="153"/>
        <v>Parral</v>
      </c>
      <c r="H2482" s="1">
        <f t="shared" si="154"/>
        <v>43941</v>
      </c>
      <c r="I2482">
        <f t="shared" si="155"/>
        <v>0</v>
      </c>
    </row>
    <row r="2483" spans="1:9" x14ac:dyDescent="0.3">
      <c r="A2483" t="s">
        <v>227</v>
      </c>
      <c r="B2483" s="1" t="s">
        <v>400</v>
      </c>
      <c r="C2483" s="5">
        <v>2</v>
      </c>
      <c r="F2483" t="str">
        <f t="shared" si="152"/>
        <v>Parral43945</v>
      </c>
      <c r="G2483" t="str">
        <f t="shared" si="153"/>
        <v>Parral</v>
      </c>
      <c r="H2483" s="1">
        <f t="shared" si="154"/>
        <v>43945</v>
      </c>
      <c r="I2483">
        <f t="shared" si="155"/>
        <v>1</v>
      </c>
    </row>
    <row r="2484" spans="1:9" x14ac:dyDescent="0.3">
      <c r="A2484" t="s">
        <v>227</v>
      </c>
      <c r="B2484" s="1" t="s">
        <v>401</v>
      </c>
      <c r="C2484" s="5">
        <v>1</v>
      </c>
      <c r="F2484" t="str">
        <f t="shared" si="152"/>
        <v>Parral43948</v>
      </c>
      <c r="G2484" t="str">
        <f t="shared" si="153"/>
        <v>Parral</v>
      </c>
      <c r="H2484" s="1">
        <f t="shared" si="154"/>
        <v>43948</v>
      </c>
      <c r="I2484">
        <f t="shared" si="155"/>
        <v>0</v>
      </c>
    </row>
    <row r="2485" spans="1:9" x14ac:dyDescent="0.3">
      <c r="A2485" t="s">
        <v>228</v>
      </c>
      <c r="B2485" s="1" t="s">
        <v>390</v>
      </c>
      <c r="C2485" s="5">
        <v>7</v>
      </c>
      <c r="F2485" t="str">
        <f t="shared" si="152"/>
        <v>Pedro Aguirre Cerda43920</v>
      </c>
      <c r="G2485" t="str">
        <f t="shared" si="153"/>
        <v>Pedro Aguirre Cerda</v>
      </c>
      <c r="H2485" s="1">
        <f t="shared" si="154"/>
        <v>43920</v>
      </c>
      <c r="I2485">
        <f t="shared" si="155"/>
        <v>7</v>
      </c>
    </row>
    <row r="2486" spans="1:9" x14ac:dyDescent="0.3">
      <c r="A2486" t="s">
        <v>228</v>
      </c>
      <c r="B2486" s="1" t="s">
        <v>391</v>
      </c>
      <c r="C2486" s="5">
        <v>13</v>
      </c>
      <c r="F2486" t="str">
        <f t="shared" si="152"/>
        <v>Pedro Aguirre Cerda43922</v>
      </c>
      <c r="G2486" t="str">
        <f t="shared" si="153"/>
        <v>Pedro Aguirre Cerda</v>
      </c>
      <c r="H2486" s="1">
        <f t="shared" si="154"/>
        <v>43922</v>
      </c>
      <c r="I2486">
        <f t="shared" si="155"/>
        <v>6</v>
      </c>
    </row>
    <row r="2487" spans="1:9" x14ac:dyDescent="0.3">
      <c r="A2487" t="s">
        <v>228</v>
      </c>
      <c r="B2487" s="1" t="s">
        <v>392</v>
      </c>
      <c r="C2487" s="5">
        <v>13</v>
      </c>
      <c r="F2487" t="str">
        <f t="shared" si="152"/>
        <v>Pedro Aguirre Cerda43924</v>
      </c>
      <c r="G2487" t="str">
        <f t="shared" si="153"/>
        <v>Pedro Aguirre Cerda</v>
      </c>
      <c r="H2487" s="1">
        <f t="shared" si="154"/>
        <v>43924</v>
      </c>
      <c r="I2487">
        <f t="shared" si="155"/>
        <v>0</v>
      </c>
    </row>
    <row r="2488" spans="1:9" x14ac:dyDescent="0.3">
      <c r="A2488" t="s">
        <v>228</v>
      </c>
      <c r="B2488" s="1" t="s">
        <v>393</v>
      </c>
      <c r="C2488" s="5">
        <v>16</v>
      </c>
      <c r="F2488" t="str">
        <f t="shared" si="152"/>
        <v>Pedro Aguirre Cerda43927</v>
      </c>
      <c r="G2488" t="str">
        <f t="shared" si="153"/>
        <v>Pedro Aguirre Cerda</v>
      </c>
      <c r="H2488" s="1">
        <f t="shared" si="154"/>
        <v>43927</v>
      </c>
      <c r="I2488">
        <f t="shared" si="155"/>
        <v>3</v>
      </c>
    </row>
    <row r="2489" spans="1:9" x14ac:dyDescent="0.3">
      <c r="A2489" t="s">
        <v>228</v>
      </c>
      <c r="B2489" s="1" t="s">
        <v>394</v>
      </c>
      <c r="C2489" s="5">
        <v>19</v>
      </c>
      <c r="F2489" t="str">
        <f t="shared" si="152"/>
        <v>Pedro Aguirre Cerda43929</v>
      </c>
      <c r="G2489" t="str">
        <f t="shared" si="153"/>
        <v>Pedro Aguirre Cerda</v>
      </c>
      <c r="H2489" s="1">
        <f t="shared" si="154"/>
        <v>43929</v>
      </c>
      <c r="I2489">
        <f t="shared" si="155"/>
        <v>3</v>
      </c>
    </row>
    <row r="2490" spans="1:9" x14ac:dyDescent="0.3">
      <c r="A2490" t="s">
        <v>228</v>
      </c>
      <c r="B2490" s="1" t="s">
        <v>395</v>
      </c>
      <c r="C2490" s="5">
        <v>36</v>
      </c>
      <c r="F2490" t="str">
        <f t="shared" si="152"/>
        <v>Pedro Aguirre Cerda43931</v>
      </c>
      <c r="G2490" t="str">
        <f t="shared" si="153"/>
        <v>Pedro Aguirre Cerda</v>
      </c>
      <c r="H2490" s="1">
        <f t="shared" si="154"/>
        <v>43931</v>
      </c>
      <c r="I2490">
        <f t="shared" si="155"/>
        <v>17</v>
      </c>
    </row>
    <row r="2491" spans="1:9" x14ac:dyDescent="0.3">
      <c r="A2491" t="s">
        <v>228</v>
      </c>
      <c r="B2491" s="1" t="s">
        <v>396</v>
      </c>
      <c r="C2491" s="5">
        <v>54</v>
      </c>
      <c r="F2491" t="str">
        <f t="shared" si="152"/>
        <v>Pedro Aguirre Cerda43934</v>
      </c>
      <c r="G2491" t="str">
        <f t="shared" si="153"/>
        <v>Pedro Aguirre Cerda</v>
      </c>
      <c r="H2491" s="1">
        <f t="shared" si="154"/>
        <v>43934</v>
      </c>
      <c r="I2491">
        <f t="shared" si="155"/>
        <v>18</v>
      </c>
    </row>
    <row r="2492" spans="1:9" x14ac:dyDescent="0.3">
      <c r="A2492" t="s">
        <v>228</v>
      </c>
      <c r="B2492" s="1" t="s">
        <v>397</v>
      </c>
      <c r="C2492" s="5">
        <v>70</v>
      </c>
      <c r="F2492" t="str">
        <f t="shared" si="152"/>
        <v>Pedro Aguirre Cerda43936</v>
      </c>
      <c r="G2492" t="str">
        <f t="shared" si="153"/>
        <v>Pedro Aguirre Cerda</v>
      </c>
      <c r="H2492" s="1">
        <f t="shared" si="154"/>
        <v>43936</v>
      </c>
      <c r="I2492">
        <f t="shared" si="155"/>
        <v>16</v>
      </c>
    </row>
    <row r="2493" spans="1:9" x14ac:dyDescent="0.3">
      <c r="A2493" t="s">
        <v>228</v>
      </c>
      <c r="B2493" s="1" t="s">
        <v>398</v>
      </c>
      <c r="C2493" s="5">
        <v>78</v>
      </c>
      <c r="F2493" t="str">
        <f t="shared" si="152"/>
        <v>Pedro Aguirre Cerda43938</v>
      </c>
      <c r="G2493" t="str">
        <f t="shared" si="153"/>
        <v>Pedro Aguirre Cerda</v>
      </c>
      <c r="H2493" s="1">
        <f t="shared" si="154"/>
        <v>43938</v>
      </c>
      <c r="I2493">
        <f t="shared" si="155"/>
        <v>8</v>
      </c>
    </row>
    <row r="2494" spans="1:9" x14ac:dyDescent="0.3">
      <c r="A2494" t="s">
        <v>228</v>
      </c>
      <c r="B2494" s="1" t="s">
        <v>399</v>
      </c>
      <c r="C2494" s="5">
        <v>42</v>
      </c>
      <c r="F2494" t="str">
        <f t="shared" si="152"/>
        <v>Pedro Aguirre Cerda43941</v>
      </c>
      <c r="G2494" t="str">
        <f t="shared" si="153"/>
        <v>Pedro Aguirre Cerda</v>
      </c>
      <c r="H2494" s="1">
        <f t="shared" si="154"/>
        <v>43941</v>
      </c>
      <c r="I2494">
        <f t="shared" si="155"/>
        <v>0</v>
      </c>
    </row>
    <row r="2495" spans="1:9" x14ac:dyDescent="0.3">
      <c r="A2495" t="s">
        <v>228</v>
      </c>
      <c r="B2495" s="1" t="s">
        <v>400</v>
      </c>
      <c r="C2495" s="5">
        <v>36</v>
      </c>
      <c r="F2495" t="str">
        <f t="shared" si="152"/>
        <v>Pedro Aguirre Cerda43945</v>
      </c>
      <c r="G2495" t="str">
        <f t="shared" si="153"/>
        <v>Pedro Aguirre Cerda</v>
      </c>
      <c r="H2495" s="1">
        <f t="shared" si="154"/>
        <v>43945</v>
      </c>
      <c r="I2495">
        <f t="shared" si="155"/>
        <v>0</v>
      </c>
    </row>
    <row r="2496" spans="1:9" x14ac:dyDescent="0.3">
      <c r="A2496" t="s">
        <v>228</v>
      </c>
      <c r="B2496" s="1" t="s">
        <v>401</v>
      </c>
      <c r="C2496" s="5">
        <v>48</v>
      </c>
      <c r="F2496" t="str">
        <f t="shared" si="152"/>
        <v>Pedro Aguirre Cerda43948</v>
      </c>
      <c r="G2496" t="str">
        <f t="shared" si="153"/>
        <v>Pedro Aguirre Cerda</v>
      </c>
      <c r="H2496" s="1">
        <f t="shared" si="154"/>
        <v>43948</v>
      </c>
      <c r="I2496">
        <f t="shared" si="155"/>
        <v>12</v>
      </c>
    </row>
    <row r="2497" spans="1:9" x14ac:dyDescent="0.3">
      <c r="A2497" t="s">
        <v>229</v>
      </c>
      <c r="B2497" s="1" t="s">
        <v>390</v>
      </c>
      <c r="C2497" s="5">
        <v>0</v>
      </c>
      <c r="F2497" t="str">
        <f t="shared" si="152"/>
        <v>Pelarco43920</v>
      </c>
      <c r="G2497" t="str">
        <f t="shared" si="153"/>
        <v>Pelarco</v>
      </c>
      <c r="H2497" s="1">
        <f t="shared" si="154"/>
        <v>43920</v>
      </c>
      <c r="I2497">
        <f t="shared" si="155"/>
        <v>0</v>
      </c>
    </row>
    <row r="2498" spans="1:9" x14ac:dyDescent="0.3">
      <c r="A2498" t="s">
        <v>229</v>
      </c>
      <c r="B2498" s="1" t="s">
        <v>391</v>
      </c>
      <c r="C2498" s="5">
        <v>0</v>
      </c>
      <c r="F2498" t="str">
        <f t="shared" si="152"/>
        <v>Pelarco43922</v>
      </c>
      <c r="G2498" t="str">
        <f t="shared" si="153"/>
        <v>Pelarco</v>
      </c>
      <c r="H2498" s="1">
        <f t="shared" si="154"/>
        <v>43922</v>
      </c>
      <c r="I2498">
        <f t="shared" si="155"/>
        <v>0</v>
      </c>
    </row>
    <row r="2499" spans="1:9" x14ac:dyDescent="0.3">
      <c r="A2499" t="s">
        <v>229</v>
      </c>
      <c r="B2499" s="1" t="s">
        <v>392</v>
      </c>
      <c r="C2499" s="5">
        <v>0</v>
      </c>
      <c r="F2499" t="str">
        <f t="shared" si="152"/>
        <v>Pelarco43924</v>
      </c>
      <c r="G2499" t="str">
        <f t="shared" si="153"/>
        <v>Pelarco</v>
      </c>
      <c r="H2499" s="1">
        <f t="shared" si="154"/>
        <v>43924</v>
      </c>
      <c r="I2499">
        <f t="shared" si="155"/>
        <v>0</v>
      </c>
    </row>
    <row r="2500" spans="1:9" x14ac:dyDescent="0.3">
      <c r="A2500" t="s">
        <v>229</v>
      </c>
      <c r="B2500" s="1" t="s">
        <v>393</v>
      </c>
      <c r="C2500" s="5">
        <v>0</v>
      </c>
      <c r="F2500" t="str">
        <f t="shared" si="152"/>
        <v>Pelarco43927</v>
      </c>
      <c r="G2500" t="str">
        <f t="shared" si="153"/>
        <v>Pelarco</v>
      </c>
      <c r="H2500" s="1">
        <f t="shared" si="154"/>
        <v>43927</v>
      </c>
      <c r="I2500">
        <f t="shared" si="155"/>
        <v>0</v>
      </c>
    </row>
    <row r="2501" spans="1:9" x14ac:dyDescent="0.3">
      <c r="A2501" t="s">
        <v>229</v>
      </c>
      <c r="B2501" s="1" t="s">
        <v>394</v>
      </c>
      <c r="C2501" s="5">
        <v>0</v>
      </c>
      <c r="F2501" t="str">
        <f t="shared" si="152"/>
        <v>Pelarco43929</v>
      </c>
      <c r="G2501" t="str">
        <f t="shared" si="153"/>
        <v>Pelarco</v>
      </c>
      <c r="H2501" s="1">
        <f t="shared" si="154"/>
        <v>43929</v>
      </c>
      <c r="I2501">
        <f t="shared" si="155"/>
        <v>0</v>
      </c>
    </row>
    <row r="2502" spans="1:9" x14ac:dyDescent="0.3">
      <c r="A2502" t="s">
        <v>229</v>
      </c>
      <c r="B2502" s="1" t="s">
        <v>395</v>
      </c>
      <c r="C2502" s="5">
        <v>0</v>
      </c>
      <c r="F2502" t="str">
        <f t="shared" si="152"/>
        <v>Pelarco43931</v>
      </c>
      <c r="G2502" t="str">
        <f t="shared" si="153"/>
        <v>Pelarco</v>
      </c>
      <c r="H2502" s="1">
        <f t="shared" si="154"/>
        <v>43931</v>
      </c>
      <c r="I2502">
        <f t="shared" si="155"/>
        <v>0</v>
      </c>
    </row>
    <row r="2503" spans="1:9" x14ac:dyDescent="0.3">
      <c r="A2503" t="s">
        <v>229</v>
      </c>
      <c r="B2503" s="1" t="s">
        <v>396</v>
      </c>
      <c r="C2503" s="5">
        <v>3</v>
      </c>
      <c r="F2503" t="str">
        <f t="shared" si="152"/>
        <v>Pelarco43934</v>
      </c>
      <c r="G2503" t="str">
        <f t="shared" si="153"/>
        <v>Pelarco</v>
      </c>
      <c r="H2503" s="1">
        <f t="shared" si="154"/>
        <v>43934</v>
      </c>
      <c r="I2503">
        <f t="shared" si="155"/>
        <v>3</v>
      </c>
    </row>
    <row r="2504" spans="1:9" x14ac:dyDescent="0.3">
      <c r="A2504" t="s">
        <v>229</v>
      </c>
      <c r="B2504" s="1" t="s">
        <v>397</v>
      </c>
      <c r="C2504" s="5">
        <v>3</v>
      </c>
      <c r="F2504" t="str">
        <f t="shared" si="152"/>
        <v>Pelarco43936</v>
      </c>
      <c r="G2504" t="str">
        <f t="shared" si="153"/>
        <v>Pelarco</v>
      </c>
      <c r="H2504" s="1">
        <f t="shared" si="154"/>
        <v>43936</v>
      </c>
      <c r="I2504">
        <f t="shared" si="155"/>
        <v>0</v>
      </c>
    </row>
    <row r="2505" spans="1:9" x14ac:dyDescent="0.3">
      <c r="A2505" t="s">
        <v>229</v>
      </c>
      <c r="B2505" s="1" t="s">
        <v>398</v>
      </c>
      <c r="C2505" s="5">
        <v>5</v>
      </c>
      <c r="F2505" t="str">
        <f t="shared" si="152"/>
        <v>Pelarco43938</v>
      </c>
      <c r="G2505" t="str">
        <f t="shared" si="153"/>
        <v>Pelarco</v>
      </c>
      <c r="H2505" s="1">
        <f t="shared" si="154"/>
        <v>43938</v>
      </c>
      <c r="I2505">
        <f t="shared" si="155"/>
        <v>2</v>
      </c>
    </row>
    <row r="2506" spans="1:9" x14ac:dyDescent="0.3">
      <c r="A2506" t="s">
        <v>229</v>
      </c>
      <c r="B2506" s="1" t="s">
        <v>399</v>
      </c>
      <c r="C2506" s="5">
        <v>5</v>
      </c>
      <c r="F2506" t="str">
        <f t="shared" si="152"/>
        <v>Pelarco43941</v>
      </c>
      <c r="G2506" t="str">
        <f t="shared" si="153"/>
        <v>Pelarco</v>
      </c>
      <c r="H2506" s="1">
        <f t="shared" si="154"/>
        <v>43941</v>
      </c>
      <c r="I2506">
        <f t="shared" si="155"/>
        <v>0</v>
      </c>
    </row>
    <row r="2507" spans="1:9" x14ac:dyDescent="0.3">
      <c r="A2507" t="s">
        <v>229</v>
      </c>
      <c r="B2507" s="1" t="s">
        <v>400</v>
      </c>
      <c r="C2507" s="5">
        <v>2</v>
      </c>
      <c r="F2507" t="str">
        <f t="shared" si="152"/>
        <v>Pelarco43945</v>
      </c>
      <c r="G2507" t="str">
        <f t="shared" si="153"/>
        <v>Pelarco</v>
      </c>
      <c r="H2507" s="1">
        <f t="shared" si="154"/>
        <v>43945</v>
      </c>
      <c r="I2507">
        <f t="shared" si="155"/>
        <v>0</v>
      </c>
    </row>
    <row r="2508" spans="1:9" x14ac:dyDescent="0.3">
      <c r="A2508" t="s">
        <v>229</v>
      </c>
      <c r="B2508" s="1" t="s">
        <v>401</v>
      </c>
      <c r="C2508" s="5">
        <v>0</v>
      </c>
      <c r="F2508" t="str">
        <f t="shared" si="152"/>
        <v>Pelarco43948</v>
      </c>
      <c r="G2508" t="str">
        <f t="shared" si="153"/>
        <v>Pelarco</v>
      </c>
      <c r="H2508" s="1">
        <f t="shared" si="154"/>
        <v>43948</v>
      </c>
      <c r="I2508">
        <f t="shared" si="155"/>
        <v>0</v>
      </c>
    </row>
    <row r="2509" spans="1:9" x14ac:dyDescent="0.3">
      <c r="A2509" t="s">
        <v>230</v>
      </c>
      <c r="B2509" s="1" t="s">
        <v>390</v>
      </c>
      <c r="C2509" s="5">
        <v>0</v>
      </c>
      <c r="F2509" t="str">
        <f t="shared" si="152"/>
        <v>Pelluhue43920</v>
      </c>
      <c r="G2509" t="str">
        <f t="shared" si="153"/>
        <v>Pelluhue</v>
      </c>
      <c r="H2509" s="1">
        <f t="shared" si="154"/>
        <v>43920</v>
      </c>
      <c r="I2509">
        <f t="shared" si="155"/>
        <v>0</v>
      </c>
    </row>
    <row r="2510" spans="1:9" x14ac:dyDescent="0.3">
      <c r="A2510" t="s">
        <v>230</v>
      </c>
      <c r="B2510" s="1" t="s">
        <v>391</v>
      </c>
      <c r="C2510" s="5">
        <v>0</v>
      </c>
      <c r="F2510" t="str">
        <f t="shared" si="152"/>
        <v>Pelluhue43922</v>
      </c>
      <c r="G2510" t="str">
        <f t="shared" si="153"/>
        <v>Pelluhue</v>
      </c>
      <c r="H2510" s="1">
        <f t="shared" si="154"/>
        <v>43922</v>
      </c>
      <c r="I2510">
        <f t="shared" si="155"/>
        <v>0</v>
      </c>
    </row>
    <row r="2511" spans="1:9" x14ac:dyDescent="0.3">
      <c r="A2511" t="s">
        <v>230</v>
      </c>
      <c r="B2511" s="1" t="s">
        <v>392</v>
      </c>
      <c r="C2511" s="5">
        <v>0</v>
      </c>
      <c r="F2511" t="str">
        <f t="shared" ref="F2511:F2574" si="156">+G2511&amp;H2511</f>
        <v>Pelluhue43924</v>
      </c>
      <c r="G2511" t="str">
        <f t="shared" ref="G2511:G2574" si="157">+A2511</f>
        <v>Pelluhue</v>
      </c>
      <c r="H2511" s="1">
        <f t="shared" ref="H2511:H2574" si="158">+DATEVALUE(B2511)</f>
        <v>43924</v>
      </c>
      <c r="I2511">
        <f t="shared" ref="I2511:I2574" si="159">+IF(IF(A2511=A2510,C2511-C2510,C2511)&lt;0,0,IF(A2511=A2510,C2511-C2510,C2511))</f>
        <v>0</v>
      </c>
    </row>
    <row r="2512" spans="1:9" x14ac:dyDescent="0.3">
      <c r="A2512" t="s">
        <v>230</v>
      </c>
      <c r="B2512" s="1" t="s">
        <v>393</v>
      </c>
      <c r="C2512" s="5">
        <v>0</v>
      </c>
      <c r="F2512" t="str">
        <f t="shared" si="156"/>
        <v>Pelluhue43927</v>
      </c>
      <c r="G2512" t="str">
        <f t="shared" si="157"/>
        <v>Pelluhue</v>
      </c>
      <c r="H2512" s="1">
        <f t="shared" si="158"/>
        <v>43927</v>
      </c>
      <c r="I2512">
        <f t="shared" si="159"/>
        <v>0</v>
      </c>
    </row>
    <row r="2513" spans="1:9" x14ac:dyDescent="0.3">
      <c r="A2513" t="s">
        <v>230</v>
      </c>
      <c r="B2513" s="1" t="s">
        <v>394</v>
      </c>
      <c r="C2513" s="5">
        <v>0</v>
      </c>
      <c r="F2513" t="str">
        <f t="shared" si="156"/>
        <v>Pelluhue43929</v>
      </c>
      <c r="G2513" t="str">
        <f t="shared" si="157"/>
        <v>Pelluhue</v>
      </c>
      <c r="H2513" s="1">
        <f t="shared" si="158"/>
        <v>43929</v>
      </c>
      <c r="I2513">
        <f t="shared" si="159"/>
        <v>0</v>
      </c>
    </row>
    <row r="2514" spans="1:9" x14ac:dyDescent="0.3">
      <c r="A2514" t="s">
        <v>230</v>
      </c>
      <c r="B2514" s="1" t="s">
        <v>395</v>
      </c>
      <c r="C2514" s="5">
        <v>0</v>
      </c>
      <c r="F2514" t="str">
        <f t="shared" si="156"/>
        <v>Pelluhue43931</v>
      </c>
      <c r="G2514" t="str">
        <f t="shared" si="157"/>
        <v>Pelluhue</v>
      </c>
      <c r="H2514" s="1">
        <f t="shared" si="158"/>
        <v>43931</v>
      </c>
      <c r="I2514">
        <f t="shared" si="159"/>
        <v>0</v>
      </c>
    </row>
    <row r="2515" spans="1:9" x14ac:dyDescent="0.3">
      <c r="A2515" t="s">
        <v>230</v>
      </c>
      <c r="B2515" s="1" t="s">
        <v>396</v>
      </c>
      <c r="C2515" s="5">
        <v>1</v>
      </c>
      <c r="F2515" t="str">
        <f t="shared" si="156"/>
        <v>Pelluhue43934</v>
      </c>
      <c r="G2515" t="str">
        <f t="shared" si="157"/>
        <v>Pelluhue</v>
      </c>
      <c r="H2515" s="1">
        <f t="shared" si="158"/>
        <v>43934</v>
      </c>
      <c r="I2515">
        <f t="shared" si="159"/>
        <v>1</v>
      </c>
    </row>
    <row r="2516" spans="1:9" x14ac:dyDescent="0.3">
      <c r="A2516" t="s">
        <v>230</v>
      </c>
      <c r="B2516" s="1" t="s">
        <v>397</v>
      </c>
      <c r="C2516" s="5">
        <v>1</v>
      </c>
      <c r="F2516" t="str">
        <f t="shared" si="156"/>
        <v>Pelluhue43936</v>
      </c>
      <c r="G2516" t="str">
        <f t="shared" si="157"/>
        <v>Pelluhue</v>
      </c>
      <c r="H2516" s="1">
        <f t="shared" si="158"/>
        <v>43936</v>
      </c>
      <c r="I2516">
        <f t="shared" si="159"/>
        <v>0</v>
      </c>
    </row>
    <row r="2517" spans="1:9" x14ac:dyDescent="0.3">
      <c r="A2517" t="s">
        <v>230</v>
      </c>
      <c r="B2517" s="1" t="s">
        <v>398</v>
      </c>
      <c r="C2517" s="5">
        <v>1</v>
      </c>
      <c r="F2517" t="str">
        <f t="shared" si="156"/>
        <v>Pelluhue43938</v>
      </c>
      <c r="G2517" t="str">
        <f t="shared" si="157"/>
        <v>Pelluhue</v>
      </c>
      <c r="H2517" s="1">
        <f t="shared" si="158"/>
        <v>43938</v>
      </c>
      <c r="I2517">
        <f t="shared" si="159"/>
        <v>0</v>
      </c>
    </row>
    <row r="2518" spans="1:9" x14ac:dyDescent="0.3">
      <c r="A2518" t="s">
        <v>230</v>
      </c>
      <c r="B2518" s="1" t="s">
        <v>399</v>
      </c>
      <c r="C2518" s="5">
        <v>0</v>
      </c>
      <c r="F2518" t="str">
        <f t="shared" si="156"/>
        <v>Pelluhue43941</v>
      </c>
      <c r="G2518" t="str">
        <f t="shared" si="157"/>
        <v>Pelluhue</v>
      </c>
      <c r="H2518" s="1">
        <f t="shared" si="158"/>
        <v>43941</v>
      </c>
      <c r="I2518">
        <f t="shared" si="159"/>
        <v>0</v>
      </c>
    </row>
    <row r="2519" spans="1:9" x14ac:dyDescent="0.3">
      <c r="A2519" t="s">
        <v>230</v>
      </c>
      <c r="B2519" s="1" t="s">
        <v>400</v>
      </c>
      <c r="C2519" s="5">
        <v>0</v>
      </c>
      <c r="F2519" t="str">
        <f t="shared" si="156"/>
        <v>Pelluhue43945</v>
      </c>
      <c r="G2519" t="str">
        <f t="shared" si="157"/>
        <v>Pelluhue</v>
      </c>
      <c r="H2519" s="1">
        <f t="shared" si="158"/>
        <v>43945</v>
      </c>
      <c r="I2519">
        <f t="shared" si="159"/>
        <v>0</v>
      </c>
    </row>
    <row r="2520" spans="1:9" x14ac:dyDescent="0.3">
      <c r="A2520" t="s">
        <v>230</v>
      </c>
      <c r="B2520" s="1" t="s">
        <v>401</v>
      </c>
      <c r="C2520" s="5">
        <v>0</v>
      </c>
      <c r="F2520" t="str">
        <f t="shared" si="156"/>
        <v>Pelluhue43948</v>
      </c>
      <c r="G2520" t="str">
        <f t="shared" si="157"/>
        <v>Pelluhue</v>
      </c>
      <c r="H2520" s="1">
        <f t="shared" si="158"/>
        <v>43948</v>
      </c>
      <c r="I2520">
        <f t="shared" si="159"/>
        <v>0</v>
      </c>
    </row>
    <row r="2521" spans="1:9" x14ac:dyDescent="0.3">
      <c r="A2521" t="s">
        <v>231</v>
      </c>
      <c r="B2521" s="1" t="s">
        <v>390</v>
      </c>
      <c r="C2521" s="5">
        <v>0</v>
      </c>
      <c r="F2521" t="str">
        <f t="shared" si="156"/>
        <v>Pemuco43920</v>
      </c>
      <c r="G2521" t="str">
        <f t="shared" si="157"/>
        <v>Pemuco</v>
      </c>
      <c r="H2521" s="1">
        <f t="shared" si="158"/>
        <v>43920</v>
      </c>
      <c r="I2521">
        <f t="shared" si="159"/>
        <v>0</v>
      </c>
    </row>
    <row r="2522" spans="1:9" x14ac:dyDescent="0.3">
      <c r="A2522" t="s">
        <v>231</v>
      </c>
      <c r="B2522" s="1" t="s">
        <v>391</v>
      </c>
      <c r="C2522" s="5">
        <v>0</v>
      </c>
      <c r="F2522" t="str">
        <f t="shared" si="156"/>
        <v>Pemuco43922</v>
      </c>
      <c r="G2522" t="str">
        <f t="shared" si="157"/>
        <v>Pemuco</v>
      </c>
      <c r="H2522" s="1">
        <f t="shared" si="158"/>
        <v>43922</v>
      </c>
      <c r="I2522">
        <f t="shared" si="159"/>
        <v>0</v>
      </c>
    </row>
    <row r="2523" spans="1:9" x14ac:dyDescent="0.3">
      <c r="A2523" t="s">
        <v>231</v>
      </c>
      <c r="B2523" s="1" t="s">
        <v>392</v>
      </c>
      <c r="C2523" s="5">
        <v>0</v>
      </c>
      <c r="F2523" t="str">
        <f t="shared" si="156"/>
        <v>Pemuco43924</v>
      </c>
      <c r="G2523" t="str">
        <f t="shared" si="157"/>
        <v>Pemuco</v>
      </c>
      <c r="H2523" s="1">
        <f t="shared" si="158"/>
        <v>43924</v>
      </c>
      <c r="I2523">
        <f t="shared" si="159"/>
        <v>0</v>
      </c>
    </row>
    <row r="2524" spans="1:9" x14ac:dyDescent="0.3">
      <c r="A2524" t="s">
        <v>231</v>
      </c>
      <c r="B2524" s="1" t="s">
        <v>393</v>
      </c>
      <c r="C2524" s="5">
        <v>0</v>
      </c>
      <c r="F2524" t="str">
        <f t="shared" si="156"/>
        <v>Pemuco43927</v>
      </c>
      <c r="G2524" t="str">
        <f t="shared" si="157"/>
        <v>Pemuco</v>
      </c>
      <c r="H2524" s="1">
        <f t="shared" si="158"/>
        <v>43927</v>
      </c>
      <c r="I2524">
        <f t="shared" si="159"/>
        <v>0</v>
      </c>
    </row>
    <row r="2525" spans="1:9" x14ac:dyDescent="0.3">
      <c r="A2525" t="s">
        <v>231</v>
      </c>
      <c r="B2525" s="1" t="s">
        <v>394</v>
      </c>
      <c r="C2525" s="5">
        <v>0</v>
      </c>
      <c r="F2525" t="str">
        <f t="shared" si="156"/>
        <v>Pemuco43929</v>
      </c>
      <c r="G2525" t="str">
        <f t="shared" si="157"/>
        <v>Pemuco</v>
      </c>
      <c r="H2525" s="1">
        <f t="shared" si="158"/>
        <v>43929</v>
      </c>
      <c r="I2525">
        <f t="shared" si="159"/>
        <v>0</v>
      </c>
    </row>
    <row r="2526" spans="1:9" x14ac:dyDescent="0.3">
      <c r="A2526" t="s">
        <v>231</v>
      </c>
      <c r="B2526" s="1" t="s">
        <v>395</v>
      </c>
      <c r="C2526" s="5">
        <v>0</v>
      </c>
      <c r="F2526" t="str">
        <f t="shared" si="156"/>
        <v>Pemuco43931</v>
      </c>
      <c r="G2526" t="str">
        <f t="shared" si="157"/>
        <v>Pemuco</v>
      </c>
      <c r="H2526" s="1">
        <f t="shared" si="158"/>
        <v>43931</v>
      </c>
      <c r="I2526">
        <f t="shared" si="159"/>
        <v>0</v>
      </c>
    </row>
    <row r="2527" spans="1:9" x14ac:dyDescent="0.3">
      <c r="A2527" t="s">
        <v>231</v>
      </c>
      <c r="B2527" s="1" t="s">
        <v>396</v>
      </c>
      <c r="C2527" s="5">
        <v>4</v>
      </c>
      <c r="F2527" t="str">
        <f t="shared" si="156"/>
        <v>Pemuco43934</v>
      </c>
      <c r="G2527" t="str">
        <f t="shared" si="157"/>
        <v>Pemuco</v>
      </c>
      <c r="H2527" s="1">
        <f t="shared" si="158"/>
        <v>43934</v>
      </c>
      <c r="I2527">
        <f t="shared" si="159"/>
        <v>4</v>
      </c>
    </row>
    <row r="2528" spans="1:9" x14ac:dyDescent="0.3">
      <c r="A2528" t="s">
        <v>231</v>
      </c>
      <c r="B2528" s="1" t="s">
        <v>397</v>
      </c>
      <c r="C2528" s="5">
        <v>4</v>
      </c>
      <c r="F2528" t="str">
        <f t="shared" si="156"/>
        <v>Pemuco43936</v>
      </c>
      <c r="G2528" t="str">
        <f t="shared" si="157"/>
        <v>Pemuco</v>
      </c>
      <c r="H2528" s="1">
        <f t="shared" si="158"/>
        <v>43936</v>
      </c>
      <c r="I2528">
        <f t="shared" si="159"/>
        <v>0</v>
      </c>
    </row>
    <row r="2529" spans="1:9" x14ac:dyDescent="0.3">
      <c r="A2529" t="s">
        <v>231</v>
      </c>
      <c r="B2529" s="1" t="s">
        <v>398</v>
      </c>
      <c r="C2529" s="5">
        <v>4</v>
      </c>
      <c r="F2529" t="str">
        <f t="shared" si="156"/>
        <v>Pemuco43938</v>
      </c>
      <c r="G2529" t="str">
        <f t="shared" si="157"/>
        <v>Pemuco</v>
      </c>
      <c r="H2529" s="1">
        <f t="shared" si="158"/>
        <v>43938</v>
      </c>
      <c r="I2529">
        <f t="shared" si="159"/>
        <v>0</v>
      </c>
    </row>
    <row r="2530" spans="1:9" x14ac:dyDescent="0.3">
      <c r="A2530" t="s">
        <v>231</v>
      </c>
      <c r="B2530" s="1" t="s">
        <v>399</v>
      </c>
      <c r="C2530" s="5">
        <v>1</v>
      </c>
      <c r="F2530" t="str">
        <f t="shared" si="156"/>
        <v>Pemuco43941</v>
      </c>
      <c r="G2530" t="str">
        <f t="shared" si="157"/>
        <v>Pemuco</v>
      </c>
      <c r="H2530" s="1">
        <f t="shared" si="158"/>
        <v>43941</v>
      </c>
      <c r="I2530">
        <f t="shared" si="159"/>
        <v>0</v>
      </c>
    </row>
    <row r="2531" spans="1:9" x14ac:dyDescent="0.3">
      <c r="A2531" t="s">
        <v>231</v>
      </c>
      <c r="B2531" s="1" t="s">
        <v>400</v>
      </c>
      <c r="C2531" s="5">
        <v>1</v>
      </c>
      <c r="F2531" t="str">
        <f t="shared" si="156"/>
        <v>Pemuco43945</v>
      </c>
      <c r="G2531" t="str">
        <f t="shared" si="157"/>
        <v>Pemuco</v>
      </c>
      <c r="H2531" s="1">
        <f t="shared" si="158"/>
        <v>43945</v>
      </c>
      <c r="I2531">
        <f t="shared" si="159"/>
        <v>0</v>
      </c>
    </row>
    <row r="2532" spans="1:9" x14ac:dyDescent="0.3">
      <c r="A2532" t="s">
        <v>231</v>
      </c>
      <c r="B2532" s="1" t="s">
        <v>401</v>
      </c>
      <c r="C2532" s="5">
        <v>0</v>
      </c>
      <c r="F2532" t="str">
        <f t="shared" si="156"/>
        <v>Pemuco43948</v>
      </c>
      <c r="G2532" t="str">
        <f t="shared" si="157"/>
        <v>Pemuco</v>
      </c>
      <c r="H2532" s="1">
        <f t="shared" si="158"/>
        <v>43948</v>
      </c>
      <c r="I2532">
        <f t="shared" si="159"/>
        <v>0</v>
      </c>
    </row>
    <row r="2533" spans="1:9" x14ac:dyDescent="0.3">
      <c r="A2533" t="s">
        <v>232</v>
      </c>
      <c r="B2533" s="1" t="s">
        <v>390</v>
      </c>
      <c r="C2533" s="5">
        <v>10</v>
      </c>
      <c r="F2533" t="str">
        <f t="shared" si="156"/>
        <v>Penaflor43920</v>
      </c>
      <c r="G2533" t="str">
        <f t="shared" si="157"/>
        <v>Penaflor</v>
      </c>
      <c r="H2533" s="1">
        <f t="shared" si="158"/>
        <v>43920</v>
      </c>
      <c r="I2533">
        <f t="shared" si="159"/>
        <v>10</v>
      </c>
    </row>
    <row r="2534" spans="1:9" x14ac:dyDescent="0.3">
      <c r="A2534" t="s">
        <v>232</v>
      </c>
      <c r="B2534" s="1" t="s">
        <v>391</v>
      </c>
      <c r="C2534" s="5">
        <v>13</v>
      </c>
      <c r="F2534" t="str">
        <f t="shared" si="156"/>
        <v>Penaflor43922</v>
      </c>
      <c r="G2534" t="str">
        <f t="shared" si="157"/>
        <v>Penaflor</v>
      </c>
      <c r="H2534" s="1">
        <f t="shared" si="158"/>
        <v>43922</v>
      </c>
      <c r="I2534">
        <f t="shared" si="159"/>
        <v>3</v>
      </c>
    </row>
    <row r="2535" spans="1:9" x14ac:dyDescent="0.3">
      <c r="A2535" t="s">
        <v>232</v>
      </c>
      <c r="B2535" s="1" t="s">
        <v>392</v>
      </c>
      <c r="C2535" s="5">
        <v>13</v>
      </c>
      <c r="F2535" t="str">
        <f t="shared" si="156"/>
        <v>Penaflor43924</v>
      </c>
      <c r="G2535" t="str">
        <f t="shared" si="157"/>
        <v>Penaflor</v>
      </c>
      <c r="H2535" s="1">
        <f t="shared" si="158"/>
        <v>43924</v>
      </c>
      <c r="I2535">
        <f t="shared" si="159"/>
        <v>0</v>
      </c>
    </row>
    <row r="2536" spans="1:9" x14ac:dyDescent="0.3">
      <c r="A2536" t="s">
        <v>232</v>
      </c>
      <c r="B2536" s="1" t="s">
        <v>393</v>
      </c>
      <c r="C2536" s="5">
        <v>18</v>
      </c>
      <c r="F2536" t="str">
        <f t="shared" si="156"/>
        <v>Penaflor43927</v>
      </c>
      <c r="G2536" t="str">
        <f t="shared" si="157"/>
        <v>Penaflor</v>
      </c>
      <c r="H2536" s="1">
        <f t="shared" si="158"/>
        <v>43927</v>
      </c>
      <c r="I2536">
        <f t="shared" si="159"/>
        <v>5</v>
      </c>
    </row>
    <row r="2537" spans="1:9" x14ac:dyDescent="0.3">
      <c r="A2537" t="s">
        <v>232</v>
      </c>
      <c r="B2537" s="1" t="s">
        <v>394</v>
      </c>
      <c r="C2537" s="5">
        <v>18</v>
      </c>
      <c r="F2537" t="str">
        <f t="shared" si="156"/>
        <v>Penaflor43929</v>
      </c>
      <c r="G2537" t="str">
        <f t="shared" si="157"/>
        <v>Penaflor</v>
      </c>
      <c r="H2537" s="1">
        <f t="shared" si="158"/>
        <v>43929</v>
      </c>
      <c r="I2537">
        <f t="shared" si="159"/>
        <v>0</v>
      </c>
    </row>
    <row r="2538" spans="1:9" x14ac:dyDescent="0.3">
      <c r="A2538" t="s">
        <v>232</v>
      </c>
      <c r="B2538" s="1" t="s">
        <v>395</v>
      </c>
      <c r="C2538" s="5">
        <v>20</v>
      </c>
      <c r="F2538" t="str">
        <f t="shared" si="156"/>
        <v>Penaflor43931</v>
      </c>
      <c r="G2538" t="str">
        <f t="shared" si="157"/>
        <v>Penaflor</v>
      </c>
      <c r="H2538" s="1">
        <f t="shared" si="158"/>
        <v>43931</v>
      </c>
      <c r="I2538">
        <f t="shared" si="159"/>
        <v>2</v>
      </c>
    </row>
    <row r="2539" spans="1:9" x14ac:dyDescent="0.3">
      <c r="A2539" t="s">
        <v>232</v>
      </c>
      <c r="B2539" s="1" t="s">
        <v>396</v>
      </c>
      <c r="C2539" s="5">
        <v>25</v>
      </c>
      <c r="F2539" t="str">
        <f t="shared" si="156"/>
        <v>Penaflor43934</v>
      </c>
      <c r="G2539" t="str">
        <f t="shared" si="157"/>
        <v>Penaflor</v>
      </c>
      <c r="H2539" s="1">
        <f t="shared" si="158"/>
        <v>43934</v>
      </c>
      <c r="I2539">
        <f t="shared" si="159"/>
        <v>5</v>
      </c>
    </row>
    <row r="2540" spans="1:9" x14ac:dyDescent="0.3">
      <c r="A2540" t="s">
        <v>232</v>
      </c>
      <c r="B2540" s="1" t="s">
        <v>397</v>
      </c>
      <c r="C2540" s="5">
        <v>26</v>
      </c>
      <c r="F2540" t="str">
        <f t="shared" si="156"/>
        <v>Penaflor43936</v>
      </c>
      <c r="G2540" t="str">
        <f t="shared" si="157"/>
        <v>Penaflor</v>
      </c>
      <c r="H2540" s="1">
        <f t="shared" si="158"/>
        <v>43936</v>
      </c>
      <c r="I2540">
        <f t="shared" si="159"/>
        <v>1</v>
      </c>
    </row>
    <row r="2541" spans="1:9" x14ac:dyDescent="0.3">
      <c r="A2541" t="s">
        <v>232</v>
      </c>
      <c r="B2541" s="1" t="s">
        <v>398</v>
      </c>
      <c r="C2541" s="5">
        <v>29</v>
      </c>
      <c r="F2541" t="str">
        <f t="shared" si="156"/>
        <v>Penaflor43938</v>
      </c>
      <c r="G2541" t="str">
        <f t="shared" si="157"/>
        <v>Penaflor</v>
      </c>
      <c r="H2541" s="1">
        <f t="shared" si="158"/>
        <v>43938</v>
      </c>
      <c r="I2541">
        <f t="shared" si="159"/>
        <v>3</v>
      </c>
    </row>
    <row r="2542" spans="1:9" x14ac:dyDescent="0.3">
      <c r="A2542" t="s">
        <v>232</v>
      </c>
      <c r="B2542" s="1" t="s">
        <v>399</v>
      </c>
      <c r="C2542" s="5">
        <v>14</v>
      </c>
      <c r="F2542" t="str">
        <f t="shared" si="156"/>
        <v>Penaflor43941</v>
      </c>
      <c r="G2542" t="str">
        <f t="shared" si="157"/>
        <v>Penaflor</v>
      </c>
      <c r="H2542" s="1">
        <f t="shared" si="158"/>
        <v>43941</v>
      </c>
      <c r="I2542">
        <f t="shared" si="159"/>
        <v>0</v>
      </c>
    </row>
    <row r="2543" spans="1:9" x14ac:dyDescent="0.3">
      <c r="A2543" t="s">
        <v>232</v>
      </c>
      <c r="B2543" s="1" t="s">
        <v>400</v>
      </c>
      <c r="C2543" s="5">
        <v>17</v>
      </c>
      <c r="F2543" t="str">
        <f t="shared" si="156"/>
        <v>Penaflor43945</v>
      </c>
      <c r="G2543" t="str">
        <f t="shared" si="157"/>
        <v>Penaflor</v>
      </c>
      <c r="H2543" s="1">
        <f t="shared" si="158"/>
        <v>43945</v>
      </c>
      <c r="I2543">
        <f t="shared" si="159"/>
        <v>3</v>
      </c>
    </row>
    <row r="2544" spans="1:9" x14ac:dyDescent="0.3">
      <c r="A2544" t="s">
        <v>232</v>
      </c>
      <c r="B2544" s="1" t="s">
        <v>401</v>
      </c>
      <c r="C2544" s="5">
        <v>22</v>
      </c>
      <c r="F2544" t="str">
        <f t="shared" si="156"/>
        <v>Penaflor43948</v>
      </c>
      <c r="G2544" t="str">
        <f t="shared" si="157"/>
        <v>Penaflor</v>
      </c>
      <c r="H2544" s="1">
        <f t="shared" si="158"/>
        <v>43948</v>
      </c>
      <c r="I2544">
        <f t="shared" si="159"/>
        <v>5</v>
      </c>
    </row>
    <row r="2545" spans="1:9" x14ac:dyDescent="0.3">
      <c r="A2545" t="s">
        <v>233</v>
      </c>
      <c r="B2545" s="1" t="s">
        <v>390</v>
      </c>
      <c r="C2545" s="5">
        <v>31</v>
      </c>
      <c r="F2545" t="str">
        <f t="shared" si="156"/>
        <v>Penalolen43920</v>
      </c>
      <c r="G2545" t="str">
        <f t="shared" si="157"/>
        <v>Penalolen</v>
      </c>
      <c r="H2545" s="1">
        <f t="shared" si="158"/>
        <v>43920</v>
      </c>
      <c r="I2545">
        <f t="shared" si="159"/>
        <v>31</v>
      </c>
    </row>
    <row r="2546" spans="1:9" x14ac:dyDescent="0.3">
      <c r="A2546" t="s">
        <v>233</v>
      </c>
      <c r="B2546" s="1" t="s">
        <v>391</v>
      </c>
      <c r="C2546" s="5">
        <v>46</v>
      </c>
      <c r="F2546" t="str">
        <f t="shared" si="156"/>
        <v>Penalolen43922</v>
      </c>
      <c r="G2546" t="str">
        <f t="shared" si="157"/>
        <v>Penalolen</v>
      </c>
      <c r="H2546" s="1">
        <f t="shared" si="158"/>
        <v>43922</v>
      </c>
      <c r="I2546">
        <f t="shared" si="159"/>
        <v>15</v>
      </c>
    </row>
    <row r="2547" spans="1:9" x14ac:dyDescent="0.3">
      <c r="A2547" t="s">
        <v>233</v>
      </c>
      <c r="B2547" s="1" t="s">
        <v>392</v>
      </c>
      <c r="C2547" s="5">
        <v>54</v>
      </c>
      <c r="F2547" t="str">
        <f t="shared" si="156"/>
        <v>Penalolen43924</v>
      </c>
      <c r="G2547" t="str">
        <f t="shared" si="157"/>
        <v>Penalolen</v>
      </c>
      <c r="H2547" s="1">
        <f t="shared" si="158"/>
        <v>43924</v>
      </c>
      <c r="I2547">
        <f t="shared" si="159"/>
        <v>8</v>
      </c>
    </row>
    <row r="2548" spans="1:9" x14ac:dyDescent="0.3">
      <c r="A2548" t="s">
        <v>233</v>
      </c>
      <c r="B2548" s="1" t="s">
        <v>393</v>
      </c>
      <c r="C2548" s="5">
        <v>65</v>
      </c>
      <c r="F2548" t="str">
        <f t="shared" si="156"/>
        <v>Penalolen43927</v>
      </c>
      <c r="G2548" t="str">
        <f t="shared" si="157"/>
        <v>Penalolen</v>
      </c>
      <c r="H2548" s="1">
        <f t="shared" si="158"/>
        <v>43927</v>
      </c>
      <c r="I2548">
        <f t="shared" si="159"/>
        <v>11</v>
      </c>
    </row>
    <row r="2549" spans="1:9" x14ac:dyDescent="0.3">
      <c r="A2549" t="s">
        <v>233</v>
      </c>
      <c r="B2549" s="1" t="s">
        <v>394</v>
      </c>
      <c r="C2549" s="5">
        <v>78</v>
      </c>
      <c r="F2549" t="str">
        <f t="shared" si="156"/>
        <v>Penalolen43929</v>
      </c>
      <c r="G2549" t="str">
        <f t="shared" si="157"/>
        <v>Penalolen</v>
      </c>
      <c r="H2549" s="1">
        <f t="shared" si="158"/>
        <v>43929</v>
      </c>
      <c r="I2549">
        <f t="shared" si="159"/>
        <v>13</v>
      </c>
    </row>
    <row r="2550" spans="1:9" x14ac:dyDescent="0.3">
      <c r="A2550" t="s">
        <v>233</v>
      </c>
      <c r="B2550" s="1" t="s">
        <v>395</v>
      </c>
      <c r="C2550" s="5">
        <v>98</v>
      </c>
      <c r="F2550" t="str">
        <f t="shared" si="156"/>
        <v>Penalolen43931</v>
      </c>
      <c r="G2550" t="str">
        <f t="shared" si="157"/>
        <v>Penalolen</v>
      </c>
      <c r="H2550" s="1">
        <f t="shared" si="158"/>
        <v>43931</v>
      </c>
      <c r="I2550">
        <f t="shared" si="159"/>
        <v>20</v>
      </c>
    </row>
    <row r="2551" spans="1:9" x14ac:dyDescent="0.3">
      <c r="A2551" t="s">
        <v>233</v>
      </c>
      <c r="B2551" s="1" t="s">
        <v>396</v>
      </c>
      <c r="C2551" s="5">
        <v>131</v>
      </c>
      <c r="F2551" t="str">
        <f t="shared" si="156"/>
        <v>Penalolen43934</v>
      </c>
      <c r="G2551" t="str">
        <f t="shared" si="157"/>
        <v>Penalolen</v>
      </c>
      <c r="H2551" s="1">
        <f t="shared" si="158"/>
        <v>43934</v>
      </c>
      <c r="I2551">
        <f t="shared" si="159"/>
        <v>33</v>
      </c>
    </row>
    <row r="2552" spans="1:9" x14ac:dyDescent="0.3">
      <c r="A2552" t="s">
        <v>233</v>
      </c>
      <c r="B2552" s="1" t="s">
        <v>397</v>
      </c>
      <c r="C2552" s="5">
        <v>137</v>
      </c>
      <c r="F2552" t="str">
        <f t="shared" si="156"/>
        <v>Penalolen43936</v>
      </c>
      <c r="G2552" t="str">
        <f t="shared" si="157"/>
        <v>Penalolen</v>
      </c>
      <c r="H2552" s="1">
        <f t="shared" si="158"/>
        <v>43936</v>
      </c>
      <c r="I2552">
        <f t="shared" si="159"/>
        <v>6</v>
      </c>
    </row>
    <row r="2553" spans="1:9" x14ac:dyDescent="0.3">
      <c r="A2553" t="s">
        <v>233</v>
      </c>
      <c r="B2553" s="1" t="s">
        <v>398</v>
      </c>
      <c r="C2553" s="5">
        <v>162</v>
      </c>
      <c r="F2553" t="str">
        <f t="shared" si="156"/>
        <v>Penalolen43938</v>
      </c>
      <c r="G2553" t="str">
        <f t="shared" si="157"/>
        <v>Penalolen</v>
      </c>
      <c r="H2553" s="1">
        <f t="shared" si="158"/>
        <v>43938</v>
      </c>
      <c r="I2553">
        <f t="shared" si="159"/>
        <v>25</v>
      </c>
    </row>
    <row r="2554" spans="1:9" x14ac:dyDescent="0.3">
      <c r="A2554" t="s">
        <v>233</v>
      </c>
      <c r="B2554" s="1" t="s">
        <v>399</v>
      </c>
      <c r="C2554" s="5">
        <v>73</v>
      </c>
      <c r="F2554" t="str">
        <f t="shared" si="156"/>
        <v>Penalolen43941</v>
      </c>
      <c r="G2554" t="str">
        <f t="shared" si="157"/>
        <v>Penalolen</v>
      </c>
      <c r="H2554" s="1">
        <f t="shared" si="158"/>
        <v>43941</v>
      </c>
      <c r="I2554">
        <f t="shared" si="159"/>
        <v>0</v>
      </c>
    </row>
    <row r="2555" spans="1:9" x14ac:dyDescent="0.3">
      <c r="A2555" t="s">
        <v>233</v>
      </c>
      <c r="B2555" s="1" t="s">
        <v>400</v>
      </c>
      <c r="C2555" s="5">
        <v>72</v>
      </c>
      <c r="F2555" t="str">
        <f t="shared" si="156"/>
        <v>Penalolen43945</v>
      </c>
      <c r="G2555" t="str">
        <f t="shared" si="157"/>
        <v>Penalolen</v>
      </c>
      <c r="H2555" s="1">
        <f t="shared" si="158"/>
        <v>43945</v>
      </c>
      <c r="I2555">
        <f t="shared" si="159"/>
        <v>0</v>
      </c>
    </row>
    <row r="2556" spans="1:9" x14ac:dyDescent="0.3">
      <c r="A2556" t="s">
        <v>233</v>
      </c>
      <c r="B2556" s="1" t="s">
        <v>401</v>
      </c>
      <c r="C2556" s="5">
        <v>96</v>
      </c>
      <c r="F2556" t="str">
        <f t="shared" si="156"/>
        <v>Penalolen43948</v>
      </c>
      <c r="G2556" t="str">
        <f t="shared" si="157"/>
        <v>Penalolen</v>
      </c>
      <c r="H2556" s="1">
        <f t="shared" si="158"/>
        <v>43948</v>
      </c>
      <c r="I2556">
        <f t="shared" si="159"/>
        <v>24</v>
      </c>
    </row>
    <row r="2557" spans="1:9" x14ac:dyDescent="0.3">
      <c r="A2557" t="s">
        <v>234</v>
      </c>
      <c r="B2557" s="1" t="s">
        <v>390</v>
      </c>
      <c r="C2557" s="5">
        <v>0</v>
      </c>
      <c r="F2557" t="str">
        <f t="shared" si="156"/>
        <v>Pencahue43920</v>
      </c>
      <c r="G2557" t="str">
        <f t="shared" si="157"/>
        <v>Pencahue</v>
      </c>
      <c r="H2557" s="1">
        <f t="shared" si="158"/>
        <v>43920</v>
      </c>
      <c r="I2557">
        <f t="shared" si="159"/>
        <v>0</v>
      </c>
    </row>
    <row r="2558" spans="1:9" x14ac:dyDescent="0.3">
      <c r="A2558" t="s">
        <v>234</v>
      </c>
      <c r="B2558" s="1" t="s">
        <v>391</v>
      </c>
      <c r="C2558" s="5">
        <v>0</v>
      </c>
      <c r="F2558" t="str">
        <f t="shared" si="156"/>
        <v>Pencahue43922</v>
      </c>
      <c r="G2558" t="str">
        <f t="shared" si="157"/>
        <v>Pencahue</v>
      </c>
      <c r="H2558" s="1">
        <f t="shared" si="158"/>
        <v>43922</v>
      </c>
      <c r="I2558">
        <f t="shared" si="159"/>
        <v>0</v>
      </c>
    </row>
    <row r="2559" spans="1:9" x14ac:dyDescent="0.3">
      <c r="A2559" t="s">
        <v>234</v>
      </c>
      <c r="B2559" s="1" t="s">
        <v>392</v>
      </c>
      <c r="C2559" s="5">
        <v>0</v>
      </c>
      <c r="F2559" t="str">
        <f t="shared" si="156"/>
        <v>Pencahue43924</v>
      </c>
      <c r="G2559" t="str">
        <f t="shared" si="157"/>
        <v>Pencahue</v>
      </c>
      <c r="H2559" s="1">
        <f t="shared" si="158"/>
        <v>43924</v>
      </c>
      <c r="I2559">
        <f t="shared" si="159"/>
        <v>0</v>
      </c>
    </row>
    <row r="2560" spans="1:9" x14ac:dyDescent="0.3">
      <c r="A2560" t="s">
        <v>234</v>
      </c>
      <c r="B2560" s="1" t="s">
        <v>393</v>
      </c>
      <c r="C2560" s="5">
        <v>0</v>
      </c>
      <c r="F2560" t="str">
        <f t="shared" si="156"/>
        <v>Pencahue43927</v>
      </c>
      <c r="G2560" t="str">
        <f t="shared" si="157"/>
        <v>Pencahue</v>
      </c>
      <c r="H2560" s="1">
        <f t="shared" si="158"/>
        <v>43927</v>
      </c>
      <c r="I2560">
        <f t="shared" si="159"/>
        <v>0</v>
      </c>
    </row>
    <row r="2561" spans="1:9" x14ac:dyDescent="0.3">
      <c r="A2561" t="s">
        <v>234</v>
      </c>
      <c r="B2561" s="1" t="s">
        <v>394</v>
      </c>
      <c r="C2561" s="5">
        <v>0</v>
      </c>
      <c r="F2561" t="str">
        <f t="shared" si="156"/>
        <v>Pencahue43929</v>
      </c>
      <c r="G2561" t="str">
        <f t="shared" si="157"/>
        <v>Pencahue</v>
      </c>
      <c r="H2561" s="1">
        <f t="shared" si="158"/>
        <v>43929</v>
      </c>
      <c r="I2561">
        <f t="shared" si="159"/>
        <v>0</v>
      </c>
    </row>
    <row r="2562" spans="1:9" x14ac:dyDescent="0.3">
      <c r="A2562" t="s">
        <v>234</v>
      </c>
      <c r="B2562" s="1" t="s">
        <v>395</v>
      </c>
      <c r="C2562" s="5">
        <v>0</v>
      </c>
      <c r="F2562" t="str">
        <f t="shared" si="156"/>
        <v>Pencahue43931</v>
      </c>
      <c r="G2562" t="str">
        <f t="shared" si="157"/>
        <v>Pencahue</v>
      </c>
      <c r="H2562" s="1">
        <f t="shared" si="158"/>
        <v>43931</v>
      </c>
      <c r="I2562">
        <f t="shared" si="159"/>
        <v>0</v>
      </c>
    </row>
    <row r="2563" spans="1:9" x14ac:dyDescent="0.3">
      <c r="A2563" t="s">
        <v>234</v>
      </c>
      <c r="B2563" s="1" t="s">
        <v>396</v>
      </c>
      <c r="C2563" s="5">
        <v>0</v>
      </c>
      <c r="F2563" t="str">
        <f t="shared" si="156"/>
        <v>Pencahue43934</v>
      </c>
      <c r="G2563" t="str">
        <f t="shared" si="157"/>
        <v>Pencahue</v>
      </c>
      <c r="H2563" s="1">
        <f t="shared" si="158"/>
        <v>43934</v>
      </c>
      <c r="I2563">
        <f t="shared" si="159"/>
        <v>0</v>
      </c>
    </row>
    <row r="2564" spans="1:9" x14ac:dyDescent="0.3">
      <c r="A2564" t="s">
        <v>234</v>
      </c>
      <c r="B2564" s="1" t="s">
        <v>397</v>
      </c>
      <c r="C2564" s="5">
        <v>0</v>
      </c>
      <c r="F2564" t="str">
        <f t="shared" si="156"/>
        <v>Pencahue43936</v>
      </c>
      <c r="G2564" t="str">
        <f t="shared" si="157"/>
        <v>Pencahue</v>
      </c>
      <c r="H2564" s="1">
        <f t="shared" si="158"/>
        <v>43936</v>
      </c>
      <c r="I2564">
        <f t="shared" si="159"/>
        <v>0</v>
      </c>
    </row>
    <row r="2565" spans="1:9" x14ac:dyDescent="0.3">
      <c r="A2565" t="s">
        <v>234</v>
      </c>
      <c r="B2565" s="1" t="s">
        <v>398</v>
      </c>
      <c r="C2565" s="5">
        <v>1</v>
      </c>
      <c r="F2565" t="str">
        <f t="shared" si="156"/>
        <v>Pencahue43938</v>
      </c>
      <c r="G2565" t="str">
        <f t="shared" si="157"/>
        <v>Pencahue</v>
      </c>
      <c r="H2565" s="1">
        <f t="shared" si="158"/>
        <v>43938</v>
      </c>
      <c r="I2565">
        <f t="shared" si="159"/>
        <v>1</v>
      </c>
    </row>
    <row r="2566" spans="1:9" x14ac:dyDescent="0.3">
      <c r="A2566" t="s">
        <v>234</v>
      </c>
      <c r="B2566" s="1" t="s">
        <v>399</v>
      </c>
      <c r="C2566" s="5">
        <v>2</v>
      </c>
      <c r="F2566" t="str">
        <f t="shared" si="156"/>
        <v>Pencahue43941</v>
      </c>
      <c r="G2566" t="str">
        <f t="shared" si="157"/>
        <v>Pencahue</v>
      </c>
      <c r="H2566" s="1">
        <f t="shared" si="158"/>
        <v>43941</v>
      </c>
      <c r="I2566">
        <f t="shared" si="159"/>
        <v>1</v>
      </c>
    </row>
    <row r="2567" spans="1:9" x14ac:dyDescent="0.3">
      <c r="A2567" t="s">
        <v>234</v>
      </c>
      <c r="B2567" s="1" t="s">
        <v>400</v>
      </c>
      <c r="C2567" s="5">
        <v>3</v>
      </c>
      <c r="F2567" t="str">
        <f t="shared" si="156"/>
        <v>Pencahue43945</v>
      </c>
      <c r="G2567" t="str">
        <f t="shared" si="157"/>
        <v>Pencahue</v>
      </c>
      <c r="H2567" s="1">
        <f t="shared" si="158"/>
        <v>43945</v>
      </c>
      <c r="I2567">
        <f t="shared" si="159"/>
        <v>1</v>
      </c>
    </row>
    <row r="2568" spans="1:9" x14ac:dyDescent="0.3">
      <c r="A2568" t="s">
        <v>234</v>
      </c>
      <c r="B2568" s="1" t="s">
        <v>401</v>
      </c>
      <c r="C2568" s="5">
        <v>2</v>
      </c>
      <c r="F2568" t="str">
        <f t="shared" si="156"/>
        <v>Pencahue43948</v>
      </c>
      <c r="G2568" t="str">
        <f t="shared" si="157"/>
        <v>Pencahue</v>
      </c>
      <c r="H2568" s="1">
        <f t="shared" si="158"/>
        <v>43948</v>
      </c>
      <c r="I2568">
        <f t="shared" si="159"/>
        <v>0</v>
      </c>
    </row>
    <row r="2569" spans="1:9" x14ac:dyDescent="0.3">
      <c r="A2569" t="s">
        <v>235</v>
      </c>
      <c r="B2569" s="1" t="s">
        <v>390</v>
      </c>
      <c r="C2569" s="5">
        <v>0</v>
      </c>
      <c r="F2569" t="str">
        <f t="shared" si="156"/>
        <v>Penco43920</v>
      </c>
      <c r="G2569" t="str">
        <f t="shared" si="157"/>
        <v>Penco</v>
      </c>
      <c r="H2569" s="1">
        <f t="shared" si="158"/>
        <v>43920</v>
      </c>
      <c r="I2569">
        <f t="shared" si="159"/>
        <v>0</v>
      </c>
    </row>
    <row r="2570" spans="1:9" x14ac:dyDescent="0.3">
      <c r="A2570" t="s">
        <v>235</v>
      </c>
      <c r="B2570" s="1" t="s">
        <v>391</v>
      </c>
      <c r="C2570" s="5">
        <v>0</v>
      </c>
      <c r="F2570" t="str">
        <f t="shared" si="156"/>
        <v>Penco43922</v>
      </c>
      <c r="G2570" t="str">
        <f t="shared" si="157"/>
        <v>Penco</v>
      </c>
      <c r="H2570" s="1">
        <f t="shared" si="158"/>
        <v>43922</v>
      </c>
      <c r="I2570">
        <f t="shared" si="159"/>
        <v>0</v>
      </c>
    </row>
    <row r="2571" spans="1:9" x14ac:dyDescent="0.3">
      <c r="A2571" t="s">
        <v>235</v>
      </c>
      <c r="B2571" s="1" t="s">
        <v>392</v>
      </c>
      <c r="C2571" s="5">
        <v>0</v>
      </c>
      <c r="F2571" t="str">
        <f t="shared" si="156"/>
        <v>Penco43924</v>
      </c>
      <c r="G2571" t="str">
        <f t="shared" si="157"/>
        <v>Penco</v>
      </c>
      <c r="H2571" s="1">
        <f t="shared" si="158"/>
        <v>43924</v>
      </c>
      <c r="I2571">
        <f t="shared" si="159"/>
        <v>0</v>
      </c>
    </row>
    <row r="2572" spans="1:9" x14ac:dyDescent="0.3">
      <c r="A2572" t="s">
        <v>235</v>
      </c>
      <c r="B2572" s="1" t="s">
        <v>393</v>
      </c>
      <c r="C2572" s="5">
        <v>5</v>
      </c>
      <c r="F2572" t="str">
        <f t="shared" si="156"/>
        <v>Penco43927</v>
      </c>
      <c r="G2572" t="str">
        <f t="shared" si="157"/>
        <v>Penco</v>
      </c>
      <c r="H2572" s="1">
        <f t="shared" si="158"/>
        <v>43927</v>
      </c>
      <c r="I2572">
        <f t="shared" si="159"/>
        <v>5</v>
      </c>
    </row>
    <row r="2573" spans="1:9" x14ac:dyDescent="0.3">
      <c r="A2573" t="s">
        <v>235</v>
      </c>
      <c r="B2573" s="1" t="s">
        <v>394</v>
      </c>
      <c r="C2573" s="5">
        <v>5</v>
      </c>
      <c r="F2573" t="str">
        <f t="shared" si="156"/>
        <v>Penco43929</v>
      </c>
      <c r="G2573" t="str">
        <f t="shared" si="157"/>
        <v>Penco</v>
      </c>
      <c r="H2573" s="1">
        <f t="shared" si="158"/>
        <v>43929</v>
      </c>
      <c r="I2573">
        <f t="shared" si="159"/>
        <v>0</v>
      </c>
    </row>
    <row r="2574" spans="1:9" x14ac:dyDescent="0.3">
      <c r="A2574" t="s">
        <v>235</v>
      </c>
      <c r="B2574" s="1" t="s">
        <v>395</v>
      </c>
      <c r="C2574" s="5">
        <v>5</v>
      </c>
      <c r="F2574" t="str">
        <f t="shared" si="156"/>
        <v>Penco43931</v>
      </c>
      <c r="G2574" t="str">
        <f t="shared" si="157"/>
        <v>Penco</v>
      </c>
      <c r="H2574" s="1">
        <f t="shared" si="158"/>
        <v>43931</v>
      </c>
      <c r="I2574">
        <f t="shared" si="159"/>
        <v>0</v>
      </c>
    </row>
    <row r="2575" spans="1:9" x14ac:dyDescent="0.3">
      <c r="A2575" t="s">
        <v>235</v>
      </c>
      <c r="B2575" s="1" t="s">
        <v>396</v>
      </c>
      <c r="C2575" s="5">
        <v>9</v>
      </c>
      <c r="F2575" t="str">
        <f t="shared" ref="F2575:F2638" si="160">+G2575&amp;H2575</f>
        <v>Penco43934</v>
      </c>
      <c r="G2575" t="str">
        <f t="shared" ref="G2575:G2638" si="161">+A2575</f>
        <v>Penco</v>
      </c>
      <c r="H2575" s="1">
        <f t="shared" ref="H2575:H2638" si="162">+DATEVALUE(B2575)</f>
        <v>43934</v>
      </c>
      <c r="I2575">
        <f t="shared" ref="I2575:I2638" si="163">+IF(IF(A2575=A2574,C2575-C2574,C2575)&lt;0,0,IF(A2575=A2574,C2575-C2574,C2575))</f>
        <v>4</v>
      </c>
    </row>
    <row r="2576" spans="1:9" x14ac:dyDescent="0.3">
      <c r="A2576" t="s">
        <v>235</v>
      </c>
      <c r="B2576" s="1" t="s">
        <v>397</v>
      </c>
      <c r="C2576" s="5">
        <v>11</v>
      </c>
      <c r="F2576" t="str">
        <f t="shared" si="160"/>
        <v>Penco43936</v>
      </c>
      <c r="G2576" t="str">
        <f t="shared" si="161"/>
        <v>Penco</v>
      </c>
      <c r="H2576" s="1">
        <f t="shared" si="162"/>
        <v>43936</v>
      </c>
      <c r="I2576">
        <f t="shared" si="163"/>
        <v>2</v>
      </c>
    </row>
    <row r="2577" spans="1:9" x14ac:dyDescent="0.3">
      <c r="A2577" t="s">
        <v>235</v>
      </c>
      <c r="B2577" s="1" t="s">
        <v>398</v>
      </c>
      <c r="C2577" s="5">
        <v>12</v>
      </c>
      <c r="F2577" t="str">
        <f t="shared" si="160"/>
        <v>Penco43938</v>
      </c>
      <c r="G2577" t="str">
        <f t="shared" si="161"/>
        <v>Penco</v>
      </c>
      <c r="H2577" s="1">
        <f t="shared" si="162"/>
        <v>43938</v>
      </c>
      <c r="I2577">
        <f t="shared" si="163"/>
        <v>1</v>
      </c>
    </row>
    <row r="2578" spans="1:9" x14ac:dyDescent="0.3">
      <c r="A2578" t="s">
        <v>235</v>
      </c>
      <c r="B2578" s="1" t="s">
        <v>399</v>
      </c>
      <c r="C2578" s="5">
        <v>7</v>
      </c>
      <c r="F2578" t="str">
        <f t="shared" si="160"/>
        <v>Penco43941</v>
      </c>
      <c r="G2578" t="str">
        <f t="shared" si="161"/>
        <v>Penco</v>
      </c>
      <c r="H2578" s="1">
        <f t="shared" si="162"/>
        <v>43941</v>
      </c>
      <c r="I2578">
        <f t="shared" si="163"/>
        <v>0</v>
      </c>
    </row>
    <row r="2579" spans="1:9" x14ac:dyDescent="0.3">
      <c r="A2579" t="s">
        <v>235</v>
      </c>
      <c r="B2579" s="1" t="s">
        <v>400</v>
      </c>
      <c r="C2579" s="5">
        <v>9</v>
      </c>
      <c r="F2579" t="str">
        <f t="shared" si="160"/>
        <v>Penco43945</v>
      </c>
      <c r="G2579" t="str">
        <f t="shared" si="161"/>
        <v>Penco</v>
      </c>
      <c r="H2579" s="1">
        <f t="shared" si="162"/>
        <v>43945</v>
      </c>
      <c r="I2579">
        <f t="shared" si="163"/>
        <v>2</v>
      </c>
    </row>
    <row r="2580" spans="1:9" x14ac:dyDescent="0.3">
      <c r="A2580" t="s">
        <v>235</v>
      </c>
      <c r="B2580" s="1" t="s">
        <v>401</v>
      </c>
      <c r="C2580" s="5">
        <v>7</v>
      </c>
      <c r="F2580" t="str">
        <f t="shared" si="160"/>
        <v>Penco43948</v>
      </c>
      <c r="G2580" t="str">
        <f t="shared" si="161"/>
        <v>Penco</v>
      </c>
      <c r="H2580" s="1">
        <f t="shared" si="162"/>
        <v>43948</v>
      </c>
      <c r="I2580">
        <f t="shared" si="163"/>
        <v>0</v>
      </c>
    </row>
    <row r="2581" spans="1:9" x14ac:dyDescent="0.3">
      <c r="A2581" t="s">
        <v>236</v>
      </c>
      <c r="B2581" s="1" t="s">
        <v>390</v>
      </c>
      <c r="C2581" s="5">
        <v>0</v>
      </c>
      <c r="F2581" t="str">
        <f t="shared" si="160"/>
        <v>Peralillo43920</v>
      </c>
      <c r="G2581" t="str">
        <f t="shared" si="161"/>
        <v>Peralillo</v>
      </c>
      <c r="H2581" s="1">
        <f t="shared" si="162"/>
        <v>43920</v>
      </c>
      <c r="I2581">
        <f t="shared" si="163"/>
        <v>0</v>
      </c>
    </row>
    <row r="2582" spans="1:9" x14ac:dyDescent="0.3">
      <c r="A2582" t="s">
        <v>236</v>
      </c>
      <c r="B2582" s="1" t="s">
        <v>391</v>
      </c>
      <c r="C2582" s="5">
        <v>0</v>
      </c>
      <c r="F2582" t="str">
        <f t="shared" si="160"/>
        <v>Peralillo43922</v>
      </c>
      <c r="G2582" t="str">
        <f t="shared" si="161"/>
        <v>Peralillo</v>
      </c>
      <c r="H2582" s="1">
        <f t="shared" si="162"/>
        <v>43922</v>
      </c>
      <c r="I2582">
        <f t="shared" si="163"/>
        <v>0</v>
      </c>
    </row>
    <row r="2583" spans="1:9" x14ac:dyDescent="0.3">
      <c r="A2583" t="s">
        <v>236</v>
      </c>
      <c r="B2583" s="1" t="s">
        <v>392</v>
      </c>
      <c r="C2583" s="5">
        <v>0</v>
      </c>
      <c r="F2583" t="str">
        <f t="shared" si="160"/>
        <v>Peralillo43924</v>
      </c>
      <c r="G2583" t="str">
        <f t="shared" si="161"/>
        <v>Peralillo</v>
      </c>
      <c r="H2583" s="1">
        <f t="shared" si="162"/>
        <v>43924</v>
      </c>
      <c r="I2583">
        <f t="shared" si="163"/>
        <v>0</v>
      </c>
    </row>
    <row r="2584" spans="1:9" x14ac:dyDescent="0.3">
      <c r="A2584" t="s">
        <v>236</v>
      </c>
      <c r="B2584" s="1" t="s">
        <v>393</v>
      </c>
      <c r="C2584" s="5">
        <v>0</v>
      </c>
      <c r="F2584" t="str">
        <f t="shared" si="160"/>
        <v>Peralillo43927</v>
      </c>
      <c r="G2584" t="str">
        <f t="shared" si="161"/>
        <v>Peralillo</v>
      </c>
      <c r="H2584" s="1">
        <f t="shared" si="162"/>
        <v>43927</v>
      </c>
      <c r="I2584">
        <f t="shared" si="163"/>
        <v>0</v>
      </c>
    </row>
    <row r="2585" spans="1:9" x14ac:dyDescent="0.3">
      <c r="A2585" t="s">
        <v>236</v>
      </c>
      <c r="B2585" s="1" t="s">
        <v>394</v>
      </c>
      <c r="C2585" s="5">
        <v>0</v>
      </c>
      <c r="F2585" t="str">
        <f t="shared" si="160"/>
        <v>Peralillo43929</v>
      </c>
      <c r="G2585" t="str">
        <f t="shared" si="161"/>
        <v>Peralillo</v>
      </c>
      <c r="H2585" s="1">
        <f t="shared" si="162"/>
        <v>43929</v>
      </c>
      <c r="I2585">
        <f t="shared" si="163"/>
        <v>0</v>
      </c>
    </row>
    <row r="2586" spans="1:9" x14ac:dyDescent="0.3">
      <c r="A2586" t="s">
        <v>236</v>
      </c>
      <c r="B2586" s="1" t="s">
        <v>395</v>
      </c>
      <c r="C2586" s="5">
        <v>0</v>
      </c>
      <c r="F2586" t="str">
        <f t="shared" si="160"/>
        <v>Peralillo43931</v>
      </c>
      <c r="G2586" t="str">
        <f t="shared" si="161"/>
        <v>Peralillo</v>
      </c>
      <c r="H2586" s="1">
        <f t="shared" si="162"/>
        <v>43931</v>
      </c>
      <c r="I2586">
        <f t="shared" si="163"/>
        <v>0</v>
      </c>
    </row>
    <row r="2587" spans="1:9" x14ac:dyDescent="0.3">
      <c r="A2587" t="s">
        <v>236</v>
      </c>
      <c r="B2587" s="1" t="s">
        <v>396</v>
      </c>
      <c r="C2587" s="5">
        <v>0</v>
      </c>
      <c r="F2587" t="str">
        <f t="shared" si="160"/>
        <v>Peralillo43934</v>
      </c>
      <c r="G2587" t="str">
        <f t="shared" si="161"/>
        <v>Peralillo</v>
      </c>
      <c r="H2587" s="1">
        <f t="shared" si="162"/>
        <v>43934</v>
      </c>
      <c r="I2587">
        <f t="shared" si="163"/>
        <v>0</v>
      </c>
    </row>
    <row r="2588" spans="1:9" x14ac:dyDescent="0.3">
      <c r="A2588" t="s">
        <v>236</v>
      </c>
      <c r="B2588" s="1" t="s">
        <v>397</v>
      </c>
      <c r="C2588" s="5">
        <v>0</v>
      </c>
      <c r="F2588" t="str">
        <f t="shared" si="160"/>
        <v>Peralillo43936</v>
      </c>
      <c r="G2588" t="str">
        <f t="shared" si="161"/>
        <v>Peralillo</v>
      </c>
      <c r="H2588" s="1">
        <f t="shared" si="162"/>
        <v>43936</v>
      </c>
      <c r="I2588">
        <f t="shared" si="163"/>
        <v>0</v>
      </c>
    </row>
    <row r="2589" spans="1:9" x14ac:dyDescent="0.3">
      <c r="A2589" t="s">
        <v>236</v>
      </c>
      <c r="B2589" s="1" t="s">
        <v>398</v>
      </c>
      <c r="C2589" s="5">
        <v>0</v>
      </c>
      <c r="F2589" t="str">
        <f t="shared" si="160"/>
        <v>Peralillo43938</v>
      </c>
      <c r="G2589" t="str">
        <f t="shared" si="161"/>
        <v>Peralillo</v>
      </c>
      <c r="H2589" s="1">
        <f t="shared" si="162"/>
        <v>43938</v>
      </c>
      <c r="I2589">
        <f t="shared" si="163"/>
        <v>0</v>
      </c>
    </row>
    <row r="2590" spans="1:9" x14ac:dyDescent="0.3">
      <c r="A2590" t="s">
        <v>236</v>
      </c>
      <c r="B2590" s="1" t="s">
        <v>399</v>
      </c>
      <c r="C2590" s="5">
        <v>0</v>
      </c>
      <c r="F2590" t="str">
        <f t="shared" si="160"/>
        <v>Peralillo43941</v>
      </c>
      <c r="G2590" t="str">
        <f t="shared" si="161"/>
        <v>Peralillo</v>
      </c>
      <c r="H2590" s="1">
        <f t="shared" si="162"/>
        <v>43941</v>
      </c>
      <c r="I2590">
        <f t="shared" si="163"/>
        <v>0</v>
      </c>
    </row>
    <row r="2591" spans="1:9" x14ac:dyDescent="0.3">
      <c r="A2591" t="s">
        <v>236</v>
      </c>
      <c r="B2591" s="1" t="s">
        <v>400</v>
      </c>
      <c r="C2591" s="5">
        <v>0</v>
      </c>
      <c r="F2591" t="str">
        <f t="shared" si="160"/>
        <v>Peralillo43945</v>
      </c>
      <c r="G2591" t="str">
        <f t="shared" si="161"/>
        <v>Peralillo</v>
      </c>
      <c r="H2591" s="1">
        <f t="shared" si="162"/>
        <v>43945</v>
      </c>
      <c r="I2591">
        <f t="shared" si="163"/>
        <v>0</v>
      </c>
    </row>
    <row r="2592" spans="1:9" x14ac:dyDescent="0.3">
      <c r="A2592" t="s">
        <v>236</v>
      </c>
      <c r="B2592" s="1" t="s">
        <v>401</v>
      </c>
      <c r="C2592" s="5">
        <v>0</v>
      </c>
      <c r="F2592" t="str">
        <f t="shared" si="160"/>
        <v>Peralillo43948</v>
      </c>
      <c r="G2592" t="str">
        <f t="shared" si="161"/>
        <v>Peralillo</v>
      </c>
      <c r="H2592" s="1">
        <f t="shared" si="162"/>
        <v>43948</v>
      </c>
      <c r="I2592">
        <f t="shared" si="163"/>
        <v>0</v>
      </c>
    </row>
    <row r="2593" spans="1:9" x14ac:dyDescent="0.3">
      <c r="A2593" t="s">
        <v>237</v>
      </c>
      <c r="B2593" s="1" t="s">
        <v>390</v>
      </c>
      <c r="C2593" s="5">
        <v>0</v>
      </c>
      <c r="F2593" t="str">
        <f t="shared" si="160"/>
        <v>Perquenco43920</v>
      </c>
      <c r="G2593" t="str">
        <f t="shared" si="161"/>
        <v>Perquenco</v>
      </c>
      <c r="H2593" s="1">
        <f t="shared" si="162"/>
        <v>43920</v>
      </c>
      <c r="I2593">
        <f t="shared" si="163"/>
        <v>0</v>
      </c>
    </row>
    <row r="2594" spans="1:9" x14ac:dyDescent="0.3">
      <c r="A2594" t="s">
        <v>237</v>
      </c>
      <c r="B2594" s="1" t="s">
        <v>391</v>
      </c>
      <c r="C2594" s="5">
        <v>0</v>
      </c>
      <c r="F2594" t="str">
        <f t="shared" si="160"/>
        <v>Perquenco43922</v>
      </c>
      <c r="G2594" t="str">
        <f t="shared" si="161"/>
        <v>Perquenco</v>
      </c>
      <c r="H2594" s="1">
        <f t="shared" si="162"/>
        <v>43922</v>
      </c>
      <c r="I2594">
        <f t="shared" si="163"/>
        <v>0</v>
      </c>
    </row>
    <row r="2595" spans="1:9" x14ac:dyDescent="0.3">
      <c r="A2595" t="s">
        <v>237</v>
      </c>
      <c r="B2595" s="1" t="s">
        <v>392</v>
      </c>
      <c r="C2595" s="5">
        <v>0</v>
      </c>
      <c r="F2595" t="str">
        <f t="shared" si="160"/>
        <v>Perquenco43924</v>
      </c>
      <c r="G2595" t="str">
        <f t="shared" si="161"/>
        <v>Perquenco</v>
      </c>
      <c r="H2595" s="1">
        <f t="shared" si="162"/>
        <v>43924</v>
      </c>
      <c r="I2595">
        <f t="shared" si="163"/>
        <v>0</v>
      </c>
    </row>
    <row r="2596" spans="1:9" x14ac:dyDescent="0.3">
      <c r="A2596" t="s">
        <v>237</v>
      </c>
      <c r="B2596" s="1" t="s">
        <v>393</v>
      </c>
      <c r="C2596" s="5">
        <v>0</v>
      </c>
      <c r="F2596" t="str">
        <f t="shared" si="160"/>
        <v>Perquenco43927</v>
      </c>
      <c r="G2596" t="str">
        <f t="shared" si="161"/>
        <v>Perquenco</v>
      </c>
      <c r="H2596" s="1">
        <f t="shared" si="162"/>
        <v>43927</v>
      </c>
      <c r="I2596">
        <f t="shared" si="163"/>
        <v>0</v>
      </c>
    </row>
    <row r="2597" spans="1:9" x14ac:dyDescent="0.3">
      <c r="A2597" t="s">
        <v>237</v>
      </c>
      <c r="B2597" s="1" t="s">
        <v>394</v>
      </c>
      <c r="C2597" s="5">
        <v>0</v>
      </c>
      <c r="F2597" t="str">
        <f t="shared" si="160"/>
        <v>Perquenco43929</v>
      </c>
      <c r="G2597" t="str">
        <f t="shared" si="161"/>
        <v>Perquenco</v>
      </c>
      <c r="H2597" s="1">
        <f t="shared" si="162"/>
        <v>43929</v>
      </c>
      <c r="I2597">
        <f t="shared" si="163"/>
        <v>0</v>
      </c>
    </row>
    <row r="2598" spans="1:9" x14ac:dyDescent="0.3">
      <c r="A2598" t="s">
        <v>237</v>
      </c>
      <c r="B2598" s="1" t="s">
        <v>395</v>
      </c>
      <c r="C2598" s="5">
        <v>0</v>
      </c>
      <c r="F2598" t="str">
        <f t="shared" si="160"/>
        <v>Perquenco43931</v>
      </c>
      <c r="G2598" t="str">
        <f t="shared" si="161"/>
        <v>Perquenco</v>
      </c>
      <c r="H2598" s="1">
        <f t="shared" si="162"/>
        <v>43931</v>
      </c>
      <c r="I2598">
        <f t="shared" si="163"/>
        <v>0</v>
      </c>
    </row>
    <row r="2599" spans="1:9" x14ac:dyDescent="0.3">
      <c r="A2599" t="s">
        <v>237</v>
      </c>
      <c r="B2599" s="1" t="s">
        <v>396</v>
      </c>
      <c r="C2599" s="5">
        <v>3</v>
      </c>
      <c r="F2599" t="str">
        <f t="shared" si="160"/>
        <v>Perquenco43934</v>
      </c>
      <c r="G2599" t="str">
        <f t="shared" si="161"/>
        <v>Perquenco</v>
      </c>
      <c r="H2599" s="1">
        <f t="shared" si="162"/>
        <v>43934</v>
      </c>
      <c r="I2599">
        <f t="shared" si="163"/>
        <v>3</v>
      </c>
    </row>
    <row r="2600" spans="1:9" x14ac:dyDescent="0.3">
      <c r="A2600" t="s">
        <v>237</v>
      </c>
      <c r="B2600" s="1" t="s">
        <v>397</v>
      </c>
      <c r="C2600" s="5">
        <v>3</v>
      </c>
      <c r="F2600" t="str">
        <f t="shared" si="160"/>
        <v>Perquenco43936</v>
      </c>
      <c r="G2600" t="str">
        <f t="shared" si="161"/>
        <v>Perquenco</v>
      </c>
      <c r="H2600" s="1">
        <f t="shared" si="162"/>
        <v>43936</v>
      </c>
      <c r="I2600">
        <f t="shared" si="163"/>
        <v>0</v>
      </c>
    </row>
    <row r="2601" spans="1:9" x14ac:dyDescent="0.3">
      <c r="A2601" t="s">
        <v>237</v>
      </c>
      <c r="B2601" s="1" t="s">
        <v>398</v>
      </c>
      <c r="C2601" s="5">
        <v>4</v>
      </c>
      <c r="F2601" t="str">
        <f t="shared" si="160"/>
        <v>Perquenco43938</v>
      </c>
      <c r="G2601" t="str">
        <f t="shared" si="161"/>
        <v>Perquenco</v>
      </c>
      <c r="H2601" s="1">
        <f t="shared" si="162"/>
        <v>43938</v>
      </c>
      <c r="I2601">
        <f t="shared" si="163"/>
        <v>1</v>
      </c>
    </row>
    <row r="2602" spans="1:9" x14ac:dyDescent="0.3">
      <c r="A2602" t="s">
        <v>237</v>
      </c>
      <c r="B2602" s="1" t="s">
        <v>399</v>
      </c>
      <c r="C2602" s="5">
        <v>3</v>
      </c>
      <c r="F2602" t="str">
        <f t="shared" si="160"/>
        <v>Perquenco43941</v>
      </c>
      <c r="G2602" t="str">
        <f t="shared" si="161"/>
        <v>Perquenco</v>
      </c>
      <c r="H2602" s="1">
        <f t="shared" si="162"/>
        <v>43941</v>
      </c>
      <c r="I2602">
        <f t="shared" si="163"/>
        <v>0</v>
      </c>
    </row>
    <row r="2603" spans="1:9" x14ac:dyDescent="0.3">
      <c r="A2603" t="s">
        <v>237</v>
      </c>
      <c r="B2603" s="1" t="s">
        <v>400</v>
      </c>
      <c r="C2603" s="5">
        <v>3</v>
      </c>
      <c r="F2603" t="str">
        <f t="shared" si="160"/>
        <v>Perquenco43945</v>
      </c>
      <c r="G2603" t="str">
        <f t="shared" si="161"/>
        <v>Perquenco</v>
      </c>
      <c r="H2603" s="1">
        <f t="shared" si="162"/>
        <v>43945</v>
      </c>
      <c r="I2603">
        <f t="shared" si="163"/>
        <v>0</v>
      </c>
    </row>
    <row r="2604" spans="1:9" x14ac:dyDescent="0.3">
      <c r="A2604" t="s">
        <v>237</v>
      </c>
      <c r="B2604" s="1" t="s">
        <v>401</v>
      </c>
      <c r="C2604" s="5">
        <v>2</v>
      </c>
      <c r="F2604" t="str">
        <f t="shared" si="160"/>
        <v>Perquenco43948</v>
      </c>
      <c r="G2604" t="str">
        <f t="shared" si="161"/>
        <v>Perquenco</v>
      </c>
      <c r="H2604" s="1">
        <f t="shared" si="162"/>
        <v>43948</v>
      </c>
      <c r="I2604">
        <f t="shared" si="163"/>
        <v>0</v>
      </c>
    </row>
    <row r="2605" spans="1:9" x14ac:dyDescent="0.3">
      <c r="A2605" t="s">
        <v>238</v>
      </c>
      <c r="B2605" s="1" t="s">
        <v>390</v>
      </c>
      <c r="C2605" s="5">
        <v>0</v>
      </c>
      <c r="F2605" t="str">
        <f t="shared" si="160"/>
        <v>Petorca43920</v>
      </c>
      <c r="G2605" t="str">
        <f t="shared" si="161"/>
        <v>Petorca</v>
      </c>
      <c r="H2605" s="1">
        <f t="shared" si="162"/>
        <v>43920</v>
      </c>
      <c r="I2605">
        <f t="shared" si="163"/>
        <v>0</v>
      </c>
    </row>
    <row r="2606" spans="1:9" x14ac:dyDescent="0.3">
      <c r="A2606" t="s">
        <v>238</v>
      </c>
      <c r="B2606" s="1" t="s">
        <v>391</v>
      </c>
      <c r="C2606" s="5">
        <v>0</v>
      </c>
      <c r="F2606" t="str">
        <f t="shared" si="160"/>
        <v>Petorca43922</v>
      </c>
      <c r="G2606" t="str">
        <f t="shared" si="161"/>
        <v>Petorca</v>
      </c>
      <c r="H2606" s="1">
        <f t="shared" si="162"/>
        <v>43922</v>
      </c>
      <c r="I2606">
        <f t="shared" si="163"/>
        <v>0</v>
      </c>
    </row>
    <row r="2607" spans="1:9" x14ac:dyDescent="0.3">
      <c r="A2607" t="s">
        <v>238</v>
      </c>
      <c r="B2607" s="1" t="s">
        <v>392</v>
      </c>
      <c r="C2607" s="5">
        <v>0</v>
      </c>
      <c r="F2607" t="str">
        <f t="shared" si="160"/>
        <v>Petorca43924</v>
      </c>
      <c r="G2607" t="str">
        <f t="shared" si="161"/>
        <v>Petorca</v>
      </c>
      <c r="H2607" s="1">
        <f t="shared" si="162"/>
        <v>43924</v>
      </c>
      <c r="I2607">
        <f t="shared" si="163"/>
        <v>0</v>
      </c>
    </row>
    <row r="2608" spans="1:9" x14ac:dyDescent="0.3">
      <c r="A2608" t="s">
        <v>238</v>
      </c>
      <c r="B2608" s="1" t="s">
        <v>393</v>
      </c>
      <c r="C2608" s="5">
        <v>5</v>
      </c>
      <c r="F2608" t="str">
        <f t="shared" si="160"/>
        <v>Petorca43927</v>
      </c>
      <c r="G2608" t="str">
        <f t="shared" si="161"/>
        <v>Petorca</v>
      </c>
      <c r="H2608" s="1">
        <f t="shared" si="162"/>
        <v>43927</v>
      </c>
      <c r="I2608">
        <f t="shared" si="163"/>
        <v>5</v>
      </c>
    </row>
    <row r="2609" spans="1:9" x14ac:dyDescent="0.3">
      <c r="A2609" t="s">
        <v>238</v>
      </c>
      <c r="B2609" s="1" t="s">
        <v>394</v>
      </c>
      <c r="C2609" s="5">
        <v>4</v>
      </c>
      <c r="F2609" t="str">
        <f t="shared" si="160"/>
        <v>Petorca43929</v>
      </c>
      <c r="G2609" t="str">
        <f t="shared" si="161"/>
        <v>Petorca</v>
      </c>
      <c r="H2609" s="1">
        <f t="shared" si="162"/>
        <v>43929</v>
      </c>
      <c r="I2609">
        <f t="shared" si="163"/>
        <v>0</v>
      </c>
    </row>
    <row r="2610" spans="1:9" x14ac:dyDescent="0.3">
      <c r="A2610" t="s">
        <v>238</v>
      </c>
      <c r="B2610" s="1" t="s">
        <v>395</v>
      </c>
      <c r="C2610" s="5">
        <v>5</v>
      </c>
      <c r="F2610" t="str">
        <f t="shared" si="160"/>
        <v>Petorca43931</v>
      </c>
      <c r="G2610" t="str">
        <f t="shared" si="161"/>
        <v>Petorca</v>
      </c>
      <c r="H2610" s="1">
        <f t="shared" si="162"/>
        <v>43931</v>
      </c>
      <c r="I2610">
        <f t="shared" si="163"/>
        <v>1</v>
      </c>
    </row>
    <row r="2611" spans="1:9" x14ac:dyDescent="0.3">
      <c r="A2611" t="s">
        <v>238</v>
      </c>
      <c r="B2611" s="1" t="s">
        <v>396</v>
      </c>
      <c r="C2611" s="5">
        <v>6</v>
      </c>
      <c r="F2611" t="str">
        <f t="shared" si="160"/>
        <v>Petorca43934</v>
      </c>
      <c r="G2611" t="str">
        <f t="shared" si="161"/>
        <v>Petorca</v>
      </c>
      <c r="H2611" s="1">
        <f t="shared" si="162"/>
        <v>43934</v>
      </c>
      <c r="I2611">
        <f t="shared" si="163"/>
        <v>1</v>
      </c>
    </row>
    <row r="2612" spans="1:9" x14ac:dyDescent="0.3">
      <c r="A2612" t="s">
        <v>238</v>
      </c>
      <c r="B2612" s="1" t="s">
        <v>397</v>
      </c>
      <c r="C2612" s="5">
        <v>6</v>
      </c>
      <c r="F2612" t="str">
        <f t="shared" si="160"/>
        <v>Petorca43936</v>
      </c>
      <c r="G2612" t="str">
        <f t="shared" si="161"/>
        <v>Petorca</v>
      </c>
      <c r="H2612" s="1">
        <f t="shared" si="162"/>
        <v>43936</v>
      </c>
      <c r="I2612">
        <f t="shared" si="163"/>
        <v>0</v>
      </c>
    </row>
    <row r="2613" spans="1:9" x14ac:dyDescent="0.3">
      <c r="A2613" t="s">
        <v>238</v>
      </c>
      <c r="B2613" s="1" t="s">
        <v>398</v>
      </c>
      <c r="C2613" s="5">
        <v>6</v>
      </c>
      <c r="F2613" t="str">
        <f t="shared" si="160"/>
        <v>Petorca43938</v>
      </c>
      <c r="G2613" t="str">
        <f t="shared" si="161"/>
        <v>Petorca</v>
      </c>
      <c r="H2613" s="1">
        <f t="shared" si="162"/>
        <v>43938</v>
      </c>
      <c r="I2613">
        <f t="shared" si="163"/>
        <v>0</v>
      </c>
    </row>
    <row r="2614" spans="1:9" x14ac:dyDescent="0.3">
      <c r="A2614" t="s">
        <v>238</v>
      </c>
      <c r="B2614" s="1" t="s">
        <v>399</v>
      </c>
      <c r="C2614" s="5">
        <v>0</v>
      </c>
      <c r="F2614" t="str">
        <f t="shared" si="160"/>
        <v>Petorca43941</v>
      </c>
      <c r="G2614" t="str">
        <f t="shared" si="161"/>
        <v>Petorca</v>
      </c>
      <c r="H2614" s="1">
        <f t="shared" si="162"/>
        <v>43941</v>
      </c>
      <c r="I2614">
        <f t="shared" si="163"/>
        <v>0</v>
      </c>
    </row>
    <row r="2615" spans="1:9" x14ac:dyDescent="0.3">
      <c r="A2615" t="s">
        <v>238</v>
      </c>
      <c r="B2615" s="1" t="s">
        <v>400</v>
      </c>
      <c r="C2615" s="5">
        <v>0</v>
      </c>
      <c r="F2615" t="str">
        <f t="shared" si="160"/>
        <v>Petorca43945</v>
      </c>
      <c r="G2615" t="str">
        <f t="shared" si="161"/>
        <v>Petorca</v>
      </c>
      <c r="H2615" s="1">
        <f t="shared" si="162"/>
        <v>43945</v>
      </c>
      <c r="I2615">
        <f t="shared" si="163"/>
        <v>0</v>
      </c>
    </row>
    <row r="2616" spans="1:9" x14ac:dyDescent="0.3">
      <c r="A2616" t="s">
        <v>238</v>
      </c>
      <c r="B2616" s="1" t="s">
        <v>401</v>
      </c>
      <c r="C2616" s="5">
        <v>0</v>
      </c>
      <c r="F2616" t="str">
        <f t="shared" si="160"/>
        <v>Petorca43948</v>
      </c>
      <c r="G2616" t="str">
        <f t="shared" si="161"/>
        <v>Petorca</v>
      </c>
      <c r="H2616" s="1">
        <f t="shared" si="162"/>
        <v>43948</v>
      </c>
      <c r="I2616">
        <f t="shared" si="163"/>
        <v>0</v>
      </c>
    </row>
    <row r="2617" spans="1:9" x14ac:dyDescent="0.3">
      <c r="A2617" t="s">
        <v>239</v>
      </c>
      <c r="B2617" s="1" t="s">
        <v>390</v>
      </c>
      <c r="C2617" s="5">
        <v>0</v>
      </c>
      <c r="F2617" t="str">
        <f t="shared" si="160"/>
        <v>Peumo43920</v>
      </c>
      <c r="G2617" t="str">
        <f t="shared" si="161"/>
        <v>Peumo</v>
      </c>
      <c r="H2617" s="1">
        <f t="shared" si="162"/>
        <v>43920</v>
      </c>
      <c r="I2617">
        <f t="shared" si="163"/>
        <v>0</v>
      </c>
    </row>
    <row r="2618" spans="1:9" x14ac:dyDescent="0.3">
      <c r="A2618" t="s">
        <v>239</v>
      </c>
      <c r="B2618" s="1" t="s">
        <v>391</v>
      </c>
      <c r="C2618" s="5">
        <v>0</v>
      </c>
      <c r="F2618" t="str">
        <f t="shared" si="160"/>
        <v>Peumo43922</v>
      </c>
      <c r="G2618" t="str">
        <f t="shared" si="161"/>
        <v>Peumo</v>
      </c>
      <c r="H2618" s="1">
        <f t="shared" si="162"/>
        <v>43922</v>
      </c>
      <c r="I2618">
        <f t="shared" si="163"/>
        <v>0</v>
      </c>
    </row>
    <row r="2619" spans="1:9" x14ac:dyDescent="0.3">
      <c r="A2619" t="s">
        <v>239</v>
      </c>
      <c r="B2619" s="1" t="s">
        <v>392</v>
      </c>
      <c r="C2619" s="5">
        <v>0</v>
      </c>
      <c r="F2619" t="str">
        <f t="shared" si="160"/>
        <v>Peumo43924</v>
      </c>
      <c r="G2619" t="str">
        <f t="shared" si="161"/>
        <v>Peumo</v>
      </c>
      <c r="H2619" s="1">
        <f t="shared" si="162"/>
        <v>43924</v>
      </c>
      <c r="I2619">
        <f t="shared" si="163"/>
        <v>0</v>
      </c>
    </row>
    <row r="2620" spans="1:9" x14ac:dyDescent="0.3">
      <c r="A2620" t="s">
        <v>239</v>
      </c>
      <c r="B2620" s="1" t="s">
        <v>393</v>
      </c>
      <c r="C2620" s="5">
        <v>0</v>
      </c>
      <c r="F2620" t="str">
        <f t="shared" si="160"/>
        <v>Peumo43927</v>
      </c>
      <c r="G2620" t="str">
        <f t="shared" si="161"/>
        <v>Peumo</v>
      </c>
      <c r="H2620" s="1">
        <f t="shared" si="162"/>
        <v>43927</v>
      </c>
      <c r="I2620">
        <f t="shared" si="163"/>
        <v>0</v>
      </c>
    </row>
    <row r="2621" spans="1:9" x14ac:dyDescent="0.3">
      <c r="A2621" t="s">
        <v>239</v>
      </c>
      <c r="B2621" s="1" t="s">
        <v>394</v>
      </c>
      <c r="C2621" s="5">
        <v>0</v>
      </c>
      <c r="F2621" t="str">
        <f t="shared" si="160"/>
        <v>Peumo43929</v>
      </c>
      <c r="G2621" t="str">
        <f t="shared" si="161"/>
        <v>Peumo</v>
      </c>
      <c r="H2621" s="1">
        <f t="shared" si="162"/>
        <v>43929</v>
      </c>
      <c r="I2621">
        <f t="shared" si="163"/>
        <v>0</v>
      </c>
    </row>
    <row r="2622" spans="1:9" x14ac:dyDescent="0.3">
      <c r="A2622" t="s">
        <v>239</v>
      </c>
      <c r="B2622" s="1" t="s">
        <v>395</v>
      </c>
      <c r="C2622" s="5">
        <v>0</v>
      </c>
      <c r="F2622" t="str">
        <f t="shared" si="160"/>
        <v>Peumo43931</v>
      </c>
      <c r="G2622" t="str">
        <f t="shared" si="161"/>
        <v>Peumo</v>
      </c>
      <c r="H2622" s="1">
        <f t="shared" si="162"/>
        <v>43931</v>
      </c>
      <c r="I2622">
        <f t="shared" si="163"/>
        <v>0</v>
      </c>
    </row>
    <row r="2623" spans="1:9" x14ac:dyDescent="0.3">
      <c r="A2623" t="s">
        <v>239</v>
      </c>
      <c r="B2623" s="1" t="s">
        <v>396</v>
      </c>
      <c r="C2623" s="5">
        <v>1</v>
      </c>
      <c r="F2623" t="str">
        <f t="shared" si="160"/>
        <v>Peumo43934</v>
      </c>
      <c r="G2623" t="str">
        <f t="shared" si="161"/>
        <v>Peumo</v>
      </c>
      <c r="H2623" s="1">
        <f t="shared" si="162"/>
        <v>43934</v>
      </c>
      <c r="I2623">
        <f t="shared" si="163"/>
        <v>1</v>
      </c>
    </row>
    <row r="2624" spans="1:9" x14ac:dyDescent="0.3">
      <c r="A2624" t="s">
        <v>239</v>
      </c>
      <c r="B2624" s="1" t="s">
        <v>397</v>
      </c>
      <c r="C2624" s="5">
        <v>1</v>
      </c>
      <c r="F2624" t="str">
        <f t="shared" si="160"/>
        <v>Peumo43936</v>
      </c>
      <c r="G2624" t="str">
        <f t="shared" si="161"/>
        <v>Peumo</v>
      </c>
      <c r="H2624" s="1">
        <f t="shared" si="162"/>
        <v>43936</v>
      </c>
      <c r="I2624">
        <f t="shared" si="163"/>
        <v>0</v>
      </c>
    </row>
    <row r="2625" spans="1:9" x14ac:dyDescent="0.3">
      <c r="A2625" t="s">
        <v>239</v>
      </c>
      <c r="B2625" s="1" t="s">
        <v>398</v>
      </c>
      <c r="C2625" s="5">
        <v>1</v>
      </c>
      <c r="F2625" t="str">
        <f t="shared" si="160"/>
        <v>Peumo43938</v>
      </c>
      <c r="G2625" t="str">
        <f t="shared" si="161"/>
        <v>Peumo</v>
      </c>
      <c r="H2625" s="1">
        <f t="shared" si="162"/>
        <v>43938</v>
      </c>
      <c r="I2625">
        <f t="shared" si="163"/>
        <v>0</v>
      </c>
    </row>
    <row r="2626" spans="1:9" x14ac:dyDescent="0.3">
      <c r="A2626" t="s">
        <v>239</v>
      </c>
      <c r="B2626" s="1" t="s">
        <v>399</v>
      </c>
      <c r="C2626" s="5">
        <v>0</v>
      </c>
      <c r="F2626" t="str">
        <f t="shared" si="160"/>
        <v>Peumo43941</v>
      </c>
      <c r="G2626" t="str">
        <f t="shared" si="161"/>
        <v>Peumo</v>
      </c>
      <c r="H2626" s="1">
        <f t="shared" si="162"/>
        <v>43941</v>
      </c>
      <c r="I2626">
        <f t="shared" si="163"/>
        <v>0</v>
      </c>
    </row>
    <row r="2627" spans="1:9" x14ac:dyDescent="0.3">
      <c r="A2627" t="s">
        <v>239</v>
      </c>
      <c r="B2627" s="1" t="s">
        <v>400</v>
      </c>
      <c r="C2627" s="5">
        <v>0</v>
      </c>
      <c r="F2627" t="str">
        <f t="shared" si="160"/>
        <v>Peumo43945</v>
      </c>
      <c r="G2627" t="str">
        <f t="shared" si="161"/>
        <v>Peumo</v>
      </c>
      <c r="H2627" s="1">
        <f t="shared" si="162"/>
        <v>43945</v>
      </c>
      <c r="I2627">
        <f t="shared" si="163"/>
        <v>0</v>
      </c>
    </row>
    <row r="2628" spans="1:9" x14ac:dyDescent="0.3">
      <c r="A2628" t="s">
        <v>239</v>
      </c>
      <c r="B2628" s="1" t="s">
        <v>401</v>
      </c>
      <c r="C2628" s="5">
        <v>0</v>
      </c>
      <c r="F2628" t="str">
        <f t="shared" si="160"/>
        <v>Peumo43948</v>
      </c>
      <c r="G2628" t="str">
        <f t="shared" si="161"/>
        <v>Peumo</v>
      </c>
      <c r="H2628" s="1">
        <f t="shared" si="162"/>
        <v>43948</v>
      </c>
      <c r="I2628">
        <f t="shared" si="163"/>
        <v>0</v>
      </c>
    </row>
    <row r="2629" spans="1:9" x14ac:dyDescent="0.3">
      <c r="A2629" t="s">
        <v>240</v>
      </c>
      <c r="B2629" s="1" t="s">
        <v>390</v>
      </c>
      <c r="C2629" s="5">
        <v>0</v>
      </c>
      <c r="F2629" t="str">
        <f t="shared" si="160"/>
        <v>Pica43920</v>
      </c>
      <c r="G2629" t="str">
        <f t="shared" si="161"/>
        <v>Pica</v>
      </c>
      <c r="H2629" s="1">
        <f t="shared" si="162"/>
        <v>43920</v>
      </c>
      <c r="I2629">
        <f t="shared" si="163"/>
        <v>0</v>
      </c>
    </row>
    <row r="2630" spans="1:9" x14ac:dyDescent="0.3">
      <c r="A2630" t="s">
        <v>240</v>
      </c>
      <c r="B2630" s="1" t="s">
        <v>391</v>
      </c>
      <c r="C2630" s="5">
        <v>0</v>
      </c>
      <c r="F2630" t="str">
        <f t="shared" si="160"/>
        <v>Pica43922</v>
      </c>
      <c r="G2630" t="str">
        <f t="shared" si="161"/>
        <v>Pica</v>
      </c>
      <c r="H2630" s="1">
        <f t="shared" si="162"/>
        <v>43922</v>
      </c>
      <c r="I2630">
        <f t="shared" si="163"/>
        <v>0</v>
      </c>
    </row>
    <row r="2631" spans="1:9" x14ac:dyDescent="0.3">
      <c r="A2631" t="s">
        <v>240</v>
      </c>
      <c r="B2631" s="1" t="s">
        <v>392</v>
      </c>
      <c r="C2631" s="5">
        <v>0</v>
      </c>
      <c r="F2631" t="str">
        <f t="shared" si="160"/>
        <v>Pica43924</v>
      </c>
      <c r="G2631" t="str">
        <f t="shared" si="161"/>
        <v>Pica</v>
      </c>
      <c r="H2631" s="1">
        <f t="shared" si="162"/>
        <v>43924</v>
      </c>
      <c r="I2631">
        <f t="shared" si="163"/>
        <v>0</v>
      </c>
    </row>
    <row r="2632" spans="1:9" x14ac:dyDescent="0.3">
      <c r="A2632" t="s">
        <v>240</v>
      </c>
      <c r="B2632" s="1" t="s">
        <v>393</v>
      </c>
      <c r="C2632" s="5">
        <v>0</v>
      </c>
      <c r="F2632" t="str">
        <f t="shared" si="160"/>
        <v>Pica43927</v>
      </c>
      <c r="G2632" t="str">
        <f t="shared" si="161"/>
        <v>Pica</v>
      </c>
      <c r="H2632" s="1">
        <f t="shared" si="162"/>
        <v>43927</v>
      </c>
      <c r="I2632">
        <f t="shared" si="163"/>
        <v>0</v>
      </c>
    </row>
    <row r="2633" spans="1:9" x14ac:dyDescent="0.3">
      <c r="A2633" t="s">
        <v>240</v>
      </c>
      <c r="B2633" s="1" t="s">
        <v>394</v>
      </c>
      <c r="C2633" s="5">
        <v>0</v>
      </c>
      <c r="F2633" t="str">
        <f t="shared" si="160"/>
        <v>Pica43929</v>
      </c>
      <c r="G2633" t="str">
        <f t="shared" si="161"/>
        <v>Pica</v>
      </c>
      <c r="H2633" s="1">
        <f t="shared" si="162"/>
        <v>43929</v>
      </c>
      <c r="I2633">
        <f t="shared" si="163"/>
        <v>0</v>
      </c>
    </row>
    <row r="2634" spans="1:9" x14ac:dyDescent="0.3">
      <c r="A2634" t="s">
        <v>240</v>
      </c>
      <c r="B2634" s="1" t="s">
        <v>395</v>
      </c>
      <c r="C2634" s="5">
        <v>5</v>
      </c>
      <c r="F2634" t="str">
        <f t="shared" si="160"/>
        <v>Pica43931</v>
      </c>
      <c r="G2634" t="str">
        <f t="shared" si="161"/>
        <v>Pica</v>
      </c>
      <c r="H2634" s="1">
        <f t="shared" si="162"/>
        <v>43931</v>
      </c>
      <c r="I2634">
        <f t="shared" si="163"/>
        <v>5</v>
      </c>
    </row>
    <row r="2635" spans="1:9" x14ac:dyDescent="0.3">
      <c r="A2635" t="s">
        <v>240</v>
      </c>
      <c r="B2635" s="1" t="s">
        <v>396</v>
      </c>
      <c r="C2635" s="5">
        <v>10</v>
      </c>
      <c r="F2635" t="str">
        <f t="shared" si="160"/>
        <v>Pica43934</v>
      </c>
      <c r="G2635" t="str">
        <f t="shared" si="161"/>
        <v>Pica</v>
      </c>
      <c r="H2635" s="1">
        <f t="shared" si="162"/>
        <v>43934</v>
      </c>
      <c r="I2635">
        <f t="shared" si="163"/>
        <v>5</v>
      </c>
    </row>
    <row r="2636" spans="1:9" x14ac:dyDescent="0.3">
      <c r="A2636" t="s">
        <v>240</v>
      </c>
      <c r="B2636" s="1" t="s">
        <v>397</v>
      </c>
      <c r="C2636" s="5">
        <v>19</v>
      </c>
      <c r="F2636" t="str">
        <f t="shared" si="160"/>
        <v>Pica43936</v>
      </c>
      <c r="G2636" t="str">
        <f t="shared" si="161"/>
        <v>Pica</v>
      </c>
      <c r="H2636" s="1">
        <f t="shared" si="162"/>
        <v>43936</v>
      </c>
      <c r="I2636">
        <f t="shared" si="163"/>
        <v>9</v>
      </c>
    </row>
    <row r="2637" spans="1:9" x14ac:dyDescent="0.3">
      <c r="A2637" t="s">
        <v>240</v>
      </c>
      <c r="B2637" s="1" t="s">
        <v>398</v>
      </c>
      <c r="C2637" s="5">
        <v>24</v>
      </c>
      <c r="F2637" t="str">
        <f t="shared" si="160"/>
        <v>Pica43938</v>
      </c>
      <c r="G2637" t="str">
        <f t="shared" si="161"/>
        <v>Pica</v>
      </c>
      <c r="H2637" s="1">
        <f t="shared" si="162"/>
        <v>43938</v>
      </c>
      <c r="I2637">
        <f t="shared" si="163"/>
        <v>5</v>
      </c>
    </row>
    <row r="2638" spans="1:9" x14ac:dyDescent="0.3">
      <c r="A2638" t="s">
        <v>240</v>
      </c>
      <c r="B2638" s="1" t="s">
        <v>399</v>
      </c>
      <c r="C2638" s="5">
        <v>17</v>
      </c>
      <c r="F2638" t="str">
        <f t="shared" si="160"/>
        <v>Pica43941</v>
      </c>
      <c r="G2638" t="str">
        <f t="shared" si="161"/>
        <v>Pica</v>
      </c>
      <c r="H2638" s="1">
        <f t="shared" si="162"/>
        <v>43941</v>
      </c>
      <c r="I2638">
        <f t="shared" si="163"/>
        <v>0</v>
      </c>
    </row>
    <row r="2639" spans="1:9" x14ac:dyDescent="0.3">
      <c r="A2639" t="s">
        <v>240</v>
      </c>
      <c r="B2639" s="1" t="s">
        <v>400</v>
      </c>
      <c r="C2639" s="5">
        <v>13</v>
      </c>
      <c r="F2639" t="str">
        <f t="shared" ref="F2639:F2702" si="164">+G2639&amp;H2639</f>
        <v>Pica43945</v>
      </c>
      <c r="G2639" t="str">
        <f t="shared" ref="G2639:G2702" si="165">+A2639</f>
        <v>Pica</v>
      </c>
      <c r="H2639" s="1">
        <f t="shared" ref="H2639:H2702" si="166">+DATEVALUE(B2639)</f>
        <v>43945</v>
      </c>
      <c r="I2639">
        <f t="shared" ref="I2639:I2702" si="167">+IF(IF(A2639=A2638,C2639-C2638,C2639)&lt;0,0,IF(A2639=A2638,C2639-C2638,C2639))</f>
        <v>0</v>
      </c>
    </row>
    <row r="2640" spans="1:9" x14ac:dyDescent="0.3">
      <c r="A2640" t="s">
        <v>240</v>
      </c>
      <c r="B2640" s="1" t="s">
        <v>401</v>
      </c>
      <c r="C2640" s="5">
        <v>9</v>
      </c>
      <c r="F2640" t="str">
        <f t="shared" si="164"/>
        <v>Pica43948</v>
      </c>
      <c r="G2640" t="str">
        <f t="shared" si="165"/>
        <v>Pica</v>
      </c>
      <c r="H2640" s="1">
        <f t="shared" si="166"/>
        <v>43948</v>
      </c>
      <c r="I2640">
        <f t="shared" si="167"/>
        <v>0</v>
      </c>
    </row>
    <row r="2641" spans="1:9" x14ac:dyDescent="0.3">
      <c r="A2641" t="s">
        <v>241</v>
      </c>
      <c r="B2641" s="1" t="s">
        <v>390</v>
      </c>
      <c r="C2641" s="5">
        <v>0</v>
      </c>
      <c r="F2641" t="str">
        <f t="shared" si="164"/>
        <v>Pichidegua43920</v>
      </c>
      <c r="G2641" t="str">
        <f t="shared" si="165"/>
        <v>Pichidegua</v>
      </c>
      <c r="H2641" s="1">
        <f t="shared" si="166"/>
        <v>43920</v>
      </c>
      <c r="I2641">
        <f t="shared" si="167"/>
        <v>0</v>
      </c>
    </row>
    <row r="2642" spans="1:9" x14ac:dyDescent="0.3">
      <c r="A2642" t="s">
        <v>241</v>
      </c>
      <c r="B2642" s="1" t="s">
        <v>391</v>
      </c>
      <c r="C2642" s="5">
        <v>0</v>
      </c>
      <c r="F2642" t="str">
        <f t="shared" si="164"/>
        <v>Pichidegua43922</v>
      </c>
      <c r="G2642" t="str">
        <f t="shared" si="165"/>
        <v>Pichidegua</v>
      </c>
      <c r="H2642" s="1">
        <f t="shared" si="166"/>
        <v>43922</v>
      </c>
      <c r="I2642">
        <f t="shared" si="167"/>
        <v>0</v>
      </c>
    </row>
    <row r="2643" spans="1:9" x14ac:dyDescent="0.3">
      <c r="A2643" t="s">
        <v>241</v>
      </c>
      <c r="B2643" s="1" t="s">
        <v>392</v>
      </c>
      <c r="C2643" s="5">
        <v>0</v>
      </c>
      <c r="F2643" t="str">
        <f t="shared" si="164"/>
        <v>Pichidegua43924</v>
      </c>
      <c r="G2643" t="str">
        <f t="shared" si="165"/>
        <v>Pichidegua</v>
      </c>
      <c r="H2643" s="1">
        <f t="shared" si="166"/>
        <v>43924</v>
      </c>
      <c r="I2643">
        <f t="shared" si="167"/>
        <v>0</v>
      </c>
    </row>
    <row r="2644" spans="1:9" x14ac:dyDescent="0.3">
      <c r="A2644" t="s">
        <v>241</v>
      </c>
      <c r="B2644" s="1" t="s">
        <v>393</v>
      </c>
      <c r="C2644" s="5">
        <v>0</v>
      </c>
      <c r="F2644" t="str">
        <f t="shared" si="164"/>
        <v>Pichidegua43927</v>
      </c>
      <c r="G2644" t="str">
        <f t="shared" si="165"/>
        <v>Pichidegua</v>
      </c>
      <c r="H2644" s="1">
        <f t="shared" si="166"/>
        <v>43927</v>
      </c>
      <c r="I2644">
        <f t="shared" si="167"/>
        <v>0</v>
      </c>
    </row>
    <row r="2645" spans="1:9" x14ac:dyDescent="0.3">
      <c r="A2645" t="s">
        <v>241</v>
      </c>
      <c r="B2645" s="1" t="s">
        <v>394</v>
      </c>
      <c r="C2645" s="5">
        <v>0</v>
      </c>
      <c r="F2645" t="str">
        <f t="shared" si="164"/>
        <v>Pichidegua43929</v>
      </c>
      <c r="G2645" t="str">
        <f t="shared" si="165"/>
        <v>Pichidegua</v>
      </c>
      <c r="H2645" s="1">
        <f t="shared" si="166"/>
        <v>43929</v>
      </c>
      <c r="I2645">
        <f t="shared" si="167"/>
        <v>0</v>
      </c>
    </row>
    <row r="2646" spans="1:9" x14ac:dyDescent="0.3">
      <c r="A2646" t="s">
        <v>241</v>
      </c>
      <c r="B2646" s="1" t="s">
        <v>395</v>
      </c>
      <c r="C2646" s="5">
        <v>0</v>
      </c>
      <c r="F2646" t="str">
        <f t="shared" si="164"/>
        <v>Pichidegua43931</v>
      </c>
      <c r="G2646" t="str">
        <f t="shared" si="165"/>
        <v>Pichidegua</v>
      </c>
      <c r="H2646" s="1">
        <f t="shared" si="166"/>
        <v>43931</v>
      </c>
      <c r="I2646">
        <f t="shared" si="167"/>
        <v>0</v>
      </c>
    </row>
    <row r="2647" spans="1:9" x14ac:dyDescent="0.3">
      <c r="A2647" t="s">
        <v>241</v>
      </c>
      <c r="B2647" s="1" t="s">
        <v>396</v>
      </c>
      <c r="C2647" s="5">
        <v>0</v>
      </c>
      <c r="F2647" t="str">
        <f t="shared" si="164"/>
        <v>Pichidegua43934</v>
      </c>
      <c r="G2647" t="str">
        <f t="shared" si="165"/>
        <v>Pichidegua</v>
      </c>
      <c r="H2647" s="1">
        <f t="shared" si="166"/>
        <v>43934</v>
      </c>
      <c r="I2647">
        <f t="shared" si="167"/>
        <v>0</v>
      </c>
    </row>
    <row r="2648" spans="1:9" x14ac:dyDescent="0.3">
      <c r="A2648" t="s">
        <v>241</v>
      </c>
      <c r="B2648" s="1" t="s">
        <v>397</v>
      </c>
      <c r="C2648" s="5">
        <v>0</v>
      </c>
      <c r="F2648" t="str">
        <f t="shared" si="164"/>
        <v>Pichidegua43936</v>
      </c>
      <c r="G2648" t="str">
        <f t="shared" si="165"/>
        <v>Pichidegua</v>
      </c>
      <c r="H2648" s="1">
        <f t="shared" si="166"/>
        <v>43936</v>
      </c>
      <c r="I2648">
        <f t="shared" si="167"/>
        <v>0</v>
      </c>
    </row>
    <row r="2649" spans="1:9" x14ac:dyDescent="0.3">
      <c r="A2649" t="s">
        <v>241</v>
      </c>
      <c r="B2649" s="1" t="s">
        <v>398</v>
      </c>
      <c r="C2649" s="5">
        <v>0</v>
      </c>
      <c r="F2649" t="str">
        <f t="shared" si="164"/>
        <v>Pichidegua43938</v>
      </c>
      <c r="G2649" t="str">
        <f t="shared" si="165"/>
        <v>Pichidegua</v>
      </c>
      <c r="H2649" s="1">
        <f t="shared" si="166"/>
        <v>43938</v>
      </c>
      <c r="I2649">
        <f t="shared" si="167"/>
        <v>0</v>
      </c>
    </row>
    <row r="2650" spans="1:9" x14ac:dyDescent="0.3">
      <c r="A2650" t="s">
        <v>241</v>
      </c>
      <c r="B2650" s="1" t="s">
        <v>399</v>
      </c>
      <c r="C2650" s="5">
        <v>0</v>
      </c>
      <c r="F2650" t="str">
        <f t="shared" si="164"/>
        <v>Pichidegua43941</v>
      </c>
      <c r="G2650" t="str">
        <f t="shared" si="165"/>
        <v>Pichidegua</v>
      </c>
      <c r="H2650" s="1">
        <f t="shared" si="166"/>
        <v>43941</v>
      </c>
      <c r="I2650">
        <f t="shared" si="167"/>
        <v>0</v>
      </c>
    </row>
    <row r="2651" spans="1:9" x14ac:dyDescent="0.3">
      <c r="A2651" t="s">
        <v>241</v>
      </c>
      <c r="B2651" s="1" t="s">
        <v>400</v>
      </c>
      <c r="C2651" s="5">
        <v>0</v>
      </c>
      <c r="F2651" t="str">
        <f t="shared" si="164"/>
        <v>Pichidegua43945</v>
      </c>
      <c r="G2651" t="str">
        <f t="shared" si="165"/>
        <v>Pichidegua</v>
      </c>
      <c r="H2651" s="1">
        <f t="shared" si="166"/>
        <v>43945</v>
      </c>
      <c r="I2651">
        <f t="shared" si="167"/>
        <v>0</v>
      </c>
    </row>
    <row r="2652" spans="1:9" x14ac:dyDescent="0.3">
      <c r="A2652" t="s">
        <v>241</v>
      </c>
      <c r="B2652" s="1" t="s">
        <v>401</v>
      </c>
      <c r="C2652" s="5">
        <v>0</v>
      </c>
      <c r="F2652" t="str">
        <f t="shared" si="164"/>
        <v>Pichidegua43948</v>
      </c>
      <c r="G2652" t="str">
        <f t="shared" si="165"/>
        <v>Pichidegua</v>
      </c>
      <c r="H2652" s="1">
        <f t="shared" si="166"/>
        <v>43948</v>
      </c>
      <c r="I2652">
        <f t="shared" si="167"/>
        <v>0</v>
      </c>
    </row>
    <row r="2653" spans="1:9" x14ac:dyDescent="0.3">
      <c r="A2653" t="s">
        <v>242</v>
      </c>
      <c r="B2653" s="1" t="s">
        <v>390</v>
      </c>
      <c r="C2653" s="5">
        <v>0</v>
      </c>
      <c r="F2653" t="str">
        <f t="shared" si="164"/>
        <v>Pichilemu43920</v>
      </c>
      <c r="G2653" t="str">
        <f t="shared" si="165"/>
        <v>Pichilemu</v>
      </c>
      <c r="H2653" s="1">
        <f t="shared" si="166"/>
        <v>43920</v>
      </c>
      <c r="I2653">
        <f t="shared" si="167"/>
        <v>0</v>
      </c>
    </row>
    <row r="2654" spans="1:9" x14ac:dyDescent="0.3">
      <c r="A2654" t="s">
        <v>242</v>
      </c>
      <c r="B2654" s="1" t="s">
        <v>391</v>
      </c>
      <c r="C2654" s="5">
        <v>0</v>
      </c>
      <c r="F2654" t="str">
        <f t="shared" si="164"/>
        <v>Pichilemu43922</v>
      </c>
      <c r="G2654" t="str">
        <f t="shared" si="165"/>
        <v>Pichilemu</v>
      </c>
      <c r="H2654" s="1">
        <f t="shared" si="166"/>
        <v>43922</v>
      </c>
      <c r="I2654">
        <f t="shared" si="167"/>
        <v>0</v>
      </c>
    </row>
    <row r="2655" spans="1:9" x14ac:dyDescent="0.3">
      <c r="A2655" t="s">
        <v>242</v>
      </c>
      <c r="B2655" s="1" t="s">
        <v>392</v>
      </c>
      <c r="C2655" s="5">
        <v>0</v>
      </c>
      <c r="F2655" t="str">
        <f t="shared" si="164"/>
        <v>Pichilemu43924</v>
      </c>
      <c r="G2655" t="str">
        <f t="shared" si="165"/>
        <v>Pichilemu</v>
      </c>
      <c r="H2655" s="1">
        <f t="shared" si="166"/>
        <v>43924</v>
      </c>
      <c r="I2655">
        <f t="shared" si="167"/>
        <v>0</v>
      </c>
    </row>
    <row r="2656" spans="1:9" x14ac:dyDescent="0.3">
      <c r="A2656" t="s">
        <v>242</v>
      </c>
      <c r="B2656" s="1" t="s">
        <v>393</v>
      </c>
      <c r="C2656" s="5">
        <v>0</v>
      </c>
      <c r="F2656" t="str">
        <f t="shared" si="164"/>
        <v>Pichilemu43927</v>
      </c>
      <c r="G2656" t="str">
        <f t="shared" si="165"/>
        <v>Pichilemu</v>
      </c>
      <c r="H2656" s="1">
        <f t="shared" si="166"/>
        <v>43927</v>
      </c>
      <c r="I2656">
        <f t="shared" si="167"/>
        <v>0</v>
      </c>
    </row>
    <row r="2657" spans="1:9" x14ac:dyDescent="0.3">
      <c r="A2657" t="s">
        <v>242</v>
      </c>
      <c r="B2657" s="1" t="s">
        <v>394</v>
      </c>
      <c r="C2657" s="5">
        <v>0</v>
      </c>
      <c r="F2657" t="str">
        <f t="shared" si="164"/>
        <v>Pichilemu43929</v>
      </c>
      <c r="G2657" t="str">
        <f t="shared" si="165"/>
        <v>Pichilemu</v>
      </c>
      <c r="H2657" s="1">
        <f t="shared" si="166"/>
        <v>43929</v>
      </c>
      <c r="I2657">
        <f t="shared" si="167"/>
        <v>0</v>
      </c>
    </row>
    <row r="2658" spans="1:9" x14ac:dyDescent="0.3">
      <c r="A2658" t="s">
        <v>242</v>
      </c>
      <c r="B2658" s="1" t="s">
        <v>395</v>
      </c>
      <c r="C2658" s="5">
        <v>0</v>
      </c>
      <c r="F2658" t="str">
        <f t="shared" si="164"/>
        <v>Pichilemu43931</v>
      </c>
      <c r="G2658" t="str">
        <f t="shared" si="165"/>
        <v>Pichilemu</v>
      </c>
      <c r="H2658" s="1">
        <f t="shared" si="166"/>
        <v>43931</v>
      </c>
      <c r="I2658">
        <f t="shared" si="167"/>
        <v>0</v>
      </c>
    </row>
    <row r="2659" spans="1:9" x14ac:dyDescent="0.3">
      <c r="A2659" t="s">
        <v>242</v>
      </c>
      <c r="B2659" s="1" t="s">
        <v>396</v>
      </c>
      <c r="C2659" s="5">
        <v>0</v>
      </c>
      <c r="F2659" t="str">
        <f t="shared" si="164"/>
        <v>Pichilemu43934</v>
      </c>
      <c r="G2659" t="str">
        <f t="shared" si="165"/>
        <v>Pichilemu</v>
      </c>
      <c r="H2659" s="1">
        <f t="shared" si="166"/>
        <v>43934</v>
      </c>
      <c r="I2659">
        <f t="shared" si="167"/>
        <v>0</v>
      </c>
    </row>
    <row r="2660" spans="1:9" x14ac:dyDescent="0.3">
      <c r="A2660" t="s">
        <v>242</v>
      </c>
      <c r="B2660" s="1" t="s">
        <v>397</v>
      </c>
      <c r="C2660" s="5">
        <v>0</v>
      </c>
      <c r="F2660" t="str">
        <f t="shared" si="164"/>
        <v>Pichilemu43936</v>
      </c>
      <c r="G2660" t="str">
        <f t="shared" si="165"/>
        <v>Pichilemu</v>
      </c>
      <c r="H2660" s="1">
        <f t="shared" si="166"/>
        <v>43936</v>
      </c>
      <c r="I2660">
        <f t="shared" si="167"/>
        <v>0</v>
      </c>
    </row>
    <row r="2661" spans="1:9" x14ac:dyDescent="0.3">
      <c r="A2661" t="s">
        <v>242</v>
      </c>
      <c r="B2661" s="1" t="s">
        <v>398</v>
      </c>
      <c r="C2661" s="5">
        <v>0</v>
      </c>
      <c r="F2661" t="str">
        <f t="shared" si="164"/>
        <v>Pichilemu43938</v>
      </c>
      <c r="G2661" t="str">
        <f t="shared" si="165"/>
        <v>Pichilemu</v>
      </c>
      <c r="H2661" s="1">
        <f t="shared" si="166"/>
        <v>43938</v>
      </c>
      <c r="I2661">
        <f t="shared" si="167"/>
        <v>0</v>
      </c>
    </row>
    <row r="2662" spans="1:9" x14ac:dyDescent="0.3">
      <c r="A2662" t="s">
        <v>242</v>
      </c>
      <c r="B2662" s="1" t="s">
        <v>399</v>
      </c>
      <c r="C2662" s="5">
        <v>0</v>
      </c>
      <c r="F2662" t="str">
        <f t="shared" si="164"/>
        <v>Pichilemu43941</v>
      </c>
      <c r="G2662" t="str">
        <f t="shared" si="165"/>
        <v>Pichilemu</v>
      </c>
      <c r="H2662" s="1">
        <f t="shared" si="166"/>
        <v>43941</v>
      </c>
      <c r="I2662">
        <f t="shared" si="167"/>
        <v>0</v>
      </c>
    </row>
    <row r="2663" spans="1:9" x14ac:dyDescent="0.3">
      <c r="A2663" t="s">
        <v>242</v>
      </c>
      <c r="B2663" s="1" t="s">
        <v>400</v>
      </c>
      <c r="C2663" s="5">
        <v>0</v>
      </c>
      <c r="F2663" t="str">
        <f t="shared" si="164"/>
        <v>Pichilemu43945</v>
      </c>
      <c r="G2663" t="str">
        <f t="shared" si="165"/>
        <v>Pichilemu</v>
      </c>
      <c r="H2663" s="1">
        <f t="shared" si="166"/>
        <v>43945</v>
      </c>
      <c r="I2663">
        <f t="shared" si="167"/>
        <v>0</v>
      </c>
    </row>
    <row r="2664" spans="1:9" x14ac:dyDescent="0.3">
      <c r="A2664" t="s">
        <v>242</v>
      </c>
      <c r="B2664" s="1" t="s">
        <v>401</v>
      </c>
      <c r="C2664" s="5">
        <v>0</v>
      </c>
      <c r="F2664" t="str">
        <f t="shared" si="164"/>
        <v>Pichilemu43948</v>
      </c>
      <c r="G2664" t="str">
        <f t="shared" si="165"/>
        <v>Pichilemu</v>
      </c>
      <c r="H2664" s="1">
        <f t="shared" si="166"/>
        <v>43948</v>
      </c>
      <c r="I2664">
        <f t="shared" si="167"/>
        <v>0</v>
      </c>
    </row>
    <row r="2665" spans="1:9" x14ac:dyDescent="0.3">
      <c r="A2665" t="s">
        <v>243</v>
      </c>
      <c r="B2665" s="1" t="s">
        <v>390</v>
      </c>
      <c r="C2665" s="5">
        <v>0</v>
      </c>
      <c r="F2665" t="str">
        <f t="shared" si="164"/>
        <v>Pinto43920</v>
      </c>
      <c r="G2665" t="str">
        <f t="shared" si="165"/>
        <v>Pinto</v>
      </c>
      <c r="H2665" s="1">
        <f t="shared" si="166"/>
        <v>43920</v>
      </c>
      <c r="I2665">
        <f t="shared" si="167"/>
        <v>0</v>
      </c>
    </row>
    <row r="2666" spans="1:9" x14ac:dyDescent="0.3">
      <c r="A2666" t="s">
        <v>243</v>
      </c>
      <c r="B2666" s="1" t="s">
        <v>391</v>
      </c>
      <c r="C2666" s="5">
        <v>0</v>
      </c>
      <c r="F2666" t="str">
        <f t="shared" si="164"/>
        <v>Pinto43922</v>
      </c>
      <c r="G2666" t="str">
        <f t="shared" si="165"/>
        <v>Pinto</v>
      </c>
      <c r="H2666" s="1">
        <f t="shared" si="166"/>
        <v>43922</v>
      </c>
      <c r="I2666">
        <f t="shared" si="167"/>
        <v>0</v>
      </c>
    </row>
    <row r="2667" spans="1:9" x14ac:dyDescent="0.3">
      <c r="A2667" t="s">
        <v>243</v>
      </c>
      <c r="B2667" s="1" t="s">
        <v>392</v>
      </c>
      <c r="C2667" s="5">
        <v>6</v>
      </c>
      <c r="F2667" t="str">
        <f t="shared" si="164"/>
        <v>Pinto43924</v>
      </c>
      <c r="G2667" t="str">
        <f t="shared" si="165"/>
        <v>Pinto</v>
      </c>
      <c r="H2667" s="1">
        <f t="shared" si="166"/>
        <v>43924</v>
      </c>
      <c r="I2667">
        <f t="shared" si="167"/>
        <v>6</v>
      </c>
    </row>
    <row r="2668" spans="1:9" x14ac:dyDescent="0.3">
      <c r="A2668" t="s">
        <v>243</v>
      </c>
      <c r="B2668" s="1" t="s">
        <v>393</v>
      </c>
      <c r="C2668" s="5">
        <v>9</v>
      </c>
      <c r="F2668" t="str">
        <f t="shared" si="164"/>
        <v>Pinto43927</v>
      </c>
      <c r="G2668" t="str">
        <f t="shared" si="165"/>
        <v>Pinto</v>
      </c>
      <c r="H2668" s="1">
        <f t="shared" si="166"/>
        <v>43927</v>
      </c>
      <c r="I2668">
        <f t="shared" si="167"/>
        <v>3</v>
      </c>
    </row>
    <row r="2669" spans="1:9" x14ac:dyDescent="0.3">
      <c r="A2669" t="s">
        <v>243</v>
      </c>
      <c r="B2669" s="1" t="s">
        <v>394</v>
      </c>
      <c r="C2669" s="5">
        <v>10</v>
      </c>
      <c r="F2669" t="str">
        <f t="shared" si="164"/>
        <v>Pinto43929</v>
      </c>
      <c r="G2669" t="str">
        <f t="shared" si="165"/>
        <v>Pinto</v>
      </c>
      <c r="H2669" s="1">
        <f t="shared" si="166"/>
        <v>43929</v>
      </c>
      <c r="I2669">
        <f t="shared" si="167"/>
        <v>1</v>
      </c>
    </row>
    <row r="2670" spans="1:9" x14ac:dyDescent="0.3">
      <c r="A2670" t="s">
        <v>243</v>
      </c>
      <c r="B2670" s="1" t="s">
        <v>395</v>
      </c>
      <c r="C2670" s="5">
        <v>10</v>
      </c>
      <c r="F2670" t="str">
        <f t="shared" si="164"/>
        <v>Pinto43931</v>
      </c>
      <c r="G2670" t="str">
        <f t="shared" si="165"/>
        <v>Pinto</v>
      </c>
      <c r="H2670" s="1">
        <f t="shared" si="166"/>
        <v>43931</v>
      </c>
      <c r="I2670">
        <f t="shared" si="167"/>
        <v>0</v>
      </c>
    </row>
    <row r="2671" spans="1:9" x14ac:dyDescent="0.3">
      <c r="A2671" t="s">
        <v>243</v>
      </c>
      <c r="B2671" s="1" t="s">
        <v>396</v>
      </c>
      <c r="C2671" s="5">
        <v>10</v>
      </c>
      <c r="F2671" t="str">
        <f t="shared" si="164"/>
        <v>Pinto43934</v>
      </c>
      <c r="G2671" t="str">
        <f t="shared" si="165"/>
        <v>Pinto</v>
      </c>
      <c r="H2671" s="1">
        <f t="shared" si="166"/>
        <v>43934</v>
      </c>
      <c r="I2671">
        <f t="shared" si="167"/>
        <v>0</v>
      </c>
    </row>
    <row r="2672" spans="1:9" x14ac:dyDescent="0.3">
      <c r="A2672" t="s">
        <v>243</v>
      </c>
      <c r="B2672" s="1" t="s">
        <v>397</v>
      </c>
      <c r="C2672" s="5">
        <v>10</v>
      </c>
      <c r="F2672" t="str">
        <f t="shared" si="164"/>
        <v>Pinto43936</v>
      </c>
      <c r="G2672" t="str">
        <f t="shared" si="165"/>
        <v>Pinto</v>
      </c>
      <c r="H2672" s="1">
        <f t="shared" si="166"/>
        <v>43936</v>
      </c>
      <c r="I2672">
        <f t="shared" si="167"/>
        <v>0</v>
      </c>
    </row>
    <row r="2673" spans="1:9" x14ac:dyDescent="0.3">
      <c r="A2673" t="s">
        <v>243</v>
      </c>
      <c r="B2673" s="1" t="s">
        <v>398</v>
      </c>
      <c r="C2673" s="5">
        <v>10</v>
      </c>
      <c r="F2673" t="str">
        <f t="shared" si="164"/>
        <v>Pinto43938</v>
      </c>
      <c r="G2673" t="str">
        <f t="shared" si="165"/>
        <v>Pinto</v>
      </c>
      <c r="H2673" s="1">
        <f t="shared" si="166"/>
        <v>43938</v>
      </c>
      <c r="I2673">
        <f t="shared" si="167"/>
        <v>0</v>
      </c>
    </row>
    <row r="2674" spans="1:9" x14ac:dyDescent="0.3">
      <c r="A2674" t="s">
        <v>243</v>
      </c>
      <c r="B2674" s="1" t="s">
        <v>399</v>
      </c>
      <c r="C2674" s="5">
        <v>2</v>
      </c>
      <c r="F2674" t="str">
        <f t="shared" si="164"/>
        <v>Pinto43941</v>
      </c>
      <c r="G2674" t="str">
        <f t="shared" si="165"/>
        <v>Pinto</v>
      </c>
      <c r="H2674" s="1">
        <f t="shared" si="166"/>
        <v>43941</v>
      </c>
      <c r="I2674">
        <f t="shared" si="167"/>
        <v>0</v>
      </c>
    </row>
    <row r="2675" spans="1:9" x14ac:dyDescent="0.3">
      <c r="A2675" t="s">
        <v>243</v>
      </c>
      <c r="B2675" s="1" t="s">
        <v>400</v>
      </c>
      <c r="C2675" s="5">
        <v>2</v>
      </c>
      <c r="F2675" t="str">
        <f t="shared" si="164"/>
        <v>Pinto43945</v>
      </c>
      <c r="G2675" t="str">
        <f t="shared" si="165"/>
        <v>Pinto</v>
      </c>
      <c r="H2675" s="1">
        <f t="shared" si="166"/>
        <v>43945</v>
      </c>
      <c r="I2675">
        <f t="shared" si="167"/>
        <v>0</v>
      </c>
    </row>
    <row r="2676" spans="1:9" x14ac:dyDescent="0.3">
      <c r="A2676" t="s">
        <v>243</v>
      </c>
      <c r="B2676" s="1" t="s">
        <v>401</v>
      </c>
      <c r="C2676" s="5">
        <v>1</v>
      </c>
      <c r="F2676" t="str">
        <f t="shared" si="164"/>
        <v>Pinto43948</v>
      </c>
      <c r="G2676" t="str">
        <f t="shared" si="165"/>
        <v>Pinto</v>
      </c>
      <c r="H2676" s="1">
        <f t="shared" si="166"/>
        <v>43948</v>
      </c>
      <c r="I2676">
        <f t="shared" si="167"/>
        <v>0</v>
      </c>
    </row>
    <row r="2677" spans="1:9" x14ac:dyDescent="0.3">
      <c r="A2677" t="s">
        <v>244</v>
      </c>
      <c r="B2677" s="1" t="s">
        <v>390</v>
      </c>
      <c r="C2677" s="5">
        <v>0</v>
      </c>
      <c r="F2677" t="str">
        <f t="shared" si="164"/>
        <v>Pirque43920</v>
      </c>
      <c r="G2677" t="str">
        <f t="shared" si="165"/>
        <v>Pirque</v>
      </c>
      <c r="H2677" s="1">
        <f t="shared" si="166"/>
        <v>43920</v>
      </c>
      <c r="I2677">
        <f t="shared" si="167"/>
        <v>0</v>
      </c>
    </row>
    <row r="2678" spans="1:9" x14ac:dyDescent="0.3">
      <c r="A2678" t="s">
        <v>244</v>
      </c>
      <c r="B2678" s="1" t="s">
        <v>391</v>
      </c>
      <c r="C2678" s="5">
        <v>0</v>
      </c>
      <c r="F2678" t="str">
        <f t="shared" si="164"/>
        <v>Pirque43922</v>
      </c>
      <c r="G2678" t="str">
        <f t="shared" si="165"/>
        <v>Pirque</v>
      </c>
      <c r="H2678" s="1">
        <f t="shared" si="166"/>
        <v>43922</v>
      </c>
      <c r="I2678">
        <f t="shared" si="167"/>
        <v>0</v>
      </c>
    </row>
    <row r="2679" spans="1:9" x14ac:dyDescent="0.3">
      <c r="A2679" t="s">
        <v>244</v>
      </c>
      <c r="B2679" s="1" t="s">
        <v>392</v>
      </c>
      <c r="C2679" s="5">
        <v>0</v>
      </c>
      <c r="F2679" t="str">
        <f t="shared" si="164"/>
        <v>Pirque43924</v>
      </c>
      <c r="G2679" t="str">
        <f t="shared" si="165"/>
        <v>Pirque</v>
      </c>
      <c r="H2679" s="1">
        <f t="shared" si="166"/>
        <v>43924</v>
      </c>
      <c r="I2679">
        <f t="shared" si="167"/>
        <v>0</v>
      </c>
    </row>
    <row r="2680" spans="1:9" x14ac:dyDescent="0.3">
      <c r="A2680" t="s">
        <v>244</v>
      </c>
      <c r="B2680" s="1" t="s">
        <v>393</v>
      </c>
      <c r="C2680" s="5">
        <v>4</v>
      </c>
      <c r="F2680" t="str">
        <f t="shared" si="164"/>
        <v>Pirque43927</v>
      </c>
      <c r="G2680" t="str">
        <f t="shared" si="165"/>
        <v>Pirque</v>
      </c>
      <c r="H2680" s="1">
        <f t="shared" si="166"/>
        <v>43927</v>
      </c>
      <c r="I2680">
        <f t="shared" si="167"/>
        <v>4</v>
      </c>
    </row>
    <row r="2681" spans="1:9" x14ac:dyDescent="0.3">
      <c r="A2681" t="s">
        <v>244</v>
      </c>
      <c r="B2681" s="1" t="s">
        <v>394</v>
      </c>
      <c r="C2681" s="5">
        <v>4</v>
      </c>
      <c r="F2681" t="str">
        <f t="shared" si="164"/>
        <v>Pirque43929</v>
      </c>
      <c r="G2681" t="str">
        <f t="shared" si="165"/>
        <v>Pirque</v>
      </c>
      <c r="H2681" s="1">
        <f t="shared" si="166"/>
        <v>43929</v>
      </c>
      <c r="I2681">
        <f t="shared" si="167"/>
        <v>0</v>
      </c>
    </row>
    <row r="2682" spans="1:9" x14ac:dyDescent="0.3">
      <c r="A2682" t="s">
        <v>244</v>
      </c>
      <c r="B2682" s="1" t="s">
        <v>395</v>
      </c>
      <c r="C2682" s="5">
        <v>9</v>
      </c>
      <c r="F2682" t="str">
        <f t="shared" si="164"/>
        <v>Pirque43931</v>
      </c>
      <c r="G2682" t="str">
        <f t="shared" si="165"/>
        <v>Pirque</v>
      </c>
      <c r="H2682" s="1">
        <f t="shared" si="166"/>
        <v>43931</v>
      </c>
      <c r="I2682">
        <f t="shared" si="167"/>
        <v>5</v>
      </c>
    </row>
    <row r="2683" spans="1:9" x14ac:dyDescent="0.3">
      <c r="A2683" t="s">
        <v>244</v>
      </c>
      <c r="B2683" s="1" t="s">
        <v>396</v>
      </c>
      <c r="C2683" s="5">
        <v>10</v>
      </c>
      <c r="F2683" t="str">
        <f t="shared" si="164"/>
        <v>Pirque43934</v>
      </c>
      <c r="G2683" t="str">
        <f t="shared" si="165"/>
        <v>Pirque</v>
      </c>
      <c r="H2683" s="1">
        <f t="shared" si="166"/>
        <v>43934</v>
      </c>
      <c r="I2683">
        <f t="shared" si="167"/>
        <v>1</v>
      </c>
    </row>
    <row r="2684" spans="1:9" x14ac:dyDescent="0.3">
      <c r="A2684" t="s">
        <v>244</v>
      </c>
      <c r="B2684" s="1" t="s">
        <v>397</v>
      </c>
      <c r="C2684" s="5">
        <v>12</v>
      </c>
      <c r="F2684" t="str">
        <f t="shared" si="164"/>
        <v>Pirque43936</v>
      </c>
      <c r="G2684" t="str">
        <f t="shared" si="165"/>
        <v>Pirque</v>
      </c>
      <c r="H2684" s="1">
        <f t="shared" si="166"/>
        <v>43936</v>
      </c>
      <c r="I2684">
        <f t="shared" si="167"/>
        <v>2</v>
      </c>
    </row>
    <row r="2685" spans="1:9" x14ac:dyDescent="0.3">
      <c r="A2685" t="s">
        <v>244</v>
      </c>
      <c r="B2685" s="1" t="s">
        <v>398</v>
      </c>
      <c r="C2685" s="5">
        <v>13</v>
      </c>
      <c r="F2685" t="str">
        <f t="shared" si="164"/>
        <v>Pirque43938</v>
      </c>
      <c r="G2685" t="str">
        <f t="shared" si="165"/>
        <v>Pirque</v>
      </c>
      <c r="H2685" s="1">
        <f t="shared" si="166"/>
        <v>43938</v>
      </c>
      <c r="I2685">
        <f t="shared" si="167"/>
        <v>1</v>
      </c>
    </row>
    <row r="2686" spans="1:9" x14ac:dyDescent="0.3">
      <c r="A2686" t="s">
        <v>244</v>
      </c>
      <c r="B2686" s="1" t="s">
        <v>399</v>
      </c>
      <c r="C2686" s="5">
        <v>5</v>
      </c>
      <c r="F2686" t="str">
        <f t="shared" si="164"/>
        <v>Pirque43941</v>
      </c>
      <c r="G2686" t="str">
        <f t="shared" si="165"/>
        <v>Pirque</v>
      </c>
      <c r="H2686" s="1">
        <f t="shared" si="166"/>
        <v>43941</v>
      </c>
      <c r="I2686">
        <f t="shared" si="167"/>
        <v>0</v>
      </c>
    </row>
    <row r="2687" spans="1:9" x14ac:dyDescent="0.3">
      <c r="A2687" t="s">
        <v>244</v>
      </c>
      <c r="B2687" s="1" t="s">
        <v>400</v>
      </c>
      <c r="C2687" s="5">
        <v>4</v>
      </c>
      <c r="F2687" t="str">
        <f t="shared" si="164"/>
        <v>Pirque43945</v>
      </c>
      <c r="G2687" t="str">
        <f t="shared" si="165"/>
        <v>Pirque</v>
      </c>
      <c r="H2687" s="1">
        <f t="shared" si="166"/>
        <v>43945</v>
      </c>
      <c r="I2687">
        <f t="shared" si="167"/>
        <v>0</v>
      </c>
    </row>
    <row r="2688" spans="1:9" x14ac:dyDescent="0.3">
      <c r="A2688" t="s">
        <v>244</v>
      </c>
      <c r="B2688" s="1" t="s">
        <v>401</v>
      </c>
      <c r="C2688" s="5">
        <v>6</v>
      </c>
      <c r="F2688" t="str">
        <f t="shared" si="164"/>
        <v>Pirque43948</v>
      </c>
      <c r="G2688" t="str">
        <f t="shared" si="165"/>
        <v>Pirque</v>
      </c>
      <c r="H2688" s="1">
        <f t="shared" si="166"/>
        <v>43948</v>
      </c>
      <c r="I2688">
        <f t="shared" si="167"/>
        <v>2</v>
      </c>
    </row>
    <row r="2689" spans="1:9" x14ac:dyDescent="0.3">
      <c r="A2689" t="s">
        <v>245</v>
      </c>
      <c r="B2689" s="1" t="s">
        <v>390</v>
      </c>
      <c r="C2689" s="5">
        <v>4</v>
      </c>
      <c r="F2689" t="str">
        <f t="shared" si="164"/>
        <v>Pitrufquen43920</v>
      </c>
      <c r="G2689" t="str">
        <f t="shared" si="165"/>
        <v>Pitrufquen</v>
      </c>
      <c r="H2689" s="1">
        <f t="shared" si="166"/>
        <v>43920</v>
      </c>
      <c r="I2689">
        <f t="shared" si="167"/>
        <v>4</v>
      </c>
    </row>
    <row r="2690" spans="1:9" x14ac:dyDescent="0.3">
      <c r="A2690" t="s">
        <v>245</v>
      </c>
      <c r="B2690" s="1" t="s">
        <v>391</v>
      </c>
      <c r="C2690" s="5">
        <v>6</v>
      </c>
      <c r="F2690" t="str">
        <f t="shared" si="164"/>
        <v>Pitrufquen43922</v>
      </c>
      <c r="G2690" t="str">
        <f t="shared" si="165"/>
        <v>Pitrufquen</v>
      </c>
      <c r="H2690" s="1">
        <f t="shared" si="166"/>
        <v>43922</v>
      </c>
      <c r="I2690">
        <f t="shared" si="167"/>
        <v>2</v>
      </c>
    </row>
    <row r="2691" spans="1:9" x14ac:dyDescent="0.3">
      <c r="A2691" t="s">
        <v>245</v>
      </c>
      <c r="B2691" s="1" t="s">
        <v>392</v>
      </c>
      <c r="C2691" s="5">
        <v>7</v>
      </c>
      <c r="F2691" t="str">
        <f t="shared" si="164"/>
        <v>Pitrufquen43924</v>
      </c>
      <c r="G2691" t="str">
        <f t="shared" si="165"/>
        <v>Pitrufquen</v>
      </c>
      <c r="H2691" s="1">
        <f t="shared" si="166"/>
        <v>43924</v>
      </c>
      <c r="I2691">
        <f t="shared" si="167"/>
        <v>1</v>
      </c>
    </row>
    <row r="2692" spans="1:9" x14ac:dyDescent="0.3">
      <c r="A2692" t="s">
        <v>245</v>
      </c>
      <c r="B2692" s="1" t="s">
        <v>393</v>
      </c>
      <c r="C2692" s="5">
        <v>11</v>
      </c>
      <c r="F2692" t="str">
        <f t="shared" si="164"/>
        <v>Pitrufquen43927</v>
      </c>
      <c r="G2692" t="str">
        <f t="shared" si="165"/>
        <v>Pitrufquen</v>
      </c>
      <c r="H2692" s="1">
        <f t="shared" si="166"/>
        <v>43927</v>
      </c>
      <c r="I2692">
        <f t="shared" si="167"/>
        <v>4</v>
      </c>
    </row>
    <row r="2693" spans="1:9" x14ac:dyDescent="0.3">
      <c r="A2693" t="s">
        <v>245</v>
      </c>
      <c r="B2693" s="1" t="s">
        <v>394</v>
      </c>
      <c r="C2693" s="5">
        <v>12</v>
      </c>
      <c r="F2693" t="str">
        <f t="shared" si="164"/>
        <v>Pitrufquen43929</v>
      </c>
      <c r="G2693" t="str">
        <f t="shared" si="165"/>
        <v>Pitrufquen</v>
      </c>
      <c r="H2693" s="1">
        <f t="shared" si="166"/>
        <v>43929</v>
      </c>
      <c r="I2693">
        <f t="shared" si="167"/>
        <v>1</v>
      </c>
    </row>
    <row r="2694" spans="1:9" x14ac:dyDescent="0.3">
      <c r="A2694" t="s">
        <v>245</v>
      </c>
      <c r="B2694" s="1" t="s">
        <v>395</v>
      </c>
      <c r="C2694" s="5">
        <v>12</v>
      </c>
      <c r="F2694" t="str">
        <f t="shared" si="164"/>
        <v>Pitrufquen43931</v>
      </c>
      <c r="G2694" t="str">
        <f t="shared" si="165"/>
        <v>Pitrufquen</v>
      </c>
      <c r="H2694" s="1">
        <f t="shared" si="166"/>
        <v>43931</v>
      </c>
      <c r="I2694">
        <f t="shared" si="167"/>
        <v>0</v>
      </c>
    </row>
    <row r="2695" spans="1:9" x14ac:dyDescent="0.3">
      <c r="A2695" t="s">
        <v>245</v>
      </c>
      <c r="B2695" s="1" t="s">
        <v>396</v>
      </c>
      <c r="C2695" s="5">
        <v>16</v>
      </c>
      <c r="F2695" t="str">
        <f t="shared" si="164"/>
        <v>Pitrufquen43934</v>
      </c>
      <c r="G2695" t="str">
        <f t="shared" si="165"/>
        <v>Pitrufquen</v>
      </c>
      <c r="H2695" s="1">
        <f t="shared" si="166"/>
        <v>43934</v>
      </c>
      <c r="I2695">
        <f t="shared" si="167"/>
        <v>4</v>
      </c>
    </row>
    <row r="2696" spans="1:9" x14ac:dyDescent="0.3">
      <c r="A2696" t="s">
        <v>245</v>
      </c>
      <c r="B2696" s="1" t="s">
        <v>397</v>
      </c>
      <c r="C2696" s="5">
        <v>18</v>
      </c>
      <c r="F2696" t="str">
        <f t="shared" si="164"/>
        <v>Pitrufquen43936</v>
      </c>
      <c r="G2696" t="str">
        <f t="shared" si="165"/>
        <v>Pitrufquen</v>
      </c>
      <c r="H2696" s="1">
        <f t="shared" si="166"/>
        <v>43936</v>
      </c>
      <c r="I2696">
        <f t="shared" si="167"/>
        <v>2</v>
      </c>
    </row>
    <row r="2697" spans="1:9" x14ac:dyDescent="0.3">
      <c r="A2697" t="s">
        <v>245</v>
      </c>
      <c r="B2697" s="1" t="s">
        <v>398</v>
      </c>
      <c r="C2697" s="5">
        <v>17</v>
      </c>
      <c r="F2697" t="str">
        <f t="shared" si="164"/>
        <v>Pitrufquen43938</v>
      </c>
      <c r="G2697" t="str">
        <f t="shared" si="165"/>
        <v>Pitrufquen</v>
      </c>
      <c r="H2697" s="1">
        <f t="shared" si="166"/>
        <v>43938</v>
      </c>
      <c r="I2697">
        <f t="shared" si="167"/>
        <v>0</v>
      </c>
    </row>
    <row r="2698" spans="1:9" x14ac:dyDescent="0.3">
      <c r="A2698" t="s">
        <v>245</v>
      </c>
      <c r="B2698" s="1" t="s">
        <v>399</v>
      </c>
      <c r="C2698" s="5">
        <v>1</v>
      </c>
      <c r="F2698" t="str">
        <f t="shared" si="164"/>
        <v>Pitrufquen43941</v>
      </c>
      <c r="G2698" t="str">
        <f t="shared" si="165"/>
        <v>Pitrufquen</v>
      </c>
      <c r="H2698" s="1">
        <f t="shared" si="166"/>
        <v>43941</v>
      </c>
      <c r="I2698">
        <f t="shared" si="167"/>
        <v>0</v>
      </c>
    </row>
    <row r="2699" spans="1:9" x14ac:dyDescent="0.3">
      <c r="A2699" t="s">
        <v>245</v>
      </c>
      <c r="B2699" s="1" t="s">
        <v>400</v>
      </c>
      <c r="C2699" s="5">
        <v>1</v>
      </c>
      <c r="F2699" t="str">
        <f t="shared" si="164"/>
        <v>Pitrufquen43945</v>
      </c>
      <c r="G2699" t="str">
        <f t="shared" si="165"/>
        <v>Pitrufquen</v>
      </c>
      <c r="H2699" s="1">
        <f t="shared" si="166"/>
        <v>43945</v>
      </c>
      <c r="I2699">
        <f t="shared" si="167"/>
        <v>0</v>
      </c>
    </row>
    <row r="2700" spans="1:9" x14ac:dyDescent="0.3">
      <c r="A2700" t="s">
        <v>245</v>
      </c>
      <c r="B2700" s="1" t="s">
        <v>401</v>
      </c>
      <c r="C2700" s="5">
        <v>1</v>
      </c>
      <c r="F2700" t="str">
        <f t="shared" si="164"/>
        <v>Pitrufquen43948</v>
      </c>
      <c r="G2700" t="str">
        <f t="shared" si="165"/>
        <v>Pitrufquen</v>
      </c>
      <c r="H2700" s="1">
        <f t="shared" si="166"/>
        <v>43948</v>
      </c>
      <c r="I2700">
        <f t="shared" si="167"/>
        <v>0</v>
      </c>
    </row>
    <row r="2701" spans="1:9" x14ac:dyDescent="0.3">
      <c r="A2701" t="s">
        <v>246</v>
      </c>
      <c r="B2701" s="1" t="s">
        <v>390</v>
      </c>
      <c r="C2701" s="5">
        <v>0</v>
      </c>
      <c r="F2701" t="str">
        <f t="shared" si="164"/>
        <v>Placilla43920</v>
      </c>
      <c r="G2701" t="str">
        <f t="shared" si="165"/>
        <v>Placilla</v>
      </c>
      <c r="H2701" s="1">
        <f t="shared" si="166"/>
        <v>43920</v>
      </c>
      <c r="I2701">
        <f t="shared" si="167"/>
        <v>0</v>
      </c>
    </row>
    <row r="2702" spans="1:9" x14ac:dyDescent="0.3">
      <c r="A2702" t="s">
        <v>246</v>
      </c>
      <c r="B2702" s="1" t="s">
        <v>391</v>
      </c>
      <c r="C2702" s="5">
        <v>0</v>
      </c>
      <c r="F2702" t="str">
        <f t="shared" si="164"/>
        <v>Placilla43922</v>
      </c>
      <c r="G2702" t="str">
        <f t="shared" si="165"/>
        <v>Placilla</v>
      </c>
      <c r="H2702" s="1">
        <f t="shared" si="166"/>
        <v>43922</v>
      </c>
      <c r="I2702">
        <f t="shared" si="167"/>
        <v>0</v>
      </c>
    </row>
    <row r="2703" spans="1:9" x14ac:dyDescent="0.3">
      <c r="A2703" t="s">
        <v>246</v>
      </c>
      <c r="B2703" s="1" t="s">
        <v>392</v>
      </c>
      <c r="C2703" s="5">
        <v>0</v>
      </c>
      <c r="F2703" t="str">
        <f t="shared" ref="F2703:F2766" si="168">+G2703&amp;H2703</f>
        <v>Placilla43924</v>
      </c>
      <c r="G2703" t="str">
        <f t="shared" ref="G2703:G2766" si="169">+A2703</f>
        <v>Placilla</v>
      </c>
      <c r="H2703" s="1">
        <f t="shared" ref="H2703:H2766" si="170">+DATEVALUE(B2703)</f>
        <v>43924</v>
      </c>
      <c r="I2703">
        <f t="shared" ref="I2703:I2766" si="171">+IF(IF(A2703=A2702,C2703-C2702,C2703)&lt;0,0,IF(A2703=A2702,C2703-C2702,C2703))</f>
        <v>0</v>
      </c>
    </row>
    <row r="2704" spans="1:9" x14ac:dyDescent="0.3">
      <c r="A2704" t="s">
        <v>246</v>
      </c>
      <c r="B2704" s="1" t="s">
        <v>393</v>
      </c>
      <c r="C2704" s="5">
        <v>0</v>
      </c>
      <c r="F2704" t="str">
        <f t="shared" si="168"/>
        <v>Placilla43927</v>
      </c>
      <c r="G2704" t="str">
        <f t="shared" si="169"/>
        <v>Placilla</v>
      </c>
      <c r="H2704" s="1">
        <f t="shared" si="170"/>
        <v>43927</v>
      </c>
      <c r="I2704">
        <f t="shared" si="171"/>
        <v>0</v>
      </c>
    </row>
    <row r="2705" spans="1:9" x14ac:dyDescent="0.3">
      <c r="A2705" t="s">
        <v>246</v>
      </c>
      <c r="B2705" s="1" t="s">
        <v>394</v>
      </c>
      <c r="C2705" s="5">
        <v>0</v>
      </c>
      <c r="F2705" t="str">
        <f t="shared" si="168"/>
        <v>Placilla43929</v>
      </c>
      <c r="G2705" t="str">
        <f t="shared" si="169"/>
        <v>Placilla</v>
      </c>
      <c r="H2705" s="1">
        <f t="shared" si="170"/>
        <v>43929</v>
      </c>
      <c r="I2705">
        <f t="shared" si="171"/>
        <v>0</v>
      </c>
    </row>
    <row r="2706" spans="1:9" x14ac:dyDescent="0.3">
      <c r="A2706" t="s">
        <v>246</v>
      </c>
      <c r="B2706" s="1" t="s">
        <v>395</v>
      </c>
      <c r="C2706" s="5">
        <v>0</v>
      </c>
      <c r="F2706" t="str">
        <f t="shared" si="168"/>
        <v>Placilla43931</v>
      </c>
      <c r="G2706" t="str">
        <f t="shared" si="169"/>
        <v>Placilla</v>
      </c>
      <c r="H2706" s="1">
        <f t="shared" si="170"/>
        <v>43931</v>
      </c>
      <c r="I2706">
        <f t="shared" si="171"/>
        <v>0</v>
      </c>
    </row>
    <row r="2707" spans="1:9" x14ac:dyDescent="0.3">
      <c r="A2707" t="s">
        <v>246</v>
      </c>
      <c r="B2707" s="1" t="s">
        <v>396</v>
      </c>
      <c r="C2707" s="5">
        <v>1</v>
      </c>
      <c r="F2707" t="str">
        <f t="shared" si="168"/>
        <v>Placilla43934</v>
      </c>
      <c r="G2707" t="str">
        <f t="shared" si="169"/>
        <v>Placilla</v>
      </c>
      <c r="H2707" s="1">
        <f t="shared" si="170"/>
        <v>43934</v>
      </c>
      <c r="I2707">
        <f t="shared" si="171"/>
        <v>1</v>
      </c>
    </row>
    <row r="2708" spans="1:9" x14ac:dyDescent="0.3">
      <c r="A2708" t="s">
        <v>246</v>
      </c>
      <c r="B2708" s="1" t="s">
        <v>397</v>
      </c>
      <c r="C2708" s="5">
        <v>2</v>
      </c>
      <c r="F2708" t="str">
        <f t="shared" si="168"/>
        <v>Placilla43936</v>
      </c>
      <c r="G2708" t="str">
        <f t="shared" si="169"/>
        <v>Placilla</v>
      </c>
      <c r="H2708" s="1">
        <f t="shared" si="170"/>
        <v>43936</v>
      </c>
      <c r="I2708">
        <f t="shared" si="171"/>
        <v>1</v>
      </c>
    </row>
    <row r="2709" spans="1:9" x14ac:dyDescent="0.3">
      <c r="A2709" t="s">
        <v>246</v>
      </c>
      <c r="B2709" s="1" t="s">
        <v>398</v>
      </c>
      <c r="C2709" s="5">
        <v>2</v>
      </c>
      <c r="F2709" t="str">
        <f t="shared" si="168"/>
        <v>Placilla43938</v>
      </c>
      <c r="G2709" t="str">
        <f t="shared" si="169"/>
        <v>Placilla</v>
      </c>
      <c r="H2709" s="1">
        <f t="shared" si="170"/>
        <v>43938</v>
      </c>
      <c r="I2709">
        <f t="shared" si="171"/>
        <v>0</v>
      </c>
    </row>
    <row r="2710" spans="1:9" x14ac:dyDescent="0.3">
      <c r="A2710" t="s">
        <v>246</v>
      </c>
      <c r="B2710" s="1" t="s">
        <v>399</v>
      </c>
      <c r="C2710" s="5">
        <v>0</v>
      </c>
      <c r="F2710" t="str">
        <f t="shared" si="168"/>
        <v>Placilla43941</v>
      </c>
      <c r="G2710" t="str">
        <f t="shared" si="169"/>
        <v>Placilla</v>
      </c>
      <c r="H2710" s="1">
        <f t="shared" si="170"/>
        <v>43941</v>
      </c>
      <c r="I2710">
        <f t="shared" si="171"/>
        <v>0</v>
      </c>
    </row>
    <row r="2711" spans="1:9" x14ac:dyDescent="0.3">
      <c r="A2711" t="s">
        <v>246</v>
      </c>
      <c r="B2711" s="1" t="s">
        <v>400</v>
      </c>
      <c r="C2711" s="5">
        <v>0</v>
      </c>
      <c r="F2711" t="str">
        <f t="shared" si="168"/>
        <v>Placilla43945</v>
      </c>
      <c r="G2711" t="str">
        <f t="shared" si="169"/>
        <v>Placilla</v>
      </c>
      <c r="H2711" s="1">
        <f t="shared" si="170"/>
        <v>43945</v>
      </c>
      <c r="I2711">
        <f t="shared" si="171"/>
        <v>0</v>
      </c>
    </row>
    <row r="2712" spans="1:9" x14ac:dyDescent="0.3">
      <c r="A2712" t="s">
        <v>246</v>
      </c>
      <c r="B2712" s="1" t="s">
        <v>401</v>
      </c>
      <c r="C2712" s="5">
        <v>0</v>
      </c>
      <c r="F2712" t="str">
        <f t="shared" si="168"/>
        <v>Placilla43948</v>
      </c>
      <c r="G2712" t="str">
        <f t="shared" si="169"/>
        <v>Placilla</v>
      </c>
      <c r="H2712" s="1">
        <f t="shared" si="170"/>
        <v>43948</v>
      </c>
      <c r="I2712">
        <f t="shared" si="171"/>
        <v>0</v>
      </c>
    </row>
    <row r="2713" spans="1:9" x14ac:dyDescent="0.3">
      <c r="A2713" t="s">
        <v>247</v>
      </c>
      <c r="B2713" s="1" t="s">
        <v>390</v>
      </c>
      <c r="C2713" s="5">
        <v>0</v>
      </c>
      <c r="F2713" t="str">
        <f t="shared" si="168"/>
        <v>Portezuelo43920</v>
      </c>
      <c r="G2713" t="str">
        <f t="shared" si="169"/>
        <v>Portezuelo</v>
      </c>
      <c r="H2713" s="1">
        <f t="shared" si="170"/>
        <v>43920</v>
      </c>
      <c r="I2713">
        <f t="shared" si="171"/>
        <v>0</v>
      </c>
    </row>
    <row r="2714" spans="1:9" x14ac:dyDescent="0.3">
      <c r="A2714" t="s">
        <v>247</v>
      </c>
      <c r="B2714" s="1" t="s">
        <v>391</v>
      </c>
      <c r="C2714" s="5">
        <v>0</v>
      </c>
      <c r="F2714" t="str">
        <f t="shared" si="168"/>
        <v>Portezuelo43922</v>
      </c>
      <c r="G2714" t="str">
        <f t="shared" si="169"/>
        <v>Portezuelo</v>
      </c>
      <c r="H2714" s="1">
        <f t="shared" si="170"/>
        <v>43922</v>
      </c>
      <c r="I2714">
        <f t="shared" si="171"/>
        <v>0</v>
      </c>
    </row>
    <row r="2715" spans="1:9" x14ac:dyDescent="0.3">
      <c r="A2715" t="s">
        <v>247</v>
      </c>
      <c r="B2715" s="1" t="s">
        <v>392</v>
      </c>
      <c r="C2715" s="5">
        <v>0</v>
      </c>
      <c r="F2715" t="str">
        <f t="shared" si="168"/>
        <v>Portezuelo43924</v>
      </c>
      <c r="G2715" t="str">
        <f t="shared" si="169"/>
        <v>Portezuelo</v>
      </c>
      <c r="H2715" s="1">
        <f t="shared" si="170"/>
        <v>43924</v>
      </c>
      <c r="I2715">
        <f t="shared" si="171"/>
        <v>0</v>
      </c>
    </row>
    <row r="2716" spans="1:9" x14ac:dyDescent="0.3">
      <c r="A2716" t="s">
        <v>247</v>
      </c>
      <c r="B2716" s="1" t="s">
        <v>393</v>
      </c>
      <c r="C2716" s="5">
        <v>0</v>
      </c>
      <c r="F2716" t="str">
        <f t="shared" si="168"/>
        <v>Portezuelo43927</v>
      </c>
      <c r="G2716" t="str">
        <f t="shared" si="169"/>
        <v>Portezuelo</v>
      </c>
      <c r="H2716" s="1">
        <f t="shared" si="170"/>
        <v>43927</v>
      </c>
      <c r="I2716">
        <f t="shared" si="171"/>
        <v>0</v>
      </c>
    </row>
    <row r="2717" spans="1:9" x14ac:dyDescent="0.3">
      <c r="A2717" t="s">
        <v>247</v>
      </c>
      <c r="B2717" s="1" t="s">
        <v>394</v>
      </c>
      <c r="C2717" s="5">
        <v>0</v>
      </c>
      <c r="F2717" t="str">
        <f t="shared" si="168"/>
        <v>Portezuelo43929</v>
      </c>
      <c r="G2717" t="str">
        <f t="shared" si="169"/>
        <v>Portezuelo</v>
      </c>
      <c r="H2717" s="1">
        <f t="shared" si="170"/>
        <v>43929</v>
      </c>
      <c r="I2717">
        <f t="shared" si="171"/>
        <v>0</v>
      </c>
    </row>
    <row r="2718" spans="1:9" x14ac:dyDescent="0.3">
      <c r="A2718" t="s">
        <v>247</v>
      </c>
      <c r="B2718" s="1" t="s">
        <v>395</v>
      </c>
      <c r="C2718" s="5">
        <v>0</v>
      </c>
      <c r="F2718" t="str">
        <f t="shared" si="168"/>
        <v>Portezuelo43931</v>
      </c>
      <c r="G2718" t="str">
        <f t="shared" si="169"/>
        <v>Portezuelo</v>
      </c>
      <c r="H2718" s="1">
        <f t="shared" si="170"/>
        <v>43931</v>
      </c>
      <c r="I2718">
        <f t="shared" si="171"/>
        <v>0</v>
      </c>
    </row>
    <row r="2719" spans="1:9" x14ac:dyDescent="0.3">
      <c r="A2719" t="s">
        <v>247</v>
      </c>
      <c r="B2719" s="1" t="s">
        <v>396</v>
      </c>
      <c r="C2719" s="5">
        <v>1</v>
      </c>
      <c r="F2719" t="str">
        <f t="shared" si="168"/>
        <v>Portezuelo43934</v>
      </c>
      <c r="G2719" t="str">
        <f t="shared" si="169"/>
        <v>Portezuelo</v>
      </c>
      <c r="H2719" s="1">
        <f t="shared" si="170"/>
        <v>43934</v>
      </c>
      <c r="I2719">
        <f t="shared" si="171"/>
        <v>1</v>
      </c>
    </row>
    <row r="2720" spans="1:9" x14ac:dyDescent="0.3">
      <c r="A2720" t="s">
        <v>247</v>
      </c>
      <c r="B2720" s="1" t="s">
        <v>397</v>
      </c>
      <c r="C2720" s="5">
        <v>0</v>
      </c>
      <c r="F2720" t="str">
        <f t="shared" si="168"/>
        <v>Portezuelo43936</v>
      </c>
      <c r="G2720" t="str">
        <f t="shared" si="169"/>
        <v>Portezuelo</v>
      </c>
      <c r="H2720" s="1">
        <f t="shared" si="170"/>
        <v>43936</v>
      </c>
      <c r="I2720">
        <f t="shared" si="171"/>
        <v>0</v>
      </c>
    </row>
    <row r="2721" spans="1:9" x14ac:dyDescent="0.3">
      <c r="A2721" t="s">
        <v>247</v>
      </c>
      <c r="B2721" s="1" t="s">
        <v>398</v>
      </c>
      <c r="C2721" s="5">
        <v>0</v>
      </c>
      <c r="F2721" t="str">
        <f t="shared" si="168"/>
        <v>Portezuelo43938</v>
      </c>
      <c r="G2721" t="str">
        <f t="shared" si="169"/>
        <v>Portezuelo</v>
      </c>
      <c r="H2721" s="1">
        <f t="shared" si="170"/>
        <v>43938</v>
      </c>
      <c r="I2721">
        <f t="shared" si="171"/>
        <v>0</v>
      </c>
    </row>
    <row r="2722" spans="1:9" x14ac:dyDescent="0.3">
      <c r="A2722" t="s">
        <v>247</v>
      </c>
      <c r="B2722" s="1" t="s">
        <v>399</v>
      </c>
      <c r="C2722" s="5">
        <v>0</v>
      </c>
      <c r="F2722" t="str">
        <f t="shared" si="168"/>
        <v>Portezuelo43941</v>
      </c>
      <c r="G2722" t="str">
        <f t="shared" si="169"/>
        <v>Portezuelo</v>
      </c>
      <c r="H2722" s="1">
        <f t="shared" si="170"/>
        <v>43941</v>
      </c>
      <c r="I2722">
        <f t="shared" si="171"/>
        <v>0</v>
      </c>
    </row>
    <row r="2723" spans="1:9" x14ac:dyDescent="0.3">
      <c r="A2723" t="s">
        <v>247</v>
      </c>
      <c r="B2723" s="1" t="s">
        <v>400</v>
      </c>
      <c r="C2723" s="5">
        <v>0</v>
      </c>
      <c r="F2723" t="str">
        <f t="shared" si="168"/>
        <v>Portezuelo43945</v>
      </c>
      <c r="G2723" t="str">
        <f t="shared" si="169"/>
        <v>Portezuelo</v>
      </c>
      <c r="H2723" s="1">
        <f t="shared" si="170"/>
        <v>43945</v>
      </c>
      <c r="I2723">
        <f t="shared" si="171"/>
        <v>0</v>
      </c>
    </row>
    <row r="2724" spans="1:9" x14ac:dyDescent="0.3">
      <c r="A2724" t="s">
        <v>247</v>
      </c>
      <c r="B2724" s="1" t="s">
        <v>401</v>
      </c>
      <c r="C2724" s="5">
        <v>0</v>
      </c>
      <c r="F2724" t="str">
        <f t="shared" si="168"/>
        <v>Portezuelo43948</v>
      </c>
      <c r="G2724" t="str">
        <f t="shared" si="169"/>
        <v>Portezuelo</v>
      </c>
      <c r="H2724" s="1">
        <f t="shared" si="170"/>
        <v>43948</v>
      </c>
      <c r="I2724">
        <f t="shared" si="171"/>
        <v>0</v>
      </c>
    </row>
    <row r="2725" spans="1:9" x14ac:dyDescent="0.3">
      <c r="A2725" t="s">
        <v>248</v>
      </c>
      <c r="B2725" s="1" t="s">
        <v>390</v>
      </c>
      <c r="C2725" s="5">
        <v>0</v>
      </c>
      <c r="F2725" t="str">
        <f t="shared" si="168"/>
        <v>Porvenir43920</v>
      </c>
      <c r="G2725" t="str">
        <f t="shared" si="169"/>
        <v>Porvenir</v>
      </c>
      <c r="H2725" s="1">
        <f t="shared" si="170"/>
        <v>43920</v>
      </c>
      <c r="I2725">
        <f t="shared" si="171"/>
        <v>0</v>
      </c>
    </row>
    <row r="2726" spans="1:9" x14ac:dyDescent="0.3">
      <c r="A2726" t="s">
        <v>248</v>
      </c>
      <c r="B2726" s="1" t="s">
        <v>391</v>
      </c>
      <c r="C2726" s="5">
        <v>0</v>
      </c>
      <c r="F2726" t="str">
        <f t="shared" si="168"/>
        <v>Porvenir43922</v>
      </c>
      <c r="G2726" t="str">
        <f t="shared" si="169"/>
        <v>Porvenir</v>
      </c>
      <c r="H2726" s="1">
        <f t="shared" si="170"/>
        <v>43922</v>
      </c>
      <c r="I2726">
        <f t="shared" si="171"/>
        <v>0</v>
      </c>
    </row>
    <row r="2727" spans="1:9" x14ac:dyDescent="0.3">
      <c r="A2727" t="s">
        <v>248</v>
      </c>
      <c r="B2727" s="1" t="s">
        <v>392</v>
      </c>
      <c r="C2727" s="5">
        <v>0</v>
      </c>
      <c r="F2727" t="str">
        <f t="shared" si="168"/>
        <v>Porvenir43924</v>
      </c>
      <c r="G2727" t="str">
        <f t="shared" si="169"/>
        <v>Porvenir</v>
      </c>
      <c r="H2727" s="1">
        <f t="shared" si="170"/>
        <v>43924</v>
      </c>
      <c r="I2727">
        <f t="shared" si="171"/>
        <v>0</v>
      </c>
    </row>
    <row r="2728" spans="1:9" x14ac:dyDescent="0.3">
      <c r="A2728" t="s">
        <v>248</v>
      </c>
      <c r="B2728" s="1" t="s">
        <v>393</v>
      </c>
      <c r="C2728" s="5">
        <v>0</v>
      </c>
      <c r="F2728" t="str">
        <f t="shared" si="168"/>
        <v>Porvenir43927</v>
      </c>
      <c r="G2728" t="str">
        <f t="shared" si="169"/>
        <v>Porvenir</v>
      </c>
      <c r="H2728" s="1">
        <f t="shared" si="170"/>
        <v>43927</v>
      </c>
      <c r="I2728">
        <f t="shared" si="171"/>
        <v>0</v>
      </c>
    </row>
    <row r="2729" spans="1:9" x14ac:dyDescent="0.3">
      <c r="A2729" t="s">
        <v>248</v>
      </c>
      <c r="B2729" s="1" t="s">
        <v>394</v>
      </c>
      <c r="C2729" s="5">
        <v>0</v>
      </c>
      <c r="F2729" t="str">
        <f t="shared" si="168"/>
        <v>Porvenir43929</v>
      </c>
      <c r="G2729" t="str">
        <f t="shared" si="169"/>
        <v>Porvenir</v>
      </c>
      <c r="H2729" s="1">
        <f t="shared" si="170"/>
        <v>43929</v>
      </c>
      <c r="I2729">
        <f t="shared" si="171"/>
        <v>0</v>
      </c>
    </row>
    <row r="2730" spans="1:9" x14ac:dyDescent="0.3">
      <c r="A2730" t="s">
        <v>248</v>
      </c>
      <c r="B2730" s="1" t="s">
        <v>395</v>
      </c>
      <c r="C2730" s="5">
        <v>0</v>
      </c>
      <c r="F2730" t="str">
        <f t="shared" si="168"/>
        <v>Porvenir43931</v>
      </c>
      <c r="G2730" t="str">
        <f t="shared" si="169"/>
        <v>Porvenir</v>
      </c>
      <c r="H2730" s="1">
        <f t="shared" si="170"/>
        <v>43931</v>
      </c>
      <c r="I2730">
        <f t="shared" si="171"/>
        <v>0</v>
      </c>
    </row>
    <row r="2731" spans="1:9" x14ac:dyDescent="0.3">
      <c r="A2731" t="s">
        <v>248</v>
      </c>
      <c r="B2731" s="1" t="s">
        <v>396</v>
      </c>
      <c r="C2731" s="5">
        <v>4</v>
      </c>
      <c r="F2731" t="str">
        <f t="shared" si="168"/>
        <v>Porvenir43934</v>
      </c>
      <c r="G2731" t="str">
        <f t="shared" si="169"/>
        <v>Porvenir</v>
      </c>
      <c r="H2731" s="1">
        <f t="shared" si="170"/>
        <v>43934</v>
      </c>
      <c r="I2731">
        <f t="shared" si="171"/>
        <v>4</v>
      </c>
    </row>
    <row r="2732" spans="1:9" x14ac:dyDescent="0.3">
      <c r="A2732" t="s">
        <v>248</v>
      </c>
      <c r="B2732" s="1" t="s">
        <v>397</v>
      </c>
      <c r="C2732" s="5">
        <v>4</v>
      </c>
      <c r="F2732" t="str">
        <f t="shared" si="168"/>
        <v>Porvenir43936</v>
      </c>
      <c r="G2732" t="str">
        <f t="shared" si="169"/>
        <v>Porvenir</v>
      </c>
      <c r="H2732" s="1">
        <f t="shared" si="170"/>
        <v>43936</v>
      </c>
      <c r="I2732">
        <f t="shared" si="171"/>
        <v>0</v>
      </c>
    </row>
    <row r="2733" spans="1:9" x14ac:dyDescent="0.3">
      <c r="A2733" t="s">
        <v>248</v>
      </c>
      <c r="B2733" s="1" t="s">
        <v>398</v>
      </c>
      <c r="C2733" s="5">
        <v>5</v>
      </c>
      <c r="F2733" t="str">
        <f t="shared" si="168"/>
        <v>Porvenir43938</v>
      </c>
      <c r="G2733" t="str">
        <f t="shared" si="169"/>
        <v>Porvenir</v>
      </c>
      <c r="H2733" s="1">
        <f t="shared" si="170"/>
        <v>43938</v>
      </c>
      <c r="I2733">
        <f t="shared" si="171"/>
        <v>1</v>
      </c>
    </row>
    <row r="2734" spans="1:9" x14ac:dyDescent="0.3">
      <c r="A2734" t="s">
        <v>248</v>
      </c>
      <c r="B2734" s="1" t="s">
        <v>399</v>
      </c>
      <c r="C2734" s="5">
        <v>4</v>
      </c>
      <c r="F2734" t="str">
        <f t="shared" si="168"/>
        <v>Porvenir43941</v>
      </c>
      <c r="G2734" t="str">
        <f t="shared" si="169"/>
        <v>Porvenir</v>
      </c>
      <c r="H2734" s="1">
        <f t="shared" si="170"/>
        <v>43941</v>
      </c>
      <c r="I2734">
        <f t="shared" si="171"/>
        <v>0</v>
      </c>
    </row>
    <row r="2735" spans="1:9" x14ac:dyDescent="0.3">
      <c r="A2735" t="s">
        <v>248</v>
      </c>
      <c r="B2735" s="1" t="s">
        <v>400</v>
      </c>
      <c r="C2735" s="5">
        <v>2</v>
      </c>
      <c r="F2735" t="str">
        <f t="shared" si="168"/>
        <v>Porvenir43945</v>
      </c>
      <c r="G2735" t="str">
        <f t="shared" si="169"/>
        <v>Porvenir</v>
      </c>
      <c r="H2735" s="1">
        <f t="shared" si="170"/>
        <v>43945</v>
      </c>
      <c r="I2735">
        <f t="shared" si="171"/>
        <v>0</v>
      </c>
    </row>
    <row r="2736" spans="1:9" x14ac:dyDescent="0.3">
      <c r="A2736" t="s">
        <v>248</v>
      </c>
      <c r="B2736" s="1" t="s">
        <v>401</v>
      </c>
      <c r="C2736" s="5">
        <v>2</v>
      </c>
      <c r="F2736" t="str">
        <f t="shared" si="168"/>
        <v>Porvenir43948</v>
      </c>
      <c r="G2736" t="str">
        <f t="shared" si="169"/>
        <v>Porvenir</v>
      </c>
      <c r="H2736" s="1">
        <f t="shared" si="170"/>
        <v>43948</v>
      </c>
      <c r="I2736">
        <f t="shared" si="171"/>
        <v>0</v>
      </c>
    </row>
    <row r="2737" spans="1:9" x14ac:dyDescent="0.3">
      <c r="A2737" t="s">
        <v>249</v>
      </c>
      <c r="B2737" s="1" t="s">
        <v>390</v>
      </c>
      <c r="C2737" s="5">
        <v>0</v>
      </c>
      <c r="F2737" t="str">
        <f t="shared" si="168"/>
        <v>Pozo Almonte43920</v>
      </c>
      <c r="G2737" t="str">
        <f t="shared" si="169"/>
        <v>Pozo Almonte</v>
      </c>
      <c r="H2737" s="1">
        <f t="shared" si="170"/>
        <v>43920</v>
      </c>
      <c r="I2737">
        <f t="shared" si="171"/>
        <v>0</v>
      </c>
    </row>
    <row r="2738" spans="1:9" x14ac:dyDescent="0.3">
      <c r="A2738" t="s">
        <v>249</v>
      </c>
      <c r="B2738" s="1" t="s">
        <v>391</v>
      </c>
      <c r="C2738" s="5">
        <v>0</v>
      </c>
      <c r="F2738" t="str">
        <f t="shared" si="168"/>
        <v>Pozo Almonte43922</v>
      </c>
      <c r="G2738" t="str">
        <f t="shared" si="169"/>
        <v>Pozo Almonte</v>
      </c>
      <c r="H2738" s="1">
        <f t="shared" si="170"/>
        <v>43922</v>
      </c>
      <c r="I2738">
        <f t="shared" si="171"/>
        <v>0</v>
      </c>
    </row>
    <row r="2739" spans="1:9" x14ac:dyDescent="0.3">
      <c r="A2739" t="s">
        <v>249</v>
      </c>
      <c r="B2739" s="1" t="s">
        <v>392</v>
      </c>
      <c r="C2739" s="5">
        <v>0</v>
      </c>
      <c r="F2739" t="str">
        <f t="shared" si="168"/>
        <v>Pozo Almonte43924</v>
      </c>
      <c r="G2739" t="str">
        <f t="shared" si="169"/>
        <v>Pozo Almonte</v>
      </c>
      <c r="H2739" s="1">
        <f t="shared" si="170"/>
        <v>43924</v>
      </c>
      <c r="I2739">
        <f t="shared" si="171"/>
        <v>0</v>
      </c>
    </row>
    <row r="2740" spans="1:9" x14ac:dyDescent="0.3">
      <c r="A2740" t="s">
        <v>249</v>
      </c>
      <c r="B2740" s="1" t="s">
        <v>393</v>
      </c>
      <c r="C2740" s="5">
        <v>0</v>
      </c>
      <c r="F2740" t="str">
        <f t="shared" si="168"/>
        <v>Pozo Almonte43927</v>
      </c>
      <c r="G2740" t="str">
        <f t="shared" si="169"/>
        <v>Pozo Almonte</v>
      </c>
      <c r="H2740" s="1">
        <f t="shared" si="170"/>
        <v>43927</v>
      </c>
      <c r="I2740">
        <f t="shared" si="171"/>
        <v>0</v>
      </c>
    </row>
    <row r="2741" spans="1:9" x14ac:dyDescent="0.3">
      <c r="A2741" t="s">
        <v>249</v>
      </c>
      <c r="B2741" s="1" t="s">
        <v>394</v>
      </c>
      <c r="C2741" s="5">
        <v>0</v>
      </c>
      <c r="F2741" t="str">
        <f t="shared" si="168"/>
        <v>Pozo Almonte43929</v>
      </c>
      <c r="G2741" t="str">
        <f t="shared" si="169"/>
        <v>Pozo Almonte</v>
      </c>
      <c r="H2741" s="1">
        <f t="shared" si="170"/>
        <v>43929</v>
      </c>
      <c r="I2741">
        <f t="shared" si="171"/>
        <v>0</v>
      </c>
    </row>
    <row r="2742" spans="1:9" x14ac:dyDescent="0.3">
      <c r="A2742" t="s">
        <v>249</v>
      </c>
      <c r="B2742" s="1" t="s">
        <v>395</v>
      </c>
      <c r="C2742" s="5">
        <v>0</v>
      </c>
      <c r="F2742" t="str">
        <f t="shared" si="168"/>
        <v>Pozo Almonte43931</v>
      </c>
      <c r="G2742" t="str">
        <f t="shared" si="169"/>
        <v>Pozo Almonte</v>
      </c>
      <c r="H2742" s="1">
        <f t="shared" si="170"/>
        <v>43931</v>
      </c>
      <c r="I2742">
        <f t="shared" si="171"/>
        <v>0</v>
      </c>
    </row>
    <row r="2743" spans="1:9" x14ac:dyDescent="0.3">
      <c r="A2743" t="s">
        <v>249</v>
      </c>
      <c r="B2743" s="1" t="s">
        <v>396</v>
      </c>
      <c r="C2743" s="5">
        <v>2</v>
      </c>
      <c r="F2743" t="str">
        <f t="shared" si="168"/>
        <v>Pozo Almonte43934</v>
      </c>
      <c r="G2743" t="str">
        <f t="shared" si="169"/>
        <v>Pozo Almonte</v>
      </c>
      <c r="H2743" s="1">
        <f t="shared" si="170"/>
        <v>43934</v>
      </c>
      <c r="I2743">
        <f t="shared" si="171"/>
        <v>2</v>
      </c>
    </row>
    <row r="2744" spans="1:9" x14ac:dyDescent="0.3">
      <c r="A2744" t="s">
        <v>249</v>
      </c>
      <c r="B2744" s="1" t="s">
        <v>397</v>
      </c>
      <c r="C2744" s="5">
        <v>2</v>
      </c>
      <c r="F2744" t="str">
        <f t="shared" si="168"/>
        <v>Pozo Almonte43936</v>
      </c>
      <c r="G2744" t="str">
        <f t="shared" si="169"/>
        <v>Pozo Almonte</v>
      </c>
      <c r="H2744" s="1">
        <f t="shared" si="170"/>
        <v>43936</v>
      </c>
      <c r="I2744">
        <f t="shared" si="171"/>
        <v>0</v>
      </c>
    </row>
    <row r="2745" spans="1:9" x14ac:dyDescent="0.3">
      <c r="A2745" t="s">
        <v>249</v>
      </c>
      <c r="B2745" s="1" t="s">
        <v>398</v>
      </c>
      <c r="C2745" s="5">
        <v>2</v>
      </c>
      <c r="F2745" t="str">
        <f t="shared" si="168"/>
        <v>Pozo Almonte43938</v>
      </c>
      <c r="G2745" t="str">
        <f t="shared" si="169"/>
        <v>Pozo Almonte</v>
      </c>
      <c r="H2745" s="1">
        <f t="shared" si="170"/>
        <v>43938</v>
      </c>
      <c r="I2745">
        <f t="shared" si="171"/>
        <v>0</v>
      </c>
    </row>
    <row r="2746" spans="1:9" x14ac:dyDescent="0.3">
      <c r="A2746" t="s">
        <v>249</v>
      </c>
      <c r="B2746" s="1" t="s">
        <v>399</v>
      </c>
      <c r="C2746" s="5">
        <v>0</v>
      </c>
      <c r="F2746" t="str">
        <f t="shared" si="168"/>
        <v>Pozo Almonte43941</v>
      </c>
      <c r="G2746" t="str">
        <f t="shared" si="169"/>
        <v>Pozo Almonte</v>
      </c>
      <c r="H2746" s="1">
        <f t="shared" si="170"/>
        <v>43941</v>
      </c>
      <c r="I2746">
        <f t="shared" si="171"/>
        <v>0</v>
      </c>
    </row>
    <row r="2747" spans="1:9" x14ac:dyDescent="0.3">
      <c r="A2747" t="s">
        <v>249</v>
      </c>
      <c r="B2747" s="1" t="s">
        <v>400</v>
      </c>
      <c r="C2747" s="5">
        <v>0</v>
      </c>
      <c r="F2747" t="str">
        <f t="shared" si="168"/>
        <v>Pozo Almonte43945</v>
      </c>
      <c r="G2747" t="str">
        <f t="shared" si="169"/>
        <v>Pozo Almonte</v>
      </c>
      <c r="H2747" s="1">
        <f t="shared" si="170"/>
        <v>43945</v>
      </c>
      <c r="I2747">
        <f t="shared" si="171"/>
        <v>0</v>
      </c>
    </row>
    <row r="2748" spans="1:9" x14ac:dyDescent="0.3">
      <c r="A2748" t="s">
        <v>249</v>
      </c>
      <c r="B2748" s="1" t="s">
        <v>401</v>
      </c>
      <c r="C2748" s="5">
        <v>0</v>
      </c>
      <c r="F2748" t="str">
        <f t="shared" si="168"/>
        <v>Pozo Almonte43948</v>
      </c>
      <c r="G2748" t="str">
        <f t="shared" si="169"/>
        <v>Pozo Almonte</v>
      </c>
      <c r="H2748" s="1">
        <f t="shared" si="170"/>
        <v>43948</v>
      </c>
      <c r="I2748">
        <f t="shared" si="171"/>
        <v>0</v>
      </c>
    </row>
    <row r="2749" spans="1:9" x14ac:dyDescent="0.3">
      <c r="A2749" t="s">
        <v>250</v>
      </c>
      <c r="B2749" s="1" t="s">
        <v>390</v>
      </c>
      <c r="C2749" s="5">
        <v>0</v>
      </c>
      <c r="F2749" t="str">
        <f t="shared" si="168"/>
        <v>Primavera43920</v>
      </c>
      <c r="G2749" t="str">
        <f t="shared" si="169"/>
        <v>Primavera</v>
      </c>
      <c r="H2749" s="1">
        <f t="shared" si="170"/>
        <v>43920</v>
      </c>
      <c r="I2749">
        <f t="shared" si="171"/>
        <v>0</v>
      </c>
    </row>
    <row r="2750" spans="1:9" x14ac:dyDescent="0.3">
      <c r="A2750" t="s">
        <v>250</v>
      </c>
      <c r="B2750" s="1" t="s">
        <v>391</v>
      </c>
      <c r="C2750" s="5">
        <v>0</v>
      </c>
      <c r="F2750" t="str">
        <f t="shared" si="168"/>
        <v>Primavera43922</v>
      </c>
      <c r="G2750" t="str">
        <f t="shared" si="169"/>
        <v>Primavera</v>
      </c>
      <c r="H2750" s="1">
        <f t="shared" si="170"/>
        <v>43922</v>
      </c>
      <c r="I2750">
        <f t="shared" si="171"/>
        <v>0</v>
      </c>
    </row>
    <row r="2751" spans="1:9" x14ac:dyDescent="0.3">
      <c r="A2751" t="s">
        <v>250</v>
      </c>
      <c r="B2751" s="1" t="s">
        <v>392</v>
      </c>
      <c r="C2751" s="5">
        <v>0</v>
      </c>
      <c r="F2751" t="str">
        <f t="shared" si="168"/>
        <v>Primavera43924</v>
      </c>
      <c r="G2751" t="str">
        <f t="shared" si="169"/>
        <v>Primavera</v>
      </c>
      <c r="H2751" s="1">
        <f t="shared" si="170"/>
        <v>43924</v>
      </c>
      <c r="I2751">
        <f t="shared" si="171"/>
        <v>0</v>
      </c>
    </row>
    <row r="2752" spans="1:9" x14ac:dyDescent="0.3">
      <c r="A2752" t="s">
        <v>250</v>
      </c>
      <c r="B2752" s="1" t="s">
        <v>393</v>
      </c>
      <c r="C2752" s="5">
        <v>0</v>
      </c>
      <c r="F2752" t="str">
        <f t="shared" si="168"/>
        <v>Primavera43927</v>
      </c>
      <c r="G2752" t="str">
        <f t="shared" si="169"/>
        <v>Primavera</v>
      </c>
      <c r="H2752" s="1">
        <f t="shared" si="170"/>
        <v>43927</v>
      </c>
      <c r="I2752">
        <f t="shared" si="171"/>
        <v>0</v>
      </c>
    </row>
    <row r="2753" spans="1:9" x14ac:dyDescent="0.3">
      <c r="A2753" t="s">
        <v>250</v>
      </c>
      <c r="B2753" s="1" t="s">
        <v>394</v>
      </c>
      <c r="C2753" s="5">
        <v>0</v>
      </c>
      <c r="F2753" t="str">
        <f t="shared" si="168"/>
        <v>Primavera43929</v>
      </c>
      <c r="G2753" t="str">
        <f t="shared" si="169"/>
        <v>Primavera</v>
      </c>
      <c r="H2753" s="1">
        <f t="shared" si="170"/>
        <v>43929</v>
      </c>
      <c r="I2753">
        <f t="shared" si="171"/>
        <v>0</v>
      </c>
    </row>
    <row r="2754" spans="1:9" x14ac:dyDescent="0.3">
      <c r="A2754" t="s">
        <v>250</v>
      </c>
      <c r="B2754" s="1" t="s">
        <v>395</v>
      </c>
      <c r="C2754" s="5">
        <v>0</v>
      </c>
      <c r="F2754" t="str">
        <f t="shared" si="168"/>
        <v>Primavera43931</v>
      </c>
      <c r="G2754" t="str">
        <f t="shared" si="169"/>
        <v>Primavera</v>
      </c>
      <c r="H2754" s="1">
        <f t="shared" si="170"/>
        <v>43931</v>
      </c>
      <c r="I2754">
        <f t="shared" si="171"/>
        <v>0</v>
      </c>
    </row>
    <row r="2755" spans="1:9" x14ac:dyDescent="0.3">
      <c r="A2755" t="s">
        <v>250</v>
      </c>
      <c r="B2755" s="1" t="s">
        <v>396</v>
      </c>
      <c r="C2755" s="5">
        <v>0</v>
      </c>
      <c r="F2755" t="str">
        <f t="shared" si="168"/>
        <v>Primavera43934</v>
      </c>
      <c r="G2755" t="str">
        <f t="shared" si="169"/>
        <v>Primavera</v>
      </c>
      <c r="H2755" s="1">
        <f t="shared" si="170"/>
        <v>43934</v>
      </c>
      <c r="I2755">
        <f t="shared" si="171"/>
        <v>0</v>
      </c>
    </row>
    <row r="2756" spans="1:9" x14ac:dyDescent="0.3">
      <c r="A2756" t="s">
        <v>250</v>
      </c>
      <c r="B2756" s="1" t="s">
        <v>397</v>
      </c>
      <c r="C2756" s="5">
        <v>0</v>
      </c>
      <c r="F2756" t="str">
        <f t="shared" si="168"/>
        <v>Primavera43936</v>
      </c>
      <c r="G2756" t="str">
        <f t="shared" si="169"/>
        <v>Primavera</v>
      </c>
      <c r="H2756" s="1">
        <f t="shared" si="170"/>
        <v>43936</v>
      </c>
      <c r="I2756">
        <f t="shared" si="171"/>
        <v>0</v>
      </c>
    </row>
    <row r="2757" spans="1:9" x14ac:dyDescent="0.3">
      <c r="A2757" t="s">
        <v>250</v>
      </c>
      <c r="B2757" s="1" t="s">
        <v>398</v>
      </c>
      <c r="C2757" s="5">
        <v>1</v>
      </c>
      <c r="F2757" t="str">
        <f t="shared" si="168"/>
        <v>Primavera43938</v>
      </c>
      <c r="G2757" t="str">
        <f t="shared" si="169"/>
        <v>Primavera</v>
      </c>
      <c r="H2757" s="1">
        <f t="shared" si="170"/>
        <v>43938</v>
      </c>
      <c r="I2757">
        <f t="shared" si="171"/>
        <v>1</v>
      </c>
    </row>
    <row r="2758" spans="1:9" x14ac:dyDescent="0.3">
      <c r="A2758" t="s">
        <v>250</v>
      </c>
      <c r="B2758" s="1" t="s">
        <v>399</v>
      </c>
      <c r="C2758" s="5">
        <v>1</v>
      </c>
      <c r="F2758" t="str">
        <f t="shared" si="168"/>
        <v>Primavera43941</v>
      </c>
      <c r="G2758" t="str">
        <f t="shared" si="169"/>
        <v>Primavera</v>
      </c>
      <c r="H2758" s="1">
        <f t="shared" si="170"/>
        <v>43941</v>
      </c>
      <c r="I2758">
        <f t="shared" si="171"/>
        <v>0</v>
      </c>
    </row>
    <row r="2759" spans="1:9" x14ac:dyDescent="0.3">
      <c r="A2759" t="s">
        <v>250</v>
      </c>
      <c r="B2759" s="1" t="s">
        <v>400</v>
      </c>
      <c r="C2759" s="5">
        <v>1</v>
      </c>
      <c r="F2759" t="str">
        <f t="shared" si="168"/>
        <v>Primavera43945</v>
      </c>
      <c r="G2759" t="str">
        <f t="shared" si="169"/>
        <v>Primavera</v>
      </c>
      <c r="H2759" s="1">
        <f t="shared" si="170"/>
        <v>43945</v>
      </c>
      <c r="I2759">
        <f t="shared" si="171"/>
        <v>0</v>
      </c>
    </row>
    <row r="2760" spans="1:9" x14ac:dyDescent="0.3">
      <c r="A2760" t="s">
        <v>250</v>
      </c>
      <c r="B2760" s="1" t="s">
        <v>401</v>
      </c>
      <c r="C2760" s="5">
        <v>0</v>
      </c>
      <c r="F2760" t="str">
        <f t="shared" si="168"/>
        <v>Primavera43948</v>
      </c>
      <c r="G2760" t="str">
        <f t="shared" si="169"/>
        <v>Primavera</v>
      </c>
      <c r="H2760" s="1">
        <f t="shared" si="170"/>
        <v>43948</v>
      </c>
      <c r="I2760">
        <f t="shared" si="171"/>
        <v>0</v>
      </c>
    </row>
    <row r="2761" spans="1:9" x14ac:dyDescent="0.3">
      <c r="A2761" t="s">
        <v>251</v>
      </c>
      <c r="B2761" s="1" t="s">
        <v>390</v>
      </c>
      <c r="C2761" s="5">
        <v>82</v>
      </c>
      <c r="F2761" t="str">
        <f t="shared" si="168"/>
        <v>Providencia43920</v>
      </c>
      <c r="G2761" t="str">
        <f t="shared" si="169"/>
        <v>Providencia</v>
      </c>
      <c r="H2761" s="1">
        <f t="shared" si="170"/>
        <v>43920</v>
      </c>
      <c r="I2761">
        <f t="shared" si="171"/>
        <v>82</v>
      </c>
    </row>
    <row r="2762" spans="1:9" x14ac:dyDescent="0.3">
      <c r="A2762" t="s">
        <v>251</v>
      </c>
      <c r="B2762" s="1" t="s">
        <v>391</v>
      </c>
      <c r="C2762" s="5">
        <v>87</v>
      </c>
      <c r="F2762" t="str">
        <f t="shared" si="168"/>
        <v>Providencia43922</v>
      </c>
      <c r="G2762" t="str">
        <f t="shared" si="169"/>
        <v>Providencia</v>
      </c>
      <c r="H2762" s="1">
        <f t="shared" si="170"/>
        <v>43922</v>
      </c>
      <c r="I2762">
        <f t="shared" si="171"/>
        <v>5</v>
      </c>
    </row>
    <row r="2763" spans="1:9" x14ac:dyDescent="0.3">
      <c r="A2763" t="s">
        <v>251</v>
      </c>
      <c r="B2763" s="1" t="s">
        <v>392</v>
      </c>
      <c r="C2763" s="5">
        <v>94</v>
      </c>
      <c r="F2763" t="str">
        <f t="shared" si="168"/>
        <v>Providencia43924</v>
      </c>
      <c r="G2763" t="str">
        <f t="shared" si="169"/>
        <v>Providencia</v>
      </c>
      <c r="H2763" s="1">
        <f t="shared" si="170"/>
        <v>43924</v>
      </c>
      <c r="I2763">
        <f t="shared" si="171"/>
        <v>7</v>
      </c>
    </row>
    <row r="2764" spans="1:9" x14ac:dyDescent="0.3">
      <c r="A2764" t="s">
        <v>251</v>
      </c>
      <c r="B2764" s="1" t="s">
        <v>393</v>
      </c>
      <c r="C2764" s="5">
        <v>104</v>
      </c>
      <c r="F2764" t="str">
        <f t="shared" si="168"/>
        <v>Providencia43927</v>
      </c>
      <c r="G2764" t="str">
        <f t="shared" si="169"/>
        <v>Providencia</v>
      </c>
      <c r="H2764" s="1">
        <f t="shared" si="170"/>
        <v>43927</v>
      </c>
      <c r="I2764">
        <f t="shared" si="171"/>
        <v>10</v>
      </c>
    </row>
    <row r="2765" spans="1:9" x14ac:dyDescent="0.3">
      <c r="A2765" t="s">
        <v>251</v>
      </c>
      <c r="B2765" s="1" t="s">
        <v>394</v>
      </c>
      <c r="C2765" s="5">
        <v>115</v>
      </c>
      <c r="F2765" t="str">
        <f t="shared" si="168"/>
        <v>Providencia43929</v>
      </c>
      <c r="G2765" t="str">
        <f t="shared" si="169"/>
        <v>Providencia</v>
      </c>
      <c r="H2765" s="1">
        <f t="shared" si="170"/>
        <v>43929</v>
      </c>
      <c r="I2765">
        <f t="shared" si="171"/>
        <v>11</v>
      </c>
    </row>
    <row r="2766" spans="1:9" x14ac:dyDescent="0.3">
      <c r="A2766" t="s">
        <v>251</v>
      </c>
      <c r="B2766" s="1" t="s">
        <v>395</v>
      </c>
      <c r="C2766" s="5">
        <v>129</v>
      </c>
      <c r="F2766" t="str">
        <f t="shared" si="168"/>
        <v>Providencia43931</v>
      </c>
      <c r="G2766" t="str">
        <f t="shared" si="169"/>
        <v>Providencia</v>
      </c>
      <c r="H2766" s="1">
        <f t="shared" si="170"/>
        <v>43931</v>
      </c>
      <c r="I2766">
        <f t="shared" si="171"/>
        <v>14</v>
      </c>
    </row>
    <row r="2767" spans="1:9" x14ac:dyDescent="0.3">
      <c r="A2767" t="s">
        <v>251</v>
      </c>
      <c r="B2767" s="1" t="s">
        <v>396</v>
      </c>
      <c r="C2767" s="5">
        <v>136</v>
      </c>
      <c r="F2767" t="str">
        <f t="shared" ref="F2767:F2830" si="172">+G2767&amp;H2767</f>
        <v>Providencia43934</v>
      </c>
      <c r="G2767" t="str">
        <f t="shared" ref="G2767:G2830" si="173">+A2767</f>
        <v>Providencia</v>
      </c>
      <c r="H2767" s="1">
        <f t="shared" ref="H2767:H2830" si="174">+DATEVALUE(B2767)</f>
        <v>43934</v>
      </c>
      <c r="I2767">
        <f t="shared" ref="I2767:I2830" si="175">+IF(IF(A2767=A2766,C2767-C2766,C2767)&lt;0,0,IF(A2767=A2766,C2767-C2766,C2767))</f>
        <v>7</v>
      </c>
    </row>
    <row r="2768" spans="1:9" x14ac:dyDescent="0.3">
      <c r="A2768" t="s">
        <v>251</v>
      </c>
      <c r="B2768" s="1" t="s">
        <v>397</v>
      </c>
      <c r="C2768" s="5">
        <v>147</v>
      </c>
      <c r="F2768" t="str">
        <f t="shared" si="172"/>
        <v>Providencia43936</v>
      </c>
      <c r="G2768" t="str">
        <f t="shared" si="173"/>
        <v>Providencia</v>
      </c>
      <c r="H2768" s="1">
        <f t="shared" si="174"/>
        <v>43936</v>
      </c>
      <c r="I2768">
        <f t="shared" si="175"/>
        <v>11</v>
      </c>
    </row>
    <row r="2769" spans="1:9" x14ac:dyDescent="0.3">
      <c r="A2769" t="s">
        <v>251</v>
      </c>
      <c r="B2769" s="1" t="s">
        <v>398</v>
      </c>
      <c r="C2769" s="5">
        <v>164</v>
      </c>
      <c r="F2769" t="str">
        <f t="shared" si="172"/>
        <v>Providencia43938</v>
      </c>
      <c r="G2769" t="str">
        <f t="shared" si="173"/>
        <v>Providencia</v>
      </c>
      <c r="H2769" s="1">
        <f t="shared" si="174"/>
        <v>43938</v>
      </c>
      <c r="I2769">
        <f t="shared" si="175"/>
        <v>17</v>
      </c>
    </row>
    <row r="2770" spans="1:9" x14ac:dyDescent="0.3">
      <c r="A2770" t="s">
        <v>251</v>
      </c>
      <c r="B2770" s="1" t="s">
        <v>399</v>
      </c>
      <c r="C2770" s="5">
        <v>41</v>
      </c>
      <c r="F2770" t="str">
        <f t="shared" si="172"/>
        <v>Providencia43941</v>
      </c>
      <c r="G2770" t="str">
        <f t="shared" si="173"/>
        <v>Providencia</v>
      </c>
      <c r="H2770" s="1">
        <f t="shared" si="174"/>
        <v>43941</v>
      </c>
      <c r="I2770">
        <f t="shared" si="175"/>
        <v>0</v>
      </c>
    </row>
    <row r="2771" spans="1:9" x14ac:dyDescent="0.3">
      <c r="A2771" t="s">
        <v>251</v>
      </c>
      <c r="B2771" s="1" t="s">
        <v>400</v>
      </c>
      <c r="C2771" s="5">
        <v>39</v>
      </c>
      <c r="F2771" t="str">
        <f t="shared" si="172"/>
        <v>Providencia43945</v>
      </c>
      <c r="G2771" t="str">
        <f t="shared" si="173"/>
        <v>Providencia</v>
      </c>
      <c r="H2771" s="1">
        <f t="shared" si="174"/>
        <v>43945</v>
      </c>
      <c r="I2771">
        <f t="shared" si="175"/>
        <v>0</v>
      </c>
    </row>
    <row r="2772" spans="1:9" x14ac:dyDescent="0.3">
      <c r="A2772" t="s">
        <v>251</v>
      </c>
      <c r="B2772" s="1" t="s">
        <v>401</v>
      </c>
      <c r="C2772" s="5">
        <v>29</v>
      </c>
      <c r="F2772" t="str">
        <f t="shared" si="172"/>
        <v>Providencia43948</v>
      </c>
      <c r="G2772" t="str">
        <f t="shared" si="173"/>
        <v>Providencia</v>
      </c>
      <c r="H2772" s="1">
        <f t="shared" si="174"/>
        <v>43948</v>
      </c>
      <c r="I2772">
        <f t="shared" si="175"/>
        <v>0</v>
      </c>
    </row>
    <row r="2773" spans="1:9" x14ac:dyDescent="0.3">
      <c r="A2773" t="s">
        <v>252</v>
      </c>
      <c r="B2773" s="1" t="s">
        <v>390</v>
      </c>
      <c r="C2773" s="5">
        <v>0</v>
      </c>
      <c r="F2773" t="str">
        <f t="shared" si="172"/>
        <v>Puchuncavi43920</v>
      </c>
      <c r="G2773" t="str">
        <f t="shared" si="173"/>
        <v>Puchuncavi</v>
      </c>
      <c r="H2773" s="1">
        <f t="shared" si="174"/>
        <v>43920</v>
      </c>
      <c r="I2773">
        <f t="shared" si="175"/>
        <v>0</v>
      </c>
    </row>
    <row r="2774" spans="1:9" x14ac:dyDescent="0.3">
      <c r="A2774" t="s">
        <v>252</v>
      </c>
      <c r="B2774" s="1" t="s">
        <v>391</v>
      </c>
      <c r="C2774" s="5">
        <v>0</v>
      </c>
      <c r="F2774" t="str">
        <f t="shared" si="172"/>
        <v>Puchuncavi43922</v>
      </c>
      <c r="G2774" t="str">
        <f t="shared" si="173"/>
        <v>Puchuncavi</v>
      </c>
      <c r="H2774" s="1">
        <f t="shared" si="174"/>
        <v>43922</v>
      </c>
      <c r="I2774">
        <f t="shared" si="175"/>
        <v>0</v>
      </c>
    </row>
    <row r="2775" spans="1:9" x14ac:dyDescent="0.3">
      <c r="A2775" t="s">
        <v>252</v>
      </c>
      <c r="B2775" s="1" t="s">
        <v>392</v>
      </c>
      <c r="C2775" s="5">
        <v>0</v>
      </c>
      <c r="F2775" t="str">
        <f t="shared" si="172"/>
        <v>Puchuncavi43924</v>
      </c>
      <c r="G2775" t="str">
        <f t="shared" si="173"/>
        <v>Puchuncavi</v>
      </c>
      <c r="H2775" s="1">
        <f t="shared" si="174"/>
        <v>43924</v>
      </c>
      <c r="I2775">
        <f t="shared" si="175"/>
        <v>0</v>
      </c>
    </row>
    <row r="2776" spans="1:9" x14ac:dyDescent="0.3">
      <c r="A2776" t="s">
        <v>252</v>
      </c>
      <c r="B2776" s="1" t="s">
        <v>393</v>
      </c>
      <c r="C2776" s="5">
        <v>0</v>
      </c>
      <c r="F2776" t="str">
        <f t="shared" si="172"/>
        <v>Puchuncavi43927</v>
      </c>
      <c r="G2776" t="str">
        <f t="shared" si="173"/>
        <v>Puchuncavi</v>
      </c>
      <c r="H2776" s="1">
        <f t="shared" si="174"/>
        <v>43927</v>
      </c>
      <c r="I2776">
        <f t="shared" si="175"/>
        <v>0</v>
      </c>
    </row>
    <row r="2777" spans="1:9" x14ac:dyDescent="0.3">
      <c r="A2777" t="s">
        <v>252</v>
      </c>
      <c r="B2777" s="1" t="s">
        <v>394</v>
      </c>
      <c r="C2777" s="5">
        <v>0</v>
      </c>
      <c r="F2777" t="str">
        <f t="shared" si="172"/>
        <v>Puchuncavi43929</v>
      </c>
      <c r="G2777" t="str">
        <f t="shared" si="173"/>
        <v>Puchuncavi</v>
      </c>
      <c r="H2777" s="1">
        <f t="shared" si="174"/>
        <v>43929</v>
      </c>
      <c r="I2777">
        <f t="shared" si="175"/>
        <v>0</v>
      </c>
    </row>
    <row r="2778" spans="1:9" x14ac:dyDescent="0.3">
      <c r="A2778" t="s">
        <v>252</v>
      </c>
      <c r="B2778" s="1" t="s">
        <v>395</v>
      </c>
      <c r="C2778" s="5">
        <v>0</v>
      </c>
      <c r="F2778" t="str">
        <f t="shared" si="172"/>
        <v>Puchuncavi43931</v>
      </c>
      <c r="G2778" t="str">
        <f t="shared" si="173"/>
        <v>Puchuncavi</v>
      </c>
      <c r="H2778" s="1">
        <f t="shared" si="174"/>
        <v>43931</v>
      </c>
      <c r="I2778">
        <f t="shared" si="175"/>
        <v>0</v>
      </c>
    </row>
    <row r="2779" spans="1:9" x14ac:dyDescent="0.3">
      <c r="A2779" t="s">
        <v>252</v>
      </c>
      <c r="B2779" s="1" t="s">
        <v>396</v>
      </c>
      <c r="C2779" s="5">
        <v>0</v>
      </c>
      <c r="F2779" t="str">
        <f t="shared" si="172"/>
        <v>Puchuncavi43934</v>
      </c>
      <c r="G2779" t="str">
        <f t="shared" si="173"/>
        <v>Puchuncavi</v>
      </c>
      <c r="H2779" s="1">
        <f t="shared" si="174"/>
        <v>43934</v>
      </c>
      <c r="I2779">
        <f t="shared" si="175"/>
        <v>0</v>
      </c>
    </row>
    <row r="2780" spans="1:9" x14ac:dyDescent="0.3">
      <c r="A2780" t="s">
        <v>252</v>
      </c>
      <c r="B2780" s="1" t="s">
        <v>397</v>
      </c>
      <c r="C2780" s="5">
        <v>0</v>
      </c>
      <c r="F2780" t="str">
        <f t="shared" si="172"/>
        <v>Puchuncavi43936</v>
      </c>
      <c r="G2780" t="str">
        <f t="shared" si="173"/>
        <v>Puchuncavi</v>
      </c>
      <c r="H2780" s="1">
        <f t="shared" si="174"/>
        <v>43936</v>
      </c>
      <c r="I2780">
        <f t="shared" si="175"/>
        <v>0</v>
      </c>
    </row>
    <row r="2781" spans="1:9" x14ac:dyDescent="0.3">
      <c r="A2781" t="s">
        <v>252</v>
      </c>
      <c r="B2781" s="1" t="s">
        <v>398</v>
      </c>
      <c r="C2781" s="5">
        <v>0</v>
      </c>
      <c r="F2781" t="str">
        <f t="shared" si="172"/>
        <v>Puchuncavi43938</v>
      </c>
      <c r="G2781" t="str">
        <f t="shared" si="173"/>
        <v>Puchuncavi</v>
      </c>
      <c r="H2781" s="1">
        <f t="shared" si="174"/>
        <v>43938</v>
      </c>
      <c r="I2781">
        <f t="shared" si="175"/>
        <v>0</v>
      </c>
    </row>
    <row r="2782" spans="1:9" x14ac:dyDescent="0.3">
      <c r="A2782" t="s">
        <v>252</v>
      </c>
      <c r="B2782" s="1" t="s">
        <v>399</v>
      </c>
      <c r="C2782" s="5">
        <v>0</v>
      </c>
      <c r="F2782" t="str">
        <f t="shared" si="172"/>
        <v>Puchuncavi43941</v>
      </c>
      <c r="G2782" t="str">
        <f t="shared" si="173"/>
        <v>Puchuncavi</v>
      </c>
      <c r="H2782" s="1">
        <f t="shared" si="174"/>
        <v>43941</v>
      </c>
      <c r="I2782">
        <f t="shared" si="175"/>
        <v>0</v>
      </c>
    </row>
    <row r="2783" spans="1:9" x14ac:dyDescent="0.3">
      <c r="A2783" t="s">
        <v>252</v>
      </c>
      <c r="B2783" s="1" t="s">
        <v>400</v>
      </c>
      <c r="C2783" s="5">
        <v>0</v>
      </c>
      <c r="F2783" t="str">
        <f t="shared" si="172"/>
        <v>Puchuncavi43945</v>
      </c>
      <c r="G2783" t="str">
        <f t="shared" si="173"/>
        <v>Puchuncavi</v>
      </c>
      <c r="H2783" s="1">
        <f t="shared" si="174"/>
        <v>43945</v>
      </c>
      <c r="I2783">
        <f t="shared" si="175"/>
        <v>0</v>
      </c>
    </row>
    <row r="2784" spans="1:9" x14ac:dyDescent="0.3">
      <c r="A2784" t="s">
        <v>252</v>
      </c>
      <c r="B2784" s="1" t="s">
        <v>401</v>
      </c>
      <c r="C2784" s="5">
        <v>0</v>
      </c>
      <c r="F2784" t="str">
        <f t="shared" si="172"/>
        <v>Puchuncavi43948</v>
      </c>
      <c r="G2784" t="str">
        <f t="shared" si="173"/>
        <v>Puchuncavi</v>
      </c>
      <c r="H2784" s="1">
        <f t="shared" si="174"/>
        <v>43948</v>
      </c>
      <c r="I2784">
        <f t="shared" si="175"/>
        <v>0</v>
      </c>
    </row>
    <row r="2785" spans="1:9" x14ac:dyDescent="0.3">
      <c r="A2785" t="s">
        <v>253</v>
      </c>
      <c r="B2785" s="1" t="s">
        <v>390</v>
      </c>
      <c r="C2785" s="5">
        <v>0</v>
      </c>
      <c r="F2785" t="str">
        <f t="shared" si="172"/>
        <v>Pucon43920</v>
      </c>
      <c r="G2785" t="str">
        <f t="shared" si="173"/>
        <v>Pucon</v>
      </c>
      <c r="H2785" s="1">
        <f t="shared" si="174"/>
        <v>43920</v>
      </c>
      <c r="I2785">
        <f t="shared" si="175"/>
        <v>0</v>
      </c>
    </row>
    <row r="2786" spans="1:9" x14ac:dyDescent="0.3">
      <c r="A2786" t="s">
        <v>253</v>
      </c>
      <c r="B2786" s="1" t="s">
        <v>391</v>
      </c>
      <c r="C2786" s="5">
        <v>0</v>
      </c>
      <c r="F2786" t="str">
        <f t="shared" si="172"/>
        <v>Pucon43922</v>
      </c>
      <c r="G2786" t="str">
        <f t="shared" si="173"/>
        <v>Pucon</v>
      </c>
      <c r="H2786" s="1">
        <f t="shared" si="174"/>
        <v>43922</v>
      </c>
      <c r="I2786">
        <f t="shared" si="175"/>
        <v>0</v>
      </c>
    </row>
    <row r="2787" spans="1:9" x14ac:dyDescent="0.3">
      <c r="A2787" t="s">
        <v>253</v>
      </c>
      <c r="B2787" s="1" t="s">
        <v>392</v>
      </c>
      <c r="C2787" s="5">
        <v>0</v>
      </c>
      <c r="F2787" t="str">
        <f t="shared" si="172"/>
        <v>Pucon43924</v>
      </c>
      <c r="G2787" t="str">
        <f t="shared" si="173"/>
        <v>Pucon</v>
      </c>
      <c r="H2787" s="1">
        <f t="shared" si="174"/>
        <v>43924</v>
      </c>
      <c r="I2787">
        <f t="shared" si="175"/>
        <v>0</v>
      </c>
    </row>
    <row r="2788" spans="1:9" x14ac:dyDescent="0.3">
      <c r="A2788" t="s">
        <v>253</v>
      </c>
      <c r="B2788" s="1" t="s">
        <v>393</v>
      </c>
      <c r="C2788" s="5">
        <v>4</v>
      </c>
      <c r="F2788" t="str">
        <f t="shared" si="172"/>
        <v>Pucon43927</v>
      </c>
      <c r="G2788" t="str">
        <f t="shared" si="173"/>
        <v>Pucon</v>
      </c>
      <c r="H2788" s="1">
        <f t="shared" si="174"/>
        <v>43927</v>
      </c>
      <c r="I2788">
        <f t="shared" si="175"/>
        <v>4</v>
      </c>
    </row>
    <row r="2789" spans="1:9" x14ac:dyDescent="0.3">
      <c r="A2789" t="s">
        <v>253</v>
      </c>
      <c r="B2789" s="1" t="s">
        <v>394</v>
      </c>
      <c r="C2789" s="5">
        <v>5</v>
      </c>
      <c r="F2789" t="str">
        <f t="shared" si="172"/>
        <v>Pucon43929</v>
      </c>
      <c r="G2789" t="str">
        <f t="shared" si="173"/>
        <v>Pucon</v>
      </c>
      <c r="H2789" s="1">
        <f t="shared" si="174"/>
        <v>43929</v>
      </c>
      <c r="I2789">
        <f t="shared" si="175"/>
        <v>1</v>
      </c>
    </row>
    <row r="2790" spans="1:9" x14ac:dyDescent="0.3">
      <c r="A2790" t="s">
        <v>253</v>
      </c>
      <c r="B2790" s="1" t="s">
        <v>395</v>
      </c>
      <c r="C2790" s="5">
        <v>5</v>
      </c>
      <c r="F2790" t="str">
        <f t="shared" si="172"/>
        <v>Pucon43931</v>
      </c>
      <c r="G2790" t="str">
        <f t="shared" si="173"/>
        <v>Pucon</v>
      </c>
      <c r="H2790" s="1">
        <f t="shared" si="174"/>
        <v>43931</v>
      </c>
      <c r="I2790">
        <f t="shared" si="175"/>
        <v>0</v>
      </c>
    </row>
    <row r="2791" spans="1:9" x14ac:dyDescent="0.3">
      <c r="A2791" t="s">
        <v>253</v>
      </c>
      <c r="B2791" s="1" t="s">
        <v>396</v>
      </c>
      <c r="C2791" s="5">
        <v>5</v>
      </c>
      <c r="F2791" t="str">
        <f t="shared" si="172"/>
        <v>Pucon43934</v>
      </c>
      <c r="G2791" t="str">
        <f t="shared" si="173"/>
        <v>Pucon</v>
      </c>
      <c r="H2791" s="1">
        <f t="shared" si="174"/>
        <v>43934</v>
      </c>
      <c r="I2791">
        <f t="shared" si="175"/>
        <v>0</v>
      </c>
    </row>
    <row r="2792" spans="1:9" x14ac:dyDescent="0.3">
      <c r="A2792" t="s">
        <v>253</v>
      </c>
      <c r="B2792" s="1" t="s">
        <v>397</v>
      </c>
      <c r="C2792" s="5">
        <v>6</v>
      </c>
      <c r="F2792" t="str">
        <f t="shared" si="172"/>
        <v>Pucon43936</v>
      </c>
      <c r="G2792" t="str">
        <f t="shared" si="173"/>
        <v>Pucon</v>
      </c>
      <c r="H2792" s="1">
        <f t="shared" si="174"/>
        <v>43936</v>
      </c>
      <c r="I2792">
        <f t="shared" si="175"/>
        <v>1</v>
      </c>
    </row>
    <row r="2793" spans="1:9" x14ac:dyDescent="0.3">
      <c r="A2793" t="s">
        <v>253</v>
      </c>
      <c r="B2793" s="1" t="s">
        <v>398</v>
      </c>
      <c r="C2793" s="5">
        <v>10</v>
      </c>
      <c r="F2793" t="str">
        <f t="shared" si="172"/>
        <v>Pucon43938</v>
      </c>
      <c r="G2793" t="str">
        <f t="shared" si="173"/>
        <v>Pucon</v>
      </c>
      <c r="H2793" s="1">
        <f t="shared" si="174"/>
        <v>43938</v>
      </c>
      <c r="I2793">
        <f t="shared" si="175"/>
        <v>4</v>
      </c>
    </row>
    <row r="2794" spans="1:9" x14ac:dyDescent="0.3">
      <c r="A2794" t="s">
        <v>253</v>
      </c>
      <c r="B2794" s="1" t="s">
        <v>399</v>
      </c>
      <c r="C2794" s="5">
        <v>2</v>
      </c>
      <c r="F2794" t="str">
        <f t="shared" si="172"/>
        <v>Pucon43941</v>
      </c>
      <c r="G2794" t="str">
        <f t="shared" si="173"/>
        <v>Pucon</v>
      </c>
      <c r="H2794" s="1">
        <f t="shared" si="174"/>
        <v>43941</v>
      </c>
      <c r="I2794">
        <f t="shared" si="175"/>
        <v>0</v>
      </c>
    </row>
    <row r="2795" spans="1:9" x14ac:dyDescent="0.3">
      <c r="A2795" t="s">
        <v>253</v>
      </c>
      <c r="B2795" s="1" t="s">
        <v>400</v>
      </c>
      <c r="C2795" s="5">
        <v>1</v>
      </c>
      <c r="F2795" t="str">
        <f t="shared" si="172"/>
        <v>Pucon43945</v>
      </c>
      <c r="G2795" t="str">
        <f t="shared" si="173"/>
        <v>Pucon</v>
      </c>
      <c r="H2795" s="1">
        <f t="shared" si="174"/>
        <v>43945</v>
      </c>
      <c r="I2795">
        <f t="shared" si="175"/>
        <v>0</v>
      </c>
    </row>
    <row r="2796" spans="1:9" x14ac:dyDescent="0.3">
      <c r="A2796" t="s">
        <v>253</v>
      </c>
      <c r="B2796" s="1" t="s">
        <v>401</v>
      </c>
      <c r="C2796" s="5">
        <v>3</v>
      </c>
      <c r="F2796" t="str">
        <f t="shared" si="172"/>
        <v>Pucon43948</v>
      </c>
      <c r="G2796" t="str">
        <f t="shared" si="173"/>
        <v>Pucon</v>
      </c>
      <c r="H2796" s="1">
        <f t="shared" si="174"/>
        <v>43948</v>
      </c>
      <c r="I2796">
        <f t="shared" si="175"/>
        <v>2</v>
      </c>
    </row>
    <row r="2797" spans="1:9" x14ac:dyDescent="0.3">
      <c r="A2797" t="s">
        <v>254</v>
      </c>
      <c r="B2797" s="1" t="s">
        <v>390</v>
      </c>
      <c r="C2797" s="5">
        <v>17</v>
      </c>
      <c r="F2797" t="str">
        <f t="shared" si="172"/>
        <v>Pudahuel43920</v>
      </c>
      <c r="G2797" t="str">
        <f t="shared" si="173"/>
        <v>Pudahuel</v>
      </c>
      <c r="H2797" s="1">
        <f t="shared" si="174"/>
        <v>43920</v>
      </c>
      <c r="I2797">
        <f t="shared" si="175"/>
        <v>17</v>
      </c>
    </row>
    <row r="2798" spans="1:9" x14ac:dyDescent="0.3">
      <c r="A2798" t="s">
        <v>254</v>
      </c>
      <c r="B2798" s="1" t="s">
        <v>391</v>
      </c>
      <c r="C2798" s="5">
        <v>25</v>
      </c>
      <c r="F2798" t="str">
        <f t="shared" si="172"/>
        <v>Pudahuel43922</v>
      </c>
      <c r="G2798" t="str">
        <f t="shared" si="173"/>
        <v>Pudahuel</v>
      </c>
      <c r="H2798" s="1">
        <f t="shared" si="174"/>
        <v>43922</v>
      </c>
      <c r="I2798">
        <f t="shared" si="175"/>
        <v>8</v>
      </c>
    </row>
    <row r="2799" spans="1:9" x14ac:dyDescent="0.3">
      <c r="A2799" t="s">
        <v>254</v>
      </c>
      <c r="B2799" s="1" t="s">
        <v>392</v>
      </c>
      <c r="C2799" s="5">
        <v>32</v>
      </c>
      <c r="F2799" t="str">
        <f t="shared" si="172"/>
        <v>Pudahuel43924</v>
      </c>
      <c r="G2799" t="str">
        <f t="shared" si="173"/>
        <v>Pudahuel</v>
      </c>
      <c r="H2799" s="1">
        <f t="shared" si="174"/>
        <v>43924</v>
      </c>
      <c r="I2799">
        <f t="shared" si="175"/>
        <v>7</v>
      </c>
    </row>
    <row r="2800" spans="1:9" x14ac:dyDescent="0.3">
      <c r="A2800" t="s">
        <v>254</v>
      </c>
      <c r="B2800" s="1" t="s">
        <v>393</v>
      </c>
      <c r="C2800" s="5">
        <v>44</v>
      </c>
      <c r="F2800" t="str">
        <f t="shared" si="172"/>
        <v>Pudahuel43927</v>
      </c>
      <c r="G2800" t="str">
        <f t="shared" si="173"/>
        <v>Pudahuel</v>
      </c>
      <c r="H2800" s="1">
        <f t="shared" si="174"/>
        <v>43927</v>
      </c>
      <c r="I2800">
        <f t="shared" si="175"/>
        <v>12</v>
      </c>
    </row>
    <row r="2801" spans="1:9" x14ac:dyDescent="0.3">
      <c r="A2801" t="s">
        <v>254</v>
      </c>
      <c r="B2801" s="1" t="s">
        <v>394</v>
      </c>
      <c r="C2801" s="5">
        <v>52</v>
      </c>
      <c r="F2801" t="str">
        <f t="shared" si="172"/>
        <v>Pudahuel43929</v>
      </c>
      <c r="G2801" t="str">
        <f t="shared" si="173"/>
        <v>Pudahuel</v>
      </c>
      <c r="H2801" s="1">
        <f t="shared" si="174"/>
        <v>43929</v>
      </c>
      <c r="I2801">
        <f t="shared" si="175"/>
        <v>8</v>
      </c>
    </row>
    <row r="2802" spans="1:9" x14ac:dyDescent="0.3">
      <c r="A2802" t="s">
        <v>254</v>
      </c>
      <c r="B2802" s="1" t="s">
        <v>395</v>
      </c>
      <c r="C2802" s="5">
        <v>67</v>
      </c>
      <c r="F2802" t="str">
        <f t="shared" si="172"/>
        <v>Pudahuel43931</v>
      </c>
      <c r="G2802" t="str">
        <f t="shared" si="173"/>
        <v>Pudahuel</v>
      </c>
      <c r="H2802" s="1">
        <f t="shared" si="174"/>
        <v>43931</v>
      </c>
      <c r="I2802">
        <f t="shared" si="175"/>
        <v>15</v>
      </c>
    </row>
    <row r="2803" spans="1:9" x14ac:dyDescent="0.3">
      <c r="A2803" t="s">
        <v>254</v>
      </c>
      <c r="B2803" s="1" t="s">
        <v>396</v>
      </c>
      <c r="C2803" s="5">
        <v>78</v>
      </c>
      <c r="F2803" t="str">
        <f t="shared" si="172"/>
        <v>Pudahuel43934</v>
      </c>
      <c r="G2803" t="str">
        <f t="shared" si="173"/>
        <v>Pudahuel</v>
      </c>
      <c r="H2803" s="1">
        <f t="shared" si="174"/>
        <v>43934</v>
      </c>
      <c r="I2803">
        <f t="shared" si="175"/>
        <v>11</v>
      </c>
    </row>
    <row r="2804" spans="1:9" x14ac:dyDescent="0.3">
      <c r="A2804" t="s">
        <v>254</v>
      </c>
      <c r="B2804" s="1" t="s">
        <v>397</v>
      </c>
      <c r="C2804" s="5">
        <v>88</v>
      </c>
      <c r="F2804" t="str">
        <f t="shared" si="172"/>
        <v>Pudahuel43936</v>
      </c>
      <c r="G2804" t="str">
        <f t="shared" si="173"/>
        <v>Pudahuel</v>
      </c>
      <c r="H2804" s="1">
        <f t="shared" si="174"/>
        <v>43936</v>
      </c>
      <c r="I2804">
        <f t="shared" si="175"/>
        <v>10</v>
      </c>
    </row>
    <row r="2805" spans="1:9" x14ac:dyDescent="0.3">
      <c r="A2805" t="s">
        <v>254</v>
      </c>
      <c r="B2805" s="1" t="s">
        <v>398</v>
      </c>
      <c r="C2805" s="5">
        <v>103</v>
      </c>
      <c r="F2805" t="str">
        <f t="shared" si="172"/>
        <v>Pudahuel43938</v>
      </c>
      <c r="G2805" t="str">
        <f t="shared" si="173"/>
        <v>Pudahuel</v>
      </c>
      <c r="H2805" s="1">
        <f t="shared" si="174"/>
        <v>43938</v>
      </c>
      <c r="I2805">
        <f t="shared" si="175"/>
        <v>15</v>
      </c>
    </row>
    <row r="2806" spans="1:9" x14ac:dyDescent="0.3">
      <c r="A2806" t="s">
        <v>254</v>
      </c>
      <c r="B2806" s="1" t="s">
        <v>399</v>
      </c>
      <c r="C2806" s="5">
        <v>42</v>
      </c>
      <c r="F2806" t="str">
        <f t="shared" si="172"/>
        <v>Pudahuel43941</v>
      </c>
      <c r="G2806" t="str">
        <f t="shared" si="173"/>
        <v>Pudahuel</v>
      </c>
      <c r="H2806" s="1">
        <f t="shared" si="174"/>
        <v>43941</v>
      </c>
      <c r="I2806">
        <f t="shared" si="175"/>
        <v>0</v>
      </c>
    </row>
    <row r="2807" spans="1:9" x14ac:dyDescent="0.3">
      <c r="A2807" t="s">
        <v>254</v>
      </c>
      <c r="B2807" s="1" t="s">
        <v>400</v>
      </c>
      <c r="C2807" s="5">
        <v>40</v>
      </c>
      <c r="F2807" t="str">
        <f t="shared" si="172"/>
        <v>Pudahuel43945</v>
      </c>
      <c r="G2807" t="str">
        <f t="shared" si="173"/>
        <v>Pudahuel</v>
      </c>
      <c r="H2807" s="1">
        <f t="shared" si="174"/>
        <v>43945</v>
      </c>
      <c r="I2807">
        <f t="shared" si="175"/>
        <v>0</v>
      </c>
    </row>
    <row r="2808" spans="1:9" x14ac:dyDescent="0.3">
      <c r="A2808" t="s">
        <v>254</v>
      </c>
      <c r="B2808" s="1" t="s">
        <v>401</v>
      </c>
      <c r="C2808" s="5">
        <v>56</v>
      </c>
      <c r="F2808" t="str">
        <f t="shared" si="172"/>
        <v>Pudahuel43948</v>
      </c>
      <c r="G2808" t="str">
        <f t="shared" si="173"/>
        <v>Pudahuel</v>
      </c>
      <c r="H2808" s="1">
        <f t="shared" si="174"/>
        <v>43948</v>
      </c>
      <c r="I2808">
        <f t="shared" si="175"/>
        <v>16</v>
      </c>
    </row>
    <row r="2809" spans="1:9" x14ac:dyDescent="0.3">
      <c r="A2809" t="s">
        <v>255</v>
      </c>
      <c r="B2809" s="1" t="s">
        <v>390</v>
      </c>
      <c r="C2809" s="5">
        <v>45</v>
      </c>
      <c r="F2809" t="str">
        <f t="shared" si="172"/>
        <v>Puente Alto43920</v>
      </c>
      <c r="G2809" t="str">
        <f t="shared" si="173"/>
        <v>Puente Alto</v>
      </c>
      <c r="H2809" s="1">
        <f t="shared" si="174"/>
        <v>43920</v>
      </c>
      <c r="I2809">
        <f t="shared" si="175"/>
        <v>45</v>
      </c>
    </row>
    <row r="2810" spans="1:9" x14ac:dyDescent="0.3">
      <c r="A2810" t="s">
        <v>255</v>
      </c>
      <c r="B2810" s="1" t="s">
        <v>391</v>
      </c>
      <c r="C2810" s="5">
        <v>58</v>
      </c>
      <c r="F2810" t="str">
        <f t="shared" si="172"/>
        <v>Puente Alto43922</v>
      </c>
      <c r="G2810" t="str">
        <f t="shared" si="173"/>
        <v>Puente Alto</v>
      </c>
      <c r="H2810" s="1">
        <f t="shared" si="174"/>
        <v>43922</v>
      </c>
      <c r="I2810">
        <f t="shared" si="175"/>
        <v>13</v>
      </c>
    </row>
    <row r="2811" spans="1:9" x14ac:dyDescent="0.3">
      <c r="A2811" t="s">
        <v>255</v>
      </c>
      <c r="B2811" s="1" t="s">
        <v>392</v>
      </c>
      <c r="C2811" s="5">
        <v>76</v>
      </c>
      <c r="F2811" t="str">
        <f t="shared" si="172"/>
        <v>Puente Alto43924</v>
      </c>
      <c r="G2811" t="str">
        <f t="shared" si="173"/>
        <v>Puente Alto</v>
      </c>
      <c r="H2811" s="1">
        <f t="shared" si="174"/>
        <v>43924</v>
      </c>
      <c r="I2811">
        <f t="shared" si="175"/>
        <v>18</v>
      </c>
    </row>
    <row r="2812" spans="1:9" x14ac:dyDescent="0.3">
      <c r="A2812" t="s">
        <v>255</v>
      </c>
      <c r="B2812" s="1" t="s">
        <v>393</v>
      </c>
      <c r="C2812" s="5">
        <v>119</v>
      </c>
      <c r="F2812" t="str">
        <f t="shared" si="172"/>
        <v>Puente Alto43927</v>
      </c>
      <c r="G2812" t="str">
        <f t="shared" si="173"/>
        <v>Puente Alto</v>
      </c>
      <c r="H2812" s="1">
        <f t="shared" si="174"/>
        <v>43927</v>
      </c>
      <c r="I2812">
        <f t="shared" si="175"/>
        <v>43</v>
      </c>
    </row>
    <row r="2813" spans="1:9" x14ac:dyDescent="0.3">
      <c r="A2813" t="s">
        <v>255</v>
      </c>
      <c r="B2813" s="1" t="s">
        <v>394</v>
      </c>
      <c r="C2813" s="5">
        <v>166</v>
      </c>
      <c r="F2813" t="str">
        <f t="shared" si="172"/>
        <v>Puente Alto43929</v>
      </c>
      <c r="G2813" t="str">
        <f t="shared" si="173"/>
        <v>Puente Alto</v>
      </c>
      <c r="H2813" s="1">
        <f t="shared" si="174"/>
        <v>43929</v>
      </c>
      <c r="I2813">
        <f t="shared" si="175"/>
        <v>47</v>
      </c>
    </row>
    <row r="2814" spans="1:9" x14ac:dyDescent="0.3">
      <c r="A2814" t="s">
        <v>255</v>
      </c>
      <c r="B2814" s="1" t="s">
        <v>395</v>
      </c>
      <c r="C2814" s="5">
        <v>239</v>
      </c>
      <c r="F2814" t="str">
        <f t="shared" si="172"/>
        <v>Puente Alto43931</v>
      </c>
      <c r="G2814" t="str">
        <f t="shared" si="173"/>
        <v>Puente Alto</v>
      </c>
      <c r="H2814" s="1">
        <f t="shared" si="174"/>
        <v>43931</v>
      </c>
      <c r="I2814">
        <f t="shared" si="175"/>
        <v>73</v>
      </c>
    </row>
    <row r="2815" spans="1:9" x14ac:dyDescent="0.3">
      <c r="A2815" t="s">
        <v>255</v>
      </c>
      <c r="B2815" s="1" t="s">
        <v>396</v>
      </c>
      <c r="C2815" s="5">
        <v>322</v>
      </c>
      <c r="F2815" t="str">
        <f t="shared" si="172"/>
        <v>Puente Alto43934</v>
      </c>
      <c r="G2815" t="str">
        <f t="shared" si="173"/>
        <v>Puente Alto</v>
      </c>
      <c r="H2815" s="1">
        <f t="shared" si="174"/>
        <v>43934</v>
      </c>
      <c r="I2815">
        <f t="shared" si="175"/>
        <v>83</v>
      </c>
    </row>
    <row r="2816" spans="1:9" x14ac:dyDescent="0.3">
      <c r="A2816" t="s">
        <v>255</v>
      </c>
      <c r="B2816" s="1" t="s">
        <v>397</v>
      </c>
      <c r="C2816" s="5">
        <v>374</v>
      </c>
      <c r="F2816" t="str">
        <f t="shared" si="172"/>
        <v>Puente Alto43936</v>
      </c>
      <c r="G2816" t="str">
        <f t="shared" si="173"/>
        <v>Puente Alto</v>
      </c>
      <c r="H2816" s="1">
        <f t="shared" si="174"/>
        <v>43936</v>
      </c>
      <c r="I2816">
        <f t="shared" si="175"/>
        <v>52</v>
      </c>
    </row>
    <row r="2817" spans="1:9" x14ac:dyDescent="0.3">
      <c r="A2817" t="s">
        <v>255</v>
      </c>
      <c r="B2817" s="1" t="s">
        <v>398</v>
      </c>
      <c r="C2817" s="5">
        <v>472</v>
      </c>
      <c r="F2817" t="str">
        <f t="shared" si="172"/>
        <v>Puente Alto43938</v>
      </c>
      <c r="G2817" t="str">
        <f t="shared" si="173"/>
        <v>Puente Alto</v>
      </c>
      <c r="H2817" s="1">
        <f t="shared" si="174"/>
        <v>43938</v>
      </c>
      <c r="I2817">
        <f t="shared" si="175"/>
        <v>98</v>
      </c>
    </row>
    <row r="2818" spans="1:9" x14ac:dyDescent="0.3">
      <c r="A2818" t="s">
        <v>255</v>
      </c>
      <c r="B2818" s="1" t="s">
        <v>399</v>
      </c>
      <c r="C2818" s="5">
        <v>245</v>
      </c>
      <c r="F2818" t="str">
        <f t="shared" si="172"/>
        <v>Puente Alto43941</v>
      </c>
      <c r="G2818" t="str">
        <f t="shared" si="173"/>
        <v>Puente Alto</v>
      </c>
      <c r="H2818" s="1">
        <f t="shared" si="174"/>
        <v>43941</v>
      </c>
      <c r="I2818">
        <f t="shared" si="175"/>
        <v>0</v>
      </c>
    </row>
    <row r="2819" spans="1:9" x14ac:dyDescent="0.3">
      <c r="A2819" t="s">
        <v>255</v>
      </c>
      <c r="B2819" s="1" t="s">
        <v>400</v>
      </c>
      <c r="C2819" s="5">
        <v>263</v>
      </c>
      <c r="F2819" t="str">
        <f t="shared" si="172"/>
        <v>Puente Alto43945</v>
      </c>
      <c r="G2819" t="str">
        <f t="shared" si="173"/>
        <v>Puente Alto</v>
      </c>
      <c r="H2819" s="1">
        <f t="shared" si="174"/>
        <v>43945</v>
      </c>
      <c r="I2819">
        <f t="shared" si="175"/>
        <v>18</v>
      </c>
    </row>
    <row r="2820" spans="1:9" x14ac:dyDescent="0.3">
      <c r="A2820" t="s">
        <v>255</v>
      </c>
      <c r="B2820" s="1" t="s">
        <v>401</v>
      </c>
      <c r="C2820" s="5">
        <v>266</v>
      </c>
      <c r="F2820" t="str">
        <f t="shared" si="172"/>
        <v>Puente Alto43948</v>
      </c>
      <c r="G2820" t="str">
        <f t="shared" si="173"/>
        <v>Puente Alto</v>
      </c>
      <c r="H2820" s="1">
        <f t="shared" si="174"/>
        <v>43948</v>
      </c>
      <c r="I2820">
        <f t="shared" si="175"/>
        <v>3</v>
      </c>
    </row>
    <row r="2821" spans="1:9" x14ac:dyDescent="0.3">
      <c r="A2821" t="s">
        <v>256</v>
      </c>
      <c r="B2821" s="1" t="s">
        <v>390</v>
      </c>
      <c r="C2821" s="5">
        <v>34</v>
      </c>
      <c r="F2821" t="str">
        <f t="shared" si="172"/>
        <v>Puerto Montt43920</v>
      </c>
      <c r="G2821" t="str">
        <f t="shared" si="173"/>
        <v>Puerto Montt</v>
      </c>
      <c r="H2821" s="1">
        <f t="shared" si="174"/>
        <v>43920</v>
      </c>
      <c r="I2821">
        <f t="shared" si="175"/>
        <v>34</v>
      </c>
    </row>
    <row r="2822" spans="1:9" x14ac:dyDescent="0.3">
      <c r="A2822" t="s">
        <v>256</v>
      </c>
      <c r="B2822" s="1" t="s">
        <v>391</v>
      </c>
      <c r="C2822" s="5">
        <v>44</v>
      </c>
      <c r="F2822" t="str">
        <f t="shared" si="172"/>
        <v>Puerto Montt43922</v>
      </c>
      <c r="G2822" t="str">
        <f t="shared" si="173"/>
        <v>Puerto Montt</v>
      </c>
      <c r="H2822" s="1">
        <f t="shared" si="174"/>
        <v>43922</v>
      </c>
      <c r="I2822">
        <f t="shared" si="175"/>
        <v>10</v>
      </c>
    </row>
    <row r="2823" spans="1:9" x14ac:dyDescent="0.3">
      <c r="A2823" t="s">
        <v>256</v>
      </c>
      <c r="B2823" s="1" t="s">
        <v>392</v>
      </c>
      <c r="C2823" s="5">
        <v>25</v>
      </c>
      <c r="F2823" t="str">
        <f t="shared" si="172"/>
        <v>Puerto Montt43924</v>
      </c>
      <c r="G2823" t="str">
        <f t="shared" si="173"/>
        <v>Puerto Montt</v>
      </c>
      <c r="H2823" s="1">
        <f t="shared" si="174"/>
        <v>43924</v>
      </c>
      <c r="I2823">
        <f t="shared" si="175"/>
        <v>0</v>
      </c>
    </row>
    <row r="2824" spans="1:9" x14ac:dyDescent="0.3">
      <c r="A2824" t="s">
        <v>256</v>
      </c>
      <c r="B2824" s="1" t="s">
        <v>393</v>
      </c>
      <c r="C2824" s="5">
        <v>35</v>
      </c>
      <c r="F2824" t="str">
        <f t="shared" si="172"/>
        <v>Puerto Montt43927</v>
      </c>
      <c r="G2824" t="str">
        <f t="shared" si="173"/>
        <v>Puerto Montt</v>
      </c>
      <c r="H2824" s="1">
        <f t="shared" si="174"/>
        <v>43927</v>
      </c>
      <c r="I2824">
        <f t="shared" si="175"/>
        <v>10</v>
      </c>
    </row>
    <row r="2825" spans="1:9" x14ac:dyDescent="0.3">
      <c r="A2825" t="s">
        <v>256</v>
      </c>
      <c r="B2825" s="1" t="s">
        <v>394</v>
      </c>
      <c r="C2825" s="5">
        <v>37</v>
      </c>
      <c r="F2825" t="str">
        <f t="shared" si="172"/>
        <v>Puerto Montt43929</v>
      </c>
      <c r="G2825" t="str">
        <f t="shared" si="173"/>
        <v>Puerto Montt</v>
      </c>
      <c r="H2825" s="1">
        <f t="shared" si="174"/>
        <v>43929</v>
      </c>
      <c r="I2825">
        <f t="shared" si="175"/>
        <v>2</v>
      </c>
    </row>
    <row r="2826" spans="1:9" x14ac:dyDescent="0.3">
      <c r="A2826" t="s">
        <v>256</v>
      </c>
      <c r="B2826" s="1" t="s">
        <v>395</v>
      </c>
      <c r="C2826" s="5">
        <v>39</v>
      </c>
      <c r="F2826" t="str">
        <f t="shared" si="172"/>
        <v>Puerto Montt43931</v>
      </c>
      <c r="G2826" t="str">
        <f t="shared" si="173"/>
        <v>Puerto Montt</v>
      </c>
      <c r="H2826" s="1">
        <f t="shared" si="174"/>
        <v>43931</v>
      </c>
      <c r="I2826">
        <f t="shared" si="175"/>
        <v>2</v>
      </c>
    </row>
    <row r="2827" spans="1:9" x14ac:dyDescent="0.3">
      <c r="A2827" t="s">
        <v>256</v>
      </c>
      <c r="B2827" s="1" t="s">
        <v>396</v>
      </c>
      <c r="C2827" s="5">
        <v>68</v>
      </c>
      <c r="F2827" t="str">
        <f t="shared" si="172"/>
        <v>Puerto Montt43934</v>
      </c>
      <c r="G2827" t="str">
        <f t="shared" si="173"/>
        <v>Puerto Montt</v>
      </c>
      <c r="H2827" s="1">
        <f t="shared" si="174"/>
        <v>43934</v>
      </c>
      <c r="I2827">
        <f t="shared" si="175"/>
        <v>29</v>
      </c>
    </row>
    <row r="2828" spans="1:9" x14ac:dyDescent="0.3">
      <c r="A2828" t="s">
        <v>256</v>
      </c>
      <c r="B2828" s="1" t="s">
        <v>397</v>
      </c>
      <c r="C2828" s="5">
        <v>73</v>
      </c>
      <c r="F2828" t="str">
        <f t="shared" si="172"/>
        <v>Puerto Montt43936</v>
      </c>
      <c r="G2828" t="str">
        <f t="shared" si="173"/>
        <v>Puerto Montt</v>
      </c>
      <c r="H2828" s="1">
        <f t="shared" si="174"/>
        <v>43936</v>
      </c>
      <c r="I2828">
        <f t="shared" si="175"/>
        <v>5</v>
      </c>
    </row>
    <row r="2829" spans="1:9" x14ac:dyDescent="0.3">
      <c r="A2829" t="s">
        <v>256</v>
      </c>
      <c r="B2829" s="1" t="s">
        <v>398</v>
      </c>
      <c r="C2829" s="5">
        <v>76</v>
      </c>
      <c r="F2829" t="str">
        <f t="shared" si="172"/>
        <v>Puerto Montt43938</v>
      </c>
      <c r="G2829" t="str">
        <f t="shared" si="173"/>
        <v>Puerto Montt</v>
      </c>
      <c r="H2829" s="1">
        <f t="shared" si="174"/>
        <v>43938</v>
      </c>
      <c r="I2829">
        <f t="shared" si="175"/>
        <v>3</v>
      </c>
    </row>
    <row r="2830" spans="1:9" x14ac:dyDescent="0.3">
      <c r="A2830" t="s">
        <v>256</v>
      </c>
      <c r="B2830" s="1" t="s">
        <v>399</v>
      </c>
      <c r="C2830" s="5">
        <v>8</v>
      </c>
      <c r="F2830" t="str">
        <f t="shared" si="172"/>
        <v>Puerto Montt43941</v>
      </c>
      <c r="G2830" t="str">
        <f t="shared" si="173"/>
        <v>Puerto Montt</v>
      </c>
      <c r="H2830" s="1">
        <f t="shared" si="174"/>
        <v>43941</v>
      </c>
      <c r="I2830">
        <f t="shared" si="175"/>
        <v>0</v>
      </c>
    </row>
    <row r="2831" spans="1:9" x14ac:dyDescent="0.3">
      <c r="A2831" t="s">
        <v>256</v>
      </c>
      <c r="B2831" s="1" t="s">
        <v>400</v>
      </c>
      <c r="C2831" s="5">
        <v>5</v>
      </c>
      <c r="F2831" t="str">
        <f t="shared" ref="F2831:F2894" si="176">+G2831&amp;H2831</f>
        <v>Puerto Montt43945</v>
      </c>
      <c r="G2831" t="str">
        <f t="shared" ref="G2831:G2894" si="177">+A2831</f>
        <v>Puerto Montt</v>
      </c>
      <c r="H2831" s="1">
        <f t="shared" ref="H2831:H2894" si="178">+DATEVALUE(B2831)</f>
        <v>43945</v>
      </c>
      <c r="I2831">
        <f t="shared" ref="I2831:I2894" si="179">+IF(IF(A2831=A2830,C2831-C2830,C2831)&lt;0,0,IF(A2831=A2830,C2831-C2830,C2831))</f>
        <v>0</v>
      </c>
    </row>
    <row r="2832" spans="1:9" x14ac:dyDescent="0.3">
      <c r="A2832" t="s">
        <v>256</v>
      </c>
      <c r="B2832" s="1" t="s">
        <v>401</v>
      </c>
      <c r="C2832" s="5">
        <v>4</v>
      </c>
      <c r="F2832" t="str">
        <f t="shared" si="176"/>
        <v>Puerto Montt43948</v>
      </c>
      <c r="G2832" t="str">
        <f t="shared" si="177"/>
        <v>Puerto Montt</v>
      </c>
      <c r="H2832" s="1">
        <f t="shared" si="178"/>
        <v>43948</v>
      </c>
      <c r="I2832">
        <f t="shared" si="179"/>
        <v>0</v>
      </c>
    </row>
    <row r="2833" spans="1:9" x14ac:dyDescent="0.3">
      <c r="A2833" t="s">
        <v>257</v>
      </c>
      <c r="B2833" s="1" t="s">
        <v>390</v>
      </c>
      <c r="C2833" s="5">
        <v>0</v>
      </c>
      <c r="F2833" t="str">
        <f t="shared" si="176"/>
        <v>Puerto Octay43920</v>
      </c>
      <c r="G2833" t="str">
        <f t="shared" si="177"/>
        <v>Puerto Octay</v>
      </c>
      <c r="H2833" s="1">
        <f t="shared" si="178"/>
        <v>43920</v>
      </c>
      <c r="I2833">
        <f t="shared" si="179"/>
        <v>0</v>
      </c>
    </row>
    <row r="2834" spans="1:9" x14ac:dyDescent="0.3">
      <c r="A2834" t="s">
        <v>257</v>
      </c>
      <c r="B2834" s="1" t="s">
        <v>391</v>
      </c>
      <c r="C2834" s="5">
        <v>0</v>
      </c>
      <c r="F2834" t="str">
        <f t="shared" si="176"/>
        <v>Puerto Octay43922</v>
      </c>
      <c r="G2834" t="str">
        <f t="shared" si="177"/>
        <v>Puerto Octay</v>
      </c>
      <c r="H2834" s="1">
        <f t="shared" si="178"/>
        <v>43922</v>
      </c>
      <c r="I2834">
        <f t="shared" si="179"/>
        <v>0</v>
      </c>
    </row>
    <row r="2835" spans="1:9" x14ac:dyDescent="0.3">
      <c r="A2835" t="s">
        <v>257</v>
      </c>
      <c r="B2835" s="1" t="s">
        <v>392</v>
      </c>
      <c r="C2835" s="5">
        <v>0</v>
      </c>
      <c r="F2835" t="str">
        <f t="shared" si="176"/>
        <v>Puerto Octay43924</v>
      </c>
      <c r="G2835" t="str">
        <f t="shared" si="177"/>
        <v>Puerto Octay</v>
      </c>
      <c r="H2835" s="1">
        <f t="shared" si="178"/>
        <v>43924</v>
      </c>
      <c r="I2835">
        <f t="shared" si="179"/>
        <v>0</v>
      </c>
    </row>
    <row r="2836" spans="1:9" x14ac:dyDescent="0.3">
      <c r="A2836" t="s">
        <v>257</v>
      </c>
      <c r="B2836" s="1" t="s">
        <v>393</v>
      </c>
      <c r="C2836" s="5">
        <v>0</v>
      </c>
      <c r="F2836" t="str">
        <f t="shared" si="176"/>
        <v>Puerto Octay43927</v>
      </c>
      <c r="G2836" t="str">
        <f t="shared" si="177"/>
        <v>Puerto Octay</v>
      </c>
      <c r="H2836" s="1">
        <f t="shared" si="178"/>
        <v>43927</v>
      </c>
      <c r="I2836">
        <f t="shared" si="179"/>
        <v>0</v>
      </c>
    </row>
    <row r="2837" spans="1:9" x14ac:dyDescent="0.3">
      <c r="A2837" t="s">
        <v>257</v>
      </c>
      <c r="B2837" s="1" t="s">
        <v>394</v>
      </c>
      <c r="C2837" s="5">
        <v>0</v>
      </c>
      <c r="F2837" t="str">
        <f t="shared" si="176"/>
        <v>Puerto Octay43929</v>
      </c>
      <c r="G2837" t="str">
        <f t="shared" si="177"/>
        <v>Puerto Octay</v>
      </c>
      <c r="H2837" s="1">
        <f t="shared" si="178"/>
        <v>43929</v>
      </c>
      <c r="I2837">
        <f t="shared" si="179"/>
        <v>0</v>
      </c>
    </row>
    <row r="2838" spans="1:9" x14ac:dyDescent="0.3">
      <c r="A2838" t="s">
        <v>257</v>
      </c>
      <c r="B2838" s="1" t="s">
        <v>395</v>
      </c>
      <c r="C2838" s="5">
        <v>0</v>
      </c>
      <c r="F2838" t="str">
        <f t="shared" si="176"/>
        <v>Puerto Octay43931</v>
      </c>
      <c r="G2838" t="str">
        <f t="shared" si="177"/>
        <v>Puerto Octay</v>
      </c>
      <c r="H2838" s="1">
        <f t="shared" si="178"/>
        <v>43931</v>
      </c>
      <c r="I2838">
        <f t="shared" si="179"/>
        <v>0</v>
      </c>
    </row>
    <row r="2839" spans="1:9" x14ac:dyDescent="0.3">
      <c r="A2839" t="s">
        <v>257</v>
      </c>
      <c r="B2839" s="1" t="s">
        <v>396</v>
      </c>
      <c r="C2839" s="5">
        <v>1</v>
      </c>
      <c r="F2839" t="str">
        <f t="shared" si="176"/>
        <v>Puerto Octay43934</v>
      </c>
      <c r="G2839" t="str">
        <f t="shared" si="177"/>
        <v>Puerto Octay</v>
      </c>
      <c r="H2839" s="1">
        <f t="shared" si="178"/>
        <v>43934</v>
      </c>
      <c r="I2839">
        <f t="shared" si="179"/>
        <v>1</v>
      </c>
    </row>
    <row r="2840" spans="1:9" x14ac:dyDescent="0.3">
      <c r="A2840" t="s">
        <v>257</v>
      </c>
      <c r="B2840" s="1" t="s">
        <v>397</v>
      </c>
      <c r="C2840" s="5">
        <v>1</v>
      </c>
      <c r="F2840" t="str">
        <f t="shared" si="176"/>
        <v>Puerto Octay43936</v>
      </c>
      <c r="G2840" t="str">
        <f t="shared" si="177"/>
        <v>Puerto Octay</v>
      </c>
      <c r="H2840" s="1">
        <f t="shared" si="178"/>
        <v>43936</v>
      </c>
      <c r="I2840">
        <f t="shared" si="179"/>
        <v>0</v>
      </c>
    </row>
    <row r="2841" spans="1:9" x14ac:dyDescent="0.3">
      <c r="A2841" t="s">
        <v>257</v>
      </c>
      <c r="B2841" s="1" t="s">
        <v>398</v>
      </c>
      <c r="C2841" s="5">
        <v>1</v>
      </c>
      <c r="F2841" t="str">
        <f t="shared" si="176"/>
        <v>Puerto Octay43938</v>
      </c>
      <c r="G2841" t="str">
        <f t="shared" si="177"/>
        <v>Puerto Octay</v>
      </c>
      <c r="H2841" s="1">
        <f t="shared" si="178"/>
        <v>43938</v>
      </c>
      <c r="I2841">
        <f t="shared" si="179"/>
        <v>0</v>
      </c>
    </row>
    <row r="2842" spans="1:9" x14ac:dyDescent="0.3">
      <c r="A2842" t="s">
        <v>257</v>
      </c>
      <c r="B2842" s="1" t="s">
        <v>399</v>
      </c>
      <c r="C2842" s="5">
        <v>0</v>
      </c>
      <c r="F2842" t="str">
        <f t="shared" si="176"/>
        <v>Puerto Octay43941</v>
      </c>
      <c r="G2842" t="str">
        <f t="shared" si="177"/>
        <v>Puerto Octay</v>
      </c>
      <c r="H2842" s="1">
        <f t="shared" si="178"/>
        <v>43941</v>
      </c>
      <c r="I2842">
        <f t="shared" si="179"/>
        <v>0</v>
      </c>
    </row>
    <row r="2843" spans="1:9" x14ac:dyDescent="0.3">
      <c r="A2843" t="s">
        <v>257</v>
      </c>
      <c r="B2843" s="1" t="s">
        <v>400</v>
      </c>
      <c r="C2843" s="5">
        <v>1</v>
      </c>
      <c r="F2843" t="str">
        <f t="shared" si="176"/>
        <v>Puerto Octay43945</v>
      </c>
      <c r="G2843" t="str">
        <f t="shared" si="177"/>
        <v>Puerto Octay</v>
      </c>
      <c r="H2843" s="1">
        <f t="shared" si="178"/>
        <v>43945</v>
      </c>
      <c r="I2843">
        <f t="shared" si="179"/>
        <v>1</v>
      </c>
    </row>
    <row r="2844" spans="1:9" x14ac:dyDescent="0.3">
      <c r="A2844" t="s">
        <v>257</v>
      </c>
      <c r="B2844" s="1" t="s">
        <v>401</v>
      </c>
      <c r="C2844" s="5">
        <v>3</v>
      </c>
      <c r="F2844" t="str">
        <f t="shared" si="176"/>
        <v>Puerto Octay43948</v>
      </c>
      <c r="G2844" t="str">
        <f t="shared" si="177"/>
        <v>Puerto Octay</v>
      </c>
      <c r="H2844" s="1">
        <f t="shared" si="178"/>
        <v>43948</v>
      </c>
      <c r="I2844">
        <f t="shared" si="179"/>
        <v>2</v>
      </c>
    </row>
    <row r="2845" spans="1:9" x14ac:dyDescent="0.3">
      <c r="A2845" t="s">
        <v>258</v>
      </c>
      <c r="B2845" s="1" t="s">
        <v>390</v>
      </c>
      <c r="C2845" s="5">
        <v>0</v>
      </c>
      <c r="F2845" t="str">
        <f t="shared" si="176"/>
        <v>Puerto Varas43920</v>
      </c>
      <c r="G2845" t="str">
        <f t="shared" si="177"/>
        <v>Puerto Varas</v>
      </c>
      <c r="H2845" s="1">
        <f t="shared" si="178"/>
        <v>43920</v>
      </c>
      <c r="I2845">
        <f t="shared" si="179"/>
        <v>0</v>
      </c>
    </row>
    <row r="2846" spans="1:9" x14ac:dyDescent="0.3">
      <c r="A2846" t="s">
        <v>258</v>
      </c>
      <c r="B2846" s="1" t="s">
        <v>391</v>
      </c>
      <c r="C2846" s="5">
        <v>0</v>
      </c>
      <c r="F2846" t="str">
        <f t="shared" si="176"/>
        <v>Puerto Varas43922</v>
      </c>
      <c r="G2846" t="str">
        <f t="shared" si="177"/>
        <v>Puerto Varas</v>
      </c>
      <c r="H2846" s="1">
        <f t="shared" si="178"/>
        <v>43922</v>
      </c>
      <c r="I2846">
        <f t="shared" si="179"/>
        <v>0</v>
      </c>
    </row>
    <row r="2847" spans="1:9" x14ac:dyDescent="0.3">
      <c r="A2847" t="s">
        <v>258</v>
      </c>
      <c r="B2847" s="1" t="s">
        <v>392</v>
      </c>
      <c r="C2847" s="5">
        <v>0</v>
      </c>
      <c r="F2847" t="str">
        <f t="shared" si="176"/>
        <v>Puerto Varas43924</v>
      </c>
      <c r="G2847" t="str">
        <f t="shared" si="177"/>
        <v>Puerto Varas</v>
      </c>
      <c r="H2847" s="1">
        <f t="shared" si="178"/>
        <v>43924</v>
      </c>
      <c r="I2847">
        <f t="shared" si="179"/>
        <v>0</v>
      </c>
    </row>
    <row r="2848" spans="1:9" x14ac:dyDescent="0.3">
      <c r="A2848" t="s">
        <v>258</v>
      </c>
      <c r="B2848" s="1" t="s">
        <v>393</v>
      </c>
      <c r="C2848" s="5">
        <v>4</v>
      </c>
      <c r="F2848" t="str">
        <f t="shared" si="176"/>
        <v>Puerto Varas43927</v>
      </c>
      <c r="G2848" t="str">
        <f t="shared" si="177"/>
        <v>Puerto Varas</v>
      </c>
      <c r="H2848" s="1">
        <f t="shared" si="178"/>
        <v>43927</v>
      </c>
      <c r="I2848">
        <f t="shared" si="179"/>
        <v>4</v>
      </c>
    </row>
    <row r="2849" spans="1:9" x14ac:dyDescent="0.3">
      <c r="A2849" t="s">
        <v>258</v>
      </c>
      <c r="B2849" s="1" t="s">
        <v>394</v>
      </c>
      <c r="C2849" s="5">
        <v>0</v>
      </c>
      <c r="F2849" t="str">
        <f t="shared" si="176"/>
        <v>Puerto Varas43929</v>
      </c>
      <c r="G2849" t="str">
        <f t="shared" si="177"/>
        <v>Puerto Varas</v>
      </c>
      <c r="H2849" s="1">
        <f t="shared" si="178"/>
        <v>43929</v>
      </c>
      <c r="I2849">
        <f t="shared" si="179"/>
        <v>0</v>
      </c>
    </row>
    <row r="2850" spans="1:9" x14ac:dyDescent="0.3">
      <c r="A2850" t="s">
        <v>258</v>
      </c>
      <c r="B2850" s="1" t="s">
        <v>395</v>
      </c>
      <c r="C2850" s="5">
        <v>0</v>
      </c>
      <c r="F2850" t="str">
        <f t="shared" si="176"/>
        <v>Puerto Varas43931</v>
      </c>
      <c r="G2850" t="str">
        <f t="shared" si="177"/>
        <v>Puerto Varas</v>
      </c>
      <c r="H2850" s="1">
        <f t="shared" si="178"/>
        <v>43931</v>
      </c>
      <c r="I2850">
        <f t="shared" si="179"/>
        <v>0</v>
      </c>
    </row>
    <row r="2851" spans="1:9" x14ac:dyDescent="0.3">
      <c r="A2851" t="s">
        <v>258</v>
      </c>
      <c r="B2851" s="1" t="s">
        <v>396</v>
      </c>
      <c r="C2851" s="5">
        <v>6</v>
      </c>
      <c r="F2851" t="str">
        <f t="shared" si="176"/>
        <v>Puerto Varas43934</v>
      </c>
      <c r="G2851" t="str">
        <f t="shared" si="177"/>
        <v>Puerto Varas</v>
      </c>
      <c r="H2851" s="1">
        <f t="shared" si="178"/>
        <v>43934</v>
      </c>
      <c r="I2851">
        <f t="shared" si="179"/>
        <v>6</v>
      </c>
    </row>
    <row r="2852" spans="1:9" x14ac:dyDescent="0.3">
      <c r="A2852" t="s">
        <v>258</v>
      </c>
      <c r="B2852" s="1" t="s">
        <v>397</v>
      </c>
      <c r="C2852" s="5">
        <v>7</v>
      </c>
      <c r="F2852" t="str">
        <f t="shared" si="176"/>
        <v>Puerto Varas43936</v>
      </c>
      <c r="G2852" t="str">
        <f t="shared" si="177"/>
        <v>Puerto Varas</v>
      </c>
      <c r="H2852" s="1">
        <f t="shared" si="178"/>
        <v>43936</v>
      </c>
      <c r="I2852">
        <f t="shared" si="179"/>
        <v>1</v>
      </c>
    </row>
    <row r="2853" spans="1:9" x14ac:dyDescent="0.3">
      <c r="A2853" t="s">
        <v>258</v>
      </c>
      <c r="B2853" s="1" t="s">
        <v>398</v>
      </c>
      <c r="C2853" s="5">
        <v>8</v>
      </c>
      <c r="F2853" t="str">
        <f t="shared" si="176"/>
        <v>Puerto Varas43938</v>
      </c>
      <c r="G2853" t="str">
        <f t="shared" si="177"/>
        <v>Puerto Varas</v>
      </c>
      <c r="H2853" s="1">
        <f t="shared" si="178"/>
        <v>43938</v>
      </c>
      <c r="I2853">
        <f t="shared" si="179"/>
        <v>1</v>
      </c>
    </row>
    <row r="2854" spans="1:9" x14ac:dyDescent="0.3">
      <c r="A2854" t="s">
        <v>258</v>
      </c>
      <c r="B2854" s="1" t="s">
        <v>399</v>
      </c>
      <c r="C2854" s="5">
        <v>2</v>
      </c>
      <c r="F2854" t="str">
        <f t="shared" si="176"/>
        <v>Puerto Varas43941</v>
      </c>
      <c r="G2854" t="str">
        <f t="shared" si="177"/>
        <v>Puerto Varas</v>
      </c>
      <c r="H2854" s="1">
        <f t="shared" si="178"/>
        <v>43941</v>
      </c>
      <c r="I2854">
        <f t="shared" si="179"/>
        <v>0</v>
      </c>
    </row>
    <row r="2855" spans="1:9" x14ac:dyDescent="0.3">
      <c r="A2855" t="s">
        <v>258</v>
      </c>
      <c r="B2855" s="1" t="s">
        <v>400</v>
      </c>
      <c r="C2855" s="5">
        <v>0</v>
      </c>
      <c r="F2855" t="str">
        <f t="shared" si="176"/>
        <v>Puerto Varas43945</v>
      </c>
      <c r="G2855" t="str">
        <f t="shared" si="177"/>
        <v>Puerto Varas</v>
      </c>
      <c r="H2855" s="1">
        <f t="shared" si="178"/>
        <v>43945</v>
      </c>
      <c r="I2855">
        <f t="shared" si="179"/>
        <v>0</v>
      </c>
    </row>
    <row r="2856" spans="1:9" x14ac:dyDescent="0.3">
      <c r="A2856" t="s">
        <v>258</v>
      </c>
      <c r="B2856" s="1" t="s">
        <v>401</v>
      </c>
      <c r="C2856" s="5">
        <v>0</v>
      </c>
      <c r="F2856" t="str">
        <f t="shared" si="176"/>
        <v>Puerto Varas43948</v>
      </c>
      <c r="G2856" t="str">
        <f t="shared" si="177"/>
        <v>Puerto Varas</v>
      </c>
      <c r="H2856" s="1">
        <f t="shared" si="178"/>
        <v>43948</v>
      </c>
      <c r="I2856">
        <f t="shared" si="179"/>
        <v>0</v>
      </c>
    </row>
    <row r="2857" spans="1:9" x14ac:dyDescent="0.3">
      <c r="A2857" t="s">
        <v>259</v>
      </c>
      <c r="B2857" s="1" t="s">
        <v>390</v>
      </c>
      <c r="C2857" s="5">
        <v>0</v>
      </c>
      <c r="F2857" t="str">
        <f t="shared" si="176"/>
        <v>Pumanque43920</v>
      </c>
      <c r="G2857" t="str">
        <f t="shared" si="177"/>
        <v>Pumanque</v>
      </c>
      <c r="H2857" s="1">
        <f t="shared" si="178"/>
        <v>43920</v>
      </c>
      <c r="I2857">
        <f t="shared" si="179"/>
        <v>0</v>
      </c>
    </row>
    <row r="2858" spans="1:9" x14ac:dyDescent="0.3">
      <c r="A2858" t="s">
        <v>259</v>
      </c>
      <c r="B2858" s="1" t="s">
        <v>391</v>
      </c>
      <c r="C2858" s="5">
        <v>0</v>
      </c>
      <c r="F2858" t="str">
        <f t="shared" si="176"/>
        <v>Pumanque43922</v>
      </c>
      <c r="G2858" t="str">
        <f t="shared" si="177"/>
        <v>Pumanque</v>
      </c>
      <c r="H2858" s="1">
        <f t="shared" si="178"/>
        <v>43922</v>
      </c>
      <c r="I2858">
        <f t="shared" si="179"/>
        <v>0</v>
      </c>
    </row>
    <row r="2859" spans="1:9" x14ac:dyDescent="0.3">
      <c r="A2859" t="s">
        <v>259</v>
      </c>
      <c r="B2859" s="1" t="s">
        <v>392</v>
      </c>
      <c r="C2859" s="5">
        <v>0</v>
      </c>
      <c r="F2859" t="str">
        <f t="shared" si="176"/>
        <v>Pumanque43924</v>
      </c>
      <c r="G2859" t="str">
        <f t="shared" si="177"/>
        <v>Pumanque</v>
      </c>
      <c r="H2859" s="1">
        <f t="shared" si="178"/>
        <v>43924</v>
      </c>
      <c r="I2859">
        <f t="shared" si="179"/>
        <v>0</v>
      </c>
    </row>
    <row r="2860" spans="1:9" x14ac:dyDescent="0.3">
      <c r="A2860" t="s">
        <v>259</v>
      </c>
      <c r="B2860" s="1" t="s">
        <v>393</v>
      </c>
      <c r="C2860" s="5">
        <v>0</v>
      </c>
      <c r="F2860" t="str">
        <f t="shared" si="176"/>
        <v>Pumanque43927</v>
      </c>
      <c r="G2860" t="str">
        <f t="shared" si="177"/>
        <v>Pumanque</v>
      </c>
      <c r="H2860" s="1">
        <f t="shared" si="178"/>
        <v>43927</v>
      </c>
      <c r="I2860">
        <f t="shared" si="179"/>
        <v>0</v>
      </c>
    </row>
    <row r="2861" spans="1:9" x14ac:dyDescent="0.3">
      <c r="A2861" t="s">
        <v>259</v>
      </c>
      <c r="B2861" s="1" t="s">
        <v>394</v>
      </c>
      <c r="C2861" s="5">
        <v>0</v>
      </c>
      <c r="F2861" t="str">
        <f t="shared" si="176"/>
        <v>Pumanque43929</v>
      </c>
      <c r="G2861" t="str">
        <f t="shared" si="177"/>
        <v>Pumanque</v>
      </c>
      <c r="H2861" s="1">
        <f t="shared" si="178"/>
        <v>43929</v>
      </c>
      <c r="I2861">
        <f t="shared" si="179"/>
        <v>0</v>
      </c>
    </row>
    <row r="2862" spans="1:9" x14ac:dyDescent="0.3">
      <c r="A2862" t="s">
        <v>259</v>
      </c>
      <c r="B2862" s="1" t="s">
        <v>395</v>
      </c>
      <c r="C2862" s="5">
        <v>0</v>
      </c>
      <c r="F2862" t="str">
        <f t="shared" si="176"/>
        <v>Pumanque43931</v>
      </c>
      <c r="G2862" t="str">
        <f t="shared" si="177"/>
        <v>Pumanque</v>
      </c>
      <c r="H2862" s="1">
        <f t="shared" si="178"/>
        <v>43931</v>
      </c>
      <c r="I2862">
        <f t="shared" si="179"/>
        <v>0</v>
      </c>
    </row>
    <row r="2863" spans="1:9" x14ac:dyDescent="0.3">
      <c r="A2863" t="s">
        <v>259</v>
      </c>
      <c r="B2863" s="1" t="s">
        <v>396</v>
      </c>
      <c r="C2863" s="5">
        <v>0</v>
      </c>
      <c r="F2863" t="str">
        <f t="shared" si="176"/>
        <v>Pumanque43934</v>
      </c>
      <c r="G2863" t="str">
        <f t="shared" si="177"/>
        <v>Pumanque</v>
      </c>
      <c r="H2863" s="1">
        <f t="shared" si="178"/>
        <v>43934</v>
      </c>
      <c r="I2863">
        <f t="shared" si="179"/>
        <v>0</v>
      </c>
    </row>
    <row r="2864" spans="1:9" x14ac:dyDescent="0.3">
      <c r="A2864" t="s">
        <v>259</v>
      </c>
      <c r="B2864" s="1" t="s">
        <v>397</v>
      </c>
      <c r="C2864" s="5">
        <v>0</v>
      </c>
      <c r="F2864" t="str">
        <f t="shared" si="176"/>
        <v>Pumanque43936</v>
      </c>
      <c r="G2864" t="str">
        <f t="shared" si="177"/>
        <v>Pumanque</v>
      </c>
      <c r="H2864" s="1">
        <f t="shared" si="178"/>
        <v>43936</v>
      </c>
      <c r="I2864">
        <f t="shared" si="179"/>
        <v>0</v>
      </c>
    </row>
    <row r="2865" spans="1:9" x14ac:dyDescent="0.3">
      <c r="A2865" t="s">
        <v>259</v>
      </c>
      <c r="B2865" s="1" t="s">
        <v>398</v>
      </c>
      <c r="C2865" s="5">
        <v>0</v>
      </c>
      <c r="F2865" t="str">
        <f t="shared" si="176"/>
        <v>Pumanque43938</v>
      </c>
      <c r="G2865" t="str">
        <f t="shared" si="177"/>
        <v>Pumanque</v>
      </c>
      <c r="H2865" s="1">
        <f t="shared" si="178"/>
        <v>43938</v>
      </c>
      <c r="I2865">
        <f t="shared" si="179"/>
        <v>0</v>
      </c>
    </row>
    <row r="2866" spans="1:9" x14ac:dyDescent="0.3">
      <c r="A2866" t="s">
        <v>259</v>
      </c>
      <c r="B2866" s="1" t="s">
        <v>399</v>
      </c>
      <c r="C2866" s="5">
        <v>0</v>
      </c>
      <c r="F2866" t="str">
        <f t="shared" si="176"/>
        <v>Pumanque43941</v>
      </c>
      <c r="G2866" t="str">
        <f t="shared" si="177"/>
        <v>Pumanque</v>
      </c>
      <c r="H2866" s="1">
        <f t="shared" si="178"/>
        <v>43941</v>
      </c>
      <c r="I2866">
        <f t="shared" si="179"/>
        <v>0</v>
      </c>
    </row>
    <row r="2867" spans="1:9" x14ac:dyDescent="0.3">
      <c r="A2867" t="s">
        <v>259</v>
      </c>
      <c r="B2867" s="1" t="s">
        <v>400</v>
      </c>
      <c r="C2867" s="5">
        <v>0</v>
      </c>
      <c r="F2867" t="str">
        <f t="shared" si="176"/>
        <v>Pumanque43945</v>
      </c>
      <c r="G2867" t="str">
        <f t="shared" si="177"/>
        <v>Pumanque</v>
      </c>
      <c r="H2867" s="1">
        <f t="shared" si="178"/>
        <v>43945</v>
      </c>
      <c r="I2867">
        <f t="shared" si="179"/>
        <v>0</v>
      </c>
    </row>
    <row r="2868" spans="1:9" x14ac:dyDescent="0.3">
      <c r="A2868" t="s">
        <v>259</v>
      </c>
      <c r="B2868" s="1" t="s">
        <v>401</v>
      </c>
      <c r="C2868" s="5">
        <v>0</v>
      </c>
      <c r="F2868" t="str">
        <f t="shared" si="176"/>
        <v>Pumanque43948</v>
      </c>
      <c r="G2868" t="str">
        <f t="shared" si="177"/>
        <v>Pumanque</v>
      </c>
      <c r="H2868" s="1">
        <f t="shared" si="178"/>
        <v>43948</v>
      </c>
      <c r="I2868">
        <f t="shared" si="179"/>
        <v>0</v>
      </c>
    </row>
    <row r="2869" spans="1:9" x14ac:dyDescent="0.3">
      <c r="A2869" t="s">
        <v>260</v>
      </c>
      <c r="B2869" s="1" t="s">
        <v>390</v>
      </c>
      <c r="C2869" s="5">
        <v>0</v>
      </c>
      <c r="F2869" t="str">
        <f t="shared" si="176"/>
        <v>Punitaqui43920</v>
      </c>
      <c r="G2869" t="str">
        <f t="shared" si="177"/>
        <v>Punitaqui</v>
      </c>
      <c r="H2869" s="1">
        <f t="shared" si="178"/>
        <v>43920</v>
      </c>
      <c r="I2869">
        <f t="shared" si="179"/>
        <v>0</v>
      </c>
    </row>
    <row r="2870" spans="1:9" x14ac:dyDescent="0.3">
      <c r="A2870" t="s">
        <v>260</v>
      </c>
      <c r="B2870" s="1" t="s">
        <v>391</v>
      </c>
      <c r="C2870" s="5">
        <v>0</v>
      </c>
      <c r="F2870" t="str">
        <f t="shared" si="176"/>
        <v>Punitaqui43922</v>
      </c>
      <c r="G2870" t="str">
        <f t="shared" si="177"/>
        <v>Punitaqui</v>
      </c>
      <c r="H2870" s="1">
        <f t="shared" si="178"/>
        <v>43922</v>
      </c>
      <c r="I2870">
        <f t="shared" si="179"/>
        <v>0</v>
      </c>
    </row>
    <row r="2871" spans="1:9" x14ac:dyDescent="0.3">
      <c r="A2871" t="s">
        <v>260</v>
      </c>
      <c r="B2871" s="1" t="s">
        <v>392</v>
      </c>
      <c r="C2871" s="5">
        <v>0</v>
      </c>
      <c r="F2871" t="str">
        <f t="shared" si="176"/>
        <v>Punitaqui43924</v>
      </c>
      <c r="G2871" t="str">
        <f t="shared" si="177"/>
        <v>Punitaqui</v>
      </c>
      <c r="H2871" s="1">
        <f t="shared" si="178"/>
        <v>43924</v>
      </c>
      <c r="I2871">
        <f t="shared" si="179"/>
        <v>0</v>
      </c>
    </row>
    <row r="2872" spans="1:9" x14ac:dyDescent="0.3">
      <c r="A2872" t="s">
        <v>260</v>
      </c>
      <c r="B2872" s="1" t="s">
        <v>393</v>
      </c>
      <c r="C2872" s="5">
        <v>0</v>
      </c>
      <c r="F2872" t="str">
        <f t="shared" si="176"/>
        <v>Punitaqui43927</v>
      </c>
      <c r="G2872" t="str">
        <f t="shared" si="177"/>
        <v>Punitaqui</v>
      </c>
      <c r="H2872" s="1">
        <f t="shared" si="178"/>
        <v>43927</v>
      </c>
      <c r="I2872">
        <f t="shared" si="179"/>
        <v>0</v>
      </c>
    </row>
    <row r="2873" spans="1:9" x14ac:dyDescent="0.3">
      <c r="A2873" t="s">
        <v>260</v>
      </c>
      <c r="B2873" s="1" t="s">
        <v>394</v>
      </c>
      <c r="C2873" s="5">
        <v>0</v>
      </c>
      <c r="F2873" t="str">
        <f t="shared" si="176"/>
        <v>Punitaqui43929</v>
      </c>
      <c r="G2873" t="str">
        <f t="shared" si="177"/>
        <v>Punitaqui</v>
      </c>
      <c r="H2873" s="1">
        <f t="shared" si="178"/>
        <v>43929</v>
      </c>
      <c r="I2873">
        <f t="shared" si="179"/>
        <v>0</v>
      </c>
    </row>
    <row r="2874" spans="1:9" x14ac:dyDescent="0.3">
      <c r="A2874" t="s">
        <v>260</v>
      </c>
      <c r="B2874" s="1" t="s">
        <v>395</v>
      </c>
      <c r="C2874" s="5">
        <v>0</v>
      </c>
      <c r="F2874" t="str">
        <f t="shared" si="176"/>
        <v>Punitaqui43931</v>
      </c>
      <c r="G2874" t="str">
        <f t="shared" si="177"/>
        <v>Punitaqui</v>
      </c>
      <c r="H2874" s="1">
        <f t="shared" si="178"/>
        <v>43931</v>
      </c>
      <c r="I2874">
        <f t="shared" si="179"/>
        <v>0</v>
      </c>
    </row>
    <row r="2875" spans="1:9" x14ac:dyDescent="0.3">
      <c r="A2875" t="s">
        <v>260</v>
      </c>
      <c r="B2875" s="1" t="s">
        <v>396</v>
      </c>
      <c r="C2875" s="5">
        <v>0</v>
      </c>
      <c r="F2875" t="str">
        <f t="shared" si="176"/>
        <v>Punitaqui43934</v>
      </c>
      <c r="G2875" t="str">
        <f t="shared" si="177"/>
        <v>Punitaqui</v>
      </c>
      <c r="H2875" s="1">
        <f t="shared" si="178"/>
        <v>43934</v>
      </c>
      <c r="I2875">
        <f t="shared" si="179"/>
        <v>0</v>
      </c>
    </row>
    <row r="2876" spans="1:9" x14ac:dyDescent="0.3">
      <c r="A2876" t="s">
        <v>260</v>
      </c>
      <c r="B2876" s="1" t="s">
        <v>397</v>
      </c>
      <c r="C2876" s="5">
        <v>0</v>
      </c>
      <c r="F2876" t="str">
        <f t="shared" si="176"/>
        <v>Punitaqui43936</v>
      </c>
      <c r="G2876" t="str">
        <f t="shared" si="177"/>
        <v>Punitaqui</v>
      </c>
      <c r="H2876" s="1">
        <f t="shared" si="178"/>
        <v>43936</v>
      </c>
      <c r="I2876">
        <f t="shared" si="179"/>
        <v>0</v>
      </c>
    </row>
    <row r="2877" spans="1:9" x14ac:dyDescent="0.3">
      <c r="A2877" t="s">
        <v>260</v>
      </c>
      <c r="B2877" s="1" t="s">
        <v>398</v>
      </c>
      <c r="C2877" s="5">
        <v>0</v>
      </c>
      <c r="F2877" t="str">
        <f t="shared" si="176"/>
        <v>Punitaqui43938</v>
      </c>
      <c r="G2877" t="str">
        <f t="shared" si="177"/>
        <v>Punitaqui</v>
      </c>
      <c r="H2877" s="1">
        <f t="shared" si="178"/>
        <v>43938</v>
      </c>
      <c r="I2877">
        <f t="shared" si="179"/>
        <v>0</v>
      </c>
    </row>
    <row r="2878" spans="1:9" x14ac:dyDescent="0.3">
      <c r="A2878" t="s">
        <v>260</v>
      </c>
      <c r="B2878" s="1" t="s">
        <v>399</v>
      </c>
      <c r="C2878" s="5">
        <v>0</v>
      </c>
      <c r="F2878" t="str">
        <f t="shared" si="176"/>
        <v>Punitaqui43941</v>
      </c>
      <c r="G2878" t="str">
        <f t="shared" si="177"/>
        <v>Punitaqui</v>
      </c>
      <c r="H2878" s="1">
        <f t="shared" si="178"/>
        <v>43941</v>
      </c>
      <c r="I2878">
        <f t="shared" si="179"/>
        <v>0</v>
      </c>
    </row>
    <row r="2879" spans="1:9" x14ac:dyDescent="0.3">
      <c r="A2879" t="s">
        <v>260</v>
      </c>
      <c r="B2879" s="1" t="s">
        <v>400</v>
      </c>
      <c r="C2879" s="5">
        <v>1</v>
      </c>
      <c r="F2879" t="str">
        <f t="shared" si="176"/>
        <v>Punitaqui43945</v>
      </c>
      <c r="G2879" t="str">
        <f t="shared" si="177"/>
        <v>Punitaqui</v>
      </c>
      <c r="H2879" s="1">
        <f t="shared" si="178"/>
        <v>43945</v>
      </c>
      <c r="I2879">
        <f t="shared" si="179"/>
        <v>1</v>
      </c>
    </row>
    <row r="2880" spans="1:9" x14ac:dyDescent="0.3">
      <c r="A2880" t="s">
        <v>260</v>
      </c>
      <c r="B2880" s="1" t="s">
        <v>401</v>
      </c>
      <c r="C2880" s="5">
        <v>1</v>
      </c>
      <c r="F2880" t="str">
        <f t="shared" si="176"/>
        <v>Punitaqui43948</v>
      </c>
      <c r="G2880" t="str">
        <f t="shared" si="177"/>
        <v>Punitaqui</v>
      </c>
      <c r="H2880" s="1">
        <f t="shared" si="178"/>
        <v>43948</v>
      </c>
      <c r="I2880">
        <f t="shared" si="179"/>
        <v>0</v>
      </c>
    </row>
    <row r="2881" spans="1:9" x14ac:dyDescent="0.3">
      <c r="A2881" t="s">
        <v>261</v>
      </c>
      <c r="B2881" s="1" t="s">
        <v>390</v>
      </c>
      <c r="C2881" s="5">
        <v>29</v>
      </c>
      <c r="F2881" t="str">
        <f t="shared" si="176"/>
        <v>Punta Arenas43920</v>
      </c>
      <c r="G2881" t="str">
        <f t="shared" si="177"/>
        <v>Punta Arenas</v>
      </c>
      <c r="H2881" s="1">
        <f t="shared" si="178"/>
        <v>43920</v>
      </c>
      <c r="I2881">
        <f t="shared" si="179"/>
        <v>29</v>
      </c>
    </row>
    <row r="2882" spans="1:9" x14ac:dyDescent="0.3">
      <c r="A2882" t="s">
        <v>261</v>
      </c>
      <c r="B2882" s="1" t="s">
        <v>391</v>
      </c>
      <c r="C2882" s="5">
        <v>87</v>
      </c>
      <c r="F2882" t="str">
        <f t="shared" si="176"/>
        <v>Punta Arenas43922</v>
      </c>
      <c r="G2882" t="str">
        <f t="shared" si="177"/>
        <v>Punta Arenas</v>
      </c>
      <c r="H2882" s="1">
        <f t="shared" si="178"/>
        <v>43922</v>
      </c>
      <c r="I2882">
        <f t="shared" si="179"/>
        <v>58</v>
      </c>
    </row>
    <row r="2883" spans="1:9" x14ac:dyDescent="0.3">
      <c r="A2883" t="s">
        <v>261</v>
      </c>
      <c r="B2883" s="1" t="s">
        <v>392</v>
      </c>
      <c r="C2883" s="5">
        <v>143</v>
      </c>
      <c r="F2883" t="str">
        <f t="shared" si="176"/>
        <v>Punta Arenas43924</v>
      </c>
      <c r="G2883" t="str">
        <f t="shared" si="177"/>
        <v>Punta Arenas</v>
      </c>
      <c r="H2883" s="1">
        <f t="shared" si="178"/>
        <v>43924</v>
      </c>
      <c r="I2883">
        <f t="shared" si="179"/>
        <v>56</v>
      </c>
    </row>
    <row r="2884" spans="1:9" x14ac:dyDescent="0.3">
      <c r="A2884" t="s">
        <v>261</v>
      </c>
      <c r="B2884" s="1" t="s">
        <v>393</v>
      </c>
      <c r="C2884" s="5">
        <v>203</v>
      </c>
      <c r="F2884" t="str">
        <f t="shared" si="176"/>
        <v>Punta Arenas43927</v>
      </c>
      <c r="G2884" t="str">
        <f t="shared" si="177"/>
        <v>Punta Arenas</v>
      </c>
      <c r="H2884" s="1">
        <f t="shared" si="178"/>
        <v>43927</v>
      </c>
      <c r="I2884">
        <f t="shared" si="179"/>
        <v>60</v>
      </c>
    </row>
    <row r="2885" spans="1:9" x14ac:dyDescent="0.3">
      <c r="A2885" t="s">
        <v>261</v>
      </c>
      <c r="B2885" s="1" t="s">
        <v>394</v>
      </c>
      <c r="C2885" s="5">
        <v>207</v>
      </c>
      <c r="F2885" t="str">
        <f t="shared" si="176"/>
        <v>Punta Arenas43929</v>
      </c>
      <c r="G2885" t="str">
        <f t="shared" si="177"/>
        <v>Punta Arenas</v>
      </c>
      <c r="H2885" s="1">
        <f t="shared" si="178"/>
        <v>43929</v>
      </c>
      <c r="I2885">
        <f t="shared" si="179"/>
        <v>4</v>
      </c>
    </row>
    <row r="2886" spans="1:9" x14ac:dyDescent="0.3">
      <c r="A2886" t="s">
        <v>261</v>
      </c>
      <c r="B2886" s="1" t="s">
        <v>395</v>
      </c>
      <c r="C2886" s="5">
        <v>299</v>
      </c>
      <c r="F2886" t="str">
        <f t="shared" si="176"/>
        <v>Punta Arenas43931</v>
      </c>
      <c r="G2886" t="str">
        <f t="shared" si="177"/>
        <v>Punta Arenas</v>
      </c>
      <c r="H2886" s="1">
        <f t="shared" si="178"/>
        <v>43931</v>
      </c>
      <c r="I2886">
        <f t="shared" si="179"/>
        <v>92</v>
      </c>
    </row>
    <row r="2887" spans="1:9" x14ac:dyDescent="0.3">
      <c r="A2887" t="s">
        <v>261</v>
      </c>
      <c r="B2887" s="1" t="s">
        <v>396</v>
      </c>
      <c r="C2887" s="5">
        <v>387</v>
      </c>
      <c r="F2887" t="str">
        <f t="shared" si="176"/>
        <v>Punta Arenas43934</v>
      </c>
      <c r="G2887" t="str">
        <f t="shared" si="177"/>
        <v>Punta Arenas</v>
      </c>
      <c r="H2887" s="1">
        <f t="shared" si="178"/>
        <v>43934</v>
      </c>
      <c r="I2887">
        <f t="shared" si="179"/>
        <v>88</v>
      </c>
    </row>
    <row r="2888" spans="1:9" x14ac:dyDescent="0.3">
      <c r="A2888" t="s">
        <v>261</v>
      </c>
      <c r="B2888" s="1" t="s">
        <v>397</v>
      </c>
      <c r="C2888" s="5">
        <v>416</v>
      </c>
      <c r="F2888" t="str">
        <f t="shared" si="176"/>
        <v>Punta Arenas43936</v>
      </c>
      <c r="G2888" t="str">
        <f t="shared" si="177"/>
        <v>Punta Arenas</v>
      </c>
      <c r="H2888" s="1">
        <f t="shared" si="178"/>
        <v>43936</v>
      </c>
      <c r="I2888">
        <f t="shared" si="179"/>
        <v>29</v>
      </c>
    </row>
    <row r="2889" spans="1:9" x14ac:dyDescent="0.3">
      <c r="A2889" t="s">
        <v>261</v>
      </c>
      <c r="B2889" s="1" t="s">
        <v>398</v>
      </c>
      <c r="C2889" s="5">
        <v>470</v>
      </c>
      <c r="F2889" t="str">
        <f t="shared" si="176"/>
        <v>Punta Arenas43938</v>
      </c>
      <c r="G2889" t="str">
        <f t="shared" si="177"/>
        <v>Punta Arenas</v>
      </c>
      <c r="H2889" s="1">
        <f t="shared" si="178"/>
        <v>43938</v>
      </c>
      <c r="I2889">
        <f t="shared" si="179"/>
        <v>54</v>
      </c>
    </row>
    <row r="2890" spans="1:9" x14ac:dyDescent="0.3">
      <c r="A2890" t="s">
        <v>261</v>
      </c>
      <c r="B2890" s="1" t="s">
        <v>399</v>
      </c>
      <c r="C2890" s="5">
        <v>181</v>
      </c>
      <c r="F2890" t="str">
        <f t="shared" si="176"/>
        <v>Punta Arenas43941</v>
      </c>
      <c r="G2890" t="str">
        <f t="shared" si="177"/>
        <v>Punta Arenas</v>
      </c>
      <c r="H2890" s="1">
        <f t="shared" si="178"/>
        <v>43941</v>
      </c>
      <c r="I2890">
        <f t="shared" si="179"/>
        <v>0</v>
      </c>
    </row>
    <row r="2891" spans="1:9" x14ac:dyDescent="0.3">
      <c r="A2891" t="s">
        <v>261</v>
      </c>
      <c r="B2891" s="1" t="s">
        <v>400</v>
      </c>
      <c r="C2891" s="5">
        <v>147</v>
      </c>
      <c r="F2891" t="str">
        <f t="shared" si="176"/>
        <v>Punta Arenas43945</v>
      </c>
      <c r="G2891" t="str">
        <f t="shared" si="177"/>
        <v>Punta Arenas</v>
      </c>
      <c r="H2891" s="1">
        <f t="shared" si="178"/>
        <v>43945</v>
      </c>
      <c r="I2891">
        <f t="shared" si="179"/>
        <v>0</v>
      </c>
    </row>
    <row r="2892" spans="1:9" x14ac:dyDescent="0.3">
      <c r="A2892" t="s">
        <v>261</v>
      </c>
      <c r="B2892" s="1" t="s">
        <v>401</v>
      </c>
      <c r="C2892" s="5">
        <v>126</v>
      </c>
      <c r="F2892" t="str">
        <f t="shared" si="176"/>
        <v>Punta Arenas43948</v>
      </c>
      <c r="G2892" t="str">
        <f t="shared" si="177"/>
        <v>Punta Arenas</v>
      </c>
      <c r="H2892" s="1">
        <f t="shared" si="178"/>
        <v>43948</v>
      </c>
      <c r="I2892">
        <f t="shared" si="179"/>
        <v>0</v>
      </c>
    </row>
    <row r="2893" spans="1:9" x14ac:dyDescent="0.3">
      <c r="A2893" t="s">
        <v>262</v>
      </c>
      <c r="B2893" s="1" t="s">
        <v>390</v>
      </c>
      <c r="C2893" s="5">
        <v>0</v>
      </c>
      <c r="F2893" t="str">
        <f t="shared" si="176"/>
        <v>Puqueldon43920</v>
      </c>
      <c r="G2893" t="str">
        <f t="shared" si="177"/>
        <v>Puqueldon</v>
      </c>
      <c r="H2893" s="1">
        <f t="shared" si="178"/>
        <v>43920</v>
      </c>
      <c r="I2893">
        <f t="shared" si="179"/>
        <v>0</v>
      </c>
    </row>
    <row r="2894" spans="1:9" x14ac:dyDescent="0.3">
      <c r="A2894" t="s">
        <v>262</v>
      </c>
      <c r="B2894" s="1" t="s">
        <v>391</v>
      </c>
      <c r="C2894" s="5">
        <v>0</v>
      </c>
      <c r="F2894" t="str">
        <f t="shared" si="176"/>
        <v>Puqueldon43922</v>
      </c>
      <c r="G2894" t="str">
        <f t="shared" si="177"/>
        <v>Puqueldon</v>
      </c>
      <c r="H2894" s="1">
        <f t="shared" si="178"/>
        <v>43922</v>
      </c>
      <c r="I2894">
        <f t="shared" si="179"/>
        <v>0</v>
      </c>
    </row>
    <row r="2895" spans="1:9" x14ac:dyDescent="0.3">
      <c r="A2895" t="s">
        <v>262</v>
      </c>
      <c r="B2895" s="1" t="s">
        <v>392</v>
      </c>
      <c r="C2895" s="5">
        <v>0</v>
      </c>
      <c r="F2895" t="str">
        <f t="shared" ref="F2895:F2958" si="180">+G2895&amp;H2895</f>
        <v>Puqueldon43924</v>
      </c>
      <c r="G2895" t="str">
        <f t="shared" ref="G2895:G2958" si="181">+A2895</f>
        <v>Puqueldon</v>
      </c>
      <c r="H2895" s="1">
        <f t="shared" ref="H2895:H2958" si="182">+DATEVALUE(B2895)</f>
        <v>43924</v>
      </c>
      <c r="I2895">
        <f t="shared" ref="I2895:I2958" si="183">+IF(IF(A2895=A2894,C2895-C2894,C2895)&lt;0,0,IF(A2895=A2894,C2895-C2894,C2895))</f>
        <v>0</v>
      </c>
    </row>
    <row r="2896" spans="1:9" x14ac:dyDescent="0.3">
      <c r="A2896" t="s">
        <v>262</v>
      </c>
      <c r="B2896" s="1" t="s">
        <v>393</v>
      </c>
      <c r="C2896" s="5">
        <v>0</v>
      </c>
      <c r="F2896" t="str">
        <f t="shared" si="180"/>
        <v>Puqueldon43927</v>
      </c>
      <c r="G2896" t="str">
        <f t="shared" si="181"/>
        <v>Puqueldon</v>
      </c>
      <c r="H2896" s="1">
        <f t="shared" si="182"/>
        <v>43927</v>
      </c>
      <c r="I2896">
        <f t="shared" si="183"/>
        <v>0</v>
      </c>
    </row>
    <row r="2897" spans="1:9" x14ac:dyDescent="0.3">
      <c r="A2897" t="s">
        <v>262</v>
      </c>
      <c r="B2897" s="1" t="s">
        <v>394</v>
      </c>
      <c r="C2897" s="5">
        <v>0</v>
      </c>
      <c r="F2897" t="str">
        <f t="shared" si="180"/>
        <v>Puqueldon43929</v>
      </c>
      <c r="G2897" t="str">
        <f t="shared" si="181"/>
        <v>Puqueldon</v>
      </c>
      <c r="H2897" s="1">
        <f t="shared" si="182"/>
        <v>43929</v>
      </c>
      <c r="I2897">
        <f t="shared" si="183"/>
        <v>0</v>
      </c>
    </row>
    <row r="2898" spans="1:9" x14ac:dyDescent="0.3">
      <c r="A2898" t="s">
        <v>262</v>
      </c>
      <c r="B2898" s="1" t="s">
        <v>395</v>
      </c>
      <c r="C2898" s="5">
        <v>0</v>
      </c>
      <c r="F2898" t="str">
        <f t="shared" si="180"/>
        <v>Puqueldon43931</v>
      </c>
      <c r="G2898" t="str">
        <f t="shared" si="181"/>
        <v>Puqueldon</v>
      </c>
      <c r="H2898" s="1">
        <f t="shared" si="182"/>
        <v>43931</v>
      </c>
      <c r="I2898">
        <f t="shared" si="183"/>
        <v>0</v>
      </c>
    </row>
    <row r="2899" spans="1:9" x14ac:dyDescent="0.3">
      <c r="A2899" t="s">
        <v>262</v>
      </c>
      <c r="B2899" s="1" t="s">
        <v>396</v>
      </c>
      <c r="C2899" s="5">
        <v>0</v>
      </c>
      <c r="F2899" t="str">
        <f t="shared" si="180"/>
        <v>Puqueldon43934</v>
      </c>
      <c r="G2899" t="str">
        <f t="shared" si="181"/>
        <v>Puqueldon</v>
      </c>
      <c r="H2899" s="1">
        <f t="shared" si="182"/>
        <v>43934</v>
      </c>
      <c r="I2899">
        <f t="shared" si="183"/>
        <v>0</v>
      </c>
    </row>
    <row r="2900" spans="1:9" x14ac:dyDescent="0.3">
      <c r="A2900" t="s">
        <v>262</v>
      </c>
      <c r="B2900" s="1" t="s">
        <v>397</v>
      </c>
      <c r="C2900" s="5">
        <v>0</v>
      </c>
      <c r="F2900" t="str">
        <f t="shared" si="180"/>
        <v>Puqueldon43936</v>
      </c>
      <c r="G2900" t="str">
        <f t="shared" si="181"/>
        <v>Puqueldon</v>
      </c>
      <c r="H2900" s="1">
        <f t="shared" si="182"/>
        <v>43936</v>
      </c>
      <c r="I2900">
        <f t="shared" si="183"/>
        <v>0</v>
      </c>
    </row>
    <row r="2901" spans="1:9" x14ac:dyDescent="0.3">
      <c r="A2901" t="s">
        <v>262</v>
      </c>
      <c r="B2901" s="1" t="s">
        <v>398</v>
      </c>
      <c r="C2901" s="5">
        <v>0</v>
      </c>
      <c r="F2901" t="str">
        <f t="shared" si="180"/>
        <v>Puqueldon43938</v>
      </c>
      <c r="G2901" t="str">
        <f t="shared" si="181"/>
        <v>Puqueldon</v>
      </c>
      <c r="H2901" s="1">
        <f t="shared" si="182"/>
        <v>43938</v>
      </c>
      <c r="I2901">
        <f t="shared" si="183"/>
        <v>0</v>
      </c>
    </row>
    <row r="2902" spans="1:9" x14ac:dyDescent="0.3">
      <c r="A2902" t="s">
        <v>262</v>
      </c>
      <c r="B2902" s="1" t="s">
        <v>399</v>
      </c>
      <c r="C2902" s="5">
        <v>0</v>
      </c>
      <c r="F2902" t="str">
        <f t="shared" si="180"/>
        <v>Puqueldon43941</v>
      </c>
      <c r="G2902" t="str">
        <f t="shared" si="181"/>
        <v>Puqueldon</v>
      </c>
      <c r="H2902" s="1">
        <f t="shared" si="182"/>
        <v>43941</v>
      </c>
      <c r="I2902">
        <f t="shared" si="183"/>
        <v>0</v>
      </c>
    </row>
    <row r="2903" spans="1:9" x14ac:dyDescent="0.3">
      <c r="A2903" t="s">
        <v>262</v>
      </c>
      <c r="B2903" s="1" t="s">
        <v>400</v>
      </c>
      <c r="C2903" s="5">
        <v>0</v>
      </c>
      <c r="F2903" t="str">
        <f t="shared" si="180"/>
        <v>Puqueldon43945</v>
      </c>
      <c r="G2903" t="str">
        <f t="shared" si="181"/>
        <v>Puqueldon</v>
      </c>
      <c r="H2903" s="1">
        <f t="shared" si="182"/>
        <v>43945</v>
      </c>
      <c r="I2903">
        <f t="shared" si="183"/>
        <v>0</v>
      </c>
    </row>
    <row r="2904" spans="1:9" x14ac:dyDescent="0.3">
      <c r="A2904" t="s">
        <v>262</v>
      </c>
      <c r="B2904" s="1" t="s">
        <v>401</v>
      </c>
      <c r="C2904" s="5">
        <v>0</v>
      </c>
      <c r="F2904" t="str">
        <f t="shared" si="180"/>
        <v>Puqueldon43948</v>
      </c>
      <c r="G2904" t="str">
        <f t="shared" si="181"/>
        <v>Puqueldon</v>
      </c>
      <c r="H2904" s="1">
        <f t="shared" si="182"/>
        <v>43948</v>
      </c>
      <c r="I2904">
        <f t="shared" si="183"/>
        <v>0</v>
      </c>
    </row>
    <row r="2905" spans="1:9" x14ac:dyDescent="0.3">
      <c r="A2905" t="s">
        <v>263</v>
      </c>
      <c r="B2905" s="1" t="s">
        <v>390</v>
      </c>
      <c r="C2905" s="5">
        <v>0</v>
      </c>
      <c r="F2905" t="str">
        <f t="shared" si="180"/>
        <v>Puren43920</v>
      </c>
      <c r="G2905" t="str">
        <f t="shared" si="181"/>
        <v>Puren</v>
      </c>
      <c r="H2905" s="1">
        <f t="shared" si="182"/>
        <v>43920</v>
      </c>
      <c r="I2905">
        <f t="shared" si="183"/>
        <v>0</v>
      </c>
    </row>
    <row r="2906" spans="1:9" x14ac:dyDescent="0.3">
      <c r="A2906" t="s">
        <v>263</v>
      </c>
      <c r="B2906" s="1" t="s">
        <v>391</v>
      </c>
      <c r="C2906" s="5">
        <v>0</v>
      </c>
      <c r="F2906" t="str">
        <f t="shared" si="180"/>
        <v>Puren43922</v>
      </c>
      <c r="G2906" t="str">
        <f t="shared" si="181"/>
        <v>Puren</v>
      </c>
      <c r="H2906" s="1">
        <f t="shared" si="182"/>
        <v>43922</v>
      </c>
      <c r="I2906">
        <f t="shared" si="183"/>
        <v>0</v>
      </c>
    </row>
    <row r="2907" spans="1:9" x14ac:dyDescent="0.3">
      <c r="A2907" t="s">
        <v>263</v>
      </c>
      <c r="B2907" s="1" t="s">
        <v>392</v>
      </c>
      <c r="C2907" s="5">
        <v>0</v>
      </c>
      <c r="F2907" t="str">
        <f t="shared" si="180"/>
        <v>Puren43924</v>
      </c>
      <c r="G2907" t="str">
        <f t="shared" si="181"/>
        <v>Puren</v>
      </c>
      <c r="H2907" s="1">
        <f t="shared" si="182"/>
        <v>43924</v>
      </c>
      <c r="I2907">
        <f t="shared" si="183"/>
        <v>0</v>
      </c>
    </row>
    <row r="2908" spans="1:9" x14ac:dyDescent="0.3">
      <c r="A2908" t="s">
        <v>263</v>
      </c>
      <c r="B2908" s="1" t="s">
        <v>393</v>
      </c>
      <c r="C2908" s="5">
        <v>0</v>
      </c>
      <c r="F2908" t="str">
        <f t="shared" si="180"/>
        <v>Puren43927</v>
      </c>
      <c r="G2908" t="str">
        <f t="shared" si="181"/>
        <v>Puren</v>
      </c>
      <c r="H2908" s="1">
        <f t="shared" si="182"/>
        <v>43927</v>
      </c>
      <c r="I2908">
        <f t="shared" si="183"/>
        <v>0</v>
      </c>
    </row>
    <row r="2909" spans="1:9" x14ac:dyDescent="0.3">
      <c r="A2909" t="s">
        <v>263</v>
      </c>
      <c r="B2909" s="1" t="s">
        <v>394</v>
      </c>
      <c r="C2909" s="5">
        <v>0</v>
      </c>
      <c r="F2909" t="str">
        <f t="shared" si="180"/>
        <v>Puren43929</v>
      </c>
      <c r="G2909" t="str">
        <f t="shared" si="181"/>
        <v>Puren</v>
      </c>
      <c r="H2909" s="1">
        <f t="shared" si="182"/>
        <v>43929</v>
      </c>
      <c r="I2909">
        <f t="shared" si="183"/>
        <v>0</v>
      </c>
    </row>
    <row r="2910" spans="1:9" x14ac:dyDescent="0.3">
      <c r="A2910" t="s">
        <v>263</v>
      </c>
      <c r="B2910" s="1" t="s">
        <v>395</v>
      </c>
      <c r="C2910" s="5">
        <v>0</v>
      </c>
      <c r="F2910" t="str">
        <f t="shared" si="180"/>
        <v>Puren43931</v>
      </c>
      <c r="G2910" t="str">
        <f t="shared" si="181"/>
        <v>Puren</v>
      </c>
      <c r="H2910" s="1">
        <f t="shared" si="182"/>
        <v>43931</v>
      </c>
      <c r="I2910">
        <f t="shared" si="183"/>
        <v>0</v>
      </c>
    </row>
    <row r="2911" spans="1:9" x14ac:dyDescent="0.3">
      <c r="A2911" t="s">
        <v>263</v>
      </c>
      <c r="B2911" s="1" t="s">
        <v>396</v>
      </c>
      <c r="C2911" s="5">
        <v>2</v>
      </c>
      <c r="F2911" t="str">
        <f t="shared" si="180"/>
        <v>Puren43934</v>
      </c>
      <c r="G2911" t="str">
        <f t="shared" si="181"/>
        <v>Puren</v>
      </c>
      <c r="H2911" s="1">
        <f t="shared" si="182"/>
        <v>43934</v>
      </c>
      <c r="I2911">
        <f t="shared" si="183"/>
        <v>2</v>
      </c>
    </row>
    <row r="2912" spans="1:9" x14ac:dyDescent="0.3">
      <c r="A2912" t="s">
        <v>263</v>
      </c>
      <c r="B2912" s="1" t="s">
        <v>397</v>
      </c>
      <c r="C2912" s="5">
        <v>2</v>
      </c>
      <c r="F2912" t="str">
        <f t="shared" si="180"/>
        <v>Puren43936</v>
      </c>
      <c r="G2912" t="str">
        <f t="shared" si="181"/>
        <v>Puren</v>
      </c>
      <c r="H2912" s="1">
        <f t="shared" si="182"/>
        <v>43936</v>
      </c>
      <c r="I2912">
        <f t="shared" si="183"/>
        <v>0</v>
      </c>
    </row>
    <row r="2913" spans="1:9" x14ac:dyDescent="0.3">
      <c r="A2913" t="s">
        <v>263</v>
      </c>
      <c r="B2913" s="1" t="s">
        <v>398</v>
      </c>
      <c r="C2913" s="5">
        <v>2</v>
      </c>
      <c r="F2913" t="str">
        <f t="shared" si="180"/>
        <v>Puren43938</v>
      </c>
      <c r="G2913" t="str">
        <f t="shared" si="181"/>
        <v>Puren</v>
      </c>
      <c r="H2913" s="1">
        <f t="shared" si="182"/>
        <v>43938</v>
      </c>
      <c r="I2913">
        <f t="shared" si="183"/>
        <v>0</v>
      </c>
    </row>
    <row r="2914" spans="1:9" x14ac:dyDescent="0.3">
      <c r="A2914" t="s">
        <v>263</v>
      </c>
      <c r="B2914" s="1" t="s">
        <v>399</v>
      </c>
      <c r="C2914" s="5">
        <v>0</v>
      </c>
      <c r="F2914" t="str">
        <f t="shared" si="180"/>
        <v>Puren43941</v>
      </c>
      <c r="G2914" t="str">
        <f t="shared" si="181"/>
        <v>Puren</v>
      </c>
      <c r="H2914" s="1">
        <f t="shared" si="182"/>
        <v>43941</v>
      </c>
      <c r="I2914">
        <f t="shared" si="183"/>
        <v>0</v>
      </c>
    </row>
    <row r="2915" spans="1:9" x14ac:dyDescent="0.3">
      <c r="A2915" t="s">
        <v>263</v>
      </c>
      <c r="B2915" s="1" t="s">
        <v>400</v>
      </c>
      <c r="C2915" s="5">
        <v>0</v>
      </c>
      <c r="F2915" t="str">
        <f t="shared" si="180"/>
        <v>Puren43945</v>
      </c>
      <c r="G2915" t="str">
        <f t="shared" si="181"/>
        <v>Puren</v>
      </c>
      <c r="H2915" s="1">
        <f t="shared" si="182"/>
        <v>43945</v>
      </c>
      <c r="I2915">
        <f t="shared" si="183"/>
        <v>0</v>
      </c>
    </row>
    <row r="2916" spans="1:9" x14ac:dyDescent="0.3">
      <c r="A2916" t="s">
        <v>263</v>
      </c>
      <c r="B2916" s="1" t="s">
        <v>401</v>
      </c>
      <c r="C2916" s="5">
        <v>0</v>
      </c>
      <c r="F2916" t="str">
        <f t="shared" si="180"/>
        <v>Puren43948</v>
      </c>
      <c r="G2916" t="str">
        <f t="shared" si="181"/>
        <v>Puren</v>
      </c>
      <c r="H2916" s="1">
        <f t="shared" si="182"/>
        <v>43948</v>
      </c>
      <c r="I2916">
        <f t="shared" si="183"/>
        <v>0</v>
      </c>
    </row>
    <row r="2917" spans="1:9" x14ac:dyDescent="0.3">
      <c r="A2917" t="s">
        <v>264</v>
      </c>
      <c r="B2917" s="1" t="s">
        <v>390</v>
      </c>
      <c r="C2917" s="5">
        <v>0</v>
      </c>
      <c r="F2917" t="str">
        <f t="shared" si="180"/>
        <v>Purranque43920</v>
      </c>
      <c r="G2917" t="str">
        <f t="shared" si="181"/>
        <v>Purranque</v>
      </c>
      <c r="H2917" s="1">
        <f t="shared" si="182"/>
        <v>43920</v>
      </c>
      <c r="I2917">
        <f t="shared" si="183"/>
        <v>0</v>
      </c>
    </row>
    <row r="2918" spans="1:9" x14ac:dyDescent="0.3">
      <c r="A2918" t="s">
        <v>264</v>
      </c>
      <c r="B2918" s="1" t="s">
        <v>391</v>
      </c>
      <c r="C2918" s="5">
        <v>0</v>
      </c>
      <c r="F2918" t="str">
        <f t="shared" si="180"/>
        <v>Purranque43922</v>
      </c>
      <c r="G2918" t="str">
        <f t="shared" si="181"/>
        <v>Purranque</v>
      </c>
      <c r="H2918" s="1">
        <f t="shared" si="182"/>
        <v>43922</v>
      </c>
      <c r="I2918">
        <f t="shared" si="183"/>
        <v>0</v>
      </c>
    </row>
    <row r="2919" spans="1:9" x14ac:dyDescent="0.3">
      <c r="A2919" t="s">
        <v>264</v>
      </c>
      <c r="B2919" s="1" t="s">
        <v>392</v>
      </c>
      <c r="C2919" s="5">
        <v>5</v>
      </c>
      <c r="F2919" t="str">
        <f t="shared" si="180"/>
        <v>Purranque43924</v>
      </c>
      <c r="G2919" t="str">
        <f t="shared" si="181"/>
        <v>Purranque</v>
      </c>
      <c r="H2919" s="1">
        <f t="shared" si="182"/>
        <v>43924</v>
      </c>
      <c r="I2919">
        <f t="shared" si="183"/>
        <v>5</v>
      </c>
    </row>
    <row r="2920" spans="1:9" x14ac:dyDescent="0.3">
      <c r="A2920" t="s">
        <v>264</v>
      </c>
      <c r="B2920" s="1" t="s">
        <v>393</v>
      </c>
      <c r="C2920" s="5">
        <v>5</v>
      </c>
      <c r="F2920" t="str">
        <f t="shared" si="180"/>
        <v>Purranque43927</v>
      </c>
      <c r="G2920" t="str">
        <f t="shared" si="181"/>
        <v>Purranque</v>
      </c>
      <c r="H2920" s="1">
        <f t="shared" si="182"/>
        <v>43927</v>
      </c>
      <c r="I2920">
        <f t="shared" si="183"/>
        <v>0</v>
      </c>
    </row>
    <row r="2921" spans="1:9" x14ac:dyDescent="0.3">
      <c r="A2921" t="s">
        <v>264</v>
      </c>
      <c r="B2921" s="1" t="s">
        <v>394</v>
      </c>
      <c r="C2921" s="5">
        <v>11</v>
      </c>
      <c r="F2921" t="str">
        <f t="shared" si="180"/>
        <v>Purranque43929</v>
      </c>
      <c r="G2921" t="str">
        <f t="shared" si="181"/>
        <v>Purranque</v>
      </c>
      <c r="H2921" s="1">
        <f t="shared" si="182"/>
        <v>43929</v>
      </c>
      <c r="I2921">
        <f t="shared" si="183"/>
        <v>6</v>
      </c>
    </row>
    <row r="2922" spans="1:9" x14ac:dyDescent="0.3">
      <c r="A2922" t="s">
        <v>264</v>
      </c>
      <c r="B2922" s="1" t="s">
        <v>395</v>
      </c>
      <c r="C2922" s="5">
        <v>16</v>
      </c>
      <c r="F2922" t="str">
        <f t="shared" si="180"/>
        <v>Purranque43931</v>
      </c>
      <c r="G2922" t="str">
        <f t="shared" si="181"/>
        <v>Purranque</v>
      </c>
      <c r="H2922" s="1">
        <f t="shared" si="182"/>
        <v>43931</v>
      </c>
      <c r="I2922">
        <f t="shared" si="183"/>
        <v>5</v>
      </c>
    </row>
    <row r="2923" spans="1:9" x14ac:dyDescent="0.3">
      <c r="A2923" t="s">
        <v>264</v>
      </c>
      <c r="B2923" s="1" t="s">
        <v>396</v>
      </c>
      <c r="C2923" s="5">
        <v>16</v>
      </c>
      <c r="F2923" t="str">
        <f t="shared" si="180"/>
        <v>Purranque43934</v>
      </c>
      <c r="G2923" t="str">
        <f t="shared" si="181"/>
        <v>Purranque</v>
      </c>
      <c r="H2923" s="1">
        <f t="shared" si="182"/>
        <v>43934</v>
      </c>
      <c r="I2923">
        <f t="shared" si="183"/>
        <v>0</v>
      </c>
    </row>
    <row r="2924" spans="1:9" x14ac:dyDescent="0.3">
      <c r="A2924" t="s">
        <v>264</v>
      </c>
      <c r="B2924" s="1" t="s">
        <v>397</v>
      </c>
      <c r="C2924" s="5">
        <v>16</v>
      </c>
      <c r="F2924" t="str">
        <f t="shared" si="180"/>
        <v>Purranque43936</v>
      </c>
      <c r="G2924" t="str">
        <f t="shared" si="181"/>
        <v>Purranque</v>
      </c>
      <c r="H2924" s="1">
        <f t="shared" si="182"/>
        <v>43936</v>
      </c>
      <c r="I2924">
        <f t="shared" si="183"/>
        <v>0</v>
      </c>
    </row>
    <row r="2925" spans="1:9" x14ac:dyDescent="0.3">
      <c r="A2925" t="s">
        <v>264</v>
      </c>
      <c r="B2925" s="1" t="s">
        <v>398</v>
      </c>
      <c r="C2925" s="5">
        <v>16</v>
      </c>
      <c r="F2925" t="str">
        <f t="shared" si="180"/>
        <v>Purranque43938</v>
      </c>
      <c r="G2925" t="str">
        <f t="shared" si="181"/>
        <v>Purranque</v>
      </c>
      <c r="H2925" s="1">
        <f t="shared" si="182"/>
        <v>43938</v>
      </c>
      <c r="I2925">
        <f t="shared" si="183"/>
        <v>0</v>
      </c>
    </row>
    <row r="2926" spans="1:9" x14ac:dyDescent="0.3">
      <c r="A2926" t="s">
        <v>264</v>
      </c>
      <c r="B2926" s="1" t="s">
        <v>399</v>
      </c>
      <c r="C2926" s="5">
        <v>2</v>
      </c>
      <c r="F2926" t="str">
        <f t="shared" si="180"/>
        <v>Purranque43941</v>
      </c>
      <c r="G2926" t="str">
        <f t="shared" si="181"/>
        <v>Purranque</v>
      </c>
      <c r="H2926" s="1">
        <f t="shared" si="182"/>
        <v>43941</v>
      </c>
      <c r="I2926">
        <f t="shared" si="183"/>
        <v>0</v>
      </c>
    </row>
    <row r="2927" spans="1:9" x14ac:dyDescent="0.3">
      <c r="A2927" t="s">
        <v>264</v>
      </c>
      <c r="B2927" s="1" t="s">
        <v>400</v>
      </c>
      <c r="C2927" s="5">
        <v>1</v>
      </c>
      <c r="F2927" t="str">
        <f t="shared" si="180"/>
        <v>Purranque43945</v>
      </c>
      <c r="G2927" t="str">
        <f t="shared" si="181"/>
        <v>Purranque</v>
      </c>
      <c r="H2927" s="1">
        <f t="shared" si="182"/>
        <v>43945</v>
      </c>
      <c r="I2927">
        <f t="shared" si="183"/>
        <v>0</v>
      </c>
    </row>
    <row r="2928" spans="1:9" x14ac:dyDescent="0.3">
      <c r="A2928" t="s">
        <v>264</v>
      </c>
      <c r="B2928" s="1" t="s">
        <v>401</v>
      </c>
      <c r="C2928" s="5">
        <v>1</v>
      </c>
      <c r="F2928" t="str">
        <f t="shared" si="180"/>
        <v>Purranque43948</v>
      </c>
      <c r="G2928" t="str">
        <f t="shared" si="181"/>
        <v>Purranque</v>
      </c>
      <c r="H2928" s="1">
        <f t="shared" si="182"/>
        <v>43948</v>
      </c>
      <c r="I2928">
        <f t="shared" si="183"/>
        <v>0</v>
      </c>
    </row>
    <row r="2929" spans="1:9" x14ac:dyDescent="0.3">
      <c r="A2929" t="s">
        <v>265</v>
      </c>
      <c r="B2929" s="1" t="s">
        <v>390</v>
      </c>
      <c r="C2929" s="5">
        <v>0</v>
      </c>
      <c r="F2929" t="str">
        <f t="shared" si="180"/>
        <v>Putaendo43920</v>
      </c>
      <c r="G2929" t="str">
        <f t="shared" si="181"/>
        <v>Putaendo</v>
      </c>
      <c r="H2929" s="1">
        <f t="shared" si="182"/>
        <v>43920</v>
      </c>
      <c r="I2929">
        <f t="shared" si="183"/>
        <v>0</v>
      </c>
    </row>
    <row r="2930" spans="1:9" x14ac:dyDescent="0.3">
      <c r="A2930" t="s">
        <v>265</v>
      </c>
      <c r="B2930" s="1" t="s">
        <v>391</v>
      </c>
      <c r="C2930" s="5">
        <v>0</v>
      </c>
      <c r="F2930" t="str">
        <f t="shared" si="180"/>
        <v>Putaendo43922</v>
      </c>
      <c r="G2930" t="str">
        <f t="shared" si="181"/>
        <v>Putaendo</v>
      </c>
      <c r="H2930" s="1">
        <f t="shared" si="182"/>
        <v>43922</v>
      </c>
      <c r="I2930">
        <f t="shared" si="183"/>
        <v>0</v>
      </c>
    </row>
    <row r="2931" spans="1:9" x14ac:dyDescent="0.3">
      <c r="A2931" t="s">
        <v>265</v>
      </c>
      <c r="B2931" s="1" t="s">
        <v>392</v>
      </c>
      <c r="C2931" s="5">
        <v>0</v>
      </c>
      <c r="F2931" t="str">
        <f t="shared" si="180"/>
        <v>Putaendo43924</v>
      </c>
      <c r="G2931" t="str">
        <f t="shared" si="181"/>
        <v>Putaendo</v>
      </c>
      <c r="H2931" s="1">
        <f t="shared" si="182"/>
        <v>43924</v>
      </c>
      <c r="I2931">
        <f t="shared" si="183"/>
        <v>0</v>
      </c>
    </row>
    <row r="2932" spans="1:9" x14ac:dyDescent="0.3">
      <c r="A2932" t="s">
        <v>265</v>
      </c>
      <c r="B2932" s="1" t="s">
        <v>393</v>
      </c>
      <c r="C2932" s="5">
        <v>0</v>
      </c>
      <c r="F2932" t="str">
        <f t="shared" si="180"/>
        <v>Putaendo43927</v>
      </c>
      <c r="G2932" t="str">
        <f t="shared" si="181"/>
        <v>Putaendo</v>
      </c>
      <c r="H2932" s="1">
        <f t="shared" si="182"/>
        <v>43927</v>
      </c>
      <c r="I2932">
        <f t="shared" si="183"/>
        <v>0</v>
      </c>
    </row>
    <row r="2933" spans="1:9" x14ac:dyDescent="0.3">
      <c r="A2933" t="s">
        <v>265</v>
      </c>
      <c r="B2933" s="1" t="s">
        <v>394</v>
      </c>
      <c r="C2933" s="5">
        <v>0</v>
      </c>
      <c r="F2933" t="str">
        <f t="shared" si="180"/>
        <v>Putaendo43929</v>
      </c>
      <c r="G2933" t="str">
        <f t="shared" si="181"/>
        <v>Putaendo</v>
      </c>
      <c r="H2933" s="1">
        <f t="shared" si="182"/>
        <v>43929</v>
      </c>
      <c r="I2933">
        <f t="shared" si="183"/>
        <v>0</v>
      </c>
    </row>
    <row r="2934" spans="1:9" x14ac:dyDescent="0.3">
      <c r="A2934" t="s">
        <v>265</v>
      </c>
      <c r="B2934" s="1" t="s">
        <v>395</v>
      </c>
      <c r="C2934" s="5">
        <v>0</v>
      </c>
      <c r="F2934" t="str">
        <f t="shared" si="180"/>
        <v>Putaendo43931</v>
      </c>
      <c r="G2934" t="str">
        <f t="shared" si="181"/>
        <v>Putaendo</v>
      </c>
      <c r="H2934" s="1">
        <f t="shared" si="182"/>
        <v>43931</v>
      </c>
      <c r="I2934">
        <f t="shared" si="183"/>
        <v>0</v>
      </c>
    </row>
    <row r="2935" spans="1:9" x14ac:dyDescent="0.3">
      <c r="A2935" t="s">
        <v>265</v>
      </c>
      <c r="B2935" s="1" t="s">
        <v>396</v>
      </c>
      <c r="C2935" s="5">
        <v>1</v>
      </c>
      <c r="F2935" t="str">
        <f t="shared" si="180"/>
        <v>Putaendo43934</v>
      </c>
      <c r="G2935" t="str">
        <f t="shared" si="181"/>
        <v>Putaendo</v>
      </c>
      <c r="H2935" s="1">
        <f t="shared" si="182"/>
        <v>43934</v>
      </c>
      <c r="I2935">
        <f t="shared" si="183"/>
        <v>1</v>
      </c>
    </row>
    <row r="2936" spans="1:9" x14ac:dyDescent="0.3">
      <c r="A2936" t="s">
        <v>265</v>
      </c>
      <c r="B2936" s="1" t="s">
        <v>397</v>
      </c>
      <c r="C2936" s="5">
        <v>2</v>
      </c>
      <c r="F2936" t="str">
        <f t="shared" si="180"/>
        <v>Putaendo43936</v>
      </c>
      <c r="G2936" t="str">
        <f t="shared" si="181"/>
        <v>Putaendo</v>
      </c>
      <c r="H2936" s="1">
        <f t="shared" si="182"/>
        <v>43936</v>
      </c>
      <c r="I2936">
        <f t="shared" si="183"/>
        <v>1</v>
      </c>
    </row>
    <row r="2937" spans="1:9" x14ac:dyDescent="0.3">
      <c r="A2937" t="s">
        <v>265</v>
      </c>
      <c r="B2937" s="1" t="s">
        <v>398</v>
      </c>
      <c r="C2937" s="5">
        <v>2</v>
      </c>
      <c r="F2937" t="str">
        <f t="shared" si="180"/>
        <v>Putaendo43938</v>
      </c>
      <c r="G2937" t="str">
        <f t="shared" si="181"/>
        <v>Putaendo</v>
      </c>
      <c r="H2937" s="1">
        <f t="shared" si="182"/>
        <v>43938</v>
      </c>
      <c r="I2937">
        <f t="shared" si="183"/>
        <v>0</v>
      </c>
    </row>
    <row r="2938" spans="1:9" x14ac:dyDescent="0.3">
      <c r="A2938" t="s">
        <v>265</v>
      </c>
      <c r="B2938" s="1" t="s">
        <v>399</v>
      </c>
      <c r="C2938" s="5">
        <v>4</v>
      </c>
      <c r="F2938" t="str">
        <f t="shared" si="180"/>
        <v>Putaendo43941</v>
      </c>
      <c r="G2938" t="str">
        <f t="shared" si="181"/>
        <v>Putaendo</v>
      </c>
      <c r="H2938" s="1">
        <f t="shared" si="182"/>
        <v>43941</v>
      </c>
      <c r="I2938">
        <f t="shared" si="183"/>
        <v>2</v>
      </c>
    </row>
    <row r="2939" spans="1:9" x14ac:dyDescent="0.3">
      <c r="A2939" t="s">
        <v>265</v>
      </c>
      <c r="B2939" s="1" t="s">
        <v>400</v>
      </c>
      <c r="C2939" s="5">
        <v>3</v>
      </c>
      <c r="F2939" t="str">
        <f t="shared" si="180"/>
        <v>Putaendo43945</v>
      </c>
      <c r="G2939" t="str">
        <f t="shared" si="181"/>
        <v>Putaendo</v>
      </c>
      <c r="H2939" s="1">
        <f t="shared" si="182"/>
        <v>43945</v>
      </c>
      <c r="I2939">
        <f t="shared" si="183"/>
        <v>0</v>
      </c>
    </row>
    <row r="2940" spans="1:9" x14ac:dyDescent="0.3">
      <c r="A2940" t="s">
        <v>265</v>
      </c>
      <c r="B2940" s="1" t="s">
        <v>401</v>
      </c>
      <c r="C2940" s="5">
        <v>2</v>
      </c>
      <c r="F2940" t="str">
        <f t="shared" si="180"/>
        <v>Putaendo43948</v>
      </c>
      <c r="G2940" t="str">
        <f t="shared" si="181"/>
        <v>Putaendo</v>
      </c>
      <c r="H2940" s="1">
        <f t="shared" si="182"/>
        <v>43948</v>
      </c>
      <c r="I2940">
        <f t="shared" si="183"/>
        <v>0</v>
      </c>
    </row>
    <row r="2941" spans="1:9" x14ac:dyDescent="0.3">
      <c r="A2941" t="s">
        <v>266</v>
      </c>
      <c r="B2941" s="1" t="s">
        <v>390</v>
      </c>
      <c r="C2941" s="5">
        <v>0</v>
      </c>
      <c r="F2941" t="str">
        <f t="shared" si="180"/>
        <v>Putre43920</v>
      </c>
      <c r="G2941" t="str">
        <f t="shared" si="181"/>
        <v>Putre</v>
      </c>
      <c r="H2941" s="1">
        <f t="shared" si="182"/>
        <v>43920</v>
      </c>
      <c r="I2941">
        <f t="shared" si="183"/>
        <v>0</v>
      </c>
    </row>
    <row r="2942" spans="1:9" x14ac:dyDescent="0.3">
      <c r="A2942" t="s">
        <v>266</v>
      </c>
      <c r="B2942" s="1" t="s">
        <v>391</v>
      </c>
      <c r="C2942" s="5">
        <v>0</v>
      </c>
      <c r="F2942" t="str">
        <f t="shared" si="180"/>
        <v>Putre43922</v>
      </c>
      <c r="G2942" t="str">
        <f t="shared" si="181"/>
        <v>Putre</v>
      </c>
      <c r="H2942" s="1">
        <f t="shared" si="182"/>
        <v>43922</v>
      </c>
      <c r="I2942">
        <f t="shared" si="183"/>
        <v>0</v>
      </c>
    </row>
    <row r="2943" spans="1:9" x14ac:dyDescent="0.3">
      <c r="A2943" t="s">
        <v>266</v>
      </c>
      <c r="B2943" s="1" t="s">
        <v>392</v>
      </c>
      <c r="C2943" s="5">
        <v>0</v>
      </c>
      <c r="F2943" t="str">
        <f t="shared" si="180"/>
        <v>Putre43924</v>
      </c>
      <c r="G2943" t="str">
        <f t="shared" si="181"/>
        <v>Putre</v>
      </c>
      <c r="H2943" s="1">
        <f t="shared" si="182"/>
        <v>43924</v>
      </c>
      <c r="I2943">
        <f t="shared" si="183"/>
        <v>0</v>
      </c>
    </row>
    <row r="2944" spans="1:9" x14ac:dyDescent="0.3">
      <c r="A2944" t="s">
        <v>266</v>
      </c>
      <c r="B2944" s="1" t="s">
        <v>393</v>
      </c>
      <c r="C2944" s="5">
        <v>0</v>
      </c>
      <c r="F2944" t="str">
        <f t="shared" si="180"/>
        <v>Putre43927</v>
      </c>
      <c r="G2944" t="str">
        <f t="shared" si="181"/>
        <v>Putre</v>
      </c>
      <c r="H2944" s="1">
        <f t="shared" si="182"/>
        <v>43927</v>
      </c>
      <c r="I2944">
        <f t="shared" si="183"/>
        <v>0</v>
      </c>
    </row>
    <row r="2945" spans="1:9" x14ac:dyDescent="0.3">
      <c r="A2945" t="s">
        <v>266</v>
      </c>
      <c r="B2945" s="1" t="s">
        <v>394</v>
      </c>
      <c r="C2945" s="5">
        <v>0</v>
      </c>
      <c r="F2945" t="str">
        <f t="shared" si="180"/>
        <v>Putre43929</v>
      </c>
      <c r="G2945" t="str">
        <f t="shared" si="181"/>
        <v>Putre</v>
      </c>
      <c r="H2945" s="1">
        <f t="shared" si="182"/>
        <v>43929</v>
      </c>
      <c r="I2945">
        <f t="shared" si="183"/>
        <v>0</v>
      </c>
    </row>
    <row r="2946" spans="1:9" x14ac:dyDescent="0.3">
      <c r="A2946" t="s">
        <v>266</v>
      </c>
      <c r="B2946" s="1" t="s">
        <v>395</v>
      </c>
      <c r="C2946" s="5">
        <v>0</v>
      </c>
      <c r="F2946" t="str">
        <f t="shared" si="180"/>
        <v>Putre43931</v>
      </c>
      <c r="G2946" t="str">
        <f t="shared" si="181"/>
        <v>Putre</v>
      </c>
      <c r="H2946" s="1">
        <f t="shared" si="182"/>
        <v>43931</v>
      </c>
      <c r="I2946">
        <f t="shared" si="183"/>
        <v>0</v>
      </c>
    </row>
    <row r="2947" spans="1:9" x14ac:dyDescent="0.3">
      <c r="A2947" t="s">
        <v>266</v>
      </c>
      <c r="B2947" s="1" t="s">
        <v>396</v>
      </c>
      <c r="C2947" s="5">
        <v>0</v>
      </c>
      <c r="F2947" t="str">
        <f t="shared" si="180"/>
        <v>Putre43934</v>
      </c>
      <c r="G2947" t="str">
        <f t="shared" si="181"/>
        <v>Putre</v>
      </c>
      <c r="H2947" s="1">
        <f t="shared" si="182"/>
        <v>43934</v>
      </c>
      <c r="I2947">
        <f t="shared" si="183"/>
        <v>0</v>
      </c>
    </row>
    <row r="2948" spans="1:9" x14ac:dyDescent="0.3">
      <c r="A2948" t="s">
        <v>266</v>
      </c>
      <c r="B2948" s="1" t="s">
        <v>397</v>
      </c>
      <c r="C2948" s="5">
        <v>0</v>
      </c>
      <c r="F2948" t="str">
        <f t="shared" si="180"/>
        <v>Putre43936</v>
      </c>
      <c r="G2948" t="str">
        <f t="shared" si="181"/>
        <v>Putre</v>
      </c>
      <c r="H2948" s="1">
        <f t="shared" si="182"/>
        <v>43936</v>
      </c>
      <c r="I2948">
        <f t="shared" si="183"/>
        <v>0</v>
      </c>
    </row>
    <row r="2949" spans="1:9" x14ac:dyDescent="0.3">
      <c r="A2949" t="s">
        <v>266</v>
      </c>
      <c r="B2949" s="1" t="s">
        <v>398</v>
      </c>
      <c r="C2949" s="5">
        <v>0</v>
      </c>
      <c r="F2949" t="str">
        <f t="shared" si="180"/>
        <v>Putre43938</v>
      </c>
      <c r="G2949" t="str">
        <f t="shared" si="181"/>
        <v>Putre</v>
      </c>
      <c r="H2949" s="1">
        <f t="shared" si="182"/>
        <v>43938</v>
      </c>
      <c r="I2949">
        <f t="shared" si="183"/>
        <v>0</v>
      </c>
    </row>
    <row r="2950" spans="1:9" x14ac:dyDescent="0.3">
      <c r="A2950" t="s">
        <v>266</v>
      </c>
      <c r="B2950" s="1" t="s">
        <v>399</v>
      </c>
      <c r="C2950" s="5">
        <v>0</v>
      </c>
      <c r="F2950" t="str">
        <f t="shared" si="180"/>
        <v>Putre43941</v>
      </c>
      <c r="G2950" t="str">
        <f t="shared" si="181"/>
        <v>Putre</v>
      </c>
      <c r="H2950" s="1">
        <f t="shared" si="182"/>
        <v>43941</v>
      </c>
      <c r="I2950">
        <f t="shared" si="183"/>
        <v>0</v>
      </c>
    </row>
    <row r="2951" spans="1:9" x14ac:dyDescent="0.3">
      <c r="A2951" t="s">
        <v>266</v>
      </c>
      <c r="B2951" s="1" t="s">
        <v>400</v>
      </c>
      <c r="C2951" s="5">
        <v>0</v>
      </c>
      <c r="F2951" t="str">
        <f t="shared" si="180"/>
        <v>Putre43945</v>
      </c>
      <c r="G2951" t="str">
        <f t="shared" si="181"/>
        <v>Putre</v>
      </c>
      <c r="H2951" s="1">
        <f t="shared" si="182"/>
        <v>43945</v>
      </c>
      <c r="I2951">
        <f t="shared" si="183"/>
        <v>0</v>
      </c>
    </row>
    <row r="2952" spans="1:9" x14ac:dyDescent="0.3">
      <c r="A2952" t="s">
        <v>266</v>
      </c>
      <c r="B2952" s="1" t="s">
        <v>401</v>
      </c>
      <c r="C2952" s="5">
        <v>0</v>
      </c>
      <c r="F2952" t="str">
        <f t="shared" si="180"/>
        <v>Putre43948</v>
      </c>
      <c r="G2952" t="str">
        <f t="shared" si="181"/>
        <v>Putre</v>
      </c>
      <c r="H2952" s="1">
        <f t="shared" si="182"/>
        <v>43948</v>
      </c>
      <c r="I2952">
        <f t="shared" si="183"/>
        <v>0</v>
      </c>
    </row>
    <row r="2953" spans="1:9" x14ac:dyDescent="0.3">
      <c r="A2953" t="s">
        <v>267</v>
      </c>
      <c r="B2953" s="1" t="s">
        <v>390</v>
      </c>
      <c r="C2953" s="5">
        <v>0</v>
      </c>
      <c r="F2953" t="str">
        <f t="shared" si="180"/>
        <v>Puyehue43920</v>
      </c>
      <c r="G2953" t="str">
        <f t="shared" si="181"/>
        <v>Puyehue</v>
      </c>
      <c r="H2953" s="1">
        <f t="shared" si="182"/>
        <v>43920</v>
      </c>
      <c r="I2953">
        <f t="shared" si="183"/>
        <v>0</v>
      </c>
    </row>
    <row r="2954" spans="1:9" x14ac:dyDescent="0.3">
      <c r="A2954" t="s">
        <v>267</v>
      </c>
      <c r="B2954" s="1" t="s">
        <v>391</v>
      </c>
      <c r="C2954" s="5">
        <v>0</v>
      </c>
      <c r="F2954" t="str">
        <f t="shared" si="180"/>
        <v>Puyehue43922</v>
      </c>
      <c r="G2954" t="str">
        <f t="shared" si="181"/>
        <v>Puyehue</v>
      </c>
      <c r="H2954" s="1">
        <f t="shared" si="182"/>
        <v>43922</v>
      </c>
      <c r="I2954">
        <f t="shared" si="183"/>
        <v>0</v>
      </c>
    </row>
    <row r="2955" spans="1:9" x14ac:dyDescent="0.3">
      <c r="A2955" t="s">
        <v>267</v>
      </c>
      <c r="B2955" s="1" t="s">
        <v>392</v>
      </c>
      <c r="C2955" s="5">
        <v>0</v>
      </c>
      <c r="F2955" t="str">
        <f t="shared" si="180"/>
        <v>Puyehue43924</v>
      </c>
      <c r="G2955" t="str">
        <f t="shared" si="181"/>
        <v>Puyehue</v>
      </c>
      <c r="H2955" s="1">
        <f t="shared" si="182"/>
        <v>43924</v>
      </c>
      <c r="I2955">
        <f t="shared" si="183"/>
        <v>0</v>
      </c>
    </row>
    <row r="2956" spans="1:9" x14ac:dyDescent="0.3">
      <c r="A2956" t="s">
        <v>267</v>
      </c>
      <c r="B2956" s="1" t="s">
        <v>393</v>
      </c>
      <c r="C2956" s="5">
        <v>0</v>
      </c>
      <c r="F2956" t="str">
        <f t="shared" si="180"/>
        <v>Puyehue43927</v>
      </c>
      <c r="G2956" t="str">
        <f t="shared" si="181"/>
        <v>Puyehue</v>
      </c>
      <c r="H2956" s="1">
        <f t="shared" si="182"/>
        <v>43927</v>
      </c>
      <c r="I2956">
        <f t="shared" si="183"/>
        <v>0</v>
      </c>
    </row>
    <row r="2957" spans="1:9" x14ac:dyDescent="0.3">
      <c r="A2957" t="s">
        <v>267</v>
      </c>
      <c r="B2957" s="1" t="s">
        <v>394</v>
      </c>
      <c r="C2957" s="5">
        <v>0</v>
      </c>
      <c r="F2957" t="str">
        <f t="shared" si="180"/>
        <v>Puyehue43929</v>
      </c>
      <c r="G2957" t="str">
        <f t="shared" si="181"/>
        <v>Puyehue</v>
      </c>
      <c r="H2957" s="1">
        <f t="shared" si="182"/>
        <v>43929</v>
      </c>
      <c r="I2957">
        <f t="shared" si="183"/>
        <v>0</v>
      </c>
    </row>
    <row r="2958" spans="1:9" x14ac:dyDescent="0.3">
      <c r="A2958" t="s">
        <v>267</v>
      </c>
      <c r="B2958" s="1" t="s">
        <v>395</v>
      </c>
      <c r="C2958" s="5">
        <v>0</v>
      </c>
      <c r="F2958" t="str">
        <f t="shared" si="180"/>
        <v>Puyehue43931</v>
      </c>
      <c r="G2958" t="str">
        <f t="shared" si="181"/>
        <v>Puyehue</v>
      </c>
      <c r="H2958" s="1">
        <f t="shared" si="182"/>
        <v>43931</v>
      </c>
      <c r="I2958">
        <f t="shared" si="183"/>
        <v>0</v>
      </c>
    </row>
    <row r="2959" spans="1:9" x14ac:dyDescent="0.3">
      <c r="A2959" t="s">
        <v>267</v>
      </c>
      <c r="B2959" s="1" t="s">
        <v>396</v>
      </c>
      <c r="C2959" s="5">
        <v>2</v>
      </c>
      <c r="F2959" t="str">
        <f t="shared" ref="F2959:F3022" si="184">+G2959&amp;H2959</f>
        <v>Puyehue43934</v>
      </c>
      <c r="G2959" t="str">
        <f t="shared" ref="G2959:G3022" si="185">+A2959</f>
        <v>Puyehue</v>
      </c>
      <c r="H2959" s="1">
        <f t="shared" ref="H2959:H3022" si="186">+DATEVALUE(B2959)</f>
        <v>43934</v>
      </c>
      <c r="I2959">
        <f t="shared" ref="I2959:I3022" si="187">+IF(IF(A2959=A2958,C2959-C2958,C2959)&lt;0,0,IF(A2959=A2958,C2959-C2958,C2959))</f>
        <v>2</v>
      </c>
    </row>
    <row r="2960" spans="1:9" x14ac:dyDescent="0.3">
      <c r="A2960" t="s">
        <v>267</v>
      </c>
      <c r="B2960" s="1" t="s">
        <v>397</v>
      </c>
      <c r="C2960" s="5">
        <v>1</v>
      </c>
      <c r="F2960" t="str">
        <f t="shared" si="184"/>
        <v>Puyehue43936</v>
      </c>
      <c r="G2960" t="str">
        <f t="shared" si="185"/>
        <v>Puyehue</v>
      </c>
      <c r="H2960" s="1">
        <f t="shared" si="186"/>
        <v>43936</v>
      </c>
      <c r="I2960">
        <f t="shared" si="187"/>
        <v>0</v>
      </c>
    </row>
    <row r="2961" spans="1:9" x14ac:dyDescent="0.3">
      <c r="A2961" t="s">
        <v>267</v>
      </c>
      <c r="B2961" s="1" t="s">
        <v>398</v>
      </c>
      <c r="C2961" s="5">
        <v>1</v>
      </c>
      <c r="F2961" t="str">
        <f t="shared" si="184"/>
        <v>Puyehue43938</v>
      </c>
      <c r="G2961" t="str">
        <f t="shared" si="185"/>
        <v>Puyehue</v>
      </c>
      <c r="H2961" s="1">
        <f t="shared" si="186"/>
        <v>43938</v>
      </c>
      <c r="I2961">
        <f t="shared" si="187"/>
        <v>0</v>
      </c>
    </row>
    <row r="2962" spans="1:9" x14ac:dyDescent="0.3">
      <c r="A2962" t="s">
        <v>267</v>
      </c>
      <c r="B2962" s="1" t="s">
        <v>399</v>
      </c>
      <c r="C2962" s="5">
        <v>0</v>
      </c>
      <c r="F2962" t="str">
        <f t="shared" si="184"/>
        <v>Puyehue43941</v>
      </c>
      <c r="G2962" t="str">
        <f t="shared" si="185"/>
        <v>Puyehue</v>
      </c>
      <c r="H2962" s="1">
        <f t="shared" si="186"/>
        <v>43941</v>
      </c>
      <c r="I2962">
        <f t="shared" si="187"/>
        <v>0</v>
      </c>
    </row>
    <row r="2963" spans="1:9" x14ac:dyDescent="0.3">
      <c r="A2963" t="s">
        <v>267</v>
      </c>
      <c r="B2963" s="1" t="s">
        <v>400</v>
      </c>
      <c r="C2963" s="5">
        <v>0</v>
      </c>
      <c r="F2963" t="str">
        <f t="shared" si="184"/>
        <v>Puyehue43945</v>
      </c>
      <c r="G2963" t="str">
        <f t="shared" si="185"/>
        <v>Puyehue</v>
      </c>
      <c r="H2963" s="1">
        <f t="shared" si="186"/>
        <v>43945</v>
      </c>
      <c r="I2963">
        <f t="shared" si="187"/>
        <v>0</v>
      </c>
    </row>
    <row r="2964" spans="1:9" x14ac:dyDescent="0.3">
      <c r="A2964" t="s">
        <v>267</v>
      </c>
      <c r="B2964" s="1" t="s">
        <v>401</v>
      </c>
      <c r="C2964" s="5">
        <v>1</v>
      </c>
      <c r="F2964" t="str">
        <f t="shared" si="184"/>
        <v>Puyehue43948</v>
      </c>
      <c r="G2964" t="str">
        <f t="shared" si="185"/>
        <v>Puyehue</v>
      </c>
      <c r="H2964" s="1">
        <f t="shared" si="186"/>
        <v>43948</v>
      </c>
      <c r="I2964">
        <f t="shared" si="187"/>
        <v>1</v>
      </c>
    </row>
    <row r="2965" spans="1:9" x14ac:dyDescent="0.3">
      <c r="A2965" t="s">
        <v>268</v>
      </c>
      <c r="B2965" s="1" t="s">
        <v>390</v>
      </c>
      <c r="C2965" s="5">
        <v>0</v>
      </c>
      <c r="F2965" t="str">
        <f t="shared" si="184"/>
        <v>Queilen43920</v>
      </c>
      <c r="G2965" t="str">
        <f t="shared" si="185"/>
        <v>Queilen</v>
      </c>
      <c r="H2965" s="1">
        <f t="shared" si="186"/>
        <v>43920</v>
      </c>
      <c r="I2965">
        <f t="shared" si="187"/>
        <v>0</v>
      </c>
    </row>
    <row r="2966" spans="1:9" x14ac:dyDescent="0.3">
      <c r="A2966" t="s">
        <v>268</v>
      </c>
      <c r="B2966" s="1" t="s">
        <v>391</v>
      </c>
      <c r="C2966" s="5">
        <v>0</v>
      </c>
      <c r="F2966" t="str">
        <f t="shared" si="184"/>
        <v>Queilen43922</v>
      </c>
      <c r="G2966" t="str">
        <f t="shared" si="185"/>
        <v>Queilen</v>
      </c>
      <c r="H2966" s="1">
        <f t="shared" si="186"/>
        <v>43922</v>
      </c>
      <c r="I2966">
        <f t="shared" si="187"/>
        <v>0</v>
      </c>
    </row>
    <row r="2967" spans="1:9" x14ac:dyDescent="0.3">
      <c r="A2967" t="s">
        <v>268</v>
      </c>
      <c r="B2967" s="1" t="s">
        <v>392</v>
      </c>
      <c r="C2967" s="5">
        <v>0</v>
      </c>
      <c r="F2967" t="str">
        <f t="shared" si="184"/>
        <v>Queilen43924</v>
      </c>
      <c r="G2967" t="str">
        <f t="shared" si="185"/>
        <v>Queilen</v>
      </c>
      <c r="H2967" s="1">
        <f t="shared" si="186"/>
        <v>43924</v>
      </c>
      <c r="I2967">
        <f t="shared" si="187"/>
        <v>0</v>
      </c>
    </row>
    <row r="2968" spans="1:9" x14ac:dyDescent="0.3">
      <c r="A2968" t="s">
        <v>268</v>
      </c>
      <c r="B2968" s="1" t="s">
        <v>393</v>
      </c>
      <c r="C2968" s="5">
        <v>0</v>
      </c>
      <c r="F2968" t="str">
        <f t="shared" si="184"/>
        <v>Queilen43927</v>
      </c>
      <c r="G2968" t="str">
        <f t="shared" si="185"/>
        <v>Queilen</v>
      </c>
      <c r="H2968" s="1">
        <f t="shared" si="186"/>
        <v>43927</v>
      </c>
      <c r="I2968">
        <f t="shared" si="187"/>
        <v>0</v>
      </c>
    </row>
    <row r="2969" spans="1:9" x14ac:dyDescent="0.3">
      <c r="A2969" t="s">
        <v>268</v>
      </c>
      <c r="B2969" s="1" t="s">
        <v>394</v>
      </c>
      <c r="C2969" s="5">
        <v>0</v>
      </c>
      <c r="F2969" t="str">
        <f t="shared" si="184"/>
        <v>Queilen43929</v>
      </c>
      <c r="G2969" t="str">
        <f t="shared" si="185"/>
        <v>Queilen</v>
      </c>
      <c r="H2969" s="1">
        <f t="shared" si="186"/>
        <v>43929</v>
      </c>
      <c r="I2969">
        <f t="shared" si="187"/>
        <v>0</v>
      </c>
    </row>
    <row r="2970" spans="1:9" x14ac:dyDescent="0.3">
      <c r="A2970" t="s">
        <v>268</v>
      </c>
      <c r="B2970" s="1" t="s">
        <v>395</v>
      </c>
      <c r="C2970" s="5">
        <v>0</v>
      </c>
      <c r="F2970" t="str">
        <f t="shared" si="184"/>
        <v>Queilen43931</v>
      </c>
      <c r="G2970" t="str">
        <f t="shared" si="185"/>
        <v>Queilen</v>
      </c>
      <c r="H2970" s="1">
        <f t="shared" si="186"/>
        <v>43931</v>
      </c>
      <c r="I2970">
        <f t="shared" si="187"/>
        <v>0</v>
      </c>
    </row>
    <row r="2971" spans="1:9" x14ac:dyDescent="0.3">
      <c r="A2971" t="s">
        <v>268</v>
      </c>
      <c r="B2971" s="1" t="s">
        <v>396</v>
      </c>
      <c r="C2971" s="5">
        <v>0</v>
      </c>
      <c r="F2971" t="str">
        <f t="shared" si="184"/>
        <v>Queilen43934</v>
      </c>
      <c r="G2971" t="str">
        <f t="shared" si="185"/>
        <v>Queilen</v>
      </c>
      <c r="H2971" s="1">
        <f t="shared" si="186"/>
        <v>43934</v>
      </c>
      <c r="I2971">
        <f t="shared" si="187"/>
        <v>0</v>
      </c>
    </row>
    <row r="2972" spans="1:9" x14ac:dyDescent="0.3">
      <c r="A2972" t="s">
        <v>268</v>
      </c>
      <c r="B2972" s="1" t="s">
        <v>397</v>
      </c>
      <c r="C2972" s="5">
        <v>0</v>
      </c>
      <c r="F2972" t="str">
        <f t="shared" si="184"/>
        <v>Queilen43936</v>
      </c>
      <c r="G2972" t="str">
        <f t="shared" si="185"/>
        <v>Queilen</v>
      </c>
      <c r="H2972" s="1">
        <f t="shared" si="186"/>
        <v>43936</v>
      </c>
      <c r="I2972">
        <f t="shared" si="187"/>
        <v>0</v>
      </c>
    </row>
    <row r="2973" spans="1:9" x14ac:dyDescent="0.3">
      <c r="A2973" t="s">
        <v>268</v>
      </c>
      <c r="B2973" s="1" t="s">
        <v>398</v>
      </c>
      <c r="C2973" s="5">
        <v>0</v>
      </c>
      <c r="F2973" t="str">
        <f t="shared" si="184"/>
        <v>Queilen43938</v>
      </c>
      <c r="G2973" t="str">
        <f t="shared" si="185"/>
        <v>Queilen</v>
      </c>
      <c r="H2973" s="1">
        <f t="shared" si="186"/>
        <v>43938</v>
      </c>
      <c r="I2973">
        <f t="shared" si="187"/>
        <v>0</v>
      </c>
    </row>
    <row r="2974" spans="1:9" x14ac:dyDescent="0.3">
      <c r="A2974" t="s">
        <v>268</v>
      </c>
      <c r="B2974" s="1" t="s">
        <v>399</v>
      </c>
      <c r="C2974" s="5">
        <v>0</v>
      </c>
      <c r="F2974" t="str">
        <f t="shared" si="184"/>
        <v>Queilen43941</v>
      </c>
      <c r="G2974" t="str">
        <f t="shared" si="185"/>
        <v>Queilen</v>
      </c>
      <c r="H2974" s="1">
        <f t="shared" si="186"/>
        <v>43941</v>
      </c>
      <c r="I2974">
        <f t="shared" si="187"/>
        <v>0</v>
      </c>
    </row>
    <row r="2975" spans="1:9" x14ac:dyDescent="0.3">
      <c r="A2975" t="s">
        <v>268</v>
      </c>
      <c r="B2975" s="1" t="s">
        <v>400</v>
      </c>
      <c r="C2975" s="5">
        <v>0</v>
      </c>
      <c r="F2975" t="str">
        <f t="shared" si="184"/>
        <v>Queilen43945</v>
      </c>
      <c r="G2975" t="str">
        <f t="shared" si="185"/>
        <v>Queilen</v>
      </c>
      <c r="H2975" s="1">
        <f t="shared" si="186"/>
        <v>43945</v>
      </c>
      <c r="I2975">
        <f t="shared" si="187"/>
        <v>0</v>
      </c>
    </row>
    <row r="2976" spans="1:9" x14ac:dyDescent="0.3">
      <c r="A2976" t="s">
        <v>268</v>
      </c>
      <c r="B2976" s="1" t="s">
        <v>401</v>
      </c>
      <c r="C2976" s="5">
        <v>0</v>
      </c>
      <c r="F2976" t="str">
        <f t="shared" si="184"/>
        <v>Queilen43948</v>
      </c>
      <c r="G2976" t="str">
        <f t="shared" si="185"/>
        <v>Queilen</v>
      </c>
      <c r="H2976" s="1">
        <f t="shared" si="186"/>
        <v>43948</v>
      </c>
      <c r="I2976">
        <f t="shared" si="187"/>
        <v>0</v>
      </c>
    </row>
    <row r="2977" spans="1:9" x14ac:dyDescent="0.3">
      <c r="A2977" t="s">
        <v>269</v>
      </c>
      <c r="B2977" s="1" t="s">
        <v>390</v>
      </c>
      <c r="C2977" s="5">
        <v>0</v>
      </c>
      <c r="F2977" t="str">
        <f t="shared" si="184"/>
        <v>Quellon43920</v>
      </c>
      <c r="G2977" t="str">
        <f t="shared" si="185"/>
        <v>Quellon</v>
      </c>
      <c r="H2977" s="1">
        <f t="shared" si="186"/>
        <v>43920</v>
      </c>
      <c r="I2977">
        <f t="shared" si="187"/>
        <v>0</v>
      </c>
    </row>
    <row r="2978" spans="1:9" x14ac:dyDescent="0.3">
      <c r="A2978" t="s">
        <v>269</v>
      </c>
      <c r="B2978" s="1" t="s">
        <v>391</v>
      </c>
      <c r="C2978" s="5">
        <v>0</v>
      </c>
      <c r="F2978" t="str">
        <f t="shared" si="184"/>
        <v>Quellon43922</v>
      </c>
      <c r="G2978" t="str">
        <f t="shared" si="185"/>
        <v>Quellon</v>
      </c>
      <c r="H2978" s="1">
        <f t="shared" si="186"/>
        <v>43922</v>
      </c>
      <c r="I2978">
        <f t="shared" si="187"/>
        <v>0</v>
      </c>
    </row>
    <row r="2979" spans="1:9" x14ac:dyDescent="0.3">
      <c r="A2979" t="s">
        <v>269</v>
      </c>
      <c r="B2979" s="1" t="s">
        <v>392</v>
      </c>
      <c r="C2979" s="5">
        <v>0</v>
      </c>
      <c r="F2979" t="str">
        <f t="shared" si="184"/>
        <v>Quellon43924</v>
      </c>
      <c r="G2979" t="str">
        <f t="shared" si="185"/>
        <v>Quellon</v>
      </c>
      <c r="H2979" s="1">
        <f t="shared" si="186"/>
        <v>43924</v>
      </c>
      <c r="I2979">
        <f t="shared" si="187"/>
        <v>0</v>
      </c>
    </row>
    <row r="2980" spans="1:9" x14ac:dyDescent="0.3">
      <c r="A2980" t="s">
        <v>269</v>
      </c>
      <c r="B2980" s="1" t="s">
        <v>393</v>
      </c>
      <c r="C2980" s="5">
        <v>0</v>
      </c>
      <c r="F2980" t="str">
        <f t="shared" si="184"/>
        <v>Quellon43927</v>
      </c>
      <c r="G2980" t="str">
        <f t="shared" si="185"/>
        <v>Quellon</v>
      </c>
      <c r="H2980" s="1">
        <f t="shared" si="186"/>
        <v>43927</v>
      </c>
      <c r="I2980">
        <f t="shared" si="187"/>
        <v>0</v>
      </c>
    </row>
    <row r="2981" spans="1:9" x14ac:dyDescent="0.3">
      <c r="A2981" t="s">
        <v>269</v>
      </c>
      <c r="B2981" s="1" t="s">
        <v>394</v>
      </c>
      <c r="C2981" s="5">
        <v>0</v>
      </c>
      <c r="F2981" t="str">
        <f t="shared" si="184"/>
        <v>Quellon43929</v>
      </c>
      <c r="G2981" t="str">
        <f t="shared" si="185"/>
        <v>Quellon</v>
      </c>
      <c r="H2981" s="1">
        <f t="shared" si="186"/>
        <v>43929</v>
      </c>
      <c r="I2981">
        <f t="shared" si="187"/>
        <v>0</v>
      </c>
    </row>
    <row r="2982" spans="1:9" x14ac:dyDescent="0.3">
      <c r="A2982" t="s">
        <v>269</v>
      </c>
      <c r="B2982" s="1" t="s">
        <v>395</v>
      </c>
      <c r="C2982" s="5">
        <v>0</v>
      </c>
      <c r="F2982" t="str">
        <f t="shared" si="184"/>
        <v>Quellon43931</v>
      </c>
      <c r="G2982" t="str">
        <f t="shared" si="185"/>
        <v>Quellon</v>
      </c>
      <c r="H2982" s="1">
        <f t="shared" si="186"/>
        <v>43931</v>
      </c>
      <c r="I2982">
        <f t="shared" si="187"/>
        <v>0</v>
      </c>
    </row>
    <row r="2983" spans="1:9" x14ac:dyDescent="0.3">
      <c r="A2983" t="s">
        <v>269</v>
      </c>
      <c r="B2983" s="1" t="s">
        <v>396</v>
      </c>
      <c r="C2983" s="5">
        <v>0</v>
      </c>
      <c r="F2983" t="str">
        <f t="shared" si="184"/>
        <v>Quellon43934</v>
      </c>
      <c r="G2983" t="str">
        <f t="shared" si="185"/>
        <v>Quellon</v>
      </c>
      <c r="H2983" s="1">
        <f t="shared" si="186"/>
        <v>43934</v>
      </c>
      <c r="I2983">
        <f t="shared" si="187"/>
        <v>0</v>
      </c>
    </row>
    <row r="2984" spans="1:9" x14ac:dyDescent="0.3">
      <c r="A2984" t="s">
        <v>269</v>
      </c>
      <c r="B2984" s="1" t="s">
        <v>397</v>
      </c>
      <c r="C2984" s="5">
        <v>0</v>
      </c>
      <c r="F2984" t="str">
        <f t="shared" si="184"/>
        <v>Quellon43936</v>
      </c>
      <c r="G2984" t="str">
        <f t="shared" si="185"/>
        <v>Quellon</v>
      </c>
      <c r="H2984" s="1">
        <f t="shared" si="186"/>
        <v>43936</v>
      </c>
      <c r="I2984">
        <f t="shared" si="187"/>
        <v>0</v>
      </c>
    </row>
    <row r="2985" spans="1:9" x14ac:dyDescent="0.3">
      <c r="A2985" t="s">
        <v>269</v>
      </c>
      <c r="B2985" s="1" t="s">
        <v>398</v>
      </c>
      <c r="C2985" s="5">
        <v>0</v>
      </c>
      <c r="F2985" t="str">
        <f t="shared" si="184"/>
        <v>Quellon43938</v>
      </c>
      <c r="G2985" t="str">
        <f t="shared" si="185"/>
        <v>Quellon</v>
      </c>
      <c r="H2985" s="1">
        <f t="shared" si="186"/>
        <v>43938</v>
      </c>
      <c r="I2985">
        <f t="shared" si="187"/>
        <v>0</v>
      </c>
    </row>
    <row r="2986" spans="1:9" x14ac:dyDescent="0.3">
      <c r="A2986" t="s">
        <v>269</v>
      </c>
      <c r="B2986" s="1" t="s">
        <v>399</v>
      </c>
      <c r="C2986" s="5">
        <v>0</v>
      </c>
      <c r="F2986" t="str">
        <f t="shared" si="184"/>
        <v>Quellon43941</v>
      </c>
      <c r="G2986" t="str">
        <f t="shared" si="185"/>
        <v>Quellon</v>
      </c>
      <c r="H2986" s="1">
        <f t="shared" si="186"/>
        <v>43941</v>
      </c>
      <c r="I2986">
        <f t="shared" si="187"/>
        <v>0</v>
      </c>
    </row>
    <row r="2987" spans="1:9" x14ac:dyDescent="0.3">
      <c r="A2987" t="s">
        <v>269</v>
      </c>
      <c r="B2987" s="1" t="s">
        <v>400</v>
      </c>
      <c r="C2987" s="5">
        <v>0</v>
      </c>
      <c r="F2987" t="str">
        <f t="shared" si="184"/>
        <v>Quellon43945</v>
      </c>
      <c r="G2987" t="str">
        <f t="shared" si="185"/>
        <v>Quellon</v>
      </c>
      <c r="H2987" s="1">
        <f t="shared" si="186"/>
        <v>43945</v>
      </c>
      <c r="I2987">
        <f t="shared" si="187"/>
        <v>0</v>
      </c>
    </row>
    <row r="2988" spans="1:9" x14ac:dyDescent="0.3">
      <c r="A2988" t="s">
        <v>269</v>
      </c>
      <c r="B2988" s="1" t="s">
        <v>401</v>
      </c>
      <c r="C2988" s="5">
        <v>0</v>
      </c>
      <c r="F2988" t="str">
        <f t="shared" si="184"/>
        <v>Quellon43948</v>
      </c>
      <c r="G2988" t="str">
        <f t="shared" si="185"/>
        <v>Quellon</v>
      </c>
      <c r="H2988" s="1">
        <f t="shared" si="186"/>
        <v>43948</v>
      </c>
      <c r="I2988">
        <f t="shared" si="187"/>
        <v>0</v>
      </c>
    </row>
    <row r="2989" spans="1:9" x14ac:dyDescent="0.3">
      <c r="A2989" t="s">
        <v>270</v>
      </c>
      <c r="B2989" s="1" t="s">
        <v>390</v>
      </c>
      <c r="C2989" s="5">
        <v>0</v>
      </c>
      <c r="F2989" t="str">
        <f t="shared" si="184"/>
        <v>Quemchi43920</v>
      </c>
      <c r="G2989" t="str">
        <f t="shared" si="185"/>
        <v>Quemchi</v>
      </c>
      <c r="H2989" s="1">
        <f t="shared" si="186"/>
        <v>43920</v>
      </c>
      <c r="I2989">
        <f t="shared" si="187"/>
        <v>0</v>
      </c>
    </row>
    <row r="2990" spans="1:9" x14ac:dyDescent="0.3">
      <c r="A2990" t="s">
        <v>270</v>
      </c>
      <c r="B2990" s="1" t="s">
        <v>391</v>
      </c>
      <c r="C2990" s="5">
        <v>0</v>
      </c>
      <c r="F2990" t="str">
        <f t="shared" si="184"/>
        <v>Quemchi43922</v>
      </c>
      <c r="G2990" t="str">
        <f t="shared" si="185"/>
        <v>Quemchi</v>
      </c>
      <c r="H2990" s="1">
        <f t="shared" si="186"/>
        <v>43922</v>
      </c>
      <c r="I2990">
        <f t="shared" si="187"/>
        <v>0</v>
      </c>
    </row>
    <row r="2991" spans="1:9" x14ac:dyDescent="0.3">
      <c r="A2991" t="s">
        <v>270</v>
      </c>
      <c r="B2991" s="1" t="s">
        <v>392</v>
      </c>
      <c r="C2991" s="5">
        <v>0</v>
      </c>
      <c r="F2991" t="str">
        <f t="shared" si="184"/>
        <v>Quemchi43924</v>
      </c>
      <c r="G2991" t="str">
        <f t="shared" si="185"/>
        <v>Quemchi</v>
      </c>
      <c r="H2991" s="1">
        <f t="shared" si="186"/>
        <v>43924</v>
      </c>
      <c r="I2991">
        <f t="shared" si="187"/>
        <v>0</v>
      </c>
    </row>
    <row r="2992" spans="1:9" x14ac:dyDescent="0.3">
      <c r="A2992" t="s">
        <v>270</v>
      </c>
      <c r="B2992" s="1" t="s">
        <v>393</v>
      </c>
      <c r="C2992" s="5">
        <v>0</v>
      </c>
      <c r="F2992" t="str">
        <f t="shared" si="184"/>
        <v>Quemchi43927</v>
      </c>
      <c r="G2992" t="str">
        <f t="shared" si="185"/>
        <v>Quemchi</v>
      </c>
      <c r="H2992" s="1">
        <f t="shared" si="186"/>
        <v>43927</v>
      </c>
      <c r="I2992">
        <f t="shared" si="187"/>
        <v>0</v>
      </c>
    </row>
    <row r="2993" spans="1:9" x14ac:dyDescent="0.3">
      <c r="A2993" t="s">
        <v>270</v>
      </c>
      <c r="B2993" s="1" t="s">
        <v>394</v>
      </c>
      <c r="C2993" s="5">
        <v>0</v>
      </c>
      <c r="F2993" t="str">
        <f t="shared" si="184"/>
        <v>Quemchi43929</v>
      </c>
      <c r="G2993" t="str">
        <f t="shared" si="185"/>
        <v>Quemchi</v>
      </c>
      <c r="H2993" s="1">
        <f t="shared" si="186"/>
        <v>43929</v>
      </c>
      <c r="I2993">
        <f t="shared" si="187"/>
        <v>0</v>
      </c>
    </row>
    <row r="2994" spans="1:9" x14ac:dyDescent="0.3">
      <c r="A2994" t="s">
        <v>270</v>
      </c>
      <c r="B2994" s="1" t="s">
        <v>395</v>
      </c>
      <c r="C2994" s="5">
        <v>0</v>
      </c>
      <c r="F2994" t="str">
        <f t="shared" si="184"/>
        <v>Quemchi43931</v>
      </c>
      <c r="G2994" t="str">
        <f t="shared" si="185"/>
        <v>Quemchi</v>
      </c>
      <c r="H2994" s="1">
        <f t="shared" si="186"/>
        <v>43931</v>
      </c>
      <c r="I2994">
        <f t="shared" si="187"/>
        <v>0</v>
      </c>
    </row>
    <row r="2995" spans="1:9" x14ac:dyDescent="0.3">
      <c r="A2995" t="s">
        <v>270</v>
      </c>
      <c r="B2995" s="1" t="s">
        <v>396</v>
      </c>
      <c r="C2995" s="5">
        <v>0</v>
      </c>
      <c r="F2995" t="str">
        <f t="shared" si="184"/>
        <v>Quemchi43934</v>
      </c>
      <c r="G2995" t="str">
        <f t="shared" si="185"/>
        <v>Quemchi</v>
      </c>
      <c r="H2995" s="1">
        <f t="shared" si="186"/>
        <v>43934</v>
      </c>
      <c r="I2995">
        <f t="shared" si="187"/>
        <v>0</v>
      </c>
    </row>
    <row r="2996" spans="1:9" x14ac:dyDescent="0.3">
      <c r="A2996" t="s">
        <v>270</v>
      </c>
      <c r="B2996" s="1" t="s">
        <v>397</v>
      </c>
      <c r="C2996" s="5">
        <v>0</v>
      </c>
      <c r="F2996" t="str">
        <f t="shared" si="184"/>
        <v>Quemchi43936</v>
      </c>
      <c r="G2996" t="str">
        <f t="shared" si="185"/>
        <v>Quemchi</v>
      </c>
      <c r="H2996" s="1">
        <f t="shared" si="186"/>
        <v>43936</v>
      </c>
      <c r="I2996">
        <f t="shared" si="187"/>
        <v>0</v>
      </c>
    </row>
    <row r="2997" spans="1:9" x14ac:dyDescent="0.3">
      <c r="A2997" t="s">
        <v>270</v>
      </c>
      <c r="B2997" s="1" t="s">
        <v>398</v>
      </c>
      <c r="C2997" s="5">
        <v>0</v>
      </c>
      <c r="F2997" t="str">
        <f t="shared" si="184"/>
        <v>Quemchi43938</v>
      </c>
      <c r="G2997" t="str">
        <f t="shared" si="185"/>
        <v>Quemchi</v>
      </c>
      <c r="H2997" s="1">
        <f t="shared" si="186"/>
        <v>43938</v>
      </c>
      <c r="I2997">
        <f t="shared" si="187"/>
        <v>0</v>
      </c>
    </row>
    <row r="2998" spans="1:9" x14ac:dyDescent="0.3">
      <c r="A2998" t="s">
        <v>270</v>
      </c>
      <c r="B2998" s="1" t="s">
        <v>399</v>
      </c>
      <c r="C2998" s="5">
        <v>0</v>
      </c>
      <c r="F2998" t="str">
        <f t="shared" si="184"/>
        <v>Quemchi43941</v>
      </c>
      <c r="G2998" t="str">
        <f t="shared" si="185"/>
        <v>Quemchi</v>
      </c>
      <c r="H2998" s="1">
        <f t="shared" si="186"/>
        <v>43941</v>
      </c>
      <c r="I2998">
        <f t="shared" si="187"/>
        <v>0</v>
      </c>
    </row>
    <row r="2999" spans="1:9" x14ac:dyDescent="0.3">
      <c r="A2999" t="s">
        <v>270</v>
      </c>
      <c r="B2999" s="1" t="s">
        <v>400</v>
      </c>
      <c r="C2999" s="5">
        <v>0</v>
      </c>
      <c r="F2999" t="str">
        <f t="shared" si="184"/>
        <v>Quemchi43945</v>
      </c>
      <c r="G2999" t="str">
        <f t="shared" si="185"/>
        <v>Quemchi</v>
      </c>
      <c r="H2999" s="1">
        <f t="shared" si="186"/>
        <v>43945</v>
      </c>
      <c r="I2999">
        <f t="shared" si="187"/>
        <v>0</v>
      </c>
    </row>
    <row r="3000" spans="1:9" x14ac:dyDescent="0.3">
      <c r="A3000" t="s">
        <v>270</v>
      </c>
      <c r="B3000" s="1" t="s">
        <v>401</v>
      </c>
      <c r="C3000" s="5">
        <v>0</v>
      </c>
      <c r="F3000" t="str">
        <f t="shared" si="184"/>
        <v>Quemchi43948</v>
      </c>
      <c r="G3000" t="str">
        <f t="shared" si="185"/>
        <v>Quemchi</v>
      </c>
      <c r="H3000" s="1">
        <f t="shared" si="186"/>
        <v>43948</v>
      </c>
      <c r="I3000">
        <f t="shared" si="187"/>
        <v>0</v>
      </c>
    </row>
    <row r="3001" spans="1:9" x14ac:dyDescent="0.3">
      <c r="A3001" t="s">
        <v>271</v>
      </c>
      <c r="B3001" s="1" t="s">
        <v>390</v>
      </c>
      <c r="C3001" s="5">
        <v>0</v>
      </c>
      <c r="F3001" t="str">
        <f t="shared" si="184"/>
        <v>Quilaco43920</v>
      </c>
      <c r="G3001" t="str">
        <f t="shared" si="185"/>
        <v>Quilaco</v>
      </c>
      <c r="H3001" s="1">
        <f t="shared" si="186"/>
        <v>43920</v>
      </c>
      <c r="I3001">
        <f t="shared" si="187"/>
        <v>0</v>
      </c>
    </row>
    <row r="3002" spans="1:9" x14ac:dyDescent="0.3">
      <c r="A3002" t="s">
        <v>271</v>
      </c>
      <c r="B3002" s="1" t="s">
        <v>391</v>
      </c>
      <c r="C3002" s="5">
        <v>0</v>
      </c>
      <c r="F3002" t="str">
        <f t="shared" si="184"/>
        <v>Quilaco43922</v>
      </c>
      <c r="G3002" t="str">
        <f t="shared" si="185"/>
        <v>Quilaco</v>
      </c>
      <c r="H3002" s="1">
        <f t="shared" si="186"/>
        <v>43922</v>
      </c>
      <c r="I3002">
        <f t="shared" si="187"/>
        <v>0</v>
      </c>
    </row>
    <row r="3003" spans="1:9" x14ac:dyDescent="0.3">
      <c r="A3003" t="s">
        <v>271</v>
      </c>
      <c r="B3003" s="1" t="s">
        <v>392</v>
      </c>
      <c r="C3003" s="5">
        <v>0</v>
      </c>
      <c r="F3003" t="str">
        <f t="shared" si="184"/>
        <v>Quilaco43924</v>
      </c>
      <c r="G3003" t="str">
        <f t="shared" si="185"/>
        <v>Quilaco</v>
      </c>
      <c r="H3003" s="1">
        <f t="shared" si="186"/>
        <v>43924</v>
      </c>
      <c r="I3003">
        <f t="shared" si="187"/>
        <v>0</v>
      </c>
    </row>
    <row r="3004" spans="1:9" x14ac:dyDescent="0.3">
      <c r="A3004" t="s">
        <v>271</v>
      </c>
      <c r="B3004" s="1" t="s">
        <v>393</v>
      </c>
      <c r="C3004" s="5">
        <v>0</v>
      </c>
      <c r="F3004" t="str">
        <f t="shared" si="184"/>
        <v>Quilaco43927</v>
      </c>
      <c r="G3004" t="str">
        <f t="shared" si="185"/>
        <v>Quilaco</v>
      </c>
      <c r="H3004" s="1">
        <f t="shared" si="186"/>
        <v>43927</v>
      </c>
      <c r="I3004">
        <f t="shared" si="187"/>
        <v>0</v>
      </c>
    </row>
    <row r="3005" spans="1:9" x14ac:dyDescent="0.3">
      <c r="A3005" t="s">
        <v>271</v>
      </c>
      <c r="B3005" s="1" t="s">
        <v>394</v>
      </c>
      <c r="C3005" s="5">
        <v>0</v>
      </c>
      <c r="F3005" t="str">
        <f t="shared" si="184"/>
        <v>Quilaco43929</v>
      </c>
      <c r="G3005" t="str">
        <f t="shared" si="185"/>
        <v>Quilaco</v>
      </c>
      <c r="H3005" s="1">
        <f t="shared" si="186"/>
        <v>43929</v>
      </c>
      <c r="I3005">
        <f t="shared" si="187"/>
        <v>0</v>
      </c>
    </row>
    <row r="3006" spans="1:9" x14ac:dyDescent="0.3">
      <c r="A3006" t="s">
        <v>271</v>
      </c>
      <c r="B3006" s="1" t="s">
        <v>395</v>
      </c>
      <c r="C3006" s="5">
        <v>0</v>
      </c>
      <c r="F3006" t="str">
        <f t="shared" si="184"/>
        <v>Quilaco43931</v>
      </c>
      <c r="G3006" t="str">
        <f t="shared" si="185"/>
        <v>Quilaco</v>
      </c>
      <c r="H3006" s="1">
        <f t="shared" si="186"/>
        <v>43931</v>
      </c>
      <c r="I3006">
        <f t="shared" si="187"/>
        <v>0</v>
      </c>
    </row>
    <row r="3007" spans="1:9" x14ac:dyDescent="0.3">
      <c r="A3007" t="s">
        <v>271</v>
      </c>
      <c r="B3007" s="1" t="s">
        <v>396</v>
      </c>
      <c r="C3007" s="5">
        <v>0</v>
      </c>
      <c r="F3007" t="str">
        <f t="shared" si="184"/>
        <v>Quilaco43934</v>
      </c>
      <c r="G3007" t="str">
        <f t="shared" si="185"/>
        <v>Quilaco</v>
      </c>
      <c r="H3007" s="1">
        <f t="shared" si="186"/>
        <v>43934</v>
      </c>
      <c r="I3007">
        <f t="shared" si="187"/>
        <v>0</v>
      </c>
    </row>
    <row r="3008" spans="1:9" x14ac:dyDescent="0.3">
      <c r="A3008" t="s">
        <v>271</v>
      </c>
      <c r="B3008" s="1" t="s">
        <v>397</v>
      </c>
      <c r="C3008" s="5">
        <v>0</v>
      </c>
      <c r="F3008" t="str">
        <f t="shared" si="184"/>
        <v>Quilaco43936</v>
      </c>
      <c r="G3008" t="str">
        <f t="shared" si="185"/>
        <v>Quilaco</v>
      </c>
      <c r="H3008" s="1">
        <f t="shared" si="186"/>
        <v>43936</v>
      </c>
      <c r="I3008">
        <f t="shared" si="187"/>
        <v>0</v>
      </c>
    </row>
    <row r="3009" spans="1:9" x14ac:dyDescent="0.3">
      <c r="A3009" t="s">
        <v>271</v>
      </c>
      <c r="B3009" s="1" t="s">
        <v>398</v>
      </c>
      <c r="C3009" s="5">
        <v>0</v>
      </c>
      <c r="F3009" t="str">
        <f t="shared" si="184"/>
        <v>Quilaco43938</v>
      </c>
      <c r="G3009" t="str">
        <f t="shared" si="185"/>
        <v>Quilaco</v>
      </c>
      <c r="H3009" s="1">
        <f t="shared" si="186"/>
        <v>43938</v>
      </c>
      <c r="I3009">
        <f t="shared" si="187"/>
        <v>0</v>
      </c>
    </row>
    <row r="3010" spans="1:9" x14ac:dyDescent="0.3">
      <c r="A3010" t="s">
        <v>271</v>
      </c>
      <c r="B3010" s="1" t="s">
        <v>399</v>
      </c>
      <c r="C3010" s="5">
        <v>0</v>
      </c>
      <c r="F3010" t="str">
        <f t="shared" si="184"/>
        <v>Quilaco43941</v>
      </c>
      <c r="G3010" t="str">
        <f t="shared" si="185"/>
        <v>Quilaco</v>
      </c>
      <c r="H3010" s="1">
        <f t="shared" si="186"/>
        <v>43941</v>
      </c>
      <c r="I3010">
        <f t="shared" si="187"/>
        <v>0</v>
      </c>
    </row>
    <row r="3011" spans="1:9" x14ac:dyDescent="0.3">
      <c r="A3011" t="s">
        <v>271</v>
      </c>
      <c r="B3011" s="1" t="s">
        <v>400</v>
      </c>
      <c r="C3011" s="5">
        <v>0</v>
      </c>
      <c r="F3011" t="str">
        <f t="shared" si="184"/>
        <v>Quilaco43945</v>
      </c>
      <c r="G3011" t="str">
        <f t="shared" si="185"/>
        <v>Quilaco</v>
      </c>
      <c r="H3011" s="1">
        <f t="shared" si="186"/>
        <v>43945</v>
      </c>
      <c r="I3011">
        <f t="shared" si="187"/>
        <v>0</v>
      </c>
    </row>
    <row r="3012" spans="1:9" x14ac:dyDescent="0.3">
      <c r="A3012" t="s">
        <v>271</v>
      </c>
      <c r="B3012" s="1" t="s">
        <v>401</v>
      </c>
      <c r="C3012" s="5">
        <v>0</v>
      </c>
      <c r="F3012" t="str">
        <f t="shared" si="184"/>
        <v>Quilaco43948</v>
      </c>
      <c r="G3012" t="str">
        <f t="shared" si="185"/>
        <v>Quilaco</v>
      </c>
      <c r="H3012" s="1">
        <f t="shared" si="186"/>
        <v>43948</v>
      </c>
      <c r="I3012">
        <f t="shared" si="187"/>
        <v>0</v>
      </c>
    </row>
    <row r="3013" spans="1:9" x14ac:dyDescent="0.3">
      <c r="A3013" t="s">
        <v>272</v>
      </c>
      <c r="B3013" s="1" t="s">
        <v>390</v>
      </c>
      <c r="C3013" s="5">
        <v>17</v>
      </c>
      <c r="F3013" t="str">
        <f t="shared" si="184"/>
        <v>Quilicura43920</v>
      </c>
      <c r="G3013" t="str">
        <f t="shared" si="185"/>
        <v>Quilicura</v>
      </c>
      <c r="H3013" s="1">
        <f t="shared" si="186"/>
        <v>43920</v>
      </c>
      <c r="I3013">
        <f t="shared" si="187"/>
        <v>17</v>
      </c>
    </row>
    <row r="3014" spans="1:9" x14ac:dyDescent="0.3">
      <c r="A3014" t="s">
        <v>272</v>
      </c>
      <c r="B3014" s="1" t="s">
        <v>391</v>
      </c>
      <c r="C3014" s="5">
        <v>29</v>
      </c>
      <c r="F3014" t="str">
        <f t="shared" si="184"/>
        <v>Quilicura43922</v>
      </c>
      <c r="G3014" t="str">
        <f t="shared" si="185"/>
        <v>Quilicura</v>
      </c>
      <c r="H3014" s="1">
        <f t="shared" si="186"/>
        <v>43922</v>
      </c>
      <c r="I3014">
        <f t="shared" si="187"/>
        <v>12</v>
      </c>
    </row>
    <row r="3015" spans="1:9" x14ac:dyDescent="0.3">
      <c r="A3015" t="s">
        <v>272</v>
      </c>
      <c r="B3015" s="1" t="s">
        <v>392</v>
      </c>
      <c r="C3015" s="5">
        <v>33</v>
      </c>
      <c r="F3015" t="str">
        <f t="shared" si="184"/>
        <v>Quilicura43924</v>
      </c>
      <c r="G3015" t="str">
        <f t="shared" si="185"/>
        <v>Quilicura</v>
      </c>
      <c r="H3015" s="1">
        <f t="shared" si="186"/>
        <v>43924</v>
      </c>
      <c r="I3015">
        <f t="shared" si="187"/>
        <v>4</v>
      </c>
    </row>
    <row r="3016" spans="1:9" x14ac:dyDescent="0.3">
      <c r="A3016" t="s">
        <v>272</v>
      </c>
      <c r="B3016" s="1" t="s">
        <v>393</v>
      </c>
      <c r="C3016" s="5">
        <v>51</v>
      </c>
      <c r="F3016" t="str">
        <f t="shared" si="184"/>
        <v>Quilicura43927</v>
      </c>
      <c r="G3016" t="str">
        <f t="shared" si="185"/>
        <v>Quilicura</v>
      </c>
      <c r="H3016" s="1">
        <f t="shared" si="186"/>
        <v>43927</v>
      </c>
      <c r="I3016">
        <f t="shared" si="187"/>
        <v>18</v>
      </c>
    </row>
    <row r="3017" spans="1:9" x14ac:dyDescent="0.3">
      <c r="A3017" t="s">
        <v>272</v>
      </c>
      <c r="B3017" s="1" t="s">
        <v>394</v>
      </c>
      <c r="C3017" s="5">
        <v>57</v>
      </c>
      <c r="F3017" t="str">
        <f t="shared" si="184"/>
        <v>Quilicura43929</v>
      </c>
      <c r="G3017" t="str">
        <f t="shared" si="185"/>
        <v>Quilicura</v>
      </c>
      <c r="H3017" s="1">
        <f t="shared" si="186"/>
        <v>43929</v>
      </c>
      <c r="I3017">
        <f t="shared" si="187"/>
        <v>6</v>
      </c>
    </row>
    <row r="3018" spans="1:9" x14ac:dyDescent="0.3">
      <c r="A3018" t="s">
        <v>272</v>
      </c>
      <c r="B3018" s="1" t="s">
        <v>395</v>
      </c>
      <c r="C3018" s="5">
        <v>79</v>
      </c>
      <c r="F3018" t="str">
        <f t="shared" si="184"/>
        <v>Quilicura43931</v>
      </c>
      <c r="G3018" t="str">
        <f t="shared" si="185"/>
        <v>Quilicura</v>
      </c>
      <c r="H3018" s="1">
        <f t="shared" si="186"/>
        <v>43931</v>
      </c>
      <c r="I3018">
        <f t="shared" si="187"/>
        <v>22</v>
      </c>
    </row>
    <row r="3019" spans="1:9" x14ac:dyDescent="0.3">
      <c r="A3019" t="s">
        <v>272</v>
      </c>
      <c r="B3019" s="1" t="s">
        <v>396</v>
      </c>
      <c r="C3019" s="5">
        <v>94</v>
      </c>
      <c r="F3019" t="str">
        <f t="shared" si="184"/>
        <v>Quilicura43934</v>
      </c>
      <c r="G3019" t="str">
        <f t="shared" si="185"/>
        <v>Quilicura</v>
      </c>
      <c r="H3019" s="1">
        <f t="shared" si="186"/>
        <v>43934</v>
      </c>
      <c r="I3019">
        <f t="shared" si="187"/>
        <v>15</v>
      </c>
    </row>
    <row r="3020" spans="1:9" x14ac:dyDescent="0.3">
      <c r="A3020" t="s">
        <v>272</v>
      </c>
      <c r="B3020" s="1" t="s">
        <v>397</v>
      </c>
      <c r="C3020" s="5">
        <v>101</v>
      </c>
      <c r="F3020" t="str">
        <f t="shared" si="184"/>
        <v>Quilicura43936</v>
      </c>
      <c r="G3020" t="str">
        <f t="shared" si="185"/>
        <v>Quilicura</v>
      </c>
      <c r="H3020" s="1">
        <f t="shared" si="186"/>
        <v>43936</v>
      </c>
      <c r="I3020">
        <f t="shared" si="187"/>
        <v>7</v>
      </c>
    </row>
    <row r="3021" spans="1:9" x14ac:dyDescent="0.3">
      <c r="A3021" t="s">
        <v>272</v>
      </c>
      <c r="B3021" s="1" t="s">
        <v>398</v>
      </c>
      <c r="C3021" s="5">
        <v>112</v>
      </c>
      <c r="F3021" t="str">
        <f t="shared" si="184"/>
        <v>Quilicura43938</v>
      </c>
      <c r="G3021" t="str">
        <f t="shared" si="185"/>
        <v>Quilicura</v>
      </c>
      <c r="H3021" s="1">
        <f t="shared" si="186"/>
        <v>43938</v>
      </c>
      <c r="I3021">
        <f t="shared" si="187"/>
        <v>11</v>
      </c>
    </row>
    <row r="3022" spans="1:9" x14ac:dyDescent="0.3">
      <c r="A3022" t="s">
        <v>272</v>
      </c>
      <c r="B3022" s="1" t="s">
        <v>399</v>
      </c>
      <c r="C3022" s="5">
        <v>45</v>
      </c>
      <c r="F3022" t="str">
        <f t="shared" si="184"/>
        <v>Quilicura43941</v>
      </c>
      <c r="G3022" t="str">
        <f t="shared" si="185"/>
        <v>Quilicura</v>
      </c>
      <c r="H3022" s="1">
        <f t="shared" si="186"/>
        <v>43941</v>
      </c>
      <c r="I3022">
        <f t="shared" si="187"/>
        <v>0</v>
      </c>
    </row>
    <row r="3023" spans="1:9" x14ac:dyDescent="0.3">
      <c r="A3023" t="s">
        <v>272</v>
      </c>
      <c r="B3023" s="1" t="s">
        <v>400</v>
      </c>
      <c r="C3023" s="5">
        <v>59</v>
      </c>
      <c r="F3023" t="str">
        <f t="shared" ref="F3023:F3086" si="188">+G3023&amp;H3023</f>
        <v>Quilicura43945</v>
      </c>
      <c r="G3023" t="str">
        <f t="shared" ref="G3023:G3086" si="189">+A3023</f>
        <v>Quilicura</v>
      </c>
      <c r="H3023" s="1">
        <f t="shared" ref="H3023:H3086" si="190">+DATEVALUE(B3023)</f>
        <v>43945</v>
      </c>
      <c r="I3023">
        <f t="shared" ref="I3023:I3086" si="191">+IF(IF(A3023=A3022,C3023-C3022,C3023)&lt;0,0,IF(A3023=A3022,C3023-C3022,C3023))</f>
        <v>14</v>
      </c>
    </row>
    <row r="3024" spans="1:9" x14ac:dyDescent="0.3">
      <c r="A3024" t="s">
        <v>272</v>
      </c>
      <c r="B3024" s="1" t="s">
        <v>401</v>
      </c>
      <c r="C3024" s="5">
        <v>113</v>
      </c>
      <c r="F3024" t="str">
        <f t="shared" si="188"/>
        <v>Quilicura43948</v>
      </c>
      <c r="G3024" t="str">
        <f t="shared" si="189"/>
        <v>Quilicura</v>
      </c>
      <c r="H3024" s="1">
        <f t="shared" si="190"/>
        <v>43948</v>
      </c>
      <c r="I3024">
        <f t="shared" si="191"/>
        <v>54</v>
      </c>
    </row>
    <row r="3025" spans="1:9" x14ac:dyDescent="0.3">
      <c r="A3025" t="s">
        <v>273</v>
      </c>
      <c r="B3025" s="1" t="s">
        <v>390</v>
      </c>
      <c r="C3025" s="5">
        <v>0</v>
      </c>
      <c r="F3025" t="str">
        <f t="shared" si="188"/>
        <v>Quilleco43920</v>
      </c>
      <c r="G3025" t="str">
        <f t="shared" si="189"/>
        <v>Quilleco</v>
      </c>
      <c r="H3025" s="1">
        <f t="shared" si="190"/>
        <v>43920</v>
      </c>
      <c r="I3025">
        <f t="shared" si="191"/>
        <v>0</v>
      </c>
    </row>
    <row r="3026" spans="1:9" x14ac:dyDescent="0.3">
      <c r="A3026" t="s">
        <v>273</v>
      </c>
      <c r="B3026" s="1" t="s">
        <v>391</v>
      </c>
      <c r="C3026" s="5">
        <v>0</v>
      </c>
      <c r="F3026" t="str">
        <f t="shared" si="188"/>
        <v>Quilleco43922</v>
      </c>
      <c r="G3026" t="str">
        <f t="shared" si="189"/>
        <v>Quilleco</v>
      </c>
      <c r="H3026" s="1">
        <f t="shared" si="190"/>
        <v>43922</v>
      </c>
      <c r="I3026">
        <f t="shared" si="191"/>
        <v>0</v>
      </c>
    </row>
    <row r="3027" spans="1:9" x14ac:dyDescent="0.3">
      <c r="A3027" t="s">
        <v>273</v>
      </c>
      <c r="B3027" s="1" t="s">
        <v>392</v>
      </c>
      <c r="C3027" s="5">
        <v>0</v>
      </c>
      <c r="F3027" t="str">
        <f t="shared" si="188"/>
        <v>Quilleco43924</v>
      </c>
      <c r="G3027" t="str">
        <f t="shared" si="189"/>
        <v>Quilleco</v>
      </c>
      <c r="H3027" s="1">
        <f t="shared" si="190"/>
        <v>43924</v>
      </c>
      <c r="I3027">
        <f t="shared" si="191"/>
        <v>0</v>
      </c>
    </row>
    <row r="3028" spans="1:9" x14ac:dyDescent="0.3">
      <c r="A3028" t="s">
        <v>273</v>
      </c>
      <c r="B3028" s="1" t="s">
        <v>393</v>
      </c>
      <c r="C3028" s="5">
        <v>0</v>
      </c>
      <c r="F3028" t="str">
        <f t="shared" si="188"/>
        <v>Quilleco43927</v>
      </c>
      <c r="G3028" t="str">
        <f t="shared" si="189"/>
        <v>Quilleco</v>
      </c>
      <c r="H3028" s="1">
        <f t="shared" si="190"/>
        <v>43927</v>
      </c>
      <c r="I3028">
        <f t="shared" si="191"/>
        <v>0</v>
      </c>
    </row>
    <row r="3029" spans="1:9" x14ac:dyDescent="0.3">
      <c r="A3029" t="s">
        <v>273</v>
      </c>
      <c r="B3029" s="1" t="s">
        <v>394</v>
      </c>
      <c r="C3029" s="5">
        <v>0</v>
      </c>
      <c r="F3029" t="str">
        <f t="shared" si="188"/>
        <v>Quilleco43929</v>
      </c>
      <c r="G3029" t="str">
        <f t="shared" si="189"/>
        <v>Quilleco</v>
      </c>
      <c r="H3029" s="1">
        <f t="shared" si="190"/>
        <v>43929</v>
      </c>
      <c r="I3029">
        <f t="shared" si="191"/>
        <v>0</v>
      </c>
    </row>
    <row r="3030" spans="1:9" x14ac:dyDescent="0.3">
      <c r="A3030" t="s">
        <v>273</v>
      </c>
      <c r="B3030" s="1" t="s">
        <v>395</v>
      </c>
      <c r="C3030" s="5">
        <v>0</v>
      </c>
      <c r="F3030" t="str">
        <f t="shared" si="188"/>
        <v>Quilleco43931</v>
      </c>
      <c r="G3030" t="str">
        <f t="shared" si="189"/>
        <v>Quilleco</v>
      </c>
      <c r="H3030" s="1">
        <f t="shared" si="190"/>
        <v>43931</v>
      </c>
      <c r="I3030">
        <f t="shared" si="191"/>
        <v>0</v>
      </c>
    </row>
    <row r="3031" spans="1:9" x14ac:dyDescent="0.3">
      <c r="A3031" t="s">
        <v>273</v>
      </c>
      <c r="B3031" s="1" t="s">
        <v>396</v>
      </c>
      <c r="C3031" s="5">
        <v>0</v>
      </c>
      <c r="F3031" t="str">
        <f t="shared" si="188"/>
        <v>Quilleco43934</v>
      </c>
      <c r="G3031" t="str">
        <f t="shared" si="189"/>
        <v>Quilleco</v>
      </c>
      <c r="H3031" s="1">
        <f t="shared" si="190"/>
        <v>43934</v>
      </c>
      <c r="I3031">
        <f t="shared" si="191"/>
        <v>0</v>
      </c>
    </row>
    <row r="3032" spans="1:9" x14ac:dyDescent="0.3">
      <c r="A3032" t="s">
        <v>273</v>
      </c>
      <c r="B3032" s="1" t="s">
        <v>397</v>
      </c>
      <c r="C3032" s="5">
        <v>0</v>
      </c>
      <c r="F3032" t="str">
        <f t="shared" si="188"/>
        <v>Quilleco43936</v>
      </c>
      <c r="G3032" t="str">
        <f t="shared" si="189"/>
        <v>Quilleco</v>
      </c>
      <c r="H3032" s="1">
        <f t="shared" si="190"/>
        <v>43936</v>
      </c>
      <c r="I3032">
        <f t="shared" si="191"/>
        <v>0</v>
      </c>
    </row>
    <row r="3033" spans="1:9" x14ac:dyDescent="0.3">
      <c r="A3033" t="s">
        <v>273</v>
      </c>
      <c r="B3033" s="1" t="s">
        <v>398</v>
      </c>
      <c r="C3033" s="5">
        <v>0</v>
      </c>
      <c r="F3033" t="str">
        <f t="shared" si="188"/>
        <v>Quilleco43938</v>
      </c>
      <c r="G3033" t="str">
        <f t="shared" si="189"/>
        <v>Quilleco</v>
      </c>
      <c r="H3033" s="1">
        <f t="shared" si="190"/>
        <v>43938</v>
      </c>
      <c r="I3033">
        <f t="shared" si="191"/>
        <v>0</v>
      </c>
    </row>
    <row r="3034" spans="1:9" x14ac:dyDescent="0.3">
      <c r="A3034" t="s">
        <v>273</v>
      </c>
      <c r="B3034" s="1" t="s">
        <v>399</v>
      </c>
      <c r="C3034" s="5">
        <v>1</v>
      </c>
      <c r="F3034" t="str">
        <f t="shared" si="188"/>
        <v>Quilleco43941</v>
      </c>
      <c r="G3034" t="str">
        <f t="shared" si="189"/>
        <v>Quilleco</v>
      </c>
      <c r="H3034" s="1">
        <f t="shared" si="190"/>
        <v>43941</v>
      </c>
      <c r="I3034">
        <f t="shared" si="191"/>
        <v>1</v>
      </c>
    </row>
    <row r="3035" spans="1:9" x14ac:dyDescent="0.3">
      <c r="A3035" t="s">
        <v>273</v>
      </c>
      <c r="B3035" s="1" t="s">
        <v>400</v>
      </c>
      <c r="C3035" s="5">
        <v>1</v>
      </c>
      <c r="F3035" t="str">
        <f t="shared" si="188"/>
        <v>Quilleco43945</v>
      </c>
      <c r="G3035" t="str">
        <f t="shared" si="189"/>
        <v>Quilleco</v>
      </c>
      <c r="H3035" s="1">
        <f t="shared" si="190"/>
        <v>43945</v>
      </c>
      <c r="I3035">
        <f t="shared" si="191"/>
        <v>0</v>
      </c>
    </row>
    <row r="3036" spans="1:9" x14ac:dyDescent="0.3">
      <c r="A3036" t="s">
        <v>273</v>
      </c>
      <c r="B3036" s="1" t="s">
        <v>401</v>
      </c>
      <c r="C3036" s="5">
        <v>0</v>
      </c>
      <c r="F3036" t="str">
        <f t="shared" si="188"/>
        <v>Quilleco43948</v>
      </c>
      <c r="G3036" t="str">
        <f t="shared" si="189"/>
        <v>Quilleco</v>
      </c>
      <c r="H3036" s="1">
        <f t="shared" si="190"/>
        <v>43948</v>
      </c>
      <c r="I3036">
        <f t="shared" si="191"/>
        <v>0</v>
      </c>
    </row>
    <row r="3037" spans="1:9" x14ac:dyDescent="0.3">
      <c r="A3037" t="s">
        <v>274</v>
      </c>
      <c r="B3037" s="1" t="s">
        <v>390</v>
      </c>
      <c r="C3037" s="5">
        <v>4</v>
      </c>
      <c r="F3037" t="str">
        <f t="shared" si="188"/>
        <v>Quillon43920</v>
      </c>
      <c r="G3037" t="str">
        <f t="shared" si="189"/>
        <v>Quillon</v>
      </c>
      <c r="H3037" s="1">
        <f t="shared" si="190"/>
        <v>43920</v>
      </c>
      <c r="I3037">
        <f t="shared" si="191"/>
        <v>4</v>
      </c>
    </row>
    <row r="3038" spans="1:9" x14ac:dyDescent="0.3">
      <c r="A3038" t="s">
        <v>274</v>
      </c>
      <c r="B3038" s="1" t="s">
        <v>391</v>
      </c>
      <c r="C3038" s="5">
        <v>7</v>
      </c>
      <c r="F3038" t="str">
        <f t="shared" si="188"/>
        <v>Quillon43922</v>
      </c>
      <c r="G3038" t="str">
        <f t="shared" si="189"/>
        <v>Quillon</v>
      </c>
      <c r="H3038" s="1">
        <f t="shared" si="190"/>
        <v>43922</v>
      </c>
      <c r="I3038">
        <f t="shared" si="191"/>
        <v>3</v>
      </c>
    </row>
    <row r="3039" spans="1:9" x14ac:dyDescent="0.3">
      <c r="A3039" t="s">
        <v>274</v>
      </c>
      <c r="B3039" s="1" t="s">
        <v>392</v>
      </c>
      <c r="C3039" s="5">
        <v>15</v>
      </c>
      <c r="F3039" t="str">
        <f t="shared" si="188"/>
        <v>Quillon43924</v>
      </c>
      <c r="G3039" t="str">
        <f t="shared" si="189"/>
        <v>Quillon</v>
      </c>
      <c r="H3039" s="1">
        <f t="shared" si="190"/>
        <v>43924</v>
      </c>
      <c r="I3039">
        <f t="shared" si="191"/>
        <v>8</v>
      </c>
    </row>
    <row r="3040" spans="1:9" x14ac:dyDescent="0.3">
      <c r="A3040" t="s">
        <v>274</v>
      </c>
      <c r="B3040" s="1" t="s">
        <v>393</v>
      </c>
      <c r="C3040" s="5">
        <v>17</v>
      </c>
      <c r="F3040" t="str">
        <f t="shared" si="188"/>
        <v>Quillon43927</v>
      </c>
      <c r="G3040" t="str">
        <f t="shared" si="189"/>
        <v>Quillon</v>
      </c>
      <c r="H3040" s="1">
        <f t="shared" si="190"/>
        <v>43927</v>
      </c>
      <c r="I3040">
        <f t="shared" si="191"/>
        <v>2</v>
      </c>
    </row>
    <row r="3041" spans="1:9" x14ac:dyDescent="0.3">
      <c r="A3041" t="s">
        <v>274</v>
      </c>
      <c r="B3041" s="1" t="s">
        <v>394</v>
      </c>
      <c r="C3041" s="5">
        <v>22</v>
      </c>
      <c r="F3041" t="str">
        <f t="shared" si="188"/>
        <v>Quillon43929</v>
      </c>
      <c r="G3041" t="str">
        <f t="shared" si="189"/>
        <v>Quillon</v>
      </c>
      <c r="H3041" s="1">
        <f t="shared" si="190"/>
        <v>43929</v>
      </c>
      <c r="I3041">
        <f t="shared" si="191"/>
        <v>5</v>
      </c>
    </row>
    <row r="3042" spans="1:9" x14ac:dyDescent="0.3">
      <c r="A3042" t="s">
        <v>274</v>
      </c>
      <c r="B3042" s="1" t="s">
        <v>395</v>
      </c>
      <c r="C3042" s="5">
        <v>22</v>
      </c>
      <c r="F3042" t="str">
        <f t="shared" si="188"/>
        <v>Quillon43931</v>
      </c>
      <c r="G3042" t="str">
        <f t="shared" si="189"/>
        <v>Quillon</v>
      </c>
      <c r="H3042" s="1">
        <f t="shared" si="190"/>
        <v>43931</v>
      </c>
      <c r="I3042">
        <f t="shared" si="191"/>
        <v>0</v>
      </c>
    </row>
    <row r="3043" spans="1:9" x14ac:dyDescent="0.3">
      <c r="A3043" t="s">
        <v>274</v>
      </c>
      <c r="B3043" s="1" t="s">
        <v>396</v>
      </c>
      <c r="C3043" s="5">
        <v>23</v>
      </c>
      <c r="F3043" t="str">
        <f t="shared" si="188"/>
        <v>Quillon43934</v>
      </c>
      <c r="G3043" t="str">
        <f t="shared" si="189"/>
        <v>Quillon</v>
      </c>
      <c r="H3043" s="1">
        <f t="shared" si="190"/>
        <v>43934</v>
      </c>
      <c r="I3043">
        <f t="shared" si="191"/>
        <v>1</v>
      </c>
    </row>
    <row r="3044" spans="1:9" x14ac:dyDescent="0.3">
      <c r="A3044" t="s">
        <v>274</v>
      </c>
      <c r="B3044" s="1" t="s">
        <v>397</v>
      </c>
      <c r="C3044" s="5">
        <v>23</v>
      </c>
      <c r="F3044" t="str">
        <f t="shared" si="188"/>
        <v>Quillon43936</v>
      </c>
      <c r="G3044" t="str">
        <f t="shared" si="189"/>
        <v>Quillon</v>
      </c>
      <c r="H3044" s="1">
        <f t="shared" si="190"/>
        <v>43936</v>
      </c>
      <c r="I3044">
        <f t="shared" si="191"/>
        <v>0</v>
      </c>
    </row>
    <row r="3045" spans="1:9" x14ac:dyDescent="0.3">
      <c r="A3045" t="s">
        <v>274</v>
      </c>
      <c r="B3045" s="1" t="s">
        <v>398</v>
      </c>
      <c r="C3045" s="5">
        <v>24</v>
      </c>
      <c r="F3045" t="str">
        <f t="shared" si="188"/>
        <v>Quillon43938</v>
      </c>
      <c r="G3045" t="str">
        <f t="shared" si="189"/>
        <v>Quillon</v>
      </c>
      <c r="H3045" s="1">
        <f t="shared" si="190"/>
        <v>43938</v>
      </c>
      <c r="I3045">
        <f t="shared" si="191"/>
        <v>1</v>
      </c>
    </row>
    <row r="3046" spans="1:9" x14ac:dyDescent="0.3">
      <c r="A3046" t="s">
        <v>274</v>
      </c>
      <c r="B3046" s="1" t="s">
        <v>399</v>
      </c>
      <c r="C3046" s="5">
        <v>1</v>
      </c>
      <c r="F3046" t="str">
        <f t="shared" si="188"/>
        <v>Quillon43941</v>
      </c>
      <c r="G3046" t="str">
        <f t="shared" si="189"/>
        <v>Quillon</v>
      </c>
      <c r="H3046" s="1">
        <f t="shared" si="190"/>
        <v>43941</v>
      </c>
      <c r="I3046">
        <f t="shared" si="191"/>
        <v>0</v>
      </c>
    </row>
    <row r="3047" spans="1:9" x14ac:dyDescent="0.3">
      <c r="A3047" t="s">
        <v>274</v>
      </c>
      <c r="B3047" s="1" t="s">
        <v>400</v>
      </c>
      <c r="C3047" s="5">
        <v>0</v>
      </c>
      <c r="F3047" t="str">
        <f t="shared" si="188"/>
        <v>Quillon43945</v>
      </c>
      <c r="G3047" t="str">
        <f t="shared" si="189"/>
        <v>Quillon</v>
      </c>
      <c r="H3047" s="1">
        <f t="shared" si="190"/>
        <v>43945</v>
      </c>
      <c r="I3047">
        <f t="shared" si="191"/>
        <v>0</v>
      </c>
    </row>
    <row r="3048" spans="1:9" x14ac:dyDescent="0.3">
      <c r="A3048" t="s">
        <v>274</v>
      </c>
      <c r="B3048" s="1" t="s">
        <v>401</v>
      </c>
      <c r="C3048" s="5">
        <v>1</v>
      </c>
      <c r="F3048" t="str">
        <f t="shared" si="188"/>
        <v>Quillon43948</v>
      </c>
      <c r="G3048" t="str">
        <f t="shared" si="189"/>
        <v>Quillon</v>
      </c>
      <c r="H3048" s="1">
        <f t="shared" si="190"/>
        <v>43948</v>
      </c>
      <c r="I3048">
        <f t="shared" si="191"/>
        <v>1</v>
      </c>
    </row>
    <row r="3049" spans="1:9" x14ac:dyDescent="0.3">
      <c r="A3049" t="s">
        <v>275</v>
      </c>
      <c r="B3049" s="1" t="s">
        <v>390</v>
      </c>
      <c r="C3049" s="5">
        <v>6</v>
      </c>
      <c r="F3049" t="str">
        <f t="shared" si="188"/>
        <v>Quillota43920</v>
      </c>
      <c r="G3049" t="str">
        <f t="shared" si="189"/>
        <v>Quillota</v>
      </c>
      <c r="H3049" s="1">
        <f t="shared" si="190"/>
        <v>43920</v>
      </c>
      <c r="I3049">
        <f t="shared" si="191"/>
        <v>6</v>
      </c>
    </row>
    <row r="3050" spans="1:9" x14ac:dyDescent="0.3">
      <c r="A3050" t="s">
        <v>275</v>
      </c>
      <c r="B3050" s="1" t="s">
        <v>391</v>
      </c>
      <c r="C3050" s="5">
        <v>7</v>
      </c>
      <c r="F3050" t="str">
        <f t="shared" si="188"/>
        <v>Quillota43922</v>
      </c>
      <c r="G3050" t="str">
        <f t="shared" si="189"/>
        <v>Quillota</v>
      </c>
      <c r="H3050" s="1">
        <f t="shared" si="190"/>
        <v>43922</v>
      </c>
      <c r="I3050">
        <f t="shared" si="191"/>
        <v>1</v>
      </c>
    </row>
    <row r="3051" spans="1:9" x14ac:dyDescent="0.3">
      <c r="A3051" t="s">
        <v>275</v>
      </c>
      <c r="B3051" s="1" t="s">
        <v>392</v>
      </c>
      <c r="C3051" s="5">
        <v>9</v>
      </c>
      <c r="F3051" t="str">
        <f t="shared" si="188"/>
        <v>Quillota43924</v>
      </c>
      <c r="G3051" t="str">
        <f t="shared" si="189"/>
        <v>Quillota</v>
      </c>
      <c r="H3051" s="1">
        <f t="shared" si="190"/>
        <v>43924</v>
      </c>
      <c r="I3051">
        <f t="shared" si="191"/>
        <v>2</v>
      </c>
    </row>
    <row r="3052" spans="1:9" x14ac:dyDescent="0.3">
      <c r="A3052" t="s">
        <v>275</v>
      </c>
      <c r="B3052" s="1" t="s">
        <v>393</v>
      </c>
      <c r="C3052" s="5">
        <v>9</v>
      </c>
      <c r="F3052" t="str">
        <f t="shared" si="188"/>
        <v>Quillota43927</v>
      </c>
      <c r="G3052" t="str">
        <f t="shared" si="189"/>
        <v>Quillota</v>
      </c>
      <c r="H3052" s="1">
        <f t="shared" si="190"/>
        <v>43927</v>
      </c>
      <c r="I3052">
        <f t="shared" si="191"/>
        <v>0</v>
      </c>
    </row>
    <row r="3053" spans="1:9" x14ac:dyDescent="0.3">
      <c r="A3053" t="s">
        <v>275</v>
      </c>
      <c r="B3053" s="1" t="s">
        <v>394</v>
      </c>
      <c r="C3053" s="5">
        <v>13</v>
      </c>
      <c r="F3053" t="str">
        <f t="shared" si="188"/>
        <v>Quillota43929</v>
      </c>
      <c r="G3053" t="str">
        <f t="shared" si="189"/>
        <v>Quillota</v>
      </c>
      <c r="H3053" s="1">
        <f t="shared" si="190"/>
        <v>43929</v>
      </c>
      <c r="I3053">
        <f t="shared" si="191"/>
        <v>4</v>
      </c>
    </row>
    <row r="3054" spans="1:9" x14ac:dyDescent="0.3">
      <c r="A3054" t="s">
        <v>275</v>
      </c>
      <c r="B3054" s="1" t="s">
        <v>395</v>
      </c>
      <c r="C3054" s="5">
        <v>13</v>
      </c>
      <c r="F3054" t="str">
        <f t="shared" si="188"/>
        <v>Quillota43931</v>
      </c>
      <c r="G3054" t="str">
        <f t="shared" si="189"/>
        <v>Quillota</v>
      </c>
      <c r="H3054" s="1">
        <f t="shared" si="190"/>
        <v>43931</v>
      </c>
      <c r="I3054">
        <f t="shared" si="191"/>
        <v>0</v>
      </c>
    </row>
    <row r="3055" spans="1:9" x14ac:dyDescent="0.3">
      <c r="A3055" t="s">
        <v>275</v>
      </c>
      <c r="B3055" s="1" t="s">
        <v>396</v>
      </c>
      <c r="C3055" s="5">
        <v>16</v>
      </c>
      <c r="F3055" t="str">
        <f t="shared" si="188"/>
        <v>Quillota43934</v>
      </c>
      <c r="G3055" t="str">
        <f t="shared" si="189"/>
        <v>Quillota</v>
      </c>
      <c r="H3055" s="1">
        <f t="shared" si="190"/>
        <v>43934</v>
      </c>
      <c r="I3055">
        <f t="shared" si="191"/>
        <v>3</v>
      </c>
    </row>
    <row r="3056" spans="1:9" x14ac:dyDescent="0.3">
      <c r="A3056" t="s">
        <v>275</v>
      </c>
      <c r="B3056" s="1" t="s">
        <v>397</v>
      </c>
      <c r="C3056" s="5">
        <v>18</v>
      </c>
      <c r="F3056" t="str">
        <f t="shared" si="188"/>
        <v>Quillota43936</v>
      </c>
      <c r="G3056" t="str">
        <f t="shared" si="189"/>
        <v>Quillota</v>
      </c>
      <c r="H3056" s="1">
        <f t="shared" si="190"/>
        <v>43936</v>
      </c>
      <c r="I3056">
        <f t="shared" si="191"/>
        <v>2</v>
      </c>
    </row>
    <row r="3057" spans="1:9" x14ac:dyDescent="0.3">
      <c r="A3057" t="s">
        <v>275</v>
      </c>
      <c r="B3057" s="1" t="s">
        <v>398</v>
      </c>
      <c r="C3057" s="5">
        <v>19</v>
      </c>
      <c r="F3057" t="str">
        <f t="shared" si="188"/>
        <v>Quillota43938</v>
      </c>
      <c r="G3057" t="str">
        <f t="shared" si="189"/>
        <v>Quillota</v>
      </c>
      <c r="H3057" s="1">
        <f t="shared" si="190"/>
        <v>43938</v>
      </c>
      <c r="I3057">
        <f t="shared" si="191"/>
        <v>1</v>
      </c>
    </row>
    <row r="3058" spans="1:9" x14ac:dyDescent="0.3">
      <c r="A3058" t="s">
        <v>275</v>
      </c>
      <c r="B3058" s="1" t="s">
        <v>399</v>
      </c>
      <c r="C3058" s="5">
        <v>4</v>
      </c>
      <c r="F3058" t="str">
        <f t="shared" si="188"/>
        <v>Quillota43941</v>
      </c>
      <c r="G3058" t="str">
        <f t="shared" si="189"/>
        <v>Quillota</v>
      </c>
      <c r="H3058" s="1">
        <f t="shared" si="190"/>
        <v>43941</v>
      </c>
      <c r="I3058">
        <f t="shared" si="191"/>
        <v>0</v>
      </c>
    </row>
    <row r="3059" spans="1:9" x14ac:dyDescent="0.3">
      <c r="A3059" t="s">
        <v>275</v>
      </c>
      <c r="B3059" s="1" t="s">
        <v>400</v>
      </c>
      <c r="C3059" s="5">
        <v>2</v>
      </c>
      <c r="F3059" t="str">
        <f t="shared" si="188"/>
        <v>Quillota43945</v>
      </c>
      <c r="G3059" t="str">
        <f t="shared" si="189"/>
        <v>Quillota</v>
      </c>
      <c r="H3059" s="1">
        <f t="shared" si="190"/>
        <v>43945</v>
      </c>
      <c r="I3059">
        <f t="shared" si="191"/>
        <v>0</v>
      </c>
    </row>
    <row r="3060" spans="1:9" x14ac:dyDescent="0.3">
      <c r="A3060" t="s">
        <v>275</v>
      </c>
      <c r="B3060" s="1" t="s">
        <v>401</v>
      </c>
      <c r="C3060" s="5">
        <v>2</v>
      </c>
      <c r="F3060" t="str">
        <f t="shared" si="188"/>
        <v>Quillota43948</v>
      </c>
      <c r="G3060" t="str">
        <f t="shared" si="189"/>
        <v>Quillota</v>
      </c>
      <c r="H3060" s="1">
        <f t="shared" si="190"/>
        <v>43948</v>
      </c>
      <c r="I3060">
        <f t="shared" si="191"/>
        <v>0</v>
      </c>
    </row>
    <row r="3061" spans="1:9" x14ac:dyDescent="0.3">
      <c r="A3061" t="s">
        <v>276</v>
      </c>
      <c r="B3061" s="1" t="s">
        <v>390</v>
      </c>
      <c r="C3061" s="5">
        <v>11</v>
      </c>
      <c r="F3061" t="str">
        <f t="shared" si="188"/>
        <v>Quilpue43920</v>
      </c>
      <c r="G3061" t="str">
        <f t="shared" si="189"/>
        <v>Quilpue</v>
      </c>
      <c r="H3061" s="1">
        <f t="shared" si="190"/>
        <v>43920</v>
      </c>
      <c r="I3061">
        <f t="shared" si="191"/>
        <v>11</v>
      </c>
    </row>
    <row r="3062" spans="1:9" x14ac:dyDescent="0.3">
      <c r="A3062" t="s">
        <v>276</v>
      </c>
      <c r="B3062" s="1" t="s">
        <v>391</v>
      </c>
      <c r="C3062" s="5">
        <v>10</v>
      </c>
      <c r="F3062" t="str">
        <f t="shared" si="188"/>
        <v>Quilpue43922</v>
      </c>
      <c r="G3062" t="str">
        <f t="shared" si="189"/>
        <v>Quilpue</v>
      </c>
      <c r="H3062" s="1">
        <f t="shared" si="190"/>
        <v>43922</v>
      </c>
      <c r="I3062">
        <f t="shared" si="191"/>
        <v>0</v>
      </c>
    </row>
    <row r="3063" spans="1:9" x14ac:dyDescent="0.3">
      <c r="A3063" t="s">
        <v>276</v>
      </c>
      <c r="B3063" s="1" t="s">
        <v>392</v>
      </c>
      <c r="C3063" s="5">
        <v>11</v>
      </c>
      <c r="F3063" t="str">
        <f t="shared" si="188"/>
        <v>Quilpue43924</v>
      </c>
      <c r="G3063" t="str">
        <f t="shared" si="189"/>
        <v>Quilpue</v>
      </c>
      <c r="H3063" s="1">
        <f t="shared" si="190"/>
        <v>43924</v>
      </c>
      <c r="I3063">
        <f t="shared" si="191"/>
        <v>1</v>
      </c>
    </row>
    <row r="3064" spans="1:9" x14ac:dyDescent="0.3">
      <c r="A3064" t="s">
        <v>276</v>
      </c>
      <c r="B3064" s="1" t="s">
        <v>393</v>
      </c>
      <c r="C3064" s="5">
        <v>12</v>
      </c>
      <c r="F3064" t="str">
        <f t="shared" si="188"/>
        <v>Quilpue43927</v>
      </c>
      <c r="G3064" t="str">
        <f t="shared" si="189"/>
        <v>Quilpue</v>
      </c>
      <c r="H3064" s="1">
        <f t="shared" si="190"/>
        <v>43927</v>
      </c>
      <c r="I3064">
        <f t="shared" si="191"/>
        <v>1</v>
      </c>
    </row>
    <row r="3065" spans="1:9" x14ac:dyDescent="0.3">
      <c r="A3065" t="s">
        <v>276</v>
      </c>
      <c r="B3065" s="1" t="s">
        <v>394</v>
      </c>
      <c r="C3065" s="5">
        <v>15</v>
      </c>
      <c r="F3065" t="str">
        <f t="shared" si="188"/>
        <v>Quilpue43929</v>
      </c>
      <c r="G3065" t="str">
        <f t="shared" si="189"/>
        <v>Quilpue</v>
      </c>
      <c r="H3065" s="1">
        <f t="shared" si="190"/>
        <v>43929</v>
      </c>
      <c r="I3065">
        <f t="shared" si="191"/>
        <v>3</v>
      </c>
    </row>
    <row r="3066" spans="1:9" x14ac:dyDescent="0.3">
      <c r="A3066" t="s">
        <v>276</v>
      </c>
      <c r="B3066" s="1" t="s">
        <v>395</v>
      </c>
      <c r="C3066" s="5">
        <v>18</v>
      </c>
      <c r="F3066" t="str">
        <f t="shared" si="188"/>
        <v>Quilpue43931</v>
      </c>
      <c r="G3066" t="str">
        <f t="shared" si="189"/>
        <v>Quilpue</v>
      </c>
      <c r="H3066" s="1">
        <f t="shared" si="190"/>
        <v>43931</v>
      </c>
      <c r="I3066">
        <f t="shared" si="191"/>
        <v>3</v>
      </c>
    </row>
    <row r="3067" spans="1:9" x14ac:dyDescent="0.3">
      <c r="A3067" t="s">
        <v>276</v>
      </c>
      <c r="B3067" s="1" t="s">
        <v>396</v>
      </c>
      <c r="C3067" s="5">
        <v>20</v>
      </c>
      <c r="F3067" t="str">
        <f t="shared" si="188"/>
        <v>Quilpue43934</v>
      </c>
      <c r="G3067" t="str">
        <f t="shared" si="189"/>
        <v>Quilpue</v>
      </c>
      <c r="H3067" s="1">
        <f t="shared" si="190"/>
        <v>43934</v>
      </c>
      <c r="I3067">
        <f t="shared" si="191"/>
        <v>2</v>
      </c>
    </row>
    <row r="3068" spans="1:9" x14ac:dyDescent="0.3">
      <c r="A3068" t="s">
        <v>276</v>
      </c>
      <c r="B3068" s="1" t="s">
        <v>397</v>
      </c>
      <c r="C3068" s="5">
        <v>21</v>
      </c>
      <c r="F3068" t="str">
        <f t="shared" si="188"/>
        <v>Quilpue43936</v>
      </c>
      <c r="G3068" t="str">
        <f t="shared" si="189"/>
        <v>Quilpue</v>
      </c>
      <c r="H3068" s="1">
        <f t="shared" si="190"/>
        <v>43936</v>
      </c>
      <c r="I3068">
        <f t="shared" si="191"/>
        <v>1</v>
      </c>
    </row>
    <row r="3069" spans="1:9" x14ac:dyDescent="0.3">
      <c r="A3069" t="s">
        <v>276</v>
      </c>
      <c r="B3069" s="1" t="s">
        <v>398</v>
      </c>
      <c r="C3069" s="5">
        <v>22</v>
      </c>
      <c r="F3069" t="str">
        <f t="shared" si="188"/>
        <v>Quilpue43938</v>
      </c>
      <c r="G3069" t="str">
        <f t="shared" si="189"/>
        <v>Quilpue</v>
      </c>
      <c r="H3069" s="1">
        <f t="shared" si="190"/>
        <v>43938</v>
      </c>
      <c r="I3069">
        <f t="shared" si="191"/>
        <v>1</v>
      </c>
    </row>
    <row r="3070" spans="1:9" x14ac:dyDescent="0.3">
      <c r="A3070" t="s">
        <v>276</v>
      </c>
      <c r="B3070" s="1" t="s">
        <v>399</v>
      </c>
      <c r="C3070" s="5">
        <v>5</v>
      </c>
      <c r="F3070" t="str">
        <f t="shared" si="188"/>
        <v>Quilpue43941</v>
      </c>
      <c r="G3070" t="str">
        <f t="shared" si="189"/>
        <v>Quilpue</v>
      </c>
      <c r="H3070" s="1">
        <f t="shared" si="190"/>
        <v>43941</v>
      </c>
      <c r="I3070">
        <f t="shared" si="191"/>
        <v>0</v>
      </c>
    </row>
    <row r="3071" spans="1:9" x14ac:dyDescent="0.3">
      <c r="A3071" t="s">
        <v>276</v>
      </c>
      <c r="B3071" s="1" t="s">
        <v>400</v>
      </c>
      <c r="C3071" s="5">
        <v>4</v>
      </c>
      <c r="F3071" t="str">
        <f t="shared" si="188"/>
        <v>Quilpue43945</v>
      </c>
      <c r="G3071" t="str">
        <f t="shared" si="189"/>
        <v>Quilpue</v>
      </c>
      <c r="H3071" s="1">
        <f t="shared" si="190"/>
        <v>43945</v>
      </c>
      <c r="I3071">
        <f t="shared" si="191"/>
        <v>0</v>
      </c>
    </row>
    <row r="3072" spans="1:9" x14ac:dyDescent="0.3">
      <c r="A3072" t="s">
        <v>276</v>
      </c>
      <c r="B3072" s="1" t="s">
        <v>401</v>
      </c>
      <c r="C3072" s="5">
        <v>3</v>
      </c>
      <c r="F3072" t="str">
        <f t="shared" si="188"/>
        <v>Quilpue43948</v>
      </c>
      <c r="G3072" t="str">
        <f t="shared" si="189"/>
        <v>Quilpue</v>
      </c>
      <c r="H3072" s="1">
        <f t="shared" si="190"/>
        <v>43948</v>
      </c>
      <c r="I3072">
        <f t="shared" si="191"/>
        <v>0</v>
      </c>
    </row>
    <row r="3073" spans="1:9" x14ac:dyDescent="0.3">
      <c r="A3073" t="s">
        <v>277</v>
      </c>
      <c r="B3073" s="1" t="s">
        <v>390</v>
      </c>
      <c r="C3073" s="5">
        <v>0</v>
      </c>
      <c r="F3073" t="str">
        <f t="shared" si="188"/>
        <v>Quinchao43920</v>
      </c>
      <c r="G3073" t="str">
        <f t="shared" si="189"/>
        <v>Quinchao</v>
      </c>
      <c r="H3073" s="1">
        <f t="shared" si="190"/>
        <v>43920</v>
      </c>
      <c r="I3073">
        <f t="shared" si="191"/>
        <v>0</v>
      </c>
    </row>
    <row r="3074" spans="1:9" x14ac:dyDescent="0.3">
      <c r="A3074" t="s">
        <v>277</v>
      </c>
      <c r="B3074" s="1" t="s">
        <v>391</v>
      </c>
      <c r="C3074" s="5">
        <v>0</v>
      </c>
      <c r="F3074" t="str">
        <f t="shared" si="188"/>
        <v>Quinchao43922</v>
      </c>
      <c r="G3074" t="str">
        <f t="shared" si="189"/>
        <v>Quinchao</v>
      </c>
      <c r="H3074" s="1">
        <f t="shared" si="190"/>
        <v>43922</v>
      </c>
      <c r="I3074">
        <f t="shared" si="191"/>
        <v>0</v>
      </c>
    </row>
    <row r="3075" spans="1:9" x14ac:dyDescent="0.3">
      <c r="A3075" t="s">
        <v>277</v>
      </c>
      <c r="B3075" s="1" t="s">
        <v>392</v>
      </c>
      <c r="C3075" s="5">
        <v>0</v>
      </c>
      <c r="F3075" t="str">
        <f t="shared" si="188"/>
        <v>Quinchao43924</v>
      </c>
      <c r="G3075" t="str">
        <f t="shared" si="189"/>
        <v>Quinchao</v>
      </c>
      <c r="H3075" s="1">
        <f t="shared" si="190"/>
        <v>43924</v>
      </c>
      <c r="I3075">
        <f t="shared" si="191"/>
        <v>0</v>
      </c>
    </row>
    <row r="3076" spans="1:9" x14ac:dyDescent="0.3">
      <c r="A3076" t="s">
        <v>277</v>
      </c>
      <c r="B3076" s="1" t="s">
        <v>393</v>
      </c>
      <c r="C3076" s="5">
        <v>0</v>
      </c>
      <c r="F3076" t="str">
        <f t="shared" si="188"/>
        <v>Quinchao43927</v>
      </c>
      <c r="G3076" t="str">
        <f t="shared" si="189"/>
        <v>Quinchao</v>
      </c>
      <c r="H3076" s="1">
        <f t="shared" si="190"/>
        <v>43927</v>
      </c>
      <c r="I3076">
        <f t="shared" si="191"/>
        <v>0</v>
      </c>
    </row>
    <row r="3077" spans="1:9" x14ac:dyDescent="0.3">
      <c r="A3077" t="s">
        <v>277</v>
      </c>
      <c r="B3077" s="1" t="s">
        <v>394</v>
      </c>
      <c r="C3077" s="5">
        <v>0</v>
      </c>
      <c r="F3077" t="str">
        <f t="shared" si="188"/>
        <v>Quinchao43929</v>
      </c>
      <c r="G3077" t="str">
        <f t="shared" si="189"/>
        <v>Quinchao</v>
      </c>
      <c r="H3077" s="1">
        <f t="shared" si="190"/>
        <v>43929</v>
      </c>
      <c r="I3077">
        <f t="shared" si="191"/>
        <v>0</v>
      </c>
    </row>
    <row r="3078" spans="1:9" x14ac:dyDescent="0.3">
      <c r="A3078" t="s">
        <v>277</v>
      </c>
      <c r="B3078" s="1" t="s">
        <v>395</v>
      </c>
      <c r="C3078" s="5">
        <v>0</v>
      </c>
      <c r="F3078" t="str">
        <f t="shared" si="188"/>
        <v>Quinchao43931</v>
      </c>
      <c r="G3078" t="str">
        <f t="shared" si="189"/>
        <v>Quinchao</v>
      </c>
      <c r="H3078" s="1">
        <f t="shared" si="190"/>
        <v>43931</v>
      </c>
      <c r="I3078">
        <f t="shared" si="191"/>
        <v>0</v>
      </c>
    </row>
    <row r="3079" spans="1:9" x14ac:dyDescent="0.3">
      <c r="A3079" t="s">
        <v>277</v>
      </c>
      <c r="B3079" s="1" t="s">
        <v>396</v>
      </c>
      <c r="C3079" s="5">
        <v>1</v>
      </c>
      <c r="F3079" t="str">
        <f t="shared" si="188"/>
        <v>Quinchao43934</v>
      </c>
      <c r="G3079" t="str">
        <f t="shared" si="189"/>
        <v>Quinchao</v>
      </c>
      <c r="H3079" s="1">
        <f t="shared" si="190"/>
        <v>43934</v>
      </c>
      <c r="I3079">
        <f t="shared" si="191"/>
        <v>1</v>
      </c>
    </row>
    <row r="3080" spans="1:9" x14ac:dyDescent="0.3">
      <c r="A3080" t="s">
        <v>277</v>
      </c>
      <c r="B3080" s="1" t="s">
        <v>397</v>
      </c>
      <c r="C3080" s="5">
        <v>1</v>
      </c>
      <c r="F3080" t="str">
        <f t="shared" si="188"/>
        <v>Quinchao43936</v>
      </c>
      <c r="G3080" t="str">
        <f t="shared" si="189"/>
        <v>Quinchao</v>
      </c>
      <c r="H3080" s="1">
        <f t="shared" si="190"/>
        <v>43936</v>
      </c>
      <c r="I3080">
        <f t="shared" si="191"/>
        <v>0</v>
      </c>
    </row>
    <row r="3081" spans="1:9" x14ac:dyDescent="0.3">
      <c r="A3081" t="s">
        <v>277</v>
      </c>
      <c r="B3081" s="1" t="s">
        <v>398</v>
      </c>
      <c r="C3081" s="5">
        <v>1</v>
      </c>
      <c r="F3081" t="str">
        <f t="shared" si="188"/>
        <v>Quinchao43938</v>
      </c>
      <c r="G3081" t="str">
        <f t="shared" si="189"/>
        <v>Quinchao</v>
      </c>
      <c r="H3081" s="1">
        <f t="shared" si="190"/>
        <v>43938</v>
      </c>
      <c r="I3081">
        <f t="shared" si="191"/>
        <v>0</v>
      </c>
    </row>
    <row r="3082" spans="1:9" x14ac:dyDescent="0.3">
      <c r="A3082" t="s">
        <v>277</v>
      </c>
      <c r="B3082" s="1" t="s">
        <v>399</v>
      </c>
      <c r="C3082" s="5">
        <v>0</v>
      </c>
      <c r="F3082" t="str">
        <f t="shared" si="188"/>
        <v>Quinchao43941</v>
      </c>
      <c r="G3082" t="str">
        <f t="shared" si="189"/>
        <v>Quinchao</v>
      </c>
      <c r="H3082" s="1">
        <f t="shared" si="190"/>
        <v>43941</v>
      </c>
      <c r="I3082">
        <f t="shared" si="191"/>
        <v>0</v>
      </c>
    </row>
    <row r="3083" spans="1:9" x14ac:dyDescent="0.3">
      <c r="A3083" t="s">
        <v>277</v>
      </c>
      <c r="B3083" s="1" t="s">
        <v>400</v>
      </c>
      <c r="C3083" s="5">
        <v>0</v>
      </c>
      <c r="F3083" t="str">
        <f t="shared" si="188"/>
        <v>Quinchao43945</v>
      </c>
      <c r="G3083" t="str">
        <f t="shared" si="189"/>
        <v>Quinchao</v>
      </c>
      <c r="H3083" s="1">
        <f t="shared" si="190"/>
        <v>43945</v>
      </c>
      <c r="I3083">
        <f t="shared" si="191"/>
        <v>0</v>
      </c>
    </row>
    <row r="3084" spans="1:9" x14ac:dyDescent="0.3">
      <c r="A3084" t="s">
        <v>277</v>
      </c>
      <c r="B3084" s="1" t="s">
        <v>401</v>
      </c>
      <c r="C3084" s="5">
        <v>0</v>
      </c>
      <c r="F3084" t="str">
        <f t="shared" si="188"/>
        <v>Quinchao43948</v>
      </c>
      <c r="G3084" t="str">
        <f t="shared" si="189"/>
        <v>Quinchao</v>
      </c>
      <c r="H3084" s="1">
        <f t="shared" si="190"/>
        <v>43948</v>
      </c>
      <c r="I3084">
        <f t="shared" si="191"/>
        <v>0</v>
      </c>
    </row>
    <row r="3085" spans="1:9" x14ac:dyDescent="0.3">
      <c r="A3085" t="s">
        <v>279</v>
      </c>
      <c r="B3085" s="1" t="s">
        <v>390</v>
      </c>
      <c r="C3085" s="5">
        <v>0</v>
      </c>
      <c r="F3085" t="str">
        <f t="shared" si="188"/>
        <v>Quinta de Tilcoco43920</v>
      </c>
      <c r="G3085" t="str">
        <f t="shared" si="189"/>
        <v>Quinta de Tilcoco</v>
      </c>
      <c r="H3085" s="1">
        <f t="shared" si="190"/>
        <v>43920</v>
      </c>
      <c r="I3085">
        <f t="shared" si="191"/>
        <v>0</v>
      </c>
    </row>
    <row r="3086" spans="1:9" x14ac:dyDescent="0.3">
      <c r="A3086" t="s">
        <v>279</v>
      </c>
      <c r="B3086" s="1" t="s">
        <v>391</v>
      </c>
      <c r="C3086" s="5">
        <v>0</v>
      </c>
      <c r="F3086" t="str">
        <f t="shared" si="188"/>
        <v>Quinta de Tilcoco43922</v>
      </c>
      <c r="G3086" t="str">
        <f t="shared" si="189"/>
        <v>Quinta de Tilcoco</v>
      </c>
      <c r="H3086" s="1">
        <f t="shared" si="190"/>
        <v>43922</v>
      </c>
      <c r="I3086">
        <f t="shared" si="191"/>
        <v>0</v>
      </c>
    </row>
    <row r="3087" spans="1:9" x14ac:dyDescent="0.3">
      <c r="A3087" t="s">
        <v>279</v>
      </c>
      <c r="B3087" s="1" t="s">
        <v>392</v>
      </c>
      <c r="C3087" s="5">
        <v>0</v>
      </c>
      <c r="F3087" t="str">
        <f t="shared" ref="F3087:F3150" si="192">+G3087&amp;H3087</f>
        <v>Quinta de Tilcoco43924</v>
      </c>
      <c r="G3087" t="str">
        <f t="shared" ref="G3087:G3150" si="193">+A3087</f>
        <v>Quinta de Tilcoco</v>
      </c>
      <c r="H3087" s="1">
        <f t="shared" ref="H3087:H3150" si="194">+DATEVALUE(B3087)</f>
        <v>43924</v>
      </c>
      <c r="I3087">
        <f t="shared" ref="I3087:I3150" si="195">+IF(IF(A3087=A3086,C3087-C3086,C3087)&lt;0,0,IF(A3087=A3086,C3087-C3086,C3087))</f>
        <v>0</v>
      </c>
    </row>
    <row r="3088" spans="1:9" x14ac:dyDescent="0.3">
      <c r="A3088" t="s">
        <v>279</v>
      </c>
      <c r="B3088" s="1" t="s">
        <v>393</v>
      </c>
      <c r="C3088" s="5">
        <v>0</v>
      </c>
      <c r="F3088" t="str">
        <f t="shared" si="192"/>
        <v>Quinta de Tilcoco43927</v>
      </c>
      <c r="G3088" t="str">
        <f t="shared" si="193"/>
        <v>Quinta de Tilcoco</v>
      </c>
      <c r="H3088" s="1">
        <f t="shared" si="194"/>
        <v>43927</v>
      </c>
      <c r="I3088">
        <f t="shared" si="195"/>
        <v>0</v>
      </c>
    </row>
    <row r="3089" spans="1:9" x14ac:dyDescent="0.3">
      <c r="A3089" t="s">
        <v>279</v>
      </c>
      <c r="B3089" s="1" t="s">
        <v>394</v>
      </c>
      <c r="C3089" s="5">
        <v>0</v>
      </c>
      <c r="F3089" t="str">
        <f t="shared" si="192"/>
        <v>Quinta de Tilcoco43929</v>
      </c>
      <c r="G3089" t="str">
        <f t="shared" si="193"/>
        <v>Quinta de Tilcoco</v>
      </c>
      <c r="H3089" s="1">
        <f t="shared" si="194"/>
        <v>43929</v>
      </c>
      <c r="I3089">
        <f t="shared" si="195"/>
        <v>0</v>
      </c>
    </row>
    <row r="3090" spans="1:9" x14ac:dyDescent="0.3">
      <c r="A3090" t="s">
        <v>279</v>
      </c>
      <c r="B3090" s="1" t="s">
        <v>395</v>
      </c>
      <c r="C3090" s="5">
        <v>0</v>
      </c>
      <c r="F3090" t="str">
        <f t="shared" si="192"/>
        <v>Quinta de Tilcoco43931</v>
      </c>
      <c r="G3090" t="str">
        <f t="shared" si="193"/>
        <v>Quinta de Tilcoco</v>
      </c>
      <c r="H3090" s="1">
        <f t="shared" si="194"/>
        <v>43931</v>
      </c>
      <c r="I3090">
        <f t="shared" si="195"/>
        <v>0</v>
      </c>
    </row>
    <row r="3091" spans="1:9" x14ac:dyDescent="0.3">
      <c r="A3091" t="s">
        <v>279</v>
      </c>
      <c r="B3091" s="1" t="s">
        <v>396</v>
      </c>
      <c r="C3091" s="5">
        <v>3</v>
      </c>
      <c r="F3091" t="str">
        <f t="shared" si="192"/>
        <v>Quinta de Tilcoco43934</v>
      </c>
      <c r="G3091" t="str">
        <f t="shared" si="193"/>
        <v>Quinta de Tilcoco</v>
      </c>
      <c r="H3091" s="1">
        <f t="shared" si="194"/>
        <v>43934</v>
      </c>
      <c r="I3091">
        <f t="shared" si="195"/>
        <v>3</v>
      </c>
    </row>
    <row r="3092" spans="1:9" x14ac:dyDescent="0.3">
      <c r="A3092" t="s">
        <v>279</v>
      </c>
      <c r="B3092" s="1" t="s">
        <v>397</v>
      </c>
      <c r="C3092" s="5">
        <v>3</v>
      </c>
      <c r="F3092" t="str">
        <f t="shared" si="192"/>
        <v>Quinta de Tilcoco43936</v>
      </c>
      <c r="G3092" t="str">
        <f t="shared" si="193"/>
        <v>Quinta de Tilcoco</v>
      </c>
      <c r="H3092" s="1">
        <f t="shared" si="194"/>
        <v>43936</v>
      </c>
      <c r="I3092">
        <f t="shared" si="195"/>
        <v>0</v>
      </c>
    </row>
    <row r="3093" spans="1:9" x14ac:dyDescent="0.3">
      <c r="A3093" t="s">
        <v>279</v>
      </c>
      <c r="B3093" s="1" t="s">
        <v>398</v>
      </c>
      <c r="C3093" s="5">
        <v>3</v>
      </c>
      <c r="F3093" t="str">
        <f t="shared" si="192"/>
        <v>Quinta de Tilcoco43938</v>
      </c>
      <c r="G3093" t="str">
        <f t="shared" si="193"/>
        <v>Quinta de Tilcoco</v>
      </c>
      <c r="H3093" s="1">
        <f t="shared" si="194"/>
        <v>43938</v>
      </c>
      <c r="I3093">
        <f t="shared" si="195"/>
        <v>0</v>
      </c>
    </row>
    <row r="3094" spans="1:9" x14ac:dyDescent="0.3">
      <c r="A3094" t="s">
        <v>279</v>
      </c>
      <c r="B3094" s="1" t="s">
        <v>399</v>
      </c>
      <c r="C3094" s="5">
        <v>0</v>
      </c>
      <c r="F3094" t="str">
        <f t="shared" si="192"/>
        <v>Quinta de Tilcoco43941</v>
      </c>
      <c r="G3094" t="str">
        <f t="shared" si="193"/>
        <v>Quinta de Tilcoco</v>
      </c>
      <c r="H3094" s="1">
        <f t="shared" si="194"/>
        <v>43941</v>
      </c>
      <c r="I3094">
        <f t="shared" si="195"/>
        <v>0</v>
      </c>
    </row>
    <row r="3095" spans="1:9" x14ac:dyDescent="0.3">
      <c r="A3095" t="s">
        <v>279</v>
      </c>
      <c r="B3095" s="1" t="s">
        <v>400</v>
      </c>
      <c r="C3095" s="5">
        <v>0</v>
      </c>
      <c r="F3095" t="str">
        <f t="shared" si="192"/>
        <v>Quinta de Tilcoco43945</v>
      </c>
      <c r="G3095" t="str">
        <f t="shared" si="193"/>
        <v>Quinta de Tilcoco</v>
      </c>
      <c r="H3095" s="1">
        <f t="shared" si="194"/>
        <v>43945</v>
      </c>
      <c r="I3095">
        <f t="shared" si="195"/>
        <v>0</v>
      </c>
    </row>
    <row r="3096" spans="1:9" x14ac:dyDescent="0.3">
      <c r="A3096" t="s">
        <v>279</v>
      </c>
      <c r="B3096" s="1" t="s">
        <v>401</v>
      </c>
      <c r="C3096" s="5">
        <v>0</v>
      </c>
      <c r="F3096" t="str">
        <f t="shared" si="192"/>
        <v>Quinta de Tilcoco43948</v>
      </c>
      <c r="G3096" t="str">
        <f t="shared" si="193"/>
        <v>Quinta de Tilcoco</v>
      </c>
      <c r="H3096" s="1">
        <f t="shared" si="194"/>
        <v>43948</v>
      </c>
      <c r="I3096">
        <f t="shared" si="195"/>
        <v>0</v>
      </c>
    </row>
    <row r="3097" spans="1:9" x14ac:dyDescent="0.3">
      <c r="A3097" t="s">
        <v>278</v>
      </c>
      <c r="B3097" s="1" t="s">
        <v>390</v>
      </c>
      <c r="C3097" s="5">
        <v>21</v>
      </c>
      <c r="F3097" t="str">
        <f t="shared" si="192"/>
        <v>Quinta Normal43920</v>
      </c>
      <c r="G3097" t="str">
        <f t="shared" si="193"/>
        <v>Quinta Normal</v>
      </c>
      <c r="H3097" s="1">
        <f t="shared" si="194"/>
        <v>43920</v>
      </c>
      <c r="I3097">
        <f t="shared" si="195"/>
        <v>21</v>
      </c>
    </row>
    <row r="3098" spans="1:9" x14ac:dyDescent="0.3">
      <c r="A3098" t="s">
        <v>278</v>
      </c>
      <c r="B3098" s="1" t="s">
        <v>391</v>
      </c>
      <c r="C3098" s="5">
        <v>25</v>
      </c>
      <c r="F3098" t="str">
        <f t="shared" si="192"/>
        <v>Quinta Normal43922</v>
      </c>
      <c r="G3098" t="str">
        <f t="shared" si="193"/>
        <v>Quinta Normal</v>
      </c>
      <c r="H3098" s="1">
        <f t="shared" si="194"/>
        <v>43922</v>
      </c>
      <c r="I3098">
        <f t="shared" si="195"/>
        <v>4</v>
      </c>
    </row>
    <row r="3099" spans="1:9" x14ac:dyDescent="0.3">
      <c r="A3099" t="s">
        <v>278</v>
      </c>
      <c r="B3099" s="1" t="s">
        <v>392</v>
      </c>
      <c r="C3099" s="5">
        <v>35</v>
      </c>
      <c r="F3099" t="str">
        <f t="shared" si="192"/>
        <v>Quinta Normal43924</v>
      </c>
      <c r="G3099" t="str">
        <f t="shared" si="193"/>
        <v>Quinta Normal</v>
      </c>
      <c r="H3099" s="1">
        <f t="shared" si="194"/>
        <v>43924</v>
      </c>
      <c r="I3099">
        <f t="shared" si="195"/>
        <v>10</v>
      </c>
    </row>
    <row r="3100" spans="1:9" x14ac:dyDescent="0.3">
      <c r="A3100" t="s">
        <v>278</v>
      </c>
      <c r="B3100" s="1" t="s">
        <v>393</v>
      </c>
      <c r="C3100" s="5">
        <v>41</v>
      </c>
      <c r="F3100" t="str">
        <f t="shared" si="192"/>
        <v>Quinta Normal43927</v>
      </c>
      <c r="G3100" t="str">
        <f t="shared" si="193"/>
        <v>Quinta Normal</v>
      </c>
      <c r="H3100" s="1">
        <f t="shared" si="194"/>
        <v>43927</v>
      </c>
      <c r="I3100">
        <f t="shared" si="195"/>
        <v>6</v>
      </c>
    </row>
    <row r="3101" spans="1:9" x14ac:dyDescent="0.3">
      <c r="A3101" t="s">
        <v>278</v>
      </c>
      <c r="B3101" s="1" t="s">
        <v>394</v>
      </c>
      <c r="C3101" s="5">
        <v>57</v>
      </c>
      <c r="F3101" t="str">
        <f t="shared" si="192"/>
        <v>Quinta Normal43929</v>
      </c>
      <c r="G3101" t="str">
        <f t="shared" si="193"/>
        <v>Quinta Normal</v>
      </c>
      <c r="H3101" s="1">
        <f t="shared" si="194"/>
        <v>43929</v>
      </c>
      <c r="I3101">
        <f t="shared" si="195"/>
        <v>16</v>
      </c>
    </row>
    <row r="3102" spans="1:9" x14ac:dyDescent="0.3">
      <c r="A3102" t="s">
        <v>278</v>
      </c>
      <c r="B3102" s="1" t="s">
        <v>395</v>
      </c>
      <c r="C3102" s="5">
        <v>69</v>
      </c>
      <c r="F3102" t="str">
        <f t="shared" si="192"/>
        <v>Quinta Normal43931</v>
      </c>
      <c r="G3102" t="str">
        <f t="shared" si="193"/>
        <v>Quinta Normal</v>
      </c>
      <c r="H3102" s="1">
        <f t="shared" si="194"/>
        <v>43931</v>
      </c>
      <c r="I3102">
        <f t="shared" si="195"/>
        <v>12</v>
      </c>
    </row>
    <row r="3103" spans="1:9" x14ac:dyDescent="0.3">
      <c r="A3103" t="s">
        <v>278</v>
      </c>
      <c r="B3103" s="1" t="s">
        <v>396</v>
      </c>
      <c r="C3103" s="5">
        <v>84</v>
      </c>
      <c r="F3103" t="str">
        <f t="shared" si="192"/>
        <v>Quinta Normal43934</v>
      </c>
      <c r="G3103" t="str">
        <f t="shared" si="193"/>
        <v>Quinta Normal</v>
      </c>
      <c r="H3103" s="1">
        <f t="shared" si="194"/>
        <v>43934</v>
      </c>
      <c r="I3103">
        <f t="shared" si="195"/>
        <v>15</v>
      </c>
    </row>
    <row r="3104" spans="1:9" x14ac:dyDescent="0.3">
      <c r="A3104" t="s">
        <v>278</v>
      </c>
      <c r="B3104" s="1" t="s">
        <v>397</v>
      </c>
      <c r="C3104" s="5">
        <v>105</v>
      </c>
      <c r="F3104" t="str">
        <f t="shared" si="192"/>
        <v>Quinta Normal43936</v>
      </c>
      <c r="G3104" t="str">
        <f t="shared" si="193"/>
        <v>Quinta Normal</v>
      </c>
      <c r="H3104" s="1">
        <f t="shared" si="194"/>
        <v>43936</v>
      </c>
      <c r="I3104">
        <f t="shared" si="195"/>
        <v>21</v>
      </c>
    </row>
    <row r="3105" spans="1:9" x14ac:dyDescent="0.3">
      <c r="A3105" t="s">
        <v>278</v>
      </c>
      <c r="B3105" s="1" t="s">
        <v>398</v>
      </c>
      <c r="C3105" s="5">
        <v>125</v>
      </c>
      <c r="F3105" t="str">
        <f t="shared" si="192"/>
        <v>Quinta Normal43938</v>
      </c>
      <c r="G3105" t="str">
        <f t="shared" si="193"/>
        <v>Quinta Normal</v>
      </c>
      <c r="H3105" s="1">
        <f t="shared" si="194"/>
        <v>43938</v>
      </c>
      <c r="I3105">
        <f t="shared" si="195"/>
        <v>20</v>
      </c>
    </row>
    <row r="3106" spans="1:9" x14ac:dyDescent="0.3">
      <c r="A3106" t="s">
        <v>278</v>
      </c>
      <c r="B3106" s="1" t="s">
        <v>399</v>
      </c>
      <c r="C3106" s="5">
        <v>66</v>
      </c>
      <c r="F3106" t="str">
        <f t="shared" si="192"/>
        <v>Quinta Normal43941</v>
      </c>
      <c r="G3106" t="str">
        <f t="shared" si="193"/>
        <v>Quinta Normal</v>
      </c>
      <c r="H3106" s="1">
        <f t="shared" si="194"/>
        <v>43941</v>
      </c>
      <c r="I3106">
        <f t="shared" si="195"/>
        <v>0</v>
      </c>
    </row>
    <row r="3107" spans="1:9" x14ac:dyDescent="0.3">
      <c r="A3107" t="s">
        <v>278</v>
      </c>
      <c r="B3107" s="1" t="s">
        <v>400</v>
      </c>
      <c r="C3107" s="5">
        <v>66</v>
      </c>
      <c r="F3107" t="str">
        <f t="shared" si="192"/>
        <v>Quinta Normal43945</v>
      </c>
      <c r="G3107" t="str">
        <f t="shared" si="193"/>
        <v>Quinta Normal</v>
      </c>
      <c r="H3107" s="1">
        <f t="shared" si="194"/>
        <v>43945</v>
      </c>
      <c r="I3107">
        <f t="shared" si="195"/>
        <v>0</v>
      </c>
    </row>
    <row r="3108" spans="1:9" x14ac:dyDescent="0.3">
      <c r="A3108" t="s">
        <v>278</v>
      </c>
      <c r="B3108" s="1" t="s">
        <v>401</v>
      </c>
      <c r="C3108" s="5">
        <v>60</v>
      </c>
      <c r="F3108" t="str">
        <f t="shared" si="192"/>
        <v>Quinta Normal43948</v>
      </c>
      <c r="G3108" t="str">
        <f t="shared" si="193"/>
        <v>Quinta Normal</v>
      </c>
      <c r="H3108" s="1">
        <f t="shared" si="194"/>
        <v>43948</v>
      </c>
      <c r="I3108">
        <f t="shared" si="195"/>
        <v>0</v>
      </c>
    </row>
    <row r="3109" spans="1:9" x14ac:dyDescent="0.3">
      <c r="A3109" t="s">
        <v>280</v>
      </c>
      <c r="B3109" s="1" t="s">
        <v>390</v>
      </c>
      <c r="C3109" s="5">
        <v>0</v>
      </c>
      <c r="F3109" t="str">
        <f t="shared" si="192"/>
        <v>Quintero43920</v>
      </c>
      <c r="G3109" t="str">
        <f t="shared" si="193"/>
        <v>Quintero</v>
      </c>
      <c r="H3109" s="1">
        <f t="shared" si="194"/>
        <v>43920</v>
      </c>
      <c r="I3109">
        <f t="shared" si="195"/>
        <v>0</v>
      </c>
    </row>
    <row r="3110" spans="1:9" x14ac:dyDescent="0.3">
      <c r="A3110" t="s">
        <v>280</v>
      </c>
      <c r="B3110" s="1" t="s">
        <v>391</v>
      </c>
      <c r="C3110" s="5">
        <v>0</v>
      </c>
      <c r="F3110" t="str">
        <f t="shared" si="192"/>
        <v>Quintero43922</v>
      </c>
      <c r="G3110" t="str">
        <f t="shared" si="193"/>
        <v>Quintero</v>
      </c>
      <c r="H3110" s="1">
        <f t="shared" si="194"/>
        <v>43922</v>
      </c>
      <c r="I3110">
        <f t="shared" si="195"/>
        <v>0</v>
      </c>
    </row>
    <row r="3111" spans="1:9" x14ac:dyDescent="0.3">
      <c r="A3111" t="s">
        <v>280</v>
      </c>
      <c r="B3111" s="1" t="s">
        <v>392</v>
      </c>
      <c r="C3111" s="5">
        <v>0</v>
      </c>
      <c r="F3111" t="str">
        <f t="shared" si="192"/>
        <v>Quintero43924</v>
      </c>
      <c r="G3111" t="str">
        <f t="shared" si="193"/>
        <v>Quintero</v>
      </c>
      <c r="H3111" s="1">
        <f t="shared" si="194"/>
        <v>43924</v>
      </c>
      <c r="I3111">
        <f t="shared" si="195"/>
        <v>0</v>
      </c>
    </row>
    <row r="3112" spans="1:9" x14ac:dyDescent="0.3">
      <c r="A3112" t="s">
        <v>280</v>
      </c>
      <c r="B3112" s="1" t="s">
        <v>393</v>
      </c>
      <c r="C3112" s="5">
        <v>0</v>
      </c>
      <c r="F3112" t="str">
        <f t="shared" si="192"/>
        <v>Quintero43927</v>
      </c>
      <c r="G3112" t="str">
        <f t="shared" si="193"/>
        <v>Quintero</v>
      </c>
      <c r="H3112" s="1">
        <f t="shared" si="194"/>
        <v>43927</v>
      </c>
      <c r="I3112">
        <f t="shared" si="195"/>
        <v>0</v>
      </c>
    </row>
    <row r="3113" spans="1:9" x14ac:dyDescent="0.3">
      <c r="A3113" t="s">
        <v>280</v>
      </c>
      <c r="B3113" s="1" t="s">
        <v>394</v>
      </c>
      <c r="C3113" s="5">
        <v>0</v>
      </c>
      <c r="F3113" t="str">
        <f t="shared" si="192"/>
        <v>Quintero43929</v>
      </c>
      <c r="G3113" t="str">
        <f t="shared" si="193"/>
        <v>Quintero</v>
      </c>
      <c r="H3113" s="1">
        <f t="shared" si="194"/>
        <v>43929</v>
      </c>
      <c r="I3113">
        <f t="shared" si="195"/>
        <v>0</v>
      </c>
    </row>
    <row r="3114" spans="1:9" x14ac:dyDescent="0.3">
      <c r="A3114" t="s">
        <v>280</v>
      </c>
      <c r="B3114" s="1" t="s">
        <v>395</v>
      </c>
      <c r="C3114" s="5">
        <v>4</v>
      </c>
      <c r="F3114" t="str">
        <f t="shared" si="192"/>
        <v>Quintero43931</v>
      </c>
      <c r="G3114" t="str">
        <f t="shared" si="193"/>
        <v>Quintero</v>
      </c>
      <c r="H3114" s="1">
        <f t="shared" si="194"/>
        <v>43931</v>
      </c>
      <c r="I3114">
        <f t="shared" si="195"/>
        <v>4</v>
      </c>
    </row>
    <row r="3115" spans="1:9" x14ac:dyDescent="0.3">
      <c r="A3115" t="s">
        <v>280</v>
      </c>
      <c r="B3115" s="1" t="s">
        <v>396</v>
      </c>
      <c r="C3115" s="5">
        <v>5</v>
      </c>
      <c r="F3115" t="str">
        <f t="shared" si="192"/>
        <v>Quintero43934</v>
      </c>
      <c r="G3115" t="str">
        <f t="shared" si="193"/>
        <v>Quintero</v>
      </c>
      <c r="H3115" s="1">
        <f t="shared" si="194"/>
        <v>43934</v>
      </c>
      <c r="I3115">
        <f t="shared" si="195"/>
        <v>1</v>
      </c>
    </row>
    <row r="3116" spans="1:9" x14ac:dyDescent="0.3">
      <c r="A3116" t="s">
        <v>280</v>
      </c>
      <c r="B3116" s="1" t="s">
        <v>397</v>
      </c>
      <c r="C3116" s="5">
        <v>4</v>
      </c>
      <c r="F3116" t="str">
        <f t="shared" si="192"/>
        <v>Quintero43936</v>
      </c>
      <c r="G3116" t="str">
        <f t="shared" si="193"/>
        <v>Quintero</v>
      </c>
      <c r="H3116" s="1">
        <f t="shared" si="194"/>
        <v>43936</v>
      </c>
      <c r="I3116">
        <f t="shared" si="195"/>
        <v>0</v>
      </c>
    </row>
    <row r="3117" spans="1:9" x14ac:dyDescent="0.3">
      <c r="A3117" t="s">
        <v>280</v>
      </c>
      <c r="B3117" s="1" t="s">
        <v>398</v>
      </c>
      <c r="C3117" s="5">
        <v>4</v>
      </c>
      <c r="F3117" t="str">
        <f t="shared" si="192"/>
        <v>Quintero43938</v>
      </c>
      <c r="G3117" t="str">
        <f t="shared" si="193"/>
        <v>Quintero</v>
      </c>
      <c r="H3117" s="1">
        <f t="shared" si="194"/>
        <v>43938</v>
      </c>
      <c r="I3117">
        <f t="shared" si="195"/>
        <v>0</v>
      </c>
    </row>
    <row r="3118" spans="1:9" x14ac:dyDescent="0.3">
      <c r="A3118" t="s">
        <v>280</v>
      </c>
      <c r="B3118" s="1" t="s">
        <v>399</v>
      </c>
      <c r="C3118" s="5">
        <v>0</v>
      </c>
      <c r="F3118" t="str">
        <f t="shared" si="192"/>
        <v>Quintero43941</v>
      </c>
      <c r="G3118" t="str">
        <f t="shared" si="193"/>
        <v>Quintero</v>
      </c>
      <c r="H3118" s="1">
        <f t="shared" si="194"/>
        <v>43941</v>
      </c>
      <c r="I3118">
        <f t="shared" si="195"/>
        <v>0</v>
      </c>
    </row>
    <row r="3119" spans="1:9" x14ac:dyDescent="0.3">
      <c r="A3119" t="s">
        <v>280</v>
      </c>
      <c r="B3119" s="1" t="s">
        <v>400</v>
      </c>
      <c r="C3119" s="5">
        <v>3</v>
      </c>
      <c r="F3119" t="str">
        <f t="shared" si="192"/>
        <v>Quintero43945</v>
      </c>
      <c r="G3119" t="str">
        <f t="shared" si="193"/>
        <v>Quintero</v>
      </c>
      <c r="H3119" s="1">
        <f t="shared" si="194"/>
        <v>43945</v>
      </c>
      <c r="I3119">
        <f t="shared" si="195"/>
        <v>3</v>
      </c>
    </row>
    <row r="3120" spans="1:9" x14ac:dyDescent="0.3">
      <c r="A3120" t="s">
        <v>280</v>
      </c>
      <c r="B3120" s="1" t="s">
        <v>401</v>
      </c>
      <c r="C3120" s="5">
        <v>6</v>
      </c>
      <c r="F3120" t="str">
        <f t="shared" si="192"/>
        <v>Quintero43948</v>
      </c>
      <c r="G3120" t="str">
        <f t="shared" si="193"/>
        <v>Quintero</v>
      </c>
      <c r="H3120" s="1">
        <f t="shared" si="194"/>
        <v>43948</v>
      </c>
      <c r="I3120">
        <f t="shared" si="195"/>
        <v>3</v>
      </c>
    </row>
    <row r="3121" spans="1:9" x14ac:dyDescent="0.3">
      <c r="A3121" t="s">
        <v>281</v>
      </c>
      <c r="B3121" s="1" t="s">
        <v>390</v>
      </c>
      <c r="C3121" s="5">
        <v>0</v>
      </c>
      <c r="F3121" t="str">
        <f t="shared" si="192"/>
        <v>Quirihue43920</v>
      </c>
      <c r="G3121" t="str">
        <f t="shared" si="193"/>
        <v>Quirihue</v>
      </c>
      <c r="H3121" s="1">
        <f t="shared" si="194"/>
        <v>43920</v>
      </c>
      <c r="I3121">
        <f t="shared" si="195"/>
        <v>0</v>
      </c>
    </row>
    <row r="3122" spans="1:9" x14ac:dyDescent="0.3">
      <c r="A3122" t="s">
        <v>281</v>
      </c>
      <c r="B3122" s="1" t="s">
        <v>391</v>
      </c>
      <c r="C3122" s="5">
        <v>0</v>
      </c>
      <c r="F3122" t="str">
        <f t="shared" si="192"/>
        <v>Quirihue43922</v>
      </c>
      <c r="G3122" t="str">
        <f t="shared" si="193"/>
        <v>Quirihue</v>
      </c>
      <c r="H3122" s="1">
        <f t="shared" si="194"/>
        <v>43922</v>
      </c>
      <c r="I3122">
        <f t="shared" si="195"/>
        <v>0</v>
      </c>
    </row>
    <row r="3123" spans="1:9" x14ac:dyDescent="0.3">
      <c r="A3123" t="s">
        <v>281</v>
      </c>
      <c r="B3123" s="1" t="s">
        <v>392</v>
      </c>
      <c r="C3123" s="5">
        <v>0</v>
      </c>
      <c r="F3123" t="str">
        <f t="shared" si="192"/>
        <v>Quirihue43924</v>
      </c>
      <c r="G3123" t="str">
        <f t="shared" si="193"/>
        <v>Quirihue</v>
      </c>
      <c r="H3123" s="1">
        <f t="shared" si="194"/>
        <v>43924</v>
      </c>
      <c r="I3123">
        <f t="shared" si="195"/>
        <v>0</v>
      </c>
    </row>
    <row r="3124" spans="1:9" x14ac:dyDescent="0.3">
      <c r="A3124" t="s">
        <v>281</v>
      </c>
      <c r="B3124" s="1" t="s">
        <v>393</v>
      </c>
      <c r="C3124" s="5">
        <v>0</v>
      </c>
      <c r="F3124" t="str">
        <f t="shared" si="192"/>
        <v>Quirihue43927</v>
      </c>
      <c r="G3124" t="str">
        <f t="shared" si="193"/>
        <v>Quirihue</v>
      </c>
      <c r="H3124" s="1">
        <f t="shared" si="194"/>
        <v>43927</v>
      </c>
      <c r="I3124">
        <f t="shared" si="195"/>
        <v>0</v>
      </c>
    </row>
    <row r="3125" spans="1:9" x14ac:dyDescent="0.3">
      <c r="A3125" t="s">
        <v>281</v>
      </c>
      <c r="B3125" s="1" t="s">
        <v>394</v>
      </c>
      <c r="C3125" s="5">
        <v>4</v>
      </c>
      <c r="F3125" t="str">
        <f t="shared" si="192"/>
        <v>Quirihue43929</v>
      </c>
      <c r="G3125" t="str">
        <f t="shared" si="193"/>
        <v>Quirihue</v>
      </c>
      <c r="H3125" s="1">
        <f t="shared" si="194"/>
        <v>43929</v>
      </c>
      <c r="I3125">
        <f t="shared" si="195"/>
        <v>4</v>
      </c>
    </row>
    <row r="3126" spans="1:9" x14ac:dyDescent="0.3">
      <c r="A3126" t="s">
        <v>281</v>
      </c>
      <c r="B3126" s="1" t="s">
        <v>395</v>
      </c>
      <c r="C3126" s="5">
        <v>4</v>
      </c>
      <c r="F3126" t="str">
        <f t="shared" si="192"/>
        <v>Quirihue43931</v>
      </c>
      <c r="G3126" t="str">
        <f t="shared" si="193"/>
        <v>Quirihue</v>
      </c>
      <c r="H3126" s="1">
        <f t="shared" si="194"/>
        <v>43931</v>
      </c>
      <c r="I3126">
        <f t="shared" si="195"/>
        <v>0</v>
      </c>
    </row>
    <row r="3127" spans="1:9" x14ac:dyDescent="0.3">
      <c r="A3127" t="s">
        <v>281</v>
      </c>
      <c r="B3127" s="1" t="s">
        <v>396</v>
      </c>
      <c r="C3127" s="5">
        <v>4</v>
      </c>
      <c r="F3127" t="str">
        <f t="shared" si="192"/>
        <v>Quirihue43934</v>
      </c>
      <c r="G3127" t="str">
        <f t="shared" si="193"/>
        <v>Quirihue</v>
      </c>
      <c r="H3127" s="1">
        <f t="shared" si="194"/>
        <v>43934</v>
      </c>
      <c r="I3127">
        <f t="shared" si="195"/>
        <v>0</v>
      </c>
    </row>
    <row r="3128" spans="1:9" x14ac:dyDescent="0.3">
      <c r="A3128" t="s">
        <v>281</v>
      </c>
      <c r="B3128" s="1" t="s">
        <v>397</v>
      </c>
      <c r="C3128" s="5">
        <v>2</v>
      </c>
      <c r="F3128" t="str">
        <f t="shared" si="192"/>
        <v>Quirihue43936</v>
      </c>
      <c r="G3128" t="str">
        <f t="shared" si="193"/>
        <v>Quirihue</v>
      </c>
      <c r="H3128" s="1">
        <f t="shared" si="194"/>
        <v>43936</v>
      </c>
      <c r="I3128">
        <f t="shared" si="195"/>
        <v>0</v>
      </c>
    </row>
    <row r="3129" spans="1:9" x14ac:dyDescent="0.3">
      <c r="A3129" t="s">
        <v>281</v>
      </c>
      <c r="B3129" s="1" t="s">
        <v>398</v>
      </c>
      <c r="C3129" s="5">
        <v>3</v>
      </c>
      <c r="F3129" t="str">
        <f t="shared" si="192"/>
        <v>Quirihue43938</v>
      </c>
      <c r="G3129" t="str">
        <f t="shared" si="193"/>
        <v>Quirihue</v>
      </c>
      <c r="H3129" s="1">
        <f t="shared" si="194"/>
        <v>43938</v>
      </c>
      <c r="I3129">
        <f t="shared" si="195"/>
        <v>1</v>
      </c>
    </row>
    <row r="3130" spans="1:9" x14ac:dyDescent="0.3">
      <c r="A3130" t="s">
        <v>281</v>
      </c>
      <c r="B3130" s="1" t="s">
        <v>399</v>
      </c>
      <c r="C3130" s="5">
        <v>0</v>
      </c>
      <c r="F3130" t="str">
        <f t="shared" si="192"/>
        <v>Quirihue43941</v>
      </c>
      <c r="G3130" t="str">
        <f t="shared" si="193"/>
        <v>Quirihue</v>
      </c>
      <c r="H3130" s="1">
        <f t="shared" si="194"/>
        <v>43941</v>
      </c>
      <c r="I3130">
        <f t="shared" si="195"/>
        <v>0</v>
      </c>
    </row>
    <row r="3131" spans="1:9" x14ac:dyDescent="0.3">
      <c r="A3131" t="s">
        <v>281</v>
      </c>
      <c r="B3131" s="1" t="s">
        <v>400</v>
      </c>
      <c r="C3131" s="5">
        <v>1</v>
      </c>
      <c r="F3131" t="str">
        <f t="shared" si="192"/>
        <v>Quirihue43945</v>
      </c>
      <c r="G3131" t="str">
        <f t="shared" si="193"/>
        <v>Quirihue</v>
      </c>
      <c r="H3131" s="1">
        <f t="shared" si="194"/>
        <v>43945</v>
      </c>
      <c r="I3131">
        <f t="shared" si="195"/>
        <v>1</v>
      </c>
    </row>
    <row r="3132" spans="1:9" x14ac:dyDescent="0.3">
      <c r="A3132" t="s">
        <v>281</v>
      </c>
      <c r="B3132" s="1" t="s">
        <v>401</v>
      </c>
      <c r="C3132" s="5">
        <v>1</v>
      </c>
      <c r="F3132" t="str">
        <f t="shared" si="192"/>
        <v>Quirihue43948</v>
      </c>
      <c r="G3132" t="str">
        <f t="shared" si="193"/>
        <v>Quirihue</v>
      </c>
      <c r="H3132" s="1">
        <f t="shared" si="194"/>
        <v>43948</v>
      </c>
      <c r="I3132">
        <f t="shared" si="195"/>
        <v>0</v>
      </c>
    </row>
    <row r="3133" spans="1:9" x14ac:dyDescent="0.3">
      <c r="A3133" t="s">
        <v>282</v>
      </c>
      <c r="B3133" s="1" t="s">
        <v>390</v>
      </c>
      <c r="C3133" s="5">
        <v>7</v>
      </c>
      <c r="F3133" t="str">
        <f t="shared" si="192"/>
        <v>Rancagua43920</v>
      </c>
      <c r="G3133" t="str">
        <f t="shared" si="193"/>
        <v>Rancagua</v>
      </c>
      <c r="H3133" s="1">
        <f t="shared" si="194"/>
        <v>43920</v>
      </c>
      <c r="I3133">
        <f t="shared" si="195"/>
        <v>7</v>
      </c>
    </row>
    <row r="3134" spans="1:9" x14ac:dyDescent="0.3">
      <c r="A3134" t="s">
        <v>282</v>
      </c>
      <c r="B3134" s="1" t="s">
        <v>391</v>
      </c>
      <c r="C3134" s="5">
        <v>7</v>
      </c>
      <c r="F3134" t="str">
        <f t="shared" si="192"/>
        <v>Rancagua43922</v>
      </c>
      <c r="G3134" t="str">
        <f t="shared" si="193"/>
        <v>Rancagua</v>
      </c>
      <c r="H3134" s="1">
        <f t="shared" si="194"/>
        <v>43922</v>
      </c>
      <c r="I3134">
        <f t="shared" si="195"/>
        <v>0</v>
      </c>
    </row>
    <row r="3135" spans="1:9" x14ac:dyDescent="0.3">
      <c r="A3135" t="s">
        <v>282</v>
      </c>
      <c r="B3135" s="1" t="s">
        <v>392</v>
      </c>
      <c r="C3135" s="5">
        <v>9</v>
      </c>
      <c r="F3135" t="str">
        <f t="shared" si="192"/>
        <v>Rancagua43924</v>
      </c>
      <c r="G3135" t="str">
        <f t="shared" si="193"/>
        <v>Rancagua</v>
      </c>
      <c r="H3135" s="1">
        <f t="shared" si="194"/>
        <v>43924</v>
      </c>
      <c r="I3135">
        <f t="shared" si="195"/>
        <v>2</v>
      </c>
    </row>
    <row r="3136" spans="1:9" x14ac:dyDescent="0.3">
      <c r="A3136" t="s">
        <v>282</v>
      </c>
      <c r="B3136" s="1" t="s">
        <v>393</v>
      </c>
      <c r="C3136" s="5">
        <v>15</v>
      </c>
      <c r="F3136" t="str">
        <f t="shared" si="192"/>
        <v>Rancagua43927</v>
      </c>
      <c r="G3136" t="str">
        <f t="shared" si="193"/>
        <v>Rancagua</v>
      </c>
      <c r="H3136" s="1">
        <f t="shared" si="194"/>
        <v>43927</v>
      </c>
      <c r="I3136">
        <f t="shared" si="195"/>
        <v>6</v>
      </c>
    </row>
    <row r="3137" spans="1:9" x14ac:dyDescent="0.3">
      <c r="A3137" t="s">
        <v>282</v>
      </c>
      <c r="B3137" s="1" t="s">
        <v>394</v>
      </c>
      <c r="C3137" s="5">
        <v>15</v>
      </c>
      <c r="F3137" t="str">
        <f t="shared" si="192"/>
        <v>Rancagua43929</v>
      </c>
      <c r="G3137" t="str">
        <f t="shared" si="193"/>
        <v>Rancagua</v>
      </c>
      <c r="H3137" s="1">
        <f t="shared" si="194"/>
        <v>43929</v>
      </c>
      <c r="I3137">
        <f t="shared" si="195"/>
        <v>0</v>
      </c>
    </row>
    <row r="3138" spans="1:9" x14ac:dyDescent="0.3">
      <c r="A3138" t="s">
        <v>282</v>
      </c>
      <c r="B3138" s="1" t="s">
        <v>395</v>
      </c>
      <c r="C3138" s="5">
        <v>15</v>
      </c>
      <c r="F3138" t="str">
        <f t="shared" si="192"/>
        <v>Rancagua43931</v>
      </c>
      <c r="G3138" t="str">
        <f t="shared" si="193"/>
        <v>Rancagua</v>
      </c>
      <c r="H3138" s="1">
        <f t="shared" si="194"/>
        <v>43931</v>
      </c>
      <c r="I3138">
        <f t="shared" si="195"/>
        <v>0</v>
      </c>
    </row>
    <row r="3139" spans="1:9" x14ac:dyDescent="0.3">
      <c r="A3139" t="s">
        <v>282</v>
      </c>
      <c r="B3139" s="1" t="s">
        <v>396</v>
      </c>
      <c r="C3139" s="5">
        <v>15</v>
      </c>
      <c r="F3139" t="str">
        <f t="shared" si="192"/>
        <v>Rancagua43934</v>
      </c>
      <c r="G3139" t="str">
        <f t="shared" si="193"/>
        <v>Rancagua</v>
      </c>
      <c r="H3139" s="1">
        <f t="shared" si="194"/>
        <v>43934</v>
      </c>
      <c r="I3139">
        <f t="shared" si="195"/>
        <v>0</v>
      </c>
    </row>
    <row r="3140" spans="1:9" x14ac:dyDescent="0.3">
      <c r="A3140" t="s">
        <v>282</v>
      </c>
      <c r="B3140" s="1" t="s">
        <v>397</v>
      </c>
      <c r="C3140" s="5">
        <v>15</v>
      </c>
      <c r="F3140" t="str">
        <f t="shared" si="192"/>
        <v>Rancagua43936</v>
      </c>
      <c r="G3140" t="str">
        <f t="shared" si="193"/>
        <v>Rancagua</v>
      </c>
      <c r="H3140" s="1">
        <f t="shared" si="194"/>
        <v>43936</v>
      </c>
      <c r="I3140">
        <f t="shared" si="195"/>
        <v>0</v>
      </c>
    </row>
    <row r="3141" spans="1:9" x14ac:dyDescent="0.3">
      <c r="A3141" t="s">
        <v>282</v>
      </c>
      <c r="B3141" s="1" t="s">
        <v>398</v>
      </c>
      <c r="C3141" s="5">
        <v>15</v>
      </c>
      <c r="F3141" t="str">
        <f t="shared" si="192"/>
        <v>Rancagua43938</v>
      </c>
      <c r="G3141" t="str">
        <f t="shared" si="193"/>
        <v>Rancagua</v>
      </c>
      <c r="H3141" s="1">
        <f t="shared" si="194"/>
        <v>43938</v>
      </c>
      <c r="I3141">
        <f t="shared" si="195"/>
        <v>0</v>
      </c>
    </row>
    <row r="3142" spans="1:9" x14ac:dyDescent="0.3">
      <c r="A3142" t="s">
        <v>282</v>
      </c>
      <c r="B3142" s="1" t="s">
        <v>399</v>
      </c>
      <c r="C3142" s="5">
        <v>1</v>
      </c>
      <c r="F3142" t="str">
        <f t="shared" si="192"/>
        <v>Rancagua43941</v>
      </c>
      <c r="G3142" t="str">
        <f t="shared" si="193"/>
        <v>Rancagua</v>
      </c>
      <c r="H3142" s="1">
        <f t="shared" si="194"/>
        <v>43941</v>
      </c>
      <c r="I3142">
        <f t="shared" si="195"/>
        <v>0</v>
      </c>
    </row>
    <row r="3143" spans="1:9" x14ac:dyDescent="0.3">
      <c r="A3143" t="s">
        <v>282</v>
      </c>
      <c r="B3143" s="1" t="s">
        <v>400</v>
      </c>
      <c r="C3143" s="5">
        <v>8</v>
      </c>
      <c r="F3143" t="str">
        <f t="shared" si="192"/>
        <v>Rancagua43945</v>
      </c>
      <c r="G3143" t="str">
        <f t="shared" si="193"/>
        <v>Rancagua</v>
      </c>
      <c r="H3143" s="1">
        <f t="shared" si="194"/>
        <v>43945</v>
      </c>
      <c r="I3143">
        <f t="shared" si="195"/>
        <v>7</v>
      </c>
    </row>
    <row r="3144" spans="1:9" x14ac:dyDescent="0.3">
      <c r="A3144" t="s">
        <v>282</v>
      </c>
      <c r="B3144" s="1" t="s">
        <v>401</v>
      </c>
      <c r="C3144" s="5">
        <v>11</v>
      </c>
      <c r="F3144" t="str">
        <f t="shared" si="192"/>
        <v>Rancagua43948</v>
      </c>
      <c r="G3144" t="str">
        <f t="shared" si="193"/>
        <v>Rancagua</v>
      </c>
      <c r="H3144" s="1">
        <f t="shared" si="194"/>
        <v>43948</v>
      </c>
      <c r="I3144">
        <f t="shared" si="195"/>
        <v>3</v>
      </c>
    </row>
    <row r="3145" spans="1:9" x14ac:dyDescent="0.3">
      <c r="A3145" t="s">
        <v>283</v>
      </c>
      <c r="B3145" s="1" t="s">
        <v>390</v>
      </c>
      <c r="C3145" s="5">
        <v>0</v>
      </c>
      <c r="F3145" t="str">
        <f t="shared" si="192"/>
        <v>Ranquil43920</v>
      </c>
      <c r="G3145" t="str">
        <f t="shared" si="193"/>
        <v>Ranquil</v>
      </c>
      <c r="H3145" s="1">
        <f t="shared" si="194"/>
        <v>43920</v>
      </c>
      <c r="I3145">
        <f t="shared" si="195"/>
        <v>0</v>
      </c>
    </row>
    <row r="3146" spans="1:9" x14ac:dyDescent="0.3">
      <c r="A3146" t="s">
        <v>283</v>
      </c>
      <c r="B3146" s="1" t="s">
        <v>391</v>
      </c>
      <c r="C3146" s="5">
        <v>0</v>
      </c>
      <c r="F3146" t="str">
        <f t="shared" si="192"/>
        <v>Ranquil43922</v>
      </c>
      <c r="G3146" t="str">
        <f t="shared" si="193"/>
        <v>Ranquil</v>
      </c>
      <c r="H3146" s="1">
        <f t="shared" si="194"/>
        <v>43922</v>
      </c>
      <c r="I3146">
        <f t="shared" si="195"/>
        <v>0</v>
      </c>
    </row>
    <row r="3147" spans="1:9" x14ac:dyDescent="0.3">
      <c r="A3147" t="s">
        <v>283</v>
      </c>
      <c r="B3147" s="1" t="s">
        <v>392</v>
      </c>
      <c r="C3147" s="5">
        <v>5</v>
      </c>
      <c r="F3147" t="str">
        <f t="shared" si="192"/>
        <v>Ranquil43924</v>
      </c>
      <c r="G3147" t="str">
        <f t="shared" si="193"/>
        <v>Ranquil</v>
      </c>
      <c r="H3147" s="1">
        <f t="shared" si="194"/>
        <v>43924</v>
      </c>
      <c r="I3147">
        <f t="shared" si="195"/>
        <v>5</v>
      </c>
    </row>
    <row r="3148" spans="1:9" x14ac:dyDescent="0.3">
      <c r="A3148" t="s">
        <v>283</v>
      </c>
      <c r="B3148" s="1" t="s">
        <v>393</v>
      </c>
      <c r="C3148" s="5">
        <v>7</v>
      </c>
      <c r="F3148" t="str">
        <f t="shared" si="192"/>
        <v>Ranquil43927</v>
      </c>
      <c r="G3148" t="str">
        <f t="shared" si="193"/>
        <v>Ranquil</v>
      </c>
      <c r="H3148" s="1">
        <f t="shared" si="194"/>
        <v>43927</v>
      </c>
      <c r="I3148">
        <f t="shared" si="195"/>
        <v>2</v>
      </c>
    </row>
    <row r="3149" spans="1:9" x14ac:dyDescent="0.3">
      <c r="A3149" t="s">
        <v>283</v>
      </c>
      <c r="B3149" s="1" t="s">
        <v>394</v>
      </c>
      <c r="C3149" s="5">
        <v>9</v>
      </c>
      <c r="F3149" t="str">
        <f t="shared" si="192"/>
        <v>Ranquil43929</v>
      </c>
      <c r="G3149" t="str">
        <f t="shared" si="193"/>
        <v>Ranquil</v>
      </c>
      <c r="H3149" s="1">
        <f t="shared" si="194"/>
        <v>43929</v>
      </c>
      <c r="I3149">
        <f t="shared" si="195"/>
        <v>2</v>
      </c>
    </row>
    <row r="3150" spans="1:9" x14ac:dyDescent="0.3">
      <c r="A3150" t="s">
        <v>283</v>
      </c>
      <c r="B3150" s="1" t="s">
        <v>395</v>
      </c>
      <c r="C3150" s="5">
        <v>9</v>
      </c>
      <c r="F3150" t="str">
        <f t="shared" si="192"/>
        <v>Ranquil43931</v>
      </c>
      <c r="G3150" t="str">
        <f t="shared" si="193"/>
        <v>Ranquil</v>
      </c>
      <c r="H3150" s="1">
        <f t="shared" si="194"/>
        <v>43931</v>
      </c>
      <c r="I3150">
        <f t="shared" si="195"/>
        <v>0</v>
      </c>
    </row>
    <row r="3151" spans="1:9" x14ac:dyDescent="0.3">
      <c r="A3151" t="s">
        <v>283</v>
      </c>
      <c r="B3151" s="1" t="s">
        <v>396</v>
      </c>
      <c r="C3151" s="5">
        <v>10</v>
      </c>
      <c r="F3151" t="str">
        <f t="shared" ref="F3151:F3214" si="196">+G3151&amp;H3151</f>
        <v>Ranquil43934</v>
      </c>
      <c r="G3151" t="str">
        <f t="shared" ref="G3151:G3214" si="197">+A3151</f>
        <v>Ranquil</v>
      </c>
      <c r="H3151" s="1">
        <f t="shared" ref="H3151:H3214" si="198">+DATEVALUE(B3151)</f>
        <v>43934</v>
      </c>
      <c r="I3151">
        <f t="shared" ref="I3151:I3214" si="199">+IF(IF(A3151=A3150,C3151-C3150,C3151)&lt;0,0,IF(A3151=A3150,C3151-C3150,C3151))</f>
        <v>1</v>
      </c>
    </row>
    <row r="3152" spans="1:9" x14ac:dyDescent="0.3">
      <c r="A3152" t="s">
        <v>283</v>
      </c>
      <c r="B3152" s="1" t="s">
        <v>397</v>
      </c>
      <c r="C3152" s="5">
        <v>9</v>
      </c>
      <c r="F3152" t="str">
        <f t="shared" si="196"/>
        <v>Ranquil43936</v>
      </c>
      <c r="G3152" t="str">
        <f t="shared" si="197"/>
        <v>Ranquil</v>
      </c>
      <c r="H3152" s="1">
        <f t="shared" si="198"/>
        <v>43936</v>
      </c>
      <c r="I3152">
        <f t="shared" si="199"/>
        <v>0</v>
      </c>
    </row>
    <row r="3153" spans="1:9" x14ac:dyDescent="0.3">
      <c r="A3153" t="s">
        <v>283</v>
      </c>
      <c r="B3153" s="1" t="s">
        <v>398</v>
      </c>
      <c r="C3153" s="5">
        <v>9</v>
      </c>
      <c r="F3153" t="str">
        <f t="shared" si="196"/>
        <v>Ranquil43938</v>
      </c>
      <c r="G3153" t="str">
        <f t="shared" si="197"/>
        <v>Ranquil</v>
      </c>
      <c r="H3153" s="1">
        <f t="shared" si="198"/>
        <v>43938</v>
      </c>
      <c r="I3153">
        <f t="shared" si="199"/>
        <v>0</v>
      </c>
    </row>
    <row r="3154" spans="1:9" x14ac:dyDescent="0.3">
      <c r="A3154" t="s">
        <v>283</v>
      </c>
      <c r="B3154" s="1" t="s">
        <v>399</v>
      </c>
      <c r="C3154" s="5">
        <v>0</v>
      </c>
      <c r="F3154" t="str">
        <f t="shared" si="196"/>
        <v>Ranquil43941</v>
      </c>
      <c r="G3154" t="str">
        <f t="shared" si="197"/>
        <v>Ranquil</v>
      </c>
      <c r="H3154" s="1">
        <f t="shared" si="198"/>
        <v>43941</v>
      </c>
      <c r="I3154">
        <f t="shared" si="199"/>
        <v>0</v>
      </c>
    </row>
    <row r="3155" spans="1:9" x14ac:dyDescent="0.3">
      <c r="A3155" t="s">
        <v>283</v>
      </c>
      <c r="B3155" s="1" t="s">
        <v>400</v>
      </c>
      <c r="C3155" s="5">
        <v>0</v>
      </c>
      <c r="F3155" t="str">
        <f t="shared" si="196"/>
        <v>Ranquil43945</v>
      </c>
      <c r="G3155" t="str">
        <f t="shared" si="197"/>
        <v>Ranquil</v>
      </c>
      <c r="H3155" s="1">
        <f t="shared" si="198"/>
        <v>43945</v>
      </c>
      <c r="I3155">
        <f t="shared" si="199"/>
        <v>0</v>
      </c>
    </row>
    <row r="3156" spans="1:9" x14ac:dyDescent="0.3">
      <c r="A3156" t="s">
        <v>283</v>
      </c>
      <c r="B3156" s="1" t="s">
        <v>401</v>
      </c>
      <c r="C3156" s="5">
        <v>0</v>
      </c>
      <c r="F3156" t="str">
        <f t="shared" si="196"/>
        <v>Ranquil43948</v>
      </c>
      <c r="G3156" t="str">
        <f t="shared" si="197"/>
        <v>Ranquil</v>
      </c>
      <c r="H3156" s="1">
        <f t="shared" si="198"/>
        <v>43948</v>
      </c>
      <c r="I3156">
        <f t="shared" si="199"/>
        <v>0</v>
      </c>
    </row>
    <row r="3157" spans="1:9" x14ac:dyDescent="0.3">
      <c r="A3157" t="s">
        <v>284</v>
      </c>
      <c r="B3157" s="1" t="s">
        <v>390</v>
      </c>
      <c r="C3157" s="5">
        <v>0</v>
      </c>
      <c r="F3157" t="str">
        <f t="shared" si="196"/>
        <v>Rauco43920</v>
      </c>
      <c r="G3157" t="str">
        <f t="shared" si="197"/>
        <v>Rauco</v>
      </c>
      <c r="H3157" s="1">
        <f t="shared" si="198"/>
        <v>43920</v>
      </c>
      <c r="I3157">
        <f t="shared" si="199"/>
        <v>0</v>
      </c>
    </row>
    <row r="3158" spans="1:9" x14ac:dyDescent="0.3">
      <c r="A3158" t="s">
        <v>284</v>
      </c>
      <c r="B3158" s="1" t="s">
        <v>391</v>
      </c>
      <c r="C3158" s="5">
        <v>0</v>
      </c>
      <c r="F3158" t="str">
        <f t="shared" si="196"/>
        <v>Rauco43922</v>
      </c>
      <c r="G3158" t="str">
        <f t="shared" si="197"/>
        <v>Rauco</v>
      </c>
      <c r="H3158" s="1">
        <f t="shared" si="198"/>
        <v>43922</v>
      </c>
      <c r="I3158">
        <f t="shared" si="199"/>
        <v>0</v>
      </c>
    </row>
    <row r="3159" spans="1:9" x14ac:dyDescent="0.3">
      <c r="A3159" t="s">
        <v>284</v>
      </c>
      <c r="B3159" s="1" t="s">
        <v>392</v>
      </c>
      <c r="C3159" s="5">
        <v>0</v>
      </c>
      <c r="F3159" t="str">
        <f t="shared" si="196"/>
        <v>Rauco43924</v>
      </c>
      <c r="G3159" t="str">
        <f t="shared" si="197"/>
        <v>Rauco</v>
      </c>
      <c r="H3159" s="1">
        <f t="shared" si="198"/>
        <v>43924</v>
      </c>
      <c r="I3159">
        <f t="shared" si="199"/>
        <v>0</v>
      </c>
    </row>
    <row r="3160" spans="1:9" x14ac:dyDescent="0.3">
      <c r="A3160" t="s">
        <v>284</v>
      </c>
      <c r="B3160" s="1" t="s">
        <v>393</v>
      </c>
      <c r="C3160" s="5">
        <v>0</v>
      </c>
      <c r="F3160" t="str">
        <f t="shared" si="196"/>
        <v>Rauco43927</v>
      </c>
      <c r="G3160" t="str">
        <f t="shared" si="197"/>
        <v>Rauco</v>
      </c>
      <c r="H3160" s="1">
        <f t="shared" si="198"/>
        <v>43927</v>
      </c>
      <c r="I3160">
        <f t="shared" si="199"/>
        <v>0</v>
      </c>
    </row>
    <row r="3161" spans="1:9" x14ac:dyDescent="0.3">
      <c r="A3161" t="s">
        <v>284</v>
      </c>
      <c r="B3161" s="1" t="s">
        <v>394</v>
      </c>
      <c r="C3161" s="5">
        <v>0</v>
      </c>
      <c r="F3161" t="str">
        <f t="shared" si="196"/>
        <v>Rauco43929</v>
      </c>
      <c r="G3161" t="str">
        <f t="shared" si="197"/>
        <v>Rauco</v>
      </c>
      <c r="H3161" s="1">
        <f t="shared" si="198"/>
        <v>43929</v>
      </c>
      <c r="I3161">
        <f t="shared" si="199"/>
        <v>0</v>
      </c>
    </row>
    <row r="3162" spans="1:9" x14ac:dyDescent="0.3">
      <c r="A3162" t="s">
        <v>284</v>
      </c>
      <c r="B3162" s="1" t="s">
        <v>395</v>
      </c>
      <c r="C3162" s="5">
        <v>0</v>
      </c>
      <c r="F3162" t="str">
        <f t="shared" si="196"/>
        <v>Rauco43931</v>
      </c>
      <c r="G3162" t="str">
        <f t="shared" si="197"/>
        <v>Rauco</v>
      </c>
      <c r="H3162" s="1">
        <f t="shared" si="198"/>
        <v>43931</v>
      </c>
      <c r="I3162">
        <f t="shared" si="199"/>
        <v>0</v>
      </c>
    </row>
    <row r="3163" spans="1:9" x14ac:dyDescent="0.3">
      <c r="A3163" t="s">
        <v>284</v>
      </c>
      <c r="B3163" s="1" t="s">
        <v>396</v>
      </c>
      <c r="C3163" s="5">
        <v>2</v>
      </c>
      <c r="F3163" t="str">
        <f t="shared" si="196"/>
        <v>Rauco43934</v>
      </c>
      <c r="G3163" t="str">
        <f t="shared" si="197"/>
        <v>Rauco</v>
      </c>
      <c r="H3163" s="1">
        <f t="shared" si="198"/>
        <v>43934</v>
      </c>
      <c r="I3163">
        <f t="shared" si="199"/>
        <v>2</v>
      </c>
    </row>
    <row r="3164" spans="1:9" x14ac:dyDescent="0.3">
      <c r="A3164" t="s">
        <v>284</v>
      </c>
      <c r="B3164" s="1" t="s">
        <v>397</v>
      </c>
      <c r="C3164" s="5">
        <v>2</v>
      </c>
      <c r="F3164" t="str">
        <f t="shared" si="196"/>
        <v>Rauco43936</v>
      </c>
      <c r="G3164" t="str">
        <f t="shared" si="197"/>
        <v>Rauco</v>
      </c>
      <c r="H3164" s="1">
        <f t="shared" si="198"/>
        <v>43936</v>
      </c>
      <c r="I3164">
        <f t="shared" si="199"/>
        <v>0</v>
      </c>
    </row>
    <row r="3165" spans="1:9" x14ac:dyDescent="0.3">
      <c r="A3165" t="s">
        <v>284</v>
      </c>
      <c r="B3165" s="1" t="s">
        <v>398</v>
      </c>
      <c r="C3165" s="5">
        <v>2</v>
      </c>
      <c r="F3165" t="str">
        <f t="shared" si="196"/>
        <v>Rauco43938</v>
      </c>
      <c r="G3165" t="str">
        <f t="shared" si="197"/>
        <v>Rauco</v>
      </c>
      <c r="H3165" s="1">
        <f t="shared" si="198"/>
        <v>43938</v>
      </c>
      <c r="I3165">
        <f t="shared" si="199"/>
        <v>0</v>
      </c>
    </row>
    <row r="3166" spans="1:9" x14ac:dyDescent="0.3">
      <c r="A3166" t="s">
        <v>284</v>
      </c>
      <c r="B3166" s="1" t="s">
        <v>399</v>
      </c>
      <c r="C3166" s="5">
        <v>0</v>
      </c>
      <c r="F3166" t="str">
        <f t="shared" si="196"/>
        <v>Rauco43941</v>
      </c>
      <c r="G3166" t="str">
        <f t="shared" si="197"/>
        <v>Rauco</v>
      </c>
      <c r="H3166" s="1">
        <f t="shared" si="198"/>
        <v>43941</v>
      </c>
      <c r="I3166">
        <f t="shared" si="199"/>
        <v>0</v>
      </c>
    </row>
    <row r="3167" spans="1:9" x14ac:dyDescent="0.3">
      <c r="A3167" t="s">
        <v>284</v>
      </c>
      <c r="B3167" s="1" t="s">
        <v>400</v>
      </c>
      <c r="C3167" s="5">
        <v>0</v>
      </c>
      <c r="F3167" t="str">
        <f t="shared" si="196"/>
        <v>Rauco43945</v>
      </c>
      <c r="G3167" t="str">
        <f t="shared" si="197"/>
        <v>Rauco</v>
      </c>
      <c r="H3167" s="1">
        <f t="shared" si="198"/>
        <v>43945</v>
      </c>
      <c r="I3167">
        <f t="shared" si="199"/>
        <v>0</v>
      </c>
    </row>
    <row r="3168" spans="1:9" x14ac:dyDescent="0.3">
      <c r="A3168" t="s">
        <v>284</v>
      </c>
      <c r="B3168" s="1" t="s">
        <v>401</v>
      </c>
      <c r="C3168" s="5">
        <v>0</v>
      </c>
      <c r="F3168" t="str">
        <f t="shared" si="196"/>
        <v>Rauco43948</v>
      </c>
      <c r="G3168" t="str">
        <f t="shared" si="197"/>
        <v>Rauco</v>
      </c>
      <c r="H3168" s="1">
        <f t="shared" si="198"/>
        <v>43948</v>
      </c>
      <c r="I3168">
        <f t="shared" si="199"/>
        <v>0</v>
      </c>
    </row>
    <row r="3169" spans="1:9" x14ac:dyDescent="0.3">
      <c r="A3169" t="s">
        <v>285</v>
      </c>
      <c r="B3169" s="1" t="s">
        <v>390</v>
      </c>
      <c r="C3169" s="5">
        <v>17</v>
      </c>
      <c r="F3169" t="str">
        <f t="shared" si="196"/>
        <v>Recoleta43920</v>
      </c>
      <c r="G3169" t="str">
        <f t="shared" si="197"/>
        <v>Recoleta</v>
      </c>
      <c r="H3169" s="1">
        <f t="shared" si="198"/>
        <v>43920</v>
      </c>
      <c r="I3169">
        <f t="shared" si="199"/>
        <v>17</v>
      </c>
    </row>
    <row r="3170" spans="1:9" x14ac:dyDescent="0.3">
      <c r="A3170" t="s">
        <v>285</v>
      </c>
      <c r="B3170" s="1" t="s">
        <v>391</v>
      </c>
      <c r="C3170" s="5">
        <v>23</v>
      </c>
      <c r="F3170" t="str">
        <f t="shared" si="196"/>
        <v>Recoleta43922</v>
      </c>
      <c r="G3170" t="str">
        <f t="shared" si="197"/>
        <v>Recoleta</v>
      </c>
      <c r="H3170" s="1">
        <f t="shared" si="198"/>
        <v>43922</v>
      </c>
      <c r="I3170">
        <f t="shared" si="199"/>
        <v>6</v>
      </c>
    </row>
    <row r="3171" spans="1:9" x14ac:dyDescent="0.3">
      <c r="A3171" t="s">
        <v>285</v>
      </c>
      <c r="B3171" s="1" t="s">
        <v>392</v>
      </c>
      <c r="C3171" s="5">
        <v>32</v>
      </c>
      <c r="F3171" t="str">
        <f t="shared" si="196"/>
        <v>Recoleta43924</v>
      </c>
      <c r="G3171" t="str">
        <f t="shared" si="197"/>
        <v>Recoleta</v>
      </c>
      <c r="H3171" s="1">
        <f t="shared" si="198"/>
        <v>43924</v>
      </c>
      <c r="I3171">
        <f t="shared" si="199"/>
        <v>9</v>
      </c>
    </row>
    <row r="3172" spans="1:9" x14ac:dyDescent="0.3">
      <c r="A3172" t="s">
        <v>285</v>
      </c>
      <c r="B3172" s="1" t="s">
        <v>393</v>
      </c>
      <c r="C3172" s="5">
        <v>44</v>
      </c>
      <c r="F3172" t="str">
        <f t="shared" si="196"/>
        <v>Recoleta43927</v>
      </c>
      <c r="G3172" t="str">
        <f t="shared" si="197"/>
        <v>Recoleta</v>
      </c>
      <c r="H3172" s="1">
        <f t="shared" si="198"/>
        <v>43927</v>
      </c>
      <c r="I3172">
        <f t="shared" si="199"/>
        <v>12</v>
      </c>
    </row>
    <row r="3173" spans="1:9" x14ac:dyDescent="0.3">
      <c r="A3173" t="s">
        <v>285</v>
      </c>
      <c r="B3173" s="1" t="s">
        <v>394</v>
      </c>
      <c r="C3173" s="5">
        <v>52</v>
      </c>
      <c r="F3173" t="str">
        <f t="shared" si="196"/>
        <v>Recoleta43929</v>
      </c>
      <c r="G3173" t="str">
        <f t="shared" si="197"/>
        <v>Recoleta</v>
      </c>
      <c r="H3173" s="1">
        <f t="shared" si="198"/>
        <v>43929</v>
      </c>
      <c r="I3173">
        <f t="shared" si="199"/>
        <v>8</v>
      </c>
    </row>
    <row r="3174" spans="1:9" x14ac:dyDescent="0.3">
      <c r="A3174" t="s">
        <v>285</v>
      </c>
      <c r="B3174" s="1" t="s">
        <v>395</v>
      </c>
      <c r="C3174" s="5">
        <v>61</v>
      </c>
      <c r="F3174" t="str">
        <f t="shared" si="196"/>
        <v>Recoleta43931</v>
      </c>
      <c r="G3174" t="str">
        <f t="shared" si="197"/>
        <v>Recoleta</v>
      </c>
      <c r="H3174" s="1">
        <f t="shared" si="198"/>
        <v>43931</v>
      </c>
      <c r="I3174">
        <f t="shared" si="199"/>
        <v>9</v>
      </c>
    </row>
    <row r="3175" spans="1:9" x14ac:dyDescent="0.3">
      <c r="A3175" t="s">
        <v>285</v>
      </c>
      <c r="B3175" s="1" t="s">
        <v>396</v>
      </c>
      <c r="C3175" s="5">
        <v>73</v>
      </c>
      <c r="F3175" t="str">
        <f t="shared" si="196"/>
        <v>Recoleta43934</v>
      </c>
      <c r="G3175" t="str">
        <f t="shared" si="197"/>
        <v>Recoleta</v>
      </c>
      <c r="H3175" s="1">
        <f t="shared" si="198"/>
        <v>43934</v>
      </c>
      <c r="I3175">
        <f t="shared" si="199"/>
        <v>12</v>
      </c>
    </row>
    <row r="3176" spans="1:9" x14ac:dyDescent="0.3">
      <c r="A3176" t="s">
        <v>285</v>
      </c>
      <c r="B3176" s="1" t="s">
        <v>397</v>
      </c>
      <c r="C3176" s="5">
        <v>81</v>
      </c>
      <c r="F3176" t="str">
        <f t="shared" si="196"/>
        <v>Recoleta43936</v>
      </c>
      <c r="G3176" t="str">
        <f t="shared" si="197"/>
        <v>Recoleta</v>
      </c>
      <c r="H3176" s="1">
        <f t="shared" si="198"/>
        <v>43936</v>
      </c>
      <c r="I3176">
        <f t="shared" si="199"/>
        <v>8</v>
      </c>
    </row>
    <row r="3177" spans="1:9" x14ac:dyDescent="0.3">
      <c r="A3177" t="s">
        <v>285</v>
      </c>
      <c r="B3177" s="1" t="s">
        <v>398</v>
      </c>
      <c r="C3177" s="5">
        <v>107</v>
      </c>
      <c r="F3177" t="str">
        <f t="shared" si="196"/>
        <v>Recoleta43938</v>
      </c>
      <c r="G3177" t="str">
        <f t="shared" si="197"/>
        <v>Recoleta</v>
      </c>
      <c r="H3177" s="1">
        <f t="shared" si="198"/>
        <v>43938</v>
      </c>
      <c r="I3177">
        <f t="shared" si="199"/>
        <v>26</v>
      </c>
    </row>
    <row r="3178" spans="1:9" x14ac:dyDescent="0.3">
      <c r="A3178" t="s">
        <v>285</v>
      </c>
      <c r="B3178" s="1" t="s">
        <v>399</v>
      </c>
      <c r="C3178" s="5">
        <v>63</v>
      </c>
      <c r="F3178" t="str">
        <f t="shared" si="196"/>
        <v>Recoleta43941</v>
      </c>
      <c r="G3178" t="str">
        <f t="shared" si="197"/>
        <v>Recoleta</v>
      </c>
      <c r="H3178" s="1">
        <f t="shared" si="198"/>
        <v>43941</v>
      </c>
      <c r="I3178">
        <f t="shared" si="199"/>
        <v>0</v>
      </c>
    </row>
    <row r="3179" spans="1:9" x14ac:dyDescent="0.3">
      <c r="A3179" t="s">
        <v>285</v>
      </c>
      <c r="B3179" s="1" t="s">
        <v>400</v>
      </c>
      <c r="C3179" s="5">
        <v>86</v>
      </c>
      <c r="F3179" t="str">
        <f t="shared" si="196"/>
        <v>Recoleta43945</v>
      </c>
      <c r="G3179" t="str">
        <f t="shared" si="197"/>
        <v>Recoleta</v>
      </c>
      <c r="H3179" s="1">
        <f t="shared" si="198"/>
        <v>43945</v>
      </c>
      <c r="I3179">
        <f t="shared" si="199"/>
        <v>23</v>
      </c>
    </row>
    <row r="3180" spans="1:9" x14ac:dyDescent="0.3">
      <c r="A3180" t="s">
        <v>285</v>
      </c>
      <c r="B3180" s="1" t="s">
        <v>401</v>
      </c>
      <c r="C3180" s="5">
        <v>116</v>
      </c>
      <c r="F3180" t="str">
        <f t="shared" si="196"/>
        <v>Recoleta43948</v>
      </c>
      <c r="G3180" t="str">
        <f t="shared" si="197"/>
        <v>Recoleta</v>
      </c>
      <c r="H3180" s="1">
        <f t="shared" si="198"/>
        <v>43948</v>
      </c>
      <c r="I3180">
        <f t="shared" si="199"/>
        <v>30</v>
      </c>
    </row>
    <row r="3181" spans="1:9" x14ac:dyDescent="0.3">
      <c r="A3181" t="s">
        <v>286</v>
      </c>
      <c r="B3181" s="1" t="s">
        <v>390</v>
      </c>
      <c r="C3181" s="5">
        <v>0</v>
      </c>
      <c r="F3181" t="str">
        <f t="shared" si="196"/>
        <v>Renaico43920</v>
      </c>
      <c r="G3181" t="str">
        <f t="shared" si="197"/>
        <v>Renaico</v>
      </c>
      <c r="H3181" s="1">
        <f t="shared" si="198"/>
        <v>43920</v>
      </c>
      <c r="I3181">
        <f t="shared" si="199"/>
        <v>0</v>
      </c>
    </row>
    <row r="3182" spans="1:9" x14ac:dyDescent="0.3">
      <c r="A3182" t="s">
        <v>286</v>
      </c>
      <c r="B3182" s="1" t="s">
        <v>391</v>
      </c>
      <c r="C3182" s="5">
        <v>0</v>
      </c>
      <c r="F3182" t="str">
        <f t="shared" si="196"/>
        <v>Renaico43922</v>
      </c>
      <c r="G3182" t="str">
        <f t="shared" si="197"/>
        <v>Renaico</v>
      </c>
      <c r="H3182" s="1">
        <f t="shared" si="198"/>
        <v>43922</v>
      </c>
      <c r="I3182">
        <f t="shared" si="199"/>
        <v>0</v>
      </c>
    </row>
    <row r="3183" spans="1:9" x14ac:dyDescent="0.3">
      <c r="A3183" t="s">
        <v>286</v>
      </c>
      <c r="B3183" s="1" t="s">
        <v>392</v>
      </c>
      <c r="C3183" s="5">
        <v>0</v>
      </c>
      <c r="F3183" t="str">
        <f t="shared" si="196"/>
        <v>Renaico43924</v>
      </c>
      <c r="G3183" t="str">
        <f t="shared" si="197"/>
        <v>Renaico</v>
      </c>
      <c r="H3183" s="1">
        <f t="shared" si="198"/>
        <v>43924</v>
      </c>
      <c r="I3183">
        <f t="shared" si="199"/>
        <v>0</v>
      </c>
    </row>
    <row r="3184" spans="1:9" x14ac:dyDescent="0.3">
      <c r="A3184" t="s">
        <v>286</v>
      </c>
      <c r="B3184" s="1" t="s">
        <v>393</v>
      </c>
      <c r="C3184" s="5">
        <v>0</v>
      </c>
      <c r="F3184" t="str">
        <f t="shared" si="196"/>
        <v>Renaico43927</v>
      </c>
      <c r="G3184" t="str">
        <f t="shared" si="197"/>
        <v>Renaico</v>
      </c>
      <c r="H3184" s="1">
        <f t="shared" si="198"/>
        <v>43927</v>
      </c>
      <c r="I3184">
        <f t="shared" si="199"/>
        <v>0</v>
      </c>
    </row>
    <row r="3185" spans="1:9" x14ac:dyDescent="0.3">
      <c r="A3185" t="s">
        <v>286</v>
      </c>
      <c r="B3185" s="1" t="s">
        <v>394</v>
      </c>
      <c r="C3185" s="5">
        <v>0</v>
      </c>
      <c r="F3185" t="str">
        <f t="shared" si="196"/>
        <v>Renaico43929</v>
      </c>
      <c r="G3185" t="str">
        <f t="shared" si="197"/>
        <v>Renaico</v>
      </c>
      <c r="H3185" s="1">
        <f t="shared" si="198"/>
        <v>43929</v>
      </c>
      <c r="I3185">
        <f t="shared" si="199"/>
        <v>0</v>
      </c>
    </row>
    <row r="3186" spans="1:9" x14ac:dyDescent="0.3">
      <c r="A3186" t="s">
        <v>286</v>
      </c>
      <c r="B3186" s="1" t="s">
        <v>395</v>
      </c>
      <c r="C3186" s="5">
        <v>0</v>
      </c>
      <c r="F3186" t="str">
        <f t="shared" si="196"/>
        <v>Renaico43931</v>
      </c>
      <c r="G3186" t="str">
        <f t="shared" si="197"/>
        <v>Renaico</v>
      </c>
      <c r="H3186" s="1">
        <f t="shared" si="198"/>
        <v>43931</v>
      </c>
      <c r="I3186">
        <f t="shared" si="199"/>
        <v>0</v>
      </c>
    </row>
    <row r="3187" spans="1:9" x14ac:dyDescent="0.3">
      <c r="A3187" t="s">
        <v>286</v>
      </c>
      <c r="B3187" s="1" t="s">
        <v>396</v>
      </c>
      <c r="C3187" s="5">
        <v>2</v>
      </c>
      <c r="F3187" t="str">
        <f t="shared" si="196"/>
        <v>Renaico43934</v>
      </c>
      <c r="G3187" t="str">
        <f t="shared" si="197"/>
        <v>Renaico</v>
      </c>
      <c r="H3187" s="1">
        <f t="shared" si="198"/>
        <v>43934</v>
      </c>
      <c r="I3187">
        <f t="shared" si="199"/>
        <v>2</v>
      </c>
    </row>
    <row r="3188" spans="1:9" x14ac:dyDescent="0.3">
      <c r="A3188" t="s">
        <v>286</v>
      </c>
      <c r="B3188" s="1" t="s">
        <v>397</v>
      </c>
      <c r="C3188" s="5">
        <v>2</v>
      </c>
      <c r="F3188" t="str">
        <f t="shared" si="196"/>
        <v>Renaico43936</v>
      </c>
      <c r="G3188" t="str">
        <f t="shared" si="197"/>
        <v>Renaico</v>
      </c>
      <c r="H3188" s="1">
        <f t="shared" si="198"/>
        <v>43936</v>
      </c>
      <c r="I3188">
        <f t="shared" si="199"/>
        <v>0</v>
      </c>
    </row>
    <row r="3189" spans="1:9" x14ac:dyDescent="0.3">
      <c r="A3189" t="s">
        <v>286</v>
      </c>
      <c r="B3189" s="1" t="s">
        <v>398</v>
      </c>
      <c r="C3189" s="5">
        <v>2</v>
      </c>
      <c r="F3189" t="str">
        <f t="shared" si="196"/>
        <v>Renaico43938</v>
      </c>
      <c r="G3189" t="str">
        <f t="shared" si="197"/>
        <v>Renaico</v>
      </c>
      <c r="H3189" s="1">
        <f t="shared" si="198"/>
        <v>43938</v>
      </c>
      <c r="I3189">
        <f t="shared" si="199"/>
        <v>0</v>
      </c>
    </row>
    <row r="3190" spans="1:9" x14ac:dyDescent="0.3">
      <c r="A3190" t="s">
        <v>286</v>
      </c>
      <c r="B3190" s="1" t="s">
        <v>399</v>
      </c>
      <c r="C3190" s="5">
        <v>1</v>
      </c>
      <c r="F3190" t="str">
        <f t="shared" si="196"/>
        <v>Renaico43941</v>
      </c>
      <c r="G3190" t="str">
        <f t="shared" si="197"/>
        <v>Renaico</v>
      </c>
      <c r="H3190" s="1">
        <f t="shared" si="198"/>
        <v>43941</v>
      </c>
      <c r="I3190">
        <f t="shared" si="199"/>
        <v>0</v>
      </c>
    </row>
    <row r="3191" spans="1:9" x14ac:dyDescent="0.3">
      <c r="A3191" t="s">
        <v>286</v>
      </c>
      <c r="B3191" s="1" t="s">
        <v>400</v>
      </c>
      <c r="C3191" s="5">
        <v>2</v>
      </c>
      <c r="F3191" t="str">
        <f t="shared" si="196"/>
        <v>Renaico43945</v>
      </c>
      <c r="G3191" t="str">
        <f t="shared" si="197"/>
        <v>Renaico</v>
      </c>
      <c r="H3191" s="1">
        <f t="shared" si="198"/>
        <v>43945</v>
      </c>
      <c r="I3191">
        <f t="shared" si="199"/>
        <v>1</v>
      </c>
    </row>
    <row r="3192" spans="1:9" x14ac:dyDescent="0.3">
      <c r="A3192" t="s">
        <v>286</v>
      </c>
      <c r="B3192" s="1" t="s">
        <v>401</v>
      </c>
      <c r="C3192" s="5">
        <v>2</v>
      </c>
      <c r="F3192" t="str">
        <f t="shared" si="196"/>
        <v>Renaico43948</v>
      </c>
      <c r="G3192" t="str">
        <f t="shared" si="197"/>
        <v>Renaico</v>
      </c>
      <c r="H3192" s="1">
        <f t="shared" si="198"/>
        <v>43948</v>
      </c>
      <c r="I3192">
        <f t="shared" si="199"/>
        <v>0</v>
      </c>
    </row>
    <row r="3193" spans="1:9" x14ac:dyDescent="0.3">
      <c r="A3193" t="s">
        <v>287</v>
      </c>
      <c r="B3193" s="1" t="s">
        <v>390</v>
      </c>
      <c r="C3193" s="5">
        <v>9</v>
      </c>
      <c r="F3193" t="str">
        <f t="shared" si="196"/>
        <v>Renca43920</v>
      </c>
      <c r="G3193" t="str">
        <f t="shared" si="197"/>
        <v>Renca</v>
      </c>
      <c r="H3193" s="1">
        <f t="shared" si="198"/>
        <v>43920</v>
      </c>
      <c r="I3193">
        <f t="shared" si="199"/>
        <v>9</v>
      </c>
    </row>
    <row r="3194" spans="1:9" x14ac:dyDescent="0.3">
      <c r="A3194" t="s">
        <v>287</v>
      </c>
      <c r="B3194" s="1" t="s">
        <v>391</v>
      </c>
      <c r="C3194" s="5">
        <v>14</v>
      </c>
      <c r="F3194" t="str">
        <f t="shared" si="196"/>
        <v>Renca43922</v>
      </c>
      <c r="G3194" t="str">
        <f t="shared" si="197"/>
        <v>Renca</v>
      </c>
      <c r="H3194" s="1">
        <f t="shared" si="198"/>
        <v>43922</v>
      </c>
      <c r="I3194">
        <f t="shared" si="199"/>
        <v>5</v>
      </c>
    </row>
    <row r="3195" spans="1:9" x14ac:dyDescent="0.3">
      <c r="A3195" t="s">
        <v>287</v>
      </c>
      <c r="B3195" s="1" t="s">
        <v>392</v>
      </c>
      <c r="C3195" s="5">
        <v>18</v>
      </c>
      <c r="F3195" t="str">
        <f t="shared" si="196"/>
        <v>Renca43924</v>
      </c>
      <c r="G3195" t="str">
        <f t="shared" si="197"/>
        <v>Renca</v>
      </c>
      <c r="H3195" s="1">
        <f t="shared" si="198"/>
        <v>43924</v>
      </c>
      <c r="I3195">
        <f t="shared" si="199"/>
        <v>4</v>
      </c>
    </row>
    <row r="3196" spans="1:9" x14ac:dyDescent="0.3">
      <c r="A3196" t="s">
        <v>287</v>
      </c>
      <c r="B3196" s="1" t="s">
        <v>393</v>
      </c>
      <c r="C3196" s="5">
        <v>19</v>
      </c>
      <c r="F3196" t="str">
        <f t="shared" si="196"/>
        <v>Renca43927</v>
      </c>
      <c r="G3196" t="str">
        <f t="shared" si="197"/>
        <v>Renca</v>
      </c>
      <c r="H3196" s="1">
        <f t="shared" si="198"/>
        <v>43927</v>
      </c>
      <c r="I3196">
        <f t="shared" si="199"/>
        <v>1</v>
      </c>
    </row>
    <row r="3197" spans="1:9" x14ac:dyDescent="0.3">
      <c r="A3197" t="s">
        <v>287</v>
      </c>
      <c r="B3197" s="1" t="s">
        <v>394</v>
      </c>
      <c r="C3197" s="5">
        <v>22</v>
      </c>
      <c r="F3197" t="str">
        <f t="shared" si="196"/>
        <v>Renca43929</v>
      </c>
      <c r="G3197" t="str">
        <f t="shared" si="197"/>
        <v>Renca</v>
      </c>
      <c r="H3197" s="1">
        <f t="shared" si="198"/>
        <v>43929</v>
      </c>
      <c r="I3197">
        <f t="shared" si="199"/>
        <v>3</v>
      </c>
    </row>
    <row r="3198" spans="1:9" x14ac:dyDescent="0.3">
      <c r="A3198" t="s">
        <v>287</v>
      </c>
      <c r="B3198" s="1" t="s">
        <v>395</v>
      </c>
      <c r="C3198" s="5">
        <v>28</v>
      </c>
      <c r="F3198" t="str">
        <f t="shared" si="196"/>
        <v>Renca43931</v>
      </c>
      <c r="G3198" t="str">
        <f t="shared" si="197"/>
        <v>Renca</v>
      </c>
      <c r="H3198" s="1">
        <f t="shared" si="198"/>
        <v>43931</v>
      </c>
      <c r="I3198">
        <f t="shared" si="199"/>
        <v>6</v>
      </c>
    </row>
    <row r="3199" spans="1:9" x14ac:dyDescent="0.3">
      <c r="A3199" t="s">
        <v>287</v>
      </c>
      <c r="B3199" s="1" t="s">
        <v>396</v>
      </c>
      <c r="C3199" s="5">
        <v>42</v>
      </c>
      <c r="F3199" t="str">
        <f t="shared" si="196"/>
        <v>Renca43934</v>
      </c>
      <c r="G3199" t="str">
        <f t="shared" si="197"/>
        <v>Renca</v>
      </c>
      <c r="H3199" s="1">
        <f t="shared" si="198"/>
        <v>43934</v>
      </c>
      <c r="I3199">
        <f t="shared" si="199"/>
        <v>14</v>
      </c>
    </row>
    <row r="3200" spans="1:9" x14ac:dyDescent="0.3">
      <c r="A3200" t="s">
        <v>287</v>
      </c>
      <c r="B3200" s="1" t="s">
        <v>397</v>
      </c>
      <c r="C3200" s="5">
        <v>50</v>
      </c>
      <c r="F3200" t="str">
        <f t="shared" si="196"/>
        <v>Renca43936</v>
      </c>
      <c r="G3200" t="str">
        <f t="shared" si="197"/>
        <v>Renca</v>
      </c>
      <c r="H3200" s="1">
        <f t="shared" si="198"/>
        <v>43936</v>
      </c>
      <c r="I3200">
        <f t="shared" si="199"/>
        <v>8</v>
      </c>
    </row>
    <row r="3201" spans="1:9" x14ac:dyDescent="0.3">
      <c r="A3201" t="s">
        <v>287</v>
      </c>
      <c r="B3201" s="1" t="s">
        <v>398</v>
      </c>
      <c r="C3201" s="5">
        <v>70</v>
      </c>
      <c r="F3201" t="str">
        <f t="shared" si="196"/>
        <v>Renca43938</v>
      </c>
      <c r="G3201" t="str">
        <f t="shared" si="197"/>
        <v>Renca</v>
      </c>
      <c r="H3201" s="1">
        <f t="shared" si="198"/>
        <v>43938</v>
      </c>
      <c r="I3201">
        <f t="shared" si="199"/>
        <v>20</v>
      </c>
    </row>
    <row r="3202" spans="1:9" x14ac:dyDescent="0.3">
      <c r="A3202" t="s">
        <v>287</v>
      </c>
      <c r="B3202" s="1" t="s">
        <v>399</v>
      </c>
      <c r="C3202" s="5">
        <v>52</v>
      </c>
      <c r="F3202" t="str">
        <f t="shared" si="196"/>
        <v>Renca43941</v>
      </c>
      <c r="G3202" t="str">
        <f t="shared" si="197"/>
        <v>Renca</v>
      </c>
      <c r="H3202" s="1">
        <f t="shared" si="198"/>
        <v>43941</v>
      </c>
      <c r="I3202">
        <f t="shared" si="199"/>
        <v>0</v>
      </c>
    </row>
    <row r="3203" spans="1:9" x14ac:dyDescent="0.3">
      <c r="A3203" t="s">
        <v>287</v>
      </c>
      <c r="B3203" s="1" t="s">
        <v>400</v>
      </c>
      <c r="C3203" s="5">
        <v>68</v>
      </c>
      <c r="F3203" t="str">
        <f t="shared" si="196"/>
        <v>Renca43945</v>
      </c>
      <c r="G3203" t="str">
        <f t="shared" si="197"/>
        <v>Renca</v>
      </c>
      <c r="H3203" s="1">
        <f t="shared" si="198"/>
        <v>43945</v>
      </c>
      <c r="I3203">
        <f t="shared" si="199"/>
        <v>16</v>
      </c>
    </row>
    <row r="3204" spans="1:9" x14ac:dyDescent="0.3">
      <c r="A3204" t="s">
        <v>287</v>
      </c>
      <c r="B3204" s="1" t="s">
        <v>401</v>
      </c>
      <c r="C3204" s="5">
        <v>72</v>
      </c>
      <c r="F3204" t="str">
        <f t="shared" si="196"/>
        <v>Renca43948</v>
      </c>
      <c r="G3204" t="str">
        <f t="shared" si="197"/>
        <v>Renca</v>
      </c>
      <c r="H3204" s="1">
        <f t="shared" si="198"/>
        <v>43948</v>
      </c>
      <c r="I3204">
        <f t="shared" si="199"/>
        <v>4</v>
      </c>
    </row>
    <row r="3205" spans="1:9" x14ac:dyDescent="0.3">
      <c r="A3205" t="s">
        <v>288</v>
      </c>
      <c r="B3205" s="1" t="s">
        <v>390</v>
      </c>
      <c r="C3205" s="5">
        <v>0</v>
      </c>
      <c r="F3205" t="str">
        <f t="shared" si="196"/>
        <v>Rengo43920</v>
      </c>
      <c r="G3205" t="str">
        <f t="shared" si="197"/>
        <v>Rengo</v>
      </c>
      <c r="H3205" s="1">
        <f t="shared" si="198"/>
        <v>43920</v>
      </c>
      <c r="I3205">
        <f t="shared" si="199"/>
        <v>0</v>
      </c>
    </row>
    <row r="3206" spans="1:9" x14ac:dyDescent="0.3">
      <c r="A3206" t="s">
        <v>288</v>
      </c>
      <c r="B3206" s="1" t="s">
        <v>391</v>
      </c>
      <c r="C3206" s="5">
        <v>0</v>
      </c>
      <c r="F3206" t="str">
        <f t="shared" si="196"/>
        <v>Rengo43922</v>
      </c>
      <c r="G3206" t="str">
        <f t="shared" si="197"/>
        <v>Rengo</v>
      </c>
      <c r="H3206" s="1">
        <f t="shared" si="198"/>
        <v>43922</v>
      </c>
      <c r="I3206">
        <f t="shared" si="199"/>
        <v>0</v>
      </c>
    </row>
    <row r="3207" spans="1:9" x14ac:dyDescent="0.3">
      <c r="A3207" t="s">
        <v>288</v>
      </c>
      <c r="B3207" s="1" t="s">
        <v>392</v>
      </c>
      <c r="C3207" s="5">
        <v>0</v>
      </c>
      <c r="F3207" t="str">
        <f t="shared" si="196"/>
        <v>Rengo43924</v>
      </c>
      <c r="G3207" t="str">
        <f t="shared" si="197"/>
        <v>Rengo</v>
      </c>
      <c r="H3207" s="1">
        <f t="shared" si="198"/>
        <v>43924</v>
      </c>
      <c r="I3207">
        <f t="shared" si="199"/>
        <v>0</v>
      </c>
    </row>
    <row r="3208" spans="1:9" x14ac:dyDescent="0.3">
      <c r="A3208" t="s">
        <v>288</v>
      </c>
      <c r="B3208" s="1" t="s">
        <v>393</v>
      </c>
      <c r="C3208" s="5">
        <v>0</v>
      </c>
      <c r="F3208" t="str">
        <f t="shared" si="196"/>
        <v>Rengo43927</v>
      </c>
      <c r="G3208" t="str">
        <f t="shared" si="197"/>
        <v>Rengo</v>
      </c>
      <c r="H3208" s="1">
        <f t="shared" si="198"/>
        <v>43927</v>
      </c>
      <c r="I3208">
        <f t="shared" si="199"/>
        <v>0</v>
      </c>
    </row>
    <row r="3209" spans="1:9" x14ac:dyDescent="0.3">
      <c r="A3209" t="s">
        <v>288</v>
      </c>
      <c r="B3209" s="1" t="s">
        <v>394</v>
      </c>
      <c r="C3209" s="5">
        <v>0</v>
      </c>
      <c r="F3209" t="str">
        <f t="shared" si="196"/>
        <v>Rengo43929</v>
      </c>
      <c r="G3209" t="str">
        <f t="shared" si="197"/>
        <v>Rengo</v>
      </c>
      <c r="H3209" s="1">
        <f t="shared" si="198"/>
        <v>43929</v>
      </c>
      <c r="I3209">
        <f t="shared" si="199"/>
        <v>0</v>
      </c>
    </row>
    <row r="3210" spans="1:9" x14ac:dyDescent="0.3">
      <c r="A3210" t="s">
        <v>288</v>
      </c>
      <c r="B3210" s="1" t="s">
        <v>395</v>
      </c>
      <c r="C3210" s="5">
        <v>0</v>
      </c>
      <c r="F3210" t="str">
        <f t="shared" si="196"/>
        <v>Rengo43931</v>
      </c>
      <c r="G3210" t="str">
        <f t="shared" si="197"/>
        <v>Rengo</v>
      </c>
      <c r="H3210" s="1">
        <f t="shared" si="198"/>
        <v>43931</v>
      </c>
      <c r="I3210">
        <f t="shared" si="199"/>
        <v>0</v>
      </c>
    </row>
    <row r="3211" spans="1:9" x14ac:dyDescent="0.3">
      <c r="A3211" t="s">
        <v>288</v>
      </c>
      <c r="B3211" s="1" t="s">
        <v>396</v>
      </c>
      <c r="C3211" s="5">
        <v>1</v>
      </c>
      <c r="F3211" t="str">
        <f t="shared" si="196"/>
        <v>Rengo43934</v>
      </c>
      <c r="G3211" t="str">
        <f t="shared" si="197"/>
        <v>Rengo</v>
      </c>
      <c r="H3211" s="1">
        <f t="shared" si="198"/>
        <v>43934</v>
      </c>
      <c r="I3211">
        <f t="shared" si="199"/>
        <v>1</v>
      </c>
    </row>
    <row r="3212" spans="1:9" x14ac:dyDescent="0.3">
      <c r="A3212" t="s">
        <v>288</v>
      </c>
      <c r="B3212" s="1" t="s">
        <v>397</v>
      </c>
      <c r="C3212" s="5">
        <v>1</v>
      </c>
      <c r="F3212" t="str">
        <f t="shared" si="196"/>
        <v>Rengo43936</v>
      </c>
      <c r="G3212" t="str">
        <f t="shared" si="197"/>
        <v>Rengo</v>
      </c>
      <c r="H3212" s="1">
        <f t="shared" si="198"/>
        <v>43936</v>
      </c>
      <c r="I3212">
        <f t="shared" si="199"/>
        <v>0</v>
      </c>
    </row>
    <row r="3213" spans="1:9" x14ac:dyDescent="0.3">
      <c r="A3213" t="s">
        <v>288</v>
      </c>
      <c r="B3213" s="1" t="s">
        <v>398</v>
      </c>
      <c r="C3213" s="5">
        <v>1</v>
      </c>
      <c r="F3213" t="str">
        <f t="shared" si="196"/>
        <v>Rengo43938</v>
      </c>
      <c r="G3213" t="str">
        <f t="shared" si="197"/>
        <v>Rengo</v>
      </c>
      <c r="H3213" s="1">
        <f t="shared" si="198"/>
        <v>43938</v>
      </c>
      <c r="I3213">
        <f t="shared" si="199"/>
        <v>0</v>
      </c>
    </row>
    <row r="3214" spans="1:9" x14ac:dyDescent="0.3">
      <c r="A3214" t="s">
        <v>288</v>
      </c>
      <c r="B3214" s="1" t="s">
        <v>399</v>
      </c>
      <c r="C3214" s="5">
        <v>0</v>
      </c>
      <c r="F3214" t="str">
        <f t="shared" si="196"/>
        <v>Rengo43941</v>
      </c>
      <c r="G3214" t="str">
        <f t="shared" si="197"/>
        <v>Rengo</v>
      </c>
      <c r="H3214" s="1">
        <f t="shared" si="198"/>
        <v>43941</v>
      </c>
      <c r="I3214">
        <f t="shared" si="199"/>
        <v>0</v>
      </c>
    </row>
    <row r="3215" spans="1:9" x14ac:dyDescent="0.3">
      <c r="A3215" t="s">
        <v>288</v>
      </c>
      <c r="B3215" s="1" t="s">
        <v>400</v>
      </c>
      <c r="C3215" s="5">
        <v>1</v>
      </c>
      <c r="F3215" t="str">
        <f t="shared" ref="F3215:F3278" si="200">+G3215&amp;H3215</f>
        <v>Rengo43945</v>
      </c>
      <c r="G3215" t="str">
        <f t="shared" ref="G3215:G3278" si="201">+A3215</f>
        <v>Rengo</v>
      </c>
      <c r="H3215" s="1">
        <f t="shared" ref="H3215:H3278" si="202">+DATEVALUE(B3215)</f>
        <v>43945</v>
      </c>
      <c r="I3215">
        <f t="shared" ref="I3215:I3278" si="203">+IF(IF(A3215=A3214,C3215-C3214,C3215)&lt;0,0,IF(A3215=A3214,C3215-C3214,C3215))</f>
        <v>1</v>
      </c>
    </row>
    <row r="3216" spans="1:9" x14ac:dyDescent="0.3">
      <c r="A3216" t="s">
        <v>288</v>
      </c>
      <c r="B3216" s="1" t="s">
        <v>401</v>
      </c>
      <c r="C3216" s="5">
        <v>5</v>
      </c>
      <c r="F3216" t="str">
        <f t="shared" si="200"/>
        <v>Rengo43948</v>
      </c>
      <c r="G3216" t="str">
        <f t="shared" si="201"/>
        <v>Rengo</v>
      </c>
      <c r="H3216" s="1">
        <f t="shared" si="202"/>
        <v>43948</v>
      </c>
      <c r="I3216">
        <f t="shared" si="203"/>
        <v>4</v>
      </c>
    </row>
    <row r="3217" spans="1:9" x14ac:dyDescent="0.3">
      <c r="A3217" t="s">
        <v>289</v>
      </c>
      <c r="B3217" s="1" t="s">
        <v>390</v>
      </c>
      <c r="C3217" s="5">
        <v>0</v>
      </c>
      <c r="F3217" t="str">
        <f t="shared" si="200"/>
        <v>Requinoa43920</v>
      </c>
      <c r="G3217" t="str">
        <f t="shared" si="201"/>
        <v>Requinoa</v>
      </c>
      <c r="H3217" s="1">
        <f t="shared" si="202"/>
        <v>43920</v>
      </c>
      <c r="I3217">
        <f t="shared" si="203"/>
        <v>0</v>
      </c>
    </row>
    <row r="3218" spans="1:9" x14ac:dyDescent="0.3">
      <c r="A3218" t="s">
        <v>289</v>
      </c>
      <c r="B3218" s="1" t="s">
        <v>391</v>
      </c>
      <c r="C3218" s="5">
        <v>0</v>
      </c>
      <c r="F3218" t="str">
        <f t="shared" si="200"/>
        <v>Requinoa43922</v>
      </c>
      <c r="G3218" t="str">
        <f t="shared" si="201"/>
        <v>Requinoa</v>
      </c>
      <c r="H3218" s="1">
        <f t="shared" si="202"/>
        <v>43922</v>
      </c>
      <c r="I3218">
        <f t="shared" si="203"/>
        <v>0</v>
      </c>
    </row>
    <row r="3219" spans="1:9" x14ac:dyDescent="0.3">
      <c r="A3219" t="s">
        <v>289</v>
      </c>
      <c r="B3219" s="1" t="s">
        <v>392</v>
      </c>
      <c r="C3219" s="5">
        <v>0</v>
      </c>
      <c r="F3219" t="str">
        <f t="shared" si="200"/>
        <v>Requinoa43924</v>
      </c>
      <c r="G3219" t="str">
        <f t="shared" si="201"/>
        <v>Requinoa</v>
      </c>
      <c r="H3219" s="1">
        <f t="shared" si="202"/>
        <v>43924</v>
      </c>
      <c r="I3219">
        <f t="shared" si="203"/>
        <v>0</v>
      </c>
    </row>
    <row r="3220" spans="1:9" x14ac:dyDescent="0.3">
      <c r="A3220" t="s">
        <v>289</v>
      </c>
      <c r="B3220" s="1" t="s">
        <v>393</v>
      </c>
      <c r="C3220" s="5">
        <v>0</v>
      </c>
      <c r="F3220" t="str">
        <f t="shared" si="200"/>
        <v>Requinoa43927</v>
      </c>
      <c r="G3220" t="str">
        <f t="shared" si="201"/>
        <v>Requinoa</v>
      </c>
      <c r="H3220" s="1">
        <f t="shared" si="202"/>
        <v>43927</v>
      </c>
      <c r="I3220">
        <f t="shared" si="203"/>
        <v>0</v>
      </c>
    </row>
    <row r="3221" spans="1:9" x14ac:dyDescent="0.3">
      <c r="A3221" t="s">
        <v>289</v>
      </c>
      <c r="B3221" s="1" t="s">
        <v>394</v>
      </c>
      <c r="C3221" s="5">
        <v>0</v>
      </c>
      <c r="F3221" t="str">
        <f t="shared" si="200"/>
        <v>Requinoa43929</v>
      </c>
      <c r="G3221" t="str">
        <f t="shared" si="201"/>
        <v>Requinoa</v>
      </c>
      <c r="H3221" s="1">
        <f t="shared" si="202"/>
        <v>43929</v>
      </c>
      <c r="I3221">
        <f t="shared" si="203"/>
        <v>0</v>
      </c>
    </row>
    <row r="3222" spans="1:9" x14ac:dyDescent="0.3">
      <c r="A3222" t="s">
        <v>289</v>
      </c>
      <c r="B3222" s="1" t="s">
        <v>395</v>
      </c>
      <c r="C3222" s="5">
        <v>0</v>
      </c>
      <c r="F3222" t="str">
        <f t="shared" si="200"/>
        <v>Requinoa43931</v>
      </c>
      <c r="G3222" t="str">
        <f t="shared" si="201"/>
        <v>Requinoa</v>
      </c>
      <c r="H3222" s="1">
        <f t="shared" si="202"/>
        <v>43931</v>
      </c>
      <c r="I3222">
        <f t="shared" si="203"/>
        <v>0</v>
      </c>
    </row>
    <row r="3223" spans="1:9" x14ac:dyDescent="0.3">
      <c r="A3223" t="s">
        <v>289</v>
      </c>
      <c r="B3223" s="1" t="s">
        <v>396</v>
      </c>
      <c r="C3223" s="5">
        <v>1</v>
      </c>
      <c r="F3223" t="str">
        <f t="shared" si="200"/>
        <v>Requinoa43934</v>
      </c>
      <c r="G3223" t="str">
        <f t="shared" si="201"/>
        <v>Requinoa</v>
      </c>
      <c r="H3223" s="1">
        <f t="shared" si="202"/>
        <v>43934</v>
      </c>
      <c r="I3223">
        <f t="shared" si="203"/>
        <v>1</v>
      </c>
    </row>
    <row r="3224" spans="1:9" x14ac:dyDescent="0.3">
      <c r="A3224" t="s">
        <v>289</v>
      </c>
      <c r="B3224" s="1" t="s">
        <v>397</v>
      </c>
      <c r="C3224" s="5">
        <v>1</v>
      </c>
      <c r="F3224" t="str">
        <f t="shared" si="200"/>
        <v>Requinoa43936</v>
      </c>
      <c r="G3224" t="str">
        <f t="shared" si="201"/>
        <v>Requinoa</v>
      </c>
      <c r="H3224" s="1">
        <f t="shared" si="202"/>
        <v>43936</v>
      </c>
      <c r="I3224">
        <f t="shared" si="203"/>
        <v>0</v>
      </c>
    </row>
    <row r="3225" spans="1:9" x14ac:dyDescent="0.3">
      <c r="A3225" t="s">
        <v>289</v>
      </c>
      <c r="B3225" s="1" t="s">
        <v>398</v>
      </c>
      <c r="C3225" s="5">
        <v>1</v>
      </c>
      <c r="F3225" t="str">
        <f t="shared" si="200"/>
        <v>Requinoa43938</v>
      </c>
      <c r="G3225" t="str">
        <f t="shared" si="201"/>
        <v>Requinoa</v>
      </c>
      <c r="H3225" s="1">
        <f t="shared" si="202"/>
        <v>43938</v>
      </c>
      <c r="I3225">
        <f t="shared" si="203"/>
        <v>0</v>
      </c>
    </row>
    <row r="3226" spans="1:9" x14ac:dyDescent="0.3">
      <c r="A3226" t="s">
        <v>289</v>
      </c>
      <c r="B3226" s="1" t="s">
        <v>399</v>
      </c>
      <c r="C3226" s="5">
        <v>0</v>
      </c>
      <c r="F3226" t="str">
        <f t="shared" si="200"/>
        <v>Requinoa43941</v>
      </c>
      <c r="G3226" t="str">
        <f t="shared" si="201"/>
        <v>Requinoa</v>
      </c>
      <c r="H3226" s="1">
        <f t="shared" si="202"/>
        <v>43941</v>
      </c>
      <c r="I3226">
        <f t="shared" si="203"/>
        <v>0</v>
      </c>
    </row>
    <row r="3227" spans="1:9" x14ac:dyDescent="0.3">
      <c r="A3227" t="s">
        <v>289</v>
      </c>
      <c r="B3227" s="1" t="s">
        <v>400</v>
      </c>
      <c r="C3227" s="5">
        <v>1</v>
      </c>
      <c r="F3227" t="str">
        <f t="shared" si="200"/>
        <v>Requinoa43945</v>
      </c>
      <c r="G3227" t="str">
        <f t="shared" si="201"/>
        <v>Requinoa</v>
      </c>
      <c r="H3227" s="1">
        <f t="shared" si="202"/>
        <v>43945</v>
      </c>
      <c r="I3227">
        <f t="shared" si="203"/>
        <v>1</v>
      </c>
    </row>
    <row r="3228" spans="1:9" x14ac:dyDescent="0.3">
      <c r="A3228" t="s">
        <v>289</v>
      </c>
      <c r="B3228" s="1" t="s">
        <v>401</v>
      </c>
      <c r="C3228" s="5">
        <v>2</v>
      </c>
      <c r="F3228" t="str">
        <f t="shared" si="200"/>
        <v>Requinoa43948</v>
      </c>
      <c r="G3228" t="str">
        <f t="shared" si="201"/>
        <v>Requinoa</v>
      </c>
      <c r="H3228" s="1">
        <f t="shared" si="202"/>
        <v>43948</v>
      </c>
      <c r="I3228">
        <f t="shared" si="203"/>
        <v>1</v>
      </c>
    </row>
    <row r="3229" spans="1:9" x14ac:dyDescent="0.3">
      <c r="A3229" t="s">
        <v>290</v>
      </c>
      <c r="B3229" s="1" t="s">
        <v>390</v>
      </c>
      <c r="C3229" s="5">
        <v>0</v>
      </c>
      <c r="F3229" t="str">
        <f t="shared" si="200"/>
        <v>Retiro43920</v>
      </c>
      <c r="G3229" t="str">
        <f t="shared" si="201"/>
        <v>Retiro</v>
      </c>
      <c r="H3229" s="1">
        <f t="shared" si="202"/>
        <v>43920</v>
      </c>
      <c r="I3229">
        <f t="shared" si="203"/>
        <v>0</v>
      </c>
    </row>
    <row r="3230" spans="1:9" x14ac:dyDescent="0.3">
      <c r="A3230" t="s">
        <v>290</v>
      </c>
      <c r="B3230" s="1" t="s">
        <v>391</v>
      </c>
      <c r="C3230" s="5">
        <v>0</v>
      </c>
      <c r="F3230" t="str">
        <f t="shared" si="200"/>
        <v>Retiro43922</v>
      </c>
      <c r="G3230" t="str">
        <f t="shared" si="201"/>
        <v>Retiro</v>
      </c>
      <c r="H3230" s="1">
        <f t="shared" si="202"/>
        <v>43922</v>
      </c>
      <c r="I3230">
        <f t="shared" si="203"/>
        <v>0</v>
      </c>
    </row>
    <row r="3231" spans="1:9" x14ac:dyDescent="0.3">
      <c r="A3231" t="s">
        <v>290</v>
      </c>
      <c r="B3231" s="1" t="s">
        <v>392</v>
      </c>
      <c r="C3231" s="5">
        <v>0</v>
      </c>
      <c r="F3231" t="str">
        <f t="shared" si="200"/>
        <v>Retiro43924</v>
      </c>
      <c r="G3231" t="str">
        <f t="shared" si="201"/>
        <v>Retiro</v>
      </c>
      <c r="H3231" s="1">
        <f t="shared" si="202"/>
        <v>43924</v>
      </c>
      <c r="I3231">
        <f t="shared" si="203"/>
        <v>0</v>
      </c>
    </row>
    <row r="3232" spans="1:9" x14ac:dyDescent="0.3">
      <c r="A3232" t="s">
        <v>290</v>
      </c>
      <c r="B3232" s="1" t="s">
        <v>393</v>
      </c>
      <c r="C3232" s="5">
        <v>0</v>
      </c>
      <c r="F3232" t="str">
        <f t="shared" si="200"/>
        <v>Retiro43927</v>
      </c>
      <c r="G3232" t="str">
        <f t="shared" si="201"/>
        <v>Retiro</v>
      </c>
      <c r="H3232" s="1">
        <f t="shared" si="202"/>
        <v>43927</v>
      </c>
      <c r="I3232">
        <f t="shared" si="203"/>
        <v>0</v>
      </c>
    </row>
    <row r="3233" spans="1:9" x14ac:dyDescent="0.3">
      <c r="A3233" t="s">
        <v>290</v>
      </c>
      <c r="B3233" s="1" t="s">
        <v>394</v>
      </c>
      <c r="C3233" s="5">
        <v>0</v>
      </c>
      <c r="F3233" t="str">
        <f t="shared" si="200"/>
        <v>Retiro43929</v>
      </c>
      <c r="G3233" t="str">
        <f t="shared" si="201"/>
        <v>Retiro</v>
      </c>
      <c r="H3233" s="1">
        <f t="shared" si="202"/>
        <v>43929</v>
      </c>
      <c r="I3233">
        <f t="shared" si="203"/>
        <v>0</v>
      </c>
    </row>
    <row r="3234" spans="1:9" x14ac:dyDescent="0.3">
      <c r="A3234" t="s">
        <v>290</v>
      </c>
      <c r="B3234" s="1" t="s">
        <v>395</v>
      </c>
      <c r="C3234" s="5">
        <v>0</v>
      </c>
      <c r="F3234" t="str">
        <f t="shared" si="200"/>
        <v>Retiro43931</v>
      </c>
      <c r="G3234" t="str">
        <f t="shared" si="201"/>
        <v>Retiro</v>
      </c>
      <c r="H3234" s="1">
        <f t="shared" si="202"/>
        <v>43931</v>
      </c>
      <c r="I3234">
        <f t="shared" si="203"/>
        <v>0</v>
      </c>
    </row>
    <row r="3235" spans="1:9" x14ac:dyDescent="0.3">
      <c r="A3235" t="s">
        <v>290</v>
      </c>
      <c r="B3235" s="1" t="s">
        <v>396</v>
      </c>
      <c r="C3235" s="5">
        <v>1</v>
      </c>
      <c r="F3235" t="str">
        <f t="shared" si="200"/>
        <v>Retiro43934</v>
      </c>
      <c r="G3235" t="str">
        <f t="shared" si="201"/>
        <v>Retiro</v>
      </c>
      <c r="H3235" s="1">
        <f t="shared" si="202"/>
        <v>43934</v>
      </c>
      <c r="I3235">
        <f t="shared" si="203"/>
        <v>1</v>
      </c>
    </row>
    <row r="3236" spans="1:9" x14ac:dyDescent="0.3">
      <c r="A3236" t="s">
        <v>290</v>
      </c>
      <c r="B3236" s="1" t="s">
        <v>397</v>
      </c>
      <c r="C3236" s="5">
        <v>1</v>
      </c>
      <c r="F3236" t="str">
        <f t="shared" si="200"/>
        <v>Retiro43936</v>
      </c>
      <c r="G3236" t="str">
        <f t="shared" si="201"/>
        <v>Retiro</v>
      </c>
      <c r="H3236" s="1">
        <f t="shared" si="202"/>
        <v>43936</v>
      </c>
      <c r="I3236">
        <f t="shared" si="203"/>
        <v>0</v>
      </c>
    </row>
    <row r="3237" spans="1:9" x14ac:dyDescent="0.3">
      <c r="A3237" t="s">
        <v>290</v>
      </c>
      <c r="B3237" s="1" t="s">
        <v>398</v>
      </c>
      <c r="C3237" s="5">
        <v>2</v>
      </c>
      <c r="F3237" t="str">
        <f t="shared" si="200"/>
        <v>Retiro43938</v>
      </c>
      <c r="G3237" t="str">
        <f t="shared" si="201"/>
        <v>Retiro</v>
      </c>
      <c r="H3237" s="1">
        <f t="shared" si="202"/>
        <v>43938</v>
      </c>
      <c r="I3237">
        <f t="shared" si="203"/>
        <v>1</v>
      </c>
    </row>
    <row r="3238" spans="1:9" x14ac:dyDescent="0.3">
      <c r="A3238" t="s">
        <v>290</v>
      </c>
      <c r="B3238" s="1" t="s">
        <v>399</v>
      </c>
      <c r="C3238" s="5">
        <v>2</v>
      </c>
      <c r="F3238" t="str">
        <f t="shared" si="200"/>
        <v>Retiro43941</v>
      </c>
      <c r="G3238" t="str">
        <f t="shared" si="201"/>
        <v>Retiro</v>
      </c>
      <c r="H3238" s="1">
        <f t="shared" si="202"/>
        <v>43941</v>
      </c>
      <c r="I3238">
        <f t="shared" si="203"/>
        <v>0</v>
      </c>
    </row>
    <row r="3239" spans="1:9" x14ac:dyDescent="0.3">
      <c r="A3239" t="s">
        <v>290</v>
      </c>
      <c r="B3239" s="1" t="s">
        <v>400</v>
      </c>
      <c r="C3239" s="5">
        <v>0</v>
      </c>
      <c r="F3239" t="str">
        <f t="shared" si="200"/>
        <v>Retiro43945</v>
      </c>
      <c r="G3239" t="str">
        <f t="shared" si="201"/>
        <v>Retiro</v>
      </c>
      <c r="H3239" s="1">
        <f t="shared" si="202"/>
        <v>43945</v>
      </c>
      <c r="I3239">
        <f t="shared" si="203"/>
        <v>0</v>
      </c>
    </row>
    <row r="3240" spans="1:9" x14ac:dyDescent="0.3">
      <c r="A3240" t="s">
        <v>290</v>
      </c>
      <c r="B3240" s="1" t="s">
        <v>401</v>
      </c>
      <c r="C3240" s="5">
        <v>0</v>
      </c>
      <c r="F3240" t="str">
        <f t="shared" si="200"/>
        <v>Retiro43948</v>
      </c>
      <c r="G3240" t="str">
        <f t="shared" si="201"/>
        <v>Retiro</v>
      </c>
      <c r="H3240" s="1">
        <f t="shared" si="202"/>
        <v>43948</v>
      </c>
      <c r="I3240">
        <f t="shared" si="203"/>
        <v>0</v>
      </c>
    </row>
    <row r="3241" spans="1:9" x14ac:dyDescent="0.3">
      <c r="A3241" t="s">
        <v>291</v>
      </c>
      <c r="B3241" s="1" t="s">
        <v>390</v>
      </c>
      <c r="C3241" s="5">
        <v>0</v>
      </c>
      <c r="F3241" t="str">
        <f t="shared" si="200"/>
        <v>Rinconada43920</v>
      </c>
      <c r="G3241" t="str">
        <f t="shared" si="201"/>
        <v>Rinconada</v>
      </c>
      <c r="H3241" s="1">
        <f t="shared" si="202"/>
        <v>43920</v>
      </c>
      <c r="I3241">
        <f t="shared" si="203"/>
        <v>0</v>
      </c>
    </row>
    <row r="3242" spans="1:9" x14ac:dyDescent="0.3">
      <c r="A3242" t="s">
        <v>291</v>
      </c>
      <c r="B3242" s="1" t="s">
        <v>391</v>
      </c>
      <c r="C3242" s="5">
        <v>0</v>
      </c>
      <c r="F3242" t="str">
        <f t="shared" si="200"/>
        <v>Rinconada43922</v>
      </c>
      <c r="G3242" t="str">
        <f t="shared" si="201"/>
        <v>Rinconada</v>
      </c>
      <c r="H3242" s="1">
        <f t="shared" si="202"/>
        <v>43922</v>
      </c>
      <c r="I3242">
        <f t="shared" si="203"/>
        <v>0</v>
      </c>
    </row>
    <row r="3243" spans="1:9" x14ac:dyDescent="0.3">
      <c r="A3243" t="s">
        <v>291</v>
      </c>
      <c r="B3243" s="1" t="s">
        <v>392</v>
      </c>
      <c r="C3243" s="5">
        <v>0</v>
      </c>
      <c r="F3243" t="str">
        <f t="shared" si="200"/>
        <v>Rinconada43924</v>
      </c>
      <c r="G3243" t="str">
        <f t="shared" si="201"/>
        <v>Rinconada</v>
      </c>
      <c r="H3243" s="1">
        <f t="shared" si="202"/>
        <v>43924</v>
      </c>
      <c r="I3243">
        <f t="shared" si="203"/>
        <v>0</v>
      </c>
    </row>
    <row r="3244" spans="1:9" x14ac:dyDescent="0.3">
      <c r="A3244" t="s">
        <v>291</v>
      </c>
      <c r="B3244" s="1" t="s">
        <v>393</v>
      </c>
      <c r="C3244" s="5">
        <v>0</v>
      </c>
      <c r="F3244" t="str">
        <f t="shared" si="200"/>
        <v>Rinconada43927</v>
      </c>
      <c r="G3244" t="str">
        <f t="shared" si="201"/>
        <v>Rinconada</v>
      </c>
      <c r="H3244" s="1">
        <f t="shared" si="202"/>
        <v>43927</v>
      </c>
      <c r="I3244">
        <f t="shared" si="203"/>
        <v>0</v>
      </c>
    </row>
    <row r="3245" spans="1:9" x14ac:dyDescent="0.3">
      <c r="A3245" t="s">
        <v>291</v>
      </c>
      <c r="B3245" s="1" t="s">
        <v>394</v>
      </c>
      <c r="C3245" s="5">
        <v>0</v>
      </c>
      <c r="F3245" t="str">
        <f t="shared" si="200"/>
        <v>Rinconada43929</v>
      </c>
      <c r="G3245" t="str">
        <f t="shared" si="201"/>
        <v>Rinconada</v>
      </c>
      <c r="H3245" s="1">
        <f t="shared" si="202"/>
        <v>43929</v>
      </c>
      <c r="I3245">
        <f t="shared" si="203"/>
        <v>0</v>
      </c>
    </row>
    <row r="3246" spans="1:9" x14ac:dyDescent="0.3">
      <c r="A3246" t="s">
        <v>291</v>
      </c>
      <c r="B3246" s="1" t="s">
        <v>395</v>
      </c>
      <c r="C3246" s="5">
        <v>0</v>
      </c>
      <c r="F3246" t="str">
        <f t="shared" si="200"/>
        <v>Rinconada43931</v>
      </c>
      <c r="G3246" t="str">
        <f t="shared" si="201"/>
        <v>Rinconada</v>
      </c>
      <c r="H3246" s="1">
        <f t="shared" si="202"/>
        <v>43931</v>
      </c>
      <c r="I3246">
        <f t="shared" si="203"/>
        <v>0</v>
      </c>
    </row>
    <row r="3247" spans="1:9" x14ac:dyDescent="0.3">
      <c r="A3247" t="s">
        <v>291</v>
      </c>
      <c r="B3247" s="1" t="s">
        <v>396</v>
      </c>
      <c r="C3247" s="5">
        <v>2</v>
      </c>
      <c r="F3247" t="str">
        <f t="shared" si="200"/>
        <v>Rinconada43934</v>
      </c>
      <c r="G3247" t="str">
        <f t="shared" si="201"/>
        <v>Rinconada</v>
      </c>
      <c r="H3247" s="1">
        <f t="shared" si="202"/>
        <v>43934</v>
      </c>
      <c r="I3247">
        <f t="shared" si="203"/>
        <v>2</v>
      </c>
    </row>
    <row r="3248" spans="1:9" x14ac:dyDescent="0.3">
      <c r="A3248" t="s">
        <v>291</v>
      </c>
      <c r="B3248" s="1" t="s">
        <v>397</v>
      </c>
      <c r="C3248" s="5">
        <v>2</v>
      </c>
      <c r="F3248" t="str">
        <f t="shared" si="200"/>
        <v>Rinconada43936</v>
      </c>
      <c r="G3248" t="str">
        <f t="shared" si="201"/>
        <v>Rinconada</v>
      </c>
      <c r="H3248" s="1">
        <f t="shared" si="202"/>
        <v>43936</v>
      </c>
      <c r="I3248">
        <f t="shared" si="203"/>
        <v>0</v>
      </c>
    </row>
    <row r="3249" spans="1:9" x14ac:dyDescent="0.3">
      <c r="A3249" t="s">
        <v>291</v>
      </c>
      <c r="B3249" s="1" t="s">
        <v>398</v>
      </c>
      <c r="C3249" s="5">
        <v>2</v>
      </c>
      <c r="F3249" t="str">
        <f t="shared" si="200"/>
        <v>Rinconada43938</v>
      </c>
      <c r="G3249" t="str">
        <f t="shared" si="201"/>
        <v>Rinconada</v>
      </c>
      <c r="H3249" s="1">
        <f t="shared" si="202"/>
        <v>43938</v>
      </c>
      <c r="I3249">
        <f t="shared" si="203"/>
        <v>0</v>
      </c>
    </row>
    <row r="3250" spans="1:9" x14ac:dyDescent="0.3">
      <c r="A3250" t="s">
        <v>291</v>
      </c>
      <c r="B3250" s="1" t="s">
        <v>399</v>
      </c>
      <c r="C3250" s="5">
        <v>1</v>
      </c>
      <c r="F3250" t="str">
        <f t="shared" si="200"/>
        <v>Rinconada43941</v>
      </c>
      <c r="G3250" t="str">
        <f t="shared" si="201"/>
        <v>Rinconada</v>
      </c>
      <c r="H3250" s="1">
        <f t="shared" si="202"/>
        <v>43941</v>
      </c>
      <c r="I3250">
        <f t="shared" si="203"/>
        <v>0</v>
      </c>
    </row>
    <row r="3251" spans="1:9" x14ac:dyDescent="0.3">
      <c r="A3251" t="s">
        <v>291</v>
      </c>
      <c r="B3251" s="1" t="s">
        <v>400</v>
      </c>
      <c r="C3251" s="5">
        <v>1</v>
      </c>
      <c r="F3251" t="str">
        <f t="shared" si="200"/>
        <v>Rinconada43945</v>
      </c>
      <c r="G3251" t="str">
        <f t="shared" si="201"/>
        <v>Rinconada</v>
      </c>
      <c r="H3251" s="1">
        <f t="shared" si="202"/>
        <v>43945</v>
      </c>
      <c r="I3251">
        <f t="shared" si="203"/>
        <v>0</v>
      </c>
    </row>
    <row r="3252" spans="1:9" x14ac:dyDescent="0.3">
      <c r="A3252" t="s">
        <v>291</v>
      </c>
      <c r="B3252" s="1" t="s">
        <v>401</v>
      </c>
      <c r="C3252" s="5">
        <v>0</v>
      </c>
      <c r="F3252" t="str">
        <f t="shared" si="200"/>
        <v>Rinconada43948</v>
      </c>
      <c r="G3252" t="str">
        <f t="shared" si="201"/>
        <v>Rinconada</v>
      </c>
      <c r="H3252" s="1">
        <f t="shared" si="202"/>
        <v>43948</v>
      </c>
      <c r="I3252">
        <f t="shared" si="203"/>
        <v>0</v>
      </c>
    </row>
    <row r="3253" spans="1:9" x14ac:dyDescent="0.3">
      <c r="A3253" t="s">
        <v>292</v>
      </c>
      <c r="B3253" s="1" t="s">
        <v>390</v>
      </c>
      <c r="C3253" s="5">
        <v>0</v>
      </c>
      <c r="F3253" t="str">
        <f t="shared" si="200"/>
        <v>Rio Bueno43920</v>
      </c>
      <c r="G3253" t="str">
        <f t="shared" si="201"/>
        <v>Rio Bueno</v>
      </c>
      <c r="H3253" s="1">
        <f t="shared" si="202"/>
        <v>43920</v>
      </c>
      <c r="I3253">
        <f t="shared" si="203"/>
        <v>0</v>
      </c>
    </row>
    <row r="3254" spans="1:9" x14ac:dyDescent="0.3">
      <c r="A3254" t="s">
        <v>292</v>
      </c>
      <c r="B3254" s="1" t="s">
        <v>391</v>
      </c>
      <c r="C3254" s="5">
        <v>0</v>
      </c>
      <c r="F3254" t="str">
        <f t="shared" si="200"/>
        <v>Rio Bueno43922</v>
      </c>
      <c r="G3254" t="str">
        <f t="shared" si="201"/>
        <v>Rio Bueno</v>
      </c>
      <c r="H3254" s="1">
        <f t="shared" si="202"/>
        <v>43922</v>
      </c>
      <c r="I3254">
        <f t="shared" si="203"/>
        <v>0</v>
      </c>
    </row>
    <row r="3255" spans="1:9" x14ac:dyDescent="0.3">
      <c r="A3255" t="s">
        <v>292</v>
      </c>
      <c r="B3255" s="1" t="s">
        <v>392</v>
      </c>
      <c r="C3255" s="5">
        <v>0</v>
      </c>
      <c r="F3255" t="str">
        <f t="shared" si="200"/>
        <v>Rio Bueno43924</v>
      </c>
      <c r="G3255" t="str">
        <f t="shared" si="201"/>
        <v>Rio Bueno</v>
      </c>
      <c r="H3255" s="1">
        <f t="shared" si="202"/>
        <v>43924</v>
      </c>
      <c r="I3255">
        <f t="shared" si="203"/>
        <v>0</v>
      </c>
    </row>
    <row r="3256" spans="1:9" x14ac:dyDescent="0.3">
      <c r="A3256" t="s">
        <v>292</v>
      </c>
      <c r="B3256" s="1" t="s">
        <v>393</v>
      </c>
      <c r="C3256" s="5">
        <v>5</v>
      </c>
      <c r="F3256" t="str">
        <f t="shared" si="200"/>
        <v>Rio Bueno43927</v>
      </c>
      <c r="G3256" t="str">
        <f t="shared" si="201"/>
        <v>Rio Bueno</v>
      </c>
      <c r="H3256" s="1">
        <f t="shared" si="202"/>
        <v>43927</v>
      </c>
      <c r="I3256">
        <f t="shared" si="203"/>
        <v>5</v>
      </c>
    </row>
    <row r="3257" spans="1:9" x14ac:dyDescent="0.3">
      <c r="A3257" t="s">
        <v>292</v>
      </c>
      <c r="B3257" s="1" t="s">
        <v>394</v>
      </c>
      <c r="C3257" s="5">
        <v>5</v>
      </c>
      <c r="F3257" t="str">
        <f t="shared" si="200"/>
        <v>Rio Bueno43929</v>
      </c>
      <c r="G3257" t="str">
        <f t="shared" si="201"/>
        <v>Rio Bueno</v>
      </c>
      <c r="H3257" s="1">
        <f t="shared" si="202"/>
        <v>43929</v>
      </c>
      <c r="I3257">
        <f t="shared" si="203"/>
        <v>0</v>
      </c>
    </row>
    <row r="3258" spans="1:9" x14ac:dyDescent="0.3">
      <c r="A3258" t="s">
        <v>292</v>
      </c>
      <c r="B3258" s="1" t="s">
        <v>395</v>
      </c>
      <c r="C3258" s="5">
        <v>5</v>
      </c>
      <c r="F3258" t="str">
        <f t="shared" si="200"/>
        <v>Rio Bueno43931</v>
      </c>
      <c r="G3258" t="str">
        <f t="shared" si="201"/>
        <v>Rio Bueno</v>
      </c>
      <c r="H3258" s="1">
        <f t="shared" si="202"/>
        <v>43931</v>
      </c>
      <c r="I3258">
        <f t="shared" si="203"/>
        <v>0</v>
      </c>
    </row>
    <row r="3259" spans="1:9" x14ac:dyDescent="0.3">
      <c r="A3259" t="s">
        <v>292</v>
      </c>
      <c r="B3259" s="1" t="s">
        <v>396</v>
      </c>
      <c r="C3259" s="5">
        <v>10</v>
      </c>
      <c r="F3259" t="str">
        <f t="shared" si="200"/>
        <v>Rio Bueno43934</v>
      </c>
      <c r="G3259" t="str">
        <f t="shared" si="201"/>
        <v>Rio Bueno</v>
      </c>
      <c r="H3259" s="1">
        <f t="shared" si="202"/>
        <v>43934</v>
      </c>
      <c r="I3259">
        <f t="shared" si="203"/>
        <v>5</v>
      </c>
    </row>
    <row r="3260" spans="1:9" x14ac:dyDescent="0.3">
      <c r="A3260" t="s">
        <v>292</v>
      </c>
      <c r="B3260" s="1" t="s">
        <v>397</v>
      </c>
      <c r="C3260" s="5">
        <v>7</v>
      </c>
      <c r="F3260" t="str">
        <f t="shared" si="200"/>
        <v>Rio Bueno43936</v>
      </c>
      <c r="G3260" t="str">
        <f t="shared" si="201"/>
        <v>Rio Bueno</v>
      </c>
      <c r="H3260" s="1">
        <f t="shared" si="202"/>
        <v>43936</v>
      </c>
      <c r="I3260">
        <f t="shared" si="203"/>
        <v>0</v>
      </c>
    </row>
    <row r="3261" spans="1:9" x14ac:dyDescent="0.3">
      <c r="A3261" t="s">
        <v>292</v>
      </c>
      <c r="B3261" s="1" t="s">
        <v>398</v>
      </c>
      <c r="C3261" s="5">
        <v>7</v>
      </c>
      <c r="F3261" t="str">
        <f t="shared" si="200"/>
        <v>Rio Bueno43938</v>
      </c>
      <c r="G3261" t="str">
        <f t="shared" si="201"/>
        <v>Rio Bueno</v>
      </c>
      <c r="H3261" s="1">
        <f t="shared" si="202"/>
        <v>43938</v>
      </c>
      <c r="I3261">
        <f t="shared" si="203"/>
        <v>0</v>
      </c>
    </row>
    <row r="3262" spans="1:9" x14ac:dyDescent="0.3">
      <c r="A3262" t="s">
        <v>292</v>
      </c>
      <c r="B3262" s="1" t="s">
        <v>399</v>
      </c>
      <c r="C3262" s="5">
        <v>1</v>
      </c>
      <c r="F3262" t="str">
        <f t="shared" si="200"/>
        <v>Rio Bueno43941</v>
      </c>
      <c r="G3262" t="str">
        <f t="shared" si="201"/>
        <v>Rio Bueno</v>
      </c>
      <c r="H3262" s="1">
        <f t="shared" si="202"/>
        <v>43941</v>
      </c>
      <c r="I3262">
        <f t="shared" si="203"/>
        <v>0</v>
      </c>
    </row>
    <row r="3263" spans="1:9" x14ac:dyDescent="0.3">
      <c r="A3263" t="s">
        <v>292</v>
      </c>
      <c r="B3263" s="1" t="s">
        <v>400</v>
      </c>
      <c r="C3263" s="5">
        <v>1</v>
      </c>
      <c r="F3263" t="str">
        <f t="shared" si="200"/>
        <v>Rio Bueno43945</v>
      </c>
      <c r="G3263" t="str">
        <f t="shared" si="201"/>
        <v>Rio Bueno</v>
      </c>
      <c r="H3263" s="1">
        <f t="shared" si="202"/>
        <v>43945</v>
      </c>
      <c r="I3263">
        <f t="shared" si="203"/>
        <v>0</v>
      </c>
    </row>
    <row r="3264" spans="1:9" x14ac:dyDescent="0.3">
      <c r="A3264" t="s">
        <v>292</v>
      </c>
      <c r="B3264" s="1" t="s">
        <v>401</v>
      </c>
      <c r="C3264" s="5">
        <v>2</v>
      </c>
      <c r="F3264" t="str">
        <f t="shared" si="200"/>
        <v>Rio Bueno43948</v>
      </c>
      <c r="G3264" t="str">
        <f t="shared" si="201"/>
        <v>Rio Bueno</v>
      </c>
      <c r="H3264" s="1">
        <f t="shared" si="202"/>
        <v>43948</v>
      </c>
      <c r="I3264">
        <f t="shared" si="203"/>
        <v>1</v>
      </c>
    </row>
    <row r="3265" spans="1:9" x14ac:dyDescent="0.3">
      <c r="A3265" t="s">
        <v>293</v>
      </c>
      <c r="B3265" s="1" t="s">
        <v>390</v>
      </c>
      <c r="C3265" s="5">
        <v>0</v>
      </c>
      <c r="F3265" t="str">
        <f t="shared" si="200"/>
        <v>Rio Claro43920</v>
      </c>
      <c r="G3265" t="str">
        <f t="shared" si="201"/>
        <v>Rio Claro</v>
      </c>
      <c r="H3265" s="1">
        <f t="shared" si="202"/>
        <v>43920</v>
      </c>
      <c r="I3265">
        <f t="shared" si="203"/>
        <v>0</v>
      </c>
    </row>
    <row r="3266" spans="1:9" x14ac:dyDescent="0.3">
      <c r="A3266" t="s">
        <v>293</v>
      </c>
      <c r="B3266" s="1" t="s">
        <v>391</v>
      </c>
      <c r="C3266" s="5">
        <v>0</v>
      </c>
      <c r="F3266" t="str">
        <f t="shared" si="200"/>
        <v>Rio Claro43922</v>
      </c>
      <c r="G3266" t="str">
        <f t="shared" si="201"/>
        <v>Rio Claro</v>
      </c>
      <c r="H3266" s="1">
        <f t="shared" si="202"/>
        <v>43922</v>
      </c>
      <c r="I3266">
        <f t="shared" si="203"/>
        <v>0</v>
      </c>
    </row>
    <row r="3267" spans="1:9" x14ac:dyDescent="0.3">
      <c r="A3267" t="s">
        <v>293</v>
      </c>
      <c r="B3267" s="1" t="s">
        <v>392</v>
      </c>
      <c r="C3267" s="5">
        <v>0</v>
      </c>
      <c r="F3267" t="str">
        <f t="shared" si="200"/>
        <v>Rio Claro43924</v>
      </c>
      <c r="G3267" t="str">
        <f t="shared" si="201"/>
        <v>Rio Claro</v>
      </c>
      <c r="H3267" s="1">
        <f t="shared" si="202"/>
        <v>43924</v>
      </c>
      <c r="I3267">
        <f t="shared" si="203"/>
        <v>0</v>
      </c>
    </row>
    <row r="3268" spans="1:9" x14ac:dyDescent="0.3">
      <c r="A3268" t="s">
        <v>293</v>
      </c>
      <c r="B3268" s="1" t="s">
        <v>393</v>
      </c>
      <c r="C3268" s="5">
        <v>0</v>
      </c>
      <c r="F3268" t="str">
        <f t="shared" si="200"/>
        <v>Rio Claro43927</v>
      </c>
      <c r="G3268" t="str">
        <f t="shared" si="201"/>
        <v>Rio Claro</v>
      </c>
      <c r="H3268" s="1">
        <f t="shared" si="202"/>
        <v>43927</v>
      </c>
      <c r="I3268">
        <f t="shared" si="203"/>
        <v>0</v>
      </c>
    </row>
    <row r="3269" spans="1:9" x14ac:dyDescent="0.3">
      <c r="A3269" t="s">
        <v>293</v>
      </c>
      <c r="B3269" s="1" t="s">
        <v>394</v>
      </c>
      <c r="C3269" s="5">
        <v>0</v>
      </c>
      <c r="F3269" t="str">
        <f t="shared" si="200"/>
        <v>Rio Claro43929</v>
      </c>
      <c r="G3269" t="str">
        <f t="shared" si="201"/>
        <v>Rio Claro</v>
      </c>
      <c r="H3269" s="1">
        <f t="shared" si="202"/>
        <v>43929</v>
      </c>
      <c r="I3269">
        <f t="shared" si="203"/>
        <v>0</v>
      </c>
    </row>
    <row r="3270" spans="1:9" x14ac:dyDescent="0.3">
      <c r="A3270" t="s">
        <v>293</v>
      </c>
      <c r="B3270" s="1" t="s">
        <v>395</v>
      </c>
      <c r="C3270" s="5">
        <v>0</v>
      </c>
      <c r="F3270" t="str">
        <f t="shared" si="200"/>
        <v>Rio Claro43931</v>
      </c>
      <c r="G3270" t="str">
        <f t="shared" si="201"/>
        <v>Rio Claro</v>
      </c>
      <c r="H3270" s="1">
        <f t="shared" si="202"/>
        <v>43931</v>
      </c>
      <c r="I3270">
        <f t="shared" si="203"/>
        <v>0</v>
      </c>
    </row>
    <row r="3271" spans="1:9" x14ac:dyDescent="0.3">
      <c r="A3271" t="s">
        <v>293</v>
      </c>
      <c r="B3271" s="1" t="s">
        <v>396</v>
      </c>
      <c r="C3271" s="5">
        <v>3</v>
      </c>
      <c r="F3271" t="str">
        <f t="shared" si="200"/>
        <v>Rio Claro43934</v>
      </c>
      <c r="G3271" t="str">
        <f t="shared" si="201"/>
        <v>Rio Claro</v>
      </c>
      <c r="H3271" s="1">
        <f t="shared" si="202"/>
        <v>43934</v>
      </c>
      <c r="I3271">
        <f t="shared" si="203"/>
        <v>3</v>
      </c>
    </row>
    <row r="3272" spans="1:9" x14ac:dyDescent="0.3">
      <c r="A3272" t="s">
        <v>293</v>
      </c>
      <c r="B3272" s="1" t="s">
        <v>397</v>
      </c>
      <c r="C3272" s="5">
        <v>3</v>
      </c>
      <c r="F3272" t="str">
        <f t="shared" si="200"/>
        <v>Rio Claro43936</v>
      </c>
      <c r="G3272" t="str">
        <f t="shared" si="201"/>
        <v>Rio Claro</v>
      </c>
      <c r="H3272" s="1">
        <f t="shared" si="202"/>
        <v>43936</v>
      </c>
      <c r="I3272">
        <f t="shared" si="203"/>
        <v>0</v>
      </c>
    </row>
    <row r="3273" spans="1:9" x14ac:dyDescent="0.3">
      <c r="A3273" t="s">
        <v>293</v>
      </c>
      <c r="B3273" s="1" t="s">
        <v>398</v>
      </c>
      <c r="C3273" s="5">
        <v>6</v>
      </c>
      <c r="F3273" t="str">
        <f t="shared" si="200"/>
        <v>Rio Claro43938</v>
      </c>
      <c r="G3273" t="str">
        <f t="shared" si="201"/>
        <v>Rio Claro</v>
      </c>
      <c r="H3273" s="1">
        <f t="shared" si="202"/>
        <v>43938</v>
      </c>
      <c r="I3273">
        <f t="shared" si="203"/>
        <v>3</v>
      </c>
    </row>
    <row r="3274" spans="1:9" x14ac:dyDescent="0.3">
      <c r="A3274" t="s">
        <v>293</v>
      </c>
      <c r="B3274" s="1" t="s">
        <v>399</v>
      </c>
      <c r="C3274" s="5">
        <v>3</v>
      </c>
      <c r="F3274" t="str">
        <f t="shared" si="200"/>
        <v>Rio Claro43941</v>
      </c>
      <c r="G3274" t="str">
        <f t="shared" si="201"/>
        <v>Rio Claro</v>
      </c>
      <c r="H3274" s="1">
        <f t="shared" si="202"/>
        <v>43941</v>
      </c>
      <c r="I3274">
        <f t="shared" si="203"/>
        <v>0</v>
      </c>
    </row>
    <row r="3275" spans="1:9" x14ac:dyDescent="0.3">
      <c r="A3275" t="s">
        <v>293</v>
      </c>
      <c r="B3275" s="1" t="s">
        <v>400</v>
      </c>
      <c r="C3275" s="5">
        <v>3</v>
      </c>
      <c r="F3275" t="str">
        <f t="shared" si="200"/>
        <v>Rio Claro43945</v>
      </c>
      <c r="G3275" t="str">
        <f t="shared" si="201"/>
        <v>Rio Claro</v>
      </c>
      <c r="H3275" s="1">
        <f t="shared" si="202"/>
        <v>43945</v>
      </c>
      <c r="I3275">
        <f t="shared" si="203"/>
        <v>0</v>
      </c>
    </row>
    <row r="3276" spans="1:9" x14ac:dyDescent="0.3">
      <c r="A3276" t="s">
        <v>293</v>
      </c>
      <c r="B3276" s="1" t="s">
        <v>401</v>
      </c>
      <c r="C3276" s="5">
        <v>1</v>
      </c>
      <c r="F3276" t="str">
        <f t="shared" si="200"/>
        <v>Rio Claro43948</v>
      </c>
      <c r="G3276" t="str">
        <f t="shared" si="201"/>
        <v>Rio Claro</v>
      </c>
      <c r="H3276" s="1">
        <f t="shared" si="202"/>
        <v>43948</v>
      </c>
      <c r="I3276">
        <f t="shared" si="203"/>
        <v>0</v>
      </c>
    </row>
    <row r="3277" spans="1:9" x14ac:dyDescent="0.3">
      <c r="A3277" t="s">
        <v>294</v>
      </c>
      <c r="B3277" s="1" t="s">
        <v>390</v>
      </c>
      <c r="C3277" s="5">
        <v>0</v>
      </c>
      <c r="F3277" t="str">
        <f t="shared" si="200"/>
        <v>Rio Hurtado43920</v>
      </c>
      <c r="G3277" t="str">
        <f t="shared" si="201"/>
        <v>Rio Hurtado</v>
      </c>
      <c r="H3277" s="1">
        <f t="shared" si="202"/>
        <v>43920</v>
      </c>
      <c r="I3277">
        <f t="shared" si="203"/>
        <v>0</v>
      </c>
    </row>
    <row r="3278" spans="1:9" x14ac:dyDescent="0.3">
      <c r="A3278" t="s">
        <v>294</v>
      </c>
      <c r="B3278" s="1" t="s">
        <v>391</v>
      </c>
      <c r="C3278" s="5">
        <v>0</v>
      </c>
      <c r="F3278" t="str">
        <f t="shared" si="200"/>
        <v>Rio Hurtado43922</v>
      </c>
      <c r="G3278" t="str">
        <f t="shared" si="201"/>
        <v>Rio Hurtado</v>
      </c>
      <c r="H3278" s="1">
        <f t="shared" si="202"/>
        <v>43922</v>
      </c>
      <c r="I3278">
        <f t="shared" si="203"/>
        <v>0</v>
      </c>
    </row>
    <row r="3279" spans="1:9" x14ac:dyDescent="0.3">
      <c r="A3279" t="s">
        <v>294</v>
      </c>
      <c r="B3279" s="1" t="s">
        <v>392</v>
      </c>
      <c r="C3279" s="5">
        <v>0</v>
      </c>
      <c r="F3279" t="str">
        <f t="shared" ref="F3279:F3342" si="204">+G3279&amp;H3279</f>
        <v>Rio Hurtado43924</v>
      </c>
      <c r="G3279" t="str">
        <f t="shared" ref="G3279:G3342" si="205">+A3279</f>
        <v>Rio Hurtado</v>
      </c>
      <c r="H3279" s="1">
        <f t="shared" ref="H3279:H3342" si="206">+DATEVALUE(B3279)</f>
        <v>43924</v>
      </c>
      <c r="I3279">
        <f t="shared" ref="I3279:I3342" si="207">+IF(IF(A3279=A3278,C3279-C3278,C3279)&lt;0,0,IF(A3279=A3278,C3279-C3278,C3279))</f>
        <v>0</v>
      </c>
    </row>
    <row r="3280" spans="1:9" x14ac:dyDescent="0.3">
      <c r="A3280" t="s">
        <v>294</v>
      </c>
      <c r="B3280" s="1" t="s">
        <v>393</v>
      </c>
      <c r="C3280" s="5">
        <v>0</v>
      </c>
      <c r="F3280" t="str">
        <f t="shared" si="204"/>
        <v>Rio Hurtado43927</v>
      </c>
      <c r="G3280" t="str">
        <f t="shared" si="205"/>
        <v>Rio Hurtado</v>
      </c>
      <c r="H3280" s="1">
        <f t="shared" si="206"/>
        <v>43927</v>
      </c>
      <c r="I3280">
        <f t="shared" si="207"/>
        <v>0</v>
      </c>
    </row>
    <row r="3281" spans="1:9" x14ac:dyDescent="0.3">
      <c r="A3281" t="s">
        <v>294</v>
      </c>
      <c r="B3281" s="1" t="s">
        <v>394</v>
      </c>
      <c r="C3281" s="5">
        <v>0</v>
      </c>
      <c r="F3281" t="str">
        <f t="shared" si="204"/>
        <v>Rio Hurtado43929</v>
      </c>
      <c r="G3281" t="str">
        <f t="shared" si="205"/>
        <v>Rio Hurtado</v>
      </c>
      <c r="H3281" s="1">
        <f t="shared" si="206"/>
        <v>43929</v>
      </c>
      <c r="I3281">
        <f t="shared" si="207"/>
        <v>0</v>
      </c>
    </row>
    <row r="3282" spans="1:9" x14ac:dyDescent="0.3">
      <c r="A3282" t="s">
        <v>294</v>
      </c>
      <c r="B3282" s="1" t="s">
        <v>395</v>
      </c>
      <c r="C3282" s="5">
        <v>0</v>
      </c>
      <c r="F3282" t="str">
        <f t="shared" si="204"/>
        <v>Rio Hurtado43931</v>
      </c>
      <c r="G3282" t="str">
        <f t="shared" si="205"/>
        <v>Rio Hurtado</v>
      </c>
      <c r="H3282" s="1">
        <f t="shared" si="206"/>
        <v>43931</v>
      </c>
      <c r="I3282">
        <f t="shared" si="207"/>
        <v>0</v>
      </c>
    </row>
    <row r="3283" spans="1:9" x14ac:dyDescent="0.3">
      <c r="A3283" t="s">
        <v>294</v>
      </c>
      <c r="B3283" s="1" t="s">
        <v>396</v>
      </c>
      <c r="C3283" s="5">
        <v>1</v>
      </c>
      <c r="F3283" t="str">
        <f t="shared" si="204"/>
        <v>Rio Hurtado43934</v>
      </c>
      <c r="G3283" t="str">
        <f t="shared" si="205"/>
        <v>Rio Hurtado</v>
      </c>
      <c r="H3283" s="1">
        <f t="shared" si="206"/>
        <v>43934</v>
      </c>
      <c r="I3283">
        <f t="shared" si="207"/>
        <v>1</v>
      </c>
    </row>
    <row r="3284" spans="1:9" x14ac:dyDescent="0.3">
      <c r="A3284" t="s">
        <v>294</v>
      </c>
      <c r="B3284" s="1" t="s">
        <v>397</v>
      </c>
      <c r="C3284" s="5">
        <v>1</v>
      </c>
      <c r="F3284" t="str">
        <f t="shared" si="204"/>
        <v>Rio Hurtado43936</v>
      </c>
      <c r="G3284" t="str">
        <f t="shared" si="205"/>
        <v>Rio Hurtado</v>
      </c>
      <c r="H3284" s="1">
        <f t="shared" si="206"/>
        <v>43936</v>
      </c>
      <c r="I3284">
        <f t="shared" si="207"/>
        <v>0</v>
      </c>
    </row>
    <row r="3285" spans="1:9" x14ac:dyDescent="0.3">
      <c r="A3285" t="s">
        <v>294</v>
      </c>
      <c r="B3285" s="1" t="s">
        <v>398</v>
      </c>
      <c r="C3285" s="5">
        <v>1</v>
      </c>
      <c r="F3285" t="str">
        <f t="shared" si="204"/>
        <v>Rio Hurtado43938</v>
      </c>
      <c r="G3285" t="str">
        <f t="shared" si="205"/>
        <v>Rio Hurtado</v>
      </c>
      <c r="H3285" s="1">
        <f t="shared" si="206"/>
        <v>43938</v>
      </c>
      <c r="I3285">
        <f t="shared" si="207"/>
        <v>0</v>
      </c>
    </row>
    <row r="3286" spans="1:9" x14ac:dyDescent="0.3">
      <c r="A3286" t="s">
        <v>294</v>
      </c>
      <c r="B3286" s="1" t="s">
        <v>399</v>
      </c>
      <c r="C3286" s="5">
        <v>0</v>
      </c>
      <c r="F3286" t="str">
        <f t="shared" si="204"/>
        <v>Rio Hurtado43941</v>
      </c>
      <c r="G3286" t="str">
        <f t="shared" si="205"/>
        <v>Rio Hurtado</v>
      </c>
      <c r="H3286" s="1">
        <f t="shared" si="206"/>
        <v>43941</v>
      </c>
      <c r="I3286">
        <f t="shared" si="207"/>
        <v>0</v>
      </c>
    </row>
    <row r="3287" spans="1:9" x14ac:dyDescent="0.3">
      <c r="A3287" t="s">
        <v>294</v>
      </c>
      <c r="B3287" s="1" t="s">
        <v>400</v>
      </c>
      <c r="C3287" s="5">
        <v>0</v>
      </c>
      <c r="F3287" t="str">
        <f t="shared" si="204"/>
        <v>Rio Hurtado43945</v>
      </c>
      <c r="G3287" t="str">
        <f t="shared" si="205"/>
        <v>Rio Hurtado</v>
      </c>
      <c r="H3287" s="1">
        <f t="shared" si="206"/>
        <v>43945</v>
      </c>
      <c r="I3287">
        <f t="shared" si="207"/>
        <v>0</v>
      </c>
    </row>
    <row r="3288" spans="1:9" x14ac:dyDescent="0.3">
      <c r="A3288" t="s">
        <v>294</v>
      </c>
      <c r="B3288" s="1" t="s">
        <v>401</v>
      </c>
      <c r="C3288" s="5">
        <v>0</v>
      </c>
      <c r="F3288" t="str">
        <f t="shared" si="204"/>
        <v>Rio Hurtado43948</v>
      </c>
      <c r="G3288" t="str">
        <f t="shared" si="205"/>
        <v>Rio Hurtado</v>
      </c>
      <c r="H3288" s="1">
        <f t="shared" si="206"/>
        <v>43948</v>
      </c>
      <c r="I3288">
        <f t="shared" si="207"/>
        <v>0</v>
      </c>
    </row>
    <row r="3289" spans="1:9" x14ac:dyDescent="0.3">
      <c r="A3289" t="s">
        <v>295</v>
      </c>
      <c r="B3289" s="1" t="s">
        <v>390</v>
      </c>
      <c r="C3289" s="5">
        <v>0</v>
      </c>
      <c r="F3289" t="str">
        <f t="shared" si="204"/>
        <v>Rio Ibanez43920</v>
      </c>
      <c r="G3289" t="str">
        <f t="shared" si="205"/>
        <v>Rio Ibanez</v>
      </c>
      <c r="H3289" s="1">
        <f t="shared" si="206"/>
        <v>43920</v>
      </c>
      <c r="I3289">
        <f t="shared" si="207"/>
        <v>0</v>
      </c>
    </row>
    <row r="3290" spans="1:9" x14ac:dyDescent="0.3">
      <c r="A3290" t="s">
        <v>295</v>
      </c>
      <c r="B3290" s="1" t="s">
        <v>391</v>
      </c>
      <c r="C3290" s="5">
        <v>0</v>
      </c>
      <c r="F3290" t="str">
        <f t="shared" si="204"/>
        <v>Rio Ibanez43922</v>
      </c>
      <c r="G3290" t="str">
        <f t="shared" si="205"/>
        <v>Rio Ibanez</v>
      </c>
      <c r="H3290" s="1">
        <f t="shared" si="206"/>
        <v>43922</v>
      </c>
      <c r="I3290">
        <f t="shared" si="207"/>
        <v>0</v>
      </c>
    </row>
    <row r="3291" spans="1:9" x14ac:dyDescent="0.3">
      <c r="A3291" t="s">
        <v>295</v>
      </c>
      <c r="B3291" s="1" t="s">
        <v>392</v>
      </c>
      <c r="C3291" s="5">
        <v>0</v>
      </c>
      <c r="F3291" t="str">
        <f t="shared" si="204"/>
        <v>Rio Ibanez43924</v>
      </c>
      <c r="G3291" t="str">
        <f t="shared" si="205"/>
        <v>Rio Ibanez</v>
      </c>
      <c r="H3291" s="1">
        <f t="shared" si="206"/>
        <v>43924</v>
      </c>
      <c r="I3291">
        <f t="shared" si="207"/>
        <v>0</v>
      </c>
    </row>
    <row r="3292" spans="1:9" x14ac:dyDescent="0.3">
      <c r="A3292" t="s">
        <v>295</v>
      </c>
      <c r="B3292" s="1" t="s">
        <v>393</v>
      </c>
      <c r="C3292" s="5">
        <v>0</v>
      </c>
      <c r="F3292" t="str">
        <f t="shared" si="204"/>
        <v>Rio Ibanez43927</v>
      </c>
      <c r="G3292" t="str">
        <f t="shared" si="205"/>
        <v>Rio Ibanez</v>
      </c>
      <c r="H3292" s="1">
        <f t="shared" si="206"/>
        <v>43927</v>
      </c>
      <c r="I3292">
        <f t="shared" si="207"/>
        <v>0</v>
      </c>
    </row>
    <row r="3293" spans="1:9" x14ac:dyDescent="0.3">
      <c r="A3293" t="s">
        <v>295</v>
      </c>
      <c r="B3293" s="1" t="s">
        <v>394</v>
      </c>
      <c r="C3293" s="5">
        <v>0</v>
      </c>
      <c r="F3293" t="str">
        <f t="shared" si="204"/>
        <v>Rio Ibanez43929</v>
      </c>
      <c r="G3293" t="str">
        <f t="shared" si="205"/>
        <v>Rio Ibanez</v>
      </c>
      <c r="H3293" s="1">
        <f t="shared" si="206"/>
        <v>43929</v>
      </c>
      <c r="I3293">
        <f t="shared" si="207"/>
        <v>0</v>
      </c>
    </row>
    <row r="3294" spans="1:9" x14ac:dyDescent="0.3">
      <c r="A3294" t="s">
        <v>295</v>
      </c>
      <c r="B3294" s="1" t="s">
        <v>395</v>
      </c>
      <c r="C3294" s="5">
        <v>0</v>
      </c>
      <c r="F3294" t="str">
        <f t="shared" si="204"/>
        <v>Rio Ibanez43931</v>
      </c>
      <c r="G3294" t="str">
        <f t="shared" si="205"/>
        <v>Rio Ibanez</v>
      </c>
      <c r="H3294" s="1">
        <f t="shared" si="206"/>
        <v>43931</v>
      </c>
      <c r="I3294">
        <f t="shared" si="207"/>
        <v>0</v>
      </c>
    </row>
    <row r="3295" spans="1:9" x14ac:dyDescent="0.3">
      <c r="A3295" t="s">
        <v>295</v>
      </c>
      <c r="B3295" s="1" t="s">
        <v>396</v>
      </c>
      <c r="C3295" s="5">
        <v>0</v>
      </c>
      <c r="F3295" t="str">
        <f t="shared" si="204"/>
        <v>Rio Ibanez43934</v>
      </c>
      <c r="G3295" t="str">
        <f t="shared" si="205"/>
        <v>Rio Ibanez</v>
      </c>
      <c r="H3295" s="1">
        <f t="shared" si="206"/>
        <v>43934</v>
      </c>
      <c r="I3295">
        <f t="shared" si="207"/>
        <v>0</v>
      </c>
    </row>
    <row r="3296" spans="1:9" x14ac:dyDescent="0.3">
      <c r="A3296" t="s">
        <v>295</v>
      </c>
      <c r="B3296" s="1" t="s">
        <v>397</v>
      </c>
      <c r="C3296" s="5">
        <v>0</v>
      </c>
      <c r="F3296" t="str">
        <f t="shared" si="204"/>
        <v>Rio Ibanez43936</v>
      </c>
      <c r="G3296" t="str">
        <f t="shared" si="205"/>
        <v>Rio Ibanez</v>
      </c>
      <c r="H3296" s="1">
        <f t="shared" si="206"/>
        <v>43936</v>
      </c>
      <c r="I3296">
        <f t="shared" si="207"/>
        <v>0</v>
      </c>
    </row>
    <row r="3297" spans="1:9" x14ac:dyDescent="0.3">
      <c r="A3297" t="s">
        <v>295</v>
      </c>
      <c r="B3297" s="1" t="s">
        <v>398</v>
      </c>
      <c r="C3297" s="5">
        <v>0</v>
      </c>
      <c r="F3297" t="str">
        <f t="shared" si="204"/>
        <v>Rio Ibanez43938</v>
      </c>
      <c r="G3297" t="str">
        <f t="shared" si="205"/>
        <v>Rio Ibanez</v>
      </c>
      <c r="H3297" s="1">
        <f t="shared" si="206"/>
        <v>43938</v>
      </c>
      <c r="I3297">
        <f t="shared" si="207"/>
        <v>0</v>
      </c>
    </row>
    <row r="3298" spans="1:9" x14ac:dyDescent="0.3">
      <c r="A3298" t="s">
        <v>295</v>
      </c>
      <c r="B3298" s="1" t="s">
        <v>399</v>
      </c>
      <c r="C3298" s="5">
        <v>0</v>
      </c>
      <c r="F3298" t="str">
        <f t="shared" si="204"/>
        <v>Rio Ibanez43941</v>
      </c>
      <c r="G3298" t="str">
        <f t="shared" si="205"/>
        <v>Rio Ibanez</v>
      </c>
      <c r="H3298" s="1">
        <f t="shared" si="206"/>
        <v>43941</v>
      </c>
      <c r="I3298">
        <f t="shared" si="207"/>
        <v>0</v>
      </c>
    </row>
    <row r="3299" spans="1:9" x14ac:dyDescent="0.3">
      <c r="A3299" t="s">
        <v>295</v>
      </c>
      <c r="B3299" s="1" t="s">
        <v>400</v>
      </c>
      <c r="C3299" s="5">
        <v>0</v>
      </c>
      <c r="F3299" t="str">
        <f t="shared" si="204"/>
        <v>Rio Ibanez43945</v>
      </c>
      <c r="G3299" t="str">
        <f t="shared" si="205"/>
        <v>Rio Ibanez</v>
      </c>
      <c r="H3299" s="1">
        <f t="shared" si="206"/>
        <v>43945</v>
      </c>
      <c r="I3299">
        <f t="shared" si="207"/>
        <v>0</v>
      </c>
    </row>
    <row r="3300" spans="1:9" x14ac:dyDescent="0.3">
      <c r="A3300" t="s">
        <v>295</v>
      </c>
      <c r="B3300" s="1" t="s">
        <v>401</v>
      </c>
      <c r="C3300" s="5">
        <v>0</v>
      </c>
      <c r="F3300" t="str">
        <f t="shared" si="204"/>
        <v>Rio Ibanez43948</v>
      </c>
      <c r="G3300" t="str">
        <f t="shared" si="205"/>
        <v>Rio Ibanez</v>
      </c>
      <c r="H3300" s="1">
        <f t="shared" si="206"/>
        <v>43948</v>
      </c>
      <c r="I3300">
        <f t="shared" si="207"/>
        <v>0</v>
      </c>
    </row>
    <row r="3301" spans="1:9" x14ac:dyDescent="0.3">
      <c r="A3301" t="s">
        <v>296</v>
      </c>
      <c r="B3301" s="1" t="s">
        <v>390</v>
      </c>
      <c r="C3301" s="5">
        <v>0</v>
      </c>
      <c r="F3301" t="str">
        <f t="shared" si="204"/>
        <v>Rio Negro43920</v>
      </c>
      <c r="G3301" t="str">
        <f t="shared" si="205"/>
        <v>Rio Negro</v>
      </c>
      <c r="H3301" s="1">
        <f t="shared" si="206"/>
        <v>43920</v>
      </c>
      <c r="I3301">
        <f t="shared" si="207"/>
        <v>0</v>
      </c>
    </row>
    <row r="3302" spans="1:9" x14ac:dyDescent="0.3">
      <c r="A3302" t="s">
        <v>296</v>
      </c>
      <c r="B3302" s="1" t="s">
        <v>391</v>
      </c>
      <c r="C3302" s="5">
        <v>0</v>
      </c>
      <c r="F3302" t="str">
        <f t="shared" si="204"/>
        <v>Rio Negro43922</v>
      </c>
      <c r="G3302" t="str">
        <f t="shared" si="205"/>
        <v>Rio Negro</v>
      </c>
      <c r="H3302" s="1">
        <f t="shared" si="206"/>
        <v>43922</v>
      </c>
      <c r="I3302">
        <f t="shared" si="207"/>
        <v>0</v>
      </c>
    </row>
    <row r="3303" spans="1:9" x14ac:dyDescent="0.3">
      <c r="A3303" t="s">
        <v>296</v>
      </c>
      <c r="B3303" s="1" t="s">
        <v>392</v>
      </c>
      <c r="C3303" s="5">
        <v>0</v>
      </c>
      <c r="F3303" t="str">
        <f t="shared" si="204"/>
        <v>Rio Negro43924</v>
      </c>
      <c r="G3303" t="str">
        <f t="shared" si="205"/>
        <v>Rio Negro</v>
      </c>
      <c r="H3303" s="1">
        <f t="shared" si="206"/>
        <v>43924</v>
      </c>
      <c r="I3303">
        <f t="shared" si="207"/>
        <v>0</v>
      </c>
    </row>
    <row r="3304" spans="1:9" x14ac:dyDescent="0.3">
      <c r="A3304" t="s">
        <v>296</v>
      </c>
      <c r="B3304" s="1" t="s">
        <v>393</v>
      </c>
      <c r="C3304" s="5">
        <v>0</v>
      </c>
      <c r="F3304" t="str">
        <f t="shared" si="204"/>
        <v>Rio Negro43927</v>
      </c>
      <c r="G3304" t="str">
        <f t="shared" si="205"/>
        <v>Rio Negro</v>
      </c>
      <c r="H3304" s="1">
        <f t="shared" si="206"/>
        <v>43927</v>
      </c>
      <c r="I3304">
        <f t="shared" si="207"/>
        <v>0</v>
      </c>
    </row>
    <row r="3305" spans="1:9" x14ac:dyDescent="0.3">
      <c r="A3305" t="s">
        <v>296</v>
      </c>
      <c r="B3305" s="1" t="s">
        <v>394</v>
      </c>
      <c r="C3305" s="5">
        <v>0</v>
      </c>
      <c r="F3305" t="str">
        <f t="shared" si="204"/>
        <v>Rio Negro43929</v>
      </c>
      <c r="G3305" t="str">
        <f t="shared" si="205"/>
        <v>Rio Negro</v>
      </c>
      <c r="H3305" s="1">
        <f t="shared" si="206"/>
        <v>43929</v>
      </c>
      <c r="I3305">
        <f t="shared" si="207"/>
        <v>0</v>
      </c>
    </row>
    <row r="3306" spans="1:9" x14ac:dyDescent="0.3">
      <c r="A3306" t="s">
        <v>296</v>
      </c>
      <c r="B3306" s="1" t="s">
        <v>395</v>
      </c>
      <c r="C3306" s="5">
        <v>0</v>
      </c>
      <c r="F3306" t="str">
        <f t="shared" si="204"/>
        <v>Rio Negro43931</v>
      </c>
      <c r="G3306" t="str">
        <f t="shared" si="205"/>
        <v>Rio Negro</v>
      </c>
      <c r="H3306" s="1">
        <f t="shared" si="206"/>
        <v>43931</v>
      </c>
      <c r="I3306">
        <f t="shared" si="207"/>
        <v>0</v>
      </c>
    </row>
    <row r="3307" spans="1:9" x14ac:dyDescent="0.3">
      <c r="A3307" t="s">
        <v>296</v>
      </c>
      <c r="B3307" s="1" t="s">
        <v>396</v>
      </c>
      <c r="C3307" s="5">
        <v>3</v>
      </c>
      <c r="F3307" t="str">
        <f t="shared" si="204"/>
        <v>Rio Negro43934</v>
      </c>
      <c r="G3307" t="str">
        <f t="shared" si="205"/>
        <v>Rio Negro</v>
      </c>
      <c r="H3307" s="1">
        <f t="shared" si="206"/>
        <v>43934</v>
      </c>
      <c r="I3307">
        <f t="shared" si="207"/>
        <v>3</v>
      </c>
    </row>
    <row r="3308" spans="1:9" x14ac:dyDescent="0.3">
      <c r="A3308" t="s">
        <v>296</v>
      </c>
      <c r="B3308" s="1" t="s">
        <v>397</v>
      </c>
      <c r="C3308" s="5">
        <v>3</v>
      </c>
      <c r="F3308" t="str">
        <f t="shared" si="204"/>
        <v>Rio Negro43936</v>
      </c>
      <c r="G3308" t="str">
        <f t="shared" si="205"/>
        <v>Rio Negro</v>
      </c>
      <c r="H3308" s="1">
        <f t="shared" si="206"/>
        <v>43936</v>
      </c>
      <c r="I3308">
        <f t="shared" si="207"/>
        <v>0</v>
      </c>
    </row>
    <row r="3309" spans="1:9" x14ac:dyDescent="0.3">
      <c r="A3309" t="s">
        <v>296</v>
      </c>
      <c r="B3309" s="1" t="s">
        <v>398</v>
      </c>
      <c r="C3309" s="5">
        <v>4</v>
      </c>
      <c r="F3309" t="str">
        <f t="shared" si="204"/>
        <v>Rio Negro43938</v>
      </c>
      <c r="G3309" t="str">
        <f t="shared" si="205"/>
        <v>Rio Negro</v>
      </c>
      <c r="H3309" s="1">
        <f t="shared" si="206"/>
        <v>43938</v>
      </c>
      <c r="I3309">
        <f t="shared" si="207"/>
        <v>1</v>
      </c>
    </row>
    <row r="3310" spans="1:9" x14ac:dyDescent="0.3">
      <c r="A3310" t="s">
        <v>296</v>
      </c>
      <c r="B3310" s="1" t="s">
        <v>399</v>
      </c>
      <c r="C3310" s="5">
        <v>0</v>
      </c>
      <c r="F3310" t="str">
        <f t="shared" si="204"/>
        <v>Rio Negro43941</v>
      </c>
      <c r="G3310" t="str">
        <f t="shared" si="205"/>
        <v>Rio Negro</v>
      </c>
      <c r="H3310" s="1">
        <f t="shared" si="206"/>
        <v>43941</v>
      </c>
      <c r="I3310">
        <f t="shared" si="207"/>
        <v>0</v>
      </c>
    </row>
    <row r="3311" spans="1:9" x14ac:dyDescent="0.3">
      <c r="A3311" t="s">
        <v>296</v>
      </c>
      <c r="B3311" s="1" t="s">
        <v>400</v>
      </c>
      <c r="C3311" s="5">
        <v>1</v>
      </c>
      <c r="F3311" t="str">
        <f t="shared" si="204"/>
        <v>Rio Negro43945</v>
      </c>
      <c r="G3311" t="str">
        <f t="shared" si="205"/>
        <v>Rio Negro</v>
      </c>
      <c r="H3311" s="1">
        <f t="shared" si="206"/>
        <v>43945</v>
      </c>
      <c r="I3311">
        <f t="shared" si="207"/>
        <v>1</v>
      </c>
    </row>
    <row r="3312" spans="1:9" x14ac:dyDescent="0.3">
      <c r="A3312" t="s">
        <v>296</v>
      </c>
      <c r="B3312" s="1" t="s">
        <v>401</v>
      </c>
      <c r="C3312" s="5">
        <v>1</v>
      </c>
      <c r="F3312" t="str">
        <f t="shared" si="204"/>
        <v>Rio Negro43948</v>
      </c>
      <c r="G3312" t="str">
        <f t="shared" si="205"/>
        <v>Rio Negro</v>
      </c>
      <c r="H3312" s="1">
        <f t="shared" si="206"/>
        <v>43948</v>
      </c>
      <c r="I3312">
        <f t="shared" si="207"/>
        <v>0</v>
      </c>
    </row>
    <row r="3313" spans="1:9" x14ac:dyDescent="0.3">
      <c r="A3313" t="s">
        <v>297</v>
      </c>
      <c r="B3313" s="1" t="s">
        <v>390</v>
      </c>
      <c r="C3313" s="5">
        <v>0</v>
      </c>
      <c r="F3313" t="str">
        <f t="shared" si="204"/>
        <v>Rio Verde43920</v>
      </c>
      <c r="G3313" t="str">
        <f t="shared" si="205"/>
        <v>Rio Verde</v>
      </c>
      <c r="H3313" s="1">
        <f t="shared" si="206"/>
        <v>43920</v>
      </c>
      <c r="I3313">
        <f t="shared" si="207"/>
        <v>0</v>
      </c>
    </row>
    <row r="3314" spans="1:9" x14ac:dyDescent="0.3">
      <c r="A3314" t="s">
        <v>297</v>
      </c>
      <c r="B3314" s="1" t="s">
        <v>391</v>
      </c>
      <c r="C3314" s="5">
        <v>0</v>
      </c>
      <c r="F3314" t="str">
        <f t="shared" si="204"/>
        <v>Rio Verde43922</v>
      </c>
      <c r="G3314" t="str">
        <f t="shared" si="205"/>
        <v>Rio Verde</v>
      </c>
      <c r="H3314" s="1">
        <f t="shared" si="206"/>
        <v>43922</v>
      </c>
      <c r="I3314">
        <f t="shared" si="207"/>
        <v>0</v>
      </c>
    </row>
    <row r="3315" spans="1:9" x14ac:dyDescent="0.3">
      <c r="A3315" t="s">
        <v>297</v>
      </c>
      <c r="B3315" s="1" t="s">
        <v>392</v>
      </c>
      <c r="C3315" s="5">
        <v>0</v>
      </c>
      <c r="F3315" t="str">
        <f t="shared" si="204"/>
        <v>Rio Verde43924</v>
      </c>
      <c r="G3315" t="str">
        <f t="shared" si="205"/>
        <v>Rio Verde</v>
      </c>
      <c r="H3315" s="1">
        <f t="shared" si="206"/>
        <v>43924</v>
      </c>
      <c r="I3315">
        <f t="shared" si="207"/>
        <v>0</v>
      </c>
    </row>
    <row r="3316" spans="1:9" x14ac:dyDescent="0.3">
      <c r="A3316" t="s">
        <v>297</v>
      </c>
      <c r="B3316" s="1" t="s">
        <v>393</v>
      </c>
      <c r="C3316" s="5">
        <v>0</v>
      </c>
      <c r="F3316" t="str">
        <f t="shared" si="204"/>
        <v>Rio Verde43927</v>
      </c>
      <c r="G3316" t="str">
        <f t="shared" si="205"/>
        <v>Rio Verde</v>
      </c>
      <c r="H3316" s="1">
        <f t="shared" si="206"/>
        <v>43927</v>
      </c>
      <c r="I3316">
        <f t="shared" si="207"/>
        <v>0</v>
      </c>
    </row>
    <row r="3317" spans="1:9" x14ac:dyDescent="0.3">
      <c r="A3317" t="s">
        <v>297</v>
      </c>
      <c r="B3317" s="1" t="s">
        <v>394</v>
      </c>
      <c r="C3317" s="5">
        <v>0</v>
      </c>
      <c r="F3317" t="str">
        <f t="shared" si="204"/>
        <v>Rio Verde43929</v>
      </c>
      <c r="G3317" t="str">
        <f t="shared" si="205"/>
        <v>Rio Verde</v>
      </c>
      <c r="H3317" s="1">
        <f t="shared" si="206"/>
        <v>43929</v>
      </c>
      <c r="I3317">
        <f t="shared" si="207"/>
        <v>0</v>
      </c>
    </row>
    <row r="3318" spans="1:9" x14ac:dyDescent="0.3">
      <c r="A3318" t="s">
        <v>297</v>
      </c>
      <c r="B3318" s="1" t="s">
        <v>395</v>
      </c>
      <c r="C3318" s="5">
        <v>0</v>
      </c>
      <c r="F3318" t="str">
        <f t="shared" si="204"/>
        <v>Rio Verde43931</v>
      </c>
      <c r="G3318" t="str">
        <f t="shared" si="205"/>
        <v>Rio Verde</v>
      </c>
      <c r="H3318" s="1">
        <f t="shared" si="206"/>
        <v>43931</v>
      </c>
      <c r="I3318">
        <f t="shared" si="207"/>
        <v>0</v>
      </c>
    </row>
    <row r="3319" spans="1:9" x14ac:dyDescent="0.3">
      <c r="A3319" t="s">
        <v>297</v>
      </c>
      <c r="B3319" s="1" t="s">
        <v>396</v>
      </c>
      <c r="C3319" s="5">
        <v>0</v>
      </c>
      <c r="F3319" t="str">
        <f t="shared" si="204"/>
        <v>Rio Verde43934</v>
      </c>
      <c r="G3319" t="str">
        <f t="shared" si="205"/>
        <v>Rio Verde</v>
      </c>
      <c r="H3319" s="1">
        <f t="shared" si="206"/>
        <v>43934</v>
      </c>
      <c r="I3319">
        <f t="shared" si="207"/>
        <v>0</v>
      </c>
    </row>
    <row r="3320" spans="1:9" x14ac:dyDescent="0.3">
      <c r="A3320" t="s">
        <v>297</v>
      </c>
      <c r="B3320" s="1" t="s">
        <v>397</v>
      </c>
      <c r="C3320" s="5">
        <v>0</v>
      </c>
      <c r="F3320" t="str">
        <f t="shared" si="204"/>
        <v>Rio Verde43936</v>
      </c>
      <c r="G3320" t="str">
        <f t="shared" si="205"/>
        <v>Rio Verde</v>
      </c>
      <c r="H3320" s="1">
        <f t="shared" si="206"/>
        <v>43936</v>
      </c>
      <c r="I3320">
        <f t="shared" si="207"/>
        <v>0</v>
      </c>
    </row>
    <row r="3321" spans="1:9" x14ac:dyDescent="0.3">
      <c r="A3321" t="s">
        <v>297</v>
      </c>
      <c r="B3321" s="1" t="s">
        <v>398</v>
      </c>
      <c r="C3321" s="5">
        <v>0</v>
      </c>
      <c r="F3321" t="str">
        <f t="shared" si="204"/>
        <v>Rio Verde43938</v>
      </c>
      <c r="G3321" t="str">
        <f t="shared" si="205"/>
        <v>Rio Verde</v>
      </c>
      <c r="H3321" s="1">
        <f t="shared" si="206"/>
        <v>43938</v>
      </c>
      <c r="I3321">
        <f t="shared" si="207"/>
        <v>0</v>
      </c>
    </row>
    <row r="3322" spans="1:9" x14ac:dyDescent="0.3">
      <c r="A3322" t="s">
        <v>297</v>
      </c>
      <c r="B3322" s="1" t="s">
        <v>399</v>
      </c>
      <c r="C3322" s="5">
        <v>0</v>
      </c>
      <c r="F3322" t="str">
        <f t="shared" si="204"/>
        <v>Rio Verde43941</v>
      </c>
      <c r="G3322" t="str">
        <f t="shared" si="205"/>
        <v>Rio Verde</v>
      </c>
      <c r="H3322" s="1">
        <f t="shared" si="206"/>
        <v>43941</v>
      </c>
      <c r="I3322">
        <f t="shared" si="207"/>
        <v>0</v>
      </c>
    </row>
    <row r="3323" spans="1:9" x14ac:dyDescent="0.3">
      <c r="A3323" t="s">
        <v>297</v>
      </c>
      <c r="B3323" s="1" t="s">
        <v>400</v>
      </c>
      <c r="C3323" s="5">
        <v>0</v>
      </c>
      <c r="F3323" t="str">
        <f t="shared" si="204"/>
        <v>Rio Verde43945</v>
      </c>
      <c r="G3323" t="str">
        <f t="shared" si="205"/>
        <v>Rio Verde</v>
      </c>
      <c r="H3323" s="1">
        <f t="shared" si="206"/>
        <v>43945</v>
      </c>
      <c r="I3323">
        <f t="shared" si="207"/>
        <v>0</v>
      </c>
    </row>
    <row r="3324" spans="1:9" x14ac:dyDescent="0.3">
      <c r="A3324" t="s">
        <v>297</v>
      </c>
      <c r="B3324" s="1" t="s">
        <v>401</v>
      </c>
      <c r="C3324" s="5">
        <v>0</v>
      </c>
      <c r="F3324" t="str">
        <f t="shared" si="204"/>
        <v>Rio Verde43948</v>
      </c>
      <c r="G3324" t="str">
        <f t="shared" si="205"/>
        <v>Rio Verde</v>
      </c>
      <c r="H3324" s="1">
        <f t="shared" si="206"/>
        <v>43948</v>
      </c>
      <c r="I3324">
        <f t="shared" si="207"/>
        <v>0</v>
      </c>
    </row>
    <row r="3325" spans="1:9" x14ac:dyDescent="0.3">
      <c r="A3325" t="s">
        <v>298</v>
      </c>
      <c r="B3325" s="1" t="s">
        <v>390</v>
      </c>
      <c r="C3325" s="5">
        <v>0</v>
      </c>
      <c r="F3325" t="str">
        <f t="shared" si="204"/>
        <v>Romeral43920</v>
      </c>
      <c r="G3325" t="str">
        <f t="shared" si="205"/>
        <v>Romeral</v>
      </c>
      <c r="H3325" s="1">
        <f t="shared" si="206"/>
        <v>43920</v>
      </c>
      <c r="I3325">
        <f t="shared" si="207"/>
        <v>0</v>
      </c>
    </row>
    <row r="3326" spans="1:9" x14ac:dyDescent="0.3">
      <c r="A3326" t="s">
        <v>298</v>
      </c>
      <c r="B3326" s="1" t="s">
        <v>391</v>
      </c>
      <c r="C3326" s="5">
        <v>0</v>
      </c>
      <c r="F3326" t="str">
        <f t="shared" si="204"/>
        <v>Romeral43922</v>
      </c>
      <c r="G3326" t="str">
        <f t="shared" si="205"/>
        <v>Romeral</v>
      </c>
      <c r="H3326" s="1">
        <f t="shared" si="206"/>
        <v>43922</v>
      </c>
      <c r="I3326">
        <f t="shared" si="207"/>
        <v>0</v>
      </c>
    </row>
    <row r="3327" spans="1:9" x14ac:dyDescent="0.3">
      <c r="A3327" t="s">
        <v>298</v>
      </c>
      <c r="B3327" s="1" t="s">
        <v>392</v>
      </c>
      <c r="C3327" s="5">
        <v>0</v>
      </c>
      <c r="F3327" t="str">
        <f t="shared" si="204"/>
        <v>Romeral43924</v>
      </c>
      <c r="G3327" t="str">
        <f t="shared" si="205"/>
        <v>Romeral</v>
      </c>
      <c r="H3327" s="1">
        <f t="shared" si="206"/>
        <v>43924</v>
      </c>
      <c r="I3327">
        <f t="shared" si="207"/>
        <v>0</v>
      </c>
    </row>
    <row r="3328" spans="1:9" x14ac:dyDescent="0.3">
      <c r="A3328" t="s">
        <v>298</v>
      </c>
      <c r="B3328" s="1" t="s">
        <v>393</v>
      </c>
      <c r="C3328" s="5">
        <v>0</v>
      </c>
      <c r="F3328" t="str">
        <f t="shared" si="204"/>
        <v>Romeral43927</v>
      </c>
      <c r="G3328" t="str">
        <f t="shared" si="205"/>
        <v>Romeral</v>
      </c>
      <c r="H3328" s="1">
        <f t="shared" si="206"/>
        <v>43927</v>
      </c>
      <c r="I3328">
        <f t="shared" si="207"/>
        <v>0</v>
      </c>
    </row>
    <row r="3329" spans="1:9" x14ac:dyDescent="0.3">
      <c r="A3329" t="s">
        <v>298</v>
      </c>
      <c r="B3329" s="1" t="s">
        <v>394</v>
      </c>
      <c r="C3329" s="5">
        <v>0</v>
      </c>
      <c r="F3329" t="str">
        <f t="shared" si="204"/>
        <v>Romeral43929</v>
      </c>
      <c r="G3329" t="str">
        <f t="shared" si="205"/>
        <v>Romeral</v>
      </c>
      <c r="H3329" s="1">
        <f t="shared" si="206"/>
        <v>43929</v>
      </c>
      <c r="I3329">
        <f t="shared" si="207"/>
        <v>0</v>
      </c>
    </row>
    <row r="3330" spans="1:9" x14ac:dyDescent="0.3">
      <c r="A3330" t="s">
        <v>298</v>
      </c>
      <c r="B3330" s="1" t="s">
        <v>395</v>
      </c>
      <c r="C3330" s="5">
        <v>0</v>
      </c>
      <c r="F3330" t="str">
        <f t="shared" si="204"/>
        <v>Romeral43931</v>
      </c>
      <c r="G3330" t="str">
        <f t="shared" si="205"/>
        <v>Romeral</v>
      </c>
      <c r="H3330" s="1">
        <f t="shared" si="206"/>
        <v>43931</v>
      </c>
      <c r="I3330">
        <f t="shared" si="207"/>
        <v>0</v>
      </c>
    </row>
    <row r="3331" spans="1:9" x14ac:dyDescent="0.3">
      <c r="A3331" t="s">
        <v>298</v>
      </c>
      <c r="B3331" s="1" t="s">
        <v>396</v>
      </c>
      <c r="C3331" s="5">
        <v>3</v>
      </c>
      <c r="F3331" t="str">
        <f t="shared" si="204"/>
        <v>Romeral43934</v>
      </c>
      <c r="G3331" t="str">
        <f t="shared" si="205"/>
        <v>Romeral</v>
      </c>
      <c r="H3331" s="1">
        <f t="shared" si="206"/>
        <v>43934</v>
      </c>
      <c r="I3331">
        <f t="shared" si="207"/>
        <v>3</v>
      </c>
    </row>
    <row r="3332" spans="1:9" x14ac:dyDescent="0.3">
      <c r="A3332" t="s">
        <v>298</v>
      </c>
      <c r="B3332" s="1" t="s">
        <v>397</v>
      </c>
      <c r="C3332" s="5">
        <v>4</v>
      </c>
      <c r="F3332" t="str">
        <f t="shared" si="204"/>
        <v>Romeral43936</v>
      </c>
      <c r="G3332" t="str">
        <f t="shared" si="205"/>
        <v>Romeral</v>
      </c>
      <c r="H3332" s="1">
        <f t="shared" si="206"/>
        <v>43936</v>
      </c>
      <c r="I3332">
        <f t="shared" si="207"/>
        <v>1</v>
      </c>
    </row>
    <row r="3333" spans="1:9" x14ac:dyDescent="0.3">
      <c r="A3333" t="s">
        <v>298</v>
      </c>
      <c r="B3333" s="1" t="s">
        <v>398</v>
      </c>
      <c r="C3333" s="5">
        <v>5</v>
      </c>
      <c r="F3333" t="str">
        <f t="shared" si="204"/>
        <v>Romeral43938</v>
      </c>
      <c r="G3333" t="str">
        <f t="shared" si="205"/>
        <v>Romeral</v>
      </c>
      <c r="H3333" s="1">
        <f t="shared" si="206"/>
        <v>43938</v>
      </c>
      <c r="I3333">
        <f t="shared" si="207"/>
        <v>1</v>
      </c>
    </row>
    <row r="3334" spans="1:9" x14ac:dyDescent="0.3">
      <c r="A3334" t="s">
        <v>298</v>
      </c>
      <c r="B3334" s="1" t="s">
        <v>399</v>
      </c>
      <c r="C3334" s="5">
        <v>8</v>
      </c>
      <c r="F3334" t="str">
        <f t="shared" si="204"/>
        <v>Romeral43941</v>
      </c>
      <c r="G3334" t="str">
        <f t="shared" si="205"/>
        <v>Romeral</v>
      </c>
      <c r="H3334" s="1">
        <f t="shared" si="206"/>
        <v>43941</v>
      </c>
      <c r="I3334">
        <f t="shared" si="207"/>
        <v>3</v>
      </c>
    </row>
    <row r="3335" spans="1:9" x14ac:dyDescent="0.3">
      <c r="A3335" t="s">
        <v>298</v>
      </c>
      <c r="B3335" s="1" t="s">
        <v>400</v>
      </c>
      <c r="C3335" s="5">
        <v>9</v>
      </c>
      <c r="F3335" t="str">
        <f t="shared" si="204"/>
        <v>Romeral43945</v>
      </c>
      <c r="G3335" t="str">
        <f t="shared" si="205"/>
        <v>Romeral</v>
      </c>
      <c r="H3335" s="1">
        <f t="shared" si="206"/>
        <v>43945</v>
      </c>
      <c r="I3335">
        <f t="shared" si="207"/>
        <v>1</v>
      </c>
    </row>
    <row r="3336" spans="1:9" x14ac:dyDescent="0.3">
      <c r="A3336" t="s">
        <v>298</v>
      </c>
      <c r="B3336" s="1" t="s">
        <v>401</v>
      </c>
      <c r="C3336" s="5">
        <v>9</v>
      </c>
      <c r="F3336" t="str">
        <f t="shared" si="204"/>
        <v>Romeral43948</v>
      </c>
      <c r="G3336" t="str">
        <f t="shared" si="205"/>
        <v>Romeral</v>
      </c>
      <c r="H3336" s="1">
        <f t="shared" si="206"/>
        <v>43948</v>
      </c>
      <c r="I3336">
        <f t="shared" si="207"/>
        <v>0</v>
      </c>
    </row>
    <row r="3337" spans="1:9" x14ac:dyDescent="0.3">
      <c r="A3337" t="s">
        <v>299</v>
      </c>
      <c r="B3337" s="1" t="s">
        <v>390</v>
      </c>
      <c r="C3337" s="5">
        <v>0</v>
      </c>
      <c r="F3337" t="str">
        <f t="shared" si="204"/>
        <v>Saavedra43920</v>
      </c>
      <c r="G3337" t="str">
        <f t="shared" si="205"/>
        <v>Saavedra</v>
      </c>
      <c r="H3337" s="1">
        <f t="shared" si="206"/>
        <v>43920</v>
      </c>
      <c r="I3337">
        <f t="shared" si="207"/>
        <v>0</v>
      </c>
    </row>
    <row r="3338" spans="1:9" x14ac:dyDescent="0.3">
      <c r="A3338" t="s">
        <v>299</v>
      </c>
      <c r="B3338" s="1" t="s">
        <v>391</v>
      </c>
      <c r="C3338" s="5">
        <v>0</v>
      </c>
      <c r="F3338" t="str">
        <f t="shared" si="204"/>
        <v>Saavedra43922</v>
      </c>
      <c r="G3338" t="str">
        <f t="shared" si="205"/>
        <v>Saavedra</v>
      </c>
      <c r="H3338" s="1">
        <f t="shared" si="206"/>
        <v>43922</v>
      </c>
      <c r="I3338">
        <f t="shared" si="207"/>
        <v>0</v>
      </c>
    </row>
    <row r="3339" spans="1:9" x14ac:dyDescent="0.3">
      <c r="A3339" t="s">
        <v>299</v>
      </c>
      <c r="B3339" s="1" t="s">
        <v>392</v>
      </c>
      <c r="C3339" s="5">
        <v>0</v>
      </c>
      <c r="F3339" t="str">
        <f t="shared" si="204"/>
        <v>Saavedra43924</v>
      </c>
      <c r="G3339" t="str">
        <f t="shared" si="205"/>
        <v>Saavedra</v>
      </c>
      <c r="H3339" s="1">
        <f t="shared" si="206"/>
        <v>43924</v>
      </c>
      <c r="I3339">
        <f t="shared" si="207"/>
        <v>0</v>
      </c>
    </row>
    <row r="3340" spans="1:9" x14ac:dyDescent="0.3">
      <c r="A3340" t="s">
        <v>299</v>
      </c>
      <c r="B3340" s="1" t="s">
        <v>393</v>
      </c>
      <c r="C3340" s="5">
        <v>0</v>
      </c>
      <c r="F3340" t="str">
        <f t="shared" si="204"/>
        <v>Saavedra43927</v>
      </c>
      <c r="G3340" t="str">
        <f t="shared" si="205"/>
        <v>Saavedra</v>
      </c>
      <c r="H3340" s="1">
        <f t="shared" si="206"/>
        <v>43927</v>
      </c>
      <c r="I3340">
        <f t="shared" si="207"/>
        <v>0</v>
      </c>
    </row>
    <row r="3341" spans="1:9" x14ac:dyDescent="0.3">
      <c r="A3341" t="s">
        <v>299</v>
      </c>
      <c r="B3341" s="1" t="s">
        <v>394</v>
      </c>
      <c r="C3341" s="5">
        <v>0</v>
      </c>
      <c r="F3341" t="str">
        <f t="shared" si="204"/>
        <v>Saavedra43929</v>
      </c>
      <c r="G3341" t="str">
        <f t="shared" si="205"/>
        <v>Saavedra</v>
      </c>
      <c r="H3341" s="1">
        <f t="shared" si="206"/>
        <v>43929</v>
      </c>
      <c r="I3341">
        <f t="shared" si="207"/>
        <v>0</v>
      </c>
    </row>
    <row r="3342" spans="1:9" x14ac:dyDescent="0.3">
      <c r="A3342" t="s">
        <v>299</v>
      </c>
      <c r="B3342" s="1" t="s">
        <v>395</v>
      </c>
      <c r="C3342" s="5">
        <v>0</v>
      </c>
      <c r="F3342" t="str">
        <f t="shared" si="204"/>
        <v>Saavedra43931</v>
      </c>
      <c r="G3342" t="str">
        <f t="shared" si="205"/>
        <v>Saavedra</v>
      </c>
      <c r="H3342" s="1">
        <f t="shared" si="206"/>
        <v>43931</v>
      </c>
      <c r="I3342">
        <f t="shared" si="207"/>
        <v>0</v>
      </c>
    </row>
    <row r="3343" spans="1:9" x14ac:dyDescent="0.3">
      <c r="A3343" t="s">
        <v>299</v>
      </c>
      <c r="B3343" s="1" t="s">
        <v>396</v>
      </c>
      <c r="C3343" s="5">
        <v>1</v>
      </c>
      <c r="F3343" t="str">
        <f t="shared" ref="F3343:F3406" si="208">+G3343&amp;H3343</f>
        <v>Saavedra43934</v>
      </c>
      <c r="G3343" t="str">
        <f t="shared" ref="G3343:G3406" si="209">+A3343</f>
        <v>Saavedra</v>
      </c>
      <c r="H3343" s="1">
        <f t="shared" ref="H3343:H3406" si="210">+DATEVALUE(B3343)</f>
        <v>43934</v>
      </c>
      <c r="I3343">
        <f t="shared" ref="I3343:I3406" si="211">+IF(IF(A3343=A3342,C3343-C3342,C3343)&lt;0,0,IF(A3343=A3342,C3343-C3342,C3343))</f>
        <v>1</v>
      </c>
    </row>
    <row r="3344" spans="1:9" x14ac:dyDescent="0.3">
      <c r="A3344" t="s">
        <v>299</v>
      </c>
      <c r="B3344" s="1" t="s">
        <v>397</v>
      </c>
      <c r="C3344" s="5">
        <v>0</v>
      </c>
      <c r="F3344" t="str">
        <f t="shared" si="208"/>
        <v>Saavedra43936</v>
      </c>
      <c r="G3344" t="str">
        <f t="shared" si="209"/>
        <v>Saavedra</v>
      </c>
      <c r="H3344" s="1">
        <f t="shared" si="210"/>
        <v>43936</v>
      </c>
      <c r="I3344">
        <f t="shared" si="211"/>
        <v>0</v>
      </c>
    </row>
    <row r="3345" spans="1:9" x14ac:dyDescent="0.3">
      <c r="A3345" t="s">
        <v>299</v>
      </c>
      <c r="B3345" s="1" t="s">
        <v>398</v>
      </c>
      <c r="C3345" s="5">
        <v>1</v>
      </c>
      <c r="F3345" t="str">
        <f t="shared" si="208"/>
        <v>Saavedra43938</v>
      </c>
      <c r="G3345" t="str">
        <f t="shared" si="209"/>
        <v>Saavedra</v>
      </c>
      <c r="H3345" s="1">
        <f t="shared" si="210"/>
        <v>43938</v>
      </c>
      <c r="I3345">
        <f t="shared" si="211"/>
        <v>1</v>
      </c>
    </row>
    <row r="3346" spans="1:9" x14ac:dyDescent="0.3">
      <c r="A3346" t="s">
        <v>299</v>
      </c>
      <c r="B3346" s="1" t="s">
        <v>399</v>
      </c>
      <c r="C3346" s="5">
        <v>6</v>
      </c>
      <c r="F3346" t="str">
        <f t="shared" si="208"/>
        <v>Saavedra43941</v>
      </c>
      <c r="G3346" t="str">
        <f t="shared" si="209"/>
        <v>Saavedra</v>
      </c>
      <c r="H3346" s="1">
        <f t="shared" si="210"/>
        <v>43941</v>
      </c>
      <c r="I3346">
        <f t="shared" si="211"/>
        <v>5</v>
      </c>
    </row>
    <row r="3347" spans="1:9" x14ac:dyDescent="0.3">
      <c r="A3347" t="s">
        <v>299</v>
      </c>
      <c r="B3347" s="1" t="s">
        <v>400</v>
      </c>
      <c r="C3347" s="5">
        <v>11</v>
      </c>
      <c r="F3347" t="str">
        <f t="shared" si="208"/>
        <v>Saavedra43945</v>
      </c>
      <c r="G3347" t="str">
        <f t="shared" si="209"/>
        <v>Saavedra</v>
      </c>
      <c r="H3347" s="1">
        <f t="shared" si="210"/>
        <v>43945</v>
      </c>
      <c r="I3347">
        <f t="shared" si="211"/>
        <v>5</v>
      </c>
    </row>
    <row r="3348" spans="1:9" x14ac:dyDescent="0.3">
      <c r="A3348" t="s">
        <v>299</v>
      </c>
      <c r="B3348" s="1" t="s">
        <v>401</v>
      </c>
      <c r="C3348" s="5">
        <v>6</v>
      </c>
      <c r="F3348" t="str">
        <f t="shared" si="208"/>
        <v>Saavedra43948</v>
      </c>
      <c r="G3348" t="str">
        <f t="shared" si="209"/>
        <v>Saavedra</v>
      </c>
      <c r="H3348" s="1">
        <f t="shared" si="210"/>
        <v>43948</v>
      </c>
      <c r="I3348">
        <f t="shared" si="211"/>
        <v>0</v>
      </c>
    </row>
    <row r="3349" spans="1:9" x14ac:dyDescent="0.3">
      <c r="A3349" t="s">
        <v>300</v>
      </c>
      <c r="B3349" s="1" t="s">
        <v>390</v>
      </c>
      <c r="C3349" s="5">
        <v>0</v>
      </c>
      <c r="F3349" t="str">
        <f t="shared" si="208"/>
        <v>Sagrada Familia43920</v>
      </c>
      <c r="G3349" t="str">
        <f t="shared" si="209"/>
        <v>Sagrada Familia</v>
      </c>
      <c r="H3349" s="1">
        <f t="shared" si="210"/>
        <v>43920</v>
      </c>
      <c r="I3349">
        <f t="shared" si="211"/>
        <v>0</v>
      </c>
    </row>
    <row r="3350" spans="1:9" x14ac:dyDescent="0.3">
      <c r="A3350" t="s">
        <v>300</v>
      </c>
      <c r="B3350" s="1" t="s">
        <v>391</v>
      </c>
      <c r="C3350" s="5">
        <v>0</v>
      </c>
      <c r="F3350" t="str">
        <f t="shared" si="208"/>
        <v>Sagrada Familia43922</v>
      </c>
      <c r="G3350" t="str">
        <f t="shared" si="209"/>
        <v>Sagrada Familia</v>
      </c>
      <c r="H3350" s="1">
        <f t="shared" si="210"/>
        <v>43922</v>
      </c>
      <c r="I3350">
        <f t="shared" si="211"/>
        <v>0</v>
      </c>
    </row>
    <row r="3351" spans="1:9" x14ac:dyDescent="0.3">
      <c r="A3351" t="s">
        <v>300</v>
      </c>
      <c r="B3351" s="1" t="s">
        <v>392</v>
      </c>
      <c r="C3351" s="5">
        <v>0</v>
      </c>
      <c r="F3351" t="str">
        <f t="shared" si="208"/>
        <v>Sagrada Familia43924</v>
      </c>
      <c r="G3351" t="str">
        <f t="shared" si="209"/>
        <v>Sagrada Familia</v>
      </c>
      <c r="H3351" s="1">
        <f t="shared" si="210"/>
        <v>43924</v>
      </c>
      <c r="I3351">
        <f t="shared" si="211"/>
        <v>0</v>
      </c>
    </row>
    <row r="3352" spans="1:9" x14ac:dyDescent="0.3">
      <c r="A3352" t="s">
        <v>300</v>
      </c>
      <c r="B3352" s="1" t="s">
        <v>393</v>
      </c>
      <c r="C3352" s="5">
        <v>0</v>
      </c>
      <c r="F3352" t="str">
        <f t="shared" si="208"/>
        <v>Sagrada Familia43927</v>
      </c>
      <c r="G3352" t="str">
        <f t="shared" si="209"/>
        <v>Sagrada Familia</v>
      </c>
      <c r="H3352" s="1">
        <f t="shared" si="210"/>
        <v>43927</v>
      </c>
      <c r="I3352">
        <f t="shared" si="211"/>
        <v>0</v>
      </c>
    </row>
    <row r="3353" spans="1:9" x14ac:dyDescent="0.3">
      <c r="A3353" t="s">
        <v>300</v>
      </c>
      <c r="B3353" s="1" t="s">
        <v>394</v>
      </c>
      <c r="C3353" s="5">
        <v>0</v>
      </c>
      <c r="F3353" t="str">
        <f t="shared" si="208"/>
        <v>Sagrada Familia43929</v>
      </c>
      <c r="G3353" t="str">
        <f t="shared" si="209"/>
        <v>Sagrada Familia</v>
      </c>
      <c r="H3353" s="1">
        <f t="shared" si="210"/>
        <v>43929</v>
      </c>
      <c r="I3353">
        <f t="shared" si="211"/>
        <v>0</v>
      </c>
    </row>
    <row r="3354" spans="1:9" x14ac:dyDescent="0.3">
      <c r="A3354" t="s">
        <v>300</v>
      </c>
      <c r="B3354" s="1" t="s">
        <v>395</v>
      </c>
      <c r="C3354" s="5">
        <v>0</v>
      </c>
      <c r="F3354" t="str">
        <f t="shared" si="208"/>
        <v>Sagrada Familia43931</v>
      </c>
      <c r="G3354" t="str">
        <f t="shared" si="209"/>
        <v>Sagrada Familia</v>
      </c>
      <c r="H3354" s="1">
        <f t="shared" si="210"/>
        <v>43931</v>
      </c>
      <c r="I3354">
        <f t="shared" si="211"/>
        <v>0</v>
      </c>
    </row>
    <row r="3355" spans="1:9" x14ac:dyDescent="0.3">
      <c r="A3355" t="s">
        <v>300</v>
      </c>
      <c r="B3355" s="1" t="s">
        <v>396</v>
      </c>
      <c r="C3355" s="5">
        <v>1</v>
      </c>
      <c r="F3355" t="str">
        <f t="shared" si="208"/>
        <v>Sagrada Familia43934</v>
      </c>
      <c r="G3355" t="str">
        <f t="shared" si="209"/>
        <v>Sagrada Familia</v>
      </c>
      <c r="H3355" s="1">
        <f t="shared" si="210"/>
        <v>43934</v>
      </c>
      <c r="I3355">
        <f t="shared" si="211"/>
        <v>1</v>
      </c>
    </row>
    <row r="3356" spans="1:9" x14ac:dyDescent="0.3">
      <c r="A3356" t="s">
        <v>300</v>
      </c>
      <c r="B3356" s="1" t="s">
        <v>397</v>
      </c>
      <c r="C3356" s="5">
        <v>1</v>
      </c>
      <c r="F3356" t="str">
        <f t="shared" si="208"/>
        <v>Sagrada Familia43936</v>
      </c>
      <c r="G3356" t="str">
        <f t="shared" si="209"/>
        <v>Sagrada Familia</v>
      </c>
      <c r="H3356" s="1">
        <f t="shared" si="210"/>
        <v>43936</v>
      </c>
      <c r="I3356">
        <f t="shared" si="211"/>
        <v>0</v>
      </c>
    </row>
    <row r="3357" spans="1:9" x14ac:dyDescent="0.3">
      <c r="A3357" t="s">
        <v>300</v>
      </c>
      <c r="B3357" s="1" t="s">
        <v>398</v>
      </c>
      <c r="C3357" s="5">
        <v>1</v>
      </c>
      <c r="F3357" t="str">
        <f t="shared" si="208"/>
        <v>Sagrada Familia43938</v>
      </c>
      <c r="G3357" t="str">
        <f t="shared" si="209"/>
        <v>Sagrada Familia</v>
      </c>
      <c r="H3357" s="1">
        <f t="shared" si="210"/>
        <v>43938</v>
      </c>
      <c r="I3357">
        <f t="shared" si="211"/>
        <v>0</v>
      </c>
    </row>
    <row r="3358" spans="1:9" x14ac:dyDescent="0.3">
      <c r="A3358" t="s">
        <v>300</v>
      </c>
      <c r="B3358" s="1" t="s">
        <v>399</v>
      </c>
      <c r="C3358" s="5">
        <v>0</v>
      </c>
      <c r="F3358" t="str">
        <f t="shared" si="208"/>
        <v>Sagrada Familia43941</v>
      </c>
      <c r="G3358" t="str">
        <f t="shared" si="209"/>
        <v>Sagrada Familia</v>
      </c>
      <c r="H3358" s="1">
        <f t="shared" si="210"/>
        <v>43941</v>
      </c>
      <c r="I3358">
        <f t="shared" si="211"/>
        <v>0</v>
      </c>
    </row>
    <row r="3359" spans="1:9" x14ac:dyDescent="0.3">
      <c r="A3359" t="s">
        <v>300</v>
      </c>
      <c r="B3359" s="1" t="s">
        <v>400</v>
      </c>
      <c r="C3359" s="5">
        <v>1</v>
      </c>
      <c r="F3359" t="str">
        <f t="shared" si="208"/>
        <v>Sagrada Familia43945</v>
      </c>
      <c r="G3359" t="str">
        <f t="shared" si="209"/>
        <v>Sagrada Familia</v>
      </c>
      <c r="H3359" s="1">
        <f t="shared" si="210"/>
        <v>43945</v>
      </c>
      <c r="I3359">
        <f t="shared" si="211"/>
        <v>1</v>
      </c>
    </row>
    <row r="3360" spans="1:9" x14ac:dyDescent="0.3">
      <c r="A3360" t="s">
        <v>300</v>
      </c>
      <c r="B3360" s="1" t="s">
        <v>401</v>
      </c>
      <c r="C3360" s="5">
        <v>1</v>
      </c>
      <c r="F3360" t="str">
        <f t="shared" si="208"/>
        <v>Sagrada Familia43948</v>
      </c>
      <c r="G3360" t="str">
        <f t="shared" si="209"/>
        <v>Sagrada Familia</v>
      </c>
      <c r="H3360" s="1">
        <f t="shared" si="210"/>
        <v>43948</v>
      </c>
      <c r="I3360">
        <f t="shared" si="211"/>
        <v>0</v>
      </c>
    </row>
    <row r="3361" spans="1:9" x14ac:dyDescent="0.3">
      <c r="A3361" t="s">
        <v>301</v>
      </c>
      <c r="B3361" s="1" t="s">
        <v>390</v>
      </c>
      <c r="C3361" s="5">
        <v>0</v>
      </c>
      <c r="F3361" t="str">
        <f t="shared" si="208"/>
        <v>Salamanca43920</v>
      </c>
      <c r="G3361" t="str">
        <f t="shared" si="209"/>
        <v>Salamanca</v>
      </c>
      <c r="H3361" s="1">
        <f t="shared" si="210"/>
        <v>43920</v>
      </c>
      <c r="I3361">
        <f t="shared" si="211"/>
        <v>0</v>
      </c>
    </row>
    <row r="3362" spans="1:9" x14ac:dyDescent="0.3">
      <c r="A3362" t="s">
        <v>301</v>
      </c>
      <c r="B3362" s="1" t="s">
        <v>391</v>
      </c>
      <c r="C3362" s="5">
        <v>0</v>
      </c>
      <c r="F3362" t="str">
        <f t="shared" si="208"/>
        <v>Salamanca43922</v>
      </c>
      <c r="G3362" t="str">
        <f t="shared" si="209"/>
        <v>Salamanca</v>
      </c>
      <c r="H3362" s="1">
        <f t="shared" si="210"/>
        <v>43922</v>
      </c>
      <c r="I3362">
        <f t="shared" si="211"/>
        <v>0</v>
      </c>
    </row>
    <row r="3363" spans="1:9" x14ac:dyDescent="0.3">
      <c r="A3363" t="s">
        <v>301</v>
      </c>
      <c r="B3363" s="1" t="s">
        <v>392</v>
      </c>
      <c r="C3363" s="5">
        <v>0</v>
      </c>
      <c r="F3363" t="str">
        <f t="shared" si="208"/>
        <v>Salamanca43924</v>
      </c>
      <c r="G3363" t="str">
        <f t="shared" si="209"/>
        <v>Salamanca</v>
      </c>
      <c r="H3363" s="1">
        <f t="shared" si="210"/>
        <v>43924</v>
      </c>
      <c r="I3363">
        <f t="shared" si="211"/>
        <v>0</v>
      </c>
    </row>
    <row r="3364" spans="1:9" x14ac:dyDescent="0.3">
      <c r="A3364" t="s">
        <v>301</v>
      </c>
      <c r="B3364" s="1" t="s">
        <v>393</v>
      </c>
      <c r="C3364" s="5">
        <v>4</v>
      </c>
      <c r="F3364" t="str">
        <f t="shared" si="208"/>
        <v>Salamanca43927</v>
      </c>
      <c r="G3364" t="str">
        <f t="shared" si="209"/>
        <v>Salamanca</v>
      </c>
      <c r="H3364" s="1">
        <f t="shared" si="210"/>
        <v>43927</v>
      </c>
      <c r="I3364">
        <f t="shared" si="211"/>
        <v>4</v>
      </c>
    </row>
    <row r="3365" spans="1:9" x14ac:dyDescent="0.3">
      <c r="A3365" t="s">
        <v>301</v>
      </c>
      <c r="B3365" s="1" t="s">
        <v>394</v>
      </c>
      <c r="C3365" s="5">
        <v>4</v>
      </c>
      <c r="F3365" t="str">
        <f t="shared" si="208"/>
        <v>Salamanca43929</v>
      </c>
      <c r="G3365" t="str">
        <f t="shared" si="209"/>
        <v>Salamanca</v>
      </c>
      <c r="H3365" s="1">
        <f t="shared" si="210"/>
        <v>43929</v>
      </c>
      <c r="I3365">
        <f t="shared" si="211"/>
        <v>0</v>
      </c>
    </row>
    <row r="3366" spans="1:9" x14ac:dyDescent="0.3">
      <c r="A3366" t="s">
        <v>301</v>
      </c>
      <c r="B3366" s="1" t="s">
        <v>395</v>
      </c>
      <c r="C3366" s="5">
        <v>5</v>
      </c>
      <c r="F3366" t="str">
        <f t="shared" si="208"/>
        <v>Salamanca43931</v>
      </c>
      <c r="G3366" t="str">
        <f t="shared" si="209"/>
        <v>Salamanca</v>
      </c>
      <c r="H3366" s="1">
        <f t="shared" si="210"/>
        <v>43931</v>
      </c>
      <c r="I3366">
        <f t="shared" si="211"/>
        <v>1</v>
      </c>
    </row>
    <row r="3367" spans="1:9" x14ac:dyDescent="0.3">
      <c r="A3367" t="s">
        <v>301</v>
      </c>
      <c r="B3367" s="1" t="s">
        <v>396</v>
      </c>
      <c r="C3367" s="5">
        <v>6</v>
      </c>
      <c r="F3367" t="str">
        <f t="shared" si="208"/>
        <v>Salamanca43934</v>
      </c>
      <c r="G3367" t="str">
        <f t="shared" si="209"/>
        <v>Salamanca</v>
      </c>
      <c r="H3367" s="1">
        <f t="shared" si="210"/>
        <v>43934</v>
      </c>
      <c r="I3367">
        <f t="shared" si="211"/>
        <v>1</v>
      </c>
    </row>
    <row r="3368" spans="1:9" x14ac:dyDescent="0.3">
      <c r="A3368" t="s">
        <v>301</v>
      </c>
      <c r="B3368" s="1" t="s">
        <v>397</v>
      </c>
      <c r="C3368" s="5">
        <v>6</v>
      </c>
      <c r="F3368" t="str">
        <f t="shared" si="208"/>
        <v>Salamanca43936</v>
      </c>
      <c r="G3368" t="str">
        <f t="shared" si="209"/>
        <v>Salamanca</v>
      </c>
      <c r="H3368" s="1">
        <f t="shared" si="210"/>
        <v>43936</v>
      </c>
      <c r="I3368">
        <f t="shared" si="211"/>
        <v>0</v>
      </c>
    </row>
    <row r="3369" spans="1:9" x14ac:dyDescent="0.3">
      <c r="A3369" t="s">
        <v>301</v>
      </c>
      <c r="B3369" s="1" t="s">
        <v>398</v>
      </c>
      <c r="C3369" s="5">
        <v>7</v>
      </c>
      <c r="F3369" t="str">
        <f t="shared" si="208"/>
        <v>Salamanca43938</v>
      </c>
      <c r="G3369" t="str">
        <f t="shared" si="209"/>
        <v>Salamanca</v>
      </c>
      <c r="H3369" s="1">
        <f t="shared" si="210"/>
        <v>43938</v>
      </c>
      <c r="I3369">
        <f t="shared" si="211"/>
        <v>1</v>
      </c>
    </row>
    <row r="3370" spans="1:9" x14ac:dyDescent="0.3">
      <c r="A3370" t="s">
        <v>301</v>
      </c>
      <c r="B3370" s="1" t="s">
        <v>399</v>
      </c>
      <c r="C3370" s="5">
        <v>3</v>
      </c>
      <c r="F3370" t="str">
        <f t="shared" si="208"/>
        <v>Salamanca43941</v>
      </c>
      <c r="G3370" t="str">
        <f t="shared" si="209"/>
        <v>Salamanca</v>
      </c>
      <c r="H3370" s="1">
        <f t="shared" si="210"/>
        <v>43941</v>
      </c>
      <c r="I3370">
        <f t="shared" si="211"/>
        <v>0</v>
      </c>
    </row>
    <row r="3371" spans="1:9" x14ac:dyDescent="0.3">
      <c r="A3371" t="s">
        <v>301</v>
      </c>
      <c r="B3371" s="1" t="s">
        <v>400</v>
      </c>
      <c r="C3371" s="5">
        <v>1</v>
      </c>
      <c r="F3371" t="str">
        <f t="shared" si="208"/>
        <v>Salamanca43945</v>
      </c>
      <c r="G3371" t="str">
        <f t="shared" si="209"/>
        <v>Salamanca</v>
      </c>
      <c r="H3371" s="1">
        <f t="shared" si="210"/>
        <v>43945</v>
      </c>
      <c r="I3371">
        <f t="shared" si="211"/>
        <v>0</v>
      </c>
    </row>
    <row r="3372" spans="1:9" x14ac:dyDescent="0.3">
      <c r="A3372" t="s">
        <v>301</v>
      </c>
      <c r="B3372" s="1" t="s">
        <v>401</v>
      </c>
      <c r="C3372" s="5">
        <v>1</v>
      </c>
      <c r="F3372" t="str">
        <f t="shared" si="208"/>
        <v>Salamanca43948</v>
      </c>
      <c r="G3372" t="str">
        <f t="shared" si="209"/>
        <v>Salamanca</v>
      </c>
      <c r="H3372" s="1">
        <f t="shared" si="210"/>
        <v>43948</v>
      </c>
      <c r="I3372">
        <f t="shared" si="211"/>
        <v>0</v>
      </c>
    </row>
    <row r="3373" spans="1:9" x14ac:dyDescent="0.3">
      <c r="A3373" t="s">
        <v>302</v>
      </c>
      <c r="B3373" s="1" t="s">
        <v>390</v>
      </c>
      <c r="C3373" s="5">
        <v>0</v>
      </c>
      <c r="F3373" t="str">
        <f t="shared" si="208"/>
        <v>San Antonio43920</v>
      </c>
      <c r="G3373" t="str">
        <f t="shared" si="209"/>
        <v>San Antonio</v>
      </c>
      <c r="H3373" s="1">
        <f t="shared" si="210"/>
        <v>43920</v>
      </c>
      <c r="I3373">
        <f t="shared" si="211"/>
        <v>0</v>
      </c>
    </row>
    <row r="3374" spans="1:9" x14ac:dyDescent="0.3">
      <c r="A3374" t="s">
        <v>302</v>
      </c>
      <c r="B3374" s="1" t="s">
        <v>391</v>
      </c>
      <c r="C3374" s="5">
        <v>4</v>
      </c>
      <c r="F3374" t="str">
        <f t="shared" si="208"/>
        <v>San Antonio43922</v>
      </c>
      <c r="G3374" t="str">
        <f t="shared" si="209"/>
        <v>San Antonio</v>
      </c>
      <c r="H3374" s="1">
        <f t="shared" si="210"/>
        <v>43922</v>
      </c>
      <c r="I3374">
        <f t="shared" si="211"/>
        <v>4</v>
      </c>
    </row>
    <row r="3375" spans="1:9" x14ac:dyDescent="0.3">
      <c r="A3375" t="s">
        <v>302</v>
      </c>
      <c r="B3375" s="1" t="s">
        <v>392</v>
      </c>
      <c r="C3375" s="5">
        <v>8</v>
      </c>
      <c r="F3375" t="str">
        <f t="shared" si="208"/>
        <v>San Antonio43924</v>
      </c>
      <c r="G3375" t="str">
        <f t="shared" si="209"/>
        <v>San Antonio</v>
      </c>
      <c r="H3375" s="1">
        <f t="shared" si="210"/>
        <v>43924</v>
      </c>
      <c r="I3375">
        <f t="shared" si="211"/>
        <v>4</v>
      </c>
    </row>
    <row r="3376" spans="1:9" x14ac:dyDescent="0.3">
      <c r="A3376" t="s">
        <v>302</v>
      </c>
      <c r="B3376" s="1" t="s">
        <v>393</v>
      </c>
      <c r="C3376" s="5">
        <v>9</v>
      </c>
      <c r="F3376" t="str">
        <f t="shared" si="208"/>
        <v>San Antonio43927</v>
      </c>
      <c r="G3376" t="str">
        <f t="shared" si="209"/>
        <v>San Antonio</v>
      </c>
      <c r="H3376" s="1">
        <f t="shared" si="210"/>
        <v>43927</v>
      </c>
      <c r="I3376">
        <f t="shared" si="211"/>
        <v>1</v>
      </c>
    </row>
    <row r="3377" spans="1:9" x14ac:dyDescent="0.3">
      <c r="A3377" t="s">
        <v>302</v>
      </c>
      <c r="B3377" s="1" t="s">
        <v>394</v>
      </c>
      <c r="C3377" s="5">
        <v>9</v>
      </c>
      <c r="F3377" t="str">
        <f t="shared" si="208"/>
        <v>San Antonio43929</v>
      </c>
      <c r="G3377" t="str">
        <f t="shared" si="209"/>
        <v>San Antonio</v>
      </c>
      <c r="H3377" s="1">
        <f t="shared" si="210"/>
        <v>43929</v>
      </c>
      <c r="I3377">
        <f t="shared" si="211"/>
        <v>0</v>
      </c>
    </row>
    <row r="3378" spans="1:9" x14ac:dyDescent="0.3">
      <c r="A3378" t="s">
        <v>302</v>
      </c>
      <c r="B3378" s="1" t="s">
        <v>395</v>
      </c>
      <c r="C3378" s="5">
        <v>13</v>
      </c>
      <c r="F3378" t="str">
        <f t="shared" si="208"/>
        <v>San Antonio43931</v>
      </c>
      <c r="G3378" t="str">
        <f t="shared" si="209"/>
        <v>San Antonio</v>
      </c>
      <c r="H3378" s="1">
        <f t="shared" si="210"/>
        <v>43931</v>
      </c>
      <c r="I3378">
        <f t="shared" si="211"/>
        <v>4</v>
      </c>
    </row>
    <row r="3379" spans="1:9" x14ac:dyDescent="0.3">
      <c r="A3379" t="s">
        <v>302</v>
      </c>
      <c r="B3379" s="1" t="s">
        <v>396</v>
      </c>
      <c r="C3379" s="5">
        <v>17</v>
      </c>
      <c r="F3379" t="str">
        <f t="shared" si="208"/>
        <v>San Antonio43934</v>
      </c>
      <c r="G3379" t="str">
        <f t="shared" si="209"/>
        <v>San Antonio</v>
      </c>
      <c r="H3379" s="1">
        <f t="shared" si="210"/>
        <v>43934</v>
      </c>
      <c r="I3379">
        <f t="shared" si="211"/>
        <v>4</v>
      </c>
    </row>
    <row r="3380" spans="1:9" x14ac:dyDescent="0.3">
      <c r="A3380" t="s">
        <v>302</v>
      </c>
      <c r="B3380" s="1" t="s">
        <v>397</v>
      </c>
      <c r="C3380" s="5">
        <v>19</v>
      </c>
      <c r="F3380" t="str">
        <f t="shared" si="208"/>
        <v>San Antonio43936</v>
      </c>
      <c r="G3380" t="str">
        <f t="shared" si="209"/>
        <v>San Antonio</v>
      </c>
      <c r="H3380" s="1">
        <f t="shared" si="210"/>
        <v>43936</v>
      </c>
      <c r="I3380">
        <f t="shared" si="211"/>
        <v>2</v>
      </c>
    </row>
    <row r="3381" spans="1:9" x14ac:dyDescent="0.3">
      <c r="A3381" t="s">
        <v>302</v>
      </c>
      <c r="B3381" s="1" t="s">
        <v>398</v>
      </c>
      <c r="C3381" s="5">
        <v>28</v>
      </c>
      <c r="F3381" t="str">
        <f t="shared" si="208"/>
        <v>San Antonio43938</v>
      </c>
      <c r="G3381" t="str">
        <f t="shared" si="209"/>
        <v>San Antonio</v>
      </c>
      <c r="H3381" s="1">
        <f t="shared" si="210"/>
        <v>43938</v>
      </c>
      <c r="I3381">
        <f t="shared" si="211"/>
        <v>9</v>
      </c>
    </row>
    <row r="3382" spans="1:9" x14ac:dyDescent="0.3">
      <c r="A3382" t="s">
        <v>302</v>
      </c>
      <c r="B3382" s="1" t="s">
        <v>399</v>
      </c>
      <c r="C3382" s="5">
        <v>16</v>
      </c>
      <c r="F3382" t="str">
        <f t="shared" si="208"/>
        <v>San Antonio43941</v>
      </c>
      <c r="G3382" t="str">
        <f t="shared" si="209"/>
        <v>San Antonio</v>
      </c>
      <c r="H3382" s="1">
        <f t="shared" si="210"/>
        <v>43941</v>
      </c>
      <c r="I3382">
        <f t="shared" si="211"/>
        <v>0</v>
      </c>
    </row>
    <row r="3383" spans="1:9" x14ac:dyDescent="0.3">
      <c r="A3383" t="s">
        <v>302</v>
      </c>
      <c r="B3383" s="1" t="s">
        <v>400</v>
      </c>
      <c r="C3383" s="5">
        <v>20</v>
      </c>
      <c r="F3383" t="str">
        <f t="shared" si="208"/>
        <v>San Antonio43945</v>
      </c>
      <c r="G3383" t="str">
        <f t="shared" si="209"/>
        <v>San Antonio</v>
      </c>
      <c r="H3383" s="1">
        <f t="shared" si="210"/>
        <v>43945</v>
      </c>
      <c r="I3383">
        <f t="shared" si="211"/>
        <v>4</v>
      </c>
    </row>
    <row r="3384" spans="1:9" x14ac:dyDescent="0.3">
      <c r="A3384" t="s">
        <v>302</v>
      </c>
      <c r="B3384" s="1" t="s">
        <v>401</v>
      </c>
      <c r="C3384" s="5">
        <v>20</v>
      </c>
      <c r="F3384" t="str">
        <f t="shared" si="208"/>
        <v>San Antonio43948</v>
      </c>
      <c r="G3384" t="str">
        <f t="shared" si="209"/>
        <v>San Antonio</v>
      </c>
      <c r="H3384" s="1">
        <f t="shared" si="210"/>
        <v>43948</v>
      </c>
      <c r="I3384">
        <f t="shared" si="211"/>
        <v>0</v>
      </c>
    </row>
    <row r="3385" spans="1:9" x14ac:dyDescent="0.3">
      <c r="A3385" t="s">
        <v>303</v>
      </c>
      <c r="B3385" s="1" t="s">
        <v>390</v>
      </c>
      <c r="C3385" s="5">
        <v>32</v>
      </c>
      <c r="F3385" t="str">
        <f t="shared" si="208"/>
        <v>San Bernardo43920</v>
      </c>
      <c r="G3385" t="str">
        <f t="shared" si="209"/>
        <v>San Bernardo</v>
      </c>
      <c r="H3385" s="1">
        <f t="shared" si="210"/>
        <v>43920</v>
      </c>
      <c r="I3385">
        <f t="shared" si="211"/>
        <v>32</v>
      </c>
    </row>
    <row r="3386" spans="1:9" x14ac:dyDescent="0.3">
      <c r="A3386" t="s">
        <v>303</v>
      </c>
      <c r="B3386" s="1" t="s">
        <v>391</v>
      </c>
      <c r="C3386" s="5">
        <v>41</v>
      </c>
      <c r="F3386" t="str">
        <f t="shared" si="208"/>
        <v>San Bernardo43922</v>
      </c>
      <c r="G3386" t="str">
        <f t="shared" si="209"/>
        <v>San Bernardo</v>
      </c>
      <c r="H3386" s="1">
        <f t="shared" si="210"/>
        <v>43922</v>
      </c>
      <c r="I3386">
        <f t="shared" si="211"/>
        <v>9</v>
      </c>
    </row>
    <row r="3387" spans="1:9" x14ac:dyDescent="0.3">
      <c r="A3387" t="s">
        <v>303</v>
      </c>
      <c r="B3387" s="1" t="s">
        <v>392</v>
      </c>
      <c r="C3387" s="5">
        <v>53</v>
      </c>
      <c r="F3387" t="str">
        <f t="shared" si="208"/>
        <v>San Bernardo43924</v>
      </c>
      <c r="G3387" t="str">
        <f t="shared" si="209"/>
        <v>San Bernardo</v>
      </c>
      <c r="H3387" s="1">
        <f t="shared" si="210"/>
        <v>43924</v>
      </c>
      <c r="I3387">
        <f t="shared" si="211"/>
        <v>12</v>
      </c>
    </row>
    <row r="3388" spans="1:9" x14ac:dyDescent="0.3">
      <c r="A3388" t="s">
        <v>303</v>
      </c>
      <c r="B3388" s="1" t="s">
        <v>393</v>
      </c>
      <c r="C3388" s="5">
        <v>74</v>
      </c>
      <c r="F3388" t="str">
        <f t="shared" si="208"/>
        <v>San Bernardo43927</v>
      </c>
      <c r="G3388" t="str">
        <f t="shared" si="209"/>
        <v>San Bernardo</v>
      </c>
      <c r="H3388" s="1">
        <f t="shared" si="210"/>
        <v>43927</v>
      </c>
      <c r="I3388">
        <f t="shared" si="211"/>
        <v>21</v>
      </c>
    </row>
    <row r="3389" spans="1:9" x14ac:dyDescent="0.3">
      <c r="A3389" t="s">
        <v>303</v>
      </c>
      <c r="B3389" s="1" t="s">
        <v>394</v>
      </c>
      <c r="C3389" s="5">
        <v>79</v>
      </c>
      <c r="F3389" t="str">
        <f t="shared" si="208"/>
        <v>San Bernardo43929</v>
      </c>
      <c r="G3389" t="str">
        <f t="shared" si="209"/>
        <v>San Bernardo</v>
      </c>
      <c r="H3389" s="1">
        <f t="shared" si="210"/>
        <v>43929</v>
      </c>
      <c r="I3389">
        <f t="shared" si="211"/>
        <v>5</v>
      </c>
    </row>
    <row r="3390" spans="1:9" x14ac:dyDescent="0.3">
      <c r="A3390" t="s">
        <v>303</v>
      </c>
      <c r="B3390" s="1" t="s">
        <v>395</v>
      </c>
      <c r="C3390" s="5">
        <v>117</v>
      </c>
      <c r="F3390" t="str">
        <f t="shared" si="208"/>
        <v>San Bernardo43931</v>
      </c>
      <c r="G3390" t="str">
        <f t="shared" si="209"/>
        <v>San Bernardo</v>
      </c>
      <c r="H3390" s="1">
        <f t="shared" si="210"/>
        <v>43931</v>
      </c>
      <c r="I3390">
        <f t="shared" si="211"/>
        <v>38</v>
      </c>
    </row>
    <row r="3391" spans="1:9" x14ac:dyDescent="0.3">
      <c r="A3391" t="s">
        <v>303</v>
      </c>
      <c r="B3391" s="1" t="s">
        <v>396</v>
      </c>
      <c r="C3391" s="5">
        <v>140</v>
      </c>
      <c r="F3391" t="str">
        <f t="shared" si="208"/>
        <v>San Bernardo43934</v>
      </c>
      <c r="G3391" t="str">
        <f t="shared" si="209"/>
        <v>San Bernardo</v>
      </c>
      <c r="H3391" s="1">
        <f t="shared" si="210"/>
        <v>43934</v>
      </c>
      <c r="I3391">
        <f t="shared" si="211"/>
        <v>23</v>
      </c>
    </row>
    <row r="3392" spans="1:9" x14ac:dyDescent="0.3">
      <c r="A3392" t="s">
        <v>303</v>
      </c>
      <c r="B3392" s="1" t="s">
        <v>397</v>
      </c>
      <c r="C3392" s="5">
        <v>156</v>
      </c>
      <c r="F3392" t="str">
        <f t="shared" si="208"/>
        <v>San Bernardo43936</v>
      </c>
      <c r="G3392" t="str">
        <f t="shared" si="209"/>
        <v>San Bernardo</v>
      </c>
      <c r="H3392" s="1">
        <f t="shared" si="210"/>
        <v>43936</v>
      </c>
      <c r="I3392">
        <f t="shared" si="211"/>
        <v>16</v>
      </c>
    </row>
    <row r="3393" spans="1:9" x14ac:dyDescent="0.3">
      <c r="A3393" t="s">
        <v>303</v>
      </c>
      <c r="B3393" s="1" t="s">
        <v>398</v>
      </c>
      <c r="C3393" s="5">
        <v>198</v>
      </c>
      <c r="F3393" t="str">
        <f t="shared" si="208"/>
        <v>San Bernardo43938</v>
      </c>
      <c r="G3393" t="str">
        <f t="shared" si="209"/>
        <v>San Bernardo</v>
      </c>
      <c r="H3393" s="1">
        <f t="shared" si="210"/>
        <v>43938</v>
      </c>
      <c r="I3393">
        <f t="shared" si="211"/>
        <v>42</v>
      </c>
    </row>
    <row r="3394" spans="1:9" x14ac:dyDescent="0.3">
      <c r="A3394" t="s">
        <v>303</v>
      </c>
      <c r="B3394" s="1" t="s">
        <v>399</v>
      </c>
      <c r="C3394" s="5">
        <v>108</v>
      </c>
      <c r="F3394" t="str">
        <f t="shared" si="208"/>
        <v>San Bernardo43941</v>
      </c>
      <c r="G3394" t="str">
        <f t="shared" si="209"/>
        <v>San Bernardo</v>
      </c>
      <c r="H3394" s="1">
        <f t="shared" si="210"/>
        <v>43941</v>
      </c>
      <c r="I3394">
        <f t="shared" si="211"/>
        <v>0</v>
      </c>
    </row>
    <row r="3395" spans="1:9" x14ac:dyDescent="0.3">
      <c r="A3395" t="s">
        <v>303</v>
      </c>
      <c r="B3395" s="1" t="s">
        <v>400</v>
      </c>
      <c r="C3395" s="5">
        <v>143</v>
      </c>
      <c r="F3395" t="str">
        <f t="shared" si="208"/>
        <v>San Bernardo43945</v>
      </c>
      <c r="G3395" t="str">
        <f t="shared" si="209"/>
        <v>San Bernardo</v>
      </c>
      <c r="H3395" s="1">
        <f t="shared" si="210"/>
        <v>43945</v>
      </c>
      <c r="I3395">
        <f t="shared" si="211"/>
        <v>35</v>
      </c>
    </row>
    <row r="3396" spans="1:9" x14ac:dyDescent="0.3">
      <c r="A3396" t="s">
        <v>303</v>
      </c>
      <c r="B3396" s="1" t="s">
        <v>401</v>
      </c>
      <c r="C3396" s="5">
        <v>162</v>
      </c>
      <c r="F3396" t="str">
        <f t="shared" si="208"/>
        <v>San Bernardo43948</v>
      </c>
      <c r="G3396" t="str">
        <f t="shared" si="209"/>
        <v>San Bernardo</v>
      </c>
      <c r="H3396" s="1">
        <f t="shared" si="210"/>
        <v>43948</v>
      </c>
      <c r="I3396">
        <f t="shared" si="211"/>
        <v>19</v>
      </c>
    </row>
    <row r="3397" spans="1:9" x14ac:dyDescent="0.3">
      <c r="A3397" t="s">
        <v>304</v>
      </c>
      <c r="B3397" s="1" t="s">
        <v>390</v>
      </c>
      <c r="C3397" s="5">
        <v>8</v>
      </c>
      <c r="F3397" t="str">
        <f t="shared" si="208"/>
        <v>San Carlos43920</v>
      </c>
      <c r="G3397" t="str">
        <f t="shared" si="209"/>
        <v>San Carlos</v>
      </c>
      <c r="H3397" s="1">
        <f t="shared" si="210"/>
        <v>43920</v>
      </c>
      <c r="I3397">
        <f t="shared" si="211"/>
        <v>8</v>
      </c>
    </row>
    <row r="3398" spans="1:9" x14ac:dyDescent="0.3">
      <c r="A3398" t="s">
        <v>304</v>
      </c>
      <c r="B3398" s="1" t="s">
        <v>391</v>
      </c>
      <c r="C3398" s="5">
        <v>13</v>
      </c>
      <c r="F3398" t="str">
        <f t="shared" si="208"/>
        <v>San Carlos43922</v>
      </c>
      <c r="G3398" t="str">
        <f t="shared" si="209"/>
        <v>San Carlos</v>
      </c>
      <c r="H3398" s="1">
        <f t="shared" si="210"/>
        <v>43922</v>
      </c>
      <c r="I3398">
        <f t="shared" si="211"/>
        <v>5</v>
      </c>
    </row>
    <row r="3399" spans="1:9" x14ac:dyDescent="0.3">
      <c r="A3399" t="s">
        <v>304</v>
      </c>
      <c r="B3399" s="1" t="s">
        <v>392</v>
      </c>
      <c r="C3399" s="5">
        <v>13</v>
      </c>
      <c r="F3399" t="str">
        <f t="shared" si="208"/>
        <v>San Carlos43924</v>
      </c>
      <c r="G3399" t="str">
        <f t="shared" si="209"/>
        <v>San Carlos</v>
      </c>
      <c r="H3399" s="1">
        <f t="shared" si="210"/>
        <v>43924</v>
      </c>
      <c r="I3399">
        <f t="shared" si="211"/>
        <v>0</v>
      </c>
    </row>
    <row r="3400" spans="1:9" x14ac:dyDescent="0.3">
      <c r="A3400" t="s">
        <v>304</v>
      </c>
      <c r="B3400" s="1" t="s">
        <v>393</v>
      </c>
      <c r="C3400" s="5">
        <v>19</v>
      </c>
      <c r="F3400" t="str">
        <f t="shared" si="208"/>
        <v>San Carlos43927</v>
      </c>
      <c r="G3400" t="str">
        <f t="shared" si="209"/>
        <v>San Carlos</v>
      </c>
      <c r="H3400" s="1">
        <f t="shared" si="210"/>
        <v>43927</v>
      </c>
      <c r="I3400">
        <f t="shared" si="211"/>
        <v>6</v>
      </c>
    </row>
    <row r="3401" spans="1:9" x14ac:dyDescent="0.3">
      <c r="A3401" t="s">
        <v>304</v>
      </c>
      <c r="B3401" s="1" t="s">
        <v>394</v>
      </c>
      <c r="C3401" s="5">
        <v>28</v>
      </c>
      <c r="F3401" t="str">
        <f t="shared" si="208"/>
        <v>San Carlos43929</v>
      </c>
      <c r="G3401" t="str">
        <f t="shared" si="209"/>
        <v>San Carlos</v>
      </c>
      <c r="H3401" s="1">
        <f t="shared" si="210"/>
        <v>43929</v>
      </c>
      <c r="I3401">
        <f t="shared" si="211"/>
        <v>9</v>
      </c>
    </row>
    <row r="3402" spans="1:9" x14ac:dyDescent="0.3">
      <c r="A3402" t="s">
        <v>304</v>
      </c>
      <c r="B3402" s="1" t="s">
        <v>395</v>
      </c>
      <c r="C3402" s="5">
        <v>29</v>
      </c>
      <c r="F3402" t="str">
        <f t="shared" si="208"/>
        <v>San Carlos43931</v>
      </c>
      <c r="G3402" t="str">
        <f t="shared" si="209"/>
        <v>San Carlos</v>
      </c>
      <c r="H3402" s="1">
        <f t="shared" si="210"/>
        <v>43931</v>
      </c>
      <c r="I3402">
        <f t="shared" si="211"/>
        <v>1</v>
      </c>
    </row>
    <row r="3403" spans="1:9" x14ac:dyDescent="0.3">
      <c r="A3403" t="s">
        <v>304</v>
      </c>
      <c r="B3403" s="1" t="s">
        <v>396</v>
      </c>
      <c r="C3403" s="5">
        <v>31</v>
      </c>
      <c r="F3403" t="str">
        <f t="shared" si="208"/>
        <v>San Carlos43934</v>
      </c>
      <c r="G3403" t="str">
        <f t="shared" si="209"/>
        <v>San Carlos</v>
      </c>
      <c r="H3403" s="1">
        <f t="shared" si="210"/>
        <v>43934</v>
      </c>
      <c r="I3403">
        <f t="shared" si="211"/>
        <v>2</v>
      </c>
    </row>
    <row r="3404" spans="1:9" x14ac:dyDescent="0.3">
      <c r="A3404" t="s">
        <v>304</v>
      </c>
      <c r="B3404" s="1" t="s">
        <v>397</v>
      </c>
      <c r="C3404" s="5">
        <v>31</v>
      </c>
      <c r="F3404" t="str">
        <f t="shared" si="208"/>
        <v>San Carlos43936</v>
      </c>
      <c r="G3404" t="str">
        <f t="shared" si="209"/>
        <v>San Carlos</v>
      </c>
      <c r="H3404" s="1">
        <f t="shared" si="210"/>
        <v>43936</v>
      </c>
      <c r="I3404">
        <f t="shared" si="211"/>
        <v>0</v>
      </c>
    </row>
    <row r="3405" spans="1:9" x14ac:dyDescent="0.3">
      <c r="A3405" t="s">
        <v>304</v>
      </c>
      <c r="B3405" s="1" t="s">
        <v>398</v>
      </c>
      <c r="C3405" s="5">
        <v>31</v>
      </c>
      <c r="F3405" t="str">
        <f t="shared" si="208"/>
        <v>San Carlos43938</v>
      </c>
      <c r="G3405" t="str">
        <f t="shared" si="209"/>
        <v>San Carlos</v>
      </c>
      <c r="H3405" s="1">
        <f t="shared" si="210"/>
        <v>43938</v>
      </c>
      <c r="I3405">
        <f t="shared" si="211"/>
        <v>0</v>
      </c>
    </row>
    <row r="3406" spans="1:9" x14ac:dyDescent="0.3">
      <c r="A3406" t="s">
        <v>304</v>
      </c>
      <c r="B3406" s="1" t="s">
        <v>399</v>
      </c>
      <c r="C3406" s="5">
        <v>4</v>
      </c>
      <c r="F3406" t="str">
        <f t="shared" si="208"/>
        <v>San Carlos43941</v>
      </c>
      <c r="G3406" t="str">
        <f t="shared" si="209"/>
        <v>San Carlos</v>
      </c>
      <c r="H3406" s="1">
        <f t="shared" si="210"/>
        <v>43941</v>
      </c>
      <c r="I3406">
        <f t="shared" si="211"/>
        <v>0</v>
      </c>
    </row>
    <row r="3407" spans="1:9" x14ac:dyDescent="0.3">
      <c r="A3407" t="s">
        <v>304</v>
      </c>
      <c r="B3407" s="1" t="s">
        <v>400</v>
      </c>
      <c r="C3407" s="5">
        <v>3</v>
      </c>
      <c r="F3407" t="str">
        <f t="shared" ref="F3407:F3470" si="212">+G3407&amp;H3407</f>
        <v>San Carlos43945</v>
      </c>
      <c r="G3407" t="str">
        <f t="shared" ref="G3407:G3470" si="213">+A3407</f>
        <v>San Carlos</v>
      </c>
      <c r="H3407" s="1">
        <f t="shared" ref="H3407:H3470" si="214">+DATEVALUE(B3407)</f>
        <v>43945</v>
      </c>
      <c r="I3407">
        <f t="shared" ref="I3407:I3470" si="215">+IF(IF(A3407=A3406,C3407-C3406,C3407)&lt;0,0,IF(A3407=A3406,C3407-C3406,C3407))</f>
        <v>0</v>
      </c>
    </row>
    <row r="3408" spans="1:9" x14ac:dyDescent="0.3">
      <c r="A3408" t="s">
        <v>304</v>
      </c>
      <c r="B3408" s="1" t="s">
        <v>401</v>
      </c>
      <c r="C3408" s="5">
        <v>5</v>
      </c>
      <c r="F3408" t="str">
        <f t="shared" si="212"/>
        <v>San Carlos43948</v>
      </c>
      <c r="G3408" t="str">
        <f t="shared" si="213"/>
        <v>San Carlos</v>
      </c>
      <c r="H3408" s="1">
        <f t="shared" si="214"/>
        <v>43948</v>
      </c>
      <c r="I3408">
        <f t="shared" si="215"/>
        <v>2</v>
      </c>
    </row>
    <row r="3409" spans="1:9" x14ac:dyDescent="0.3">
      <c r="A3409" t="s">
        <v>305</v>
      </c>
      <c r="B3409" s="1" t="s">
        <v>390</v>
      </c>
      <c r="C3409" s="5">
        <v>0</v>
      </c>
      <c r="F3409" t="str">
        <f t="shared" si="212"/>
        <v>San Clemente43920</v>
      </c>
      <c r="G3409" t="str">
        <f t="shared" si="213"/>
        <v>San Clemente</v>
      </c>
      <c r="H3409" s="1">
        <f t="shared" si="214"/>
        <v>43920</v>
      </c>
      <c r="I3409">
        <f t="shared" si="215"/>
        <v>0</v>
      </c>
    </row>
    <row r="3410" spans="1:9" x14ac:dyDescent="0.3">
      <c r="A3410" t="s">
        <v>305</v>
      </c>
      <c r="B3410" s="1" t="s">
        <v>391</v>
      </c>
      <c r="C3410" s="5">
        <v>0</v>
      </c>
      <c r="F3410" t="str">
        <f t="shared" si="212"/>
        <v>San Clemente43922</v>
      </c>
      <c r="G3410" t="str">
        <f t="shared" si="213"/>
        <v>San Clemente</v>
      </c>
      <c r="H3410" s="1">
        <f t="shared" si="214"/>
        <v>43922</v>
      </c>
      <c r="I3410">
        <f t="shared" si="215"/>
        <v>0</v>
      </c>
    </row>
    <row r="3411" spans="1:9" x14ac:dyDescent="0.3">
      <c r="A3411" t="s">
        <v>305</v>
      </c>
      <c r="B3411" s="1" t="s">
        <v>392</v>
      </c>
      <c r="C3411" s="5">
        <v>0</v>
      </c>
      <c r="F3411" t="str">
        <f t="shared" si="212"/>
        <v>San Clemente43924</v>
      </c>
      <c r="G3411" t="str">
        <f t="shared" si="213"/>
        <v>San Clemente</v>
      </c>
      <c r="H3411" s="1">
        <f t="shared" si="214"/>
        <v>43924</v>
      </c>
      <c r="I3411">
        <f t="shared" si="215"/>
        <v>0</v>
      </c>
    </row>
    <row r="3412" spans="1:9" x14ac:dyDescent="0.3">
      <c r="A3412" t="s">
        <v>305</v>
      </c>
      <c r="B3412" s="1" t="s">
        <v>393</v>
      </c>
      <c r="C3412" s="5">
        <v>0</v>
      </c>
      <c r="F3412" t="str">
        <f t="shared" si="212"/>
        <v>San Clemente43927</v>
      </c>
      <c r="G3412" t="str">
        <f t="shared" si="213"/>
        <v>San Clemente</v>
      </c>
      <c r="H3412" s="1">
        <f t="shared" si="214"/>
        <v>43927</v>
      </c>
      <c r="I3412">
        <f t="shared" si="215"/>
        <v>0</v>
      </c>
    </row>
    <row r="3413" spans="1:9" x14ac:dyDescent="0.3">
      <c r="A3413" t="s">
        <v>305</v>
      </c>
      <c r="B3413" s="1" t="s">
        <v>394</v>
      </c>
      <c r="C3413" s="5">
        <v>0</v>
      </c>
      <c r="F3413" t="str">
        <f t="shared" si="212"/>
        <v>San Clemente43929</v>
      </c>
      <c r="G3413" t="str">
        <f t="shared" si="213"/>
        <v>San Clemente</v>
      </c>
      <c r="H3413" s="1">
        <f t="shared" si="214"/>
        <v>43929</v>
      </c>
      <c r="I3413">
        <f t="shared" si="215"/>
        <v>0</v>
      </c>
    </row>
    <row r="3414" spans="1:9" x14ac:dyDescent="0.3">
      <c r="A3414" t="s">
        <v>305</v>
      </c>
      <c r="B3414" s="1" t="s">
        <v>395</v>
      </c>
      <c r="C3414" s="5">
        <v>0</v>
      </c>
      <c r="F3414" t="str">
        <f t="shared" si="212"/>
        <v>San Clemente43931</v>
      </c>
      <c r="G3414" t="str">
        <f t="shared" si="213"/>
        <v>San Clemente</v>
      </c>
      <c r="H3414" s="1">
        <f t="shared" si="214"/>
        <v>43931</v>
      </c>
      <c r="I3414">
        <f t="shared" si="215"/>
        <v>0</v>
      </c>
    </row>
    <row r="3415" spans="1:9" x14ac:dyDescent="0.3">
      <c r="A3415" t="s">
        <v>305</v>
      </c>
      <c r="B3415" s="1" t="s">
        <v>396</v>
      </c>
      <c r="C3415" s="5">
        <v>0</v>
      </c>
      <c r="F3415" t="str">
        <f t="shared" si="212"/>
        <v>San Clemente43934</v>
      </c>
      <c r="G3415" t="str">
        <f t="shared" si="213"/>
        <v>San Clemente</v>
      </c>
      <c r="H3415" s="1">
        <f t="shared" si="214"/>
        <v>43934</v>
      </c>
      <c r="I3415">
        <f t="shared" si="215"/>
        <v>0</v>
      </c>
    </row>
    <row r="3416" spans="1:9" x14ac:dyDescent="0.3">
      <c r="A3416" t="s">
        <v>305</v>
      </c>
      <c r="B3416" s="1" t="s">
        <v>397</v>
      </c>
      <c r="C3416" s="5">
        <v>0</v>
      </c>
      <c r="F3416" t="str">
        <f t="shared" si="212"/>
        <v>San Clemente43936</v>
      </c>
      <c r="G3416" t="str">
        <f t="shared" si="213"/>
        <v>San Clemente</v>
      </c>
      <c r="H3416" s="1">
        <f t="shared" si="214"/>
        <v>43936</v>
      </c>
      <c r="I3416">
        <f t="shared" si="215"/>
        <v>0</v>
      </c>
    </row>
    <row r="3417" spans="1:9" x14ac:dyDescent="0.3">
      <c r="A3417" t="s">
        <v>305</v>
      </c>
      <c r="B3417" s="1" t="s">
        <v>398</v>
      </c>
      <c r="C3417" s="5">
        <v>4</v>
      </c>
      <c r="F3417" t="str">
        <f t="shared" si="212"/>
        <v>San Clemente43938</v>
      </c>
      <c r="G3417" t="str">
        <f t="shared" si="213"/>
        <v>San Clemente</v>
      </c>
      <c r="H3417" s="1">
        <f t="shared" si="214"/>
        <v>43938</v>
      </c>
      <c r="I3417">
        <f t="shared" si="215"/>
        <v>4</v>
      </c>
    </row>
    <row r="3418" spans="1:9" x14ac:dyDescent="0.3">
      <c r="A3418" t="s">
        <v>305</v>
      </c>
      <c r="B3418" s="1" t="s">
        <v>399</v>
      </c>
      <c r="C3418" s="5">
        <v>6</v>
      </c>
      <c r="F3418" t="str">
        <f t="shared" si="212"/>
        <v>San Clemente43941</v>
      </c>
      <c r="G3418" t="str">
        <f t="shared" si="213"/>
        <v>San Clemente</v>
      </c>
      <c r="H3418" s="1">
        <f t="shared" si="214"/>
        <v>43941</v>
      </c>
      <c r="I3418">
        <f t="shared" si="215"/>
        <v>2</v>
      </c>
    </row>
    <row r="3419" spans="1:9" x14ac:dyDescent="0.3">
      <c r="A3419" t="s">
        <v>305</v>
      </c>
      <c r="B3419" s="1" t="s">
        <v>400</v>
      </c>
      <c r="C3419" s="5">
        <v>8</v>
      </c>
      <c r="F3419" t="str">
        <f t="shared" si="212"/>
        <v>San Clemente43945</v>
      </c>
      <c r="G3419" t="str">
        <f t="shared" si="213"/>
        <v>San Clemente</v>
      </c>
      <c r="H3419" s="1">
        <f t="shared" si="214"/>
        <v>43945</v>
      </c>
      <c r="I3419">
        <f t="shared" si="215"/>
        <v>2</v>
      </c>
    </row>
    <row r="3420" spans="1:9" x14ac:dyDescent="0.3">
      <c r="A3420" t="s">
        <v>305</v>
      </c>
      <c r="B3420" s="1" t="s">
        <v>401</v>
      </c>
      <c r="C3420" s="5">
        <v>6</v>
      </c>
      <c r="F3420" t="str">
        <f t="shared" si="212"/>
        <v>San Clemente43948</v>
      </c>
      <c r="G3420" t="str">
        <f t="shared" si="213"/>
        <v>San Clemente</v>
      </c>
      <c r="H3420" s="1">
        <f t="shared" si="214"/>
        <v>43948</v>
      </c>
      <c r="I3420">
        <f t="shared" si="215"/>
        <v>0</v>
      </c>
    </row>
    <row r="3421" spans="1:9" x14ac:dyDescent="0.3">
      <c r="A3421" t="s">
        <v>306</v>
      </c>
      <c r="B3421" s="1" t="s">
        <v>390</v>
      </c>
      <c r="C3421" s="5">
        <v>0</v>
      </c>
      <c r="F3421" t="str">
        <f t="shared" si="212"/>
        <v>San Esteban43920</v>
      </c>
      <c r="G3421" t="str">
        <f t="shared" si="213"/>
        <v>San Esteban</v>
      </c>
      <c r="H3421" s="1">
        <f t="shared" si="214"/>
        <v>43920</v>
      </c>
      <c r="I3421">
        <f t="shared" si="215"/>
        <v>0</v>
      </c>
    </row>
    <row r="3422" spans="1:9" x14ac:dyDescent="0.3">
      <c r="A3422" t="s">
        <v>306</v>
      </c>
      <c r="B3422" s="1" t="s">
        <v>391</v>
      </c>
      <c r="C3422" s="5">
        <v>0</v>
      </c>
      <c r="F3422" t="str">
        <f t="shared" si="212"/>
        <v>San Esteban43922</v>
      </c>
      <c r="G3422" t="str">
        <f t="shared" si="213"/>
        <v>San Esteban</v>
      </c>
      <c r="H3422" s="1">
        <f t="shared" si="214"/>
        <v>43922</v>
      </c>
      <c r="I3422">
        <f t="shared" si="215"/>
        <v>0</v>
      </c>
    </row>
    <row r="3423" spans="1:9" x14ac:dyDescent="0.3">
      <c r="A3423" t="s">
        <v>306</v>
      </c>
      <c r="B3423" s="1" t="s">
        <v>392</v>
      </c>
      <c r="C3423" s="5">
        <v>0</v>
      </c>
      <c r="F3423" t="str">
        <f t="shared" si="212"/>
        <v>San Esteban43924</v>
      </c>
      <c r="G3423" t="str">
        <f t="shared" si="213"/>
        <v>San Esteban</v>
      </c>
      <c r="H3423" s="1">
        <f t="shared" si="214"/>
        <v>43924</v>
      </c>
      <c r="I3423">
        <f t="shared" si="215"/>
        <v>0</v>
      </c>
    </row>
    <row r="3424" spans="1:9" x14ac:dyDescent="0.3">
      <c r="A3424" t="s">
        <v>306</v>
      </c>
      <c r="B3424" s="1" t="s">
        <v>393</v>
      </c>
      <c r="C3424" s="5">
        <v>0</v>
      </c>
      <c r="F3424" t="str">
        <f t="shared" si="212"/>
        <v>San Esteban43927</v>
      </c>
      <c r="G3424" t="str">
        <f t="shared" si="213"/>
        <v>San Esteban</v>
      </c>
      <c r="H3424" s="1">
        <f t="shared" si="214"/>
        <v>43927</v>
      </c>
      <c r="I3424">
        <f t="shared" si="215"/>
        <v>0</v>
      </c>
    </row>
    <row r="3425" spans="1:9" x14ac:dyDescent="0.3">
      <c r="A3425" t="s">
        <v>306</v>
      </c>
      <c r="B3425" s="1" t="s">
        <v>394</v>
      </c>
      <c r="C3425" s="5">
        <v>0</v>
      </c>
      <c r="F3425" t="str">
        <f t="shared" si="212"/>
        <v>San Esteban43929</v>
      </c>
      <c r="G3425" t="str">
        <f t="shared" si="213"/>
        <v>San Esteban</v>
      </c>
      <c r="H3425" s="1">
        <f t="shared" si="214"/>
        <v>43929</v>
      </c>
      <c r="I3425">
        <f t="shared" si="215"/>
        <v>0</v>
      </c>
    </row>
    <row r="3426" spans="1:9" x14ac:dyDescent="0.3">
      <c r="A3426" t="s">
        <v>306</v>
      </c>
      <c r="B3426" s="1" t="s">
        <v>395</v>
      </c>
      <c r="C3426" s="5">
        <v>0</v>
      </c>
      <c r="F3426" t="str">
        <f t="shared" si="212"/>
        <v>San Esteban43931</v>
      </c>
      <c r="G3426" t="str">
        <f t="shared" si="213"/>
        <v>San Esteban</v>
      </c>
      <c r="H3426" s="1">
        <f t="shared" si="214"/>
        <v>43931</v>
      </c>
      <c r="I3426">
        <f t="shared" si="215"/>
        <v>0</v>
      </c>
    </row>
    <row r="3427" spans="1:9" x14ac:dyDescent="0.3">
      <c r="A3427" t="s">
        <v>306</v>
      </c>
      <c r="B3427" s="1" t="s">
        <v>396</v>
      </c>
      <c r="C3427" s="5">
        <v>0</v>
      </c>
      <c r="F3427" t="str">
        <f t="shared" si="212"/>
        <v>San Esteban43934</v>
      </c>
      <c r="G3427" t="str">
        <f t="shared" si="213"/>
        <v>San Esteban</v>
      </c>
      <c r="H3427" s="1">
        <f t="shared" si="214"/>
        <v>43934</v>
      </c>
      <c r="I3427">
        <f t="shared" si="215"/>
        <v>0</v>
      </c>
    </row>
    <row r="3428" spans="1:9" x14ac:dyDescent="0.3">
      <c r="A3428" t="s">
        <v>306</v>
      </c>
      <c r="B3428" s="1" t="s">
        <v>397</v>
      </c>
      <c r="C3428" s="5">
        <v>0</v>
      </c>
      <c r="F3428" t="str">
        <f t="shared" si="212"/>
        <v>San Esteban43936</v>
      </c>
      <c r="G3428" t="str">
        <f t="shared" si="213"/>
        <v>San Esteban</v>
      </c>
      <c r="H3428" s="1">
        <f t="shared" si="214"/>
        <v>43936</v>
      </c>
      <c r="I3428">
        <f t="shared" si="215"/>
        <v>0</v>
      </c>
    </row>
    <row r="3429" spans="1:9" x14ac:dyDescent="0.3">
      <c r="A3429" t="s">
        <v>306</v>
      </c>
      <c r="B3429" s="1" t="s">
        <v>398</v>
      </c>
      <c r="C3429" s="5">
        <v>0</v>
      </c>
      <c r="F3429" t="str">
        <f t="shared" si="212"/>
        <v>San Esteban43938</v>
      </c>
      <c r="G3429" t="str">
        <f t="shared" si="213"/>
        <v>San Esteban</v>
      </c>
      <c r="H3429" s="1">
        <f t="shared" si="214"/>
        <v>43938</v>
      </c>
      <c r="I3429">
        <f t="shared" si="215"/>
        <v>0</v>
      </c>
    </row>
    <row r="3430" spans="1:9" x14ac:dyDescent="0.3">
      <c r="A3430" t="s">
        <v>306</v>
      </c>
      <c r="B3430" s="1" t="s">
        <v>399</v>
      </c>
      <c r="C3430" s="5">
        <v>1</v>
      </c>
      <c r="F3430" t="str">
        <f t="shared" si="212"/>
        <v>San Esteban43941</v>
      </c>
      <c r="G3430" t="str">
        <f t="shared" si="213"/>
        <v>San Esteban</v>
      </c>
      <c r="H3430" s="1">
        <f t="shared" si="214"/>
        <v>43941</v>
      </c>
      <c r="I3430">
        <f t="shared" si="215"/>
        <v>1</v>
      </c>
    </row>
    <row r="3431" spans="1:9" x14ac:dyDescent="0.3">
      <c r="A3431" t="s">
        <v>306</v>
      </c>
      <c r="B3431" s="1" t="s">
        <v>400</v>
      </c>
      <c r="C3431" s="5">
        <v>1</v>
      </c>
      <c r="F3431" t="str">
        <f t="shared" si="212"/>
        <v>San Esteban43945</v>
      </c>
      <c r="G3431" t="str">
        <f t="shared" si="213"/>
        <v>San Esteban</v>
      </c>
      <c r="H3431" s="1">
        <f t="shared" si="214"/>
        <v>43945</v>
      </c>
      <c r="I3431">
        <f t="shared" si="215"/>
        <v>0</v>
      </c>
    </row>
    <row r="3432" spans="1:9" x14ac:dyDescent="0.3">
      <c r="A3432" t="s">
        <v>306</v>
      </c>
      <c r="B3432" s="1" t="s">
        <v>401</v>
      </c>
      <c r="C3432" s="5">
        <v>3</v>
      </c>
      <c r="F3432" t="str">
        <f t="shared" si="212"/>
        <v>San Esteban43948</v>
      </c>
      <c r="G3432" t="str">
        <f t="shared" si="213"/>
        <v>San Esteban</v>
      </c>
      <c r="H3432" s="1">
        <f t="shared" si="214"/>
        <v>43948</v>
      </c>
      <c r="I3432">
        <f t="shared" si="215"/>
        <v>2</v>
      </c>
    </row>
    <row r="3433" spans="1:9" x14ac:dyDescent="0.3">
      <c r="A3433" t="s">
        <v>307</v>
      </c>
      <c r="B3433" s="1" t="s">
        <v>390</v>
      </c>
      <c r="C3433" s="5">
        <v>0</v>
      </c>
      <c r="F3433" t="str">
        <f t="shared" si="212"/>
        <v>San Fabian43920</v>
      </c>
      <c r="G3433" t="str">
        <f t="shared" si="213"/>
        <v>San Fabian</v>
      </c>
      <c r="H3433" s="1">
        <f t="shared" si="214"/>
        <v>43920</v>
      </c>
      <c r="I3433">
        <f t="shared" si="215"/>
        <v>0</v>
      </c>
    </row>
    <row r="3434" spans="1:9" x14ac:dyDescent="0.3">
      <c r="A3434" t="s">
        <v>307</v>
      </c>
      <c r="B3434" s="1" t="s">
        <v>391</v>
      </c>
      <c r="C3434" s="5">
        <v>5</v>
      </c>
      <c r="F3434" t="str">
        <f t="shared" si="212"/>
        <v>San Fabian43922</v>
      </c>
      <c r="G3434" t="str">
        <f t="shared" si="213"/>
        <v>San Fabian</v>
      </c>
      <c r="H3434" s="1">
        <f t="shared" si="214"/>
        <v>43922</v>
      </c>
      <c r="I3434">
        <f t="shared" si="215"/>
        <v>5</v>
      </c>
    </row>
    <row r="3435" spans="1:9" x14ac:dyDescent="0.3">
      <c r="A3435" t="s">
        <v>307</v>
      </c>
      <c r="B3435" s="1" t="s">
        <v>392</v>
      </c>
      <c r="C3435" s="5">
        <v>6</v>
      </c>
      <c r="F3435" t="str">
        <f t="shared" si="212"/>
        <v>San Fabian43924</v>
      </c>
      <c r="G3435" t="str">
        <f t="shared" si="213"/>
        <v>San Fabian</v>
      </c>
      <c r="H3435" s="1">
        <f t="shared" si="214"/>
        <v>43924</v>
      </c>
      <c r="I3435">
        <f t="shared" si="215"/>
        <v>1</v>
      </c>
    </row>
    <row r="3436" spans="1:9" x14ac:dyDescent="0.3">
      <c r="A3436" t="s">
        <v>307</v>
      </c>
      <c r="B3436" s="1" t="s">
        <v>393</v>
      </c>
      <c r="C3436" s="5">
        <v>6</v>
      </c>
      <c r="F3436" t="str">
        <f t="shared" si="212"/>
        <v>San Fabian43927</v>
      </c>
      <c r="G3436" t="str">
        <f t="shared" si="213"/>
        <v>San Fabian</v>
      </c>
      <c r="H3436" s="1">
        <f t="shared" si="214"/>
        <v>43927</v>
      </c>
      <c r="I3436">
        <f t="shared" si="215"/>
        <v>0</v>
      </c>
    </row>
    <row r="3437" spans="1:9" x14ac:dyDescent="0.3">
      <c r="A3437" t="s">
        <v>307</v>
      </c>
      <c r="B3437" s="1" t="s">
        <v>394</v>
      </c>
      <c r="C3437" s="5">
        <v>6</v>
      </c>
      <c r="F3437" t="str">
        <f t="shared" si="212"/>
        <v>San Fabian43929</v>
      </c>
      <c r="G3437" t="str">
        <f t="shared" si="213"/>
        <v>San Fabian</v>
      </c>
      <c r="H3437" s="1">
        <f t="shared" si="214"/>
        <v>43929</v>
      </c>
      <c r="I3437">
        <f t="shared" si="215"/>
        <v>0</v>
      </c>
    </row>
    <row r="3438" spans="1:9" x14ac:dyDescent="0.3">
      <c r="A3438" t="s">
        <v>307</v>
      </c>
      <c r="B3438" s="1" t="s">
        <v>395</v>
      </c>
      <c r="C3438" s="5">
        <v>6</v>
      </c>
      <c r="F3438" t="str">
        <f t="shared" si="212"/>
        <v>San Fabian43931</v>
      </c>
      <c r="G3438" t="str">
        <f t="shared" si="213"/>
        <v>San Fabian</v>
      </c>
      <c r="H3438" s="1">
        <f t="shared" si="214"/>
        <v>43931</v>
      </c>
      <c r="I3438">
        <f t="shared" si="215"/>
        <v>0</v>
      </c>
    </row>
    <row r="3439" spans="1:9" x14ac:dyDescent="0.3">
      <c r="A3439" t="s">
        <v>307</v>
      </c>
      <c r="B3439" s="1" t="s">
        <v>396</v>
      </c>
      <c r="C3439" s="5">
        <v>6</v>
      </c>
      <c r="F3439" t="str">
        <f t="shared" si="212"/>
        <v>San Fabian43934</v>
      </c>
      <c r="G3439" t="str">
        <f t="shared" si="213"/>
        <v>San Fabian</v>
      </c>
      <c r="H3439" s="1">
        <f t="shared" si="214"/>
        <v>43934</v>
      </c>
      <c r="I3439">
        <f t="shared" si="215"/>
        <v>0</v>
      </c>
    </row>
    <row r="3440" spans="1:9" x14ac:dyDescent="0.3">
      <c r="A3440" t="s">
        <v>307</v>
      </c>
      <c r="B3440" s="1" t="s">
        <v>397</v>
      </c>
      <c r="C3440" s="5">
        <v>6</v>
      </c>
      <c r="F3440" t="str">
        <f t="shared" si="212"/>
        <v>San Fabian43936</v>
      </c>
      <c r="G3440" t="str">
        <f t="shared" si="213"/>
        <v>San Fabian</v>
      </c>
      <c r="H3440" s="1">
        <f t="shared" si="214"/>
        <v>43936</v>
      </c>
      <c r="I3440">
        <f t="shared" si="215"/>
        <v>0</v>
      </c>
    </row>
    <row r="3441" spans="1:9" x14ac:dyDescent="0.3">
      <c r="A3441" t="s">
        <v>307</v>
      </c>
      <c r="B3441" s="1" t="s">
        <v>398</v>
      </c>
      <c r="C3441" s="5">
        <v>6</v>
      </c>
      <c r="F3441" t="str">
        <f t="shared" si="212"/>
        <v>San Fabian43938</v>
      </c>
      <c r="G3441" t="str">
        <f t="shared" si="213"/>
        <v>San Fabian</v>
      </c>
      <c r="H3441" s="1">
        <f t="shared" si="214"/>
        <v>43938</v>
      </c>
      <c r="I3441">
        <f t="shared" si="215"/>
        <v>0</v>
      </c>
    </row>
    <row r="3442" spans="1:9" x14ac:dyDescent="0.3">
      <c r="A3442" t="s">
        <v>307</v>
      </c>
      <c r="B3442" s="1" t="s">
        <v>399</v>
      </c>
      <c r="C3442" s="5">
        <v>0</v>
      </c>
      <c r="F3442" t="str">
        <f t="shared" si="212"/>
        <v>San Fabian43941</v>
      </c>
      <c r="G3442" t="str">
        <f t="shared" si="213"/>
        <v>San Fabian</v>
      </c>
      <c r="H3442" s="1">
        <f t="shared" si="214"/>
        <v>43941</v>
      </c>
      <c r="I3442">
        <f t="shared" si="215"/>
        <v>0</v>
      </c>
    </row>
    <row r="3443" spans="1:9" x14ac:dyDescent="0.3">
      <c r="A3443" t="s">
        <v>307</v>
      </c>
      <c r="B3443" s="1" t="s">
        <v>400</v>
      </c>
      <c r="C3443" s="5">
        <v>1</v>
      </c>
      <c r="F3443" t="str">
        <f t="shared" si="212"/>
        <v>San Fabian43945</v>
      </c>
      <c r="G3443" t="str">
        <f t="shared" si="213"/>
        <v>San Fabian</v>
      </c>
      <c r="H3443" s="1">
        <f t="shared" si="214"/>
        <v>43945</v>
      </c>
      <c r="I3443">
        <f t="shared" si="215"/>
        <v>1</v>
      </c>
    </row>
    <row r="3444" spans="1:9" x14ac:dyDescent="0.3">
      <c r="A3444" t="s">
        <v>307</v>
      </c>
      <c r="B3444" s="1" t="s">
        <v>401</v>
      </c>
      <c r="C3444" s="5">
        <v>1</v>
      </c>
      <c r="F3444" t="str">
        <f t="shared" si="212"/>
        <v>San Fabian43948</v>
      </c>
      <c r="G3444" t="str">
        <f t="shared" si="213"/>
        <v>San Fabian</v>
      </c>
      <c r="H3444" s="1">
        <f t="shared" si="214"/>
        <v>43948</v>
      </c>
      <c r="I3444">
        <f t="shared" si="215"/>
        <v>0</v>
      </c>
    </row>
    <row r="3445" spans="1:9" x14ac:dyDescent="0.3">
      <c r="A3445" t="s">
        <v>308</v>
      </c>
      <c r="B3445" s="1" t="s">
        <v>390</v>
      </c>
      <c r="C3445" s="5">
        <v>0</v>
      </c>
      <c r="F3445" t="str">
        <f t="shared" si="212"/>
        <v>San Felipe43920</v>
      </c>
      <c r="G3445" t="str">
        <f t="shared" si="213"/>
        <v>San Felipe</v>
      </c>
      <c r="H3445" s="1">
        <f t="shared" si="214"/>
        <v>43920</v>
      </c>
      <c r="I3445">
        <f t="shared" si="215"/>
        <v>0</v>
      </c>
    </row>
    <row r="3446" spans="1:9" x14ac:dyDescent="0.3">
      <c r="A3446" t="s">
        <v>308</v>
      </c>
      <c r="B3446" s="1" t="s">
        <v>391</v>
      </c>
      <c r="C3446" s="5">
        <v>0</v>
      </c>
      <c r="F3446" t="str">
        <f t="shared" si="212"/>
        <v>San Felipe43922</v>
      </c>
      <c r="G3446" t="str">
        <f t="shared" si="213"/>
        <v>San Felipe</v>
      </c>
      <c r="H3446" s="1">
        <f t="shared" si="214"/>
        <v>43922</v>
      </c>
      <c r="I3446">
        <f t="shared" si="215"/>
        <v>0</v>
      </c>
    </row>
    <row r="3447" spans="1:9" x14ac:dyDescent="0.3">
      <c r="A3447" t="s">
        <v>308</v>
      </c>
      <c r="B3447" s="1" t="s">
        <v>392</v>
      </c>
      <c r="C3447" s="5">
        <v>5</v>
      </c>
      <c r="F3447" t="str">
        <f t="shared" si="212"/>
        <v>San Felipe43924</v>
      </c>
      <c r="G3447" t="str">
        <f t="shared" si="213"/>
        <v>San Felipe</v>
      </c>
      <c r="H3447" s="1">
        <f t="shared" si="214"/>
        <v>43924</v>
      </c>
      <c r="I3447">
        <f t="shared" si="215"/>
        <v>5</v>
      </c>
    </row>
    <row r="3448" spans="1:9" x14ac:dyDescent="0.3">
      <c r="A3448" t="s">
        <v>308</v>
      </c>
      <c r="B3448" s="1" t="s">
        <v>393</v>
      </c>
      <c r="C3448" s="5">
        <v>5</v>
      </c>
      <c r="F3448" t="str">
        <f t="shared" si="212"/>
        <v>San Felipe43927</v>
      </c>
      <c r="G3448" t="str">
        <f t="shared" si="213"/>
        <v>San Felipe</v>
      </c>
      <c r="H3448" s="1">
        <f t="shared" si="214"/>
        <v>43927</v>
      </c>
      <c r="I3448">
        <f t="shared" si="215"/>
        <v>0</v>
      </c>
    </row>
    <row r="3449" spans="1:9" x14ac:dyDescent="0.3">
      <c r="A3449" t="s">
        <v>308</v>
      </c>
      <c r="B3449" s="1" t="s">
        <v>394</v>
      </c>
      <c r="C3449" s="5">
        <v>6</v>
      </c>
      <c r="F3449" t="str">
        <f t="shared" si="212"/>
        <v>San Felipe43929</v>
      </c>
      <c r="G3449" t="str">
        <f t="shared" si="213"/>
        <v>San Felipe</v>
      </c>
      <c r="H3449" s="1">
        <f t="shared" si="214"/>
        <v>43929</v>
      </c>
      <c r="I3449">
        <f t="shared" si="215"/>
        <v>1</v>
      </c>
    </row>
    <row r="3450" spans="1:9" x14ac:dyDescent="0.3">
      <c r="A3450" t="s">
        <v>308</v>
      </c>
      <c r="B3450" s="1" t="s">
        <v>395</v>
      </c>
      <c r="C3450" s="5">
        <v>6</v>
      </c>
      <c r="F3450" t="str">
        <f t="shared" si="212"/>
        <v>San Felipe43931</v>
      </c>
      <c r="G3450" t="str">
        <f t="shared" si="213"/>
        <v>San Felipe</v>
      </c>
      <c r="H3450" s="1">
        <f t="shared" si="214"/>
        <v>43931</v>
      </c>
      <c r="I3450">
        <f t="shared" si="215"/>
        <v>0</v>
      </c>
    </row>
    <row r="3451" spans="1:9" x14ac:dyDescent="0.3">
      <c r="A3451" t="s">
        <v>308</v>
      </c>
      <c r="B3451" s="1" t="s">
        <v>396</v>
      </c>
      <c r="C3451" s="5">
        <v>6</v>
      </c>
      <c r="F3451" t="str">
        <f t="shared" si="212"/>
        <v>San Felipe43934</v>
      </c>
      <c r="G3451" t="str">
        <f t="shared" si="213"/>
        <v>San Felipe</v>
      </c>
      <c r="H3451" s="1">
        <f t="shared" si="214"/>
        <v>43934</v>
      </c>
      <c r="I3451">
        <f t="shared" si="215"/>
        <v>0</v>
      </c>
    </row>
    <row r="3452" spans="1:9" x14ac:dyDescent="0.3">
      <c r="A3452" t="s">
        <v>308</v>
      </c>
      <c r="B3452" s="1" t="s">
        <v>397</v>
      </c>
      <c r="C3452" s="5">
        <v>6</v>
      </c>
      <c r="F3452" t="str">
        <f t="shared" si="212"/>
        <v>San Felipe43936</v>
      </c>
      <c r="G3452" t="str">
        <f t="shared" si="213"/>
        <v>San Felipe</v>
      </c>
      <c r="H3452" s="1">
        <f t="shared" si="214"/>
        <v>43936</v>
      </c>
      <c r="I3452">
        <f t="shared" si="215"/>
        <v>0</v>
      </c>
    </row>
    <row r="3453" spans="1:9" x14ac:dyDescent="0.3">
      <c r="A3453" t="s">
        <v>308</v>
      </c>
      <c r="B3453" s="1" t="s">
        <v>398</v>
      </c>
      <c r="C3453" s="5">
        <v>6</v>
      </c>
      <c r="F3453" t="str">
        <f t="shared" si="212"/>
        <v>San Felipe43938</v>
      </c>
      <c r="G3453" t="str">
        <f t="shared" si="213"/>
        <v>San Felipe</v>
      </c>
      <c r="H3453" s="1">
        <f t="shared" si="214"/>
        <v>43938</v>
      </c>
      <c r="I3453">
        <f t="shared" si="215"/>
        <v>0</v>
      </c>
    </row>
    <row r="3454" spans="1:9" x14ac:dyDescent="0.3">
      <c r="A3454" t="s">
        <v>308</v>
      </c>
      <c r="B3454" s="1" t="s">
        <v>399</v>
      </c>
      <c r="C3454" s="5">
        <v>0</v>
      </c>
      <c r="F3454" t="str">
        <f t="shared" si="212"/>
        <v>San Felipe43941</v>
      </c>
      <c r="G3454" t="str">
        <f t="shared" si="213"/>
        <v>San Felipe</v>
      </c>
      <c r="H3454" s="1">
        <f t="shared" si="214"/>
        <v>43941</v>
      </c>
      <c r="I3454">
        <f t="shared" si="215"/>
        <v>0</v>
      </c>
    </row>
    <row r="3455" spans="1:9" x14ac:dyDescent="0.3">
      <c r="A3455" t="s">
        <v>308</v>
      </c>
      <c r="B3455" s="1" t="s">
        <v>400</v>
      </c>
      <c r="C3455" s="5">
        <v>0</v>
      </c>
      <c r="F3455" t="str">
        <f t="shared" si="212"/>
        <v>San Felipe43945</v>
      </c>
      <c r="G3455" t="str">
        <f t="shared" si="213"/>
        <v>San Felipe</v>
      </c>
      <c r="H3455" s="1">
        <f t="shared" si="214"/>
        <v>43945</v>
      </c>
      <c r="I3455">
        <f t="shared" si="215"/>
        <v>0</v>
      </c>
    </row>
    <row r="3456" spans="1:9" x14ac:dyDescent="0.3">
      <c r="A3456" t="s">
        <v>308</v>
      </c>
      <c r="B3456" s="1" t="s">
        <v>401</v>
      </c>
      <c r="C3456" s="5">
        <v>0</v>
      </c>
      <c r="F3456" t="str">
        <f t="shared" si="212"/>
        <v>San Felipe43948</v>
      </c>
      <c r="G3456" t="str">
        <f t="shared" si="213"/>
        <v>San Felipe</v>
      </c>
      <c r="H3456" s="1">
        <f t="shared" si="214"/>
        <v>43948</v>
      </c>
      <c r="I3456">
        <f t="shared" si="215"/>
        <v>0</v>
      </c>
    </row>
    <row r="3457" spans="1:9" x14ac:dyDescent="0.3">
      <c r="A3457" t="s">
        <v>309</v>
      </c>
      <c r="B3457" s="1" t="s">
        <v>390</v>
      </c>
      <c r="C3457" s="5">
        <v>0</v>
      </c>
      <c r="F3457" t="str">
        <f t="shared" si="212"/>
        <v>San Fernando43920</v>
      </c>
      <c r="G3457" t="str">
        <f t="shared" si="213"/>
        <v>San Fernando</v>
      </c>
      <c r="H3457" s="1">
        <f t="shared" si="214"/>
        <v>43920</v>
      </c>
      <c r="I3457">
        <f t="shared" si="215"/>
        <v>0</v>
      </c>
    </row>
    <row r="3458" spans="1:9" x14ac:dyDescent="0.3">
      <c r="A3458" t="s">
        <v>309</v>
      </c>
      <c r="B3458" s="1" t="s">
        <v>391</v>
      </c>
      <c r="C3458" s="5">
        <v>4</v>
      </c>
      <c r="F3458" t="str">
        <f t="shared" si="212"/>
        <v>San Fernando43922</v>
      </c>
      <c r="G3458" t="str">
        <f t="shared" si="213"/>
        <v>San Fernando</v>
      </c>
      <c r="H3458" s="1">
        <f t="shared" si="214"/>
        <v>43922</v>
      </c>
      <c r="I3458">
        <f t="shared" si="215"/>
        <v>4</v>
      </c>
    </row>
    <row r="3459" spans="1:9" x14ac:dyDescent="0.3">
      <c r="A3459" t="s">
        <v>309</v>
      </c>
      <c r="B3459" s="1" t="s">
        <v>392</v>
      </c>
      <c r="C3459" s="5">
        <v>4</v>
      </c>
      <c r="F3459" t="str">
        <f t="shared" si="212"/>
        <v>San Fernando43924</v>
      </c>
      <c r="G3459" t="str">
        <f t="shared" si="213"/>
        <v>San Fernando</v>
      </c>
      <c r="H3459" s="1">
        <f t="shared" si="214"/>
        <v>43924</v>
      </c>
      <c r="I3459">
        <f t="shared" si="215"/>
        <v>0</v>
      </c>
    </row>
    <row r="3460" spans="1:9" x14ac:dyDescent="0.3">
      <c r="A3460" t="s">
        <v>309</v>
      </c>
      <c r="B3460" s="1" t="s">
        <v>393</v>
      </c>
      <c r="C3460" s="5">
        <v>4</v>
      </c>
      <c r="F3460" t="str">
        <f t="shared" si="212"/>
        <v>San Fernando43927</v>
      </c>
      <c r="G3460" t="str">
        <f t="shared" si="213"/>
        <v>San Fernando</v>
      </c>
      <c r="H3460" s="1">
        <f t="shared" si="214"/>
        <v>43927</v>
      </c>
      <c r="I3460">
        <f t="shared" si="215"/>
        <v>0</v>
      </c>
    </row>
    <row r="3461" spans="1:9" x14ac:dyDescent="0.3">
      <c r="A3461" t="s">
        <v>309</v>
      </c>
      <c r="B3461" s="1" t="s">
        <v>394</v>
      </c>
      <c r="C3461" s="5">
        <v>4</v>
      </c>
      <c r="F3461" t="str">
        <f t="shared" si="212"/>
        <v>San Fernando43929</v>
      </c>
      <c r="G3461" t="str">
        <f t="shared" si="213"/>
        <v>San Fernando</v>
      </c>
      <c r="H3461" s="1">
        <f t="shared" si="214"/>
        <v>43929</v>
      </c>
      <c r="I3461">
        <f t="shared" si="215"/>
        <v>0</v>
      </c>
    </row>
    <row r="3462" spans="1:9" x14ac:dyDescent="0.3">
      <c r="A3462" t="s">
        <v>309</v>
      </c>
      <c r="B3462" s="1" t="s">
        <v>395</v>
      </c>
      <c r="C3462" s="5">
        <v>4</v>
      </c>
      <c r="F3462" t="str">
        <f t="shared" si="212"/>
        <v>San Fernando43931</v>
      </c>
      <c r="G3462" t="str">
        <f t="shared" si="213"/>
        <v>San Fernando</v>
      </c>
      <c r="H3462" s="1">
        <f t="shared" si="214"/>
        <v>43931</v>
      </c>
      <c r="I3462">
        <f t="shared" si="215"/>
        <v>0</v>
      </c>
    </row>
    <row r="3463" spans="1:9" x14ac:dyDescent="0.3">
      <c r="A3463" t="s">
        <v>309</v>
      </c>
      <c r="B3463" s="1" t="s">
        <v>396</v>
      </c>
      <c r="C3463" s="5">
        <v>4</v>
      </c>
      <c r="F3463" t="str">
        <f t="shared" si="212"/>
        <v>San Fernando43934</v>
      </c>
      <c r="G3463" t="str">
        <f t="shared" si="213"/>
        <v>San Fernando</v>
      </c>
      <c r="H3463" s="1">
        <f t="shared" si="214"/>
        <v>43934</v>
      </c>
      <c r="I3463">
        <f t="shared" si="215"/>
        <v>0</v>
      </c>
    </row>
    <row r="3464" spans="1:9" x14ac:dyDescent="0.3">
      <c r="A3464" t="s">
        <v>309</v>
      </c>
      <c r="B3464" s="1" t="s">
        <v>397</v>
      </c>
      <c r="C3464" s="5">
        <v>5</v>
      </c>
      <c r="F3464" t="str">
        <f t="shared" si="212"/>
        <v>San Fernando43936</v>
      </c>
      <c r="G3464" t="str">
        <f t="shared" si="213"/>
        <v>San Fernando</v>
      </c>
      <c r="H3464" s="1">
        <f t="shared" si="214"/>
        <v>43936</v>
      </c>
      <c r="I3464">
        <f t="shared" si="215"/>
        <v>1</v>
      </c>
    </row>
    <row r="3465" spans="1:9" x14ac:dyDescent="0.3">
      <c r="A3465" t="s">
        <v>309</v>
      </c>
      <c r="B3465" s="1" t="s">
        <v>398</v>
      </c>
      <c r="C3465" s="5">
        <v>5</v>
      </c>
      <c r="F3465" t="str">
        <f t="shared" si="212"/>
        <v>San Fernando43938</v>
      </c>
      <c r="G3465" t="str">
        <f t="shared" si="213"/>
        <v>San Fernando</v>
      </c>
      <c r="H3465" s="1">
        <f t="shared" si="214"/>
        <v>43938</v>
      </c>
      <c r="I3465">
        <f t="shared" si="215"/>
        <v>0</v>
      </c>
    </row>
    <row r="3466" spans="1:9" x14ac:dyDescent="0.3">
      <c r="A3466" t="s">
        <v>309</v>
      </c>
      <c r="B3466" s="1" t="s">
        <v>399</v>
      </c>
      <c r="C3466" s="5">
        <v>2</v>
      </c>
      <c r="F3466" t="str">
        <f t="shared" si="212"/>
        <v>San Fernando43941</v>
      </c>
      <c r="G3466" t="str">
        <f t="shared" si="213"/>
        <v>San Fernando</v>
      </c>
      <c r="H3466" s="1">
        <f t="shared" si="214"/>
        <v>43941</v>
      </c>
      <c r="I3466">
        <f t="shared" si="215"/>
        <v>0</v>
      </c>
    </row>
    <row r="3467" spans="1:9" x14ac:dyDescent="0.3">
      <c r="A3467" t="s">
        <v>309</v>
      </c>
      <c r="B3467" s="1" t="s">
        <v>400</v>
      </c>
      <c r="C3467" s="5">
        <v>2</v>
      </c>
      <c r="F3467" t="str">
        <f t="shared" si="212"/>
        <v>San Fernando43945</v>
      </c>
      <c r="G3467" t="str">
        <f t="shared" si="213"/>
        <v>San Fernando</v>
      </c>
      <c r="H3467" s="1">
        <f t="shared" si="214"/>
        <v>43945</v>
      </c>
      <c r="I3467">
        <f t="shared" si="215"/>
        <v>0</v>
      </c>
    </row>
    <row r="3468" spans="1:9" x14ac:dyDescent="0.3">
      <c r="A3468" t="s">
        <v>309</v>
      </c>
      <c r="B3468" s="1" t="s">
        <v>401</v>
      </c>
      <c r="C3468" s="5">
        <v>2</v>
      </c>
      <c r="F3468" t="str">
        <f t="shared" si="212"/>
        <v>San Fernando43948</v>
      </c>
      <c r="G3468" t="str">
        <f t="shared" si="213"/>
        <v>San Fernando</v>
      </c>
      <c r="H3468" s="1">
        <f t="shared" si="214"/>
        <v>43948</v>
      </c>
      <c r="I3468">
        <f t="shared" si="215"/>
        <v>0</v>
      </c>
    </row>
    <row r="3469" spans="1:9" x14ac:dyDescent="0.3">
      <c r="A3469" t="s">
        <v>310</v>
      </c>
      <c r="B3469" s="1" t="s">
        <v>390</v>
      </c>
      <c r="C3469" s="5">
        <v>0</v>
      </c>
      <c r="F3469" t="str">
        <f t="shared" si="212"/>
        <v>San Gregorio43920</v>
      </c>
      <c r="G3469" t="str">
        <f t="shared" si="213"/>
        <v>San Gregorio</v>
      </c>
      <c r="H3469" s="1">
        <f t="shared" si="214"/>
        <v>43920</v>
      </c>
      <c r="I3469">
        <f t="shared" si="215"/>
        <v>0</v>
      </c>
    </row>
    <row r="3470" spans="1:9" x14ac:dyDescent="0.3">
      <c r="A3470" t="s">
        <v>310</v>
      </c>
      <c r="B3470" s="1" t="s">
        <v>391</v>
      </c>
      <c r="C3470" s="5">
        <v>0</v>
      </c>
      <c r="F3470" t="str">
        <f t="shared" si="212"/>
        <v>San Gregorio43922</v>
      </c>
      <c r="G3470" t="str">
        <f t="shared" si="213"/>
        <v>San Gregorio</v>
      </c>
      <c r="H3470" s="1">
        <f t="shared" si="214"/>
        <v>43922</v>
      </c>
      <c r="I3470">
        <f t="shared" si="215"/>
        <v>0</v>
      </c>
    </row>
    <row r="3471" spans="1:9" x14ac:dyDescent="0.3">
      <c r="A3471" t="s">
        <v>310</v>
      </c>
      <c r="B3471" s="1" t="s">
        <v>392</v>
      </c>
      <c r="C3471" s="5">
        <v>0</v>
      </c>
      <c r="F3471" t="str">
        <f t="shared" ref="F3471:F3534" si="216">+G3471&amp;H3471</f>
        <v>San Gregorio43924</v>
      </c>
      <c r="G3471" t="str">
        <f t="shared" ref="G3471:G3534" si="217">+A3471</f>
        <v>San Gregorio</v>
      </c>
      <c r="H3471" s="1">
        <f t="shared" ref="H3471:H3534" si="218">+DATEVALUE(B3471)</f>
        <v>43924</v>
      </c>
      <c r="I3471">
        <f t="shared" ref="I3471:I3534" si="219">+IF(IF(A3471=A3470,C3471-C3470,C3471)&lt;0,0,IF(A3471=A3470,C3471-C3470,C3471))</f>
        <v>0</v>
      </c>
    </row>
    <row r="3472" spans="1:9" x14ac:dyDescent="0.3">
      <c r="A3472" t="s">
        <v>310</v>
      </c>
      <c r="B3472" s="1" t="s">
        <v>393</v>
      </c>
      <c r="C3472" s="5">
        <v>0</v>
      </c>
      <c r="F3472" t="str">
        <f t="shared" si="216"/>
        <v>San Gregorio43927</v>
      </c>
      <c r="G3472" t="str">
        <f t="shared" si="217"/>
        <v>San Gregorio</v>
      </c>
      <c r="H3472" s="1">
        <f t="shared" si="218"/>
        <v>43927</v>
      </c>
      <c r="I3472">
        <f t="shared" si="219"/>
        <v>0</v>
      </c>
    </row>
    <row r="3473" spans="1:9" x14ac:dyDescent="0.3">
      <c r="A3473" t="s">
        <v>310</v>
      </c>
      <c r="B3473" s="1" t="s">
        <v>394</v>
      </c>
      <c r="C3473" s="5">
        <v>0</v>
      </c>
      <c r="F3473" t="str">
        <f t="shared" si="216"/>
        <v>San Gregorio43929</v>
      </c>
      <c r="G3473" t="str">
        <f t="shared" si="217"/>
        <v>San Gregorio</v>
      </c>
      <c r="H3473" s="1">
        <f t="shared" si="218"/>
        <v>43929</v>
      </c>
      <c r="I3473">
        <f t="shared" si="219"/>
        <v>0</v>
      </c>
    </row>
    <row r="3474" spans="1:9" x14ac:dyDescent="0.3">
      <c r="A3474" t="s">
        <v>310</v>
      </c>
      <c r="B3474" s="1" t="s">
        <v>395</v>
      </c>
      <c r="C3474" s="5">
        <v>0</v>
      </c>
      <c r="F3474" t="str">
        <f t="shared" si="216"/>
        <v>San Gregorio43931</v>
      </c>
      <c r="G3474" t="str">
        <f t="shared" si="217"/>
        <v>San Gregorio</v>
      </c>
      <c r="H3474" s="1">
        <f t="shared" si="218"/>
        <v>43931</v>
      </c>
      <c r="I3474">
        <f t="shared" si="219"/>
        <v>0</v>
      </c>
    </row>
    <row r="3475" spans="1:9" x14ac:dyDescent="0.3">
      <c r="A3475" t="s">
        <v>310</v>
      </c>
      <c r="B3475" s="1" t="s">
        <v>396</v>
      </c>
      <c r="C3475" s="5">
        <v>0</v>
      </c>
      <c r="F3475" t="str">
        <f t="shared" si="216"/>
        <v>San Gregorio43934</v>
      </c>
      <c r="G3475" t="str">
        <f t="shared" si="217"/>
        <v>San Gregorio</v>
      </c>
      <c r="H3475" s="1">
        <f t="shared" si="218"/>
        <v>43934</v>
      </c>
      <c r="I3475">
        <f t="shared" si="219"/>
        <v>0</v>
      </c>
    </row>
    <row r="3476" spans="1:9" x14ac:dyDescent="0.3">
      <c r="A3476" t="s">
        <v>310</v>
      </c>
      <c r="B3476" s="1" t="s">
        <v>397</v>
      </c>
      <c r="C3476" s="5">
        <v>0</v>
      </c>
      <c r="F3476" t="str">
        <f t="shared" si="216"/>
        <v>San Gregorio43936</v>
      </c>
      <c r="G3476" t="str">
        <f t="shared" si="217"/>
        <v>San Gregorio</v>
      </c>
      <c r="H3476" s="1">
        <f t="shared" si="218"/>
        <v>43936</v>
      </c>
      <c r="I3476">
        <f t="shared" si="219"/>
        <v>0</v>
      </c>
    </row>
    <row r="3477" spans="1:9" x14ac:dyDescent="0.3">
      <c r="A3477" t="s">
        <v>310</v>
      </c>
      <c r="B3477" s="1" t="s">
        <v>398</v>
      </c>
      <c r="C3477" s="5">
        <v>0</v>
      </c>
      <c r="F3477" t="str">
        <f t="shared" si="216"/>
        <v>San Gregorio43938</v>
      </c>
      <c r="G3477" t="str">
        <f t="shared" si="217"/>
        <v>San Gregorio</v>
      </c>
      <c r="H3477" s="1">
        <f t="shared" si="218"/>
        <v>43938</v>
      </c>
      <c r="I3477">
        <f t="shared" si="219"/>
        <v>0</v>
      </c>
    </row>
    <row r="3478" spans="1:9" x14ac:dyDescent="0.3">
      <c r="A3478" t="s">
        <v>310</v>
      </c>
      <c r="B3478" s="1" t="s">
        <v>399</v>
      </c>
      <c r="C3478" s="5">
        <v>0</v>
      </c>
      <c r="F3478" t="str">
        <f t="shared" si="216"/>
        <v>San Gregorio43941</v>
      </c>
      <c r="G3478" t="str">
        <f t="shared" si="217"/>
        <v>San Gregorio</v>
      </c>
      <c r="H3478" s="1">
        <f t="shared" si="218"/>
        <v>43941</v>
      </c>
      <c r="I3478">
        <f t="shared" si="219"/>
        <v>0</v>
      </c>
    </row>
    <row r="3479" spans="1:9" x14ac:dyDescent="0.3">
      <c r="A3479" t="s">
        <v>310</v>
      </c>
      <c r="B3479" s="1" t="s">
        <v>400</v>
      </c>
      <c r="C3479" s="5">
        <v>0</v>
      </c>
      <c r="F3479" t="str">
        <f t="shared" si="216"/>
        <v>San Gregorio43945</v>
      </c>
      <c r="G3479" t="str">
        <f t="shared" si="217"/>
        <v>San Gregorio</v>
      </c>
      <c r="H3479" s="1">
        <f t="shared" si="218"/>
        <v>43945</v>
      </c>
      <c r="I3479">
        <f t="shared" si="219"/>
        <v>0</v>
      </c>
    </row>
    <row r="3480" spans="1:9" x14ac:dyDescent="0.3">
      <c r="A3480" t="s">
        <v>310</v>
      </c>
      <c r="B3480" s="1" t="s">
        <v>401</v>
      </c>
      <c r="C3480" s="5">
        <v>0</v>
      </c>
      <c r="F3480" t="str">
        <f t="shared" si="216"/>
        <v>San Gregorio43948</v>
      </c>
      <c r="G3480" t="str">
        <f t="shared" si="217"/>
        <v>San Gregorio</v>
      </c>
      <c r="H3480" s="1">
        <f t="shared" si="218"/>
        <v>43948</v>
      </c>
      <c r="I3480">
        <f t="shared" si="219"/>
        <v>0</v>
      </c>
    </row>
    <row r="3481" spans="1:9" x14ac:dyDescent="0.3">
      <c r="A3481" t="s">
        <v>311</v>
      </c>
      <c r="B3481" s="1" t="s">
        <v>390</v>
      </c>
      <c r="C3481" s="5">
        <v>0</v>
      </c>
      <c r="F3481" t="str">
        <f t="shared" si="216"/>
        <v>San Ignacio43920</v>
      </c>
      <c r="G3481" t="str">
        <f t="shared" si="217"/>
        <v>San Ignacio</v>
      </c>
      <c r="H3481" s="1">
        <f t="shared" si="218"/>
        <v>43920</v>
      </c>
      <c r="I3481">
        <f t="shared" si="219"/>
        <v>0</v>
      </c>
    </row>
    <row r="3482" spans="1:9" x14ac:dyDescent="0.3">
      <c r="A3482" t="s">
        <v>311</v>
      </c>
      <c r="B3482" s="1" t="s">
        <v>391</v>
      </c>
      <c r="C3482" s="5">
        <v>0</v>
      </c>
      <c r="F3482" t="str">
        <f t="shared" si="216"/>
        <v>San Ignacio43922</v>
      </c>
      <c r="G3482" t="str">
        <f t="shared" si="217"/>
        <v>San Ignacio</v>
      </c>
      <c r="H3482" s="1">
        <f t="shared" si="218"/>
        <v>43922</v>
      </c>
      <c r="I3482">
        <f t="shared" si="219"/>
        <v>0</v>
      </c>
    </row>
    <row r="3483" spans="1:9" x14ac:dyDescent="0.3">
      <c r="A3483" t="s">
        <v>311</v>
      </c>
      <c r="B3483" s="1" t="s">
        <v>392</v>
      </c>
      <c r="C3483" s="5">
        <v>0</v>
      </c>
      <c r="F3483" t="str">
        <f t="shared" si="216"/>
        <v>San Ignacio43924</v>
      </c>
      <c r="G3483" t="str">
        <f t="shared" si="217"/>
        <v>San Ignacio</v>
      </c>
      <c r="H3483" s="1">
        <f t="shared" si="218"/>
        <v>43924</v>
      </c>
      <c r="I3483">
        <f t="shared" si="219"/>
        <v>0</v>
      </c>
    </row>
    <row r="3484" spans="1:9" x14ac:dyDescent="0.3">
      <c r="A3484" t="s">
        <v>311</v>
      </c>
      <c r="B3484" s="1" t="s">
        <v>393</v>
      </c>
      <c r="C3484" s="5">
        <v>6</v>
      </c>
      <c r="F3484" t="str">
        <f t="shared" si="216"/>
        <v>San Ignacio43927</v>
      </c>
      <c r="G3484" t="str">
        <f t="shared" si="217"/>
        <v>San Ignacio</v>
      </c>
      <c r="H3484" s="1">
        <f t="shared" si="218"/>
        <v>43927</v>
      </c>
      <c r="I3484">
        <f t="shared" si="219"/>
        <v>6</v>
      </c>
    </row>
    <row r="3485" spans="1:9" x14ac:dyDescent="0.3">
      <c r="A3485" t="s">
        <v>311</v>
      </c>
      <c r="B3485" s="1" t="s">
        <v>394</v>
      </c>
      <c r="C3485" s="5">
        <v>6</v>
      </c>
      <c r="F3485" t="str">
        <f t="shared" si="216"/>
        <v>San Ignacio43929</v>
      </c>
      <c r="G3485" t="str">
        <f t="shared" si="217"/>
        <v>San Ignacio</v>
      </c>
      <c r="H3485" s="1">
        <f t="shared" si="218"/>
        <v>43929</v>
      </c>
      <c r="I3485">
        <f t="shared" si="219"/>
        <v>0</v>
      </c>
    </row>
    <row r="3486" spans="1:9" x14ac:dyDescent="0.3">
      <c r="A3486" t="s">
        <v>311</v>
      </c>
      <c r="B3486" s="1" t="s">
        <v>395</v>
      </c>
      <c r="C3486" s="5">
        <v>6</v>
      </c>
      <c r="F3486" t="str">
        <f t="shared" si="216"/>
        <v>San Ignacio43931</v>
      </c>
      <c r="G3486" t="str">
        <f t="shared" si="217"/>
        <v>San Ignacio</v>
      </c>
      <c r="H3486" s="1">
        <f t="shared" si="218"/>
        <v>43931</v>
      </c>
      <c r="I3486">
        <f t="shared" si="219"/>
        <v>0</v>
      </c>
    </row>
    <row r="3487" spans="1:9" x14ac:dyDescent="0.3">
      <c r="A3487" t="s">
        <v>311</v>
      </c>
      <c r="B3487" s="1" t="s">
        <v>396</v>
      </c>
      <c r="C3487" s="5">
        <v>6</v>
      </c>
      <c r="F3487" t="str">
        <f t="shared" si="216"/>
        <v>San Ignacio43934</v>
      </c>
      <c r="G3487" t="str">
        <f t="shared" si="217"/>
        <v>San Ignacio</v>
      </c>
      <c r="H3487" s="1">
        <f t="shared" si="218"/>
        <v>43934</v>
      </c>
      <c r="I3487">
        <f t="shared" si="219"/>
        <v>0</v>
      </c>
    </row>
    <row r="3488" spans="1:9" x14ac:dyDescent="0.3">
      <c r="A3488" t="s">
        <v>311</v>
      </c>
      <c r="B3488" s="1" t="s">
        <v>397</v>
      </c>
      <c r="C3488" s="5">
        <v>4</v>
      </c>
      <c r="F3488" t="str">
        <f t="shared" si="216"/>
        <v>San Ignacio43936</v>
      </c>
      <c r="G3488" t="str">
        <f t="shared" si="217"/>
        <v>San Ignacio</v>
      </c>
      <c r="H3488" s="1">
        <f t="shared" si="218"/>
        <v>43936</v>
      </c>
      <c r="I3488">
        <f t="shared" si="219"/>
        <v>0</v>
      </c>
    </row>
    <row r="3489" spans="1:9" x14ac:dyDescent="0.3">
      <c r="A3489" t="s">
        <v>311</v>
      </c>
      <c r="B3489" s="1" t="s">
        <v>398</v>
      </c>
      <c r="C3489" s="5">
        <v>4</v>
      </c>
      <c r="F3489" t="str">
        <f t="shared" si="216"/>
        <v>San Ignacio43938</v>
      </c>
      <c r="G3489" t="str">
        <f t="shared" si="217"/>
        <v>San Ignacio</v>
      </c>
      <c r="H3489" s="1">
        <f t="shared" si="218"/>
        <v>43938</v>
      </c>
      <c r="I3489">
        <f t="shared" si="219"/>
        <v>0</v>
      </c>
    </row>
    <row r="3490" spans="1:9" x14ac:dyDescent="0.3">
      <c r="A3490" t="s">
        <v>311</v>
      </c>
      <c r="B3490" s="1" t="s">
        <v>399</v>
      </c>
      <c r="C3490" s="5">
        <v>0</v>
      </c>
      <c r="F3490" t="str">
        <f t="shared" si="216"/>
        <v>San Ignacio43941</v>
      </c>
      <c r="G3490" t="str">
        <f t="shared" si="217"/>
        <v>San Ignacio</v>
      </c>
      <c r="H3490" s="1">
        <f t="shared" si="218"/>
        <v>43941</v>
      </c>
      <c r="I3490">
        <f t="shared" si="219"/>
        <v>0</v>
      </c>
    </row>
    <row r="3491" spans="1:9" x14ac:dyDescent="0.3">
      <c r="A3491" t="s">
        <v>311</v>
      </c>
      <c r="B3491" s="1" t="s">
        <v>400</v>
      </c>
      <c r="C3491" s="5">
        <v>1</v>
      </c>
      <c r="F3491" t="str">
        <f t="shared" si="216"/>
        <v>San Ignacio43945</v>
      </c>
      <c r="G3491" t="str">
        <f t="shared" si="217"/>
        <v>San Ignacio</v>
      </c>
      <c r="H3491" s="1">
        <f t="shared" si="218"/>
        <v>43945</v>
      </c>
      <c r="I3491">
        <f t="shared" si="219"/>
        <v>1</v>
      </c>
    </row>
    <row r="3492" spans="1:9" x14ac:dyDescent="0.3">
      <c r="A3492" t="s">
        <v>311</v>
      </c>
      <c r="B3492" s="1" t="s">
        <v>401</v>
      </c>
      <c r="C3492" s="5">
        <v>1</v>
      </c>
      <c r="F3492" t="str">
        <f t="shared" si="216"/>
        <v>San Ignacio43948</v>
      </c>
      <c r="G3492" t="str">
        <f t="shared" si="217"/>
        <v>San Ignacio</v>
      </c>
      <c r="H3492" s="1">
        <f t="shared" si="218"/>
        <v>43948</v>
      </c>
      <c r="I3492">
        <f t="shared" si="219"/>
        <v>0</v>
      </c>
    </row>
    <row r="3493" spans="1:9" x14ac:dyDescent="0.3">
      <c r="A3493" t="s">
        <v>312</v>
      </c>
      <c r="B3493" s="1" t="s">
        <v>390</v>
      </c>
      <c r="C3493" s="5">
        <v>0</v>
      </c>
      <c r="F3493" t="str">
        <f t="shared" si="216"/>
        <v>San Javier43920</v>
      </c>
      <c r="G3493" t="str">
        <f t="shared" si="217"/>
        <v>San Javier</v>
      </c>
      <c r="H3493" s="1">
        <f t="shared" si="218"/>
        <v>43920</v>
      </c>
      <c r="I3493">
        <f t="shared" si="219"/>
        <v>0</v>
      </c>
    </row>
    <row r="3494" spans="1:9" x14ac:dyDescent="0.3">
      <c r="A3494" t="s">
        <v>312</v>
      </c>
      <c r="B3494" s="1" t="s">
        <v>391</v>
      </c>
      <c r="C3494" s="5">
        <v>0</v>
      </c>
      <c r="F3494" t="str">
        <f t="shared" si="216"/>
        <v>San Javier43922</v>
      </c>
      <c r="G3494" t="str">
        <f t="shared" si="217"/>
        <v>San Javier</v>
      </c>
      <c r="H3494" s="1">
        <f t="shared" si="218"/>
        <v>43922</v>
      </c>
      <c r="I3494">
        <f t="shared" si="219"/>
        <v>0</v>
      </c>
    </row>
    <row r="3495" spans="1:9" x14ac:dyDescent="0.3">
      <c r="A3495" t="s">
        <v>312</v>
      </c>
      <c r="B3495" s="1" t="s">
        <v>392</v>
      </c>
      <c r="C3495" s="5">
        <v>0</v>
      </c>
      <c r="F3495" t="str">
        <f t="shared" si="216"/>
        <v>San Javier43924</v>
      </c>
      <c r="G3495" t="str">
        <f t="shared" si="217"/>
        <v>San Javier</v>
      </c>
      <c r="H3495" s="1">
        <f t="shared" si="218"/>
        <v>43924</v>
      </c>
      <c r="I3495">
        <f t="shared" si="219"/>
        <v>0</v>
      </c>
    </row>
    <row r="3496" spans="1:9" x14ac:dyDescent="0.3">
      <c r="A3496" t="s">
        <v>312</v>
      </c>
      <c r="B3496" s="1" t="s">
        <v>393</v>
      </c>
      <c r="C3496" s="5">
        <v>7</v>
      </c>
      <c r="F3496" t="str">
        <f t="shared" si="216"/>
        <v>San Javier43927</v>
      </c>
      <c r="G3496" t="str">
        <f t="shared" si="217"/>
        <v>San Javier</v>
      </c>
      <c r="H3496" s="1">
        <f t="shared" si="218"/>
        <v>43927</v>
      </c>
      <c r="I3496">
        <f t="shared" si="219"/>
        <v>7</v>
      </c>
    </row>
    <row r="3497" spans="1:9" x14ac:dyDescent="0.3">
      <c r="A3497" t="s">
        <v>312</v>
      </c>
      <c r="B3497" s="1" t="s">
        <v>394</v>
      </c>
      <c r="C3497" s="5">
        <v>7</v>
      </c>
      <c r="F3497" t="str">
        <f t="shared" si="216"/>
        <v>San Javier43929</v>
      </c>
      <c r="G3497" t="str">
        <f t="shared" si="217"/>
        <v>San Javier</v>
      </c>
      <c r="H3497" s="1">
        <f t="shared" si="218"/>
        <v>43929</v>
      </c>
      <c r="I3497">
        <f t="shared" si="219"/>
        <v>0</v>
      </c>
    </row>
    <row r="3498" spans="1:9" x14ac:dyDescent="0.3">
      <c r="A3498" t="s">
        <v>312</v>
      </c>
      <c r="B3498" s="1" t="s">
        <v>395</v>
      </c>
      <c r="C3498" s="5">
        <v>8</v>
      </c>
      <c r="F3498" t="str">
        <f t="shared" si="216"/>
        <v>San Javier43931</v>
      </c>
      <c r="G3498" t="str">
        <f t="shared" si="217"/>
        <v>San Javier</v>
      </c>
      <c r="H3498" s="1">
        <f t="shared" si="218"/>
        <v>43931</v>
      </c>
      <c r="I3498">
        <f t="shared" si="219"/>
        <v>1</v>
      </c>
    </row>
    <row r="3499" spans="1:9" x14ac:dyDescent="0.3">
      <c r="A3499" t="s">
        <v>312</v>
      </c>
      <c r="B3499" s="1" t="s">
        <v>396</v>
      </c>
      <c r="C3499" s="5">
        <v>8</v>
      </c>
      <c r="F3499" t="str">
        <f t="shared" si="216"/>
        <v>San Javier43934</v>
      </c>
      <c r="G3499" t="str">
        <f t="shared" si="217"/>
        <v>San Javier</v>
      </c>
      <c r="H3499" s="1">
        <f t="shared" si="218"/>
        <v>43934</v>
      </c>
      <c r="I3499">
        <f t="shared" si="219"/>
        <v>0</v>
      </c>
    </row>
    <row r="3500" spans="1:9" x14ac:dyDescent="0.3">
      <c r="A3500" t="s">
        <v>312</v>
      </c>
      <c r="B3500" s="1" t="s">
        <v>397</v>
      </c>
      <c r="C3500" s="5">
        <v>9</v>
      </c>
      <c r="F3500" t="str">
        <f t="shared" si="216"/>
        <v>San Javier43936</v>
      </c>
      <c r="G3500" t="str">
        <f t="shared" si="217"/>
        <v>San Javier</v>
      </c>
      <c r="H3500" s="1">
        <f t="shared" si="218"/>
        <v>43936</v>
      </c>
      <c r="I3500">
        <f t="shared" si="219"/>
        <v>1</v>
      </c>
    </row>
    <row r="3501" spans="1:9" x14ac:dyDescent="0.3">
      <c r="A3501" t="s">
        <v>312</v>
      </c>
      <c r="B3501" s="1" t="s">
        <v>398</v>
      </c>
      <c r="C3501" s="5">
        <v>11</v>
      </c>
      <c r="F3501" t="str">
        <f t="shared" si="216"/>
        <v>San Javier43938</v>
      </c>
      <c r="G3501" t="str">
        <f t="shared" si="217"/>
        <v>San Javier</v>
      </c>
      <c r="H3501" s="1">
        <f t="shared" si="218"/>
        <v>43938</v>
      </c>
      <c r="I3501">
        <f t="shared" si="219"/>
        <v>2</v>
      </c>
    </row>
    <row r="3502" spans="1:9" x14ac:dyDescent="0.3">
      <c r="A3502" t="s">
        <v>312</v>
      </c>
      <c r="B3502" s="1" t="s">
        <v>399</v>
      </c>
      <c r="C3502" s="5">
        <v>6</v>
      </c>
      <c r="F3502" t="str">
        <f t="shared" si="216"/>
        <v>San Javier43941</v>
      </c>
      <c r="G3502" t="str">
        <f t="shared" si="217"/>
        <v>San Javier</v>
      </c>
      <c r="H3502" s="1">
        <f t="shared" si="218"/>
        <v>43941</v>
      </c>
      <c r="I3502">
        <f t="shared" si="219"/>
        <v>0</v>
      </c>
    </row>
    <row r="3503" spans="1:9" x14ac:dyDescent="0.3">
      <c r="A3503" t="s">
        <v>312</v>
      </c>
      <c r="B3503" s="1" t="s">
        <v>400</v>
      </c>
      <c r="C3503" s="5">
        <v>10</v>
      </c>
      <c r="F3503" t="str">
        <f t="shared" si="216"/>
        <v>San Javier43945</v>
      </c>
      <c r="G3503" t="str">
        <f t="shared" si="217"/>
        <v>San Javier</v>
      </c>
      <c r="H3503" s="1">
        <f t="shared" si="218"/>
        <v>43945</v>
      </c>
      <c r="I3503">
        <f t="shared" si="219"/>
        <v>4</v>
      </c>
    </row>
    <row r="3504" spans="1:9" x14ac:dyDescent="0.3">
      <c r="A3504" t="s">
        <v>312</v>
      </c>
      <c r="B3504" s="1" t="s">
        <v>401</v>
      </c>
      <c r="C3504" s="5">
        <v>5</v>
      </c>
      <c r="F3504" t="str">
        <f t="shared" si="216"/>
        <v>San Javier43948</v>
      </c>
      <c r="G3504" t="str">
        <f t="shared" si="217"/>
        <v>San Javier</v>
      </c>
      <c r="H3504" s="1">
        <f t="shared" si="218"/>
        <v>43948</v>
      </c>
      <c r="I3504">
        <f t="shared" si="219"/>
        <v>0</v>
      </c>
    </row>
    <row r="3505" spans="1:9" x14ac:dyDescent="0.3">
      <c r="A3505" t="s">
        <v>313</v>
      </c>
      <c r="B3505" s="1" t="s">
        <v>390</v>
      </c>
      <c r="C3505" s="5">
        <v>13</v>
      </c>
      <c r="F3505" t="str">
        <f t="shared" si="216"/>
        <v>San Joaquin43920</v>
      </c>
      <c r="G3505" t="str">
        <f t="shared" si="217"/>
        <v>San Joaquin</v>
      </c>
      <c r="H3505" s="1">
        <f t="shared" si="218"/>
        <v>43920</v>
      </c>
      <c r="I3505">
        <f t="shared" si="219"/>
        <v>13</v>
      </c>
    </row>
    <row r="3506" spans="1:9" x14ac:dyDescent="0.3">
      <c r="A3506" t="s">
        <v>313</v>
      </c>
      <c r="B3506" s="1" t="s">
        <v>391</v>
      </c>
      <c r="C3506" s="5">
        <v>24</v>
      </c>
      <c r="F3506" t="str">
        <f t="shared" si="216"/>
        <v>San Joaquin43922</v>
      </c>
      <c r="G3506" t="str">
        <f t="shared" si="217"/>
        <v>San Joaquin</v>
      </c>
      <c r="H3506" s="1">
        <f t="shared" si="218"/>
        <v>43922</v>
      </c>
      <c r="I3506">
        <f t="shared" si="219"/>
        <v>11</v>
      </c>
    </row>
    <row r="3507" spans="1:9" x14ac:dyDescent="0.3">
      <c r="A3507" t="s">
        <v>313</v>
      </c>
      <c r="B3507" s="1" t="s">
        <v>392</v>
      </c>
      <c r="C3507" s="5">
        <v>28</v>
      </c>
      <c r="F3507" t="str">
        <f t="shared" si="216"/>
        <v>San Joaquin43924</v>
      </c>
      <c r="G3507" t="str">
        <f t="shared" si="217"/>
        <v>San Joaquin</v>
      </c>
      <c r="H3507" s="1">
        <f t="shared" si="218"/>
        <v>43924</v>
      </c>
      <c r="I3507">
        <f t="shared" si="219"/>
        <v>4</v>
      </c>
    </row>
    <row r="3508" spans="1:9" x14ac:dyDescent="0.3">
      <c r="A3508" t="s">
        <v>313</v>
      </c>
      <c r="B3508" s="1" t="s">
        <v>393</v>
      </c>
      <c r="C3508" s="5">
        <v>36</v>
      </c>
      <c r="F3508" t="str">
        <f t="shared" si="216"/>
        <v>San Joaquin43927</v>
      </c>
      <c r="G3508" t="str">
        <f t="shared" si="217"/>
        <v>San Joaquin</v>
      </c>
      <c r="H3508" s="1">
        <f t="shared" si="218"/>
        <v>43927</v>
      </c>
      <c r="I3508">
        <f t="shared" si="219"/>
        <v>8</v>
      </c>
    </row>
    <row r="3509" spans="1:9" x14ac:dyDescent="0.3">
      <c r="A3509" t="s">
        <v>313</v>
      </c>
      <c r="B3509" s="1" t="s">
        <v>394</v>
      </c>
      <c r="C3509" s="5">
        <v>42</v>
      </c>
      <c r="F3509" t="str">
        <f t="shared" si="216"/>
        <v>San Joaquin43929</v>
      </c>
      <c r="G3509" t="str">
        <f t="shared" si="217"/>
        <v>San Joaquin</v>
      </c>
      <c r="H3509" s="1">
        <f t="shared" si="218"/>
        <v>43929</v>
      </c>
      <c r="I3509">
        <f t="shared" si="219"/>
        <v>6</v>
      </c>
    </row>
    <row r="3510" spans="1:9" x14ac:dyDescent="0.3">
      <c r="A3510" t="s">
        <v>313</v>
      </c>
      <c r="B3510" s="1" t="s">
        <v>395</v>
      </c>
      <c r="C3510" s="5">
        <v>52</v>
      </c>
      <c r="F3510" t="str">
        <f t="shared" si="216"/>
        <v>San Joaquin43931</v>
      </c>
      <c r="G3510" t="str">
        <f t="shared" si="217"/>
        <v>San Joaquin</v>
      </c>
      <c r="H3510" s="1">
        <f t="shared" si="218"/>
        <v>43931</v>
      </c>
      <c r="I3510">
        <f t="shared" si="219"/>
        <v>10</v>
      </c>
    </row>
    <row r="3511" spans="1:9" x14ac:dyDescent="0.3">
      <c r="A3511" t="s">
        <v>313</v>
      </c>
      <c r="B3511" s="1" t="s">
        <v>396</v>
      </c>
      <c r="C3511" s="5">
        <v>58</v>
      </c>
      <c r="F3511" t="str">
        <f t="shared" si="216"/>
        <v>San Joaquin43934</v>
      </c>
      <c r="G3511" t="str">
        <f t="shared" si="217"/>
        <v>San Joaquin</v>
      </c>
      <c r="H3511" s="1">
        <f t="shared" si="218"/>
        <v>43934</v>
      </c>
      <c r="I3511">
        <f t="shared" si="219"/>
        <v>6</v>
      </c>
    </row>
    <row r="3512" spans="1:9" x14ac:dyDescent="0.3">
      <c r="A3512" t="s">
        <v>313</v>
      </c>
      <c r="B3512" s="1" t="s">
        <v>397</v>
      </c>
      <c r="C3512" s="5">
        <v>68</v>
      </c>
      <c r="F3512" t="str">
        <f t="shared" si="216"/>
        <v>San Joaquin43936</v>
      </c>
      <c r="G3512" t="str">
        <f t="shared" si="217"/>
        <v>San Joaquin</v>
      </c>
      <c r="H3512" s="1">
        <f t="shared" si="218"/>
        <v>43936</v>
      </c>
      <c r="I3512">
        <f t="shared" si="219"/>
        <v>10</v>
      </c>
    </row>
    <row r="3513" spans="1:9" x14ac:dyDescent="0.3">
      <c r="A3513" t="s">
        <v>313</v>
      </c>
      <c r="B3513" s="1" t="s">
        <v>398</v>
      </c>
      <c r="C3513" s="5">
        <v>84</v>
      </c>
      <c r="F3513" t="str">
        <f t="shared" si="216"/>
        <v>San Joaquin43938</v>
      </c>
      <c r="G3513" t="str">
        <f t="shared" si="217"/>
        <v>San Joaquin</v>
      </c>
      <c r="H3513" s="1">
        <f t="shared" si="218"/>
        <v>43938</v>
      </c>
      <c r="I3513">
        <f t="shared" si="219"/>
        <v>16</v>
      </c>
    </row>
    <row r="3514" spans="1:9" x14ac:dyDescent="0.3">
      <c r="A3514" t="s">
        <v>313</v>
      </c>
      <c r="B3514" s="1" t="s">
        <v>399</v>
      </c>
      <c r="C3514" s="5">
        <v>45</v>
      </c>
      <c r="F3514" t="str">
        <f t="shared" si="216"/>
        <v>San Joaquin43941</v>
      </c>
      <c r="G3514" t="str">
        <f t="shared" si="217"/>
        <v>San Joaquin</v>
      </c>
      <c r="H3514" s="1">
        <f t="shared" si="218"/>
        <v>43941</v>
      </c>
      <c r="I3514">
        <f t="shared" si="219"/>
        <v>0</v>
      </c>
    </row>
    <row r="3515" spans="1:9" x14ac:dyDescent="0.3">
      <c r="A3515" t="s">
        <v>313</v>
      </c>
      <c r="B3515" s="1" t="s">
        <v>400</v>
      </c>
      <c r="C3515" s="5">
        <v>47</v>
      </c>
      <c r="F3515" t="str">
        <f t="shared" si="216"/>
        <v>San Joaquin43945</v>
      </c>
      <c r="G3515" t="str">
        <f t="shared" si="217"/>
        <v>San Joaquin</v>
      </c>
      <c r="H3515" s="1">
        <f t="shared" si="218"/>
        <v>43945</v>
      </c>
      <c r="I3515">
        <f t="shared" si="219"/>
        <v>2</v>
      </c>
    </row>
    <row r="3516" spans="1:9" x14ac:dyDescent="0.3">
      <c r="A3516" t="s">
        <v>313</v>
      </c>
      <c r="B3516" s="1" t="s">
        <v>401</v>
      </c>
      <c r="C3516" s="5">
        <v>59</v>
      </c>
      <c r="F3516" t="str">
        <f t="shared" si="216"/>
        <v>San Joaquin43948</v>
      </c>
      <c r="G3516" t="str">
        <f t="shared" si="217"/>
        <v>San Joaquin</v>
      </c>
      <c r="H3516" s="1">
        <f t="shared" si="218"/>
        <v>43948</v>
      </c>
      <c r="I3516">
        <f t="shared" si="219"/>
        <v>12</v>
      </c>
    </row>
    <row r="3517" spans="1:9" x14ac:dyDescent="0.3">
      <c r="A3517" t="s">
        <v>314</v>
      </c>
      <c r="B3517" s="1" t="s">
        <v>390</v>
      </c>
      <c r="C3517" s="5">
        <v>0</v>
      </c>
      <c r="F3517" t="str">
        <f t="shared" si="216"/>
        <v>San Jose de Maipo43920</v>
      </c>
      <c r="G3517" t="str">
        <f t="shared" si="217"/>
        <v>San Jose de Maipo</v>
      </c>
      <c r="H3517" s="1">
        <f t="shared" si="218"/>
        <v>43920</v>
      </c>
      <c r="I3517">
        <f t="shared" si="219"/>
        <v>0</v>
      </c>
    </row>
    <row r="3518" spans="1:9" x14ac:dyDescent="0.3">
      <c r="A3518" t="s">
        <v>314</v>
      </c>
      <c r="B3518" s="1" t="s">
        <v>391</v>
      </c>
      <c r="C3518" s="5">
        <v>0</v>
      </c>
      <c r="F3518" t="str">
        <f t="shared" si="216"/>
        <v>San Jose de Maipo43922</v>
      </c>
      <c r="G3518" t="str">
        <f t="shared" si="217"/>
        <v>San Jose de Maipo</v>
      </c>
      <c r="H3518" s="1">
        <f t="shared" si="218"/>
        <v>43922</v>
      </c>
      <c r="I3518">
        <f t="shared" si="219"/>
        <v>0</v>
      </c>
    </row>
    <row r="3519" spans="1:9" x14ac:dyDescent="0.3">
      <c r="A3519" t="s">
        <v>314</v>
      </c>
      <c r="B3519" s="1" t="s">
        <v>392</v>
      </c>
      <c r="C3519" s="5">
        <v>0</v>
      </c>
      <c r="F3519" t="str">
        <f t="shared" si="216"/>
        <v>San Jose de Maipo43924</v>
      </c>
      <c r="G3519" t="str">
        <f t="shared" si="217"/>
        <v>San Jose de Maipo</v>
      </c>
      <c r="H3519" s="1">
        <f t="shared" si="218"/>
        <v>43924</v>
      </c>
      <c r="I3519">
        <f t="shared" si="219"/>
        <v>0</v>
      </c>
    </row>
    <row r="3520" spans="1:9" x14ac:dyDescent="0.3">
      <c r="A3520" t="s">
        <v>314</v>
      </c>
      <c r="B3520" s="1" t="s">
        <v>393</v>
      </c>
      <c r="C3520" s="5">
        <v>0</v>
      </c>
      <c r="F3520" t="str">
        <f t="shared" si="216"/>
        <v>San Jose de Maipo43927</v>
      </c>
      <c r="G3520" t="str">
        <f t="shared" si="217"/>
        <v>San Jose de Maipo</v>
      </c>
      <c r="H3520" s="1">
        <f t="shared" si="218"/>
        <v>43927</v>
      </c>
      <c r="I3520">
        <f t="shared" si="219"/>
        <v>0</v>
      </c>
    </row>
    <row r="3521" spans="1:9" x14ac:dyDescent="0.3">
      <c r="A3521" t="s">
        <v>314</v>
      </c>
      <c r="B3521" s="1" t="s">
        <v>394</v>
      </c>
      <c r="C3521" s="5">
        <v>0</v>
      </c>
      <c r="F3521" t="str">
        <f t="shared" si="216"/>
        <v>San Jose de Maipo43929</v>
      </c>
      <c r="G3521" t="str">
        <f t="shared" si="217"/>
        <v>San Jose de Maipo</v>
      </c>
      <c r="H3521" s="1">
        <f t="shared" si="218"/>
        <v>43929</v>
      </c>
      <c r="I3521">
        <f t="shared" si="219"/>
        <v>0</v>
      </c>
    </row>
    <row r="3522" spans="1:9" x14ac:dyDescent="0.3">
      <c r="A3522" t="s">
        <v>314</v>
      </c>
      <c r="B3522" s="1" t="s">
        <v>395</v>
      </c>
      <c r="C3522" s="5">
        <v>4</v>
      </c>
      <c r="F3522" t="str">
        <f t="shared" si="216"/>
        <v>San Jose de Maipo43931</v>
      </c>
      <c r="G3522" t="str">
        <f t="shared" si="217"/>
        <v>San Jose de Maipo</v>
      </c>
      <c r="H3522" s="1">
        <f t="shared" si="218"/>
        <v>43931</v>
      </c>
      <c r="I3522">
        <f t="shared" si="219"/>
        <v>4</v>
      </c>
    </row>
    <row r="3523" spans="1:9" x14ac:dyDescent="0.3">
      <c r="A3523" t="s">
        <v>314</v>
      </c>
      <c r="B3523" s="1" t="s">
        <v>396</v>
      </c>
      <c r="C3523" s="5">
        <v>4</v>
      </c>
      <c r="F3523" t="str">
        <f t="shared" si="216"/>
        <v>San Jose de Maipo43934</v>
      </c>
      <c r="G3523" t="str">
        <f t="shared" si="217"/>
        <v>San Jose de Maipo</v>
      </c>
      <c r="H3523" s="1">
        <f t="shared" si="218"/>
        <v>43934</v>
      </c>
      <c r="I3523">
        <f t="shared" si="219"/>
        <v>0</v>
      </c>
    </row>
    <row r="3524" spans="1:9" x14ac:dyDescent="0.3">
      <c r="A3524" t="s">
        <v>314</v>
      </c>
      <c r="B3524" s="1" t="s">
        <v>397</v>
      </c>
      <c r="C3524" s="5">
        <v>4</v>
      </c>
      <c r="F3524" t="str">
        <f t="shared" si="216"/>
        <v>San Jose de Maipo43936</v>
      </c>
      <c r="G3524" t="str">
        <f t="shared" si="217"/>
        <v>San Jose de Maipo</v>
      </c>
      <c r="H3524" s="1">
        <f t="shared" si="218"/>
        <v>43936</v>
      </c>
      <c r="I3524">
        <f t="shared" si="219"/>
        <v>0</v>
      </c>
    </row>
    <row r="3525" spans="1:9" x14ac:dyDescent="0.3">
      <c r="A3525" t="s">
        <v>314</v>
      </c>
      <c r="B3525" s="1" t="s">
        <v>398</v>
      </c>
      <c r="C3525" s="5">
        <v>4</v>
      </c>
      <c r="F3525" t="str">
        <f t="shared" si="216"/>
        <v>San Jose de Maipo43938</v>
      </c>
      <c r="G3525" t="str">
        <f t="shared" si="217"/>
        <v>San Jose de Maipo</v>
      </c>
      <c r="H3525" s="1">
        <f t="shared" si="218"/>
        <v>43938</v>
      </c>
      <c r="I3525">
        <f t="shared" si="219"/>
        <v>0</v>
      </c>
    </row>
    <row r="3526" spans="1:9" x14ac:dyDescent="0.3">
      <c r="A3526" t="s">
        <v>314</v>
      </c>
      <c r="B3526" s="1" t="s">
        <v>399</v>
      </c>
      <c r="C3526" s="5">
        <v>1</v>
      </c>
      <c r="F3526" t="str">
        <f t="shared" si="216"/>
        <v>San Jose de Maipo43941</v>
      </c>
      <c r="G3526" t="str">
        <f t="shared" si="217"/>
        <v>San Jose de Maipo</v>
      </c>
      <c r="H3526" s="1">
        <f t="shared" si="218"/>
        <v>43941</v>
      </c>
      <c r="I3526">
        <f t="shared" si="219"/>
        <v>0</v>
      </c>
    </row>
    <row r="3527" spans="1:9" x14ac:dyDescent="0.3">
      <c r="A3527" t="s">
        <v>314</v>
      </c>
      <c r="B3527" s="1" t="s">
        <v>400</v>
      </c>
      <c r="C3527" s="5">
        <v>2</v>
      </c>
      <c r="F3527" t="str">
        <f t="shared" si="216"/>
        <v>San Jose de Maipo43945</v>
      </c>
      <c r="G3527" t="str">
        <f t="shared" si="217"/>
        <v>San Jose de Maipo</v>
      </c>
      <c r="H3527" s="1">
        <f t="shared" si="218"/>
        <v>43945</v>
      </c>
      <c r="I3527">
        <f t="shared" si="219"/>
        <v>1</v>
      </c>
    </row>
    <row r="3528" spans="1:9" x14ac:dyDescent="0.3">
      <c r="A3528" t="s">
        <v>314</v>
      </c>
      <c r="B3528" s="1" t="s">
        <v>401</v>
      </c>
      <c r="C3528" s="5">
        <v>3</v>
      </c>
      <c r="F3528" t="str">
        <f t="shared" si="216"/>
        <v>San Jose de Maipo43948</v>
      </c>
      <c r="G3528" t="str">
        <f t="shared" si="217"/>
        <v>San Jose de Maipo</v>
      </c>
      <c r="H3528" s="1">
        <f t="shared" si="218"/>
        <v>43948</v>
      </c>
      <c r="I3528">
        <f t="shared" si="219"/>
        <v>1</v>
      </c>
    </row>
    <row r="3529" spans="1:9" x14ac:dyDescent="0.3">
      <c r="A3529" t="s">
        <v>315</v>
      </c>
      <c r="B3529" s="1" t="s">
        <v>390</v>
      </c>
      <c r="C3529" s="5">
        <v>0</v>
      </c>
      <c r="F3529" t="str">
        <f t="shared" si="216"/>
        <v>San Juan de la Costa43920</v>
      </c>
      <c r="G3529" t="str">
        <f t="shared" si="217"/>
        <v>San Juan de la Costa</v>
      </c>
      <c r="H3529" s="1">
        <f t="shared" si="218"/>
        <v>43920</v>
      </c>
      <c r="I3529">
        <f t="shared" si="219"/>
        <v>0</v>
      </c>
    </row>
    <row r="3530" spans="1:9" x14ac:dyDescent="0.3">
      <c r="A3530" t="s">
        <v>315</v>
      </c>
      <c r="B3530" s="1" t="s">
        <v>391</v>
      </c>
      <c r="C3530" s="5">
        <v>0</v>
      </c>
      <c r="F3530" t="str">
        <f t="shared" si="216"/>
        <v>San Juan de la Costa43922</v>
      </c>
      <c r="G3530" t="str">
        <f t="shared" si="217"/>
        <v>San Juan de la Costa</v>
      </c>
      <c r="H3530" s="1">
        <f t="shared" si="218"/>
        <v>43922</v>
      </c>
      <c r="I3530">
        <f t="shared" si="219"/>
        <v>0</v>
      </c>
    </row>
    <row r="3531" spans="1:9" x14ac:dyDescent="0.3">
      <c r="A3531" t="s">
        <v>315</v>
      </c>
      <c r="B3531" s="1" t="s">
        <v>392</v>
      </c>
      <c r="C3531" s="5">
        <v>0</v>
      </c>
      <c r="F3531" t="str">
        <f t="shared" si="216"/>
        <v>San Juan de la Costa43924</v>
      </c>
      <c r="G3531" t="str">
        <f t="shared" si="217"/>
        <v>San Juan de la Costa</v>
      </c>
      <c r="H3531" s="1">
        <f t="shared" si="218"/>
        <v>43924</v>
      </c>
      <c r="I3531">
        <f t="shared" si="219"/>
        <v>0</v>
      </c>
    </row>
    <row r="3532" spans="1:9" x14ac:dyDescent="0.3">
      <c r="A3532" t="s">
        <v>315</v>
      </c>
      <c r="B3532" s="1" t="s">
        <v>393</v>
      </c>
      <c r="C3532" s="5">
        <v>7</v>
      </c>
      <c r="F3532" t="str">
        <f t="shared" si="216"/>
        <v>San Juan de la Costa43927</v>
      </c>
      <c r="G3532" t="str">
        <f t="shared" si="217"/>
        <v>San Juan de la Costa</v>
      </c>
      <c r="H3532" s="1">
        <f t="shared" si="218"/>
        <v>43927</v>
      </c>
      <c r="I3532">
        <f t="shared" si="219"/>
        <v>7</v>
      </c>
    </row>
    <row r="3533" spans="1:9" x14ac:dyDescent="0.3">
      <c r="A3533" t="s">
        <v>315</v>
      </c>
      <c r="B3533" s="1" t="s">
        <v>394</v>
      </c>
      <c r="C3533" s="5">
        <v>11</v>
      </c>
      <c r="F3533" t="str">
        <f t="shared" si="216"/>
        <v>San Juan de la Costa43929</v>
      </c>
      <c r="G3533" t="str">
        <f t="shared" si="217"/>
        <v>San Juan de la Costa</v>
      </c>
      <c r="H3533" s="1">
        <f t="shared" si="218"/>
        <v>43929</v>
      </c>
      <c r="I3533">
        <f t="shared" si="219"/>
        <v>4</v>
      </c>
    </row>
    <row r="3534" spans="1:9" x14ac:dyDescent="0.3">
      <c r="A3534" t="s">
        <v>315</v>
      </c>
      <c r="B3534" s="1" t="s">
        <v>395</v>
      </c>
      <c r="C3534" s="5">
        <v>11</v>
      </c>
      <c r="F3534" t="str">
        <f t="shared" si="216"/>
        <v>San Juan de la Costa43931</v>
      </c>
      <c r="G3534" t="str">
        <f t="shared" si="217"/>
        <v>San Juan de la Costa</v>
      </c>
      <c r="H3534" s="1">
        <f t="shared" si="218"/>
        <v>43931</v>
      </c>
      <c r="I3534">
        <f t="shared" si="219"/>
        <v>0</v>
      </c>
    </row>
    <row r="3535" spans="1:9" x14ac:dyDescent="0.3">
      <c r="A3535" t="s">
        <v>315</v>
      </c>
      <c r="B3535" s="1" t="s">
        <v>396</v>
      </c>
      <c r="C3535" s="5">
        <v>14</v>
      </c>
      <c r="F3535" t="str">
        <f t="shared" ref="F3535:F3598" si="220">+G3535&amp;H3535</f>
        <v>San Juan de la Costa43934</v>
      </c>
      <c r="G3535" t="str">
        <f t="shared" ref="G3535:G3598" si="221">+A3535</f>
        <v>San Juan de la Costa</v>
      </c>
      <c r="H3535" s="1">
        <f t="shared" ref="H3535:H3598" si="222">+DATEVALUE(B3535)</f>
        <v>43934</v>
      </c>
      <c r="I3535">
        <f t="shared" ref="I3535:I3598" si="223">+IF(IF(A3535=A3534,C3535-C3534,C3535)&lt;0,0,IF(A3535=A3534,C3535-C3534,C3535))</f>
        <v>3</v>
      </c>
    </row>
    <row r="3536" spans="1:9" x14ac:dyDescent="0.3">
      <c r="A3536" t="s">
        <v>315</v>
      </c>
      <c r="B3536" s="1" t="s">
        <v>397</v>
      </c>
      <c r="C3536" s="5">
        <v>13</v>
      </c>
      <c r="F3536" t="str">
        <f t="shared" si="220"/>
        <v>San Juan de la Costa43936</v>
      </c>
      <c r="G3536" t="str">
        <f t="shared" si="221"/>
        <v>San Juan de la Costa</v>
      </c>
      <c r="H3536" s="1">
        <f t="shared" si="222"/>
        <v>43936</v>
      </c>
      <c r="I3536">
        <f t="shared" si="223"/>
        <v>0</v>
      </c>
    </row>
    <row r="3537" spans="1:9" x14ac:dyDescent="0.3">
      <c r="A3537" t="s">
        <v>315</v>
      </c>
      <c r="B3537" s="1" t="s">
        <v>398</v>
      </c>
      <c r="C3537" s="5">
        <v>15</v>
      </c>
      <c r="F3537" t="str">
        <f t="shared" si="220"/>
        <v>San Juan de la Costa43938</v>
      </c>
      <c r="G3537" t="str">
        <f t="shared" si="221"/>
        <v>San Juan de la Costa</v>
      </c>
      <c r="H3537" s="1">
        <f t="shared" si="222"/>
        <v>43938</v>
      </c>
      <c r="I3537">
        <f t="shared" si="223"/>
        <v>2</v>
      </c>
    </row>
    <row r="3538" spans="1:9" x14ac:dyDescent="0.3">
      <c r="A3538" t="s">
        <v>315</v>
      </c>
      <c r="B3538" s="1" t="s">
        <v>399</v>
      </c>
      <c r="C3538" s="5">
        <v>3</v>
      </c>
      <c r="F3538" t="str">
        <f t="shared" si="220"/>
        <v>San Juan de la Costa43941</v>
      </c>
      <c r="G3538" t="str">
        <f t="shared" si="221"/>
        <v>San Juan de la Costa</v>
      </c>
      <c r="H3538" s="1">
        <f t="shared" si="222"/>
        <v>43941</v>
      </c>
      <c r="I3538">
        <f t="shared" si="223"/>
        <v>0</v>
      </c>
    </row>
    <row r="3539" spans="1:9" x14ac:dyDescent="0.3">
      <c r="A3539" t="s">
        <v>315</v>
      </c>
      <c r="B3539" s="1" t="s">
        <v>400</v>
      </c>
      <c r="C3539" s="5">
        <v>8</v>
      </c>
      <c r="F3539" t="str">
        <f t="shared" si="220"/>
        <v>San Juan de la Costa43945</v>
      </c>
      <c r="G3539" t="str">
        <f t="shared" si="221"/>
        <v>San Juan de la Costa</v>
      </c>
      <c r="H3539" s="1">
        <f t="shared" si="222"/>
        <v>43945</v>
      </c>
      <c r="I3539">
        <f t="shared" si="223"/>
        <v>5</v>
      </c>
    </row>
    <row r="3540" spans="1:9" x14ac:dyDescent="0.3">
      <c r="A3540" t="s">
        <v>315</v>
      </c>
      <c r="B3540" s="1" t="s">
        <v>401</v>
      </c>
      <c r="C3540" s="5">
        <v>9</v>
      </c>
      <c r="F3540" t="str">
        <f t="shared" si="220"/>
        <v>San Juan de la Costa43948</v>
      </c>
      <c r="G3540" t="str">
        <f t="shared" si="221"/>
        <v>San Juan de la Costa</v>
      </c>
      <c r="H3540" s="1">
        <f t="shared" si="222"/>
        <v>43948</v>
      </c>
      <c r="I3540">
        <f t="shared" si="223"/>
        <v>1</v>
      </c>
    </row>
    <row r="3541" spans="1:9" x14ac:dyDescent="0.3">
      <c r="A3541" t="s">
        <v>316</v>
      </c>
      <c r="B3541" s="1" t="s">
        <v>390</v>
      </c>
      <c r="C3541" s="5">
        <v>25</v>
      </c>
      <c r="F3541" t="str">
        <f t="shared" si="220"/>
        <v>San Miguel43920</v>
      </c>
      <c r="G3541" t="str">
        <f t="shared" si="221"/>
        <v>San Miguel</v>
      </c>
      <c r="H3541" s="1">
        <f t="shared" si="222"/>
        <v>43920</v>
      </c>
      <c r="I3541">
        <f t="shared" si="223"/>
        <v>25</v>
      </c>
    </row>
    <row r="3542" spans="1:9" x14ac:dyDescent="0.3">
      <c r="A3542" t="s">
        <v>316</v>
      </c>
      <c r="B3542" s="1" t="s">
        <v>391</v>
      </c>
      <c r="C3542" s="5">
        <v>32</v>
      </c>
      <c r="F3542" t="str">
        <f t="shared" si="220"/>
        <v>San Miguel43922</v>
      </c>
      <c r="G3542" t="str">
        <f t="shared" si="221"/>
        <v>San Miguel</v>
      </c>
      <c r="H3542" s="1">
        <f t="shared" si="222"/>
        <v>43922</v>
      </c>
      <c r="I3542">
        <f t="shared" si="223"/>
        <v>7</v>
      </c>
    </row>
    <row r="3543" spans="1:9" x14ac:dyDescent="0.3">
      <c r="A3543" t="s">
        <v>316</v>
      </c>
      <c r="B3543" s="1" t="s">
        <v>392</v>
      </c>
      <c r="C3543" s="5">
        <v>39</v>
      </c>
      <c r="F3543" t="str">
        <f t="shared" si="220"/>
        <v>San Miguel43924</v>
      </c>
      <c r="G3543" t="str">
        <f t="shared" si="221"/>
        <v>San Miguel</v>
      </c>
      <c r="H3543" s="1">
        <f t="shared" si="222"/>
        <v>43924</v>
      </c>
      <c r="I3543">
        <f t="shared" si="223"/>
        <v>7</v>
      </c>
    </row>
    <row r="3544" spans="1:9" x14ac:dyDescent="0.3">
      <c r="A3544" t="s">
        <v>316</v>
      </c>
      <c r="B3544" s="1" t="s">
        <v>393</v>
      </c>
      <c r="C3544" s="5">
        <v>49</v>
      </c>
      <c r="F3544" t="str">
        <f t="shared" si="220"/>
        <v>San Miguel43927</v>
      </c>
      <c r="G3544" t="str">
        <f t="shared" si="221"/>
        <v>San Miguel</v>
      </c>
      <c r="H3544" s="1">
        <f t="shared" si="222"/>
        <v>43927</v>
      </c>
      <c r="I3544">
        <f t="shared" si="223"/>
        <v>10</v>
      </c>
    </row>
    <row r="3545" spans="1:9" x14ac:dyDescent="0.3">
      <c r="A3545" t="s">
        <v>316</v>
      </c>
      <c r="B3545" s="1" t="s">
        <v>394</v>
      </c>
      <c r="C3545" s="5">
        <v>56</v>
      </c>
      <c r="F3545" t="str">
        <f t="shared" si="220"/>
        <v>San Miguel43929</v>
      </c>
      <c r="G3545" t="str">
        <f t="shared" si="221"/>
        <v>San Miguel</v>
      </c>
      <c r="H3545" s="1">
        <f t="shared" si="222"/>
        <v>43929</v>
      </c>
      <c r="I3545">
        <f t="shared" si="223"/>
        <v>7</v>
      </c>
    </row>
    <row r="3546" spans="1:9" x14ac:dyDescent="0.3">
      <c r="A3546" t="s">
        <v>316</v>
      </c>
      <c r="B3546" s="1" t="s">
        <v>395</v>
      </c>
      <c r="C3546" s="5">
        <v>69</v>
      </c>
      <c r="F3546" t="str">
        <f t="shared" si="220"/>
        <v>San Miguel43931</v>
      </c>
      <c r="G3546" t="str">
        <f t="shared" si="221"/>
        <v>San Miguel</v>
      </c>
      <c r="H3546" s="1">
        <f t="shared" si="222"/>
        <v>43931</v>
      </c>
      <c r="I3546">
        <f t="shared" si="223"/>
        <v>13</v>
      </c>
    </row>
    <row r="3547" spans="1:9" x14ac:dyDescent="0.3">
      <c r="A3547" t="s">
        <v>316</v>
      </c>
      <c r="B3547" s="1" t="s">
        <v>396</v>
      </c>
      <c r="C3547" s="5">
        <v>86</v>
      </c>
      <c r="F3547" t="str">
        <f t="shared" si="220"/>
        <v>San Miguel43934</v>
      </c>
      <c r="G3547" t="str">
        <f t="shared" si="221"/>
        <v>San Miguel</v>
      </c>
      <c r="H3547" s="1">
        <f t="shared" si="222"/>
        <v>43934</v>
      </c>
      <c r="I3547">
        <f t="shared" si="223"/>
        <v>17</v>
      </c>
    </row>
    <row r="3548" spans="1:9" x14ac:dyDescent="0.3">
      <c r="A3548" t="s">
        <v>316</v>
      </c>
      <c r="B3548" s="1" t="s">
        <v>397</v>
      </c>
      <c r="C3548" s="5">
        <v>97</v>
      </c>
      <c r="F3548" t="str">
        <f t="shared" si="220"/>
        <v>San Miguel43936</v>
      </c>
      <c r="G3548" t="str">
        <f t="shared" si="221"/>
        <v>San Miguel</v>
      </c>
      <c r="H3548" s="1">
        <f t="shared" si="222"/>
        <v>43936</v>
      </c>
      <c r="I3548">
        <f t="shared" si="223"/>
        <v>11</v>
      </c>
    </row>
    <row r="3549" spans="1:9" x14ac:dyDescent="0.3">
      <c r="A3549" t="s">
        <v>316</v>
      </c>
      <c r="B3549" s="1" t="s">
        <v>398</v>
      </c>
      <c r="C3549" s="5">
        <v>111</v>
      </c>
      <c r="F3549" t="str">
        <f t="shared" si="220"/>
        <v>San Miguel43938</v>
      </c>
      <c r="G3549" t="str">
        <f t="shared" si="221"/>
        <v>San Miguel</v>
      </c>
      <c r="H3549" s="1">
        <f t="shared" si="222"/>
        <v>43938</v>
      </c>
      <c r="I3549">
        <f t="shared" si="223"/>
        <v>14</v>
      </c>
    </row>
    <row r="3550" spans="1:9" x14ac:dyDescent="0.3">
      <c r="A3550" t="s">
        <v>316</v>
      </c>
      <c r="B3550" s="1" t="s">
        <v>399</v>
      </c>
      <c r="C3550" s="5">
        <v>57</v>
      </c>
      <c r="F3550" t="str">
        <f t="shared" si="220"/>
        <v>San Miguel43941</v>
      </c>
      <c r="G3550" t="str">
        <f t="shared" si="221"/>
        <v>San Miguel</v>
      </c>
      <c r="H3550" s="1">
        <f t="shared" si="222"/>
        <v>43941</v>
      </c>
      <c r="I3550">
        <f t="shared" si="223"/>
        <v>0</v>
      </c>
    </row>
    <row r="3551" spans="1:9" x14ac:dyDescent="0.3">
      <c r="A3551" t="s">
        <v>316</v>
      </c>
      <c r="B3551" s="1" t="s">
        <v>400</v>
      </c>
      <c r="C3551" s="5">
        <v>48</v>
      </c>
      <c r="F3551" t="str">
        <f t="shared" si="220"/>
        <v>San Miguel43945</v>
      </c>
      <c r="G3551" t="str">
        <f t="shared" si="221"/>
        <v>San Miguel</v>
      </c>
      <c r="H3551" s="1">
        <f t="shared" si="222"/>
        <v>43945</v>
      </c>
      <c r="I3551">
        <f t="shared" si="223"/>
        <v>0</v>
      </c>
    </row>
    <row r="3552" spans="1:9" x14ac:dyDescent="0.3">
      <c r="A3552" t="s">
        <v>316</v>
      </c>
      <c r="B3552" s="1" t="s">
        <v>401</v>
      </c>
      <c r="C3552" s="5">
        <v>55</v>
      </c>
      <c r="F3552" t="str">
        <f t="shared" si="220"/>
        <v>San Miguel43948</v>
      </c>
      <c r="G3552" t="str">
        <f t="shared" si="221"/>
        <v>San Miguel</v>
      </c>
      <c r="H3552" s="1">
        <f t="shared" si="222"/>
        <v>43948</v>
      </c>
      <c r="I3552">
        <f t="shared" si="223"/>
        <v>7</v>
      </c>
    </row>
    <row r="3553" spans="1:9" x14ac:dyDescent="0.3">
      <c r="A3553" t="s">
        <v>317</v>
      </c>
      <c r="B3553" s="1" t="s">
        <v>390</v>
      </c>
      <c r="C3553" s="5">
        <v>0</v>
      </c>
      <c r="F3553" t="str">
        <f t="shared" si="220"/>
        <v>San Nicolas43920</v>
      </c>
      <c r="G3553" t="str">
        <f t="shared" si="221"/>
        <v>San Nicolas</v>
      </c>
      <c r="H3553" s="1">
        <f t="shared" si="222"/>
        <v>43920</v>
      </c>
      <c r="I3553">
        <f t="shared" si="223"/>
        <v>0</v>
      </c>
    </row>
    <row r="3554" spans="1:9" x14ac:dyDescent="0.3">
      <c r="A3554" t="s">
        <v>317</v>
      </c>
      <c r="B3554" s="1" t="s">
        <v>391</v>
      </c>
      <c r="C3554" s="5">
        <v>0</v>
      </c>
      <c r="F3554" t="str">
        <f t="shared" si="220"/>
        <v>San Nicolas43922</v>
      </c>
      <c r="G3554" t="str">
        <f t="shared" si="221"/>
        <v>San Nicolas</v>
      </c>
      <c r="H3554" s="1">
        <f t="shared" si="222"/>
        <v>43922</v>
      </c>
      <c r="I3554">
        <f t="shared" si="223"/>
        <v>0</v>
      </c>
    </row>
    <row r="3555" spans="1:9" x14ac:dyDescent="0.3">
      <c r="A3555" t="s">
        <v>317</v>
      </c>
      <c r="B3555" s="1" t="s">
        <v>392</v>
      </c>
      <c r="C3555" s="5">
        <v>4</v>
      </c>
      <c r="F3555" t="str">
        <f t="shared" si="220"/>
        <v>San Nicolas43924</v>
      </c>
      <c r="G3555" t="str">
        <f t="shared" si="221"/>
        <v>San Nicolas</v>
      </c>
      <c r="H3555" s="1">
        <f t="shared" si="222"/>
        <v>43924</v>
      </c>
      <c r="I3555">
        <f t="shared" si="223"/>
        <v>4</v>
      </c>
    </row>
    <row r="3556" spans="1:9" x14ac:dyDescent="0.3">
      <c r="A3556" t="s">
        <v>317</v>
      </c>
      <c r="B3556" s="1" t="s">
        <v>393</v>
      </c>
      <c r="C3556" s="5">
        <v>10</v>
      </c>
      <c r="F3556" t="str">
        <f t="shared" si="220"/>
        <v>San Nicolas43927</v>
      </c>
      <c r="G3556" t="str">
        <f t="shared" si="221"/>
        <v>San Nicolas</v>
      </c>
      <c r="H3556" s="1">
        <f t="shared" si="222"/>
        <v>43927</v>
      </c>
      <c r="I3556">
        <f t="shared" si="223"/>
        <v>6</v>
      </c>
    </row>
    <row r="3557" spans="1:9" x14ac:dyDescent="0.3">
      <c r="A3557" t="s">
        <v>317</v>
      </c>
      <c r="B3557" s="1" t="s">
        <v>394</v>
      </c>
      <c r="C3557" s="5">
        <v>11</v>
      </c>
      <c r="F3557" t="str">
        <f t="shared" si="220"/>
        <v>San Nicolas43929</v>
      </c>
      <c r="G3557" t="str">
        <f t="shared" si="221"/>
        <v>San Nicolas</v>
      </c>
      <c r="H3557" s="1">
        <f t="shared" si="222"/>
        <v>43929</v>
      </c>
      <c r="I3557">
        <f t="shared" si="223"/>
        <v>1</v>
      </c>
    </row>
    <row r="3558" spans="1:9" x14ac:dyDescent="0.3">
      <c r="A3558" t="s">
        <v>317</v>
      </c>
      <c r="B3558" s="1" t="s">
        <v>395</v>
      </c>
      <c r="C3558" s="5">
        <v>12</v>
      </c>
      <c r="F3558" t="str">
        <f t="shared" si="220"/>
        <v>San Nicolas43931</v>
      </c>
      <c r="G3558" t="str">
        <f t="shared" si="221"/>
        <v>San Nicolas</v>
      </c>
      <c r="H3558" s="1">
        <f t="shared" si="222"/>
        <v>43931</v>
      </c>
      <c r="I3558">
        <f t="shared" si="223"/>
        <v>1</v>
      </c>
    </row>
    <row r="3559" spans="1:9" x14ac:dyDescent="0.3">
      <c r="A3559" t="s">
        <v>317</v>
      </c>
      <c r="B3559" s="1" t="s">
        <v>396</v>
      </c>
      <c r="C3559" s="5">
        <v>12</v>
      </c>
      <c r="F3559" t="str">
        <f t="shared" si="220"/>
        <v>San Nicolas43934</v>
      </c>
      <c r="G3559" t="str">
        <f t="shared" si="221"/>
        <v>San Nicolas</v>
      </c>
      <c r="H3559" s="1">
        <f t="shared" si="222"/>
        <v>43934</v>
      </c>
      <c r="I3559">
        <f t="shared" si="223"/>
        <v>0</v>
      </c>
    </row>
    <row r="3560" spans="1:9" x14ac:dyDescent="0.3">
      <c r="A3560" t="s">
        <v>317</v>
      </c>
      <c r="B3560" s="1" t="s">
        <v>397</v>
      </c>
      <c r="C3560" s="5">
        <v>14</v>
      </c>
      <c r="F3560" t="str">
        <f t="shared" si="220"/>
        <v>San Nicolas43936</v>
      </c>
      <c r="G3560" t="str">
        <f t="shared" si="221"/>
        <v>San Nicolas</v>
      </c>
      <c r="H3560" s="1">
        <f t="shared" si="222"/>
        <v>43936</v>
      </c>
      <c r="I3560">
        <f t="shared" si="223"/>
        <v>2</v>
      </c>
    </row>
    <row r="3561" spans="1:9" x14ac:dyDescent="0.3">
      <c r="A3561" t="s">
        <v>317</v>
      </c>
      <c r="B3561" s="1" t="s">
        <v>398</v>
      </c>
      <c r="C3561" s="5">
        <v>14</v>
      </c>
      <c r="F3561" t="str">
        <f t="shared" si="220"/>
        <v>San Nicolas43938</v>
      </c>
      <c r="G3561" t="str">
        <f t="shared" si="221"/>
        <v>San Nicolas</v>
      </c>
      <c r="H3561" s="1">
        <f t="shared" si="222"/>
        <v>43938</v>
      </c>
      <c r="I3561">
        <f t="shared" si="223"/>
        <v>0</v>
      </c>
    </row>
    <row r="3562" spans="1:9" x14ac:dyDescent="0.3">
      <c r="A3562" t="s">
        <v>317</v>
      </c>
      <c r="B3562" s="1" t="s">
        <v>399</v>
      </c>
      <c r="C3562" s="5">
        <v>3</v>
      </c>
      <c r="F3562" t="str">
        <f t="shared" si="220"/>
        <v>San Nicolas43941</v>
      </c>
      <c r="G3562" t="str">
        <f t="shared" si="221"/>
        <v>San Nicolas</v>
      </c>
      <c r="H3562" s="1">
        <f t="shared" si="222"/>
        <v>43941</v>
      </c>
      <c r="I3562">
        <f t="shared" si="223"/>
        <v>0</v>
      </c>
    </row>
    <row r="3563" spans="1:9" x14ac:dyDescent="0.3">
      <c r="A3563" t="s">
        <v>317</v>
      </c>
      <c r="B3563" s="1" t="s">
        <v>400</v>
      </c>
      <c r="C3563" s="5">
        <v>2</v>
      </c>
      <c r="F3563" t="str">
        <f t="shared" si="220"/>
        <v>San Nicolas43945</v>
      </c>
      <c r="G3563" t="str">
        <f t="shared" si="221"/>
        <v>San Nicolas</v>
      </c>
      <c r="H3563" s="1">
        <f t="shared" si="222"/>
        <v>43945</v>
      </c>
      <c r="I3563">
        <f t="shared" si="223"/>
        <v>0</v>
      </c>
    </row>
    <row r="3564" spans="1:9" x14ac:dyDescent="0.3">
      <c r="A3564" t="s">
        <v>317</v>
      </c>
      <c r="B3564" s="1" t="s">
        <v>401</v>
      </c>
      <c r="C3564" s="5">
        <v>0</v>
      </c>
      <c r="F3564" t="str">
        <f t="shared" si="220"/>
        <v>San Nicolas43948</v>
      </c>
      <c r="G3564" t="str">
        <f t="shared" si="221"/>
        <v>San Nicolas</v>
      </c>
      <c r="H3564" s="1">
        <f t="shared" si="222"/>
        <v>43948</v>
      </c>
      <c r="I3564">
        <f t="shared" si="223"/>
        <v>0</v>
      </c>
    </row>
    <row r="3565" spans="1:9" x14ac:dyDescent="0.3">
      <c r="A3565" t="s">
        <v>318</v>
      </c>
      <c r="B3565" s="1" t="s">
        <v>390</v>
      </c>
      <c r="C3565" s="5">
        <v>0</v>
      </c>
      <c r="F3565" t="str">
        <f t="shared" si="220"/>
        <v>San Pablo43920</v>
      </c>
      <c r="G3565" t="str">
        <f t="shared" si="221"/>
        <v>San Pablo</v>
      </c>
      <c r="H3565" s="1">
        <f t="shared" si="222"/>
        <v>43920</v>
      </c>
      <c r="I3565">
        <f t="shared" si="223"/>
        <v>0</v>
      </c>
    </row>
    <row r="3566" spans="1:9" x14ac:dyDescent="0.3">
      <c r="A3566" t="s">
        <v>318</v>
      </c>
      <c r="B3566" s="1" t="s">
        <v>391</v>
      </c>
      <c r="C3566" s="5">
        <v>0</v>
      </c>
      <c r="F3566" t="str">
        <f t="shared" si="220"/>
        <v>San Pablo43922</v>
      </c>
      <c r="G3566" t="str">
        <f t="shared" si="221"/>
        <v>San Pablo</v>
      </c>
      <c r="H3566" s="1">
        <f t="shared" si="222"/>
        <v>43922</v>
      </c>
      <c r="I3566">
        <f t="shared" si="223"/>
        <v>0</v>
      </c>
    </row>
    <row r="3567" spans="1:9" x14ac:dyDescent="0.3">
      <c r="A3567" t="s">
        <v>318</v>
      </c>
      <c r="B3567" s="1" t="s">
        <v>392</v>
      </c>
      <c r="C3567" s="5">
        <v>0</v>
      </c>
      <c r="F3567" t="str">
        <f t="shared" si="220"/>
        <v>San Pablo43924</v>
      </c>
      <c r="G3567" t="str">
        <f t="shared" si="221"/>
        <v>San Pablo</v>
      </c>
      <c r="H3567" s="1">
        <f t="shared" si="222"/>
        <v>43924</v>
      </c>
      <c r="I3567">
        <f t="shared" si="223"/>
        <v>0</v>
      </c>
    </row>
    <row r="3568" spans="1:9" x14ac:dyDescent="0.3">
      <c r="A3568" t="s">
        <v>318</v>
      </c>
      <c r="B3568" s="1" t="s">
        <v>393</v>
      </c>
      <c r="C3568" s="5">
        <v>0</v>
      </c>
      <c r="F3568" t="str">
        <f t="shared" si="220"/>
        <v>San Pablo43927</v>
      </c>
      <c r="G3568" t="str">
        <f t="shared" si="221"/>
        <v>San Pablo</v>
      </c>
      <c r="H3568" s="1">
        <f t="shared" si="222"/>
        <v>43927</v>
      </c>
      <c r="I3568">
        <f t="shared" si="223"/>
        <v>0</v>
      </c>
    </row>
    <row r="3569" spans="1:9" x14ac:dyDescent="0.3">
      <c r="A3569" t="s">
        <v>318</v>
      </c>
      <c r="B3569" s="1" t="s">
        <v>394</v>
      </c>
      <c r="C3569" s="5">
        <v>6</v>
      </c>
      <c r="F3569" t="str">
        <f t="shared" si="220"/>
        <v>San Pablo43929</v>
      </c>
      <c r="G3569" t="str">
        <f t="shared" si="221"/>
        <v>San Pablo</v>
      </c>
      <c r="H3569" s="1">
        <f t="shared" si="222"/>
        <v>43929</v>
      </c>
      <c r="I3569">
        <f t="shared" si="223"/>
        <v>6</v>
      </c>
    </row>
    <row r="3570" spans="1:9" x14ac:dyDescent="0.3">
      <c r="A3570" t="s">
        <v>318</v>
      </c>
      <c r="B3570" s="1" t="s">
        <v>395</v>
      </c>
      <c r="C3570" s="5">
        <v>6</v>
      </c>
      <c r="F3570" t="str">
        <f t="shared" si="220"/>
        <v>San Pablo43931</v>
      </c>
      <c r="G3570" t="str">
        <f t="shared" si="221"/>
        <v>San Pablo</v>
      </c>
      <c r="H3570" s="1">
        <f t="shared" si="222"/>
        <v>43931</v>
      </c>
      <c r="I3570">
        <f t="shared" si="223"/>
        <v>0</v>
      </c>
    </row>
    <row r="3571" spans="1:9" x14ac:dyDescent="0.3">
      <c r="A3571" t="s">
        <v>318</v>
      </c>
      <c r="B3571" s="1" t="s">
        <v>396</v>
      </c>
      <c r="C3571" s="5">
        <v>6</v>
      </c>
      <c r="F3571" t="str">
        <f t="shared" si="220"/>
        <v>San Pablo43934</v>
      </c>
      <c r="G3571" t="str">
        <f t="shared" si="221"/>
        <v>San Pablo</v>
      </c>
      <c r="H3571" s="1">
        <f t="shared" si="222"/>
        <v>43934</v>
      </c>
      <c r="I3571">
        <f t="shared" si="223"/>
        <v>0</v>
      </c>
    </row>
    <row r="3572" spans="1:9" x14ac:dyDescent="0.3">
      <c r="A3572" t="s">
        <v>318</v>
      </c>
      <c r="B3572" s="1" t="s">
        <v>397</v>
      </c>
      <c r="C3572" s="5">
        <v>6</v>
      </c>
      <c r="F3572" t="str">
        <f t="shared" si="220"/>
        <v>San Pablo43936</v>
      </c>
      <c r="G3572" t="str">
        <f t="shared" si="221"/>
        <v>San Pablo</v>
      </c>
      <c r="H3572" s="1">
        <f t="shared" si="222"/>
        <v>43936</v>
      </c>
      <c r="I3572">
        <f t="shared" si="223"/>
        <v>0</v>
      </c>
    </row>
    <row r="3573" spans="1:9" x14ac:dyDescent="0.3">
      <c r="A3573" t="s">
        <v>318</v>
      </c>
      <c r="B3573" s="1" t="s">
        <v>398</v>
      </c>
      <c r="C3573" s="5">
        <v>6</v>
      </c>
      <c r="F3573" t="str">
        <f t="shared" si="220"/>
        <v>San Pablo43938</v>
      </c>
      <c r="G3573" t="str">
        <f t="shared" si="221"/>
        <v>San Pablo</v>
      </c>
      <c r="H3573" s="1">
        <f t="shared" si="222"/>
        <v>43938</v>
      </c>
      <c r="I3573">
        <f t="shared" si="223"/>
        <v>0</v>
      </c>
    </row>
    <row r="3574" spans="1:9" x14ac:dyDescent="0.3">
      <c r="A3574" t="s">
        <v>318</v>
      </c>
      <c r="B3574" s="1" t="s">
        <v>399</v>
      </c>
      <c r="C3574" s="5">
        <v>2</v>
      </c>
      <c r="F3574" t="str">
        <f t="shared" si="220"/>
        <v>San Pablo43941</v>
      </c>
      <c r="G3574" t="str">
        <f t="shared" si="221"/>
        <v>San Pablo</v>
      </c>
      <c r="H3574" s="1">
        <f t="shared" si="222"/>
        <v>43941</v>
      </c>
      <c r="I3574">
        <f t="shared" si="223"/>
        <v>0</v>
      </c>
    </row>
    <row r="3575" spans="1:9" x14ac:dyDescent="0.3">
      <c r="A3575" t="s">
        <v>318</v>
      </c>
      <c r="B3575" s="1" t="s">
        <v>400</v>
      </c>
      <c r="C3575" s="5">
        <v>2</v>
      </c>
      <c r="F3575" t="str">
        <f t="shared" si="220"/>
        <v>San Pablo43945</v>
      </c>
      <c r="G3575" t="str">
        <f t="shared" si="221"/>
        <v>San Pablo</v>
      </c>
      <c r="H3575" s="1">
        <f t="shared" si="222"/>
        <v>43945</v>
      </c>
      <c r="I3575">
        <f t="shared" si="223"/>
        <v>0</v>
      </c>
    </row>
    <row r="3576" spans="1:9" x14ac:dyDescent="0.3">
      <c r="A3576" t="s">
        <v>318</v>
      </c>
      <c r="B3576" s="1" t="s">
        <v>401</v>
      </c>
      <c r="C3576" s="5">
        <v>2</v>
      </c>
      <c r="F3576" t="str">
        <f t="shared" si="220"/>
        <v>San Pablo43948</v>
      </c>
      <c r="G3576" t="str">
        <f t="shared" si="221"/>
        <v>San Pablo</v>
      </c>
      <c r="H3576" s="1">
        <f t="shared" si="222"/>
        <v>43948</v>
      </c>
      <c r="I3576">
        <f t="shared" si="223"/>
        <v>0</v>
      </c>
    </row>
    <row r="3577" spans="1:9" x14ac:dyDescent="0.3">
      <c r="A3577" t="s">
        <v>319</v>
      </c>
      <c r="B3577" s="1" t="s">
        <v>390</v>
      </c>
      <c r="C3577" s="5">
        <v>0</v>
      </c>
      <c r="F3577" t="str">
        <f t="shared" si="220"/>
        <v>San Pedro43920</v>
      </c>
      <c r="G3577" t="str">
        <f t="shared" si="221"/>
        <v>San Pedro</v>
      </c>
      <c r="H3577" s="1">
        <f t="shared" si="222"/>
        <v>43920</v>
      </c>
      <c r="I3577">
        <f t="shared" si="223"/>
        <v>0</v>
      </c>
    </row>
    <row r="3578" spans="1:9" x14ac:dyDescent="0.3">
      <c r="A3578" t="s">
        <v>319</v>
      </c>
      <c r="B3578" s="1" t="s">
        <v>391</v>
      </c>
      <c r="C3578" s="5">
        <v>0</v>
      </c>
      <c r="F3578" t="str">
        <f t="shared" si="220"/>
        <v>San Pedro43922</v>
      </c>
      <c r="G3578" t="str">
        <f t="shared" si="221"/>
        <v>San Pedro</v>
      </c>
      <c r="H3578" s="1">
        <f t="shared" si="222"/>
        <v>43922</v>
      </c>
      <c r="I3578">
        <f t="shared" si="223"/>
        <v>0</v>
      </c>
    </row>
    <row r="3579" spans="1:9" x14ac:dyDescent="0.3">
      <c r="A3579" t="s">
        <v>319</v>
      </c>
      <c r="B3579" s="1" t="s">
        <v>392</v>
      </c>
      <c r="C3579" s="5">
        <v>0</v>
      </c>
      <c r="F3579" t="str">
        <f t="shared" si="220"/>
        <v>San Pedro43924</v>
      </c>
      <c r="G3579" t="str">
        <f t="shared" si="221"/>
        <v>San Pedro</v>
      </c>
      <c r="H3579" s="1">
        <f t="shared" si="222"/>
        <v>43924</v>
      </c>
      <c r="I3579">
        <f t="shared" si="223"/>
        <v>0</v>
      </c>
    </row>
    <row r="3580" spans="1:9" x14ac:dyDescent="0.3">
      <c r="A3580" t="s">
        <v>319</v>
      </c>
      <c r="B3580" s="1" t="s">
        <v>393</v>
      </c>
      <c r="C3580" s="5">
        <v>0</v>
      </c>
      <c r="F3580" t="str">
        <f t="shared" si="220"/>
        <v>San Pedro43927</v>
      </c>
      <c r="G3580" t="str">
        <f t="shared" si="221"/>
        <v>San Pedro</v>
      </c>
      <c r="H3580" s="1">
        <f t="shared" si="222"/>
        <v>43927</v>
      </c>
      <c r="I3580">
        <f t="shared" si="223"/>
        <v>0</v>
      </c>
    </row>
    <row r="3581" spans="1:9" x14ac:dyDescent="0.3">
      <c r="A3581" t="s">
        <v>319</v>
      </c>
      <c r="B3581" s="1" t="s">
        <v>394</v>
      </c>
      <c r="C3581" s="5">
        <v>0</v>
      </c>
      <c r="F3581" t="str">
        <f t="shared" si="220"/>
        <v>San Pedro43929</v>
      </c>
      <c r="G3581" t="str">
        <f t="shared" si="221"/>
        <v>San Pedro</v>
      </c>
      <c r="H3581" s="1">
        <f t="shared" si="222"/>
        <v>43929</v>
      </c>
      <c r="I3581">
        <f t="shared" si="223"/>
        <v>0</v>
      </c>
    </row>
    <row r="3582" spans="1:9" x14ac:dyDescent="0.3">
      <c r="A3582" t="s">
        <v>319</v>
      </c>
      <c r="B3582" s="1" t="s">
        <v>395</v>
      </c>
      <c r="C3582" s="5">
        <v>0</v>
      </c>
      <c r="F3582" t="str">
        <f t="shared" si="220"/>
        <v>San Pedro43931</v>
      </c>
      <c r="G3582" t="str">
        <f t="shared" si="221"/>
        <v>San Pedro</v>
      </c>
      <c r="H3582" s="1">
        <f t="shared" si="222"/>
        <v>43931</v>
      </c>
      <c r="I3582">
        <f t="shared" si="223"/>
        <v>0</v>
      </c>
    </row>
    <row r="3583" spans="1:9" x14ac:dyDescent="0.3">
      <c r="A3583" t="s">
        <v>319</v>
      </c>
      <c r="B3583" s="1" t="s">
        <v>396</v>
      </c>
      <c r="C3583" s="5">
        <v>0</v>
      </c>
      <c r="F3583" t="str">
        <f t="shared" si="220"/>
        <v>San Pedro43934</v>
      </c>
      <c r="G3583" t="str">
        <f t="shared" si="221"/>
        <v>San Pedro</v>
      </c>
      <c r="H3583" s="1">
        <f t="shared" si="222"/>
        <v>43934</v>
      </c>
      <c r="I3583">
        <f t="shared" si="223"/>
        <v>0</v>
      </c>
    </row>
    <row r="3584" spans="1:9" x14ac:dyDescent="0.3">
      <c r="A3584" t="s">
        <v>319</v>
      </c>
      <c r="B3584" s="1" t="s">
        <v>397</v>
      </c>
      <c r="C3584" s="5">
        <v>0</v>
      </c>
      <c r="F3584" t="str">
        <f t="shared" si="220"/>
        <v>San Pedro43936</v>
      </c>
      <c r="G3584" t="str">
        <f t="shared" si="221"/>
        <v>San Pedro</v>
      </c>
      <c r="H3584" s="1">
        <f t="shared" si="222"/>
        <v>43936</v>
      </c>
      <c r="I3584">
        <f t="shared" si="223"/>
        <v>0</v>
      </c>
    </row>
    <row r="3585" spans="1:9" x14ac:dyDescent="0.3">
      <c r="A3585" t="s">
        <v>319</v>
      </c>
      <c r="B3585" s="1" t="s">
        <v>398</v>
      </c>
      <c r="C3585" s="5">
        <v>0</v>
      </c>
      <c r="F3585" t="str">
        <f t="shared" si="220"/>
        <v>San Pedro43938</v>
      </c>
      <c r="G3585" t="str">
        <f t="shared" si="221"/>
        <v>San Pedro</v>
      </c>
      <c r="H3585" s="1">
        <f t="shared" si="222"/>
        <v>43938</v>
      </c>
      <c r="I3585">
        <f t="shared" si="223"/>
        <v>0</v>
      </c>
    </row>
    <row r="3586" spans="1:9" x14ac:dyDescent="0.3">
      <c r="A3586" t="s">
        <v>319</v>
      </c>
      <c r="B3586" s="1" t="s">
        <v>399</v>
      </c>
      <c r="C3586" s="5">
        <v>1</v>
      </c>
      <c r="F3586" t="str">
        <f t="shared" si="220"/>
        <v>San Pedro43941</v>
      </c>
      <c r="G3586" t="str">
        <f t="shared" si="221"/>
        <v>San Pedro</v>
      </c>
      <c r="H3586" s="1">
        <f t="shared" si="222"/>
        <v>43941</v>
      </c>
      <c r="I3586">
        <f t="shared" si="223"/>
        <v>1</v>
      </c>
    </row>
    <row r="3587" spans="1:9" x14ac:dyDescent="0.3">
      <c r="A3587" t="s">
        <v>319</v>
      </c>
      <c r="B3587" s="1" t="s">
        <v>400</v>
      </c>
      <c r="C3587" s="5">
        <v>2</v>
      </c>
      <c r="F3587" t="str">
        <f t="shared" si="220"/>
        <v>San Pedro43945</v>
      </c>
      <c r="G3587" t="str">
        <f t="shared" si="221"/>
        <v>San Pedro</v>
      </c>
      <c r="H3587" s="1">
        <f t="shared" si="222"/>
        <v>43945</v>
      </c>
      <c r="I3587">
        <f t="shared" si="223"/>
        <v>1</v>
      </c>
    </row>
    <row r="3588" spans="1:9" x14ac:dyDescent="0.3">
      <c r="A3588" t="s">
        <v>319</v>
      </c>
      <c r="B3588" s="1" t="s">
        <v>401</v>
      </c>
      <c r="C3588" s="5">
        <v>2</v>
      </c>
      <c r="F3588" t="str">
        <f t="shared" si="220"/>
        <v>San Pedro43948</v>
      </c>
      <c r="G3588" t="str">
        <f t="shared" si="221"/>
        <v>San Pedro</v>
      </c>
      <c r="H3588" s="1">
        <f t="shared" si="222"/>
        <v>43948</v>
      </c>
      <c r="I3588">
        <f t="shared" si="223"/>
        <v>0</v>
      </c>
    </row>
    <row r="3589" spans="1:9" x14ac:dyDescent="0.3">
      <c r="A3589" t="s">
        <v>320</v>
      </c>
      <c r="B3589" s="1" t="s">
        <v>390</v>
      </c>
      <c r="C3589" s="5">
        <v>0</v>
      </c>
      <c r="F3589" t="str">
        <f t="shared" si="220"/>
        <v>San Pedro de Atacama43920</v>
      </c>
      <c r="G3589" t="str">
        <f t="shared" si="221"/>
        <v>San Pedro de Atacama</v>
      </c>
      <c r="H3589" s="1">
        <f t="shared" si="222"/>
        <v>43920</v>
      </c>
      <c r="I3589">
        <f t="shared" si="223"/>
        <v>0</v>
      </c>
    </row>
    <row r="3590" spans="1:9" x14ac:dyDescent="0.3">
      <c r="A3590" t="s">
        <v>320</v>
      </c>
      <c r="B3590" s="1" t="s">
        <v>391</v>
      </c>
      <c r="C3590" s="5">
        <v>0</v>
      </c>
      <c r="F3590" t="str">
        <f t="shared" si="220"/>
        <v>San Pedro de Atacama43922</v>
      </c>
      <c r="G3590" t="str">
        <f t="shared" si="221"/>
        <v>San Pedro de Atacama</v>
      </c>
      <c r="H3590" s="1">
        <f t="shared" si="222"/>
        <v>43922</v>
      </c>
      <c r="I3590">
        <f t="shared" si="223"/>
        <v>0</v>
      </c>
    </row>
    <row r="3591" spans="1:9" x14ac:dyDescent="0.3">
      <c r="A3591" t="s">
        <v>320</v>
      </c>
      <c r="B3591" s="1" t="s">
        <v>392</v>
      </c>
      <c r="C3591" s="5">
        <v>0</v>
      </c>
      <c r="F3591" t="str">
        <f t="shared" si="220"/>
        <v>San Pedro de Atacama43924</v>
      </c>
      <c r="G3591" t="str">
        <f t="shared" si="221"/>
        <v>San Pedro de Atacama</v>
      </c>
      <c r="H3591" s="1">
        <f t="shared" si="222"/>
        <v>43924</v>
      </c>
      <c r="I3591">
        <f t="shared" si="223"/>
        <v>0</v>
      </c>
    </row>
    <row r="3592" spans="1:9" x14ac:dyDescent="0.3">
      <c r="A3592" t="s">
        <v>320</v>
      </c>
      <c r="B3592" s="1" t="s">
        <v>393</v>
      </c>
      <c r="C3592" s="5">
        <v>4</v>
      </c>
      <c r="F3592" t="str">
        <f t="shared" si="220"/>
        <v>San Pedro de Atacama43927</v>
      </c>
      <c r="G3592" t="str">
        <f t="shared" si="221"/>
        <v>San Pedro de Atacama</v>
      </c>
      <c r="H3592" s="1">
        <f t="shared" si="222"/>
        <v>43927</v>
      </c>
      <c r="I3592">
        <f t="shared" si="223"/>
        <v>4</v>
      </c>
    </row>
    <row r="3593" spans="1:9" x14ac:dyDescent="0.3">
      <c r="A3593" t="s">
        <v>320</v>
      </c>
      <c r="B3593" s="1" t="s">
        <v>394</v>
      </c>
      <c r="C3593" s="5">
        <v>4</v>
      </c>
      <c r="F3593" t="str">
        <f t="shared" si="220"/>
        <v>San Pedro de Atacama43929</v>
      </c>
      <c r="G3593" t="str">
        <f t="shared" si="221"/>
        <v>San Pedro de Atacama</v>
      </c>
      <c r="H3593" s="1">
        <f t="shared" si="222"/>
        <v>43929</v>
      </c>
      <c r="I3593">
        <f t="shared" si="223"/>
        <v>0</v>
      </c>
    </row>
    <row r="3594" spans="1:9" x14ac:dyDescent="0.3">
      <c r="A3594" t="s">
        <v>320</v>
      </c>
      <c r="B3594" s="1" t="s">
        <v>395</v>
      </c>
      <c r="C3594" s="5">
        <v>4</v>
      </c>
      <c r="F3594" t="str">
        <f t="shared" si="220"/>
        <v>San Pedro de Atacama43931</v>
      </c>
      <c r="G3594" t="str">
        <f t="shared" si="221"/>
        <v>San Pedro de Atacama</v>
      </c>
      <c r="H3594" s="1">
        <f t="shared" si="222"/>
        <v>43931</v>
      </c>
      <c r="I3594">
        <f t="shared" si="223"/>
        <v>0</v>
      </c>
    </row>
    <row r="3595" spans="1:9" x14ac:dyDescent="0.3">
      <c r="A3595" t="s">
        <v>320</v>
      </c>
      <c r="B3595" s="1" t="s">
        <v>396</v>
      </c>
      <c r="C3595" s="5">
        <v>4</v>
      </c>
      <c r="F3595" t="str">
        <f t="shared" si="220"/>
        <v>San Pedro de Atacama43934</v>
      </c>
      <c r="G3595" t="str">
        <f t="shared" si="221"/>
        <v>San Pedro de Atacama</v>
      </c>
      <c r="H3595" s="1">
        <f t="shared" si="222"/>
        <v>43934</v>
      </c>
      <c r="I3595">
        <f t="shared" si="223"/>
        <v>0</v>
      </c>
    </row>
    <row r="3596" spans="1:9" x14ac:dyDescent="0.3">
      <c r="A3596" t="s">
        <v>320</v>
      </c>
      <c r="B3596" s="1" t="s">
        <v>397</v>
      </c>
      <c r="C3596" s="5">
        <v>4</v>
      </c>
      <c r="F3596" t="str">
        <f t="shared" si="220"/>
        <v>San Pedro de Atacama43936</v>
      </c>
      <c r="G3596" t="str">
        <f t="shared" si="221"/>
        <v>San Pedro de Atacama</v>
      </c>
      <c r="H3596" s="1">
        <f t="shared" si="222"/>
        <v>43936</v>
      </c>
      <c r="I3596">
        <f t="shared" si="223"/>
        <v>0</v>
      </c>
    </row>
    <row r="3597" spans="1:9" x14ac:dyDescent="0.3">
      <c r="A3597" t="s">
        <v>320</v>
      </c>
      <c r="B3597" s="1" t="s">
        <v>398</v>
      </c>
      <c r="C3597" s="5">
        <v>4</v>
      </c>
      <c r="F3597" t="str">
        <f t="shared" si="220"/>
        <v>San Pedro de Atacama43938</v>
      </c>
      <c r="G3597" t="str">
        <f t="shared" si="221"/>
        <v>San Pedro de Atacama</v>
      </c>
      <c r="H3597" s="1">
        <f t="shared" si="222"/>
        <v>43938</v>
      </c>
      <c r="I3597">
        <f t="shared" si="223"/>
        <v>0</v>
      </c>
    </row>
    <row r="3598" spans="1:9" x14ac:dyDescent="0.3">
      <c r="A3598" t="s">
        <v>320</v>
      </c>
      <c r="B3598" s="1" t="s">
        <v>399</v>
      </c>
      <c r="C3598" s="5">
        <v>0</v>
      </c>
      <c r="F3598" t="str">
        <f t="shared" si="220"/>
        <v>San Pedro de Atacama43941</v>
      </c>
      <c r="G3598" t="str">
        <f t="shared" si="221"/>
        <v>San Pedro de Atacama</v>
      </c>
      <c r="H3598" s="1">
        <f t="shared" si="222"/>
        <v>43941</v>
      </c>
      <c r="I3598">
        <f t="shared" si="223"/>
        <v>0</v>
      </c>
    </row>
    <row r="3599" spans="1:9" x14ac:dyDescent="0.3">
      <c r="A3599" t="s">
        <v>320</v>
      </c>
      <c r="B3599" s="1" t="s">
        <v>400</v>
      </c>
      <c r="C3599" s="5">
        <v>0</v>
      </c>
      <c r="F3599" t="str">
        <f t="shared" ref="F3599:F3662" si="224">+G3599&amp;H3599</f>
        <v>San Pedro de Atacama43945</v>
      </c>
      <c r="G3599" t="str">
        <f t="shared" ref="G3599:G3662" si="225">+A3599</f>
        <v>San Pedro de Atacama</v>
      </c>
      <c r="H3599" s="1">
        <f t="shared" ref="H3599:H3662" si="226">+DATEVALUE(B3599)</f>
        <v>43945</v>
      </c>
      <c r="I3599">
        <f t="shared" ref="I3599:I3662" si="227">+IF(IF(A3599=A3598,C3599-C3598,C3599)&lt;0,0,IF(A3599=A3598,C3599-C3598,C3599))</f>
        <v>0</v>
      </c>
    </row>
    <row r="3600" spans="1:9" x14ac:dyDescent="0.3">
      <c r="A3600" t="s">
        <v>320</v>
      </c>
      <c r="B3600" s="1" t="s">
        <v>401</v>
      </c>
      <c r="C3600" s="5">
        <v>0</v>
      </c>
      <c r="F3600" t="str">
        <f t="shared" si="224"/>
        <v>San Pedro de Atacama43948</v>
      </c>
      <c r="G3600" t="str">
        <f t="shared" si="225"/>
        <v>San Pedro de Atacama</v>
      </c>
      <c r="H3600" s="1">
        <f t="shared" si="226"/>
        <v>43948</v>
      </c>
      <c r="I3600">
        <f t="shared" si="227"/>
        <v>0</v>
      </c>
    </row>
    <row r="3601" spans="1:9" x14ac:dyDescent="0.3">
      <c r="A3601" t="s">
        <v>321</v>
      </c>
      <c r="B3601" s="1" t="s">
        <v>390</v>
      </c>
      <c r="C3601" s="5">
        <v>18</v>
      </c>
      <c r="F3601" t="str">
        <f t="shared" si="224"/>
        <v>San Pedro de la Paz43920</v>
      </c>
      <c r="G3601" t="str">
        <f t="shared" si="225"/>
        <v>San Pedro de la Paz</v>
      </c>
      <c r="H3601" s="1">
        <f t="shared" si="226"/>
        <v>43920</v>
      </c>
      <c r="I3601">
        <f t="shared" si="227"/>
        <v>18</v>
      </c>
    </row>
    <row r="3602" spans="1:9" x14ac:dyDescent="0.3">
      <c r="A3602" t="s">
        <v>321</v>
      </c>
      <c r="B3602" s="1" t="s">
        <v>391</v>
      </c>
      <c r="C3602" s="5">
        <v>50</v>
      </c>
      <c r="F3602" t="str">
        <f t="shared" si="224"/>
        <v>San Pedro de la Paz43922</v>
      </c>
      <c r="G3602" t="str">
        <f t="shared" si="225"/>
        <v>San Pedro de la Paz</v>
      </c>
      <c r="H3602" s="1">
        <f t="shared" si="226"/>
        <v>43922</v>
      </c>
      <c r="I3602">
        <f t="shared" si="227"/>
        <v>32</v>
      </c>
    </row>
    <row r="3603" spans="1:9" x14ac:dyDescent="0.3">
      <c r="A3603" t="s">
        <v>321</v>
      </c>
      <c r="B3603" s="1" t="s">
        <v>392</v>
      </c>
      <c r="C3603" s="5">
        <v>56</v>
      </c>
      <c r="F3603" t="str">
        <f t="shared" si="224"/>
        <v>San Pedro de la Paz43924</v>
      </c>
      <c r="G3603" t="str">
        <f t="shared" si="225"/>
        <v>San Pedro de la Paz</v>
      </c>
      <c r="H3603" s="1">
        <f t="shared" si="226"/>
        <v>43924</v>
      </c>
      <c r="I3603">
        <f t="shared" si="227"/>
        <v>6</v>
      </c>
    </row>
    <row r="3604" spans="1:9" x14ac:dyDescent="0.3">
      <c r="A3604" t="s">
        <v>321</v>
      </c>
      <c r="B3604" s="1" t="s">
        <v>393</v>
      </c>
      <c r="C3604" s="5">
        <v>63</v>
      </c>
      <c r="F3604" t="str">
        <f t="shared" si="224"/>
        <v>San Pedro de la Paz43927</v>
      </c>
      <c r="G3604" t="str">
        <f t="shared" si="225"/>
        <v>San Pedro de la Paz</v>
      </c>
      <c r="H3604" s="1">
        <f t="shared" si="226"/>
        <v>43927</v>
      </c>
      <c r="I3604">
        <f t="shared" si="227"/>
        <v>7</v>
      </c>
    </row>
    <row r="3605" spans="1:9" x14ac:dyDescent="0.3">
      <c r="A3605" t="s">
        <v>321</v>
      </c>
      <c r="B3605" s="1" t="s">
        <v>394</v>
      </c>
      <c r="C3605" s="5">
        <v>71</v>
      </c>
      <c r="F3605" t="str">
        <f t="shared" si="224"/>
        <v>San Pedro de la Paz43929</v>
      </c>
      <c r="G3605" t="str">
        <f t="shared" si="225"/>
        <v>San Pedro de la Paz</v>
      </c>
      <c r="H3605" s="1">
        <f t="shared" si="226"/>
        <v>43929</v>
      </c>
      <c r="I3605">
        <f t="shared" si="227"/>
        <v>8</v>
      </c>
    </row>
    <row r="3606" spans="1:9" x14ac:dyDescent="0.3">
      <c r="A3606" t="s">
        <v>321</v>
      </c>
      <c r="B3606" s="1" t="s">
        <v>395</v>
      </c>
      <c r="C3606" s="5">
        <v>73</v>
      </c>
      <c r="F3606" t="str">
        <f t="shared" si="224"/>
        <v>San Pedro de la Paz43931</v>
      </c>
      <c r="G3606" t="str">
        <f t="shared" si="225"/>
        <v>San Pedro de la Paz</v>
      </c>
      <c r="H3606" s="1">
        <f t="shared" si="226"/>
        <v>43931</v>
      </c>
      <c r="I3606">
        <f t="shared" si="227"/>
        <v>2</v>
      </c>
    </row>
    <row r="3607" spans="1:9" x14ac:dyDescent="0.3">
      <c r="A3607" t="s">
        <v>321</v>
      </c>
      <c r="B3607" s="1" t="s">
        <v>396</v>
      </c>
      <c r="C3607" s="5">
        <v>80</v>
      </c>
      <c r="F3607" t="str">
        <f t="shared" si="224"/>
        <v>San Pedro de la Paz43934</v>
      </c>
      <c r="G3607" t="str">
        <f t="shared" si="225"/>
        <v>San Pedro de la Paz</v>
      </c>
      <c r="H3607" s="1">
        <f t="shared" si="226"/>
        <v>43934</v>
      </c>
      <c r="I3607">
        <f t="shared" si="227"/>
        <v>7</v>
      </c>
    </row>
    <row r="3608" spans="1:9" x14ac:dyDescent="0.3">
      <c r="A3608" t="s">
        <v>321</v>
      </c>
      <c r="B3608" s="1" t="s">
        <v>397</v>
      </c>
      <c r="C3608" s="5">
        <v>75</v>
      </c>
      <c r="F3608" t="str">
        <f t="shared" si="224"/>
        <v>San Pedro de la Paz43936</v>
      </c>
      <c r="G3608" t="str">
        <f t="shared" si="225"/>
        <v>San Pedro de la Paz</v>
      </c>
      <c r="H3608" s="1">
        <f t="shared" si="226"/>
        <v>43936</v>
      </c>
      <c r="I3608">
        <f t="shared" si="227"/>
        <v>0</v>
      </c>
    </row>
    <row r="3609" spans="1:9" x14ac:dyDescent="0.3">
      <c r="A3609" t="s">
        <v>321</v>
      </c>
      <c r="B3609" s="1" t="s">
        <v>398</v>
      </c>
      <c r="C3609" s="5">
        <v>75</v>
      </c>
      <c r="F3609" t="str">
        <f t="shared" si="224"/>
        <v>San Pedro de la Paz43938</v>
      </c>
      <c r="G3609" t="str">
        <f t="shared" si="225"/>
        <v>San Pedro de la Paz</v>
      </c>
      <c r="H3609" s="1">
        <f t="shared" si="226"/>
        <v>43938</v>
      </c>
      <c r="I3609">
        <f t="shared" si="227"/>
        <v>0</v>
      </c>
    </row>
    <row r="3610" spans="1:9" x14ac:dyDescent="0.3">
      <c r="A3610" t="s">
        <v>321</v>
      </c>
      <c r="B3610" s="1" t="s">
        <v>399</v>
      </c>
      <c r="C3610" s="5">
        <v>13</v>
      </c>
      <c r="F3610" t="str">
        <f t="shared" si="224"/>
        <v>San Pedro de la Paz43941</v>
      </c>
      <c r="G3610" t="str">
        <f t="shared" si="225"/>
        <v>San Pedro de la Paz</v>
      </c>
      <c r="H3610" s="1">
        <f t="shared" si="226"/>
        <v>43941</v>
      </c>
      <c r="I3610">
        <f t="shared" si="227"/>
        <v>0</v>
      </c>
    </row>
    <row r="3611" spans="1:9" x14ac:dyDescent="0.3">
      <c r="A3611" t="s">
        <v>321</v>
      </c>
      <c r="B3611" s="1" t="s">
        <v>400</v>
      </c>
      <c r="C3611" s="5">
        <v>15</v>
      </c>
      <c r="F3611" t="str">
        <f t="shared" si="224"/>
        <v>San Pedro de la Paz43945</v>
      </c>
      <c r="G3611" t="str">
        <f t="shared" si="225"/>
        <v>San Pedro de la Paz</v>
      </c>
      <c r="H3611" s="1">
        <f t="shared" si="226"/>
        <v>43945</v>
      </c>
      <c r="I3611">
        <f t="shared" si="227"/>
        <v>2</v>
      </c>
    </row>
    <row r="3612" spans="1:9" x14ac:dyDescent="0.3">
      <c r="A3612" t="s">
        <v>321</v>
      </c>
      <c r="B3612" s="1" t="s">
        <v>401</v>
      </c>
      <c r="C3612" s="5">
        <v>10</v>
      </c>
      <c r="F3612" t="str">
        <f t="shared" si="224"/>
        <v>San Pedro de la Paz43948</v>
      </c>
      <c r="G3612" t="str">
        <f t="shared" si="225"/>
        <v>San Pedro de la Paz</v>
      </c>
      <c r="H3612" s="1">
        <f t="shared" si="226"/>
        <v>43948</v>
      </c>
      <c r="I3612">
        <f t="shared" si="227"/>
        <v>0</v>
      </c>
    </row>
    <row r="3613" spans="1:9" x14ac:dyDescent="0.3">
      <c r="A3613" t="s">
        <v>322</v>
      </c>
      <c r="B3613" s="1" t="s">
        <v>390</v>
      </c>
      <c r="C3613" s="5">
        <v>0</v>
      </c>
      <c r="F3613" t="str">
        <f t="shared" si="224"/>
        <v>San Rafael43920</v>
      </c>
      <c r="G3613" t="str">
        <f t="shared" si="225"/>
        <v>San Rafael</v>
      </c>
      <c r="H3613" s="1">
        <f t="shared" si="226"/>
        <v>43920</v>
      </c>
      <c r="I3613">
        <f t="shared" si="227"/>
        <v>0</v>
      </c>
    </row>
    <row r="3614" spans="1:9" x14ac:dyDescent="0.3">
      <c r="A3614" t="s">
        <v>322</v>
      </c>
      <c r="B3614" s="1" t="s">
        <v>391</v>
      </c>
      <c r="C3614" s="5">
        <v>0</v>
      </c>
      <c r="F3614" t="str">
        <f t="shared" si="224"/>
        <v>San Rafael43922</v>
      </c>
      <c r="G3614" t="str">
        <f t="shared" si="225"/>
        <v>San Rafael</v>
      </c>
      <c r="H3614" s="1">
        <f t="shared" si="226"/>
        <v>43922</v>
      </c>
      <c r="I3614">
        <f t="shared" si="227"/>
        <v>0</v>
      </c>
    </row>
    <row r="3615" spans="1:9" x14ac:dyDescent="0.3">
      <c r="A3615" t="s">
        <v>322</v>
      </c>
      <c r="B3615" s="1" t="s">
        <v>392</v>
      </c>
      <c r="C3615" s="5">
        <v>0</v>
      </c>
      <c r="F3615" t="str">
        <f t="shared" si="224"/>
        <v>San Rafael43924</v>
      </c>
      <c r="G3615" t="str">
        <f t="shared" si="225"/>
        <v>San Rafael</v>
      </c>
      <c r="H3615" s="1">
        <f t="shared" si="226"/>
        <v>43924</v>
      </c>
      <c r="I3615">
        <f t="shared" si="227"/>
        <v>0</v>
      </c>
    </row>
    <row r="3616" spans="1:9" x14ac:dyDescent="0.3">
      <c r="A3616" t="s">
        <v>322</v>
      </c>
      <c r="B3616" s="1" t="s">
        <v>393</v>
      </c>
      <c r="C3616" s="5">
        <v>0</v>
      </c>
      <c r="F3616" t="str">
        <f t="shared" si="224"/>
        <v>San Rafael43927</v>
      </c>
      <c r="G3616" t="str">
        <f t="shared" si="225"/>
        <v>San Rafael</v>
      </c>
      <c r="H3616" s="1">
        <f t="shared" si="226"/>
        <v>43927</v>
      </c>
      <c r="I3616">
        <f t="shared" si="227"/>
        <v>0</v>
      </c>
    </row>
    <row r="3617" spans="1:9" x14ac:dyDescent="0.3">
      <c r="A3617" t="s">
        <v>322</v>
      </c>
      <c r="B3617" s="1" t="s">
        <v>394</v>
      </c>
      <c r="C3617" s="5">
        <v>0</v>
      </c>
      <c r="F3617" t="str">
        <f t="shared" si="224"/>
        <v>San Rafael43929</v>
      </c>
      <c r="G3617" t="str">
        <f t="shared" si="225"/>
        <v>San Rafael</v>
      </c>
      <c r="H3617" s="1">
        <f t="shared" si="226"/>
        <v>43929</v>
      </c>
      <c r="I3617">
        <f t="shared" si="227"/>
        <v>0</v>
      </c>
    </row>
    <row r="3618" spans="1:9" x14ac:dyDescent="0.3">
      <c r="A3618" t="s">
        <v>322</v>
      </c>
      <c r="B3618" s="1" t="s">
        <v>395</v>
      </c>
      <c r="C3618" s="5">
        <v>0</v>
      </c>
      <c r="F3618" t="str">
        <f t="shared" si="224"/>
        <v>San Rafael43931</v>
      </c>
      <c r="G3618" t="str">
        <f t="shared" si="225"/>
        <v>San Rafael</v>
      </c>
      <c r="H3618" s="1">
        <f t="shared" si="226"/>
        <v>43931</v>
      </c>
      <c r="I3618">
        <f t="shared" si="227"/>
        <v>0</v>
      </c>
    </row>
    <row r="3619" spans="1:9" x14ac:dyDescent="0.3">
      <c r="A3619" t="s">
        <v>322</v>
      </c>
      <c r="B3619" s="1" t="s">
        <v>396</v>
      </c>
      <c r="C3619" s="5">
        <v>2</v>
      </c>
      <c r="F3619" t="str">
        <f t="shared" si="224"/>
        <v>San Rafael43934</v>
      </c>
      <c r="G3619" t="str">
        <f t="shared" si="225"/>
        <v>San Rafael</v>
      </c>
      <c r="H3619" s="1">
        <f t="shared" si="226"/>
        <v>43934</v>
      </c>
      <c r="I3619">
        <f t="shared" si="227"/>
        <v>2</v>
      </c>
    </row>
    <row r="3620" spans="1:9" x14ac:dyDescent="0.3">
      <c r="A3620" t="s">
        <v>322</v>
      </c>
      <c r="B3620" s="1" t="s">
        <v>397</v>
      </c>
      <c r="C3620" s="5">
        <v>2</v>
      </c>
      <c r="F3620" t="str">
        <f t="shared" si="224"/>
        <v>San Rafael43936</v>
      </c>
      <c r="G3620" t="str">
        <f t="shared" si="225"/>
        <v>San Rafael</v>
      </c>
      <c r="H3620" s="1">
        <f t="shared" si="226"/>
        <v>43936</v>
      </c>
      <c r="I3620">
        <f t="shared" si="227"/>
        <v>0</v>
      </c>
    </row>
    <row r="3621" spans="1:9" x14ac:dyDescent="0.3">
      <c r="A3621" t="s">
        <v>322</v>
      </c>
      <c r="B3621" s="1" t="s">
        <v>398</v>
      </c>
      <c r="C3621" s="5">
        <v>2</v>
      </c>
      <c r="F3621" t="str">
        <f t="shared" si="224"/>
        <v>San Rafael43938</v>
      </c>
      <c r="G3621" t="str">
        <f t="shared" si="225"/>
        <v>San Rafael</v>
      </c>
      <c r="H3621" s="1">
        <f t="shared" si="226"/>
        <v>43938</v>
      </c>
      <c r="I3621">
        <f t="shared" si="227"/>
        <v>0</v>
      </c>
    </row>
    <row r="3622" spans="1:9" x14ac:dyDescent="0.3">
      <c r="A3622" t="s">
        <v>322</v>
      </c>
      <c r="B3622" s="1" t="s">
        <v>399</v>
      </c>
      <c r="C3622" s="5">
        <v>1</v>
      </c>
      <c r="F3622" t="str">
        <f t="shared" si="224"/>
        <v>San Rafael43941</v>
      </c>
      <c r="G3622" t="str">
        <f t="shared" si="225"/>
        <v>San Rafael</v>
      </c>
      <c r="H3622" s="1">
        <f t="shared" si="226"/>
        <v>43941</v>
      </c>
      <c r="I3622">
        <f t="shared" si="227"/>
        <v>0</v>
      </c>
    </row>
    <row r="3623" spans="1:9" x14ac:dyDescent="0.3">
      <c r="A3623" t="s">
        <v>322</v>
      </c>
      <c r="B3623" s="1" t="s">
        <v>400</v>
      </c>
      <c r="C3623" s="5">
        <v>1</v>
      </c>
      <c r="F3623" t="str">
        <f t="shared" si="224"/>
        <v>San Rafael43945</v>
      </c>
      <c r="G3623" t="str">
        <f t="shared" si="225"/>
        <v>San Rafael</v>
      </c>
      <c r="H3623" s="1">
        <f t="shared" si="226"/>
        <v>43945</v>
      </c>
      <c r="I3623">
        <f t="shared" si="227"/>
        <v>0</v>
      </c>
    </row>
    <row r="3624" spans="1:9" x14ac:dyDescent="0.3">
      <c r="A3624" t="s">
        <v>322</v>
      </c>
      <c r="B3624" s="1" t="s">
        <v>401</v>
      </c>
      <c r="C3624" s="5">
        <v>1</v>
      </c>
      <c r="F3624" t="str">
        <f t="shared" si="224"/>
        <v>San Rafael43948</v>
      </c>
      <c r="G3624" t="str">
        <f t="shared" si="225"/>
        <v>San Rafael</v>
      </c>
      <c r="H3624" s="1">
        <f t="shared" si="226"/>
        <v>43948</v>
      </c>
      <c r="I3624">
        <f t="shared" si="227"/>
        <v>0</v>
      </c>
    </row>
    <row r="3625" spans="1:9" x14ac:dyDescent="0.3">
      <c r="A3625" t="s">
        <v>323</v>
      </c>
      <c r="B3625" s="1" t="s">
        <v>390</v>
      </c>
      <c r="C3625" s="5">
        <v>0</v>
      </c>
      <c r="F3625" t="str">
        <f t="shared" si="224"/>
        <v>San Ramon43920</v>
      </c>
      <c r="G3625" t="str">
        <f t="shared" si="225"/>
        <v>San Ramon</v>
      </c>
      <c r="H3625" s="1">
        <f t="shared" si="226"/>
        <v>43920</v>
      </c>
      <c r="I3625">
        <f t="shared" si="227"/>
        <v>0</v>
      </c>
    </row>
    <row r="3626" spans="1:9" x14ac:dyDescent="0.3">
      <c r="A3626" t="s">
        <v>323</v>
      </c>
      <c r="B3626" s="1" t="s">
        <v>391</v>
      </c>
      <c r="C3626" s="5">
        <v>6</v>
      </c>
      <c r="F3626" t="str">
        <f t="shared" si="224"/>
        <v>San Ramon43922</v>
      </c>
      <c r="G3626" t="str">
        <f t="shared" si="225"/>
        <v>San Ramon</v>
      </c>
      <c r="H3626" s="1">
        <f t="shared" si="226"/>
        <v>43922</v>
      </c>
      <c r="I3626">
        <f t="shared" si="227"/>
        <v>6</v>
      </c>
    </row>
    <row r="3627" spans="1:9" x14ac:dyDescent="0.3">
      <c r="A3627" t="s">
        <v>323</v>
      </c>
      <c r="B3627" s="1" t="s">
        <v>392</v>
      </c>
      <c r="C3627" s="5">
        <v>9</v>
      </c>
      <c r="F3627" t="str">
        <f t="shared" si="224"/>
        <v>San Ramon43924</v>
      </c>
      <c r="G3627" t="str">
        <f t="shared" si="225"/>
        <v>San Ramon</v>
      </c>
      <c r="H3627" s="1">
        <f t="shared" si="226"/>
        <v>43924</v>
      </c>
      <c r="I3627">
        <f t="shared" si="227"/>
        <v>3</v>
      </c>
    </row>
    <row r="3628" spans="1:9" x14ac:dyDescent="0.3">
      <c r="A3628" t="s">
        <v>323</v>
      </c>
      <c r="B3628" s="1" t="s">
        <v>393</v>
      </c>
      <c r="C3628" s="5">
        <v>9</v>
      </c>
      <c r="F3628" t="str">
        <f t="shared" si="224"/>
        <v>San Ramon43927</v>
      </c>
      <c r="G3628" t="str">
        <f t="shared" si="225"/>
        <v>San Ramon</v>
      </c>
      <c r="H3628" s="1">
        <f t="shared" si="226"/>
        <v>43927</v>
      </c>
      <c r="I3628">
        <f t="shared" si="227"/>
        <v>0</v>
      </c>
    </row>
    <row r="3629" spans="1:9" x14ac:dyDescent="0.3">
      <c r="A3629" t="s">
        <v>323</v>
      </c>
      <c r="B3629" s="1" t="s">
        <v>394</v>
      </c>
      <c r="C3629" s="5">
        <v>12</v>
      </c>
      <c r="F3629" t="str">
        <f t="shared" si="224"/>
        <v>San Ramon43929</v>
      </c>
      <c r="G3629" t="str">
        <f t="shared" si="225"/>
        <v>San Ramon</v>
      </c>
      <c r="H3629" s="1">
        <f t="shared" si="226"/>
        <v>43929</v>
      </c>
      <c r="I3629">
        <f t="shared" si="227"/>
        <v>3</v>
      </c>
    </row>
    <row r="3630" spans="1:9" x14ac:dyDescent="0.3">
      <c r="A3630" t="s">
        <v>323</v>
      </c>
      <c r="B3630" s="1" t="s">
        <v>395</v>
      </c>
      <c r="C3630" s="5">
        <v>18</v>
      </c>
      <c r="F3630" t="str">
        <f t="shared" si="224"/>
        <v>San Ramon43931</v>
      </c>
      <c r="G3630" t="str">
        <f t="shared" si="225"/>
        <v>San Ramon</v>
      </c>
      <c r="H3630" s="1">
        <f t="shared" si="226"/>
        <v>43931</v>
      </c>
      <c r="I3630">
        <f t="shared" si="227"/>
        <v>6</v>
      </c>
    </row>
    <row r="3631" spans="1:9" x14ac:dyDescent="0.3">
      <c r="A3631" t="s">
        <v>323</v>
      </c>
      <c r="B3631" s="1" t="s">
        <v>396</v>
      </c>
      <c r="C3631" s="5">
        <v>20</v>
      </c>
      <c r="F3631" t="str">
        <f t="shared" si="224"/>
        <v>San Ramon43934</v>
      </c>
      <c r="G3631" t="str">
        <f t="shared" si="225"/>
        <v>San Ramon</v>
      </c>
      <c r="H3631" s="1">
        <f t="shared" si="226"/>
        <v>43934</v>
      </c>
      <c r="I3631">
        <f t="shared" si="227"/>
        <v>2</v>
      </c>
    </row>
    <row r="3632" spans="1:9" x14ac:dyDescent="0.3">
      <c r="A3632" t="s">
        <v>323</v>
      </c>
      <c r="B3632" s="1" t="s">
        <v>397</v>
      </c>
      <c r="C3632" s="5">
        <v>27</v>
      </c>
      <c r="F3632" t="str">
        <f t="shared" si="224"/>
        <v>San Ramon43936</v>
      </c>
      <c r="G3632" t="str">
        <f t="shared" si="225"/>
        <v>San Ramon</v>
      </c>
      <c r="H3632" s="1">
        <f t="shared" si="226"/>
        <v>43936</v>
      </c>
      <c r="I3632">
        <f t="shared" si="227"/>
        <v>7</v>
      </c>
    </row>
    <row r="3633" spans="1:9" x14ac:dyDescent="0.3">
      <c r="A3633" t="s">
        <v>323</v>
      </c>
      <c r="B3633" s="1" t="s">
        <v>398</v>
      </c>
      <c r="C3633" s="5">
        <v>32</v>
      </c>
      <c r="F3633" t="str">
        <f t="shared" si="224"/>
        <v>San Ramon43938</v>
      </c>
      <c r="G3633" t="str">
        <f t="shared" si="225"/>
        <v>San Ramon</v>
      </c>
      <c r="H3633" s="1">
        <f t="shared" si="226"/>
        <v>43938</v>
      </c>
      <c r="I3633">
        <f t="shared" si="227"/>
        <v>5</v>
      </c>
    </row>
    <row r="3634" spans="1:9" x14ac:dyDescent="0.3">
      <c r="A3634" t="s">
        <v>323</v>
      </c>
      <c r="B3634" s="1" t="s">
        <v>399</v>
      </c>
      <c r="C3634" s="5">
        <v>21</v>
      </c>
      <c r="F3634" t="str">
        <f t="shared" si="224"/>
        <v>San Ramon43941</v>
      </c>
      <c r="G3634" t="str">
        <f t="shared" si="225"/>
        <v>San Ramon</v>
      </c>
      <c r="H3634" s="1">
        <f t="shared" si="226"/>
        <v>43941</v>
      </c>
      <c r="I3634">
        <f t="shared" si="227"/>
        <v>0</v>
      </c>
    </row>
    <row r="3635" spans="1:9" x14ac:dyDescent="0.3">
      <c r="A3635" t="s">
        <v>323</v>
      </c>
      <c r="B3635" s="1" t="s">
        <v>400</v>
      </c>
      <c r="C3635" s="5">
        <v>37</v>
      </c>
      <c r="F3635" t="str">
        <f t="shared" si="224"/>
        <v>San Ramon43945</v>
      </c>
      <c r="G3635" t="str">
        <f t="shared" si="225"/>
        <v>San Ramon</v>
      </c>
      <c r="H3635" s="1">
        <f t="shared" si="226"/>
        <v>43945</v>
      </c>
      <c r="I3635">
        <f t="shared" si="227"/>
        <v>16</v>
      </c>
    </row>
    <row r="3636" spans="1:9" x14ac:dyDescent="0.3">
      <c r="A3636" t="s">
        <v>323</v>
      </c>
      <c r="B3636" s="1" t="s">
        <v>401</v>
      </c>
      <c r="C3636" s="5">
        <v>55</v>
      </c>
      <c r="F3636" t="str">
        <f t="shared" si="224"/>
        <v>San Ramon43948</v>
      </c>
      <c r="G3636" t="str">
        <f t="shared" si="225"/>
        <v>San Ramon</v>
      </c>
      <c r="H3636" s="1">
        <f t="shared" si="226"/>
        <v>43948</v>
      </c>
      <c r="I3636">
        <f t="shared" si="227"/>
        <v>18</v>
      </c>
    </row>
    <row r="3637" spans="1:9" x14ac:dyDescent="0.3">
      <c r="A3637" t="s">
        <v>324</v>
      </c>
      <c r="B3637" s="1" t="s">
        <v>390</v>
      </c>
      <c r="C3637" s="5">
        <v>0</v>
      </c>
      <c r="F3637" t="str">
        <f t="shared" si="224"/>
        <v>San Rosendo43920</v>
      </c>
      <c r="G3637" t="str">
        <f t="shared" si="225"/>
        <v>San Rosendo</v>
      </c>
      <c r="H3637" s="1">
        <f t="shared" si="226"/>
        <v>43920</v>
      </c>
      <c r="I3637">
        <f t="shared" si="227"/>
        <v>0</v>
      </c>
    </row>
    <row r="3638" spans="1:9" x14ac:dyDescent="0.3">
      <c r="A3638" t="s">
        <v>324</v>
      </c>
      <c r="B3638" s="1" t="s">
        <v>391</v>
      </c>
      <c r="C3638" s="5">
        <v>0</v>
      </c>
      <c r="F3638" t="str">
        <f t="shared" si="224"/>
        <v>San Rosendo43922</v>
      </c>
      <c r="G3638" t="str">
        <f t="shared" si="225"/>
        <v>San Rosendo</v>
      </c>
      <c r="H3638" s="1">
        <f t="shared" si="226"/>
        <v>43922</v>
      </c>
      <c r="I3638">
        <f t="shared" si="227"/>
        <v>0</v>
      </c>
    </row>
    <row r="3639" spans="1:9" x14ac:dyDescent="0.3">
      <c r="A3639" t="s">
        <v>324</v>
      </c>
      <c r="B3639" s="1" t="s">
        <v>392</v>
      </c>
      <c r="C3639" s="5">
        <v>0</v>
      </c>
      <c r="F3639" t="str">
        <f t="shared" si="224"/>
        <v>San Rosendo43924</v>
      </c>
      <c r="G3639" t="str">
        <f t="shared" si="225"/>
        <v>San Rosendo</v>
      </c>
      <c r="H3639" s="1">
        <f t="shared" si="226"/>
        <v>43924</v>
      </c>
      <c r="I3639">
        <f t="shared" si="227"/>
        <v>0</v>
      </c>
    </row>
    <row r="3640" spans="1:9" x14ac:dyDescent="0.3">
      <c r="A3640" t="s">
        <v>324</v>
      </c>
      <c r="B3640" s="1" t="s">
        <v>393</v>
      </c>
      <c r="C3640" s="5">
        <v>0</v>
      </c>
      <c r="F3640" t="str">
        <f t="shared" si="224"/>
        <v>San Rosendo43927</v>
      </c>
      <c r="G3640" t="str">
        <f t="shared" si="225"/>
        <v>San Rosendo</v>
      </c>
      <c r="H3640" s="1">
        <f t="shared" si="226"/>
        <v>43927</v>
      </c>
      <c r="I3640">
        <f t="shared" si="227"/>
        <v>0</v>
      </c>
    </row>
    <row r="3641" spans="1:9" x14ac:dyDescent="0.3">
      <c r="A3641" t="s">
        <v>324</v>
      </c>
      <c r="B3641" s="1" t="s">
        <v>394</v>
      </c>
      <c r="C3641" s="5">
        <v>0</v>
      </c>
      <c r="F3641" t="str">
        <f t="shared" si="224"/>
        <v>San Rosendo43929</v>
      </c>
      <c r="G3641" t="str">
        <f t="shared" si="225"/>
        <v>San Rosendo</v>
      </c>
      <c r="H3641" s="1">
        <f t="shared" si="226"/>
        <v>43929</v>
      </c>
      <c r="I3641">
        <f t="shared" si="227"/>
        <v>0</v>
      </c>
    </row>
    <row r="3642" spans="1:9" x14ac:dyDescent="0.3">
      <c r="A3642" t="s">
        <v>324</v>
      </c>
      <c r="B3642" s="1" t="s">
        <v>395</v>
      </c>
      <c r="C3642" s="5">
        <v>0</v>
      </c>
      <c r="F3642" t="str">
        <f t="shared" si="224"/>
        <v>San Rosendo43931</v>
      </c>
      <c r="G3642" t="str">
        <f t="shared" si="225"/>
        <v>San Rosendo</v>
      </c>
      <c r="H3642" s="1">
        <f t="shared" si="226"/>
        <v>43931</v>
      </c>
      <c r="I3642">
        <f t="shared" si="227"/>
        <v>0</v>
      </c>
    </row>
    <row r="3643" spans="1:9" x14ac:dyDescent="0.3">
      <c r="A3643" t="s">
        <v>324</v>
      </c>
      <c r="B3643" s="1" t="s">
        <v>396</v>
      </c>
      <c r="C3643" s="5">
        <v>0</v>
      </c>
      <c r="F3643" t="str">
        <f t="shared" si="224"/>
        <v>San Rosendo43934</v>
      </c>
      <c r="G3643" t="str">
        <f t="shared" si="225"/>
        <v>San Rosendo</v>
      </c>
      <c r="H3643" s="1">
        <f t="shared" si="226"/>
        <v>43934</v>
      </c>
      <c r="I3643">
        <f t="shared" si="227"/>
        <v>0</v>
      </c>
    </row>
    <row r="3644" spans="1:9" x14ac:dyDescent="0.3">
      <c r="A3644" t="s">
        <v>324</v>
      </c>
      <c r="B3644" s="1" t="s">
        <v>397</v>
      </c>
      <c r="C3644" s="5">
        <v>0</v>
      </c>
      <c r="F3644" t="str">
        <f t="shared" si="224"/>
        <v>San Rosendo43936</v>
      </c>
      <c r="G3644" t="str">
        <f t="shared" si="225"/>
        <v>San Rosendo</v>
      </c>
      <c r="H3644" s="1">
        <f t="shared" si="226"/>
        <v>43936</v>
      </c>
      <c r="I3644">
        <f t="shared" si="227"/>
        <v>0</v>
      </c>
    </row>
    <row r="3645" spans="1:9" x14ac:dyDescent="0.3">
      <c r="A3645" t="s">
        <v>324</v>
      </c>
      <c r="B3645" s="1" t="s">
        <v>398</v>
      </c>
      <c r="C3645" s="5">
        <v>0</v>
      </c>
      <c r="F3645" t="str">
        <f t="shared" si="224"/>
        <v>San Rosendo43938</v>
      </c>
      <c r="G3645" t="str">
        <f t="shared" si="225"/>
        <v>San Rosendo</v>
      </c>
      <c r="H3645" s="1">
        <f t="shared" si="226"/>
        <v>43938</v>
      </c>
      <c r="I3645">
        <f t="shared" si="227"/>
        <v>0</v>
      </c>
    </row>
    <row r="3646" spans="1:9" x14ac:dyDescent="0.3">
      <c r="A3646" t="s">
        <v>324</v>
      </c>
      <c r="B3646" s="1" t="s">
        <v>399</v>
      </c>
      <c r="C3646" s="5">
        <v>0</v>
      </c>
      <c r="F3646" t="str">
        <f t="shared" si="224"/>
        <v>San Rosendo43941</v>
      </c>
      <c r="G3646" t="str">
        <f t="shared" si="225"/>
        <v>San Rosendo</v>
      </c>
      <c r="H3646" s="1">
        <f t="shared" si="226"/>
        <v>43941</v>
      </c>
      <c r="I3646">
        <f t="shared" si="227"/>
        <v>0</v>
      </c>
    </row>
    <row r="3647" spans="1:9" x14ac:dyDescent="0.3">
      <c r="A3647" t="s">
        <v>324</v>
      </c>
      <c r="B3647" s="1" t="s">
        <v>400</v>
      </c>
      <c r="C3647" s="5">
        <v>0</v>
      </c>
      <c r="F3647" t="str">
        <f t="shared" si="224"/>
        <v>San Rosendo43945</v>
      </c>
      <c r="G3647" t="str">
        <f t="shared" si="225"/>
        <v>San Rosendo</v>
      </c>
      <c r="H3647" s="1">
        <f t="shared" si="226"/>
        <v>43945</v>
      </c>
      <c r="I3647">
        <f t="shared" si="227"/>
        <v>0</v>
      </c>
    </row>
    <row r="3648" spans="1:9" x14ac:dyDescent="0.3">
      <c r="A3648" t="s">
        <v>324</v>
      </c>
      <c r="B3648" s="1" t="s">
        <v>401</v>
      </c>
      <c r="C3648" s="5">
        <v>0</v>
      </c>
      <c r="F3648" t="str">
        <f t="shared" si="224"/>
        <v>San Rosendo43948</v>
      </c>
      <c r="G3648" t="str">
        <f t="shared" si="225"/>
        <v>San Rosendo</v>
      </c>
      <c r="H3648" s="1">
        <f t="shared" si="226"/>
        <v>43948</v>
      </c>
      <c r="I3648">
        <f t="shared" si="227"/>
        <v>0</v>
      </c>
    </row>
    <row r="3649" spans="1:9" x14ac:dyDescent="0.3">
      <c r="A3649" t="s">
        <v>325</v>
      </c>
      <c r="B3649" s="1" t="s">
        <v>390</v>
      </c>
      <c r="C3649" s="5">
        <v>0</v>
      </c>
      <c r="F3649" t="str">
        <f t="shared" si="224"/>
        <v>San Vicente43920</v>
      </c>
      <c r="G3649" t="str">
        <f t="shared" si="225"/>
        <v>San Vicente</v>
      </c>
      <c r="H3649" s="1">
        <f t="shared" si="226"/>
        <v>43920</v>
      </c>
      <c r="I3649">
        <f t="shared" si="227"/>
        <v>0</v>
      </c>
    </row>
    <row r="3650" spans="1:9" x14ac:dyDescent="0.3">
      <c r="A3650" t="s">
        <v>325</v>
      </c>
      <c r="B3650" s="1" t="s">
        <v>391</v>
      </c>
      <c r="C3650" s="5">
        <v>0</v>
      </c>
      <c r="F3650" t="str">
        <f t="shared" si="224"/>
        <v>San Vicente43922</v>
      </c>
      <c r="G3650" t="str">
        <f t="shared" si="225"/>
        <v>San Vicente</v>
      </c>
      <c r="H3650" s="1">
        <f t="shared" si="226"/>
        <v>43922</v>
      </c>
      <c r="I3650">
        <f t="shared" si="227"/>
        <v>0</v>
      </c>
    </row>
    <row r="3651" spans="1:9" x14ac:dyDescent="0.3">
      <c r="A3651" t="s">
        <v>325</v>
      </c>
      <c r="B3651" s="1" t="s">
        <v>392</v>
      </c>
      <c r="C3651" s="5">
        <v>4</v>
      </c>
      <c r="F3651" t="str">
        <f t="shared" si="224"/>
        <v>San Vicente43924</v>
      </c>
      <c r="G3651" t="str">
        <f t="shared" si="225"/>
        <v>San Vicente</v>
      </c>
      <c r="H3651" s="1">
        <f t="shared" si="226"/>
        <v>43924</v>
      </c>
      <c r="I3651">
        <f t="shared" si="227"/>
        <v>4</v>
      </c>
    </row>
    <row r="3652" spans="1:9" x14ac:dyDescent="0.3">
      <c r="A3652" t="s">
        <v>325</v>
      </c>
      <c r="B3652" s="1" t="s">
        <v>393</v>
      </c>
      <c r="C3652" s="5">
        <v>4</v>
      </c>
      <c r="F3652" t="str">
        <f t="shared" si="224"/>
        <v>San Vicente43927</v>
      </c>
      <c r="G3652" t="str">
        <f t="shared" si="225"/>
        <v>San Vicente</v>
      </c>
      <c r="H3652" s="1">
        <f t="shared" si="226"/>
        <v>43927</v>
      </c>
      <c r="I3652">
        <f t="shared" si="227"/>
        <v>0</v>
      </c>
    </row>
    <row r="3653" spans="1:9" x14ac:dyDescent="0.3">
      <c r="A3653" t="s">
        <v>325</v>
      </c>
      <c r="B3653" s="1" t="s">
        <v>394</v>
      </c>
      <c r="C3653" s="5">
        <v>4</v>
      </c>
      <c r="F3653" t="str">
        <f t="shared" si="224"/>
        <v>San Vicente43929</v>
      </c>
      <c r="G3653" t="str">
        <f t="shared" si="225"/>
        <v>San Vicente</v>
      </c>
      <c r="H3653" s="1">
        <f t="shared" si="226"/>
        <v>43929</v>
      </c>
      <c r="I3653">
        <f t="shared" si="227"/>
        <v>0</v>
      </c>
    </row>
    <row r="3654" spans="1:9" x14ac:dyDescent="0.3">
      <c r="A3654" t="s">
        <v>325</v>
      </c>
      <c r="B3654" s="1" t="s">
        <v>395</v>
      </c>
      <c r="C3654" s="5">
        <v>4</v>
      </c>
      <c r="F3654" t="str">
        <f t="shared" si="224"/>
        <v>San Vicente43931</v>
      </c>
      <c r="G3654" t="str">
        <f t="shared" si="225"/>
        <v>San Vicente</v>
      </c>
      <c r="H3654" s="1">
        <f t="shared" si="226"/>
        <v>43931</v>
      </c>
      <c r="I3654">
        <f t="shared" si="227"/>
        <v>0</v>
      </c>
    </row>
    <row r="3655" spans="1:9" x14ac:dyDescent="0.3">
      <c r="A3655" t="s">
        <v>325</v>
      </c>
      <c r="B3655" s="1" t="s">
        <v>396</v>
      </c>
      <c r="C3655" s="5">
        <v>4</v>
      </c>
      <c r="F3655" t="str">
        <f t="shared" si="224"/>
        <v>San Vicente43934</v>
      </c>
      <c r="G3655" t="str">
        <f t="shared" si="225"/>
        <v>San Vicente</v>
      </c>
      <c r="H3655" s="1">
        <f t="shared" si="226"/>
        <v>43934</v>
      </c>
      <c r="I3655">
        <f t="shared" si="227"/>
        <v>0</v>
      </c>
    </row>
    <row r="3656" spans="1:9" x14ac:dyDescent="0.3">
      <c r="A3656" t="s">
        <v>325</v>
      </c>
      <c r="B3656" s="1" t="s">
        <v>397</v>
      </c>
      <c r="C3656" s="5">
        <v>4</v>
      </c>
      <c r="F3656" t="str">
        <f t="shared" si="224"/>
        <v>San Vicente43936</v>
      </c>
      <c r="G3656" t="str">
        <f t="shared" si="225"/>
        <v>San Vicente</v>
      </c>
      <c r="H3656" s="1">
        <f t="shared" si="226"/>
        <v>43936</v>
      </c>
      <c r="I3656">
        <f t="shared" si="227"/>
        <v>0</v>
      </c>
    </row>
    <row r="3657" spans="1:9" x14ac:dyDescent="0.3">
      <c r="A3657" t="s">
        <v>325</v>
      </c>
      <c r="B3657" s="1" t="s">
        <v>398</v>
      </c>
      <c r="C3657" s="5">
        <v>4</v>
      </c>
      <c r="F3657" t="str">
        <f t="shared" si="224"/>
        <v>San Vicente43938</v>
      </c>
      <c r="G3657" t="str">
        <f t="shared" si="225"/>
        <v>San Vicente</v>
      </c>
      <c r="H3657" s="1">
        <f t="shared" si="226"/>
        <v>43938</v>
      </c>
      <c r="I3657">
        <f t="shared" si="227"/>
        <v>0</v>
      </c>
    </row>
    <row r="3658" spans="1:9" x14ac:dyDescent="0.3">
      <c r="A3658" t="s">
        <v>325</v>
      </c>
      <c r="B3658" s="1" t="s">
        <v>399</v>
      </c>
      <c r="C3658" s="5">
        <v>0</v>
      </c>
      <c r="F3658" t="str">
        <f t="shared" si="224"/>
        <v>San Vicente43941</v>
      </c>
      <c r="G3658" t="str">
        <f t="shared" si="225"/>
        <v>San Vicente</v>
      </c>
      <c r="H3658" s="1">
        <f t="shared" si="226"/>
        <v>43941</v>
      </c>
      <c r="I3658">
        <f t="shared" si="227"/>
        <v>0</v>
      </c>
    </row>
    <row r="3659" spans="1:9" x14ac:dyDescent="0.3">
      <c r="A3659" t="s">
        <v>325</v>
      </c>
      <c r="B3659" s="1" t="s">
        <v>400</v>
      </c>
      <c r="C3659" s="5">
        <v>0</v>
      </c>
      <c r="F3659" t="str">
        <f t="shared" si="224"/>
        <v>San Vicente43945</v>
      </c>
      <c r="G3659" t="str">
        <f t="shared" si="225"/>
        <v>San Vicente</v>
      </c>
      <c r="H3659" s="1">
        <f t="shared" si="226"/>
        <v>43945</v>
      </c>
      <c r="I3659">
        <f t="shared" si="227"/>
        <v>0</v>
      </c>
    </row>
    <row r="3660" spans="1:9" x14ac:dyDescent="0.3">
      <c r="A3660" t="s">
        <v>325</v>
      </c>
      <c r="B3660" s="1" t="s">
        <v>401</v>
      </c>
      <c r="C3660" s="5">
        <v>0</v>
      </c>
      <c r="F3660" t="str">
        <f t="shared" si="224"/>
        <v>San Vicente43948</v>
      </c>
      <c r="G3660" t="str">
        <f t="shared" si="225"/>
        <v>San Vicente</v>
      </c>
      <c r="H3660" s="1">
        <f t="shared" si="226"/>
        <v>43948</v>
      </c>
      <c r="I3660">
        <f t="shared" si="227"/>
        <v>0</v>
      </c>
    </row>
    <row r="3661" spans="1:9" x14ac:dyDescent="0.3">
      <c r="A3661" t="s">
        <v>326</v>
      </c>
      <c r="B3661" s="1" t="s">
        <v>390</v>
      </c>
      <c r="C3661" s="5">
        <v>0</v>
      </c>
      <c r="F3661" t="str">
        <f t="shared" si="224"/>
        <v>Santa Barbara43920</v>
      </c>
      <c r="G3661" t="str">
        <f t="shared" si="225"/>
        <v>Santa Barbara</v>
      </c>
      <c r="H3661" s="1">
        <f t="shared" si="226"/>
        <v>43920</v>
      </c>
      <c r="I3661">
        <f t="shared" si="227"/>
        <v>0</v>
      </c>
    </row>
    <row r="3662" spans="1:9" x14ac:dyDescent="0.3">
      <c r="A3662" t="s">
        <v>326</v>
      </c>
      <c r="B3662" s="1" t="s">
        <v>391</v>
      </c>
      <c r="C3662" s="5">
        <v>0</v>
      </c>
      <c r="F3662" t="str">
        <f t="shared" si="224"/>
        <v>Santa Barbara43922</v>
      </c>
      <c r="G3662" t="str">
        <f t="shared" si="225"/>
        <v>Santa Barbara</v>
      </c>
      <c r="H3662" s="1">
        <f t="shared" si="226"/>
        <v>43922</v>
      </c>
      <c r="I3662">
        <f t="shared" si="227"/>
        <v>0</v>
      </c>
    </row>
    <row r="3663" spans="1:9" x14ac:dyDescent="0.3">
      <c r="A3663" t="s">
        <v>326</v>
      </c>
      <c r="B3663" s="1" t="s">
        <v>392</v>
      </c>
      <c r="C3663" s="5">
        <v>0</v>
      </c>
      <c r="F3663" t="str">
        <f t="shared" ref="F3663:F3726" si="228">+G3663&amp;H3663</f>
        <v>Santa Barbara43924</v>
      </c>
      <c r="G3663" t="str">
        <f t="shared" ref="G3663:G3726" si="229">+A3663</f>
        <v>Santa Barbara</v>
      </c>
      <c r="H3663" s="1">
        <f t="shared" ref="H3663:H3726" si="230">+DATEVALUE(B3663)</f>
        <v>43924</v>
      </c>
      <c r="I3663">
        <f t="shared" ref="I3663:I3726" si="231">+IF(IF(A3663=A3662,C3663-C3662,C3663)&lt;0,0,IF(A3663=A3662,C3663-C3662,C3663))</f>
        <v>0</v>
      </c>
    </row>
    <row r="3664" spans="1:9" x14ac:dyDescent="0.3">
      <c r="A3664" t="s">
        <v>326</v>
      </c>
      <c r="B3664" s="1" t="s">
        <v>393</v>
      </c>
      <c r="C3664" s="5">
        <v>0</v>
      </c>
      <c r="F3664" t="str">
        <f t="shared" si="228"/>
        <v>Santa Barbara43927</v>
      </c>
      <c r="G3664" t="str">
        <f t="shared" si="229"/>
        <v>Santa Barbara</v>
      </c>
      <c r="H3664" s="1">
        <f t="shared" si="230"/>
        <v>43927</v>
      </c>
      <c r="I3664">
        <f t="shared" si="231"/>
        <v>0</v>
      </c>
    </row>
    <row r="3665" spans="1:9" x14ac:dyDescent="0.3">
      <c r="A3665" t="s">
        <v>326</v>
      </c>
      <c r="B3665" s="1" t="s">
        <v>394</v>
      </c>
      <c r="C3665" s="5">
        <v>0</v>
      </c>
      <c r="F3665" t="str">
        <f t="shared" si="228"/>
        <v>Santa Barbara43929</v>
      </c>
      <c r="G3665" t="str">
        <f t="shared" si="229"/>
        <v>Santa Barbara</v>
      </c>
      <c r="H3665" s="1">
        <f t="shared" si="230"/>
        <v>43929</v>
      </c>
      <c r="I3665">
        <f t="shared" si="231"/>
        <v>0</v>
      </c>
    </row>
    <row r="3666" spans="1:9" x14ac:dyDescent="0.3">
      <c r="A3666" t="s">
        <v>326</v>
      </c>
      <c r="B3666" s="1" t="s">
        <v>395</v>
      </c>
      <c r="C3666" s="5">
        <v>0</v>
      </c>
      <c r="F3666" t="str">
        <f t="shared" si="228"/>
        <v>Santa Barbara43931</v>
      </c>
      <c r="G3666" t="str">
        <f t="shared" si="229"/>
        <v>Santa Barbara</v>
      </c>
      <c r="H3666" s="1">
        <f t="shared" si="230"/>
        <v>43931</v>
      </c>
      <c r="I3666">
        <f t="shared" si="231"/>
        <v>0</v>
      </c>
    </row>
    <row r="3667" spans="1:9" x14ac:dyDescent="0.3">
      <c r="A3667" t="s">
        <v>326</v>
      </c>
      <c r="B3667" s="1" t="s">
        <v>396</v>
      </c>
      <c r="C3667" s="5">
        <v>2</v>
      </c>
      <c r="F3667" t="str">
        <f t="shared" si="228"/>
        <v>Santa Barbara43934</v>
      </c>
      <c r="G3667" t="str">
        <f t="shared" si="229"/>
        <v>Santa Barbara</v>
      </c>
      <c r="H3667" s="1">
        <f t="shared" si="230"/>
        <v>43934</v>
      </c>
      <c r="I3667">
        <f t="shared" si="231"/>
        <v>2</v>
      </c>
    </row>
    <row r="3668" spans="1:9" x14ac:dyDescent="0.3">
      <c r="A3668" t="s">
        <v>326</v>
      </c>
      <c r="B3668" s="1" t="s">
        <v>397</v>
      </c>
      <c r="C3668" s="5">
        <v>3</v>
      </c>
      <c r="F3668" t="str">
        <f t="shared" si="228"/>
        <v>Santa Barbara43936</v>
      </c>
      <c r="G3668" t="str">
        <f t="shared" si="229"/>
        <v>Santa Barbara</v>
      </c>
      <c r="H3668" s="1">
        <f t="shared" si="230"/>
        <v>43936</v>
      </c>
      <c r="I3668">
        <f t="shared" si="231"/>
        <v>1</v>
      </c>
    </row>
    <row r="3669" spans="1:9" x14ac:dyDescent="0.3">
      <c r="A3669" t="s">
        <v>326</v>
      </c>
      <c r="B3669" s="1" t="s">
        <v>398</v>
      </c>
      <c r="C3669" s="5">
        <v>3</v>
      </c>
      <c r="F3669" t="str">
        <f t="shared" si="228"/>
        <v>Santa Barbara43938</v>
      </c>
      <c r="G3669" t="str">
        <f t="shared" si="229"/>
        <v>Santa Barbara</v>
      </c>
      <c r="H3669" s="1">
        <f t="shared" si="230"/>
        <v>43938</v>
      </c>
      <c r="I3669">
        <f t="shared" si="231"/>
        <v>0</v>
      </c>
    </row>
    <row r="3670" spans="1:9" x14ac:dyDescent="0.3">
      <c r="A3670" t="s">
        <v>326</v>
      </c>
      <c r="B3670" s="1" t="s">
        <v>399</v>
      </c>
      <c r="C3670" s="5">
        <v>0</v>
      </c>
      <c r="F3670" t="str">
        <f t="shared" si="228"/>
        <v>Santa Barbara43941</v>
      </c>
      <c r="G3670" t="str">
        <f t="shared" si="229"/>
        <v>Santa Barbara</v>
      </c>
      <c r="H3670" s="1">
        <f t="shared" si="230"/>
        <v>43941</v>
      </c>
      <c r="I3670">
        <f t="shared" si="231"/>
        <v>0</v>
      </c>
    </row>
    <row r="3671" spans="1:9" x14ac:dyDescent="0.3">
      <c r="A3671" t="s">
        <v>326</v>
      </c>
      <c r="B3671" s="1" t="s">
        <v>400</v>
      </c>
      <c r="C3671" s="5">
        <v>0</v>
      </c>
      <c r="F3671" t="str">
        <f t="shared" si="228"/>
        <v>Santa Barbara43945</v>
      </c>
      <c r="G3671" t="str">
        <f t="shared" si="229"/>
        <v>Santa Barbara</v>
      </c>
      <c r="H3671" s="1">
        <f t="shared" si="230"/>
        <v>43945</v>
      </c>
      <c r="I3671">
        <f t="shared" si="231"/>
        <v>0</v>
      </c>
    </row>
    <row r="3672" spans="1:9" x14ac:dyDescent="0.3">
      <c r="A3672" t="s">
        <v>326</v>
      </c>
      <c r="B3672" s="1" t="s">
        <v>401</v>
      </c>
      <c r="C3672" s="5">
        <v>0</v>
      </c>
      <c r="F3672" t="str">
        <f t="shared" si="228"/>
        <v>Santa Barbara43948</v>
      </c>
      <c r="G3672" t="str">
        <f t="shared" si="229"/>
        <v>Santa Barbara</v>
      </c>
      <c r="H3672" s="1">
        <f t="shared" si="230"/>
        <v>43948</v>
      </c>
      <c r="I3672">
        <f t="shared" si="231"/>
        <v>0</v>
      </c>
    </row>
    <row r="3673" spans="1:9" x14ac:dyDescent="0.3">
      <c r="A3673" t="s">
        <v>327</v>
      </c>
      <c r="B3673" s="1" t="s">
        <v>390</v>
      </c>
      <c r="C3673" s="5">
        <v>0</v>
      </c>
      <c r="F3673" t="str">
        <f t="shared" si="228"/>
        <v>Santa Cruz43920</v>
      </c>
      <c r="G3673" t="str">
        <f t="shared" si="229"/>
        <v>Santa Cruz</v>
      </c>
      <c r="H3673" s="1">
        <f t="shared" si="230"/>
        <v>43920</v>
      </c>
      <c r="I3673">
        <f t="shared" si="231"/>
        <v>0</v>
      </c>
    </row>
    <row r="3674" spans="1:9" x14ac:dyDescent="0.3">
      <c r="A3674" t="s">
        <v>327</v>
      </c>
      <c r="B3674" s="1" t="s">
        <v>391</v>
      </c>
      <c r="C3674" s="5">
        <v>0</v>
      </c>
      <c r="F3674" t="str">
        <f t="shared" si="228"/>
        <v>Santa Cruz43922</v>
      </c>
      <c r="G3674" t="str">
        <f t="shared" si="229"/>
        <v>Santa Cruz</v>
      </c>
      <c r="H3674" s="1">
        <f t="shared" si="230"/>
        <v>43922</v>
      </c>
      <c r="I3674">
        <f t="shared" si="231"/>
        <v>0</v>
      </c>
    </row>
    <row r="3675" spans="1:9" x14ac:dyDescent="0.3">
      <c r="A3675" t="s">
        <v>327</v>
      </c>
      <c r="B3675" s="1" t="s">
        <v>392</v>
      </c>
      <c r="C3675" s="5">
        <v>0</v>
      </c>
      <c r="F3675" t="str">
        <f t="shared" si="228"/>
        <v>Santa Cruz43924</v>
      </c>
      <c r="G3675" t="str">
        <f t="shared" si="229"/>
        <v>Santa Cruz</v>
      </c>
      <c r="H3675" s="1">
        <f t="shared" si="230"/>
        <v>43924</v>
      </c>
      <c r="I3675">
        <f t="shared" si="231"/>
        <v>0</v>
      </c>
    </row>
    <row r="3676" spans="1:9" x14ac:dyDescent="0.3">
      <c r="A3676" t="s">
        <v>327</v>
      </c>
      <c r="B3676" s="1" t="s">
        <v>393</v>
      </c>
      <c r="C3676" s="5">
        <v>0</v>
      </c>
      <c r="F3676" t="str">
        <f t="shared" si="228"/>
        <v>Santa Cruz43927</v>
      </c>
      <c r="G3676" t="str">
        <f t="shared" si="229"/>
        <v>Santa Cruz</v>
      </c>
      <c r="H3676" s="1">
        <f t="shared" si="230"/>
        <v>43927</v>
      </c>
      <c r="I3676">
        <f t="shared" si="231"/>
        <v>0</v>
      </c>
    </row>
    <row r="3677" spans="1:9" x14ac:dyDescent="0.3">
      <c r="A3677" t="s">
        <v>327</v>
      </c>
      <c r="B3677" s="1" t="s">
        <v>394</v>
      </c>
      <c r="C3677" s="5">
        <v>0</v>
      </c>
      <c r="F3677" t="str">
        <f t="shared" si="228"/>
        <v>Santa Cruz43929</v>
      </c>
      <c r="G3677" t="str">
        <f t="shared" si="229"/>
        <v>Santa Cruz</v>
      </c>
      <c r="H3677" s="1">
        <f t="shared" si="230"/>
        <v>43929</v>
      </c>
      <c r="I3677">
        <f t="shared" si="231"/>
        <v>0</v>
      </c>
    </row>
    <row r="3678" spans="1:9" x14ac:dyDescent="0.3">
      <c r="A3678" t="s">
        <v>327</v>
      </c>
      <c r="B3678" s="1" t="s">
        <v>395</v>
      </c>
      <c r="C3678" s="5">
        <v>0</v>
      </c>
      <c r="F3678" t="str">
        <f t="shared" si="228"/>
        <v>Santa Cruz43931</v>
      </c>
      <c r="G3678" t="str">
        <f t="shared" si="229"/>
        <v>Santa Cruz</v>
      </c>
      <c r="H3678" s="1">
        <f t="shared" si="230"/>
        <v>43931</v>
      </c>
      <c r="I3678">
        <f t="shared" si="231"/>
        <v>0</v>
      </c>
    </row>
    <row r="3679" spans="1:9" x14ac:dyDescent="0.3">
      <c r="A3679" t="s">
        <v>327</v>
      </c>
      <c r="B3679" s="1" t="s">
        <v>396</v>
      </c>
      <c r="C3679" s="5">
        <v>2</v>
      </c>
      <c r="F3679" t="str">
        <f t="shared" si="228"/>
        <v>Santa Cruz43934</v>
      </c>
      <c r="G3679" t="str">
        <f t="shared" si="229"/>
        <v>Santa Cruz</v>
      </c>
      <c r="H3679" s="1">
        <f t="shared" si="230"/>
        <v>43934</v>
      </c>
      <c r="I3679">
        <f t="shared" si="231"/>
        <v>2</v>
      </c>
    </row>
    <row r="3680" spans="1:9" x14ac:dyDescent="0.3">
      <c r="A3680" t="s">
        <v>327</v>
      </c>
      <c r="B3680" s="1" t="s">
        <v>397</v>
      </c>
      <c r="C3680" s="5">
        <v>2</v>
      </c>
      <c r="F3680" t="str">
        <f t="shared" si="228"/>
        <v>Santa Cruz43936</v>
      </c>
      <c r="G3680" t="str">
        <f t="shared" si="229"/>
        <v>Santa Cruz</v>
      </c>
      <c r="H3680" s="1">
        <f t="shared" si="230"/>
        <v>43936</v>
      </c>
      <c r="I3680">
        <f t="shared" si="231"/>
        <v>0</v>
      </c>
    </row>
    <row r="3681" spans="1:9" x14ac:dyDescent="0.3">
      <c r="A3681" t="s">
        <v>327</v>
      </c>
      <c r="B3681" s="1" t="s">
        <v>398</v>
      </c>
      <c r="C3681" s="5">
        <v>2</v>
      </c>
      <c r="F3681" t="str">
        <f t="shared" si="228"/>
        <v>Santa Cruz43938</v>
      </c>
      <c r="G3681" t="str">
        <f t="shared" si="229"/>
        <v>Santa Cruz</v>
      </c>
      <c r="H3681" s="1">
        <f t="shared" si="230"/>
        <v>43938</v>
      </c>
      <c r="I3681">
        <f t="shared" si="231"/>
        <v>0</v>
      </c>
    </row>
    <row r="3682" spans="1:9" x14ac:dyDescent="0.3">
      <c r="A3682" t="s">
        <v>327</v>
      </c>
      <c r="B3682" s="1" t="s">
        <v>399</v>
      </c>
      <c r="C3682" s="5">
        <v>0</v>
      </c>
      <c r="F3682" t="str">
        <f t="shared" si="228"/>
        <v>Santa Cruz43941</v>
      </c>
      <c r="G3682" t="str">
        <f t="shared" si="229"/>
        <v>Santa Cruz</v>
      </c>
      <c r="H3682" s="1">
        <f t="shared" si="230"/>
        <v>43941</v>
      </c>
      <c r="I3682">
        <f t="shared" si="231"/>
        <v>0</v>
      </c>
    </row>
    <row r="3683" spans="1:9" x14ac:dyDescent="0.3">
      <c r="A3683" t="s">
        <v>327</v>
      </c>
      <c r="B3683" s="1" t="s">
        <v>400</v>
      </c>
      <c r="C3683" s="5">
        <v>1</v>
      </c>
      <c r="F3683" t="str">
        <f t="shared" si="228"/>
        <v>Santa Cruz43945</v>
      </c>
      <c r="G3683" t="str">
        <f t="shared" si="229"/>
        <v>Santa Cruz</v>
      </c>
      <c r="H3683" s="1">
        <f t="shared" si="230"/>
        <v>43945</v>
      </c>
      <c r="I3683">
        <f t="shared" si="231"/>
        <v>1</v>
      </c>
    </row>
    <row r="3684" spans="1:9" x14ac:dyDescent="0.3">
      <c r="A3684" t="s">
        <v>327</v>
      </c>
      <c r="B3684" s="1" t="s">
        <v>401</v>
      </c>
      <c r="C3684" s="5">
        <v>1</v>
      </c>
      <c r="F3684" t="str">
        <f t="shared" si="228"/>
        <v>Santa Cruz43948</v>
      </c>
      <c r="G3684" t="str">
        <f t="shared" si="229"/>
        <v>Santa Cruz</v>
      </c>
      <c r="H3684" s="1">
        <f t="shared" si="230"/>
        <v>43948</v>
      </c>
      <c r="I3684">
        <f t="shared" si="231"/>
        <v>0</v>
      </c>
    </row>
    <row r="3685" spans="1:9" x14ac:dyDescent="0.3">
      <c r="A3685" t="s">
        <v>328</v>
      </c>
      <c r="B3685" s="1" t="s">
        <v>390</v>
      </c>
      <c r="C3685" s="5">
        <v>0</v>
      </c>
      <c r="F3685" t="str">
        <f t="shared" si="228"/>
        <v>Santa Juana43920</v>
      </c>
      <c r="G3685" t="str">
        <f t="shared" si="229"/>
        <v>Santa Juana</v>
      </c>
      <c r="H3685" s="1">
        <f t="shared" si="230"/>
        <v>43920</v>
      </c>
      <c r="I3685">
        <f t="shared" si="231"/>
        <v>0</v>
      </c>
    </row>
    <row r="3686" spans="1:9" x14ac:dyDescent="0.3">
      <c r="A3686" t="s">
        <v>328</v>
      </c>
      <c r="B3686" s="1" t="s">
        <v>391</v>
      </c>
      <c r="C3686" s="5">
        <v>0</v>
      </c>
      <c r="F3686" t="str">
        <f t="shared" si="228"/>
        <v>Santa Juana43922</v>
      </c>
      <c r="G3686" t="str">
        <f t="shared" si="229"/>
        <v>Santa Juana</v>
      </c>
      <c r="H3686" s="1">
        <f t="shared" si="230"/>
        <v>43922</v>
      </c>
      <c r="I3686">
        <f t="shared" si="231"/>
        <v>0</v>
      </c>
    </row>
    <row r="3687" spans="1:9" x14ac:dyDescent="0.3">
      <c r="A3687" t="s">
        <v>328</v>
      </c>
      <c r="B3687" s="1" t="s">
        <v>392</v>
      </c>
      <c r="C3687" s="5">
        <v>0</v>
      </c>
      <c r="F3687" t="str">
        <f t="shared" si="228"/>
        <v>Santa Juana43924</v>
      </c>
      <c r="G3687" t="str">
        <f t="shared" si="229"/>
        <v>Santa Juana</v>
      </c>
      <c r="H3687" s="1">
        <f t="shared" si="230"/>
        <v>43924</v>
      </c>
      <c r="I3687">
        <f t="shared" si="231"/>
        <v>0</v>
      </c>
    </row>
    <row r="3688" spans="1:9" x14ac:dyDescent="0.3">
      <c r="A3688" t="s">
        <v>328</v>
      </c>
      <c r="B3688" s="1" t="s">
        <v>393</v>
      </c>
      <c r="C3688" s="5">
        <v>0</v>
      </c>
      <c r="F3688" t="str">
        <f t="shared" si="228"/>
        <v>Santa Juana43927</v>
      </c>
      <c r="G3688" t="str">
        <f t="shared" si="229"/>
        <v>Santa Juana</v>
      </c>
      <c r="H3688" s="1">
        <f t="shared" si="230"/>
        <v>43927</v>
      </c>
      <c r="I3688">
        <f t="shared" si="231"/>
        <v>0</v>
      </c>
    </row>
    <row r="3689" spans="1:9" x14ac:dyDescent="0.3">
      <c r="A3689" t="s">
        <v>328</v>
      </c>
      <c r="B3689" s="1" t="s">
        <v>394</v>
      </c>
      <c r="C3689" s="5">
        <v>0</v>
      </c>
      <c r="F3689" t="str">
        <f t="shared" si="228"/>
        <v>Santa Juana43929</v>
      </c>
      <c r="G3689" t="str">
        <f t="shared" si="229"/>
        <v>Santa Juana</v>
      </c>
      <c r="H3689" s="1">
        <f t="shared" si="230"/>
        <v>43929</v>
      </c>
      <c r="I3689">
        <f t="shared" si="231"/>
        <v>0</v>
      </c>
    </row>
    <row r="3690" spans="1:9" x14ac:dyDescent="0.3">
      <c r="A3690" t="s">
        <v>328</v>
      </c>
      <c r="B3690" s="1" t="s">
        <v>395</v>
      </c>
      <c r="C3690" s="5">
        <v>0</v>
      </c>
      <c r="F3690" t="str">
        <f t="shared" si="228"/>
        <v>Santa Juana43931</v>
      </c>
      <c r="G3690" t="str">
        <f t="shared" si="229"/>
        <v>Santa Juana</v>
      </c>
      <c r="H3690" s="1">
        <f t="shared" si="230"/>
        <v>43931</v>
      </c>
      <c r="I3690">
        <f t="shared" si="231"/>
        <v>0</v>
      </c>
    </row>
    <row r="3691" spans="1:9" x14ac:dyDescent="0.3">
      <c r="A3691" t="s">
        <v>328</v>
      </c>
      <c r="B3691" s="1" t="s">
        <v>396</v>
      </c>
      <c r="C3691" s="5">
        <v>0</v>
      </c>
      <c r="F3691" t="str">
        <f t="shared" si="228"/>
        <v>Santa Juana43934</v>
      </c>
      <c r="G3691" t="str">
        <f t="shared" si="229"/>
        <v>Santa Juana</v>
      </c>
      <c r="H3691" s="1">
        <f t="shared" si="230"/>
        <v>43934</v>
      </c>
      <c r="I3691">
        <f t="shared" si="231"/>
        <v>0</v>
      </c>
    </row>
    <row r="3692" spans="1:9" x14ac:dyDescent="0.3">
      <c r="A3692" t="s">
        <v>328</v>
      </c>
      <c r="B3692" s="1" t="s">
        <v>397</v>
      </c>
      <c r="C3692" s="5">
        <v>0</v>
      </c>
      <c r="F3692" t="str">
        <f t="shared" si="228"/>
        <v>Santa Juana43936</v>
      </c>
      <c r="G3692" t="str">
        <f t="shared" si="229"/>
        <v>Santa Juana</v>
      </c>
      <c r="H3692" s="1">
        <f t="shared" si="230"/>
        <v>43936</v>
      </c>
      <c r="I3692">
        <f t="shared" si="231"/>
        <v>0</v>
      </c>
    </row>
    <row r="3693" spans="1:9" x14ac:dyDescent="0.3">
      <c r="A3693" t="s">
        <v>328</v>
      </c>
      <c r="B3693" s="1" t="s">
        <v>398</v>
      </c>
      <c r="C3693" s="5">
        <v>0</v>
      </c>
      <c r="F3693" t="str">
        <f t="shared" si="228"/>
        <v>Santa Juana43938</v>
      </c>
      <c r="G3693" t="str">
        <f t="shared" si="229"/>
        <v>Santa Juana</v>
      </c>
      <c r="H3693" s="1">
        <f t="shared" si="230"/>
        <v>43938</v>
      </c>
      <c r="I3693">
        <f t="shared" si="231"/>
        <v>0</v>
      </c>
    </row>
    <row r="3694" spans="1:9" x14ac:dyDescent="0.3">
      <c r="A3694" t="s">
        <v>328</v>
      </c>
      <c r="B3694" s="1" t="s">
        <v>399</v>
      </c>
      <c r="C3694" s="5">
        <v>0</v>
      </c>
      <c r="F3694" t="str">
        <f t="shared" si="228"/>
        <v>Santa Juana43941</v>
      </c>
      <c r="G3694" t="str">
        <f t="shared" si="229"/>
        <v>Santa Juana</v>
      </c>
      <c r="H3694" s="1">
        <f t="shared" si="230"/>
        <v>43941</v>
      </c>
      <c r="I3694">
        <f t="shared" si="231"/>
        <v>0</v>
      </c>
    </row>
    <row r="3695" spans="1:9" x14ac:dyDescent="0.3">
      <c r="A3695" t="s">
        <v>328</v>
      </c>
      <c r="B3695" s="1" t="s">
        <v>400</v>
      </c>
      <c r="C3695" s="5">
        <v>1</v>
      </c>
      <c r="F3695" t="str">
        <f t="shared" si="228"/>
        <v>Santa Juana43945</v>
      </c>
      <c r="G3695" t="str">
        <f t="shared" si="229"/>
        <v>Santa Juana</v>
      </c>
      <c r="H3695" s="1">
        <f t="shared" si="230"/>
        <v>43945</v>
      </c>
      <c r="I3695">
        <f t="shared" si="231"/>
        <v>1</v>
      </c>
    </row>
    <row r="3696" spans="1:9" x14ac:dyDescent="0.3">
      <c r="A3696" t="s">
        <v>328</v>
      </c>
      <c r="B3696" s="1" t="s">
        <v>401</v>
      </c>
      <c r="C3696" s="5">
        <v>1</v>
      </c>
      <c r="F3696" t="str">
        <f t="shared" si="228"/>
        <v>Santa Juana43948</v>
      </c>
      <c r="G3696" t="str">
        <f t="shared" si="229"/>
        <v>Santa Juana</v>
      </c>
      <c r="H3696" s="1">
        <f t="shared" si="230"/>
        <v>43948</v>
      </c>
      <c r="I3696">
        <f t="shared" si="231"/>
        <v>0</v>
      </c>
    </row>
    <row r="3697" spans="1:9" x14ac:dyDescent="0.3">
      <c r="A3697" t="s">
        <v>329</v>
      </c>
      <c r="B3697" s="1" t="s">
        <v>390</v>
      </c>
      <c r="C3697" s="5">
        <v>0</v>
      </c>
      <c r="F3697" t="str">
        <f t="shared" si="228"/>
        <v>Santa Maria43920</v>
      </c>
      <c r="G3697" t="str">
        <f t="shared" si="229"/>
        <v>Santa Maria</v>
      </c>
      <c r="H3697" s="1">
        <f t="shared" si="230"/>
        <v>43920</v>
      </c>
      <c r="I3697">
        <f t="shared" si="231"/>
        <v>0</v>
      </c>
    </row>
    <row r="3698" spans="1:9" x14ac:dyDescent="0.3">
      <c r="A3698" t="s">
        <v>329</v>
      </c>
      <c r="B3698" s="1" t="s">
        <v>391</v>
      </c>
      <c r="C3698" s="5">
        <v>0</v>
      </c>
      <c r="F3698" t="str">
        <f t="shared" si="228"/>
        <v>Santa Maria43922</v>
      </c>
      <c r="G3698" t="str">
        <f t="shared" si="229"/>
        <v>Santa Maria</v>
      </c>
      <c r="H3698" s="1">
        <f t="shared" si="230"/>
        <v>43922</v>
      </c>
      <c r="I3698">
        <f t="shared" si="231"/>
        <v>0</v>
      </c>
    </row>
    <row r="3699" spans="1:9" x14ac:dyDescent="0.3">
      <c r="A3699" t="s">
        <v>329</v>
      </c>
      <c r="B3699" s="1" t="s">
        <v>392</v>
      </c>
      <c r="C3699" s="5">
        <v>0</v>
      </c>
      <c r="F3699" t="str">
        <f t="shared" si="228"/>
        <v>Santa Maria43924</v>
      </c>
      <c r="G3699" t="str">
        <f t="shared" si="229"/>
        <v>Santa Maria</v>
      </c>
      <c r="H3699" s="1">
        <f t="shared" si="230"/>
        <v>43924</v>
      </c>
      <c r="I3699">
        <f t="shared" si="231"/>
        <v>0</v>
      </c>
    </row>
    <row r="3700" spans="1:9" x14ac:dyDescent="0.3">
      <c r="A3700" t="s">
        <v>329</v>
      </c>
      <c r="B3700" s="1" t="s">
        <v>393</v>
      </c>
      <c r="C3700" s="5">
        <v>0</v>
      </c>
      <c r="F3700" t="str">
        <f t="shared" si="228"/>
        <v>Santa Maria43927</v>
      </c>
      <c r="G3700" t="str">
        <f t="shared" si="229"/>
        <v>Santa Maria</v>
      </c>
      <c r="H3700" s="1">
        <f t="shared" si="230"/>
        <v>43927</v>
      </c>
      <c r="I3700">
        <f t="shared" si="231"/>
        <v>0</v>
      </c>
    </row>
    <row r="3701" spans="1:9" x14ac:dyDescent="0.3">
      <c r="A3701" t="s">
        <v>329</v>
      </c>
      <c r="B3701" s="1" t="s">
        <v>394</v>
      </c>
      <c r="C3701" s="5">
        <v>0</v>
      </c>
      <c r="F3701" t="str">
        <f t="shared" si="228"/>
        <v>Santa Maria43929</v>
      </c>
      <c r="G3701" t="str">
        <f t="shared" si="229"/>
        <v>Santa Maria</v>
      </c>
      <c r="H3701" s="1">
        <f t="shared" si="230"/>
        <v>43929</v>
      </c>
      <c r="I3701">
        <f t="shared" si="231"/>
        <v>0</v>
      </c>
    </row>
    <row r="3702" spans="1:9" x14ac:dyDescent="0.3">
      <c r="A3702" t="s">
        <v>329</v>
      </c>
      <c r="B3702" s="1" t="s">
        <v>395</v>
      </c>
      <c r="C3702" s="5">
        <v>0</v>
      </c>
      <c r="F3702" t="str">
        <f t="shared" si="228"/>
        <v>Santa Maria43931</v>
      </c>
      <c r="G3702" t="str">
        <f t="shared" si="229"/>
        <v>Santa Maria</v>
      </c>
      <c r="H3702" s="1">
        <f t="shared" si="230"/>
        <v>43931</v>
      </c>
      <c r="I3702">
        <f t="shared" si="231"/>
        <v>0</v>
      </c>
    </row>
    <row r="3703" spans="1:9" x14ac:dyDescent="0.3">
      <c r="A3703" t="s">
        <v>329</v>
      </c>
      <c r="B3703" s="1" t="s">
        <v>396</v>
      </c>
      <c r="C3703" s="5">
        <v>2</v>
      </c>
      <c r="F3703" t="str">
        <f t="shared" si="228"/>
        <v>Santa Maria43934</v>
      </c>
      <c r="G3703" t="str">
        <f t="shared" si="229"/>
        <v>Santa Maria</v>
      </c>
      <c r="H3703" s="1">
        <f t="shared" si="230"/>
        <v>43934</v>
      </c>
      <c r="I3703">
        <f t="shared" si="231"/>
        <v>2</v>
      </c>
    </row>
    <row r="3704" spans="1:9" x14ac:dyDescent="0.3">
      <c r="A3704" t="s">
        <v>329</v>
      </c>
      <c r="B3704" s="1" t="s">
        <v>397</v>
      </c>
      <c r="C3704" s="5">
        <v>2</v>
      </c>
      <c r="F3704" t="str">
        <f t="shared" si="228"/>
        <v>Santa Maria43936</v>
      </c>
      <c r="G3704" t="str">
        <f t="shared" si="229"/>
        <v>Santa Maria</v>
      </c>
      <c r="H3704" s="1">
        <f t="shared" si="230"/>
        <v>43936</v>
      </c>
      <c r="I3704">
        <f t="shared" si="231"/>
        <v>0</v>
      </c>
    </row>
    <row r="3705" spans="1:9" x14ac:dyDescent="0.3">
      <c r="A3705" t="s">
        <v>329</v>
      </c>
      <c r="B3705" s="1" t="s">
        <v>398</v>
      </c>
      <c r="C3705" s="5">
        <v>2</v>
      </c>
      <c r="F3705" t="str">
        <f t="shared" si="228"/>
        <v>Santa Maria43938</v>
      </c>
      <c r="G3705" t="str">
        <f t="shared" si="229"/>
        <v>Santa Maria</v>
      </c>
      <c r="H3705" s="1">
        <f t="shared" si="230"/>
        <v>43938</v>
      </c>
      <c r="I3705">
        <f t="shared" si="231"/>
        <v>0</v>
      </c>
    </row>
    <row r="3706" spans="1:9" x14ac:dyDescent="0.3">
      <c r="A3706" t="s">
        <v>329</v>
      </c>
      <c r="B3706" s="1" t="s">
        <v>399</v>
      </c>
      <c r="C3706" s="5">
        <v>0</v>
      </c>
      <c r="F3706" t="str">
        <f t="shared" si="228"/>
        <v>Santa Maria43941</v>
      </c>
      <c r="G3706" t="str">
        <f t="shared" si="229"/>
        <v>Santa Maria</v>
      </c>
      <c r="H3706" s="1">
        <f t="shared" si="230"/>
        <v>43941</v>
      </c>
      <c r="I3706">
        <f t="shared" si="231"/>
        <v>0</v>
      </c>
    </row>
    <row r="3707" spans="1:9" x14ac:dyDescent="0.3">
      <c r="A3707" t="s">
        <v>329</v>
      </c>
      <c r="B3707" s="1" t="s">
        <v>400</v>
      </c>
      <c r="C3707" s="5">
        <v>0</v>
      </c>
      <c r="F3707" t="str">
        <f t="shared" si="228"/>
        <v>Santa Maria43945</v>
      </c>
      <c r="G3707" t="str">
        <f t="shared" si="229"/>
        <v>Santa Maria</v>
      </c>
      <c r="H3707" s="1">
        <f t="shared" si="230"/>
        <v>43945</v>
      </c>
      <c r="I3707">
        <f t="shared" si="231"/>
        <v>0</v>
      </c>
    </row>
    <row r="3708" spans="1:9" x14ac:dyDescent="0.3">
      <c r="A3708" t="s">
        <v>329</v>
      </c>
      <c r="B3708" s="1" t="s">
        <v>401</v>
      </c>
      <c r="C3708" s="5">
        <v>0</v>
      </c>
      <c r="F3708" t="str">
        <f t="shared" si="228"/>
        <v>Santa Maria43948</v>
      </c>
      <c r="G3708" t="str">
        <f t="shared" si="229"/>
        <v>Santa Maria</v>
      </c>
      <c r="H3708" s="1">
        <f t="shared" si="230"/>
        <v>43948</v>
      </c>
      <c r="I3708">
        <f t="shared" si="231"/>
        <v>0</v>
      </c>
    </row>
    <row r="3709" spans="1:9" x14ac:dyDescent="0.3">
      <c r="A3709" t="s">
        <v>330</v>
      </c>
      <c r="B3709" s="1" t="s">
        <v>390</v>
      </c>
      <c r="C3709" s="5">
        <v>127</v>
      </c>
      <c r="F3709" t="str">
        <f t="shared" si="228"/>
        <v>Santiago43920</v>
      </c>
      <c r="G3709" t="str">
        <f t="shared" si="229"/>
        <v>Santiago</v>
      </c>
      <c r="H3709" s="1">
        <f t="shared" si="230"/>
        <v>43920</v>
      </c>
      <c r="I3709">
        <f t="shared" si="231"/>
        <v>127</v>
      </c>
    </row>
    <row r="3710" spans="1:9" x14ac:dyDescent="0.3">
      <c r="A3710" t="s">
        <v>330</v>
      </c>
      <c r="B3710" s="1" t="s">
        <v>391</v>
      </c>
      <c r="C3710" s="5">
        <v>156</v>
      </c>
      <c r="F3710" t="str">
        <f t="shared" si="228"/>
        <v>Santiago43922</v>
      </c>
      <c r="G3710" t="str">
        <f t="shared" si="229"/>
        <v>Santiago</v>
      </c>
      <c r="H3710" s="1">
        <f t="shared" si="230"/>
        <v>43922</v>
      </c>
      <c r="I3710">
        <f t="shared" si="231"/>
        <v>29</v>
      </c>
    </row>
    <row r="3711" spans="1:9" x14ac:dyDescent="0.3">
      <c r="A3711" t="s">
        <v>330</v>
      </c>
      <c r="B3711" s="1" t="s">
        <v>392</v>
      </c>
      <c r="C3711" s="5">
        <v>173</v>
      </c>
      <c r="F3711" t="str">
        <f t="shared" si="228"/>
        <v>Santiago43924</v>
      </c>
      <c r="G3711" t="str">
        <f t="shared" si="229"/>
        <v>Santiago</v>
      </c>
      <c r="H3711" s="1">
        <f t="shared" si="230"/>
        <v>43924</v>
      </c>
      <c r="I3711">
        <f t="shared" si="231"/>
        <v>17</v>
      </c>
    </row>
    <row r="3712" spans="1:9" x14ac:dyDescent="0.3">
      <c r="A3712" t="s">
        <v>330</v>
      </c>
      <c r="B3712" s="1" t="s">
        <v>393</v>
      </c>
      <c r="C3712" s="5">
        <v>234</v>
      </c>
      <c r="F3712" t="str">
        <f t="shared" si="228"/>
        <v>Santiago43927</v>
      </c>
      <c r="G3712" t="str">
        <f t="shared" si="229"/>
        <v>Santiago</v>
      </c>
      <c r="H3712" s="1">
        <f t="shared" si="230"/>
        <v>43927</v>
      </c>
      <c r="I3712">
        <f t="shared" si="231"/>
        <v>61</v>
      </c>
    </row>
    <row r="3713" spans="1:9" x14ac:dyDescent="0.3">
      <c r="A3713" t="s">
        <v>330</v>
      </c>
      <c r="B3713" s="1" t="s">
        <v>394</v>
      </c>
      <c r="C3713" s="5">
        <v>271</v>
      </c>
      <c r="F3713" t="str">
        <f t="shared" si="228"/>
        <v>Santiago43929</v>
      </c>
      <c r="G3713" t="str">
        <f t="shared" si="229"/>
        <v>Santiago</v>
      </c>
      <c r="H3713" s="1">
        <f t="shared" si="230"/>
        <v>43929</v>
      </c>
      <c r="I3713">
        <f t="shared" si="231"/>
        <v>37</v>
      </c>
    </row>
    <row r="3714" spans="1:9" x14ac:dyDescent="0.3">
      <c r="A3714" t="s">
        <v>330</v>
      </c>
      <c r="B3714" s="1" t="s">
        <v>395</v>
      </c>
      <c r="C3714" s="5">
        <v>321</v>
      </c>
      <c r="F3714" t="str">
        <f t="shared" si="228"/>
        <v>Santiago43931</v>
      </c>
      <c r="G3714" t="str">
        <f t="shared" si="229"/>
        <v>Santiago</v>
      </c>
      <c r="H3714" s="1">
        <f t="shared" si="230"/>
        <v>43931</v>
      </c>
      <c r="I3714">
        <f t="shared" si="231"/>
        <v>50</v>
      </c>
    </row>
    <row r="3715" spans="1:9" x14ac:dyDescent="0.3">
      <c r="A3715" t="s">
        <v>330</v>
      </c>
      <c r="B3715" s="1" t="s">
        <v>396</v>
      </c>
      <c r="C3715" s="5">
        <v>375</v>
      </c>
      <c r="F3715" t="str">
        <f t="shared" si="228"/>
        <v>Santiago43934</v>
      </c>
      <c r="G3715" t="str">
        <f t="shared" si="229"/>
        <v>Santiago</v>
      </c>
      <c r="H3715" s="1">
        <f t="shared" si="230"/>
        <v>43934</v>
      </c>
      <c r="I3715">
        <f t="shared" si="231"/>
        <v>54</v>
      </c>
    </row>
    <row r="3716" spans="1:9" x14ac:dyDescent="0.3">
      <c r="A3716" t="s">
        <v>330</v>
      </c>
      <c r="B3716" s="1" t="s">
        <v>397</v>
      </c>
      <c r="C3716" s="5">
        <v>404</v>
      </c>
      <c r="F3716" t="str">
        <f t="shared" si="228"/>
        <v>Santiago43936</v>
      </c>
      <c r="G3716" t="str">
        <f t="shared" si="229"/>
        <v>Santiago</v>
      </c>
      <c r="H3716" s="1">
        <f t="shared" si="230"/>
        <v>43936</v>
      </c>
      <c r="I3716">
        <f t="shared" si="231"/>
        <v>29</v>
      </c>
    </row>
    <row r="3717" spans="1:9" x14ac:dyDescent="0.3">
      <c r="A3717" t="s">
        <v>330</v>
      </c>
      <c r="B3717" s="1" t="s">
        <v>398</v>
      </c>
      <c r="C3717" s="5">
        <v>463</v>
      </c>
      <c r="F3717" t="str">
        <f t="shared" si="228"/>
        <v>Santiago43938</v>
      </c>
      <c r="G3717" t="str">
        <f t="shared" si="229"/>
        <v>Santiago</v>
      </c>
      <c r="H3717" s="1">
        <f t="shared" si="230"/>
        <v>43938</v>
      </c>
      <c r="I3717">
        <f t="shared" si="231"/>
        <v>59</v>
      </c>
    </row>
    <row r="3718" spans="1:9" x14ac:dyDescent="0.3">
      <c r="A3718" t="s">
        <v>330</v>
      </c>
      <c r="B3718" s="1" t="s">
        <v>399</v>
      </c>
      <c r="C3718" s="5">
        <v>149</v>
      </c>
      <c r="F3718" t="str">
        <f t="shared" si="228"/>
        <v>Santiago43941</v>
      </c>
      <c r="G3718" t="str">
        <f t="shared" si="229"/>
        <v>Santiago</v>
      </c>
      <c r="H3718" s="1">
        <f t="shared" si="230"/>
        <v>43941</v>
      </c>
      <c r="I3718">
        <f t="shared" si="231"/>
        <v>0</v>
      </c>
    </row>
    <row r="3719" spans="1:9" x14ac:dyDescent="0.3">
      <c r="A3719" t="s">
        <v>330</v>
      </c>
      <c r="B3719" s="1" t="s">
        <v>400</v>
      </c>
      <c r="C3719" s="5">
        <v>176</v>
      </c>
      <c r="F3719" t="str">
        <f t="shared" si="228"/>
        <v>Santiago43945</v>
      </c>
      <c r="G3719" t="str">
        <f t="shared" si="229"/>
        <v>Santiago</v>
      </c>
      <c r="H3719" s="1">
        <f t="shared" si="230"/>
        <v>43945</v>
      </c>
      <c r="I3719">
        <f t="shared" si="231"/>
        <v>27</v>
      </c>
    </row>
    <row r="3720" spans="1:9" x14ac:dyDescent="0.3">
      <c r="A3720" t="s">
        <v>330</v>
      </c>
      <c r="B3720" s="1" t="s">
        <v>401</v>
      </c>
      <c r="C3720" s="5">
        <v>203</v>
      </c>
      <c r="F3720" t="str">
        <f t="shared" si="228"/>
        <v>Santiago43948</v>
      </c>
      <c r="G3720" t="str">
        <f t="shared" si="229"/>
        <v>Santiago</v>
      </c>
      <c r="H3720" s="1">
        <f t="shared" si="230"/>
        <v>43948</v>
      </c>
      <c r="I3720">
        <f t="shared" si="231"/>
        <v>27</v>
      </c>
    </row>
    <row r="3721" spans="1:9" x14ac:dyDescent="0.3">
      <c r="A3721" t="s">
        <v>365</v>
      </c>
      <c r="B3721" s="1" t="s">
        <v>391</v>
      </c>
      <c r="C3721" s="5">
        <v>0</v>
      </c>
      <c r="F3721" t="str">
        <f t="shared" si="228"/>
        <v>Santo Domingo43922</v>
      </c>
      <c r="G3721" t="str">
        <f t="shared" si="229"/>
        <v>Santo Domingo</v>
      </c>
      <c r="H3721" s="1">
        <f t="shared" si="230"/>
        <v>43922</v>
      </c>
      <c r="I3721">
        <f t="shared" si="231"/>
        <v>0</v>
      </c>
    </row>
    <row r="3722" spans="1:9" x14ac:dyDescent="0.3">
      <c r="A3722" t="s">
        <v>365</v>
      </c>
      <c r="B3722" s="1" t="s">
        <v>392</v>
      </c>
      <c r="C3722" s="5">
        <v>0</v>
      </c>
      <c r="F3722" t="str">
        <f t="shared" si="228"/>
        <v>Santo Domingo43924</v>
      </c>
      <c r="G3722" t="str">
        <f t="shared" si="229"/>
        <v>Santo Domingo</v>
      </c>
      <c r="H3722" s="1">
        <f t="shared" si="230"/>
        <v>43924</v>
      </c>
      <c r="I3722">
        <f t="shared" si="231"/>
        <v>0</v>
      </c>
    </row>
    <row r="3723" spans="1:9" x14ac:dyDescent="0.3">
      <c r="A3723" t="s">
        <v>365</v>
      </c>
      <c r="B3723" s="1" t="s">
        <v>393</v>
      </c>
      <c r="C3723" s="5">
        <v>0</v>
      </c>
      <c r="F3723" t="str">
        <f t="shared" si="228"/>
        <v>Santo Domingo43927</v>
      </c>
      <c r="G3723" t="str">
        <f t="shared" si="229"/>
        <v>Santo Domingo</v>
      </c>
      <c r="H3723" s="1">
        <f t="shared" si="230"/>
        <v>43927</v>
      </c>
      <c r="I3723">
        <f t="shared" si="231"/>
        <v>0</v>
      </c>
    </row>
    <row r="3724" spans="1:9" x14ac:dyDescent="0.3">
      <c r="A3724" t="s">
        <v>365</v>
      </c>
      <c r="B3724" s="1" t="s">
        <v>394</v>
      </c>
      <c r="C3724" s="5">
        <v>5</v>
      </c>
      <c r="F3724" t="str">
        <f t="shared" si="228"/>
        <v>Santo Domingo43929</v>
      </c>
      <c r="G3724" t="str">
        <f t="shared" si="229"/>
        <v>Santo Domingo</v>
      </c>
      <c r="H3724" s="1">
        <f t="shared" si="230"/>
        <v>43929</v>
      </c>
      <c r="I3724">
        <f t="shared" si="231"/>
        <v>5</v>
      </c>
    </row>
    <row r="3725" spans="1:9" x14ac:dyDescent="0.3">
      <c r="A3725" t="s">
        <v>365</v>
      </c>
      <c r="B3725" s="1" t="s">
        <v>395</v>
      </c>
      <c r="C3725" s="5">
        <v>5</v>
      </c>
      <c r="F3725" t="str">
        <f t="shared" si="228"/>
        <v>Santo Domingo43931</v>
      </c>
      <c r="G3725" t="str">
        <f t="shared" si="229"/>
        <v>Santo Domingo</v>
      </c>
      <c r="H3725" s="1">
        <f t="shared" si="230"/>
        <v>43931</v>
      </c>
      <c r="I3725">
        <f t="shared" si="231"/>
        <v>0</v>
      </c>
    </row>
    <row r="3726" spans="1:9" x14ac:dyDescent="0.3">
      <c r="A3726" t="s">
        <v>365</v>
      </c>
      <c r="B3726" s="1" t="s">
        <v>396</v>
      </c>
      <c r="C3726" s="5">
        <v>5</v>
      </c>
      <c r="F3726" t="str">
        <f t="shared" si="228"/>
        <v>Santo Domingo43934</v>
      </c>
      <c r="G3726" t="str">
        <f t="shared" si="229"/>
        <v>Santo Domingo</v>
      </c>
      <c r="H3726" s="1">
        <f t="shared" si="230"/>
        <v>43934</v>
      </c>
      <c r="I3726">
        <f t="shared" si="231"/>
        <v>0</v>
      </c>
    </row>
    <row r="3727" spans="1:9" x14ac:dyDescent="0.3">
      <c r="A3727" t="s">
        <v>365</v>
      </c>
      <c r="B3727" s="1" t="s">
        <v>397</v>
      </c>
      <c r="C3727" s="5">
        <v>10</v>
      </c>
      <c r="F3727" t="str">
        <f t="shared" ref="F3727:F3790" si="232">+G3727&amp;H3727</f>
        <v>Santo Domingo43936</v>
      </c>
      <c r="G3727" t="str">
        <f t="shared" ref="G3727:G3790" si="233">+A3727</f>
        <v>Santo Domingo</v>
      </c>
      <c r="H3727" s="1">
        <f t="shared" ref="H3727:H3790" si="234">+DATEVALUE(B3727)</f>
        <v>43936</v>
      </c>
      <c r="I3727">
        <f t="shared" ref="I3727:I3790" si="235">+IF(IF(A3727=A3726,C3727-C3726,C3727)&lt;0,0,IF(A3727=A3726,C3727-C3726,C3727))</f>
        <v>5</v>
      </c>
    </row>
    <row r="3728" spans="1:9" x14ac:dyDescent="0.3">
      <c r="A3728" t="s">
        <v>365</v>
      </c>
      <c r="B3728" s="1" t="s">
        <v>398</v>
      </c>
      <c r="C3728" s="5">
        <v>11</v>
      </c>
      <c r="F3728" t="str">
        <f t="shared" si="232"/>
        <v>Santo Domingo43938</v>
      </c>
      <c r="G3728" t="str">
        <f t="shared" si="233"/>
        <v>Santo Domingo</v>
      </c>
      <c r="H3728" s="1">
        <f t="shared" si="234"/>
        <v>43938</v>
      </c>
      <c r="I3728">
        <f t="shared" si="235"/>
        <v>1</v>
      </c>
    </row>
    <row r="3729" spans="1:9" x14ac:dyDescent="0.3">
      <c r="A3729" t="s">
        <v>365</v>
      </c>
      <c r="B3729" s="1" t="s">
        <v>399</v>
      </c>
      <c r="C3729" s="5">
        <v>4</v>
      </c>
      <c r="F3729" t="str">
        <f t="shared" si="232"/>
        <v>Santo Domingo43941</v>
      </c>
      <c r="G3729" t="str">
        <f t="shared" si="233"/>
        <v>Santo Domingo</v>
      </c>
      <c r="H3729" s="1">
        <f t="shared" si="234"/>
        <v>43941</v>
      </c>
      <c r="I3729">
        <f t="shared" si="235"/>
        <v>0</v>
      </c>
    </row>
    <row r="3730" spans="1:9" x14ac:dyDescent="0.3">
      <c r="A3730" t="s">
        <v>365</v>
      </c>
      <c r="B3730" s="1" t="s">
        <v>400</v>
      </c>
      <c r="C3730" s="5">
        <v>5</v>
      </c>
      <c r="F3730" t="str">
        <f t="shared" si="232"/>
        <v>Santo Domingo43945</v>
      </c>
      <c r="G3730" t="str">
        <f t="shared" si="233"/>
        <v>Santo Domingo</v>
      </c>
      <c r="H3730" s="1">
        <f t="shared" si="234"/>
        <v>43945</v>
      </c>
      <c r="I3730">
        <f t="shared" si="235"/>
        <v>1</v>
      </c>
    </row>
    <row r="3731" spans="1:9" x14ac:dyDescent="0.3">
      <c r="A3731" t="s">
        <v>365</v>
      </c>
      <c r="B3731" s="1" t="s">
        <v>401</v>
      </c>
      <c r="C3731" s="5">
        <v>3</v>
      </c>
      <c r="F3731" t="str">
        <f t="shared" si="232"/>
        <v>Santo Domingo43948</v>
      </c>
      <c r="G3731" t="str">
        <f t="shared" si="233"/>
        <v>Santo Domingo</v>
      </c>
      <c r="H3731" s="1">
        <f t="shared" si="234"/>
        <v>43948</v>
      </c>
      <c r="I3731">
        <f t="shared" si="235"/>
        <v>0</v>
      </c>
    </row>
    <row r="3732" spans="1:9" x14ac:dyDescent="0.3">
      <c r="A3732" t="s">
        <v>331</v>
      </c>
      <c r="B3732" s="1" t="s">
        <v>390</v>
      </c>
      <c r="C3732" s="5">
        <v>0</v>
      </c>
      <c r="F3732" t="str">
        <f t="shared" si="232"/>
        <v>Sierra Gorda43920</v>
      </c>
      <c r="G3732" t="str">
        <f t="shared" si="233"/>
        <v>Sierra Gorda</v>
      </c>
      <c r="H3732" s="1">
        <f t="shared" si="234"/>
        <v>43920</v>
      </c>
      <c r="I3732">
        <f t="shared" si="235"/>
        <v>0</v>
      </c>
    </row>
    <row r="3733" spans="1:9" x14ac:dyDescent="0.3">
      <c r="A3733" t="s">
        <v>331</v>
      </c>
      <c r="B3733" s="1" t="s">
        <v>391</v>
      </c>
      <c r="C3733" s="5">
        <v>0</v>
      </c>
      <c r="F3733" t="str">
        <f t="shared" si="232"/>
        <v>Sierra Gorda43922</v>
      </c>
      <c r="G3733" t="str">
        <f t="shared" si="233"/>
        <v>Sierra Gorda</v>
      </c>
      <c r="H3733" s="1">
        <f t="shared" si="234"/>
        <v>43922</v>
      </c>
      <c r="I3733">
        <f t="shared" si="235"/>
        <v>0</v>
      </c>
    </row>
    <row r="3734" spans="1:9" x14ac:dyDescent="0.3">
      <c r="A3734" t="s">
        <v>331</v>
      </c>
      <c r="B3734" s="1" t="s">
        <v>392</v>
      </c>
      <c r="C3734" s="5">
        <v>0</v>
      </c>
      <c r="F3734" t="str">
        <f t="shared" si="232"/>
        <v>Sierra Gorda43924</v>
      </c>
      <c r="G3734" t="str">
        <f t="shared" si="233"/>
        <v>Sierra Gorda</v>
      </c>
      <c r="H3734" s="1">
        <f t="shared" si="234"/>
        <v>43924</v>
      </c>
      <c r="I3734">
        <f t="shared" si="235"/>
        <v>0</v>
      </c>
    </row>
    <row r="3735" spans="1:9" x14ac:dyDescent="0.3">
      <c r="A3735" t="s">
        <v>331</v>
      </c>
      <c r="B3735" s="1" t="s">
        <v>393</v>
      </c>
      <c r="C3735" s="5">
        <v>0</v>
      </c>
      <c r="F3735" t="str">
        <f t="shared" si="232"/>
        <v>Sierra Gorda43927</v>
      </c>
      <c r="G3735" t="str">
        <f t="shared" si="233"/>
        <v>Sierra Gorda</v>
      </c>
      <c r="H3735" s="1">
        <f t="shared" si="234"/>
        <v>43927</v>
      </c>
      <c r="I3735">
        <f t="shared" si="235"/>
        <v>0</v>
      </c>
    </row>
    <row r="3736" spans="1:9" x14ac:dyDescent="0.3">
      <c r="A3736" t="s">
        <v>331</v>
      </c>
      <c r="B3736" s="1" t="s">
        <v>394</v>
      </c>
      <c r="C3736" s="5">
        <v>0</v>
      </c>
      <c r="F3736" t="str">
        <f t="shared" si="232"/>
        <v>Sierra Gorda43929</v>
      </c>
      <c r="G3736" t="str">
        <f t="shared" si="233"/>
        <v>Sierra Gorda</v>
      </c>
      <c r="H3736" s="1">
        <f t="shared" si="234"/>
        <v>43929</v>
      </c>
      <c r="I3736">
        <f t="shared" si="235"/>
        <v>0</v>
      </c>
    </row>
    <row r="3737" spans="1:9" x14ac:dyDescent="0.3">
      <c r="A3737" t="s">
        <v>331</v>
      </c>
      <c r="B3737" s="1" t="s">
        <v>395</v>
      </c>
      <c r="C3737" s="5">
        <v>0</v>
      </c>
      <c r="F3737" t="str">
        <f t="shared" si="232"/>
        <v>Sierra Gorda43931</v>
      </c>
      <c r="G3737" t="str">
        <f t="shared" si="233"/>
        <v>Sierra Gorda</v>
      </c>
      <c r="H3737" s="1">
        <f t="shared" si="234"/>
        <v>43931</v>
      </c>
      <c r="I3737">
        <f t="shared" si="235"/>
        <v>0</v>
      </c>
    </row>
    <row r="3738" spans="1:9" x14ac:dyDescent="0.3">
      <c r="A3738" t="s">
        <v>331</v>
      </c>
      <c r="B3738" s="1" t="s">
        <v>396</v>
      </c>
      <c r="C3738" s="5">
        <v>0</v>
      </c>
      <c r="F3738" t="str">
        <f t="shared" si="232"/>
        <v>Sierra Gorda43934</v>
      </c>
      <c r="G3738" t="str">
        <f t="shared" si="233"/>
        <v>Sierra Gorda</v>
      </c>
      <c r="H3738" s="1">
        <f t="shared" si="234"/>
        <v>43934</v>
      </c>
      <c r="I3738">
        <f t="shared" si="235"/>
        <v>0</v>
      </c>
    </row>
    <row r="3739" spans="1:9" x14ac:dyDescent="0.3">
      <c r="A3739" t="s">
        <v>331</v>
      </c>
      <c r="B3739" s="1" t="s">
        <v>397</v>
      </c>
      <c r="C3739" s="5">
        <v>0</v>
      </c>
      <c r="F3739" t="str">
        <f t="shared" si="232"/>
        <v>Sierra Gorda43936</v>
      </c>
      <c r="G3739" t="str">
        <f t="shared" si="233"/>
        <v>Sierra Gorda</v>
      </c>
      <c r="H3739" s="1">
        <f t="shared" si="234"/>
        <v>43936</v>
      </c>
      <c r="I3739">
        <f t="shared" si="235"/>
        <v>0</v>
      </c>
    </row>
    <row r="3740" spans="1:9" x14ac:dyDescent="0.3">
      <c r="A3740" t="s">
        <v>331</v>
      </c>
      <c r="B3740" s="1" t="s">
        <v>398</v>
      </c>
      <c r="C3740" s="5">
        <v>0</v>
      </c>
      <c r="F3740" t="str">
        <f t="shared" si="232"/>
        <v>Sierra Gorda43938</v>
      </c>
      <c r="G3740" t="str">
        <f t="shared" si="233"/>
        <v>Sierra Gorda</v>
      </c>
      <c r="H3740" s="1">
        <f t="shared" si="234"/>
        <v>43938</v>
      </c>
      <c r="I3740">
        <f t="shared" si="235"/>
        <v>0</v>
      </c>
    </row>
    <row r="3741" spans="1:9" x14ac:dyDescent="0.3">
      <c r="A3741" t="s">
        <v>331</v>
      </c>
      <c r="B3741" s="1" t="s">
        <v>399</v>
      </c>
      <c r="C3741" s="5">
        <v>0</v>
      </c>
      <c r="F3741" t="str">
        <f t="shared" si="232"/>
        <v>Sierra Gorda43941</v>
      </c>
      <c r="G3741" t="str">
        <f t="shared" si="233"/>
        <v>Sierra Gorda</v>
      </c>
      <c r="H3741" s="1">
        <f t="shared" si="234"/>
        <v>43941</v>
      </c>
      <c r="I3741">
        <f t="shared" si="235"/>
        <v>0</v>
      </c>
    </row>
    <row r="3742" spans="1:9" x14ac:dyDescent="0.3">
      <c r="A3742" t="s">
        <v>331</v>
      </c>
      <c r="B3742" s="1" t="s">
        <v>400</v>
      </c>
      <c r="C3742" s="5">
        <v>0</v>
      </c>
      <c r="F3742" t="str">
        <f t="shared" si="232"/>
        <v>Sierra Gorda43945</v>
      </c>
      <c r="G3742" t="str">
        <f t="shared" si="233"/>
        <v>Sierra Gorda</v>
      </c>
      <c r="H3742" s="1">
        <f t="shared" si="234"/>
        <v>43945</v>
      </c>
      <c r="I3742">
        <f t="shared" si="235"/>
        <v>0</v>
      </c>
    </row>
    <row r="3743" spans="1:9" x14ac:dyDescent="0.3">
      <c r="A3743" t="s">
        <v>331</v>
      </c>
      <c r="B3743" s="1" t="s">
        <v>401</v>
      </c>
      <c r="C3743" s="5">
        <v>0</v>
      </c>
      <c r="F3743" t="str">
        <f t="shared" si="232"/>
        <v>Sierra Gorda43948</v>
      </c>
      <c r="G3743" t="str">
        <f t="shared" si="233"/>
        <v>Sierra Gorda</v>
      </c>
      <c r="H3743" s="1">
        <f t="shared" si="234"/>
        <v>43948</v>
      </c>
      <c r="I3743">
        <f t="shared" si="235"/>
        <v>0</v>
      </c>
    </row>
    <row r="3744" spans="1:9" x14ac:dyDescent="0.3">
      <c r="A3744" t="s">
        <v>332</v>
      </c>
      <c r="B3744" s="1" t="s">
        <v>390</v>
      </c>
      <c r="C3744" s="5">
        <v>0</v>
      </c>
      <c r="F3744" t="str">
        <f t="shared" si="232"/>
        <v>Talagante43920</v>
      </c>
      <c r="G3744" t="str">
        <f t="shared" si="233"/>
        <v>Talagante</v>
      </c>
      <c r="H3744" s="1">
        <f t="shared" si="234"/>
        <v>43920</v>
      </c>
      <c r="I3744">
        <f t="shared" si="235"/>
        <v>0</v>
      </c>
    </row>
    <row r="3745" spans="1:9" x14ac:dyDescent="0.3">
      <c r="A3745" t="s">
        <v>332</v>
      </c>
      <c r="B3745" s="1" t="s">
        <v>391</v>
      </c>
      <c r="C3745" s="5">
        <v>5</v>
      </c>
      <c r="F3745" t="str">
        <f t="shared" si="232"/>
        <v>Talagante43922</v>
      </c>
      <c r="G3745" t="str">
        <f t="shared" si="233"/>
        <v>Talagante</v>
      </c>
      <c r="H3745" s="1">
        <f t="shared" si="234"/>
        <v>43922</v>
      </c>
      <c r="I3745">
        <f t="shared" si="235"/>
        <v>5</v>
      </c>
    </row>
    <row r="3746" spans="1:9" x14ac:dyDescent="0.3">
      <c r="A3746" t="s">
        <v>332</v>
      </c>
      <c r="B3746" s="1" t="s">
        <v>392</v>
      </c>
      <c r="C3746" s="5">
        <v>6</v>
      </c>
      <c r="F3746" t="str">
        <f t="shared" si="232"/>
        <v>Talagante43924</v>
      </c>
      <c r="G3746" t="str">
        <f t="shared" si="233"/>
        <v>Talagante</v>
      </c>
      <c r="H3746" s="1">
        <f t="shared" si="234"/>
        <v>43924</v>
      </c>
      <c r="I3746">
        <f t="shared" si="235"/>
        <v>1</v>
      </c>
    </row>
    <row r="3747" spans="1:9" x14ac:dyDescent="0.3">
      <c r="A3747" t="s">
        <v>332</v>
      </c>
      <c r="B3747" s="1" t="s">
        <v>393</v>
      </c>
      <c r="C3747" s="5">
        <v>11</v>
      </c>
      <c r="F3747" t="str">
        <f t="shared" si="232"/>
        <v>Talagante43927</v>
      </c>
      <c r="G3747" t="str">
        <f t="shared" si="233"/>
        <v>Talagante</v>
      </c>
      <c r="H3747" s="1">
        <f t="shared" si="234"/>
        <v>43927</v>
      </c>
      <c r="I3747">
        <f t="shared" si="235"/>
        <v>5</v>
      </c>
    </row>
    <row r="3748" spans="1:9" x14ac:dyDescent="0.3">
      <c r="A3748" t="s">
        <v>332</v>
      </c>
      <c r="B3748" s="1" t="s">
        <v>394</v>
      </c>
      <c r="C3748" s="5">
        <v>14</v>
      </c>
      <c r="F3748" t="str">
        <f t="shared" si="232"/>
        <v>Talagante43929</v>
      </c>
      <c r="G3748" t="str">
        <f t="shared" si="233"/>
        <v>Talagante</v>
      </c>
      <c r="H3748" s="1">
        <f t="shared" si="234"/>
        <v>43929</v>
      </c>
      <c r="I3748">
        <f t="shared" si="235"/>
        <v>3</v>
      </c>
    </row>
    <row r="3749" spans="1:9" x14ac:dyDescent="0.3">
      <c r="A3749" t="s">
        <v>332</v>
      </c>
      <c r="B3749" s="1" t="s">
        <v>395</v>
      </c>
      <c r="C3749" s="5">
        <v>18</v>
      </c>
      <c r="F3749" t="str">
        <f t="shared" si="232"/>
        <v>Talagante43931</v>
      </c>
      <c r="G3749" t="str">
        <f t="shared" si="233"/>
        <v>Talagante</v>
      </c>
      <c r="H3749" s="1">
        <f t="shared" si="234"/>
        <v>43931</v>
      </c>
      <c r="I3749">
        <f t="shared" si="235"/>
        <v>4</v>
      </c>
    </row>
    <row r="3750" spans="1:9" x14ac:dyDescent="0.3">
      <c r="A3750" t="s">
        <v>332</v>
      </c>
      <c r="B3750" s="1" t="s">
        <v>396</v>
      </c>
      <c r="C3750" s="5">
        <v>21</v>
      </c>
      <c r="F3750" t="str">
        <f t="shared" si="232"/>
        <v>Talagante43934</v>
      </c>
      <c r="G3750" t="str">
        <f t="shared" si="233"/>
        <v>Talagante</v>
      </c>
      <c r="H3750" s="1">
        <f t="shared" si="234"/>
        <v>43934</v>
      </c>
      <c r="I3750">
        <f t="shared" si="235"/>
        <v>3</v>
      </c>
    </row>
    <row r="3751" spans="1:9" x14ac:dyDescent="0.3">
      <c r="A3751" t="s">
        <v>332</v>
      </c>
      <c r="B3751" s="1" t="s">
        <v>397</v>
      </c>
      <c r="C3751" s="5">
        <v>24</v>
      </c>
      <c r="F3751" t="str">
        <f t="shared" si="232"/>
        <v>Talagante43936</v>
      </c>
      <c r="G3751" t="str">
        <f t="shared" si="233"/>
        <v>Talagante</v>
      </c>
      <c r="H3751" s="1">
        <f t="shared" si="234"/>
        <v>43936</v>
      </c>
      <c r="I3751">
        <f t="shared" si="235"/>
        <v>3</v>
      </c>
    </row>
    <row r="3752" spans="1:9" x14ac:dyDescent="0.3">
      <c r="A3752" t="s">
        <v>332</v>
      </c>
      <c r="B3752" s="1" t="s">
        <v>398</v>
      </c>
      <c r="C3752" s="5">
        <v>26</v>
      </c>
      <c r="F3752" t="str">
        <f t="shared" si="232"/>
        <v>Talagante43938</v>
      </c>
      <c r="G3752" t="str">
        <f t="shared" si="233"/>
        <v>Talagante</v>
      </c>
      <c r="H3752" s="1">
        <f t="shared" si="234"/>
        <v>43938</v>
      </c>
      <c r="I3752">
        <f t="shared" si="235"/>
        <v>2</v>
      </c>
    </row>
    <row r="3753" spans="1:9" x14ac:dyDescent="0.3">
      <c r="A3753" t="s">
        <v>332</v>
      </c>
      <c r="B3753" s="1" t="s">
        <v>399</v>
      </c>
      <c r="C3753" s="5">
        <v>8</v>
      </c>
      <c r="F3753" t="str">
        <f t="shared" si="232"/>
        <v>Talagante43941</v>
      </c>
      <c r="G3753" t="str">
        <f t="shared" si="233"/>
        <v>Talagante</v>
      </c>
      <c r="H3753" s="1">
        <f t="shared" si="234"/>
        <v>43941</v>
      </c>
      <c r="I3753">
        <f t="shared" si="235"/>
        <v>0</v>
      </c>
    </row>
    <row r="3754" spans="1:9" x14ac:dyDescent="0.3">
      <c r="A3754" t="s">
        <v>332</v>
      </c>
      <c r="B3754" s="1" t="s">
        <v>400</v>
      </c>
      <c r="C3754" s="5">
        <v>9</v>
      </c>
      <c r="F3754" t="str">
        <f t="shared" si="232"/>
        <v>Talagante43945</v>
      </c>
      <c r="G3754" t="str">
        <f t="shared" si="233"/>
        <v>Talagante</v>
      </c>
      <c r="H3754" s="1">
        <f t="shared" si="234"/>
        <v>43945</v>
      </c>
      <c r="I3754">
        <f t="shared" si="235"/>
        <v>1</v>
      </c>
    </row>
    <row r="3755" spans="1:9" x14ac:dyDescent="0.3">
      <c r="A3755" t="s">
        <v>332</v>
      </c>
      <c r="B3755" s="1" t="s">
        <v>401</v>
      </c>
      <c r="C3755" s="5">
        <v>7</v>
      </c>
      <c r="F3755" t="str">
        <f t="shared" si="232"/>
        <v>Talagante43948</v>
      </c>
      <c r="G3755" t="str">
        <f t="shared" si="233"/>
        <v>Talagante</v>
      </c>
      <c r="H3755" s="1">
        <f t="shared" si="234"/>
        <v>43948</v>
      </c>
      <c r="I3755">
        <f t="shared" si="235"/>
        <v>0</v>
      </c>
    </row>
    <row r="3756" spans="1:9" x14ac:dyDescent="0.3">
      <c r="A3756" t="s">
        <v>333</v>
      </c>
      <c r="B3756" s="1" t="s">
        <v>390</v>
      </c>
      <c r="C3756" s="5">
        <v>34</v>
      </c>
      <c r="F3756" t="str">
        <f t="shared" si="232"/>
        <v>Talca43920</v>
      </c>
      <c r="G3756" t="str">
        <f t="shared" si="233"/>
        <v>Talca</v>
      </c>
      <c r="H3756" s="1">
        <f t="shared" si="234"/>
        <v>43920</v>
      </c>
      <c r="I3756">
        <f t="shared" si="235"/>
        <v>34</v>
      </c>
    </row>
    <row r="3757" spans="1:9" x14ac:dyDescent="0.3">
      <c r="A3757" t="s">
        <v>333</v>
      </c>
      <c r="B3757" s="1" t="s">
        <v>391</v>
      </c>
      <c r="C3757" s="5">
        <v>37</v>
      </c>
      <c r="F3757" t="str">
        <f t="shared" si="232"/>
        <v>Talca43922</v>
      </c>
      <c r="G3757" t="str">
        <f t="shared" si="233"/>
        <v>Talca</v>
      </c>
      <c r="H3757" s="1">
        <f t="shared" si="234"/>
        <v>43922</v>
      </c>
      <c r="I3757">
        <f t="shared" si="235"/>
        <v>3</v>
      </c>
    </row>
    <row r="3758" spans="1:9" x14ac:dyDescent="0.3">
      <c r="A3758" t="s">
        <v>333</v>
      </c>
      <c r="B3758" s="1" t="s">
        <v>392</v>
      </c>
      <c r="C3758" s="5">
        <v>42</v>
      </c>
      <c r="F3758" t="str">
        <f t="shared" si="232"/>
        <v>Talca43924</v>
      </c>
      <c r="G3758" t="str">
        <f t="shared" si="233"/>
        <v>Talca</v>
      </c>
      <c r="H3758" s="1">
        <f t="shared" si="234"/>
        <v>43924</v>
      </c>
      <c r="I3758">
        <f t="shared" si="235"/>
        <v>5</v>
      </c>
    </row>
    <row r="3759" spans="1:9" x14ac:dyDescent="0.3">
      <c r="A3759" t="s">
        <v>333</v>
      </c>
      <c r="B3759" s="1" t="s">
        <v>393</v>
      </c>
      <c r="C3759" s="5">
        <v>48</v>
      </c>
      <c r="F3759" t="str">
        <f t="shared" si="232"/>
        <v>Talca43927</v>
      </c>
      <c r="G3759" t="str">
        <f t="shared" si="233"/>
        <v>Talca</v>
      </c>
      <c r="H3759" s="1">
        <f t="shared" si="234"/>
        <v>43927</v>
      </c>
      <c r="I3759">
        <f t="shared" si="235"/>
        <v>6</v>
      </c>
    </row>
    <row r="3760" spans="1:9" x14ac:dyDescent="0.3">
      <c r="A3760" t="s">
        <v>333</v>
      </c>
      <c r="B3760" s="1" t="s">
        <v>394</v>
      </c>
      <c r="C3760" s="5">
        <v>51</v>
      </c>
      <c r="F3760" t="str">
        <f t="shared" si="232"/>
        <v>Talca43929</v>
      </c>
      <c r="G3760" t="str">
        <f t="shared" si="233"/>
        <v>Talca</v>
      </c>
      <c r="H3760" s="1">
        <f t="shared" si="234"/>
        <v>43929</v>
      </c>
      <c r="I3760">
        <f t="shared" si="235"/>
        <v>3</v>
      </c>
    </row>
    <row r="3761" spans="1:9" x14ac:dyDescent="0.3">
      <c r="A3761" t="s">
        <v>333</v>
      </c>
      <c r="B3761" s="1" t="s">
        <v>395</v>
      </c>
      <c r="C3761" s="5">
        <v>51</v>
      </c>
      <c r="F3761" t="str">
        <f t="shared" si="232"/>
        <v>Talca43931</v>
      </c>
      <c r="G3761" t="str">
        <f t="shared" si="233"/>
        <v>Talca</v>
      </c>
      <c r="H3761" s="1">
        <f t="shared" si="234"/>
        <v>43931</v>
      </c>
      <c r="I3761">
        <f t="shared" si="235"/>
        <v>0</v>
      </c>
    </row>
    <row r="3762" spans="1:9" x14ac:dyDescent="0.3">
      <c r="A3762" t="s">
        <v>333</v>
      </c>
      <c r="B3762" s="1" t="s">
        <v>396</v>
      </c>
      <c r="C3762" s="5">
        <v>51</v>
      </c>
      <c r="F3762" t="str">
        <f t="shared" si="232"/>
        <v>Talca43934</v>
      </c>
      <c r="G3762" t="str">
        <f t="shared" si="233"/>
        <v>Talca</v>
      </c>
      <c r="H3762" s="1">
        <f t="shared" si="234"/>
        <v>43934</v>
      </c>
      <c r="I3762">
        <f t="shared" si="235"/>
        <v>0</v>
      </c>
    </row>
    <row r="3763" spans="1:9" x14ac:dyDescent="0.3">
      <c r="A3763" t="s">
        <v>333</v>
      </c>
      <c r="B3763" s="1" t="s">
        <v>397</v>
      </c>
      <c r="C3763" s="5">
        <v>57</v>
      </c>
      <c r="F3763" t="str">
        <f t="shared" si="232"/>
        <v>Talca43936</v>
      </c>
      <c r="G3763" t="str">
        <f t="shared" si="233"/>
        <v>Talca</v>
      </c>
      <c r="H3763" s="1">
        <f t="shared" si="234"/>
        <v>43936</v>
      </c>
      <c r="I3763">
        <f t="shared" si="235"/>
        <v>6</v>
      </c>
    </row>
    <row r="3764" spans="1:9" x14ac:dyDescent="0.3">
      <c r="A3764" t="s">
        <v>333</v>
      </c>
      <c r="B3764" s="1" t="s">
        <v>398</v>
      </c>
      <c r="C3764" s="5">
        <v>91</v>
      </c>
      <c r="F3764" t="str">
        <f t="shared" si="232"/>
        <v>Talca43938</v>
      </c>
      <c r="G3764" t="str">
        <f t="shared" si="233"/>
        <v>Talca</v>
      </c>
      <c r="H3764" s="1">
        <f t="shared" si="234"/>
        <v>43938</v>
      </c>
      <c r="I3764">
        <f t="shared" si="235"/>
        <v>34</v>
      </c>
    </row>
    <row r="3765" spans="1:9" x14ac:dyDescent="0.3">
      <c r="A3765" t="s">
        <v>333</v>
      </c>
      <c r="B3765" s="1" t="s">
        <v>399</v>
      </c>
      <c r="C3765" s="5">
        <v>76</v>
      </c>
      <c r="F3765" t="str">
        <f t="shared" si="232"/>
        <v>Talca43941</v>
      </c>
      <c r="G3765" t="str">
        <f t="shared" si="233"/>
        <v>Talca</v>
      </c>
      <c r="H3765" s="1">
        <f t="shared" si="234"/>
        <v>43941</v>
      </c>
      <c r="I3765">
        <f t="shared" si="235"/>
        <v>0</v>
      </c>
    </row>
    <row r="3766" spans="1:9" x14ac:dyDescent="0.3">
      <c r="A3766" t="s">
        <v>333</v>
      </c>
      <c r="B3766" s="1" t="s">
        <v>400</v>
      </c>
      <c r="C3766" s="5">
        <v>82</v>
      </c>
      <c r="F3766" t="str">
        <f t="shared" si="232"/>
        <v>Talca43945</v>
      </c>
      <c r="G3766" t="str">
        <f t="shared" si="233"/>
        <v>Talca</v>
      </c>
      <c r="H3766" s="1">
        <f t="shared" si="234"/>
        <v>43945</v>
      </c>
      <c r="I3766">
        <f t="shared" si="235"/>
        <v>6</v>
      </c>
    </row>
    <row r="3767" spans="1:9" x14ac:dyDescent="0.3">
      <c r="A3767" t="s">
        <v>333</v>
      </c>
      <c r="B3767" s="1" t="s">
        <v>401</v>
      </c>
      <c r="C3767" s="5">
        <v>72</v>
      </c>
      <c r="F3767" t="str">
        <f t="shared" si="232"/>
        <v>Talca43948</v>
      </c>
      <c r="G3767" t="str">
        <f t="shared" si="233"/>
        <v>Talca</v>
      </c>
      <c r="H3767" s="1">
        <f t="shared" si="234"/>
        <v>43948</v>
      </c>
      <c r="I3767">
        <f t="shared" si="235"/>
        <v>0</v>
      </c>
    </row>
    <row r="3768" spans="1:9" x14ac:dyDescent="0.3">
      <c r="A3768" t="s">
        <v>334</v>
      </c>
      <c r="B3768" s="1" t="s">
        <v>390</v>
      </c>
      <c r="C3768" s="5">
        <v>0</v>
      </c>
      <c r="F3768" t="str">
        <f t="shared" si="232"/>
        <v>Talcahuano43920</v>
      </c>
      <c r="G3768" t="str">
        <f t="shared" si="233"/>
        <v>Talcahuano</v>
      </c>
      <c r="H3768" s="1">
        <f t="shared" si="234"/>
        <v>43920</v>
      </c>
      <c r="I3768">
        <f t="shared" si="235"/>
        <v>0</v>
      </c>
    </row>
    <row r="3769" spans="1:9" x14ac:dyDescent="0.3">
      <c r="A3769" t="s">
        <v>334</v>
      </c>
      <c r="B3769" s="1" t="s">
        <v>391</v>
      </c>
      <c r="C3769" s="5">
        <v>23</v>
      </c>
      <c r="F3769" t="str">
        <f t="shared" si="232"/>
        <v>Talcahuano43922</v>
      </c>
      <c r="G3769" t="str">
        <f t="shared" si="233"/>
        <v>Talcahuano</v>
      </c>
      <c r="H3769" s="1">
        <f t="shared" si="234"/>
        <v>43922</v>
      </c>
      <c r="I3769">
        <f t="shared" si="235"/>
        <v>23</v>
      </c>
    </row>
    <row r="3770" spans="1:9" x14ac:dyDescent="0.3">
      <c r="A3770" t="s">
        <v>334</v>
      </c>
      <c r="B3770" s="1" t="s">
        <v>392</v>
      </c>
      <c r="C3770" s="5">
        <v>29</v>
      </c>
      <c r="F3770" t="str">
        <f t="shared" si="232"/>
        <v>Talcahuano43924</v>
      </c>
      <c r="G3770" t="str">
        <f t="shared" si="233"/>
        <v>Talcahuano</v>
      </c>
      <c r="H3770" s="1">
        <f t="shared" si="234"/>
        <v>43924</v>
      </c>
      <c r="I3770">
        <f t="shared" si="235"/>
        <v>6</v>
      </c>
    </row>
    <row r="3771" spans="1:9" x14ac:dyDescent="0.3">
      <c r="A3771" t="s">
        <v>334</v>
      </c>
      <c r="B3771" s="1" t="s">
        <v>393</v>
      </c>
      <c r="C3771" s="5">
        <v>36</v>
      </c>
      <c r="F3771" t="str">
        <f t="shared" si="232"/>
        <v>Talcahuano43927</v>
      </c>
      <c r="G3771" t="str">
        <f t="shared" si="233"/>
        <v>Talcahuano</v>
      </c>
      <c r="H3771" s="1">
        <f t="shared" si="234"/>
        <v>43927</v>
      </c>
      <c r="I3771">
        <f t="shared" si="235"/>
        <v>7</v>
      </c>
    </row>
    <row r="3772" spans="1:9" x14ac:dyDescent="0.3">
      <c r="A3772" t="s">
        <v>334</v>
      </c>
      <c r="B3772" s="1" t="s">
        <v>394</v>
      </c>
      <c r="C3772" s="5">
        <v>45</v>
      </c>
      <c r="F3772" t="str">
        <f t="shared" si="232"/>
        <v>Talcahuano43929</v>
      </c>
      <c r="G3772" t="str">
        <f t="shared" si="233"/>
        <v>Talcahuano</v>
      </c>
      <c r="H3772" s="1">
        <f t="shared" si="234"/>
        <v>43929</v>
      </c>
      <c r="I3772">
        <f t="shared" si="235"/>
        <v>9</v>
      </c>
    </row>
    <row r="3773" spans="1:9" x14ac:dyDescent="0.3">
      <c r="A3773" t="s">
        <v>334</v>
      </c>
      <c r="B3773" s="1" t="s">
        <v>395</v>
      </c>
      <c r="C3773" s="5">
        <v>46</v>
      </c>
      <c r="F3773" t="str">
        <f t="shared" si="232"/>
        <v>Talcahuano43931</v>
      </c>
      <c r="G3773" t="str">
        <f t="shared" si="233"/>
        <v>Talcahuano</v>
      </c>
      <c r="H3773" s="1">
        <f t="shared" si="234"/>
        <v>43931</v>
      </c>
      <c r="I3773">
        <f t="shared" si="235"/>
        <v>1</v>
      </c>
    </row>
    <row r="3774" spans="1:9" x14ac:dyDescent="0.3">
      <c r="A3774" t="s">
        <v>334</v>
      </c>
      <c r="B3774" s="1" t="s">
        <v>396</v>
      </c>
      <c r="C3774" s="5">
        <v>56</v>
      </c>
      <c r="F3774" t="str">
        <f t="shared" si="232"/>
        <v>Talcahuano43934</v>
      </c>
      <c r="G3774" t="str">
        <f t="shared" si="233"/>
        <v>Talcahuano</v>
      </c>
      <c r="H3774" s="1">
        <f t="shared" si="234"/>
        <v>43934</v>
      </c>
      <c r="I3774">
        <f t="shared" si="235"/>
        <v>10</v>
      </c>
    </row>
    <row r="3775" spans="1:9" x14ac:dyDescent="0.3">
      <c r="A3775" t="s">
        <v>334</v>
      </c>
      <c r="B3775" s="1" t="s">
        <v>397</v>
      </c>
      <c r="C3775" s="5">
        <v>82</v>
      </c>
      <c r="F3775" t="str">
        <f t="shared" si="232"/>
        <v>Talcahuano43936</v>
      </c>
      <c r="G3775" t="str">
        <f t="shared" si="233"/>
        <v>Talcahuano</v>
      </c>
      <c r="H3775" s="1">
        <f t="shared" si="234"/>
        <v>43936</v>
      </c>
      <c r="I3775">
        <f t="shared" si="235"/>
        <v>26</v>
      </c>
    </row>
    <row r="3776" spans="1:9" x14ac:dyDescent="0.3">
      <c r="A3776" t="s">
        <v>334</v>
      </c>
      <c r="B3776" s="1" t="s">
        <v>398</v>
      </c>
      <c r="C3776" s="5">
        <v>85</v>
      </c>
      <c r="F3776" t="str">
        <f t="shared" si="232"/>
        <v>Talcahuano43938</v>
      </c>
      <c r="G3776" t="str">
        <f t="shared" si="233"/>
        <v>Talcahuano</v>
      </c>
      <c r="H3776" s="1">
        <f t="shared" si="234"/>
        <v>43938</v>
      </c>
      <c r="I3776">
        <f t="shared" si="235"/>
        <v>3</v>
      </c>
    </row>
    <row r="3777" spans="1:9" x14ac:dyDescent="0.3">
      <c r="A3777" t="s">
        <v>334</v>
      </c>
      <c r="B3777" s="1" t="s">
        <v>399</v>
      </c>
      <c r="C3777" s="5">
        <v>28</v>
      </c>
      <c r="F3777" t="str">
        <f t="shared" si="232"/>
        <v>Talcahuano43941</v>
      </c>
      <c r="G3777" t="str">
        <f t="shared" si="233"/>
        <v>Talcahuano</v>
      </c>
      <c r="H3777" s="1">
        <f t="shared" si="234"/>
        <v>43941</v>
      </c>
      <c r="I3777">
        <f t="shared" si="235"/>
        <v>0</v>
      </c>
    </row>
    <row r="3778" spans="1:9" x14ac:dyDescent="0.3">
      <c r="A3778" t="s">
        <v>334</v>
      </c>
      <c r="B3778" s="1" t="s">
        <v>400</v>
      </c>
      <c r="C3778" s="5">
        <v>24</v>
      </c>
      <c r="F3778" t="str">
        <f t="shared" si="232"/>
        <v>Talcahuano43945</v>
      </c>
      <c r="G3778" t="str">
        <f t="shared" si="233"/>
        <v>Talcahuano</v>
      </c>
      <c r="H3778" s="1">
        <f t="shared" si="234"/>
        <v>43945</v>
      </c>
      <c r="I3778">
        <f t="shared" si="235"/>
        <v>0</v>
      </c>
    </row>
    <row r="3779" spans="1:9" x14ac:dyDescent="0.3">
      <c r="A3779" t="s">
        <v>334</v>
      </c>
      <c r="B3779" s="1" t="s">
        <v>401</v>
      </c>
      <c r="C3779" s="5">
        <v>24</v>
      </c>
      <c r="F3779" t="str">
        <f t="shared" si="232"/>
        <v>Talcahuano43948</v>
      </c>
      <c r="G3779" t="str">
        <f t="shared" si="233"/>
        <v>Talcahuano</v>
      </c>
      <c r="H3779" s="1">
        <f t="shared" si="234"/>
        <v>43948</v>
      </c>
      <c r="I3779">
        <f t="shared" si="235"/>
        <v>0</v>
      </c>
    </row>
    <row r="3780" spans="1:9" x14ac:dyDescent="0.3">
      <c r="A3780" t="s">
        <v>335</v>
      </c>
      <c r="B3780" s="1" t="s">
        <v>390</v>
      </c>
      <c r="C3780" s="5">
        <v>0</v>
      </c>
      <c r="F3780" t="str">
        <f t="shared" si="232"/>
        <v>Taltal43920</v>
      </c>
      <c r="G3780" t="str">
        <f t="shared" si="233"/>
        <v>Taltal</v>
      </c>
      <c r="H3780" s="1">
        <f t="shared" si="234"/>
        <v>43920</v>
      </c>
      <c r="I3780">
        <f t="shared" si="235"/>
        <v>0</v>
      </c>
    </row>
    <row r="3781" spans="1:9" x14ac:dyDescent="0.3">
      <c r="A3781" t="s">
        <v>335</v>
      </c>
      <c r="B3781" s="1" t="s">
        <v>391</v>
      </c>
      <c r="C3781" s="5">
        <v>0</v>
      </c>
      <c r="F3781" t="str">
        <f t="shared" si="232"/>
        <v>Taltal43922</v>
      </c>
      <c r="G3781" t="str">
        <f t="shared" si="233"/>
        <v>Taltal</v>
      </c>
      <c r="H3781" s="1">
        <f t="shared" si="234"/>
        <v>43922</v>
      </c>
      <c r="I3781">
        <f t="shared" si="235"/>
        <v>0</v>
      </c>
    </row>
    <row r="3782" spans="1:9" x14ac:dyDescent="0.3">
      <c r="A3782" t="s">
        <v>335</v>
      </c>
      <c r="B3782" s="1" t="s">
        <v>392</v>
      </c>
      <c r="C3782" s="5">
        <v>0</v>
      </c>
      <c r="F3782" t="str">
        <f t="shared" si="232"/>
        <v>Taltal43924</v>
      </c>
      <c r="G3782" t="str">
        <f t="shared" si="233"/>
        <v>Taltal</v>
      </c>
      <c r="H3782" s="1">
        <f t="shared" si="234"/>
        <v>43924</v>
      </c>
      <c r="I3782">
        <f t="shared" si="235"/>
        <v>0</v>
      </c>
    </row>
    <row r="3783" spans="1:9" x14ac:dyDescent="0.3">
      <c r="A3783" t="s">
        <v>335</v>
      </c>
      <c r="B3783" s="1" t="s">
        <v>393</v>
      </c>
      <c r="C3783" s="5">
        <v>0</v>
      </c>
      <c r="F3783" t="str">
        <f t="shared" si="232"/>
        <v>Taltal43927</v>
      </c>
      <c r="G3783" t="str">
        <f t="shared" si="233"/>
        <v>Taltal</v>
      </c>
      <c r="H3783" s="1">
        <f t="shared" si="234"/>
        <v>43927</v>
      </c>
      <c r="I3783">
        <f t="shared" si="235"/>
        <v>0</v>
      </c>
    </row>
    <row r="3784" spans="1:9" x14ac:dyDescent="0.3">
      <c r="A3784" t="s">
        <v>335</v>
      </c>
      <c r="B3784" s="1" t="s">
        <v>394</v>
      </c>
      <c r="C3784" s="5">
        <v>0</v>
      </c>
      <c r="F3784" t="str">
        <f t="shared" si="232"/>
        <v>Taltal43929</v>
      </c>
      <c r="G3784" t="str">
        <f t="shared" si="233"/>
        <v>Taltal</v>
      </c>
      <c r="H3784" s="1">
        <f t="shared" si="234"/>
        <v>43929</v>
      </c>
      <c r="I3784">
        <f t="shared" si="235"/>
        <v>0</v>
      </c>
    </row>
    <row r="3785" spans="1:9" x14ac:dyDescent="0.3">
      <c r="A3785" t="s">
        <v>335</v>
      </c>
      <c r="B3785" s="1" t="s">
        <v>395</v>
      </c>
      <c r="C3785" s="5">
        <v>0</v>
      </c>
      <c r="F3785" t="str">
        <f t="shared" si="232"/>
        <v>Taltal43931</v>
      </c>
      <c r="G3785" t="str">
        <f t="shared" si="233"/>
        <v>Taltal</v>
      </c>
      <c r="H3785" s="1">
        <f t="shared" si="234"/>
        <v>43931</v>
      </c>
      <c r="I3785">
        <f t="shared" si="235"/>
        <v>0</v>
      </c>
    </row>
    <row r="3786" spans="1:9" x14ac:dyDescent="0.3">
      <c r="A3786" t="s">
        <v>335</v>
      </c>
      <c r="B3786" s="1" t="s">
        <v>396</v>
      </c>
      <c r="C3786" s="5">
        <v>3</v>
      </c>
      <c r="F3786" t="str">
        <f t="shared" si="232"/>
        <v>Taltal43934</v>
      </c>
      <c r="G3786" t="str">
        <f t="shared" si="233"/>
        <v>Taltal</v>
      </c>
      <c r="H3786" s="1">
        <f t="shared" si="234"/>
        <v>43934</v>
      </c>
      <c r="I3786">
        <f t="shared" si="235"/>
        <v>3</v>
      </c>
    </row>
    <row r="3787" spans="1:9" x14ac:dyDescent="0.3">
      <c r="A3787" t="s">
        <v>335</v>
      </c>
      <c r="B3787" s="1" t="s">
        <v>397</v>
      </c>
      <c r="C3787" s="5">
        <v>7</v>
      </c>
      <c r="F3787" t="str">
        <f t="shared" si="232"/>
        <v>Taltal43936</v>
      </c>
      <c r="G3787" t="str">
        <f t="shared" si="233"/>
        <v>Taltal</v>
      </c>
      <c r="H3787" s="1">
        <f t="shared" si="234"/>
        <v>43936</v>
      </c>
      <c r="I3787">
        <f t="shared" si="235"/>
        <v>4</v>
      </c>
    </row>
    <row r="3788" spans="1:9" x14ac:dyDescent="0.3">
      <c r="A3788" t="s">
        <v>335</v>
      </c>
      <c r="B3788" s="1" t="s">
        <v>398</v>
      </c>
      <c r="C3788" s="5">
        <v>7</v>
      </c>
      <c r="F3788" t="str">
        <f t="shared" si="232"/>
        <v>Taltal43938</v>
      </c>
      <c r="G3788" t="str">
        <f t="shared" si="233"/>
        <v>Taltal</v>
      </c>
      <c r="H3788" s="1">
        <f t="shared" si="234"/>
        <v>43938</v>
      </c>
      <c r="I3788">
        <f t="shared" si="235"/>
        <v>0</v>
      </c>
    </row>
    <row r="3789" spans="1:9" x14ac:dyDescent="0.3">
      <c r="A3789" t="s">
        <v>335</v>
      </c>
      <c r="B3789" s="1" t="s">
        <v>399</v>
      </c>
      <c r="C3789" s="5">
        <v>5</v>
      </c>
      <c r="F3789" t="str">
        <f t="shared" si="232"/>
        <v>Taltal43941</v>
      </c>
      <c r="G3789" t="str">
        <f t="shared" si="233"/>
        <v>Taltal</v>
      </c>
      <c r="H3789" s="1">
        <f t="shared" si="234"/>
        <v>43941</v>
      </c>
      <c r="I3789">
        <f t="shared" si="235"/>
        <v>0</v>
      </c>
    </row>
    <row r="3790" spans="1:9" x14ac:dyDescent="0.3">
      <c r="A3790" t="s">
        <v>335</v>
      </c>
      <c r="B3790" s="1" t="s">
        <v>400</v>
      </c>
      <c r="C3790" s="5">
        <v>4</v>
      </c>
      <c r="F3790" t="str">
        <f t="shared" si="232"/>
        <v>Taltal43945</v>
      </c>
      <c r="G3790" t="str">
        <f t="shared" si="233"/>
        <v>Taltal</v>
      </c>
      <c r="H3790" s="1">
        <f t="shared" si="234"/>
        <v>43945</v>
      </c>
      <c r="I3790">
        <f t="shared" si="235"/>
        <v>0</v>
      </c>
    </row>
    <row r="3791" spans="1:9" x14ac:dyDescent="0.3">
      <c r="A3791" t="s">
        <v>335</v>
      </c>
      <c r="B3791" s="1" t="s">
        <v>401</v>
      </c>
      <c r="C3791" s="5">
        <v>0</v>
      </c>
      <c r="F3791" t="str">
        <f t="shared" ref="F3791:F3854" si="236">+G3791&amp;H3791</f>
        <v>Taltal43948</v>
      </c>
      <c r="G3791" t="str">
        <f t="shared" ref="G3791:G3854" si="237">+A3791</f>
        <v>Taltal</v>
      </c>
      <c r="H3791" s="1">
        <f t="shared" ref="H3791:H3854" si="238">+DATEVALUE(B3791)</f>
        <v>43948</v>
      </c>
      <c r="I3791">
        <f t="shared" ref="I3791:I3854" si="239">+IF(IF(A3791=A3790,C3791-C3790,C3791)&lt;0,0,IF(A3791=A3790,C3791-C3790,C3791))</f>
        <v>0</v>
      </c>
    </row>
    <row r="3792" spans="1:9" x14ac:dyDescent="0.3">
      <c r="A3792" t="s">
        <v>336</v>
      </c>
      <c r="B3792" s="1" t="s">
        <v>390</v>
      </c>
      <c r="C3792" s="5">
        <v>154</v>
      </c>
      <c r="F3792" t="str">
        <f t="shared" si="236"/>
        <v>Temuco43920</v>
      </c>
      <c r="G3792" t="str">
        <f t="shared" si="237"/>
        <v>Temuco</v>
      </c>
      <c r="H3792" s="1">
        <f t="shared" si="238"/>
        <v>43920</v>
      </c>
      <c r="I3792">
        <f t="shared" si="239"/>
        <v>154</v>
      </c>
    </row>
    <row r="3793" spans="1:9" x14ac:dyDescent="0.3">
      <c r="A3793" t="s">
        <v>336</v>
      </c>
      <c r="B3793" s="1" t="s">
        <v>391</v>
      </c>
      <c r="C3793" s="5">
        <v>225</v>
      </c>
      <c r="F3793" t="str">
        <f t="shared" si="236"/>
        <v>Temuco43922</v>
      </c>
      <c r="G3793" t="str">
        <f t="shared" si="237"/>
        <v>Temuco</v>
      </c>
      <c r="H3793" s="1">
        <f t="shared" si="238"/>
        <v>43922</v>
      </c>
      <c r="I3793">
        <f t="shared" si="239"/>
        <v>71</v>
      </c>
    </row>
    <row r="3794" spans="1:9" x14ac:dyDescent="0.3">
      <c r="A3794" t="s">
        <v>336</v>
      </c>
      <c r="B3794" s="1" t="s">
        <v>392</v>
      </c>
      <c r="C3794" s="5">
        <v>293</v>
      </c>
      <c r="F3794" t="str">
        <f t="shared" si="236"/>
        <v>Temuco43924</v>
      </c>
      <c r="G3794" t="str">
        <f t="shared" si="237"/>
        <v>Temuco</v>
      </c>
      <c r="H3794" s="1">
        <f t="shared" si="238"/>
        <v>43924</v>
      </c>
      <c r="I3794">
        <f t="shared" si="239"/>
        <v>68</v>
      </c>
    </row>
    <row r="3795" spans="1:9" x14ac:dyDescent="0.3">
      <c r="A3795" t="s">
        <v>336</v>
      </c>
      <c r="B3795" s="1" t="s">
        <v>393</v>
      </c>
      <c r="C3795" s="5">
        <v>365</v>
      </c>
      <c r="F3795" t="str">
        <f t="shared" si="236"/>
        <v>Temuco43927</v>
      </c>
      <c r="G3795" t="str">
        <f t="shared" si="237"/>
        <v>Temuco</v>
      </c>
      <c r="H3795" s="1">
        <f t="shared" si="238"/>
        <v>43927</v>
      </c>
      <c r="I3795">
        <f t="shared" si="239"/>
        <v>72</v>
      </c>
    </row>
    <row r="3796" spans="1:9" x14ac:dyDescent="0.3">
      <c r="A3796" t="s">
        <v>336</v>
      </c>
      <c r="B3796" s="1" t="s">
        <v>394</v>
      </c>
      <c r="C3796" s="5">
        <v>407</v>
      </c>
      <c r="F3796" t="str">
        <f t="shared" si="236"/>
        <v>Temuco43929</v>
      </c>
      <c r="G3796" t="str">
        <f t="shared" si="237"/>
        <v>Temuco</v>
      </c>
      <c r="H3796" s="1">
        <f t="shared" si="238"/>
        <v>43929</v>
      </c>
      <c r="I3796">
        <f t="shared" si="239"/>
        <v>42</v>
      </c>
    </row>
    <row r="3797" spans="1:9" x14ac:dyDescent="0.3">
      <c r="A3797" t="s">
        <v>336</v>
      </c>
      <c r="B3797" s="1" t="s">
        <v>395</v>
      </c>
      <c r="C3797" s="5">
        <v>443</v>
      </c>
      <c r="F3797" t="str">
        <f t="shared" si="236"/>
        <v>Temuco43931</v>
      </c>
      <c r="G3797" t="str">
        <f t="shared" si="237"/>
        <v>Temuco</v>
      </c>
      <c r="H3797" s="1">
        <f t="shared" si="238"/>
        <v>43931</v>
      </c>
      <c r="I3797">
        <f t="shared" si="239"/>
        <v>36</v>
      </c>
    </row>
    <row r="3798" spans="1:9" x14ac:dyDescent="0.3">
      <c r="A3798" t="s">
        <v>336</v>
      </c>
      <c r="B3798" s="1" t="s">
        <v>396</v>
      </c>
      <c r="C3798" s="5">
        <v>471</v>
      </c>
      <c r="F3798" t="str">
        <f t="shared" si="236"/>
        <v>Temuco43934</v>
      </c>
      <c r="G3798" t="str">
        <f t="shared" si="237"/>
        <v>Temuco</v>
      </c>
      <c r="H3798" s="1">
        <f t="shared" si="238"/>
        <v>43934</v>
      </c>
      <c r="I3798">
        <f t="shared" si="239"/>
        <v>28</v>
      </c>
    </row>
    <row r="3799" spans="1:9" x14ac:dyDescent="0.3">
      <c r="A3799" t="s">
        <v>336</v>
      </c>
      <c r="B3799" s="1" t="s">
        <v>397</v>
      </c>
      <c r="C3799" s="5">
        <v>506</v>
      </c>
      <c r="F3799" t="str">
        <f t="shared" si="236"/>
        <v>Temuco43936</v>
      </c>
      <c r="G3799" t="str">
        <f t="shared" si="237"/>
        <v>Temuco</v>
      </c>
      <c r="H3799" s="1">
        <f t="shared" si="238"/>
        <v>43936</v>
      </c>
      <c r="I3799">
        <f t="shared" si="239"/>
        <v>35</v>
      </c>
    </row>
    <row r="3800" spans="1:9" x14ac:dyDescent="0.3">
      <c r="A3800" t="s">
        <v>336</v>
      </c>
      <c r="B3800" s="1" t="s">
        <v>398</v>
      </c>
      <c r="C3800" s="5">
        <v>547</v>
      </c>
      <c r="F3800" t="str">
        <f t="shared" si="236"/>
        <v>Temuco43938</v>
      </c>
      <c r="G3800" t="str">
        <f t="shared" si="237"/>
        <v>Temuco</v>
      </c>
      <c r="H3800" s="1">
        <f t="shared" si="238"/>
        <v>43938</v>
      </c>
      <c r="I3800">
        <f t="shared" si="239"/>
        <v>41</v>
      </c>
    </row>
    <row r="3801" spans="1:9" x14ac:dyDescent="0.3">
      <c r="A3801" t="s">
        <v>336</v>
      </c>
      <c r="B3801" s="1" t="s">
        <v>399</v>
      </c>
      <c r="C3801" s="5">
        <v>113</v>
      </c>
      <c r="F3801" t="str">
        <f t="shared" si="236"/>
        <v>Temuco43941</v>
      </c>
      <c r="G3801" t="str">
        <f t="shared" si="237"/>
        <v>Temuco</v>
      </c>
      <c r="H3801" s="1">
        <f t="shared" si="238"/>
        <v>43941</v>
      </c>
      <c r="I3801">
        <f t="shared" si="239"/>
        <v>0</v>
      </c>
    </row>
    <row r="3802" spans="1:9" x14ac:dyDescent="0.3">
      <c r="A3802" t="s">
        <v>336</v>
      </c>
      <c r="B3802" s="1" t="s">
        <v>400</v>
      </c>
      <c r="C3802" s="5">
        <v>83</v>
      </c>
      <c r="F3802" t="str">
        <f t="shared" si="236"/>
        <v>Temuco43945</v>
      </c>
      <c r="G3802" t="str">
        <f t="shared" si="237"/>
        <v>Temuco</v>
      </c>
      <c r="H3802" s="1">
        <f t="shared" si="238"/>
        <v>43945</v>
      </c>
      <c r="I3802">
        <f t="shared" si="239"/>
        <v>0</v>
      </c>
    </row>
    <row r="3803" spans="1:9" x14ac:dyDescent="0.3">
      <c r="A3803" t="s">
        <v>336</v>
      </c>
      <c r="B3803" s="1" t="s">
        <v>401</v>
      </c>
      <c r="C3803" s="5">
        <v>59</v>
      </c>
      <c r="F3803" t="str">
        <f t="shared" si="236"/>
        <v>Temuco43948</v>
      </c>
      <c r="G3803" t="str">
        <f t="shared" si="237"/>
        <v>Temuco</v>
      </c>
      <c r="H3803" s="1">
        <f t="shared" si="238"/>
        <v>43948</v>
      </c>
      <c r="I3803">
        <f t="shared" si="239"/>
        <v>0</v>
      </c>
    </row>
    <row r="3804" spans="1:9" x14ac:dyDescent="0.3">
      <c r="A3804" t="s">
        <v>337</v>
      </c>
      <c r="B3804" s="1" t="s">
        <v>390</v>
      </c>
      <c r="C3804" s="5">
        <v>0</v>
      </c>
      <c r="F3804" t="str">
        <f t="shared" si="236"/>
        <v>Teno43920</v>
      </c>
      <c r="G3804" t="str">
        <f t="shared" si="237"/>
        <v>Teno</v>
      </c>
      <c r="H3804" s="1">
        <f t="shared" si="238"/>
        <v>43920</v>
      </c>
      <c r="I3804">
        <f t="shared" si="239"/>
        <v>0</v>
      </c>
    </row>
    <row r="3805" spans="1:9" x14ac:dyDescent="0.3">
      <c r="A3805" t="s">
        <v>337</v>
      </c>
      <c r="B3805" s="1" t="s">
        <v>391</v>
      </c>
      <c r="C3805" s="5">
        <v>0</v>
      </c>
      <c r="F3805" t="str">
        <f t="shared" si="236"/>
        <v>Teno43922</v>
      </c>
      <c r="G3805" t="str">
        <f t="shared" si="237"/>
        <v>Teno</v>
      </c>
      <c r="H3805" s="1">
        <f t="shared" si="238"/>
        <v>43922</v>
      </c>
      <c r="I3805">
        <f t="shared" si="239"/>
        <v>0</v>
      </c>
    </row>
    <row r="3806" spans="1:9" x14ac:dyDescent="0.3">
      <c r="A3806" t="s">
        <v>337</v>
      </c>
      <c r="B3806" s="1" t="s">
        <v>392</v>
      </c>
      <c r="C3806" s="5">
        <v>0</v>
      </c>
      <c r="F3806" t="str">
        <f t="shared" si="236"/>
        <v>Teno43924</v>
      </c>
      <c r="G3806" t="str">
        <f t="shared" si="237"/>
        <v>Teno</v>
      </c>
      <c r="H3806" s="1">
        <f t="shared" si="238"/>
        <v>43924</v>
      </c>
      <c r="I3806">
        <f t="shared" si="239"/>
        <v>0</v>
      </c>
    </row>
    <row r="3807" spans="1:9" x14ac:dyDescent="0.3">
      <c r="A3807" t="s">
        <v>337</v>
      </c>
      <c r="B3807" s="1" t="s">
        <v>393</v>
      </c>
      <c r="C3807" s="5">
        <v>0</v>
      </c>
      <c r="F3807" t="str">
        <f t="shared" si="236"/>
        <v>Teno43927</v>
      </c>
      <c r="G3807" t="str">
        <f t="shared" si="237"/>
        <v>Teno</v>
      </c>
      <c r="H3807" s="1">
        <f t="shared" si="238"/>
        <v>43927</v>
      </c>
      <c r="I3807">
        <f t="shared" si="239"/>
        <v>0</v>
      </c>
    </row>
    <row r="3808" spans="1:9" x14ac:dyDescent="0.3">
      <c r="A3808" t="s">
        <v>337</v>
      </c>
      <c r="B3808" s="1" t="s">
        <v>394</v>
      </c>
      <c r="C3808" s="5">
        <v>0</v>
      </c>
      <c r="F3808" t="str">
        <f t="shared" si="236"/>
        <v>Teno43929</v>
      </c>
      <c r="G3808" t="str">
        <f t="shared" si="237"/>
        <v>Teno</v>
      </c>
      <c r="H3808" s="1">
        <f t="shared" si="238"/>
        <v>43929</v>
      </c>
      <c r="I3808">
        <f t="shared" si="239"/>
        <v>0</v>
      </c>
    </row>
    <row r="3809" spans="1:9" x14ac:dyDescent="0.3">
      <c r="A3809" t="s">
        <v>337</v>
      </c>
      <c r="B3809" s="1" t="s">
        <v>395</v>
      </c>
      <c r="C3809" s="5">
        <v>0</v>
      </c>
      <c r="F3809" t="str">
        <f t="shared" si="236"/>
        <v>Teno43931</v>
      </c>
      <c r="G3809" t="str">
        <f t="shared" si="237"/>
        <v>Teno</v>
      </c>
      <c r="H3809" s="1">
        <f t="shared" si="238"/>
        <v>43931</v>
      </c>
      <c r="I3809">
        <f t="shared" si="239"/>
        <v>0</v>
      </c>
    </row>
    <row r="3810" spans="1:9" x14ac:dyDescent="0.3">
      <c r="A3810" t="s">
        <v>337</v>
      </c>
      <c r="B3810" s="1" t="s">
        <v>396</v>
      </c>
      <c r="C3810" s="5">
        <v>1</v>
      </c>
      <c r="F3810" t="str">
        <f t="shared" si="236"/>
        <v>Teno43934</v>
      </c>
      <c r="G3810" t="str">
        <f t="shared" si="237"/>
        <v>Teno</v>
      </c>
      <c r="H3810" s="1">
        <f t="shared" si="238"/>
        <v>43934</v>
      </c>
      <c r="I3810">
        <f t="shared" si="239"/>
        <v>1</v>
      </c>
    </row>
    <row r="3811" spans="1:9" x14ac:dyDescent="0.3">
      <c r="A3811" t="s">
        <v>337</v>
      </c>
      <c r="B3811" s="1" t="s">
        <v>397</v>
      </c>
      <c r="C3811" s="5">
        <v>1</v>
      </c>
      <c r="F3811" t="str">
        <f t="shared" si="236"/>
        <v>Teno43936</v>
      </c>
      <c r="G3811" t="str">
        <f t="shared" si="237"/>
        <v>Teno</v>
      </c>
      <c r="H3811" s="1">
        <f t="shared" si="238"/>
        <v>43936</v>
      </c>
      <c r="I3811">
        <f t="shared" si="239"/>
        <v>0</v>
      </c>
    </row>
    <row r="3812" spans="1:9" x14ac:dyDescent="0.3">
      <c r="A3812" t="s">
        <v>337</v>
      </c>
      <c r="B3812" s="1" t="s">
        <v>398</v>
      </c>
      <c r="C3812" s="5">
        <v>1</v>
      </c>
      <c r="F3812" t="str">
        <f t="shared" si="236"/>
        <v>Teno43938</v>
      </c>
      <c r="G3812" t="str">
        <f t="shared" si="237"/>
        <v>Teno</v>
      </c>
      <c r="H3812" s="1">
        <f t="shared" si="238"/>
        <v>43938</v>
      </c>
      <c r="I3812">
        <f t="shared" si="239"/>
        <v>0</v>
      </c>
    </row>
    <row r="3813" spans="1:9" x14ac:dyDescent="0.3">
      <c r="A3813" t="s">
        <v>337</v>
      </c>
      <c r="B3813" s="1" t="s">
        <v>399</v>
      </c>
      <c r="C3813" s="5">
        <v>1</v>
      </c>
      <c r="F3813" t="str">
        <f t="shared" si="236"/>
        <v>Teno43941</v>
      </c>
      <c r="G3813" t="str">
        <f t="shared" si="237"/>
        <v>Teno</v>
      </c>
      <c r="H3813" s="1">
        <f t="shared" si="238"/>
        <v>43941</v>
      </c>
      <c r="I3813">
        <f t="shared" si="239"/>
        <v>0</v>
      </c>
    </row>
    <row r="3814" spans="1:9" x14ac:dyDescent="0.3">
      <c r="A3814" t="s">
        <v>337</v>
      </c>
      <c r="B3814" s="1" t="s">
        <v>400</v>
      </c>
      <c r="C3814" s="5">
        <v>0</v>
      </c>
      <c r="F3814" t="str">
        <f t="shared" si="236"/>
        <v>Teno43945</v>
      </c>
      <c r="G3814" t="str">
        <f t="shared" si="237"/>
        <v>Teno</v>
      </c>
      <c r="H3814" s="1">
        <f t="shared" si="238"/>
        <v>43945</v>
      </c>
      <c r="I3814">
        <f t="shared" si="239"/>
        <v>0</v>
      </c>
    </row>
    <row r="3815" spans="1:9" x14ac:dyDescent="0.3">
      <c r="A3815" t="s">
        <v>337</v>
      </c>
      <c r="B3815" s="1" t="s">
        <v>401</v>
      </c>
      <c r="C3815" s="5">
        <v>0</v>
      </c>
      <c r="F3815" t="str">
        <f t="shared" si="236"/>
        <v>Teno43948</v>
      </c>
      <c r="G3815" t="str">
        <f t="shared" si="237"/>
        <v>Teno</v>
      </c>
      <c r="H3815" s="1">
        <f t="shared" si="238"/>
        <v>43948</v>
      </c>
      <c r="I3815">
        <f t="shared" si="239"/>
        <v>0</v>
      </c>
    </row>
    <row r="3816" spans="1:9" x14ac:dyDescent="0.3">
      <c r="A3816" t="s">
        <v>338</v>
      </c>
      <c r="B3816" s="1" t="s">
        <v>390</v>
      </c>
      <c r="C3816" s="5">
        <v>0</v>
      </c>
      <c r="F3816" t="str">
        <f t="shared" si="236"/>
        <v>Teodoro Schmidt43920</v>
      </c>
      <c r="G3816" t="str">
        <f t="shared" si="237"/>
        <v>Teodoro Schmidt</v>
      </c>
      <c r="H3816" s="1">
        <f t="shared" si="238"/>
        <v>43920</v>
      </c>
      <c r="I3816">
        <f t="shared" si="239"/>
        <v>0</v>
      </c>
    </row>
    <row r="3817" spans="1:9" x14ac:dyDescent="0.3">
      <c r="A3817" t="s">
        <v>338</v>
      </c>
      <c r="B3817" s="1" t="s">
        <v>391</v>
      </c>
      <c r="C3817" s="5">
        <v>4</v>
      </c>
      <c r="F3817" t="str">
        <f t="shared" si="236"/>
        <v>Teodoro Schmidt43922</v>
      </c>
      <c r="G3817" t="str">
        <f t="shared" si="237"/>
        <v>Teodoro Schmidt</v>
      </c>
      <c r="H3817" s="1">
        <f t="shared" si="238"/>
        <v>43922</v>
      </c>
      <c r="I3817">
        <f t="shared" si="239"/>
        <v>4</v>
      </c>
    </row>
    <row r="3818" spans="1:9" x14ac:dyDescent="0.3">
      <c r="A3818" t="s">
        <v>338</v>
      </c>
      <c r="B3818" s="1" t="s">
        <v>392</v>
      </c>
      <c r="C3818" s="5">
        <v>0</v>
      </c>
      <c r="F3818" t="str">
        <f t="shared" si="236"/>
        <v>Teodoro Schmidt43924</v>
      </c>
      <c r="G3818" t="str">
        <f t="shared" si="237"/>
        <v>Teodoro Schmidt</v>
      </c>
      <c r="H3818" s="1">
        <f t="shared" si="238"/>
        <v>43924</v>
      </c>
      <c r="I3818">
        <f t="shared" si="239"/>
        <v>0</v>
      </c>
    </row>
    <row r="3819" spans="1:9" x14ac:dyDescent="0.3">
      <c r="A3819" t="s">
        <v>338</v>
      </c>
      <c r="B3819" s="1" t="s">
        <v>393</v>
      </c>
      <c r="C3819" s="5">
        <v>0</v>
      </c>
      <c r="F3819" t="str">
        <f t="shared" si="236"/>
        <v>Teodoro Schmidt43927</v>
      </c>
      <c r="G3819" t="str">
        <f t="shared" si="237"/>
        <v>Teodoro Schmidt</v>
      </c>
      <c r="H3819" s="1">
        <f t="shared" si="238"/>
        <v>43927</v>
      </c>
      <c r="I3819">
        <f t="shared" si="239"/>
        <v>0</v>
      </c>
    </row>
    <row r="3820" spans="1:9" x14ac:dyDescent="0.3">
      <c r="A3820" t="s">
        <v>338</v>
      </c>
      <c r="B3820" s="1" t="s">
        <v>394</v>
      </c>
      <c r="C3820" s="5">
        <v>0</v>
      </c>
      <c r="F3820" t="str">
        <f t="shared" si="236"/>
        <v>Teodoro Schmidt43929</v>
      </c>
      <c r="G3820" t="str">
        <f t="shared" si="237"/>
        <v>Teodoro Schmidt</v>
      </c>
      <c r="H3820" s="1">
        <f t="shared" si="238"/>
        <v>43929</v>
      </c>
      <c r="I3820">
        <f t="shared" si="239"/>
        <v>0</v>
      </c>
    </row>
    <row r="3821" spans="1:9" x14ac:dyDescent="0.3">
      <c r="A3821" t="s">
        <v>338</v>
      </c>
      <c r="B3821" s="1" t="s">
        <v>395</v>
      </c>
      <c r="C3821" s="5">
        <v>4</v>
      </c>
      <c r="F3821" t="str">
        <f t="shared" si="236"/>
        <v>Teodoro Schmidt43931</v>
      </c>
      <c r="G3821" t="str">
        <f t="shared" si="237"/>
        <v>Teodoro Schmidt</v>
      </c>
      <c r="H3821" s="1">
        <f t="shared" si="238"/>
        <v>43931</v>
      </c>
      <c r="I3821">
        <f t="shared" si="239"/>
        <v>4</v>
      </c>
    </row>
    <row r="3822" spans="1:9" x14ac:dyDescent="0.3">
      <c r="A3822" t="s">
        <v>338</v>
      </c>
      <c r="B3822" s="1" t="s">
        <v>396</v>
      </c>
      <c r="C3822" s="5">
        <v>5</v>
      </c>
      <c r="F3822" t="str">
        <f t="shared" si="236"/>
        <v>Teodoro Schmidt43934</v>
      </c>
      <c r="G3822" t="str">
        <f t="shared" si="237"/>
        <v>Teodoro Schmidt</v>
      </c>
      <c r="H3822" s="1">
        <f t="shared" si="238"/>
        <v>43934</v>
      </c>
      <c r="I3822">
        <f t="shared" si="239"/>
        <v>1</v>
      </c>
    </row>
    <row r="3823" spans="1:9" x14ac:dyDescent="0.3">
      <c r="A3823" t="s">
        <v>338</v>
      </c>
      <c r="B3823" s="1" t="s">
        <v>397</v>
      </c>
      <c r="C3823" s="5">
        <v>5</v>
      </c>
      <c r="F3823" t="str">
        <f t="shared" si="236"/>
        <v>Teodoro Schmidt43936</v>
      </c>
      <c r="G3823" t="str">
        <f t="shared" si="237"/>
        <v>Teodoro Schmidt</v>
      </c>
      <c r="H3823" s="1">
        <f t="shared" si="238"/>
        <v>43936</v>
      </c>
      <c r="I3823">
        <f t="shared" si="239"/>
        <v>0</v>
      </c>
    </row>
    <row r="3824" spans="1:9" x14ac:dyDescent="0.3">
      <c r="A3824" t="s">
        <v>338</v>
      </c>
      <c r="B3824" s="1" t="s">
        <v>398</v>
      </c>
      <c r="C3824" s="5">
        <v>5</v>
      </c>
      <c r="F3824" t="str">
        <f t="shared" si="236"/>
        <v>Teodoro Schmidt43938</v>
      </c>
      <c r="G3824" t="str">
        <f t="shared" si="237"/>
        <v>Teodoro Schmidt</v>
      </c>
      <c r="H3824" s="1">
        <f t="shared" si="238"/>
        <v>43938</v>
      </c>
      <c r="I3824">
        <f t="shared" si="239"/>
        <v>0</v>
      </c>
    </row>
    <row r="3825" spans="1:9" x14ac:dyDescent="0.3">
      <c r="A3825" t="s">
        <v>338</v>
      </c>
      <c r="B3825" s="1" t="s">
        <v>399</v>
      </c>
      <c r="C3825" s="5">
        <v>0</v>
      </c>
      <c r="F3825" t="str">
        <f t="shared" si="236"/>
        <v>Teodoro Schmidt43941</v>
      </c>
      <c r="G3825" t="str">
        <f t="shared" si="237"/>
        <v>Teodoro Schmidt</v>
      </c>
      <c r="H3825" s="1">
        <f t="shared" si="238"/>
        <v>43941</v>
      </c>
      <c r="I3825">
        <f t="shared" si="239"/>
        <v>0</v>
      </c>
    </row>
    <row r="3826" spans="1:9" x14ac:dyDescent="0.3">
      <c r="A3826" t="s">
        <v>338</v>
      </c>
      <c r="B3826" s="1" t="s">
        <v>400</v>
      </c>
      <c r="C3826" s="5">
        <v>1</v>
      </c>
      <c r="F3826" t="str">
        <f t="shared" si="236"/>
        <v>Teodoro Schmidt43945</v>
      </c>
      <c r="G3826" t="str">
        <f t="shared" si="237"/>
        <v>Teodoro Schmidt</v>
      </c>
      <c r="H3826" s="1">
        <f t="shared" si="238"/>
        <v>43945</v>
      </c>
      <c r="I3826">
        <f t="shared" si="239"/>
        <v>1</v>
      </c>
    </row>
    <row r="3827" spans="1:9" x14ac:dyDescent="0.3">
      <c r="A3827" t="s">
        <v>338</v>
      </c>
      <c r="B3827" s="1" t="s">
        <v>401</v>
      </c>
      <c r="C3827" s="5">
        <v>1</v>
      </c>
      <c r="F3827" t="str">
        <f t="shared" si="236"/>
        <v>Teodoro Schmidt43948</v>
      </c>
      <c r="G3827" t="str">
        <f t="shared" si="237"/>
        <v>Teodoro Schmidt</v>
      </c>
      <c r="H3827" s="1">
        <f t="shared" si="238"/>
        <v>43948</v>
      </c>
      <c r="I3827">
        <f t="shared" si="239"/>
        <v>0</v>
      </c>
    </row>
    <row r="3828" spans="1:9" x14ac:dyDescent="0.3">
      <c r="A3828" t="s">
        <v>339</v>
      </c>
      <c r="B3828" s="1" t="s">
        <v>390</v>
      </c>
      <c r="C3828" s="5">
        <v>0</v>
      </c>
      <c r="F3828" t="str">
        <f t="shared" si="236"/>
        <v>Tierra Amarilla43920</v>
      </c>
      <c r="G3828" t="str">
        <f t="shared" si="237"/>
        <v>Tierra Amarilla</v>
      </c>
      <c r="H3828" s="1">
        <f t="shared" si="238"/>
        <v>43920</v>
      </c>
      <c r="I3828">
        <f t="shared" si="239"/>
        <v>0</v>
      </c>
    </row>
    <row r="3829" spans="1:9" x14ac:dyDescent="0.3">
      <c r="A3829" t="s">
        <v>339</v>
      </c>
      <c r="B3829" s="1" t="s">
        <v>391</v>
      </c>
      <c r="C3829" s="5">
        <v>0</v>
      </c>
      <c r="F3829" t="str">
        <f t="shared" si="236"/>
        <v>Tierra Amarilla43922</v>
      </c>
      <c r="G3829" t="str">
        <f t="shared" si="237"/>
        <v>Tierra Amarilla</v>
      </c>
      <c r="H3829" s="1">
        <f t="shared" si="238"/>
        <v>43922</v>
      </c>
      <c r="I3829">
        <f t="shared" si="239"/>
        <v>0</v>
      </c>
    </row>
    <row r="3830" spans="1:9" x14ac:dyDescent="0.3">
      <c r="A3830" t="s">
        <v>339</v>
      </c>
      <c r="B3830" s="1" t="s">
        <v>392</v>
      </c>
      <c r="C3830" s="5">
        <v>0</v>
      </c>
      <c r="F3830" t="str">
        <f t="shared" si="236"/>
        <v>Tierra Amarilla43924</v>
      </c>
      <c r="G3830" t="str">
        <f t="shared" si="237"/>
        <v>Tierra Amarilla</v>
      </c>
      <c r="H3830" s="1">
        <f t="shared" si="238"/>
        <v>43924</v>
      </c>
      <c r="I3830">
        <f t="shared" si="239"/>
        <v>0</v>
      </c>
    </row>
    <row r="3831" spans="1:9" x14ac:dyDescent="0.3">
      <c r="A3831" t="s">
        <v>339</v>
      </c>
      <c r="B3831" s="1" t="s">
        <v>393</v>
      </c>
      <c r="C3831" s="5">
        <v>0</v>
      </c>
      <c r="F3831" t="str">
        <f t="shared" si="236"/>
        <v>Tierra Amarilla43927</v>
      </c>
      <c r="G3831" t="str">
        <f t="shared" si="237"/>
        <v>Tierra Amarilla</v>
      </c>
      <c r="H3831" s="1">
        <f t="shared" si="238"/>
        <v>43927</v>
      </c>
      <c r="I3831">
        <f t="shared" si="239"/>
        <v>0</v>
      </c>
    </row>
    <row r="3832" spans="1:9" x14ac:dyDescent="0.3">
      <c r="A3832" t="s">
        <v>339</v>
      </c>
      <c r="B3832" s="1" t="s">
        <v>394</v>
      </c>
      <c r="C3832" s="5">
        <v>0</v>
      </c>
      <c r="F3832" t="str">
        <f t="shared" si="236"/>
        <v>Tierra Amarilla43929</v>
      </c>
      <c r="G3832" t="str">
        <f t="shared" si="237"/>
        <v>Tierra Amarilla</v>
      </c>
      <c r="H3832" s="1">
        <f t="shared" si="238"/>
        <v>43929</v>
      </c>
      <c r="I3832">
        <f t="shared" si="239"/>
        <v>0</v>
      </c>
    </row>
    <row r="3833" spans="1:9" x14ac:dyDescent="0.3">
      <c r="A3833" t="s">
        <v>339</v>
      </c>
      <c r="B3833" s="1" t="s">
        <v>395</v>
      </c>
      <c r="C3833" s="5">
        <v>4</v>
      </c>
      <c r="F3833" t="str">
        <f t="shared" si="236"/>
        <v>Tierra Amarilla43931</v>
      </c>
      <c r="G3833" t="str">
        <f t="shared" si="237"/>
        <v>Tierra Amarilla</v>
      </c>
      <c r="H3833" s="1">
        <f t="shared" si="238"/>
        <v>43931</v>
      </c>
      <c r="I3833">
        <f t="shared" si="239"/>
        <v>4</v>
      </c>
    </row>
    <row r="3834" spans="1:9" x14ac:dyDescent="0.3">
      <c r="A3834" t="s">
        <v>339</v>
      </c>
      <c r="B3834" s="1" t="s">
        <v>396</v>
      </c>
      <c r="C3834" s="5">
        <v>4</v>
      </c>
      <c r="F3834" t="str">
        <f t="shared" si="236"/>
        <v>Tierra Amarilla43934</v>
      </c>
      <c r="G3834" t="str">
        <f t="shared" si="237"/>
        <v>Tierra Amarilla</v>
      </c>
      <c r="H3834" s="1">
        <f t="shared" si="238"/>
        <v>43934</v>
      </c>
      <c r="I3834">
        <f t="shared" si="239"/>
        <v>0</v>
      </c>
    </row>
    <row r="3835" spans="1:9" x14ac:dyDescent="0.3">
      <c r="A3835" t="s">
        <v>339</v>
      </c>
      <c r="B3835" s="1" t="s">
        <v>397</v>
      </c>
      <c r="C3835" s="5">
        <v>4</v>
      </c>
      <c r="F3835" t="str">
        <f t="shared" si="236"/>
        <v>Tierra Amarilla43936</v>
      </c>
      <c r="G3835" t="str">
        <f t="shared" si="237"/>
        <v>Tierra Amarilla</v>
      </c>
      <c r="H3835" s="1">
        <f t="shared" si="238"/>
        <v>43936</v>
      </c>
      <c r="I3835">
        <f t="shared" si="239"/>
        <v>0</v>
      </c>
    </row>
    <row r="3836" spans="1:9" x14ac:dyDescent="0.3">
      <c r="A3836" t="s">
        <v>339</v>
      </c>
      <c r="B3836" s="1" t="s">
        <v>398</v>
      </c>
      <c r="C3836" s="5">
        <v>4</v>
      </c>
      <c r="F3836" t="str">
        <f t="shared" si="236"/>
        <v>Tierra Amarilla43938</v>
      </c>
      <c r="G3836" t="str">
        <f t="shared" si="237"/>
        <v>Tierra Amarilla</v>
      </c>
      <c r="H3836" s="1">
        <f t="shared" si="238"/>
        <v>43938</v>
      </c>
      <c r="I3836">
        <f t="shared" si="239"/>
        <v>0</v>
      </c>
    </row>
    <row r="3837" spans="1:9" x14ac:dyDescent="0.3">
      <c r="A3837" t="s">
        <v>339</v>
      </c>
      <c r="B3837" s="1" t="s">
        <v>399</v>
      </c>
      <c r="C3837" s="5">
        <v>2</v>
      </c>
      <c r="F3837" t="str">
        <f t="shared" si="236"/>
        <v>Tierra Amarilla43941</v>
      </c>
      <c r="G3837" t="str">
        <f t="shared" si="237"/>
        <v>Tierra Amarilla</v>
      </c>
      <c r="H3837" s="1">
        <f t="shared" si="238"/>
        <v>43941</v>
      </c>
      <c r="I3837">
        <f t="shared" si="239"/>
        <v>0</v>
      </c>
    </row>
    <row r="3838" spans="1:9" x14ac:dyDescent="0.3">
      <c r="A3838" t="s">
        <v>339</v>
      </c>
      <c r="B3838" s="1" t="s">
        <v>400</v>
      </c>
      <c r="C3838" s="5">
        <v>0</v>
      </c>
      <c r="F3838" t="str">
        <f t="shared" si="236"/>
        <v>Tierra Amarilla43945</v>
      </c>
      <c r="G3838" t="str">
        <f t="shared" si="237"/>
        <v>Tierra Amarilla</v>
      </c>
      <c r="H3838" s="1">
        <f t="shared" si="238"/>
        <v>43945</v>
      </c>
      <c r="I3838">
        <f t="shared" si="239"/>
        <v>0</v>
      </c>
    </row>
    <row r="3839" spans="1:9" x14ac:dyDescent="0.3">
      <c r="A3839" t="s">
        <v>339</v>
      </c>
      <c r="B3839" s="1" t="s">
        <v>401</v>
      </c>
      <c r="C3839" s="5">
        <v>1</v>
      </c>
      <c r="F3839" t="str">
        <f t="shared" si="236"/>
        <v>Tierra Amarilla43948</v>
      </c>
      <c r="G3839" t="str">
        <f t="shared" si="237"/>
        <v>Tierra Amarilla</v>
      </c>
      <c r="H3839" s="1">
        <f t="shared" si="238"/>
        <v>43948</v>
      </c>
      <c r="I3839">
        <f t="shared" si="239"/>
        <v>1</v>
      </c>
    </row>
    <row r="3840" spans="1:9" x14ac:dyDescent="0.3">
      <c r="A3840" t="s">
        <v>340</v>
      </c>
      <c r="B3840" s="1" t="s">
        <v>390</v>
      </c>
      <c r="C3840" s="5">
        <v>0</v>
      </c>
      <c r="F3840" t="str">
        <f t="shared" si="236"/>
        <v>Tiltil43920</v>
      </c>
      <c r="G3840" t="str">
        <f t="shared" si="237"/>
        <v>Tiltil</v>
      </c>
      <c r="H3840" s="1">
        <f t="shared" si="238"/>
        <v>43920</v>
      </c>
      <c r="I3840">
        <f t="shared" si="239"/>
        <v>0</v>
      </c>
    </row>
    <row r="3841" spans="1:9" x14ac:dyDescent="0.3">
      <c r="A3841" t="s">
        <v>340</v>
      </c>
      <c r="B3841" s="1" t="s">
        <v>391</v>
      </c>
      <c r="C3841" s="5">
        <v>0</v>
      </c>
      <c r="F3841" t="str">
        <f t="shared" si="236"/>
        <v>Tiltil43922</v>
      </c>
      <c r="G3841" t="str">
        <f t="shared" si="237"/>
        <v>Tiltil</v>
      </c>
      <c r="H3841" s="1">
        <f t="shared" si="238"/>
        <v>43922</v>
      </c>
      <c r="I3841">
        <f t="shared" si="239"/>
        <v>0</v>
      </c>
    </row>
    <row r="3842" spans="1:9" x14ac:dyDescent="0.3">
      <c r="A3842" t="s">
        <v>340</v>
      </c>
      <c r="B3842" s="1" t="s">
        <v>392</v>
      </c>
      <c r="C3842" s="5">
        <v>0</v>
      </c>
      <c r="F3842" t="str">
        <f t="shared" si="236"/>
        <v>Tiltil43924</v>
      </c>
      <c r="G3842" t="str">
        <f t="shared" si="237"/>
        <v>Tiltil</v>
      </c>
      <c r="H3842" s="1">
        <f t="shared" si="238"/>
        <v>43924</v>
      </c>
      <c r="I3842">
        <f t="shared" si="239"/>
        <v>0</v>
      </c>
    </row>
    <row r="3843" spans="1:9" x14ac:dyDescent="0.3">
      <c r="A3843" t="s">
        <v>340</v>
      </c>
      <c r="B3843" s="1" t="s">
        <v>393</v>
      </c>
      <c r="C3843" s="5">
        <v>0</v>
      </c>
      <c r="F3843" t="str">
        <f t="shared" si="236"/>
        <v>Tiltil43927</v>
      </c>
      <c r="G3843" t="str">
        <f t="shared" si="237"/>
        <v>Tiltil</v>
      </c>
      <c r="H3843" s="1">
        <f t="shared" si="238"/>
        <v>43927</v>
      </c>
      <c r="I3843">
        <f t="shared" si="239"/>
        <v>0</v>
      </c>
    </row>
    <row r="3844" spans="1:9" x14ac:dyDescent="0.3">
      <c r="A3844" t="s">
        <v>340</v>
      </c>
      <c r="B3844" s="1" t="s">
        <v>394</v>
      </c>
      <c r="C3844" s="5">
        <v>4</v>
      </c>
      <c r="F3844" t="str">
        <f t="shared" si="236"/>
        <v>Tiltil43929</v>
      </c>
      <c r="G3844" t="str">
        <f t="shared" si="237"/>
        <v>Tiltil</v>
      </c>
      <c r="H3844" s="1">
        <f t="shared" si="238"/>
        <v>43929</v>
      </c>
      <c r="I3844">
        <f t="shared" si="239"/>
        <v>4</v>
      </c>
    </row>
    <row r="3845" spans="1:9" x14ac:dyDescent="0.3">
      <c r="A3845" t="s">
        <v>340</v>
      </c>
      <c r="B3845" s="1" t="s">
        <v>395</v>
      </c>
      <c r="C3845" s="5">
        <v>4</v>
      </c>
      <c r="F3845" t="str">
        <f t="shared" si="236"/>
        <v>Tiltil43931</v>
      </c>
      <c r="G3845" t="str">
        <f t="shared" si="237"/>
        <v>Tiltil</v>
      </c>
      <c r="H3845" s="1">
        <f t="shared" si="238"/>
        <v>43931</v>
      </c>
      <c r="I3845">
        <f t="shared" si="239"/>
        <v>0</v>
      </c>
    </row>
    <row r="3846" spans="1:9" x14ac:dyDescent="0.3">
      <c r="A3846" t="s">
        <v>340</v>
      </c>
      <c r="B3846" s="1" t="s">
        <v>396</v>
      </c>
      <c r="C3846" s="5">
        <v>4</v>
      </c>
      <c r="F3846" t="str">
        <f t="shared" si="236"/>
        <v>Tiltil43934</v>
      </c>
      <c r="G3846" t="str">
        <f t="shared" si="237"/>
        <v>Tiltil</v>
      </c>
      <c r="H3846" s="1">
        <f t="shared" si="238"/>
        <v>43934</v>
      </c>
      <c r="I3846">
        <f t="shared" si="239"/>
        <v>0</v>
      </c>
    </row>
    <row r="3847" spans="1:9" x14ac:dyDescent="0.3">
      <c r="A3847" t="s">
        <v>340</v>
      </c>
      <c r="B3847" s="1" t="s">
        <v>397</v>
      </c>
      <c r="C3847" s="5">
        <v>4</v>
      </c>
      <c r="F3847" t="str">
        <f t="shared" si="236"/>
        <v>Tiltil43936</v>
      </c>
      <c r="G3847" t="str">
        <f t="shared" si="237"/>
        <v>Tiltil</v>
      </c>
      <c r="H3847" s="1">
        <f t="shared" si="238"/>
        <v>43936</v>
      </c>
      <c r="I3847">
        <f t="shared" si="239"/>
        <v>0</v>
      </c>
    </row>
    <row r="3848" spans="1:9" x14ac:dyDescent="0.3">
      <c r="A3848" t="s">
        <v>340</v>
      </c>
      <c r="B3848" s="1" t="s">
        <v>398</v>
      </c>
      <c r="C3848" s="5">
        <v>4</v>
      </c>
      <c r="F3848" t="str">
        <f t="shared" si="236"/>
        <v>Tiltil43938</v>
      </c>
      <c r="G3848" t="str">
        <f t="shared" si="237"/>
        <v>Tiltil</v>
      </c>
      <c r="H3848" s="1">
        <f t="shared" si="238"/>
        <v>43938</v>
      </c>
      <c r="I3848">
        <f t="shared" si="239"/>
        <v>0</v>
      </c>
    </row>
    <row r="3849" spans="1:9" x14ac:dyDescent="0.3">
      <c r="A3849" t="s">
        <v>340</v>
      </c>
      <c r="B3849" s="1" t="s">
        <v>399</v>
      </c>
      <c r="C3849" s="5">
        <v>1</v>
      </c>
      <c r="F3849" t="str">
        <f t="shared" si="236"/>
        <v>Tiltil43941</v>
      </c>
      <c r="G3849" t="str">
        <f t="shared" si="237"/>
        <v>Tiltil</v>
      </c>
      <c r="H3849" s="1">
        <f t="shared" si="238"/>
        <v>43941</v>
      </c>
      <c r="I3849">
        <f t="shared" si="239"/>
        <v>0</v>
      </c>
    </row>
    <row r="3850" spans="1:9" x14ac:dyDescent="0.3">
      <c r="A3850" t="s">
        <v>340</v>
      </c>
      <c r="B3850" s="1" t="s">
        <v>400</v>
      </c>
      <c r="C3850" s="5">
        <v>1</v>
      </c>
      <c r="F3850" t="str">
        <f t="shared" si="236"/>
        <v>Tiltil43945</v>
      </c>
      <c r="G3850" t="str">
        <f t="shared" si="237"/>
        <v>Tiltil</v>
      </c>
      <c r="H3850" s="1">
        <f t="shared" si="238"/>
        <v>43945</v>
      </c>
      <c r="I3850">
        <f t="shared" si="239"/>
        <v>0</v>
      </c>
    </row>
    <row r="3851" spans="1:9" x14ac:dyDescent="0.3">
      <c r="A3851" t="s">
        <v>340</v>
      </c>
      <c r="B3851" s="1" t="s">
        <v>401</v>
      </c>
      <c r="C3851" s="5">
        <v>1</v>
      </c>
      <c r="F3851" t="str">
        <f t="shared" si="236"/>
        <v>Tiltil43948</v>
      </c>
      <c r="G3851" t="str">
        <f t="shared" si="237"/>
        <v>Tiltil</v>
      </c>
      <c r="H3851" s="1">
        <f t="shared" si="238"/>
        <v>43948</v>
      </c>
      <c r="I3851">
        <f t="shared" si="239"/>
        <v>0</v>
      </c>
    </row>
    <row r="3852" spans="1:9" x14ac:dyDescent="0.3">
      <c r="A3852" t="s">
        <v>341</v>
      </c>
      <c r="B3852" s="1" t="s">
        <v>390</v>
      </c>
      <c r="C3852" s="5">
        <v>0</v>
      </c>
      <c r="F3852" t="str">
        <f t="shared" si="236"/>
        <v>Timaukel43920</v>
      </c>
      <c r="G3852" t="str">
        <f t="shared" si="237"/>
        <v>Timaukel</v>
      </c>
      <c r="H3852" s="1">
        <f t="shared" si="238"/>
        <v>43920</v>
      </c>
      <c r="I3852">
        <f t="shared" si="239"/>
        <v>0</v>
      </c>
    </row>
    <row r="3853" spans="1:9" x14ac:dyDescent="0.3">
      <c r="A3853" t="s">
        <v>341</v>
      </c>
      <c r="B3853" s="1" t="s">
        <v>391</v>
      </c>
      <c r="C3853" s="5">
        <v>0</v>
      </c>
      <c r="F3853" t="str">
        <f t="shared" si="236"/>
        <v>Timaukel43922</v>
      </c>
      <c r="G3853" t="str">
        <f t="shared" si="237"/>
        <v>Timaukel</v>
      </c>
      <c r="H3853" s="1">
        <f t="shared" si="238"/>
        <v>43922</v>
      </c>
      <c r="I3853">
        <f t="shared" si="239"/>
        <v>0</v>
      </c>
    </row>
    <row r="3854" spans="1:9" x14ac:dyDescent="0.3">
      <c r="A3854" t="s">
        <v>341</v>
      </c>
      <c r="B3854" s="1" t="s">
        <v>392</v>
      </c>
      <c r="C3854" s="5">
        <v>0</v>
      </c>
      <c r="F3854" t="str">
        <f t="shared" si="236"/>
        <v>Timaukel43924</v>
      </c>
      <c r="G3854" t="str">
        <f t="shared" si="237"/>
        <v>Timaukel</v>
      </c>
      <c r="H3854" s="1">
        <f t="shared" si="238"/>
        <v>43924</v>
      </c>
      <c r="I3854">
        <f t="shared" si="239"/>
        <v>0</v>
      </c>
    </row>
    <row r="3855" spans="1:9" x14ac:dyDescent="0.3">
      <c r="A3855" t="s">
        <v>341</v>
      </c>
      <c r="B3855" s="1" t="s">
        <v>393</v>
      </c>
      <c r="C3855" s="5">
        <v>0</v>
      </c>
      <c r="F3855" t="str">
        <f t="shared" ref="F3855:F3918" si="240">+G3855&amp;H3855</f>
        <v>Timaukel43927</v>
      </c>
      <c r="G3855" t="str">
        <f t="shared" ref="G3855:G3918" si="241">+A3855</f>
        <v>Timaukel</v>
      </c>
      <c r="H3855" s="1">
        <f t="shared" ref="H3855:H3918" si="242">+DATEVALUE(B3855)</f>
        <v>43927</v>
      </c>
      <c r="I3855">
        <f t="shared" ref="I3855:I3918" si="243">+IF(IF(A3855=A3854,C3855-C3854,C3855)&lt;0,0,IF(A3855=A3854,C3855-C3854,C3855))</f>
        <v>0</v>
      </c>
    </row>
    <row r="3856" spans="1:9" x14ac:dyDescent="0.3">
      <c r="A3856" t="s">
        <v>341</v>
      </c>
      <c r="B3856" s="1" t="s">
        <v>394</v>
      </c>
      <c r="C3856" s="5">
        <v>0</v>
      </c>
      <c r="F3856" t="str">
        <f t="shared" si="240"/>
        <v>Timaukel43929</v>
      </c>
      <c r="G3856" t="str">
        <f t="shared" si="241"/>
        <v>Timaukel</v>
      </c>
      <c r="H3856" s="1">
        <f t="shared" si="242"/>
        <v>43929</v>
      </c>
      <c r="I3856">
        <f t="shared" si="243"/>
        <v>0</v>
      </c>
    </row>
    <row r="3857" spans="1:9" x14ac:dyDescent="0.3">
      <c r="A3857" t="s">
        <v>341</v>
      </c>
      <c r="B3857" s="1" t="s">
        <v>395</v>
      </c>
      <c r="C3857" s="5">
        <v>0</v>
      </c>
      <c r="F3857" t="str">
        <f t="shared" si="240"/>
        <v>Timaukel43931</v>
      </c>
      <c r="G3857" t="str">
        <f t="shared" si="241"/>
        <v>Timaukel</v>
      </c>
      <c r="H3857" s="1">
        <f t="shared" si="242"/>
        <v>43931</v>
      </c>
      <c r="I3857">
        <f t="shared" si="243"/>
        <v>0</v>
      </c>
    </row>
    <row r="3858" spans="1:9" x14ac:dyDescent="0.3">
      <c r="A3858" t="s">
        <v>341</v>
      </c>
      <c r="B3858" s="1" t="s">
        <v>396</v>
      </c>
      <c r="C3858" s="5">
        <v>0</v>
      </c>
      <c r="F3858" t="str">
        <f t="shared" si="240"/>
        <v>Timaukel43934</v>
      </c>
      <c r="G3858" t="str">
        <f t="shared" si="241"/>
        <v>Timaukel</v>
      </c>
      <c r="H3858" s="1">
        <f t="shared" si="242"/>
        <v>43934</v>
      </c>
      <c r="I3858">
        <f t="shared" si="243"/>
        <v>0</v>
      </c>
    </row>
    <row r="3859" spans="1:9" x14ac:dyDescent="0.3">
      <c r="A3859" t="s">
        <v>341</v>
      </c>
      <c r="B3859" s="1" t="s">
        <v>397</v>
      </c>
      <c r="C3859" s="5">
        <v>0</v>
      </c>
      <c r="F3859" t="str">
        <f t="shared" si="240"/>
        <v>Timaukel43936</v>
      </c>
      <c r="G3859" t="str">
        <f t="shared" si="241"/>
        <v>Timaukel</v>
      </c>
      <c r="H3859" s="1">
        <f t="shared" si="242"/>
        <v>43936</v>
      </c>
      <c r="I3859">
        <f t="shared" si="243"/>
        <v>0</v>
      </c>
    </row>
    <row r="3860" spans="1:9" x14ac:dyDescent="0.3">
      <c r="A3860" t="s">
        <v>341</v>
      </c>
      <c r="B3860" s="1" t="s">
        <v>398</v>
      </c>
      <c r="C3860" s="5">
        <v>0</v>
      </c>
      <c r="F3860" t="str">
        <f t="shared" si="240"/>
        <v>Timaukel43938</v>
      </c>
      <c r="G3860" t="str">
        <f t="shared" si="241"/>
        <v>Timaukel</v>
      </c>
      <c r="H3860" s="1">
        <f t="shared" si="242"/>
        <v>43938</v>
      </c>
      <c r="I3860">
        <f t="shared" si="243"/>
        <v>0</v>
      </c>
    </row>
    <row r="3861" spans="1:9" x14ac:dyDescent="0.3">
      <c r="A3861" t="s">
        <v>341</v>
      </c>
      <c r="B3861" s="1" t="s">
        <v>399</v>
      </c>
      <c r="C3861" s="5">
        <v>0</v>
      </c>
      <c r="F3861" t="str">
        <f t="shared" si="240"/>
        <v>Timaukel43941</v>
      </c>
      <c r="G3861" t="str">
        <f t="shared" si="241"/>
        <v>Timaukel</v>
      </c>
      <c r="H3861" s="1">
        <f t="shared" si="242"/>
        <v>43941</v>
      </c>
      <c r="I3861">
        <f t="shared" si="243"/>
        <v>0</v>
      </c>
    </row>
    <row r="3862" spans="1:9" x14ac:dyDescent="0.3">
      <c r="A3862" t="s">
        <v>341</v>
      </c>
      <c r="B3862" s="1" t="s">
        <v>400</v>
      </c>
      <c r="C3862" s="5">
        <v>0</v>
      </c>
      <c r="F3862" t="str">
        <f t="shared" si="240"/>
        <v>Timaukel43945</v>
      </c>
      <c r="G3862" t="str">
        <f t="shared" si="241"/>
        <v>Timaukel</v>
      </c>
      <c r="H3862" s="1">
        <f t="shared" si="242"/>
        <v>43945</v>
      </c>
      <c r="I3862">
        <f t="shared" si="243"/>
        <v>0</v>
      </c>
    </row>
    <row r="3863" spans="1:9" x14ac:dyDescent="0.3">
      <c r="A3863" t="s">
        <v>341</v>
      </c>
      <c r="B3863" s="1" t="s">
        <v>401</v>
      </c>
      <c r="C3863" s="5">
        <v>0</v>
      </c>
      <c r="F3863" t="str">
        <f t="shared" si="240"/>
        <v>Timaukel43948</v>
      </c>
      <c r="G3863" t="str">
        <f t="shared" si="241"/>
        <v>Timaukel</v>
      </c>
      <c r="H3863" s="1">
        <f t="shared" si="242"/>
        <v>43948</v>
      </c>
      <c r="I3863">
        <f t="shared" si="243"/>
        <v>0</v>
      </c>
    </row>
    <row r="3864" spans="1:9" x14ac:dyDescent="0.3">
      <c r="A3864" t="s">
        <v>342</v>
      </c>
      <c r="B3864" s="1" t="s">
        <v>390</v>
      </c>
      <c r="C3864" s="5">
        <v>0</v>
      </c>
      <c r="F3864" t="str">
        <f t="shared" si="240"/>
        <v>Tirua43920</v>
      </c>
      <c r="G3864" t="str">
        <f t="shared" si="241"/>
        <v>Tirua</v>
      </c>
      <c r="H3864" s="1">
        <f t="shared" si="242"/>
        <v>43920</v>
      </c>
      <c r="I3864">
        <f t="shared" si="243"/>
        <v>0</v>
      </c>
    </row>
    <row r="3865" spans="1:9" x14ac:dyDescent="0.3">
      <c r="A3865" t="s">
        <v>342</v>
      </c>
      <c r="B3865" s="1" t="s">
        <v>391</v>
      </c>
      <c r="C3865" s="5">
        <v>0</v>
      </c>
      <c r="F3865" t="str">
        <f t="shared" si="240"/>
        <v>Tirua43922</v>
      </c>
      <c r="G3865" t="str">
        <f t="shared" si="241"/>
        <v>Tirua</v>
      </c>
      <c r="H3865" s="1">
        <f t="shared" si="242"/>
        <v>43922</v>
      </c>
      <c r="I3865">
        <f t="shared" si="243"/>
        <v>0</v>
      </c>
    </row>
    <row r="3866" spans="1:9" x14ac:dyDescent="0.3">
      <c r="A3866" t="s">
        <v>342</v>
      </c>
      <c r="B3866" s="1" t="s">
        <v>392</v>
      </c>
      <c r="C3866" s="5">
        <v>0</v>
      </c>
      <c r="F3866" t="str">
        <f t="shared" si="240"/>
        <v>Tirua43924</v>
      </c>
      <c r="G3866" t="str">
        <f t="shared" si="241"/>
        <v>Tirua</v>
      </c>
      <c r="H3866" s="1">
        <f t="shared" si="242"/>
        <v>43924</v>
      </c>
      <c r="I3866">
        <f t="shared" si="243"/>
        <v>0</v>
      </c>
    </row>
    <row r="3867" spans="1:9" x14ac:dyDescent="0.3">
      <c r="A3867" t="s">
        <v>342</v>
      </c>
      <c r="B3867" s="1" t="s">
        <v>393</v>
      </c>
      <c r="C3867" s="5">
        <v>4</v>
      </c>
      <c r="F3867" t="str">
        <f t="shared" si="240"/>
        <v>Tirua43927</v>
      </c>
      <c r="G3867" t="str">
        <f t="shared" si="241"/>
        <v>Tirua</v>
      </c>
      <c r="H3867" s="1">
        <f t="shared" si="242"/>
        <v>43927</v>
      </c>
      <c r="I3867">
        <f t="shared" si="243"/>
        <v>4</v>
      </c>
    </row>
    <row r="3868" spans="1:9" x14ac:dyDescent="0.3">
      <c r="A3868" t="s">
        <v>342</v>
      </c>
      <c r="B3868" s="1" t="s">
        <v>394</v>
      </c>
      <c r="C3868" s="5">
        <v>4</v>
      </c>
      <c r="F3868" t="str">
        <f t="shared" si="240"/>
        <v>Tirua43929</v>
      </c>
      <c r="G3868" t="str">
        <f t="shared" si="241"/>
        <v>Tirua</v>
      </c>
      <c r="H3868" s="1">
        <f t="shared" si="242"/>
        <v>43929</v>
      </c>
      <c r="I3868">
        <f t="shared" si="243"/>
        <v>0</v>
      </c>
    </row>
    <row r="3869" spans="1:9" x14ac:dyDescent="0.3">
      <c r="A3869" t="s">
        <v>342</v>
      </c>
      <c r="B3869" s="1" t="s">
        <v>395</v>
      </c>
      <c r="C3869" s="5">
        <v>4</v>
      </c>
      <c r="F3869" t="str">
        <f t="shared" si="240"/>
        <v>Tirua43931</v>
      </c>
      <c r="G3869" t="str">
        <f t="shared" si="241"/>
        <v>Tirua</v>
      </c>
      <c r="H3869" s="1">
        <f t="shared" si="242"/>
        <v>43931</v>
      </c>
      <c r="I3869">
        <f t="shared" si="243"/>
        <v>0</v>
      </c>
    </row>
    <row r="3870" spans="1:9" x14ac:dyDescent="0.3">
      <c r="A3870" t="s">
        <v>342</v>
      </c>
      <c r="B3870" s="1" t="s">
        <v>396</v>
      </c>
      <c r="C3870" s="5">
        <v>4</v>
      </c>
      <c r="F3870" t="str">
        <f t="shared" si="240"/>
        <v>Tirua43934</v>
      </c>
      <c r="G3870" t="str">
        <f t="shared" si="241"/>
        <v>Tirua</v>
      </c>
      <c r="H3870" s="1">
        <f t="shared" si="242"/>
        <v>43934</v>
      </c>
      <c r="I3870">
        <f t="shared" si="243"/>
        <v>0</v>
      </c>
    </row>
    <row r="3871" spans="1:9" x14ac:dyDescent="0.3">
      <c r="A3871" t="s">
        <v>342</v>
      </c>
      <c r="B3871" s="1" t="s">
        <v>397</v>
      </c>
      <c r="C3871" s="5">
        <v>4</v>
      </c>
      <c r="F3871" t="str">
        <f t="shared" si="240"/>
        <v>Tirua43936</v>
      </c>
      <c r="G3871" t="str">
        <f t="shared" si="241"/>
        <v>Tirua</v>
      </c>
      <c r="H3871" s="1">
        <f t="shared" si="242"/>
        <v>43936</v>
      </c>
      <c r="I3871">
        <f t="shared" si="243"/>
        <v>0</v>
      </c>
    </row>
    <row r="3872" spans="1:9" x14ac:dyDescent="0.3">
      <c r="A3872" t="s">
        <v>342</v>
      </c>
      <c r="B3872" s="1" t="s">
        <v>398</v>
      </c>
      <c r="C3872" s="5">
        <v>4</v>
      </c>
      <c r="F3872" t="str">
        <f t="shared" si="240"/>
        <v>Tirua43938</v>
      </c>
      <c r="G3872" t="str">
        <f t="shared" si="241"/>
        <v>Tirua</v>
      </c>
      <c r="H3872" s="1">
        <f t="shared" si="242"/>
        <v>43938</v>
      </c>
      <c r="I3872">
        <f t="shared" si="243"/>
        <v>0</v>
      </c>
    </row>
    <row r="3873" spans="1:9" x14ac:dyDescent="0.3">
      <c r="A3873" t="s">
        <v>342</v>
      </c>
      <c r="B3873" s="1" t="s">
        <v>399</v>
      </c>
      <c r="C3873" s="5">
        <v>0</v>
      </c>
      <c r="F3873" t="str">
        <f t="shared" si="240"/>
        <v>Tirua43941</v>
      </c>
      <c r="G3873" t="str">
        <f t="shared" si="241"/>
        <v>Tirua</v>
      </c>
      <c r="H3873" s="1">
        <f t="shared" si="242"/>
        <v>43941</v>
      </c>
      <c r="I3873">
        <f t="shared" si="243"/>
        <v>0</v>
      </c>
    </row>
    <row r="3874" spans="1:9" x14ac:dyDescent="0.3">
      <c r="A3874" t="s">
        <v>342</v>
      </c>
      <c r="B3874" s="1" t="s">
        <v>400</v>
      </c>
      <c r="C3874" s="5">
        <v>0</v>
      </c>
      <c r="F3874" t="str">
        <f t="shared" si="240"/>
        <v>Tirua43945</v>
      </c>
      <c r="G3874" t="str">
        <f t="shared" si="241"/>
        <v>Tirua</v>
      </c>
      <c r="H3874" s="1">
        <f t="shared" si="242"/>
        <v>43945</v>
      </c>
      <c r="I3874">
        <f t="shared" si="243"/>
        <v>0</v>
      </c>
    </row>
    <row r="3875" spans="1:9" x14ac:dyDescent="0.3">
      <c r="A3875" t="s">
        <v>342</v>
      </c>
      <c r="B3875" s="1" t="s">
        <v>401</v>
      </c>
      <c r="C3875" s="5">
        <v>0</v>
      </c>
      <c r="F3875" t="str">
        <f t="shared" si="240"/>
        <v>Tirua43948</v>
      </c>
      <c r="G3875" t="str">
        <f t="shared" si="241"/>
        <v>Tirua</v>
      </c>
      <c r="H3875" s="1">
        <f t="shared" si="242"/>
        <v>43948</v>
      </c>
      <c r="I3875">
        <f t="shared" si="243"/>
        <v>0</v>
      </c>
    </row>
    <row r="3876" spans="1:9" x14ac:dyDescent="0.3">
      <c r="A3876" t="s">
        <v>343</v>
      </c>
      <c r="B3876" s="1" t="s">
        <v>390</v>
      </c>
      <c r="C3876" s="5">
        <v>0</v>
      </c>
      <c r="F3876" t="str">
        <f t="shared" si="240"/>
        <v>Tocopilla43920</v>
      </c>
      <c r="G3876" t="str">
        <f t="shared" si="241"/>
        <v>Tocopilla</v>
      </c>
      <c r="H3876" s="1">
        <f t="shared" si="242"/>
        <v>43920</v>
      </c>
      <c r="I3876">
        <f t="shared" si="243"/>
        <v>0</v>
      </c>
    </row>
    <row r="3877" spans="1:9" x14ac:dyDescent="0.3">
      <c r="A3877" t="s">
        <v>343</v>
      </c>
      <c r="B3877" s="1" t="s">
        <v>391</v>
      </c>
      <c r="C3877" s="5">
        <v>0</v>
      </c>
      <c r="F3877" t="str">
        <f t="shared" si="240"/>
        <v>Tocopilla43922</v>
      </c>
      <c r="G3877" t="str">
        <f t="shared" si="241"/>
        <v>Tocopilla</v>
      </c>
      <c r="H3877" s="1">
        <f t="shared" si="242"/>
        <v>43922</v>
      </c>
      <c r="I3877">
        <f t="shared" si="243"/>
        <v>0</v>
      </c>
    </row>
    <row r="3878" spans="1:9" x14ac:dyDescent="0.3">
      <c r="A3878" t="s">
        <v>343</v>
      </c>
      <c r="B3878" s="1" t="s">
        <v>392</v>
      </c>
      <c r="C3878" s="5">
        <v>0</v>
      </c>
      <c r="F3878" t="str">
        <f t="shared" si="240"/>
        <v>Tocopilla43924</v>
      </c>
      <c r="G3878" t="str">
        <f t="shared" si="241"/>
        <v>Tocopilla</v>
      </c>
      <c r="H3878" s="1">
        <f t="shared" si="242"/>
        <v>43924</v>
      </c>
      <c r="I3878">
        <f t="shared" si="243"/>
        <v>0</v>
      </c>
    </row>
    <row r="3879" spans="1:9" x14ac:dyDescent="0.3">
      <c r="A3879" t="s">
        <v>343</v>
      </c>
      <c r="B3879" s="1" t="s">
        <v>393</v>
      </c>
      <c r="C3879" s="5">
        <v>0</v>
      </c>
      <c r="F3879" t="str">
        <f t="shared" si="240"/>
        <v>Tocopilla43927</v>
      </c>
      <c r="G3879" t="str">
        <f t="shared" si="241"/>
        <v>Tocopilla</v>
      </c>
      <c r="H3879" s="1">
        <f t="shared" si="242"/>
        <v>43927</v>
      </c>
      <c r="I3879">
        <f t="shared" si="243"/>
        <v>0</v>
      </c>
    </row>
    <row r="3880" spans="1:9" x14ac:dyDescent="0.3">
      <c r="A3880" t="s">
        <v>343</v>
      </c>
      <c r="B3880" s="1" t="s">
        <v>394</v>
      </c>
      <c r="C3880" s="5">
        <v>0</v>
      </c>
      <c r="F3880" t="str">
        <f t="shared" si="240"/>
        <v>Tocopilla43929</v>
      </c>
      <c r="G3880" t="str">
        <f t="shared" si="241"/>
        <v>Tocopilla</v>
      </c>
      <c r="H3880" s="1">
        <f t="shared" si="242"/>
        <v>43929</v>
      </c>
      <c r="I3880">
        <f t="shared" si="243"/>
        <v>0</v>
      </c>
    </row>
    <row r="3881" spans="1:9" x14ac:dyDescent="0.3">
      <c r="A3881" t="s">
        <v>343</v>
      </c>
      <c r="B3881" s="1" t="s">
        <v>395</v>
      </c>
      <c r="C3881" s="5">
        <v>0</v>
      </c>
      <c r="F3881" t="str">
        <f t="shared" si="240"/>
        <v>Tocopilla43931</v>
      </c>
      <c r="G3881" t="str">
        <f t="shared" si="241"/>
        <v>Tocopilla</v>
      </c>
      <c r="H3881" s="1">
        <f t="shared" si="242"/>
        <v>43931</v>
      </c>
      <c r="I3881">
        <f t="shared" si="243"/>
        <v>0</v>
      </c>
    </row>
    <row r="3882" spans="1:9" x14ac:dyDescent="0.3">
      <c r="A3882" t="s">
        <v>343</v>
      </c>
      <c r="B3882" s="1" t="s">
        <v>396</v>
      </c>
      <c r="C3882" s="5">
        <v>3</v>
      </c>
      <c r="F3882" t="str">
        <f t="shared" si="240"/>
        <v>Tocopilla43934</v>
      </c>
      <c r="G3882" t="str">
        <f t="shared" si="241"/>
        <v>Tocopilla</v>
      </c>
      <c r="H3882" s="1">
        <f t="shared" si="242"/>
        <v>43934</v>
      </c>
      <c r="I3882">
        <f t="shared" si="243"/>
        <v>3</v>
      </c>
    </row>
    <row r="3883" spans="1:9" x14ac:dyDescent="0.3">
      <c r="A3883" t="s">
        <v>343</v>
      </c>
      <c r="B3883" s="1" t="s">
        <v>397</v>
      </c>
      <c r="C3883" s="5">
        <v>6</v>
      </c>
      <c r="F3883" t="str">
        <f t="shared" si="240"/>
        <v>Tocopilla43936</v>
      </c>
      <c r="G3883" t="str">
        <f t="shared" si="241"/>
        <v>Tocopilla</v>
      </c>
      <c r="H3883" s="1">
        <f t="shared" si="242"/>
        <v>43936</v>
      </c>
      <c r="I3883">
        <f t="shared" si="243"/>
        <v>3</v>
      </c>
    </row>
    <row r="3884" spans="1:9" x14ac:dyDescent="0.3">
      <c r="A3884" t="s">
        <v>343</v>
      </c>
      <c r="B3884" s="1" t="s">
        <v>398</v>
      </c>
      <c r="C3884" s="5">
        <v>11</v>
      </c>
      <c r="F3884" t="str">
        <f t="shared" si="240"/>
        <v>Tocopilla43938</v>
      </c>
      <c r="G3884" t="str">
        <f t="shared" si="241"/>
        <v>Tocopilla</v>
      </c>
      <c r="H3884" s="1">
        <f t="shared" si="242"/>
        <v>43938</v>
      </c>
      <c r="I3884">
        <f t="shared" si="243"/>
        <v>5</v>
      </c>
    </row>
    <row r="3885" spans="1:9" x14ac:dyDescent="0.3">
      <c r="A3885" t="s">
        <v>343</v>
      </c>
      <c r="B3885" s="1" t="s">
        <v>399</v>
      </c>
      <c r="C3885" s="5">
        <v>4</v>
      </c>
      <c r="F3885" t="str">
        <f t="shared" si="240"/>
        <v>Tocopilla43941</v>
      </c>
      <c r="G3885" t="str">
        <f t="shared" si="241"/>
        <v>Tocopilla</v>
      </c>
      <c r="H3885" s="1">
        <f t="shared" si="242"/>
        <v>43941</v>
      </c>
      <c r="I3885">
        <f t="shared" si="243"/>
        <v>0</v>
      </c>
    </row>
    <row r="3886" spans="1:9" x14ac:dyDescent="0.3">
      <c r="A3886" t="s">
        <v>343</v>
      </c>
      <c r="B3886" s="1" t="s">
        <v>400</v>
      </c>
      <c r="C3886" s="5">
        <v>1</v>
      </c>
      <c r="F3886" t="str">
        <f t="shared" si="240"/>
        <v>Tocopilla43945</v>
      </c>
      <c r="G3886" t="str">
        <f t="shared" si="241"/>
        <v>Tocopilla</v>
      </c>
      <c r="H3886" s="1">
        <f t="shared" si="242"/>
        <v>43945</v>
      </c>
      <c r="I3886">
        <f t="shared" si="243"/>
        <v>0</v>
      </c>
    </row>
    <row r="3887" spans="1:9" x14ac:dyDescent="0.3">
      <c r="A3887" t="s">
        <v>343</v>
      </c>
      <c r="B3887" s="1" t="s">
        <v>401</v>
      </c>
      <c r="C3887" s="5">
        <v>0</v>
      </c>
      <c r="F3887" t="str">
        <f t="shared" si="240"/>
        <v>Tocopilla43948</v>
      </c>
      <c r="G3887" t="str">
        <f t="shared" si="241"/>
        <v>Tocopilla</v>
      </c>
      <c r="H3887" s="1">
        <f t="shared" si="242"/>
        <v>43948</v>
      </c>
      <c r="I3887">
        <f t="shared" si="243"/>
        <v>0</v>
      </c>
    </row>
    <row r="3888" spans="1:9" x14ac:dyDescent="0.3">
      <c r="A3888" t="s">
        <v>344</v>
      </c>
      <c r="B3888" s="1" t="s">
        <v>390</v>
      </c>
      <c r="C3888" s="5">
        <v>0</v>
      </c>
      <c r="F3888" t="str">
        <f t="shared" si="240"/>
        <v>Tolten43920</v>
      </c>
      <c r="G3888" t="str">
        <f t="shared" si="241"/>
        <v>Tolten</v>
      </c>
      <c r="H3888" s="1">
        <f t="shared" si="242"/>
        <v>43920</v>
      </c>
      <c r="I3888">
        <f t="shared" si="243"/>
        <v>0</v>
      </c>
    </row>
    <row r="3889" spans="1:9" x14ac:dyDescent="0.3">
      <c r="A3889" t="s">
        <v>344</v>
      </c>
      <c r="B3889" s="1" t="s">
        <v>391</v>
      </c>
      <c r="C3889" s="5">
        <v>0</v>
      </c>
      <c r="F3889" t="str">
        <f t="shared" si="240"/>
        <v>Tolten43922</v>
      </c>
      <c r="G3889" t="str">
        <f t="shared" si="241"/>
        <v>Tolten</v>
      </c>
      <c r="H3889" s="1">
        <f t="shared" si="242"/>
        <v>43922</v>
      </c>
      <c r="I3889">
        <f t="shared" si="243"/>
        <v>0</v>
      </c>
    </row>
    <row r="3890" spans="1:9" x14ac:dyDescent="0.3">
      <c r="A3890" t="s">
        <v>344</v>
      </c>
      <c r="B3890" s="1" t="s">
        <v>392</v>
      </c>
      <c r="C3890" s="5">
        <v>4</v>
      </c>
      <c r="F3890" t="str">
        <f t="shared" si="240"/>
        <v>Tolten43924</v>
      </c>
      <c r="G3890" t="str">
        <f t="shared" si="241"/>
        <v>Tolten</v>
      </c>
      <c r="H3890" s="1">
        <f t="shared" si="242"/>
        <v>43924</v>
      </c>
      <c r="I3890">
        <f t="shared" si="243"/>
        <v>4</v>
      </c>
    </row>
    <row r="3891" spans="1:9" x14ac:dyDescent="0.3">
      <c r="A3891" t="s">
        <v>344</v>
      </c>
      <c r="B3891" s="1" t="s">
        <v>393</v>
      </c>
      <c r="C3891" s="5">
        <v>5</v>
      </c>
      <c r="F3891" t="str">
        <f t="shared" si="240"/>
        <v>Tolten43927</v>
      </c>
      <c r="G3891" t="str">
        <f t="shared" si="241"/>
        <v>Tolten</v>
      </c>
      <c r="H3891" s="1">
        <f t="shared" si="242"/>
        <v>43927</v>
      </c>
      <c r="I3891">
        <f t="shared" si="243"/>
        <v>1</v>
      </c>
    </row>
    <row r="3892" spans="1:9" x14ac:dyDescent="0.3">
      <c r="A3892" t="s">
        <v>344</v>
      </c>
      <c r="B3892" s="1" t="s">
        <v>394</v>
      </c>
      <c r="C3892" s="5">
        <v>7</v>
      </c>
      <c r="F3892" t="str">
        <f t="shared" si="240"/>
        <v>Tolten43929</v>
      </c>
      <c r="G3892" t="str">
        <f t="shared" si="241"/>
        <v>Tolten</v>
      </c>
      <c r="H3892" s="1">
        <f t="shared" si="242"/>
        <v>43929</v>
      </c>
      <c r="I3892">
        <f t="shared" si="243"/>
        <v>2</v>
      </c>
    </row>
    <row r="3893" spans="1:9" x14ac:dyDescent="0.3">
      <c r="A3893" t="s">
        <v>344</v>
      </c>
      <c r="B3893" s="1" t="s">
        <v>395</v>
      </c>
      <c r="C3893" s="5">
        <v>7</v>
      </c>
      <c r="F3893" t="str">
        <f t="shared" si="240"/>
        <v>Tolten43931</v>
      </c>
      <c r="G3893" t="str">
        <f t="shared" si="241"/>
        <v>Tolten</v>
      </c>
      <c r="H3893" s="1">
        <f t="shared" si="242"/>
        <v>43931</v>
      </c>
      <c r="I3893">
        <f t="shared" si="243"/>
        <v>0</v>
      </c>
    </row>
    <row r="3894" spans="1:9" x14ac:dyDescent="0.3">
      <c r="A3894" t="s">
        <v>344</v>
      </c>
      <c r="B3894" s="1" t="s">
        <v>396</v>
      </c>
      <c r="C3894" s="5">
        <v>7</v>
      </c>
      <c r="F3894" t="str">
        <f t="shared" si="240"/>
        <v>Tolten43934</v>
      </c>
      <c r="G3894" t="str">
        <f t="shared" si="241"/>
        <v>Tolten</v>
      </c>
      <c r="H3894" s="1">
        <f t="shared" si="242"/>
        <v>43934</v>
      </c>
      <c r="I3894">
        <f t="shared" si="243"/>
        <v>0</v>
      </c>
    </row>
    <row r="3895" spans="1:9" x14ac:dyDescent="0.3">
      <c r="A3895" t="s">
        <v>344</v>
      </c>
      <c r="B3895" s="1" t="s">
        <v>397</v>
      </c>
      <c r="C3895" s="5">
        <v>6</v>
      </c>
      <c r="F3895" t="str">
        <f t="shared" si="240"/>
        <v>Tolten43936</v>
      </c>
      <c r="G3895" t="str">
        <f t="shared" si="241"/>
        <v>Tolten</v>
      </c>
      <c r="H3895" s="1">
        <f t="shared" si="242"/>
        <v>43936</v>
      </c>
      <c r="I3895">
        <f t="shared" si="243"/>
        <v>0</v>
      </c>
    </row>
    <row r="3896" spans="1:9" x14ac:dyDescent="0.3">
      <c r="A3896" t="s">
        <v>344</v>
      </c>
      <c r="B3896" s="1" t="s">
        <v>398</v>
      </c>
      <c r="C3896" s="5">
        <v>6</v>
      </c>
      <c r="F3896" t="str">
        <f t="shared" si="240"/>
        <v>Tolten43938</v>
      </c>
      <c r="G3896" t="str">
        <f t="shared" si="241"/>
        <v>Tolten</v>
      </c>
      <c r="H3896" s="1">
        <f t="shared" si="242"/>
        <v>43938</v>
      </c>
      <c r="I3896">
        <f t="shared" si="243"/>
        <v>0</v>
      </c>
    </row>
    <row r="3897" spans="1:9" x14ac:dyDescent="0.3">
      <c r="A3897" t="s">
        <v>344</v>
      </c>
      <c r="B3897" s="1" t="s">
        <v>399</v>
      </c>
      <c r="C3897" s="5">
        <v>0</v>
      </c>
      <c r="F3897" t="str">
        <f t="shared" si="240"/>
        <v>Tolten43941</v>
      </c>
      <c r="G3897" t="str">
        <f t="shared" si="241"/>
        <v>Tolten</v>
      </c>
      <c r="H3897" s="1">
        <f t="shared" si="242"/>
        <v>43941</v>
      </c>
      <c r="I3897">
        <f t="shared" si="243"/>
        <v>0</v>
      </c>
    </row>
    <row r="3898" spans="1:9" x14ac:dyDescent="0.3">
      <c r="A3898" t="s">
        <v>344</v>
      </c>
      <c r="B3898" s="1" t="s">
        <v>400</v>
      </c>
      <c r="C3898" s="5">
        <v>0</v>
      </c>
      <c r="F3898" t="str">
        <f t="shared" si="240"/>
        <v>Tolten43945</v>
      </c>
      <c r="G3898" t="str">
        <f t="shared" si="241"/>
        <v>Tolten</v>
      </c>
      <c r="H3898" s="1">
        <f t="shared" si="242"/>
        <v>43945</v>
      </c>
      <c r="I3898">
        <f t="shared" si="243"/>
        <v>0</v>
      </c>
    </row>
    <row r="3899" spans="1:9" x14ac:dyDescent="0.3">
      <c r="A3899" t="s">
        <v>344</v>
      </c>
      <c r="B3899" s="1" t="s">
        <v>401</v>
      </c>
      <c r="C3899" s="5">
        <v>0</v>
      </c>
      <c r="F3899" t="str">
        <f t="shared" si="240"/>
        <v>Tolten43948</v>
      </c>
      <c r="G3899" t="str">
        <f t="shared" si="241"/>
        <v>Tolten</v>
      </c>
      <c r="H3899" s="1">
        <f t="shared" si="242"/>
        <v>43948</v>
      </c>
      <c r="I3899">
        <f t="shared" si="243"/>
        <v>0</v>
      </c>
    </row>
    <row r="3900" spans="1:9" x14ac:dyDescent="0.3">
      <c r="A3900" t="s">
        <v>345</v>
      </c>
      <c r="B3900" s="1" t="s">
        <v>390</v>
      </c>
      <c r="C3900" s="5">
        <v>4</v>
      </c>
      <c r="F3900" t="str">
        <f t="shared" si="240"/>
        <v>Tome43920</v>
      </c>
      <c r="G3900" t="str">
        <f t="shared" si="241"/>
        <v>Tome</v>
      </c>
      <c r="H3900" s="1">
        <f t="shared" si="242"/>
        <v>43920</v>
      </c>
      <c r="I3900">
        <f t="shared" si="243"/>
        <v>4</v>
      </c>
    </row>
    <row r="3901" spans="1:9" x14ac:dyDescent="0.3">
      <c r="A3901" t="s">
        <v>345</v>
      </c>
      <c r="B3901" s="1" t="s">
        <v>391</v>
      </c>
      <c r="C3901" s="5">
        <v>6</v>
      </c>
      <c r="F3901" t="str">
        <f t="shared" si="240"/>
        <v>Tome43922</v>
      </c>
      <c r="G3901" t="str">
        <f t="shared" si="241"/>
        <v>Tome</v>
      </c>
      <c r="H3901" s="1">
        <f t="shared" si="242"/>
        <v>43922</v>
      </c>
      <c r="I3901">
        <f t="shared" si="243"/>
        <v>2</v>
      </c>
    </row>
    <row r="3902" spans="1:9" x14ac:dyDescent="0.3">
      <c r="A3902" t="s">
        <v>345</v>
      </c>
      <c r="B3902" s="1" t="s">
        <v>392</v>
      </c>
      <c r="C3902" s="5">
        <v>9</v>
      </c>
      <c r="F3902" t="str">
        <f t="shared" si="240"/>
        <v>Tome43924</v>
      </c>
      <c r="G3902" t="str">
        <f t="shared" si="241"/>
        <v>Tome</v>
      </c>
      <c r="H3902" s="1">
        <f t="shared" si="242"/>
        <v>43924</v>
      </c>
      <c r="I3902">
        <f t="shared" si="243"/>
        <v>3</v>
      </c>
    </row>
    <row r="3903" spans="1:9" x14ac:dyDescent="0.3">
      <c r="A3903" t="s">
        <v>345</v>
      </c>
      <c r="B3903" s="1" t="s">
        <v>393</v>
      </c>
      <c r="C3903" s="5">
        <v>25</v>
      </c>
      <c r="F3903" t="str">
        <f t="shared" si="240"/>
        <v>Tome43927</v>
      </c>
      <c r="G3903" t="str">
        <f t="shared" si="241"/>
        <v>Tome</v>
      </c>
      <c r="H3903" s="1">
        <f t="shared" si="242"/>
        <v>43927</v>
      </c>
      <c r="I3903">
        <f t="shared" si="243"/>
        <v>16</v>
      </c>
    </row>
    <row r="3904" spans="1:9" x14ac:dyDescent="0.3">
      <c r="A3904" t="s">
        <v>345</v>
      </c>
      <c r="B3904" s="1" t="s">
        <v>394</v>
      </c>
      <c r="C3904" s="5">
        <v>30</v>
      </c>
      <c r="F3904" t="str">
        <f t="shared" si="240"/>
        <v>Tome43929</v>
      </c>
      <c r="G3904" t="str">
        <f t="shared" si="241"/>
        <v>Tome</v>
      </c>
      <c r="H3904" s="1">
        <f t="shared" si="242"/>
        <v>43929</v>
      </c>
      <c r="I3904">
        <f t="shared" si="243"/>
        <v>5</v>
      </c>
    </row>
    <row r="3905" spans="1:9" x14ac:dyDescent="0.3">
      <c r="A3905" t="s">
        <v>345</v>
      </c>
      <c r="B3905" s="1" t="s">
        <v>395</v>
      </c>
      <c r="C3905" s="5">
        <v>30</v>
      </c>
      <c r="F3905" t="str">
        <f t="shared" si="240"/>
        <v>Tome43931</v>
      </c>
      <c r="G3905" t="str">
        <f t="shared" si="241"/>
        <v>Tome</v>
      </c>
      <c r="H3905" s="1">
        <f t="shared" si="242"/>
        <v>43931</v>
      </c>
      <c r="I3905">
        <f t="shared" si="243"/>
        <v>0</v>
      </c>
    </row>
    <row r="3906" spans="1:9" x14ac:dyDescent="0.3">
      <c r="A3906" t="s">
        <v>345</v>
      </c>
      <c r="B3906" s="1" t="s">
        <v>396</v>
      </c>
      <c r="C3906" s="5">
        <v>37</v>
      </c>
      <c r="F3906" t="str">
        <f t="shared" si="240"/>
        <v>Tome43934</v>
      </c>
      <c r="G3906" t="str">
        <f t="shared" si="241"/>
        <v>Tome</v>
      </c>
      <c r="H3906" s="1">
        <f t="shared" si="242"/>
        <v>43934</v>
      </c>
      <c r="I3906">
        <f t="shared" si="243"/>
        <v>7</v>
      </c>
    </row>
    <row r="3907" spans="1:9" x14ac:dyDescent="0.3">
      <c r="A3907" t="s">
        <v>345</v>
      </c>
      <c r="B3907" s="1" t="s">
        <v>397</v>
      </c>
      <c r="C3907" s="5">
        <v>37</v>
      </c>
      <c r="F3907" t="str">
        <f t="shared" si="240"/>
        <v>Tome43936</v>
      </c>
      <c r="G3907" t="str">
        <f t="shared" si="241"/>
        <v>Tome</v>
      </c>
      <c r="H3907" s="1">
        <f t="shared" si="242"/>
        <v>43936</v>
      </c>
      <c r="I3907">
        <f t="shared" si="243"/>
        <v>0</v>
      </c>
    </row>
    <row r="3908" spans="1:9" x14ac:dyDescent="0.3">
      <c r="A3908" t="s">
        <v>345</v>
      </c>
      <c r="B3908" s="1" t="s">
        <v>398</v>
      </c>
      <c r="C3908" s="5">
        <v>37</v>
      </c>
      <c r="F3908" t="str">
        <f t="shared" si="240"/>
        <v>Tome43938</v>
      </c>
      <c r="G3908" t="str">
        <f t="shared" si="241"/>
        <v>Tome</v>
      </c>
      <c r="H3908" s="1">
        <f t="shared" si="242"/>
        <v>43938</v>
      </c>
      <c r="I3908">
        <f t="shared" si="243"/>
        <v>0</v>
      </c>
    </row>
    <row r="3909" spans="1:9" x14ac:dyDescent="0.3">
      <c r="A3909" t="s">
        <v>345</v>
      </c>
      <c r="B3909" s="1" t="s">
        <v>399</v>
      </c>
      <c r="C3909" s="5">
        <v>10</v>
      </c>
      <c r="F3909" t="str">
        <f t="shared" si="240"/>
        <v>Tome43941</v>
      </c>
      <c r="G3909" t="str">
        <f t="shared" si="241"/>
        <v>Tome</v>
      </c>
      <c r="H3909" s="1">
        <f t="shared" si="242"/>
        <v>43941</v>
      </c>
      <c r="I3909">
        <f t="shared" si="243"/>
        <v>0</v>
      </c>
    </row>
    <row r="3910" spans="1:9" x14ac:dyDescent="0.3">
      <c r="A3910" t="s">
        <v>345</v>
      </c>
      <c r="B3910" s="1" t="s">
        <v>400</v>
      </c>
      <c r="C3910" s="5">
        <v>12</v>
      </c>
      <c r="F3910" t="str">
        <f t="shared" si="240"/>
        <v>Tome43945</v>
      </c>
      <c r="G3910" t="str">
        <f t="shared" si="241"/>
        <v>Tome</v>
      </c>
      <c r="H3910" s="1">
        <f t="shared" si="242"/>
        <v>43945</v>
      </c>
      <c r="I3910">
        <f t="shared" si="243"/>
        <v>2</v>
      </c>
    </row>
    <row r="3911" spans="1:9" x14ac:dyDescent="0.3">
      <c r="A3911" t="s">
        <v>345</v>
      </c>
      <c r="B3911" s="1" t="s">
        <v>401</v>
      </c>
      <c r="C3911" s="5">
        <v>10</v>
      </c>
      <c r="F3911" t="str">
        <f t="shared" si="240"/>
        <v>Tome43948</v>
      </c>
      <c r="G3911" t="str">
        <f t="shared" si="241"/>
        <v>Tome</v>
      </c>
      <c r="H3911" s="1">
        <f t="shared" si="242"/>
        <v>43948</v>
      </c>
      <c r="I3911">
        <f t="shared" si="243"/>
        <v>0</v>
      </c>
    </row>
    <row r="3912" spans="1:9" x14ac:dyDescent="0.3">
      <c r="A3912" t="s">
        <v>346</v>
      </c>
      <c r="B3912" s="1" t="s">
        <v>390</v>
      </c>
      <c r="C3912" s="5">
        <v>0</v>
      </c>
      <c r="F3912" t="str">
        <f t="shared" si="240"/>
        <v>Torres del Paine43920</v>
      </c>
      <c r="G3912" t="str">
        <f t="shared" si="241"/>
        <v>Torres del Paine</v>
      </c>
      <c r="H3912" s="1">
        <f t="shared" si="242"/>
        <v>43920</v>
      </c>
      <c r="I3912">
        <f t="shared" si="243"/>
        <v>0</v>
      </c>
    </row>
    <row r="3913" spans="1:9" x14ac:dyDescent="0.3">
      <c r="A3913" t="s">
        <v>346</v>
      </c>
      <c r="B3913" s="1" t="s">
        <v>391</v>
      </c>
      <c r="C3913" s="5">
        <v>0</v>
      </c>
      <c r="F3913" t="str">
        <f t="shared" si="240"/>
        <v>Torres del Paine43922</v>
      </c>
      <c r="G3913" t="str">
        <f t="shared" si="241"/>
        <v>Torres del Paine</v>
      </c>
      <c r="H3913" s="1">
        <f t="shared" si="242"/>
        <v>43922</v>
      </c>
      <c r="I3913">
        <f t="shared" si="243"/>
        <v>0</v>
      </c>
    </row>
    <row r="3914" spans="1:9" x14ac:dyDescent="0.3">
      <c r="A3914" t="s">
        <v>346</v>
      </c>
      <c r="B3914" s="1" t="s">
        <v>392</v>
      </c>
      <c r="C3914" s="5">
        <v>0</v>
      </c>
      <c r="F3914" t="str">
        <f t="shared" si="240"/>
        <v>Torres del Paine43924</v>
      </c>
      <c r="G3914" t="str">
        <f t="shared" si="241"/>
        <v>Torres del Paine</v>
      </c>
      <c r="H3914" s="1">
        <f t="shared" si="242"/>
        <v>43924</v>
      </c>
      <c r="I3914">
        <f t="shared" si="243"/>
        <v>0</v>
      </c>
    </row>
    <row r="3915" spans="1:9" x14ac:dyDescent="0.3">
      <c r="A3915" t="s">
        <v>346</v>
      </c>
      <c r="B3915" s="1" t="s">
        <v>393</v>
      </c>
      <c r="C3915" s="5">
        <v>0</v>
      </c>
      <c r="F3915" t="str">
        <f t="shared" si="240"/>
        <v>Torres del Paine43927</v>
      </c>
      <c r="G3915" t="str">
        <f t="shared" si="241"/>
        <v>Torres del Paine</v>
      </c>
      <c r="H3915" s="1">
        <f t="shared" si="242"/>
        <v>43927</v>
      </c>
      <c r="I3915">
        <f t="shared" si="243"/>
        <v>0</v>
      </c>
    </row>
    <row r="3916" spans="1:9" x14ac:dyDescent="0.3">
      <c r="A3916" t="s">
        <v>346</v>
      </c>
      <c r="B3916" s="1" t="s">
        <v>394</v>
      </c>
      <c r="C3916" s="5">
        <v>0</v>
      </c>
      <c r="F3916" t="str">
        <f t="shared" si="240"/>
        <v>Torres del Paine43929</v>
      </c>
      <c r="G3916" t="str">
        <f t="shared" si="241"/>
        <v>Torres del Paine</v>
      </c>
      <c r="H3916" s="1">
        <f t="shared" si="242"/>
        <v>43929</v>
      </c>
      <c r="I3916">
        <f t="shared" si="243"/>
        <v>0</v>
      </c>
    </row>
    <row r="3917" spans="1:9" x14ac:dyDescent="0.3">
      <c r="A3917" t="s">
        <v>346</v>
      </c>
      <c r="B3917" s="1" t="s">
        <v>395</v>
      </c>
      <c r="C3917" s="5">
        <v>0</v>
      </c>
      <c r="F3917" t="str">
        <f t="shared" si="240"/>
        <v>Torres del Paine43931</v>
      </c>
      <c r="G3917" t="str">
        <f t="shared" si="241"/>
        <v>Torres del Paine</v>
      </c>
      <c r="H3917" s="1">
        <f t="shared" si="242"/>
        <v>43931</v>
      </c>
      <c r="I3917">
        <f t="shared" si="243"/>
        <v>0</v>
      </c>
    </row>
    <row r="3918" spans="1:9" x14ac:dyDescent="0.3">
      <c r="A3918" t="s">
        <v>346</v>
      </c>
      <c r="B3918" s="1" t="s">
        <v>396</v>
      </c>
      <c r="C3918" s="5">
        <v>0</v>
      </c>
      <c r="F3918" t="str">
        <f t="shared" si="240"/>
        <v>Torres del Paine43934</v>
      </c>
      <c r="G3918" t="str">
        <f t="shared" si="241"/>
        <v>Torres del Paine</v>
      </c>
      <c r="H3918" s="1">
        <f t="shared" si="242"/>
        <v>43934</v>
      </c>
      <c r="I3918">
        <f t="shared" si="243"/>
        <v>0</v>
      </c>
    </row>
    <row r="3919" spans="1:9" x14ac:dyDescent="0.3">
      <c r="A3919" t="s">
        <v>346</v>
      </c>
      <c r="B3919" s="1" t="s">
        <v>397</v>
      </c>
      <c r="C3919" s="5">
        <v>0</v>
      </c>
      <c r="F3919" t="str">
        <f t="shared" ref="F3919:F3982" si="244">+G3919&amp;H3919</f>
        <v>Torres del Paine43936</v>
      </c>
      <c r="G3919" t="str">
        <f t="shared" ref="G3919:G3982" si="245">+A3919</f>
        <v>Torres del Paine</v>
      </c>
      <c r="H3919" s="1">
        <f t="shared" ref="H3919:H3982" si="246">+DATEVALUE(B3919)</f>
        <v>43936</v>
      </c>
      <c r="I3919">
        <f t="shared" ref="I3919:I3982" si="247">+IF(IF(A3919=A3918,C3919-C3918,C3919)&lt;0,0,IF(A3919=A3918,C3919-C3918,C3919))</f>
        <v>0</v>
      </c>
    </row>
    <row r="3920" spans="1:9" x14ac:dyDescent="0.3">
      <c r="A3920" t="s">
        <v>346</v>
      </c>
      <c r="B3920" s="1" t="s">
        <v>398</v>
      </c>
      <c r="C3920" s="5">
        <v>0</v>
      </c>
      <c r="F3920" t="str">
        <f t="shared" si="244"/>
        <v>Torres del Paine43938</v>
      </c>
      <c r="G3920" t="str">
        <f t="shared" si="245"/>
        <v>Torres del Paine</v>
      </c>
      <c r="H3920" s="1">
        <f t="shared" si="246"/>
        <v>43938</v>
      </c>
      <c r="I3920">
        <f t="shared" si="247"/>
        <v>0</v>
      </c>
    </row>
    <row r="3921" spans="1:9" x14ac:dyDescent="0.3">
      <c r="A3921" t="s">
        <v>346</v>
      </c>
      <c r="B3921" s="1" t="s">
        <v>399</v>
      </c>
      <c r="C3921" s="5">
        <v>0</v>
      </c>
      <c r="F3921" t="str">
        <f t="shared" si="244"/>
        <v>Torres del Paine43941</v>
      </c>
      <c r="G3921" t="str">
        <f t="shared" si="245"/>
        <v>Torres del Paine</v>
      </c>
      <c r="H3921" s="1">
        <f t="shared" si="246"/>
        <v>43941</v>
      </c>
      <c r="I3921">
        <f t="shared" si="247"/>
        <v>0</v>
      </c>
    </row>
    <row r="3922" spans="1:9" x14ac:dyDescent="0.3">
      <c r="A3922" t="s">
        <v>346</v>
      </c>
      <c r="B3922" s="1" t="s">
        <v>400</v>
      </c>
      <c r="C3922" s="5">
        <v>0</v>
      </c>
      <c r="F3922" t="str">
        <f t="shared" si="244"/>
        <v>Torres del Paine43945</v>
      </c>
      <c r="G3922" t="str">
        <f t="shared" si="245"/>
        <v>Torres del Paine</v>
      </c>
      <c r="H3922" s="1">
        <f t="shared" si="246"/>
        <v>43945</v>
      </c>
      <c r="I3922">
        <f t="shared" si="247"/>
        <v>0</v>
      </c>
    </row>
    <row r="3923" spans="1:9" x14ac:dyDescent="0.3">
      <c r="A3923" t="s">
        <v>346</v>
      </c>
      <c r="B3923" s="1" t="s">
        <v>401</v>
      </c>
      <c r="C3923" s="5">
        <v>0</v>
      </c>
      <c r="F3923" t="str">
        <f t="shared" si="244"/>
        <v>Torres del Paine43948</v>
      </c>
      <c r="G3923" t="str">
        <f t="shared" si="245"/>
        <v>Torres del Paine</v>
      </c>
      <c r="H3923" s="1">
        <f t="shared" si="246"/>
        <v>43948</v>
      </c>
      <c r="I3923">
        <f t="shared" si="247"/>
        <v>0</v>
      </c>
    </row>
    <row r="3924" spans="1:9" x14ac:dyDescent="0.3">
      <c r="A3924" t="s">
        <v>347</v>
      </c>
      <c r="B3924" s="1" t="s">
        <v>390</v>
      </c>
      <c r="C3924" s="5">
        <v>0</v>
      </c>
      <c r="F3924" t="str">
        <f t="shared" si="244"/>
        <v>Tortel43920</v>
      </c>
      <c r="G3924" t="str">
        <f t="shared" si="245"/>
        <v>Tortel</v>
      </c>
      <c r="H3924" s="1">
        <f t="shared" si="246"/>
        <v>43920</v>
      </c>
      <c r="I3924">
        <f t="shared" si="247"/>
        <v>0</v>
      </c>
    </row>
    <row r="3925" spans="1:9" x14ac:dyDescent="0.3">
      <c r="A3925" t="s">
        <v>347</v>
      </c>
      <c r="B3925" s="1" t="s">
        <v>391</v>
      </c>
      <c r="C3925" s="5">
        <v>0</v>
      </c>
      <c r="F3925" t="str">
        <f t="shared" si="244"/>
        <v>Tortel43922</v>
      </c>
      <c r="G3925" t="str">
        <f t="shared" si="245"/>
        <v>Tortel</v>
      </c>
      <c r="H3925" s="1">
        <f t="shared" si="246"/>
        <v>43922</v>
      </c>
      <c r="I3925">
        <f t="shared" si="247"/>
        <v>0</v>
      </c>
    </row>
    <row r="3926" spans="1:9" x14ac:dyDescent="0.3">
      <c r="A3926" t="s">
        <v>347</v>
      </c>
      <c r="B3926" s="1" t="s">
        <v>392</v>
      </c>
      <c r="C3926" s="5">
        <v>0</v>
      </c>
      <c r="F3926" t="str">
        <f t="shared" si="244"/>
        <v>Tortel43924</v>
      </c>
      <c r="G3926" t="str">
        <f t="shared" si="245"/>
        <v>Tortel</v>
      </c>
      <c r="H3926" s="1">
        <f t="shared" si="246"/>
        <v>43924</v>
      </c>
      <c r="I3926">
        <f t="shared" si="247"/>
        <v>0</v>
      </c>
    </row>
    <row r="3927" spans="1:9" x14ac:dyDescent="0.3">
      <c r="A3927" t="s">
        <v>347</v>
      </c>
      <c r="B3927" s="1" t="s">
        <v>393</v>
      </c>
      <c r="C3927" s="5">
        <v>0</v>
      </c>
      <c r="F3927" t="str">
        <f t="shared" si="244"/>
        <v>Tortel43927</v>
      </c>
      <c r="G3927" t="str">
        <f t="shared" si="245"/>
        <v>Tortel</v>
      </c>
      <c r="H3927" s="1">
        <f t="shared" si="246"/>
        <v>43927</v>
      </c>
      <c r="I3927">
        <f t="shared" si="247"/>
        <v>0</v>
      </c>
    </row>
    <row r="3928" spans="1:9" x14ac:dyDescent="0.3">
      <c r="A3928" t="s">
        <v>347</v>
      </c>
      <c r="B3928" s="1" t="s">
        <v>394</v>
      </c>
      <c r="C3928" s="5">
        <v>0</v>
      </c>
      <c r="F3928" t="str">
        <f t="shared" si="244"/>
        <v>Tortel43929</v>
      </c>
      <c r="G3928" t="str">
        <f t="shared" si="245"/>
        <v>Tortel</v>
      </c>
      <c r="H3928" s="1">
        <f t="shared" si="246"/>
        <v>43929</v>
      </c>
      <c r="I3928">
        <f t="shared" si="247"/>
        <v>0</v>
      </c>
    </row>
    <row r="3929" spans="1:9" x14ac:dyDescent="0.3">
      <c r="A3929" t="s">
        <v>347</v>
      </c>
      <c r="B3929" s="1" t="s">
        <v>395</v>
      </c>
      <c r="C3929" s="5">
        <v>0</v>
      </c>
      <c r="F3929" t="str">
        <f t="shared" si="244"/>
        <v>Tortel43931</v>
      </c>
      <c r="G3929" t="str">
        <f t="shared" si="245"/>
        <v>Tortel</v>
      </c>
      <c r="H3929" s="1">
        <f t="shared" si="246"/>
        <v>43931</v>
      </c>
      <c r="I3929">
        <f t="shared" si="247"/>
        <v>0</v>
      </c>
    </row>
    <row r="3930" spans="1:9" x14ac:dyDescent="0.3">
      <c r="A3930" t="s">
        <v>347</v>
      </c>
      <c r="B3930" s="1" t="s">
        <v>396</v>
      </c>
      <c r="C3930" s="5">
        <v>1</v>
      </c>
      <c r="F3930" t="str">
        <f t="shared" si="244"/>
        <v>Tortel43934</v>
      </c>
      <c r="G3930" t="str">
        <f t="shared" si="245"/>
        <v>Tortel</v>
      </c>
      <c r="H3930" s="1">
        <f t="shared" si="246"/>
        <v>43934</v>
      </c>
      <c r="I3930">
        <f t="shared" si="247"/>
        <v>1</v>
      </c>
    </row>
    <row r="3931" spans="1:9" x14ac:dyDescent="0.3">
      <c r="A3931" t="s">
        <v>347</v>
      </c>
      <c r="B3931" s="1" t="s">
        <v>397</v>
      </c>
      <c r="C3931" s="5">
        <v>1</v>
      </c>
      <c r="F3931" t="str">
        <f t="shared" si="244"/>
        <v>Tortel43936</v>
      </c>
      <c r="G3931" t="str">
        <f t="shared" si="245"/>
        <v>Tortel</v>
      </c>
      <c r="H3931" s="1">
        <f t="shared" si="246"/>
        <v>43936</v>
      </c>
      <c r="I3931">
        <f t="shared" si="247"/>
        <v>0</v>
      </c>
    </row>
    <row r="3932" spans="1:9" x14ac:dyDescent="0.3">
      <c r="A3932" t="s">
        <v>347</v>
      </c>
      <c r="B3932" s="1" t="s">
        <v>398</v>
      </c>
      <c r="C3932" s="5">
        <v>1</v>
      </c>
      <c r="F3932" t="str">
        <f t="shared" si="244"/>
        <v>Tortel43938</v>
      </c>
      <c r="G3932" t="str">
        <f t="shared" si="245"/>
        <v>Tortel</v>
      </c>
      <c r="H3932" s="1">
        <f t="shared" si="246"/>
        <v>43938</v>
      </c>
      <c r="I3932">
        <f t="shared" si="247"/>
        <v>0</v>
      </c>
    </row>
    <row r="3933" spans="1:9" x14ac:dyDescent="0.3">
      <c r="A3933" t="s">
        <v>347</v>
      </c>
      <c r="B3933" s="1" t="s">
        <v>399</v>
      </c>
      <c r="C3933" s="5">
        <v>0</v>
      </c>
      <c r="F3933" t="str">
        <f t="shared" si="244"/>
        <v>Tortel43941</v>
      </c>
      <c r="G3933" t="str">
        <f t="shared" si="245"/>
        <v>Tortel</v>
      </c>
      <c r="H3933" s="1">
        <f t="shared" si="246"/>
        <v>43941</v>
      </c>
      <c r="I3933">
        <f t="shared" si="247"/>
        <v>0</v>
      </c>
    </row>
    <row r="3934" spans="1:9" x14ac:dyDescent="0.3">
      <c r="A3934" t="s">
        <v>347</v>
      </c>
      <c r="B3934" s="1" t="s">
        <v>400</v>
      </c>
      <c r="C3934" s="5">
        <v>0</v>
      </c>
      <c r="F3934" t="str">
        <f t="shared" si="244"/>
        <v>Tortel43945</v>
      </c>
      <c r="G3934" t="str">
        <f t="shared" si="245"/>
        <v>Tortel</v>
      </c>
      <c r="H3934" s="1">
        <f t="shared" si="246"/>
        <v>43945</v>
      </c>
      <c r="I3934">
        <f t="shared" si="247"/>
        <v>0</v>
      </c>
    </row>
    <row r="3935" spans="1:9" x14ac:dyDescent="0.3">
      <c r="A3935" t="s">
        <v>347</v>
      </c>
      <c r="B3935" s="1" t="s">
        <v>401</v>
      </c>
      <c r="C3935" s="5">
        <v>0</v>
      </c>
      <c r="F3935" t="str">
        <f t="shared" si="244"/>
        <v>Tortel43948</v>
      </c>
      <c r="G3935" t="str">
        <f t="shared" si="245"/>
        <v>Tortel</v>
      </c>
      <c r="H3935" s="1">
        <f t="shared" si="246"/>
        <v>43948</v>
      </c>
      <c r="I3935">
        <f t="shared" si="247"/>
        <v>0</v>
      </c>
    </row>
    <row r="3936" spans="1:9" x14ac:dyDescent="0.3">
      <c r="A3936" t="s">
        <v>348</v>
      </c>
      <c r="B3936" s="1" t="s">
        <v>390</v>
      </c>
      <c r="C3936" s="5">
        <v>0</v>
      </c>
      <c r="F3936" t="str">
        <f t="shared" si="244"/>
        <v>Traiguen43920</v>
      </c>
      <c r="G3936" t="str">
        <f t="shared" si="245"/>
        <v>Traiguen</v>
      </c>
      <c r="H3936" s="1">
        <f t="shared" si="246"/>
        <v>43920</v>
      </c>
      <c r="I3936">
        <f t="shared" si="247"/>
        <v>0</v>
      </c>
    </row>
    <row r="3937" spans="1:9" x14ac:dyDescent="0.3">
      <c r="A3937" t="s">
        <v>348</v>
      </c>
      <c r="B3937" s="1" t="s">
        <v>391</v>
      </c>
      <c r="C3937" s="5">
        <v>0</v>
      </c>
      <c r="F3937" t="str">
        <f t="shared" si="244"/>
        <v>Traiguen43922</v>
      </c>
      <c r="G3937" t="str">
        <f t="shared" si="245"/>
        <v>Traiguen</v>
      </c>
      <c r="H3937" s="1">
        <f t="shared" si="246"/>
        <v>43922</v>
      </c>
      <c r="I3937">
        <f t="shared" si="247"/>
        <v>0</v>
      </c>
    </row>
    <row r="3938" spans="1:9" x14ac:dyDescent="0.3">
      <c r="A3938" t="s">
        <v>348</v>
      </c>
      <c r="B3938" s="1" t="s">
        <v>392</v>
      </c>
      <c r="C3938" s="5">
        <v>0</v>
      </c>
      <c r="F3938" t="str">
        <f t="shared" si="244"/>
        <v>Traiguen43924</v>
      </c>
      <c r="G3938" t="str">
        <f t="shared" si="245"/>
        <v>Traiguen</v>
      </c>
      <c r="H3938" s="1">
        <f t="shared" si="246"/>
        <v>43924</v>
      </c>
      <c r="I3938">
        <f t="shared" si="247"/>
        <v>0</v>
      </c>
    </row>
    <row r="3939" spans="1:9" x14ac:dyDescent="0.3">
      <c r="A3939" t="s">
        <v>348</v>
      </c>
      <c r="B3939" s="1" t="s">
        <v>393</v>
      </c>
      <c r="C3939" s="5">
        <v>0</v>
      </c>
      <c r="F3939" t="str">
        <f t="shared" si="244"/>
        <v>Traiguen43927</v>
      </c>
      <c r="G3939" t="str">
        <f t="shared" si="245"/>
        <v>Traiguen</v>
      </c>
      <c r="H3939" s="1">
        <f t="shared" si="246"/>
        <v>43927</v>
      </c>
      <c r="I3939">
        <f t="shared" si="247"/>
        <v>0</v>
      </c>
    </row>
    <row r="3940" spans="1:9" x14ac:dyDescent="0.3">
      <c r="A3940" t="s">
        <v>348</v>
      </c>
      <c r="B3940" s="1" t="s">
        <v>394</v>
      </c>
      <c r="C3940" s="5">
        <v>0</v>
      </c>
      <c r="F3940" t="str">
        <f t="shared" si="244"/>
        <v>Traiguen43929</v>
      </c>
      <c r="G3940" t="str">
        <f t="shared" si="245"/>
        <v>Traiguen</v>
      </c>
      <c r="H3940" s="1">
        <f t="shared" si="246"/>
        <v>43929</v>
      </c>
      <c r="I3940">
        <f t="shared" si="247"/>
        <v>0</v>
      </c>
    </row>
    <row r="3941" spans="1:9" x14ac:dyDescent="0.3">
      <c r="A3941" t="s">
        <v>348</v>
      </c>
      <c r="B3941" s="1" t="s">
        <v>395</v>
      </c>
      <c r="C3941" s="5">
        <v>0</v>
      </c>
      <c r="F3941" t="str">
        <f t="shared" si="244"/>
        <v>Traiguen43931</v>
      </c>
      <c r="G3941" t="str">
        <f t="shared" si="245"/>
        <v>Traiguen</v>
      </c>
      <c r="H3941" s="1">
        <f t="shared" si="246"/>
        <v>43931</v>
      </c>
      <c r="I3941">
        <f t="shared" si="247"/>
        <v>0</v>
      </c>
    </row>
    <row r="3942" spans="1:9" x14ac:dyDescent="0.3">
      <c r="A3942" t="s">
        <v>348</v>
      </c>
      <c r="B3942" s="1" t="s">
        <v>396</v>
      </c>
      <c r="C3942" s="5">
        <v>2</v>
      </c>
      <c r="F3942" t="str">
        <f t="shared" si="244"/>
        <v>Traiguen43934</v>
      </c>
      <c r="G3942" t="str">
        <f t="shared" si="245"/>
        <v>Traiguen</v>
      </c>
      <c r="H3942" s="1">
        <f t="shared" si="246"/>
        <v>43934</v>
      </c>
      <c r="I3942">
        <f t="shared" si="247"/>
        <v>2</v>
      </c>
    </row>
    <row r="3943" spans="1:9" x14ac:dyDescent="0.3">
      <c r="A3943" t="s">
        <v>348</v>
      </c>
      <c r="B3943" s="1" t="s">
        <v>397</v>
      </c>
      <c r="C3943" s="5">
        <v>2</v>
      </c>
      <c r="F3943" t="str">
        <f t="shared" si="244"/>
        <v>Traiguen43936</v>
      </c>
      <c r="G3943" t="str">
        <f t="shared" si="245"/>
        <v>Traiguen</v>
      </c>
      <c r="H3943" s="1">
        <f t="shared" si="246"/>
        <v>43936</v>
      </c>
      <c r="I3943">
        <f t="shared" si="247"/>
        <v>0</v>
      </c>
    </row>
    <row r="3944" spans="1:9" x14ac:dyDescent="0.3">
      <c r="A3944" t="s">
        <v>348</v>
      </c>
      <c r="B3944" s="1" t="s">
        <v>398</v>
      </c>
      <c r="C3944" s="5">
        <v>2</v>
      </c>
      <c r="F3944" t="str">
        <f t="shared" si="244"/>
        <v>Traiguen43938</v>
      </c>
      <c r="G3944" t="str">
        <f t="shared" si="245"/>
        <v>Traiguen</v>
      </c>
      <c r="H3944" s="1">
        <f t="shared" si="246"/>
        <v>43938</v>
      </c>
      <c r="I3944">
        <f t="shared" si="247"/>
        <v>0</v>
      </c>
    </row>
    <row r="3945" spans="1:9" x14ac:dyDescent="0.3">
      <c r="A3945" t="s">
        <v>348</v>
      </c>
      <c r="B3945" s="1" t="s">
        <v>399</v>
      </c>
      <c r="C3945" s="5">
        <v>1</v>
      </c>
      <c r="F3945" t="str">
        <f t="shared" si="244"/>
        <v>Traiguen43941</v>
      </c>
      <c r="G3945" t="str">
        <f t="shared" si="245"/>
        <v>Traiguen</v>
      </c>
      <c r="H3945" s="1">
        <f t="shared" si="246"/>
        <v>43941</v>
      </c>
      <c r="I3945">
        <f t="shared" si="247"/>
        <v>0</v>
      </c>
    </row>
    <row r="3946" spans="1:9" x14ac:dyDescent="0.3">
      <c r="A3946" t="s">
        <v>348</v>
      </c>
      <c r="B3946" s="1" t="s">
        <v>400</v>
      </c>
      <c r="C3946" s="5">
        <v>1</v>
      </c>
      <c r="F3946" t="str">
        <f t="shared" si="244"/>
        <v>Traiguen43945</v>
      </c>
      <c r="G3946" t="str">
        <f t="shared" si="245"/>
        <v>Traiguen</v>
      </c>
      <c r="H3946" s="1">
        <f t="shared" si="246"/>
        <v>43945</v>
      </c>
      <c r="I3946">
        <f t="shared" si="247"/>
        <v>0</v>
      </c>
    </row>
    <row r="3947" spans="1:9" x14ac:dyDescent="0.3">
      <c r="A3947" t="s">
        <v>348</v>
      </c>
      <c r="B3947" s="1" t="s">
        <v>401</v>
      </c>
      <c r="C3947" s="5">
        <v>1</v>
      </c>
      <c r="F3947" t="str">
        <f t="shared" si="244"/>
        <v>Traiguen43948</v>
      </c>
      <c r="G3947" t="str">
        <f t="shared" si="245"/>
        <v>Traiguen</v>
      </c>
      <c r="H3947" s="1">
        <f t="shared" si="246"/>
        <v>43948</v>
      </c>
      <c r="I3947">
        <f t="shared" si="247"/>
        <v>0</v>
      </c>
    </row>
    <row r="3948" spans="1:9" x14ac:dyDescent="0.3">
      <c r="A3948" t="s">
        <v>349</v>
      </c>
      <c r="B3948" s="1" t="s">
        <v>390</v>
      </c>
      <c r="C3948" s="5">
        <v>0</v>
      </c>
      <c r="F3948" t="str">
        <f t="shared" si="244"/>
        <v>Treguaco43920</v>
      </c>
      <c r="G3948" t="str">
        <f t="shared" si="245"/>
        <v>Treguaco</v>
      </c>
      <c r="H3948" s="1">
        <f t="shared" si="246"/>
        <v>43920</v>
      </c>
      <c r="I3948">
        <f t="shared" si="247"/>
        <v>0</v>
      </c>
    </row>
    <row r="3949" spans="1:9" x14ac:dyDescent="0.3">
      <c r="A3949" t="s">
        <v>349</v>
      </c>
      <c r="B3949" s="1" t="s">
        <v>391</v>
      </c>
      <c r="C3949" s="5">
        <v>0</v>
      </c>
      <c r="F3949" t="str">
        <f t="shared" si="244"/>
        <v>Treguaco43922</v>
      </c>
      <c r="G3949" t="str">
        <f t="shared" si="245"/>
        <v>Treguaco</v>
      </c>
      <c r="H3949" s="1">
        <f t="shared" si="246"/>
        <v>43922</v>
      </c>
      <c r="I3949">
        <f t="shared" si="247"/>
        <v>0</v>
      </c>
    </row>
    <row r="3950" spans="1:9" x14ac:dyDescent="0.3">
      <c r="A3950" t="s">
        <v>349</v>
      </c>
      <c r="B3950" s="1" t="s">
        <v>392</v>
      </c>
      <c r="C3950" s="5">
        <v>0</v>
      </c>
      <c r="F3950" t="str">
        <f t="shared" si="244"/>
        <v>Treguaco43924</v>
      </c>
      <c r="G3950" t="str">
        <f t="shared" si="245"/>
        <v>Treguaco</v>
      </c>
      <c r="H3950" s="1">
        <f t="shared" si="246"/>
        <v>43924</v>
      </c>
      <c r="I3950">
        <f t="shared" si="247"/>
        <v>0</v>
      </c>
    </row>
    <row r="3951" spans="1:9" x14ac:dyDescent="0.3">
      <c r="A3951" t="s">
        <v>349</v>
      </c>
      <c r="B3951" s="1" t="s">
        <v>393</v>
      </c>
      <c r="C3951" s="5">
        <v>0</v>
      </c>
      <c r="F3951" t="str">
        <f t="shared" si="244"/>
        <v>Treguaco43927</v>
      </c>
      <c r="G3951" t="str">
        <f t="shared" si="245"/>
        <v>Treguaco</v>
      </c>
      <c r="H3951" s="1">
        <f t="shared" si="246"/>
        <v>43927</v>
      </c>
      <c r="I3951">
        <f t="shared" si="247"/>
        <v>0</v>
      </c>
    </row>
    <row r="3952" spans="1:9" x14ac:dyDescent="0.3">
      <c r="A3952" t="s">
        <v>349</v>
      </c>
      <c r="B3952" s="1" t="s">
        <v>394</v>
      </c>
      <c r="C3952" s="5">
        <v>0</v>
      </c>
      <c r="F3952" t="str">
        <f t="shared" si="244"/>
        <v>Treguaco43929</v>
      </c>
      <c r="G3952" t="str">
        <f t="shared" si="245"/>
        <v>Treguaco</v>
      </c>
      <c r="H3952" s="1">
        <f t="shared" si="246"/>
        <v>43929</v>
      </c>
      <c r="I3952">
        <f t="shared" si="247"/>
        <v>0</v>
      </c>
    </row>
    <row r="3953" spans="1:9" x14ac:dyDescent="0.3">
      <c r="A3953" t="s">
        <v>349</v>
      </c>
      <c r="B3953" s="1" t="s">
        <v>395</v>
      </c>
      <c r="C3953" s="5">
        <v>0</v>
      </c>
      <c r="F3953" t="str">
        <f t="shared" si="244"/>
        <v>Treguaco43931</v>
      </c>
      <c r="G3953" t="str">
        <f t="shared" si="245"/>
        <v>Treguaco</v>
      </c>
      <c r="H3953" s="1">
        <f t="shared" si="246"/>
        <v>43931</v>
      </c>
      <c r="I3953">
        <f t="shared" si="247"/>
        <v>0</v>
      </c>
    </row>
    <row r="3954" spans="1:9" x14ac:dyDescent="0.3">
      <c r="A3954" t="s">
        <v>349</v>
      </c>
      <c r="B3954" s="1" t="s">
        <v>396</v>
      </c>
      <c r="C3954" s="5">
        <v>0</v>
      </c>
      <c r="F3954" t="str">
        <f t="shared" si="244"/>
        <v>Treguaco43934</v>
      </c>
      <c r="G3954" t="str">
        <f t="shared" si="245"/>
        <v>Treguaco</v>
      </c>
      <c r="H3954" s="1">
        <f t="shared" si="246"/>
        <v>43934</v>
      </c>
      <c r="I3954">
        <f t="shared" si="247"/>
        <v>0</v>
      </c>
    </row>
    <row r="3955" spans="1:9" x14ac:dyDescent="0.3">
      <c r="A3955" t="s">
        <v>349</v>
      </c>
      <c r="B3955" s="1" t="s">
        <v>397</v>
      </c>
      <c r="C3955" s="5">
        <v>0</v>
      </c>
      <c r="F3955" t="str">
        <f t="shared" si="244"/>
        <v>Treguaco43936</v>
      </c>
      <c r="G3955" t="str">
        <f t="shared" si="245"/>
        <v>Treguaco</v>
      </c>
      <c r="H3955" s="1">
        <f t="shared" si="246"/>
        <v>43936</v>
      </c>
      <c r="I3955">
        <f t="shared" si="247"/>
        <v>0</v>
      </c>
    </row>
    <row r="3956" spans="1:9" x14ac:dyDescent="0.3">
      <c r="A3956" t="s">
        <v>349</v>
      </c>
      <c r="B3956" s="1" t="s">
        <v>398</v>
      </c>
      <c r="C3956" s="5">
        <v>0</v>
      </c>
      <c r="F3956" t="str">
        <f t="shared" si="244"/>
        <v>Treguaco43938</v>
      </c>
      <c r="G3956" t="str">
        <f t="shared" si="245"/>
        <v>Treguaco</v>
      </c>
      <c r="H3956" s="1">
        <f t="shared" si="246"/>
        <v>43938</v>
      </c>
      <c r="I3956">
        <f t="shared" si="247"/>
        <v>0</v>
      </c>
    </row>
    <row r="3957" spans="1:9" x14ac:dyDescent="0.3">
      <c r="A3957" t="s">
        <v>349</v>
      </c>
      <c r="B3957" s="1" t="s">
        <v>399</v>
      </c>
      <c r="C3957" s="5">
        <v>0</v>
      </c>
      <c r="F3957" t="str">
        <f t="shared" si="244"/>
        <v>Treguaco43941</v>
      </c>
      <c r="G3957" t="str">
        <f t="shared" si="245"/>
        <v>Treguaco</v>
      </c>
      <c r="H3957" s="1">
        <f t="shared" si="246"/>
        <v>43941</v>
      </c>
      <c r="I3957">
        <f t="shared" si="247"/>
        <v>0</v>
      </c>
    </row>
    <row r="3958" spans="1:9" x14ac:dyDescent="0.3">
      <c r="A3958" t="s">
        <v>349</v>
      </c>
      <c r="B3958" s="1" t="s">
        <v>400</v>
      </c>
      <c r="C3958" s="5">
        <v>0</v>
      </c>
      <c r="F3958" t="str">
        <f t="shared" si="244"/>
        <v>Treguaco43945</v>
      </c>
      <c r="G3958" t="str">
        <f t="shared" si="245"/>
        <v>Treguaco</v>
      </c>
      <c r="H3958" s="1">
        <f t="shared" si="246"/>
        <v>43945</v>
      </c>
      <c r="I3958">
        <f t="shared" si="247"/>
        <v>0</v>
      </c>
    </row>
    <row r="3959" spans="1:9" x14ac:dyDescent="0.3">
      <c r="A3959" t="s">
        <v>349</v>
      </c>
      <c r="B3959" s="1" t="s">
        <v>401</v>
      </c>
      <c r="C3959" s="5">
        <v>0</v>
      </c>
      <c r="F3959" t="str">
        <f t="shared" si="244"/>
        <v>Treguaco43948</v>
      </c>
      <c r="G3959" t="str">
        <f t="shared" si="245"/>
        <v>Treguaco</v>
      </c>
      <c r="H3959" s="1">
        <f t="shared" si="246"/>
        <v>43948</v>
      </c>
      <c r="I3959">
        <f t="shared" si="247"/>
        <v>0</v>
      </c>
    </row>
    <row r="3960" spans="1:9" x14ac:dyDescent="0.3">
      <c r="A3960" t="s">
        <v>366</v>
      </c>
      <c r="B3960" s="1" t="s">
        <v>391</v>
      </c>
      <c r="C3960" s="5">
        <v>0</v>
      </c>
      <c r="F3960" t="str">
        <f t="shared" si="244"/>
        <v>Tucapel43922</v>
      </c>
      <c r="G3960" t="str">
        <f t="shared" si="245"/>
        <v>Tucapel</v>
      </c>
      <c r="H3960" s="1">
        <f t="shared" si="246"/>
        <v>43922</v>
      </c>
      <c r="I3960">
        <f t="shared" si="247"/>
        <v>0</v>
      </c>
    </row>
    <row r="3961" spans="1:9" x14ac:dyDescent="0.3">
      <c r="A3961" t="s">
        <v>366</v>
      </c>
      <c r="B3961" s="1" t="s">
        <v>392</v>
      </c>
      <c r="C3961" s="5">
        <v>0</v>
      </c>
      <c r="F3961" t="str">
        <f t="shared" si="244"/>
        <v>Tucapel43924</v>
      </c>
      <c r="G3961" t="str">
        <f t="shared" si="245"/>
        <v>Tucapel</v>
      </c>
      <c r="H3961" s="1">
        <f t="shared" si="246"/>
        <v>43924</v>
      </c>
      <c r="I3961">
        <f t="shared" si="247"/>
        <v>0</v>
      </c>
    </row>
    <row r="3962" spans="1:9" x14ac:dyDescent="0.3">
      <c r="A3962" t="s">
        <v>366</v>
      </c>
      <c r="B3962" s="1" t="s">
        <v>393</v>
      </c>
      <c r="C3962" s="5">
        <v>0</v>
      </c>
      <c r="F3962" t="str">
        <f t="shared" si="244"/>
        <v>Tucapel43927</v>
      </c>
      <c r="G3962" t="str">
        <f t="shared" si="245"/>
        <v>Tucapel</v>
      </c>
      <c r="H3962" s="1">
        <f t="shared" si="246"/>
        <v>43927</v>
      </c>
      <c r="I3962">
        <f t="shared" si="247"/>
        <v>0</v>
      </c>
    </row>
    <row r="3963" spans="1:9" x14ac:dyDescent="0.3">
      <c r="A3963" t="s">
        <v>366</v>
      </c>
      <c r="B3963" s="1" t="s">
        <v>394</v>
      </c>
      <c r="C3963" s="5">
        <v>0</v>
      </c>
      <c r="F3963" t="str">
        <f t="shared" si="244"/>
        <v>Tucapel43929</v>
      </c>
      <c r="G3963" t="str">
        <f t="shared" si="245"/>
        <v>Tucapel</v>
      </c>
      <c r="H3963" s="1">
        <f t="shared" si="246"/>
        <v>43929</v>
      </c>
      <c r="I3963">
        <f t="shared" si="247"/>
        <v>0</v>
      </c>
    </row>
    <row r="3964" spans="1:9" x14ac:dyDescent="0.3">
      <c r="A3964" t="s">
        <v>366</v>
      </c>
      <c r="B3964" s="1" t="s">
        <v>395</v>
      </c>
      <c r="C3964" s="5">
        <v>0</v>
      </c>
      <c r="F3964" t="str">
        <f t="shared" si="244"/>
        <v>Tucapel43931</v>
      </c>
      <c r="G3964" t="str">
        <f t="shared" si="245"/>
        <v>Tucapel</v>
      </c>
      <c r="H3964" s="1">
        <f t="shared" si="246"/>
        <v>43931</v>
      </c>
      <c r="I3964">
        <f t="shared" si="247"/>
        <v>0</v>
      </c>
    </row>
    <row r="3965" spans="1:9" x14ac:dyDescent="0.3">
      <c r="A3965" t="s">
        <v>366</v>
      </c>
      <c r="B3965" s="1" t="s">
        <v>396</v>
      </c>
      <c r="C3965" s="5">
        <v>1</v>
      </c>
      <c r="F3965" t="str">
        <f t="shared" si="244"/>
        <v>Tucapel43934</v>
      </c>
      <c r="G3965" t="str">
        <f t="shared" si="245"/>
        <v>Tucapel</v>
      </c>
      <c r="H3965" s="1">
        <f t="shared" si="246"/>
        <v>43934</v>
      </c>
      <c r="I3965">
        <f t="shared" si="247"/>
        <v>1</v>
      </c>
    </row>
    <row r="3966" spans="1:9" x14ac:dyDescent="0.3">
      <c r="A3966" t="s">
        <v>366</v>
      </c>
      <c r="B3966" s="1" t="s">
        <v>397</v>
      </c>
      <c r="C3966" s="5">
        <v>0</v>
      </c>
      <c r="F3966" t="str">
        <f t="shared" si="244"/>
        <v>Tucapel43936</v>
      </c>
      <c r="G3966" t="str">
        <f t="shared" si="245"/>
        <v>Tucapel</v>
      </c>
      <c r="H3966" s="1">
        <f t="shared" si="246"/>
        <v>43936</v>
      </c>
      <c r="I3966">
        <f t="shared" si="247"/>
        <v>0</v>
      </c>
    </row>
    <row r="3967" spans="1:9" x14ac:dyDescent="0.3">
      <c r="A3967" t="s">
        <v>366</v>
      </c>
      <c r="B3967" s="1" t="s">
        <v>398</v>
      </c>
      <c r="C3967" s="5">
        <v>1</v>
      </c>
      <c r="F3967" t="str">
        <f t="shared" si="244"/>
        <v>Tucapel43938</v>
      </c>
      <c r="G3967" t="str">
        <f t="shared" si="245"/>
        <v>Tucapel</v>
      </c>
      <c r="H3967" s="1">
        <f t="shared" si="246"/>
        <v>43938</v>
      </c>
      <c r="I3967">
        <f t="shared" si="247"/>
        <v>1</v>
      </c>
    </row>
    <row r="3968" spans="1:9" x14ac:dyDescent="0.3">
      <c r="A3968" t="s">
        <v>366</v>
      </c>
      <c r="B3968" s="1" t="s">
        <v>399</v>
      </c>
      <c r="C3968" s="5">
        <v>0</v>
      </c>
      <c r="F3968" t="str">
        <f t="shared" si="244"/>
        <v>Tucapel43941</v>
      </c>
      <c r="G3968" t="str">
        <f t="shared" si="245"/>
        <v>Tucapel</v>
      </c>
      <c r="H3968" s="1">
        <f t="shared" si="246"/>
        <v>43941</v>
      </c>
      <c r="I3968">
        <f t="shared" si="247"/>
        <v>0</v>
      </c>
    </row>
    <row r="3969" spans="1:9" x14ac:dyDescent="0.3">
      <c r="A3969" t="s">
        <v>366</v>
      </c>
      <c r="B3969" s="1" t="s">
        <v>400</v>
      </c>
      <c r="C3969" s="5">
        <v>0</v>
      </c>
      <c r="F3969" t="str">
        <f t="shared" si="244"/>
        <v>Tucapel43945</v>
      </c>
      <c r="G3969" t="str">
        <f t="shared" si="245"/>
        <v>Tucapel</v>
      </c>
      <c r="H3969" s="1">
        <f t="shared" si="246"/>
        <v>43945</v>
      </c>
      <c r="I3969">
        <f t="shared" si="247"/>
        <v>0</v>
      </c>
    </row>
    <row r="3970" spans="1:9" x14ac:dyDescent="0.3">
      <c r="A3970" t="s">
        <v>366</v>
      </c>
      <c r="B3970" s="1" t="s">
        <v>401</v>
      </c>
      <c r="C3970" s="5">
        <v>0</v>
      </c>
      <c r="F3970" t="str">
        <f t="shared" si="244"/>
        <v>Tucapel43948</v>
      </c>
      <c r="G3970" t="str">
        <f t="shared" si="245"/>
        <v>Tucapel</v>
      </c>
      <c r="H3970" s="1">
        <f t="shared" si="246"/>
        <v>43948</v>
      </c>
      <c r="I3970">
        <f t="shared" si="247"/>
        <v>0</v>
      </c>
    </row>
    <row r="3971" spans="1:9" x14ac:dyDescent="0.3">
      <c r="A3971" t="s">
        <v>350</v>
      </c>
      <c r="B3971" s="1" t="s">
        <v>390</v>
      </c>
      <c r="C3971" s="5">
        <v>12</v>
      </c>
      <c r="F3971" t="str">
        <f t="shared" si="244"/>
        <v>Valdivia43920</v>
      </c>
      <c r="G3971" t="str">
        <f t="shared" si="245"/>
        <v>Valdivia</v>
      </c>
      <c r="H3971" s="1">
        <f t="shared" si="246"/>
        <v>43920</v>
      </c>
      <c r="I3971">
        <f t="shared" si="247"/>
        <v>12</v>
      </c>
    </row>
    <row r="3972" spans="1:9" x14ac:dyDescent="0.3">
      <c r="A3972" t="s">
        <v>350</v>
      </c>
      <c r="B3972" s="1" t="s">
        <v>391</v>
      </c>
      <c r="C3972" s="5">
        <v>45</v>
      </c>
      <c r="F3972" t="str">
        <f t="shared" si="244"/>
        <v>Valdivia43922</v>
      </c>
      <c r="G3972" t="str">
        <f t="shared" si="245"/>
        <v>Valdivia</v>
      </c>
      <c r="H3972" s="1">
        <f t="shared" si="246"/>
        <v>43922</v>
      </c>
      <c r="I3972">
        <f t="shared" si="247"/>
        <v>33</v>
      </c>
    </row>
    <row r="3973" spans="1:9" x14ac:dyDescent="0.3">
      <c r="A3973" t="s">
        <v>350</v>
      </c>
      <c r="B3973" s="1" t="s">
        <v>392</v>
      </c>
      <c r="C3973" s="5">
        <v>47</v>
      </c>
      <c r="F3973" t="str">
        <f t="shared" si="244"/>
        <v>Valdivia43924</v>
      </c>
      <c r="G3973" t="str">
        <f t="shared" si="245"/>
        <v>Valdivia</v>
      </c>
      <c r="H3973" s="1">
        <f t="shared" si="246"/>
        <v>43924</v>
      </c>
      <c r="I3973">
        <f t="shared" si="247"/>
        <v>2</v>
      </c>
    </row>
    <row r="3974" spans="1:9" x14ac:dyDescent="0.3">
      <c r="A3974" t="s">
        <v>350</v>
      </c>
      <c r="B3974" s="1" t="s">
        <v>393</v>
      </c>
      <c r="C3974" s="5">
        <v>65</v>
      </c>
      <c r="F3974" t="str">
        <f t="shared" si="244"/>
        <v>Valdivia43927</v>
      </c>
      <c r="G3974" t="str">
        <f t="shared" si="245"/>
        <v>Valdivia</v>
      </c>
      <c r="H3974" s="1">
        <f t="shared" si="246"/>
        <v>43927</v>
      </c>
      <c r="I3974">
        <f t="shared" si="247"/>
        <v>18</v>
      </c>
    </row>
    <row r="3975" spans="1:9" x14ac:dyDescent="0.3">
      <c r="A3975" t="s">
        <v>350</v>
      </c>
      <c r="B3975" s="1" t="s">
        <v>394</v>
      </c>
      <c r="C3975" s="5">
        <v>72</v>
      </c>
      <c r="F3975" t="str">
        <f t="shared" si="244"/>
        <v>Valdivia43929</v>
      </c>
      <c r="G3975" t="str">
        <f t="shared" si="245"/>
        <v>Valdivia</v>
      </c>
      <c r="H3975" s="1">
        <f t="shared" si="246"/>
        <v>43929</v>
      </c>
      <c r="I3975">
        <f t="shared" si="247"/>
        <v>7</v>
      </c>
    </row>
    <row r="3976" spans="1:9" x14ac:dyDescent="0.3">
      <c r="A3976" t="s">
        <v>350</v>
      </c>
      <c r="B3976" s="1" t="s">
        <v>395</v>
      </c>
      <c r="C3976" s="5">
        <v>82</v>
      </c>
      <c r="F3976" t="str">
        <f t="shared" si="244"/>
        <v>Valdivia43931</v>
      </c>
      <c r="G3976" t="str">
        <f t="shared" si="245"/>
        <v>Valdivia</v>
      </c>
      <c r="H3976" s="1">
        <f t="shared" si="246"/>
        <v>43931</v>
      </c>
      <c r="I3976">
        <f t="shared" si="247"/>
        <v>10</v>
      </c>
    </row>
    <row r="3977" spans="1:9" x14ac:dyDescent="0.3">
      <c r="A3977" t="s">
        <v>350</v>
      </c>
      <c r="B3977" s="1" t="s">
        <v>396</v>
      </c>
      <c r="C3977" s="5">
        <v>88</v>
      </c>
      <c r="F3977" t="str">
        <f t="shared" si="244"/>
        <v>Valdivia43934</v>
      </c>
      <c r="G3977" t="str">
        <f t="shared" si="245"/>
        <v>Valdivia</v>
      </c>
      <c r="H3977" s="1">
        <f t="shared" si="246"/>
        <v>43934</v>
      </c>
      <c r="I3977">
        <f t="shared" si="247"/>
        <v>6</v>
      </c>
    </row>
    <row r="3978" spans="1:9" x14ac:dyDescent="0.3">
      <c r="A3978" t="s">
        <v>350</v>
      </c>
      <c r="B3978" s="1" t="s">
        <v>397</v>
      </c>
      <c r="C3978" s="5">
        <v>97</v>
      </c>
      <c r="F3978" t="str">
        <f t="shared" si="244"/>
        <v>Valdivia43936</v>
      </c>
      <c r="G3978" t="str">
        <f t="shared" si="245"/>
        <v>Valdivia</v>
      </c>
      <c r="H3978" s="1">
        <f t="shared" si="246"/>
        <v>43936</v>
      </c>
      <c r="I3978">
        <f t="shared" si="247"/>
        <v>9</v>
      </c>
    </row>
    <row r="3979" spans="1:9" x14ac:dyDescent="0.3">
      <c r="A3979" t="s">
        <v>350</v>
      </c>
      <c r="B3979" s="1" t="s">
        <v>398</v>
      </c>
      <c r="C3979" s="5">
        <v>101</v>
      </c>
      <c r="F3979" t="str">
        <f t="shared" si="244"/>
        <v>Valdivia43938</v>
      </c>
      <c r="G3979" t="str">
        <f t="shared" si="245"/>
        <v>Valdivia</v>
      </c>
      <c r="H3979" s="1">
        <f t="shared" si="246"/>
        <v>43938</v>
      </c>
      <c r="I3979">
        <f t="shared" si="247"/>
        <v>4</v>
      </c>
    </row>
    <row r="3980" spans="1:9" x14ac:dyDescent="0.3">
      <c r="A3980" t="s">
        <v>350</v>
      </c>
      <c r="B3980" s="1" t="s">
        <v>399</v>
      </c>
      <c r="C3980" s="5">
        <v>15</v>
      </c>
      <c r="F3980" t="str">
        <f t="shared" si="244"/>
        <v>Valdivia43941</v>
      </c>
      <c r="G3980" t="str">
        <f t="shared" si="245"/>
        <v>Valdivia</v>
      </c>
      <c r="H3980" s="1">
        <f t="shared" si="246"/>
        <v>43941</v>
      </c>
      <c r="I3980">
        <f t="shared" si="247"/>
        <v>0</v>
      </c>
    </row>
    <row r="3981" spans="1:9" x14ac:dyDescent="0.3">
      <c r="A3981" t="s">
        <v>350</v>
      </c>
      <c r="B3981" s="1" t="s">
        <v>400</v>
      </c>
      <c r="C3981" s="5">
        <v>8</v>
      </c>
      <c r="F3981" t="str">
        <f t="shared" si="244"/>
        <v>Valdivia43945</v>
      </c>
      <c r="G3981" t="str">
        <f t="shared" si="245"/>
        <v>Valdivia</v>
      </c>
      <c r="H3981" s="1">
        <f t="shared" si="246"/>
        <v>43945</v>
      </c>
      <c r="I3981">
        <f t="shared" si="247"/>
        <v>0</v>
      </c>
    </row>
    <row r="3982" spans="1:9" x14ac:dyDescent="0.3">
      <c r="A3982" t="s">
        <v>350</v>
      </c>
      <c r="B3982" s="1" t="s">
        <v>401</v>
      </c>
      <c r="C3982" s="5">
        <v>5</v>
      </c>
      <c r="F3982" t="str">
        <f t="shared" si="244"/>
        <v>Valdivia43948</v>
      </c>
      <c r="G3982" t="str">
        <f t="shared" si="245"/>
        <v>Valdivia</v>
      </c>
      <c r="H3982" s="1">
        <f t="shared" si="246"/>
        <v>43948</v>
      </c>
      <c r="I3982">
        <f t="shared" si="247"/>
        <v>0</v>
      </c>
    </row>
    <row r="3983" spans="1:9" x14ac:dyDescent="0.3">
      <c r="A3983" t="s">
        <v>351</v>
      </c>
      <c r="B3983" s="1" t="s">
        <v>390</v>
      </c>
      <c r="C3983" s="5">
        <v>0</v>
      </c>
      <c r="F3983" t="str">
        <f t="shared" ref="F3983:F4046" si="248">+G3983&amp;H3983</f>
        <v>Vallenar43920</v>
      </c>
      <c r="G3983" t="str">
        <f t="shared" ref="G3983:G4046" si="249">+A3983</f>
        <v>Vallenar</v>
      </c>
      <c r="H3983" s="1">
        <f t="shared" ref="H3983:H4046" si="250">+DATEVALUE(B3983)</f>
        <v>43920</v>
      </c>
      <c r="I3983">
        <f t="shared" ref="I3983:I4046" si="251">+IF(IF(A3983=A3982,C3983-C3982,C3983)&lt;0,0,IF(A3983=A3982,C3983-C3982,C3983))</f>
        <v>0</v>
      </c>
    </row>
    <row r="3984" spans="1:9" x14ac:dyDescent="0.3">
      <c r="A3984" t="s">
        <v>351</v>
      </c>
      <c r="B3984" s="1" t="s">
        <v>391</v>
      </c>
      <c r="C3984" s="5">
        <v>0</v>
      </c>
      <c r="F3984" t="str">
        <f t="shared" si="248"/>
        <v>Vallenar43922</v>
      </c>
      <c r="G3984" t="str">
        <f t="shared" si="249"/>
        <v>Vallenar</v>
      </c>
      <c r="H3984" s="1">
        <f t="shared" si="250"/>
        <v>43922</v>
      </c>
      <c r="I3984">
        <f t="shared" si="251"/>
        <v>0</v>
      </c>
    </row>
    <row r="3985" spans="1:9" x14ac:dyDescent="0.3">
      <c r="A3985" t="s">
        <v>351</v>
      </c>
      <c r="B3985" s="1" t="s">
        <v>392</v>
      </c>
      <c r="C3985" s="5">
        <v>0</v>
      </c>
      <c r="F3985" t="str">
        <f t="shared" si="248"/>
        <v>Vallenar43924</v>
      </c>
      <c r="G3985" t="str">
        <f t="shared" si="249"/>
        <v>Vallenar</v>
      </c>
      <c r="H3985" s="1">
        <f t="shared" si="250"/>
        <v>43924</v>
      </c>
      <c r="I3985">
        <f t="shared" si="251"/>
        <v>0</v>
      </c>
    </row>
    <row r="3986" spans="1:9" x14ac:dyDescent="0.3">
      <c r="A3986" t="s">
        <v>351</v>
      </c>
      <c r="B3986" s="1" t="s">
        <v>393</v>
      </c>
      <c r="C3986" s="5">
        <v>0</v>
      </c>
      <c r="F3986" t="str">
        <f t="shared" si="248"/>
        <v>Vallenar43927</v>
      </c>
      <c r="G3986" t="str">
        <f t="shared" si="249"/>
        <v>Vallenar</v>
      </c>
      <c r="H3986" s="1">
        <f t="shared" si="250"/>
        <v>43927</v>
      </c>
      <c r="I3986">
        <f t="shared" si="251"/>
        <v>0</v>
      </c>
    </row>
    <row r="3987" spans="1:9" x14ac:dyDescent="0.3">
      <c r="A3987" t="s">
        <v>351</v>
      </c>
      <c r="B3987" s="1" t="s">
        <v>394</v>
      </c>
      <c r="C3987" s="5">
        <v>0</v>
      </c>
      <c r="F3987" t="str">
        <f t="shared" si="248"/>
        <v>Vallenar43929</v>
      </c>
      <c r="G3987" t="str">
        <f t="shared" si="249"/>
        <v>Vallenar</v>
      </c>
      <c r="H3987" s="1">
        <f t="shared" si="250"/>
        <v>43929</v>
      </c>
      <c r="I3987">
        <f t="shared" si="251"/>
        <v>0</v>
      </c>
    </row>
    <row r="3988" spans="1:9" x14ac:dyDescent="0.3">
      <c r="A3988" t="s">
        <v>351</v>
      </c>
      <c r="B3988" s="1" t="s">
        <v>395</v>
      </c>
      <c r="C3988" s="5">
        <v>0</v>
      </c>
      <c r="F3988" t="str">
        <f t="shared" si="248"/>
        <v>Vallenar43931</v>
      </c>
      <c r="G3988" t="str">
        <f t="shared" si="249"/>
        <v>Vallenar</v>
      </c>
      <c r="H3988" s="1">
        <f t="shared" si="250"/>
        <v>43931</v>
      </c>
      <c r="I3988">
        <f t="shared" si="251"/>
        <v>0</v>
      </c>
    </row>
    <row r="3989" spans="1:9" x14ac:dyDescent="0.3">
      <c r="A3989" t="s">
        <v>351</v>
      </c>
      <c r="B3989" s="1" t="s">
        <v>396</v>
      </c>
      <c r="C3989" s="5">
        <v>0</v>
      </c>
      <c r="F3989" t="str">
        <f t="shared" si="248"/>
        <v>Vallenar43934</v>
      </c>
      <c r="G3989" t="str">
        <f t="shared" si="249"/>
        <v>Vallenar</v>
      </c>
      <c r="H3989" s="1">
        <f t="shared" si="250"/>
        <v>43934</v>
      </c>
      <c r="I3989">
        <f t="shared" si="251"/>
        <v>0</v>
      </c>
    </row>
    <row r="3990" spans="1:9" x14ac:dyDescent="0.3">
      <c r="A3990" t="s">
        <v>351</v>
      </c>
      <c r="B3990" s="1" t="s">
        <v>397</v>
      </c>
      <c r="C3990" s="5">
        <v>0</v>
      </c>
      <c r="F3990" t="str">
        <f t="shared" si="248"/>
        <v>Vallenar43936</v>
      </c>
      <c r="G3990" t="str">
        <f t="shared" si="249"/>
        <v>Vallenar</v>
      </c>
      <c r="H3990" s="1">
        <f t="shared" si="250"/>
        <v>43936</v>
      </c>
      <c r="I3990">
        <f t="shared" si="251"/>
        <v>0</v>
      </c>
    </row>
    <row r="3991" spans="1:9" x14ac:dyDescent="0.3">
      <c r="A3991" t="s">
        <v>351</v>
      </c>
      <c r="B3991" s="1" t="s">
        <v>398</v>
      </c>
      <c r="C3991" s="5">
        <v>0</v>
      </c>
      <c r="F3991" t="str">
        <f t="shared" si="248"/>
        <v>Vallenar43938</v>
      </c>
      <c r="G3991" t="str">
        <f t="shared" si="249"/>
        <v>Vallenar</v>
      </c>
      <c r="H3991" s="1">
        <f t="shared" si="250"/>
        <v>43938</v>
      </c>
      <c r="I3991">
        <f t="shared" si="251"/>
        <v>0</v>
      </c>
    </row>
    <row r="3992" spans="1:9" x14ac:dyDescent="0.3">
      <c r="A3992" t="s">
        <v>351</v>
      </c>
      <c r="B3992" s="1" t="s">
        <v>399</v>
      </c>
      <c r="C3992" s="5">
        <v>0</v>
      </c>
      <c r="F3992" t="str">
        <f t="shared" si="248"/>
        <v>Vallenar43941</v>
      </c>
      <c r="G3992" t="str">
        <f t="shared" si="249"/>
        <v>Vallenar</v>
      </c>
      <c r="H3992" s="1">
        <f t="shared" si="250"/>
        <v>43941</v>
      </c>
      <c r="I3992">
        <f t="shared" si="251"/>
        <v>0</v>
      </c>
    </row>
    <row r="3993" spans="1:9" x14ac:dyDescent="0.3">
      <c r="A3993" t="s">
        <v>351</v>
      </c>
      <c r="B3993" s="1" t="s">
        <v>400</v>
      </c>
      <c r="C3993" s="5">
        <v>7</v>
      </c>
      <c r="F3993" t="str">
        <f t="shared" si="248"/>
        <v>Vallenar43945</v>
      </c>
      <c r="G3993" t="str">
        <f t="shared" si="249"/>
        <v>Vallenar</v>
      </c>
      <c r="H3993" s="1">
        <f t="shared" si="250"/>
        <v>43945</v>
      </c>
      <c r="I3993">
        <f t="shared" si="251"/>
        <v>7</v>
      </c>
    </row>
    <row r="3994" spans="1:9" x14ac:dyDescent="0.3">
      <c r="A3994" t="s">
        <v>351</v>
      </c>
      <c r="B3994" s="1" t="s">
        <v>401</v>
      </c>
      <c r="C3994" s="5">
        <v>12</v>
      </c>
      <c r="F3994" t="str">
        <f t="shared" si="248"/>
        <v>Vallenar43948</v>
      </c>
      <c r="G3994" t="str">
        <f t="shared" si="249"/>
        <v>Vallenar</v>
      </c>
      <c r="H3994" s="1">
        <f t="shared" si="250"/>
        <v>43948</v>
      </c>
      <c r="I3994">
        <f t="shared" si="251"/>
        <v>5</v>
      </c>
    </row>
    <row r="3995" spans="1:9" x14ac:dyDescent="0.3">
      <c r="A3995" t="s">
        <v>352</v>
      </c>
      <c r="B3995" s="1" t="s">
        <v>390</v>
      </c>
      <c r="C3995" s="5">
        <v>16</v>
      </c>
      <c r="F3995" t="str">
        <f t="shared" si="248"/>
        <v>Valparaiso43920</v>
      </c>
      <c r="G3995" t="str">
        <f t="shared" si="249"/>
        <v>Valparaiso</v>
      </c>
      <c r="H3995" s="1">
        <f t="shared" si="250"/>
        <v>43920</v>
      </c>
      <c r="I3995">
        <f t="shared" si="251"/>
        <v>16</v>
      </c>
    </row>
    <row r="3996" spans="1:9" x14ac:dyDescent="0.3">
      <c r="A3996" t="s">
        <v>352</v>
      </c>
      <c r="B3996" s="1" t="s">
        <v>391</v>
      </c>
      <c r="C3996" s="5">
        <v>26</v>
      </c>
      <c r="F3996" t="str">
        <f t="shared" si="248"/>
        <v>Valparaiso43922</v>
      </c>
      <c r="G3996" t="str">
        <f t="shared" si="249"/>
        <v>Valparaiso</v>
      </c>
      <c r="H3996" s="1">
        <f t="shared" si="250"/>
        <v>43922</v>
      </c>
      <c r="I3996">
        <f t="shared" si="251"/>
        <v>10</v>
      </c>
    </row>
    <row r="3997" spans="1:9" x14ac:dyDescent="0.3">
      <c r="A3997" t="s">
        <v>352</v>
      </c>
      <c r="B3997" s="1" t="s">
        <v>392</v>
      </c>
      <c r="C3997" s="5">
        <v>23</v>
      </c>
      <c r="F3997" t="str">
        <f t="shared" si="248"/>
        <v>Valparaiso43924</v>
      </c>
      <c r="G3997" t="str">
        <f t="shared" si="249"/>
        <v>Valparaiso</v>
      </c>
      <c r="H3997" s="1">
        <f t="shared" si="250"/>
        <v>43924</v>
      </c>
      <c r="I3997">
        <f t="shared" si="251"/>
        <v>0</v>
      </c>
    </row>
    <row r="3998" spans="1:9" x14ac:dyDescent="0.3">
      <c r="A3998" t="s">
        <v>352</v>
      </c>
      <c r="B3998" s="1" t="s">
        <v>393</v>
      </c>
      <c r="C3998" s="5">
        <v>26</v>
      </c>
      <c r="F3998" t="str">
        <f t="shared" si="248"/>
        <v>Valparaiso43927</v>
      </c>
      <c r="G3998" t="str">
        <f t="shared" si="249"/>
        <v>Valparaiso</v>
      </c>
      <c r="H3998" s="1">
        <f t="shared" si="250"/>
        <v>43927</v>
      </c>
      <c r="I3998">
        <f t="shared" si="251"/>
        <v>3</v>
      </c>
    </row>
    <row r="3999" spans="1:9" x14ac:dyDescent="0.3">
      <c r="A3999" t="s">
        <v>352</v>
      </c>
      <c r="B3999" s="1" t="s">
        <v>394</v>
      </c>
      <c r="C3999" s="5">
        <v>36</v>
      </c>
      <c r="F3999" t="str">
        <f t="shared" si="248"/>
        <v>Valparaiso43929</v>
      </c>
      <c r="G3999" t="str">
        <f t="shared" si="249"/>
        <v>Valparaiso</v>
      </c>
      <c r="H3999" s="1">
        <f t="shared" si="250"/>
        <v>43929</v>
      </c>
      <c r="I3999">
        <f t="shared" si="251"/>
        <v>10</v>
      </c>
    </row>
    <row r="4000" spans="1:9" x14ac:dyDescent="0.3">
      <c r="A4000" t="s">
        <v>352</v>
      </c>
      <c r="B4000" s="1" t="s">
        <v>395</v>
      </c>
      <c r="C4000" s="5">
        <v>39</v>
      </c>
      <c r="F4000" t="str">
        <f t="shared" si="248"/>
        <v>Valparaiso43931</v>
      </c>
      <c r="G4000" t="str">
        <f t="shared" si="249"/>
        <v>Valparaiso</v>
      </c>
      <c r="H4000" s="1">
        <f t="shared" si="250"/>
        <v>43931</v>
      </c>
      <c r="I4000">
        <f t="shared" si="251"/>
        <v>3</v>
      </c>
    </row>
    <row r="4001" spans="1:9" x14ac:dyDescent="0.3">
      <c r="A4001" t="s">
        <v>352</v>
      </c>
      <c r="B4001" s="1" t="s">
        <v>396</v>
      </c>
      <c r="C4001" s="5">
        <v>44</v>
      </c>
      <c r="F4001" t="str">
        <f t="shared" si="248"/>
        <v>Valparaiso43934</v>
      </c>
      <c r="G4001" t="str">
        <f t="shared" si="249"/>
        <v>Valparaiso</v>
      </c>
      <c r="H4001" s="1">
        <f t="shared" si="250"/>
        <v>43934</v>
      </c>
      <c r="I4001">
        <f t="shared" si="251"/>
        <v>5</v>
      </c>
    </row>
    <row r="4002" spans="1:9" x14ac:dyDescent="0.3">
      <c r="A4002" t="s">
        <v>352</v>
      </c>
      <c r="B4002" s="1" t="s">
        <v>397</v>
      </c>
      <c r="C4002" s="5">
        <v>45</v>
      </c>
      <c r="F4002" t="str">
        <f t="shared" si="248"/>
        <v>Valparaiso43936</v>
      </c>
      <c r="G4002" t="str">
        <f t="shared" si="249"/>
        <v>Valparaiso</v>
      </c>
      <c r="H4002" s="1">
        <f t="shared" si="250"/>
        <v>43936</v>
      </c>
      <c r="I4002">
        <f t="shared" si="251"/>
        <v>1</v>
      </c>
    </row>
    <row r="4003" spans="1:9" x14ac:dyDescent="0.3">
      <c r="A4003" t="s">
        <v>352</v>
      </c>
      <c r="B4003" s="1" t="s">
        <v>398</v>
      </c>
      <c r="C4003" s="5">
        <v>51</v>
      </c>
      <c r="F4003" t="str">
        <f t="shared" si="248"/>
        <v>Valparaiso43938</v>
      </c>
      <c r="G4003" t="str">
        <f t="shared" si="249"/>
        <v>Valparaiso</v>
      </c>
      <c r="H4003" s="1">
        <f t="shared" si="250"/>
        <v>43938</v>
      </c>
      <c r="I4003">
        <f t="shared" si="251"/>
        <v>6</v>
      </c>
    </row>
    <row r="4004" spans="1:9" x14ac:dyDescent="0.3">
      <c r="A4004" t="s">
        <v>352</v>
      </c>
      <c r="B4004" s="1" t="s">
        <v>399</v>
      </c>
      <c r="C4004" s="5">
        <v>18</v>
      </c>
      <c r="F4004" t="str">
        <f t="shared" si="248"/>
        <v>Valparaiso43941</v>
      </c>
      <c r="G4004" t="str">
        <f t="shared" si="249"/>
        <v>Valparaiso</v>
      </c>
      <c r="H4004" s="1">
        <f t="shared" si="250"/>
        <v>43941</v>
      </c>
      <c r="I4004">
        <f t="shared" si="251"/>
        <v>0</v>
      </c>
    </row>
    <row r="4005" spans="1:9" x14ac:dyDescent="0.3">
      <c r="A4005" t="s">
        <v>352</v>
      </c>
      <c r="B4005" s="1" t="s">
        <v>400</v>
      </c>
      <c r="C4005" s="5">
        <v>16</v>
      </c>
      <c r="F4005" t="str">
        <f t="shared" si="248"/>
        <v>Valparaiso43945</v>
      </c>
      <c r="G4005" t="str">
        <f t="shared" si="249"/>
        <v>Valparaiso</v>
      </c>
      <c r="H4005" s="1">
        <f t="shared" si="250"/>
        <v>43945</v>
      </c>
      <c r="I4005">
        <f t="shared" si="251"/>
        <v>0</v>
      </c>
    </row>
    <row r="4006" spans="1:9" x14ac:dyDescent="0.3">
      <c r="A4006" t="s">
        <v>352</v>
      </c>
      <c r="B4006" s="1" t="s">
        <v>401</v>
      </c>
      <c r="C4006" s="5">
        <v>11</v>
      </c>
      <c r="F4006" t="str">
        <f t="shared" si="248"/>
        <v>Valparaiso43948</v>
      </c>
      <c r="G4006" t="str">
        <f t="shared" si="249"/>
        <v>Valparaiso</v>
      </c>
      <c r="H4006" s="1">
        <f t="shared" si="250"/>
        <v>43948</v>
      </c>
      <c r="I4006">
        <f t="shared" si="251"/>
        <v>0</v>
      </c>
    </row>
    <row r="4007" spans="1:9" x14ac:dyDescent="0.3">
      <c r="A4007" t="s">
        <v>353</v>
      </c>
      <c r="B4007" s="1" t="s">
        <v>390</v>
      </c>
      <c r="C4007" s="5">
        <v>0</v>
      </c>
      <c r="F4007" t="str">
        <f t="shared" si="248"/>
        <v>Vichuquen43920</v>
      </c>
      <c r="G4007" t="str">
        <f t="shared" si="249"/>
        <v>Vichuquen</v>
      </c>
      <c r="H4007" s="1">
        <f t="shared" si="250"/>
        <v>43920</v>
      </c>
      <c r="I4007">
        <f t="shared" si="251"/>
        <v>0</v>
      </c>
    </row>
    <row r="4008" spans="1:9" x14ac:dyDescent="0.3">
      <c r="A4008" t="s">
        <v>353</v>
      </c>
      <c r="B4008" s="1" t="s">
        <v>391</v>
      </c>
      <c r="C4008" s="5">
        <v>0</v>
      </c>
      <c r="F4008" t="str">
        <f t="shared" si="248"/>
        <v>Vichuquen43922</v>
      </c>
      <c r="G4008" t="str">
        <f t="shared" si="249"/>
        <v>Vichuquen</v>
      </c>
      <c r="H4008" s="1">
        <f t="shared" si="250"/>
        <v>43922</v>
      </c>
      <c r="I4008">
        <f t="shared" si="251"/>
        <v>0</v>
      </c>
    </row>
    <row r="4009" spans="1:9" x14ac:dyDescent="0.3">
      <c r="A4009" t="s">
        <v>353</v>
      </c>
      <c r="B4009" s="1" t="s">
        <v>392</v>
      </c>
      <c r="C4009" s="5">
        <v>0</v>
      </c>
      <c r="F4009" t="str">
        <f t="shared" si="248"/>
        <v>Vichuquen43924</v>
      </c>
      <c r="G4009" t="str">
        <f t="shared" si="249"/>
        <v>Vichuquen</v>
      </c>
      <c r="H4009" s="1">
        <f t="shared" si="250"/>
        <v>43924</v>
      </c>
      <c r="I4009">
        <f t="shared" si="251"/>
        <v>0</v>
      </c>
    </row>
    <row r="4010" spans="1:9" x14ac:dyDescent="0.3">
      <c r="A4010" t="s">
        <v>353</v>
      </c>
      <c r="B4010" s="1" t="s">
        <v>393</v>
      </c>
      <c r="C4010" s="5">
        <v>0</v>
      </c>
      <c r="F4010" t="str">
        <f t="shared" si="248"/>
        <v>Vichuquen43927</v>
      </c>
      <c r="G4010" t="str">
        <f t="shared" si="249"/>
        <v>Vichuquen</v>
      </c>
      <c r="H4010" s="1">
        <f t="shared" si="250"/>
        <v>43927</v>
      </c>
      <c r="I4010">
        <f t="shared" si="251"/>
        <v>0</v>
      </c>
    </row>
    <row r="4011" spans="1:9" x14ac:dyDescent="0.3">
      <c r="A4011" t="s">
        <v>353</v>
      </c>
      <c r="B4011" s="1" t="s">
        <v>394</v>
      </c>
      <c r="C4011" s="5">
        <v>0</v>
      </c>
      <c r="F4011" t="str">
        <f t="shared" si="248"/>
        <v>Vichuquen43929</v>
      </c>
      <c r="G4011" t="str">
        <f t="shared" si="249"/>
        <v>Vichuquen</v>
      </c>
      <c r="H4011" s="1">
        <f t="shared" si="250"/>
        <v>43929</v>
      </c>
      <c r="I4011">
        <f t="shared" si="251"/>
        <v>0</v>
      </c>
    </row>
    <row r="4012" spans="1:9" x14ac:dyDescent="0.3">
      <c r="A4012" t="s">
        <v>353</v>
      </c>
      <c r="B4012" s="1" t="s">
        <v>395</v>
      </c>
      <c r="C4012" s="5">
        <v>0</v>
      </c>
      <c r="F4012" t="str">
        <f t="shared" si="248"/>
        <v>Vichuquen43931</v>
      </c>
      <c r="G4012" t="str">
        <f t="shared" si="249"/>
        <v>Vichuquen</v>
      </c>
      <c r="H4012" s="1">
        <f t="shared" si="250"/>
        <v>43931</v>
      </c>
      <c r="I4012">
        <f t="shared" si="251"/>
        <v>0</v>
      </c>
    </row>
    <row r="4013" spans="1:9" x14ac:dyDescent="0.3">
      <c r="A4013" t="s">
        <v>353</v>
      </c>
      <c r="B4013" s="1" t="s">
        <v>396</v>
      </c>
      <c r="C4013" s="5">
        <v>0</v>
      </c>
      <c r="F4013" t="str">
        <f t="shared" si="248"/>
        <v>Vichuquen43934</v>
      </c>
      <c r="G4013" t="str">
        <f t="shared" si="249"/>
        <v>Vichuquen</v>
      </c>
      <c r="H4013" s="1">
        <f t="shared" si="250"/>
        <v>43934</v>
      </c>
      <c r="I4013">
        <f t="shared" si="251"/>
        <v>0</v>
      </c>
    </row>
    <row r="4014" spans="1:9" x14ac:dyDescent="0.3">
      <c r="A4014" t="s">
        <v>353</v>
      </c>
      <c r="B4014" s="1" t="s">
        <v>397</v>
      </c>
      <c r="C4014" s="5">
        <v>0</v>
      </c>
      <c r="F4014" t="str">
        <f t="shared" si="248"/>
        <v>Vichuquen43936</v>
      </c>
      <c r="G4014" t="str">
        <f t="shared" si="249"/>
        <v>Vichuquen</v>
      </c>
      <c r="H4014" s="1">
        <f t="shared" si="250"/>
        <v>43936</v>
      </c>
      <c r="I4014">
        <f t="shared" si="251"/>
        <v>0</v>
      </c>
    </row>
    <row r="4015" spans="1:9" x14ac:dyDescent="0.3">
      <c r="A4015" t="s">
        <v>353</v>
      </c>
      <c r="B4015" s="1" t="s">
        <v>398</v>
      </c>
      <c r="C4015" s="5">
        <v>0</v>
      </c>
      <c r="F4015" t="str">
        <f t="shared" si="248"/>
        <v>Vichuquen43938</v>
      </c>
      <c r="G4015" t="str">
        <f t="shared" si="249"/>
        <v>Vichuquen</v>
      </c>
      <c r="H4015" s="1">
        <f t="shared" si="250"/>
        <v>43938</v>
      </c>
      <c r="I4015">
        <f t="shared" si="251"/>
        <v>0</v>
      </c>
    </row>
    <row r="4016" spans="1:9" x14ac:dyDescent="0.3">
      <c r="A4016" t="s">
        <v>353</v>
      </c>
      <c r="B4016" s="1" t="s">
        <v>399</v>
      </c>
      <c r="C4016" s="5">
        <v>0</v>
      </c>
      <c r="F4016" t="str">
        <f t="shared" si="248"/>
        <v>Vichuquen43941</v>
      </c>
      <c r="G4016" t="str">
        <f t="shared" si="249"/>
        <v>Vichuquen</v>
      </c>
      <c r="H4016" s="1">
        <f t="shared" si="250"/>
        <v>43941</v>
      </c>
      <c r="I4016">
        <f t="shared" si="251"/>
        <v>0</v>
      </c>
    </row>
    <row r="4017" spans="1:9" x14ac:dyDescent="0.3">
      <c r="A4017" t="s">
        <v>353</v>
      </c>
      <c r="B4017" s="1" t="s">
        <v>400</v>
      </c>
      <c r="C4017" s="5">
        <v>0</v>
      </c>
      <c r="F4017" t="str">
        <f t="shared" si="248"/>
        <v>Vichuquen43945</v>
      </c>
      <c r="G4017" t="str">
        <f t="shared" si="249"/>
        <v>Vichuquen</v>
      </c>
      <c r="H4017" s="1">
        <f t="shared" si="250"/>
        <v>43945</v>
      </c>
      <c r="I4017">
        <f t="shared" si="251"/>
        <v>0</v>
      </c>
    </row>
    <row r="4018" spans="1:9" x14ac:dyDescent="0.3">
      <c r="A4018" t="s">
        <v>353</v>
      </c>
      <c r="B4018" s="1" t="s">
        <v>401</v>
      </c>
      <c r="C4018" s="5">
        <v>0</v>
      </c>
      <c r="F4018" t="str">
        <f t="shared" si="248"/>
        <v>Vichuquen43948</v>
      </c>
      <c r="G4018" t="str">
        <f t="shared" si="249"/>
        <v>Vichuquen</v>
      </c>
      <c r="H4018" s="1">
        <f t="shared" si="250"/>
        <v>43948</v>
      </c>
      <c r="I4018">
        <f t="shared" si="251"/>
        <v>0</v>
      </c>
    </row>
    <row r="4019" spans="1:9" x14ac:dyDescent="0.3">
      <c r="A4019" t="s">
        <v>354</v>
      </c>
      <c r="B4019" s="1" t="s">
        <v>390</v>
      </c>
      <c r="C4019" s="5">
        <v>5</v>
      </c>
      <c r="F4019" t="str">
        <f t="shared" si="248"/>
        <v>Victoria43920</v>
      </c>
      <c r="G4019" t="str">
        <f t="shared" si="249"/>
        <v>Victoria</v>
      </c>
      <c r="H4019" s="1">
        <f t="shared" si="250"/>
        <v>43920</v>
      </c>
      <c r="I4019">
        <f t="shared" si="251"/>
        <v>5</v>
      </c>
    </row>
    <row r="4020" spans="1:9" x14ac:dyDescent="0.3">
      <c r="A4020" t="s">
        <v>354</v>
      </c>
      <c r="B4020" s="1" t="s">
        <v>391</v>
      </c>
      <c r="C4020" s="5">
        <v>7</v>
      </c>
      <c r="F4020" t="str">
        <f t="shared" si="248"/>
        <v>Victoria43922</v>
      </c>
      <c r="G4020" t="str">
        <f t="shared" si="249"/>
        <v>Victoria</v>
      </c>
      <c r="H4020" s="1">
        <f t="shared" si="250"/>
        <v>43922</v>
      </c>
      <c r="I4020">
        <f t="shared" si="251"/>
        <v>2</v>
      </c>
    </row>
    <row r="4021" spans="1:9" x14ac:dyDescent="0.3">
      <c r="A4021" t="s">
        <v>354</v>
      </c>
      <c r="B4021" s="1" t="s">
        <v>392</v>
      </c>
      <c r="C4021" s="5">
        <v>11</v>
      </c>
      <c r="F4021" t="str">
        <f t="shared" si="248"/>
        <v>Victoria43924</v>
      </c>
      <c r="G4021" t="str">
        <f t="shared" si="249"/>
        <v>Victoria</v>
      </c>
      <c r="H4021" s="1">
        <f t="shared" si="250"/>
        <v>43924</v>
      </c>
      <c r="I4021">
        <f t="shared" si="251"/>
        <v>4</v>
      </c>
    </row>
    <row r="4022" spans="1:9" x14ac:dyDescent="0.3">
      <c r="A4022" t="s">
        <v>354</v>
      </c>
      <c r="B4022" s="1" t="s">
        <v>393</v>
      </c>
      <c r="C4022" s="5">
        <v>12</v>
      </c>
      <c r="F4022" t="str">
        <f t="shared" si="248"/>
        <v>Victoria43927</v>
      </c>
      <c r="G4022" t="str">
        <f t="shared" si="249"/>
        <v>Victoria</v>
      </c>
      <c r="H4022" s="1">
        <f t="shared" si="250"/>
        <v>43927</v>
      </c>
      <c r="I4022">
        <f t="shared" si="251"/>
        <v>1</v>
      </c>
    </row>
    <row r="4023" spans="1:9" x14ac:dyDescent="0.3">
      <c r="A4023" t="s">
        <v>354</v>
      </c>
      <c r="B4023" s="1" t="s">
        <v>394</v>
      </c>
      <c r="C4023" s="5">
        <v>15</v>
      </c>
      <c r="F4023" t="str">
        <f t="shared" si="248"/>
        <v>Victoria43929</v>
      </c>
      <c r="G4023" t="str">
        <f t="shared" si="249"/>
        <v>Victoria</v>
      </c>
      <c r="H4023" s="1">
        <f t="shared" si="250"/>
        <v>43929</v>
      </c>
      <c r="I4023">
        <f t="shared" si="251"/>
        <v>3</v>
      </c>
    </row>
    <row r="4024" spans="1:9" x14ac:dyDescent="0.3">
      <c r="A4024" t="s">
        <v>354</v>
      </c>
      <c r="B4024" s="1" t="s">
        <v>395</v>
      </c>
      <c r="C4024" s="5">
        <v>15</v>
      </c>
      <c r="F4024" t="str">
        <f t="shared" si="248"/>
        <v>Victoria43931</v>
      </c>
      <c r="G4024" t="str">
        <f t="shared" si="249"/>
        <v>Victoria</v>
      </c>
      <c r="H4024" s="1">
        <f t="shared" si="250"/>
        <v>43931</v>
      </c>
      <c r="I4024">
        <f t="shared" si="251"/>
        <v>0</v>
      </c>
    </row>
    <row r="4025" spans="1:9" x14ac:dyDescent="0.3">
      <c r="A4025" t="s">
        <v>354</v>
      </c>
      <c r="B4025" s="1" t="s">
        <v>396</v>
      </c>
      <c r="C4025" s="5">
        <v>15</v>
      </c>
      <c r="F4025" t="str">
        <f t="shared" si="248"/>
        <v>Victoria43934</v>
      </c>
      <c r="G4025" t="str">
        <f t="shared" si="249"/>
        <v>Victoria</v>
      </c>
      <c r="H4025" s="1">
        <f t="shared" si="250"/>
        <v>43934</v>
      </c>
      <c r="I4025">
        <f t="shared" si="251"/>
        <v>0</v>
      </c>
    </row>
    <row r="4026" spans="1:9" x14ac:dyDescent="0.3">
      <c r="A4026" t="s">
        <v>354</v>
      </c>
      <c r="B4026" s="1" t="s">
        <v>397</v>
      </c>
      <c r="C4026" s="5">
        <v>13</v>
      </c>
      <c r="F4026" t="str">
        <f t="shared" si="248"/>
        <v>Victoria43936</v>
      </c>
      <c r="G4026" t="str">
        <f t="shared" si="249"/>
        <v>Victoria</v>
      </c>
      <c r="H4026" s="1">
        <f t="shared" si="250"/>
        <v>43936</v>
      </c>
      <c r="I4026">
        <f t="shared" si="251"/>
        <v>0</v>
      </c>
    </row>
    <row r="4027" spans="1:9" x14ac:dyDescent="0.3">
      <c r="A4027" t="s">
        <v>354</v>
      </c>
      <c r="B4027" s="1" t="s">
        <v>398</v>
      </c>
      <c r="C4027" s="5">
        <v>13</v>
      </c>
      <c r="F4027" t="str">
        <f t="shared" si="248"/>
        <v>Victoria43938</v>
      </c>
      <c r="G4027" t="str">
        <f t="shared" si="249"/>
        <v>Victoria</v>
      </c>
      <c r="H4027" s="1">
        <f t="shared" si="250"/>
        <v>43938</v>
      </c>
      <c r="I4027">
        <f t="shared" si="251"/>
        <v>0</v>
      </c>
    </row>
    <row r="4028" spans="1:9" x14ac:dyDescent="0.3">
      <c r="A4028" t="s">
        <v>354</v>
      </c>
      <c r="B4028" s="1" t="s">
        <v>399</v>
      </c>
      <c r="C4028" s="5">
        <v>15</v>
      </c>
      <c r="F4028" t="str">
        <f t="shared" si="248"/>
        <v>Victoria43941</v>
      </c>
      <c r="G4028" t="str">
        <f t="shared" si="249"/>
        <v>Victoria</v>
      </c>
      <c r="H4028" s="1">
        <f t="shared" si="250"/>
        <v>43941</v>
      </c>
      <c r="I4028">
        <f t="shared" si="251"/>
        <v>2</v>
      </c>
    </row>
    <row r="4029" spans="1:9" x14ac:dyDescent="0.3">
      <c r="A4029" t="s">
        <v>354</v>
      </c>
      <c r="B4029" s="1" t="s">
        <v>400</v>
      </c>
      <c r="C4029" s="5">
        <v>39</v>
      </c>
      <c r="F4029" t="str">
        <f t="shared" si="248"/>
        <v>Victoria43945</v>
      </c>
      <c r="G4029" t="str">
        <f t="shared" si="249"/>
        <v>Victoria</v>
      </c>
      <c r="H4029" s="1">
        <f t="shared" si="250"/>
        <v>43945</v>
      </c>
      <c r="I4029">
        <f t="shared" si="251"/>
        <v>24</v>
      </c>
    </row>
    <row r="4030" spans="1:9" x14ac:dyDescent="0.3">
      <c r="A4030" t="s">
        <v>354</v>
      </c>
      <c r="B4030" s="1" t="s">
        <v>401</v>
      </c>
      <c r="C4030" s="5">
        <v>40</v>
      </c>
      <c r="F4030" t="str">
        <f t="shared" si="248"/>
        <v>Victoria43948</v>
      </c>
      <c r="G4030" t="str">
        <f t="shared" si="249"/>
        <v>Victoria</v>
      </c>
      <c r="H4030" s="1">
        <f t="shared" si="250"/>
        <v>43948</v>
      </c>
      <c r="I4030">
        <f t="shared" si="251"/>
        <v>1</v>
      </c>
    </row>
    <row r="4031" spans="1:9" x14ac:dyDescent="0.3">
      <c r="A4031" t="s">
        <v>355</v>
      </c>
      <c r="B4031" s="1" t="s">
        <v>390</v>
      </c>
      <c r="C4031" s="5">
        <v>0</v>
      </c>
      <c r="F4031" t="str">
        <f t="shared" si="248"/>
        <v>Vicuna43920</v>
      </c>
      <c r="G4031" t="str">
        <f t="shared" si="249"/>
        <v>Vicuna</v>
      </c>
      <c r="H4031" s="1">
        <f t="shared" si="250"/>
        <v>43920</v>
      </c>
      <c r="I4031">
        <f t="shared" si="251"/>
        <v>0</v>
      </c>
    </row>
    <row r="4032" spans="1:9" x14ac:dyDescent="0.3">
      <c r="A4032" t="s">
        <v>355</v>
      </c>
      <c r="B4032" s="1" t="s">
        <v>391</v>
      </c>
      <c r="C4032" s="5">
        <v>0</v>
      </c>
      <c r="F4032" t="str">
        <f t="shared" si="248"/>
        <v>Vicuna43922</v>
      </c>
      <c r="G4032" t="str">
        <f t="shared" si="249"/>
        <v>Vicuna</v>
      </c>
      <c r="H4032" s="1">
        <f t="shared" si="250"/>
        <v>43922</v>
      </c>
      <c r="I4032">
        <f t="shared" si="251"/>
        <v>0</v>
      </c>
    </row>
    <row r="4033" spans="1:9" x14ac:dyDescent="0.3">
      <c r="A4033" t="s">
        <v>355</v>
      </c>
      <c r="B4033" s="1" t="s">
        <v>392</v>
      </c>
      <c r="C4033" s="5">
        <v>0</v>
      </c>
      <c r="F4033" t="str">
        <f t="shared" si="248"/>
        <v>Vicuna43924</v>
      </c>
      <c r="G4033" t="str">
        <f t="shared" si="249"/>
        <v>Vicuna</v>
      </c>
      <c r="H4033" s="1">
        <f t="shared" si="250"/>
        <v>43924</v>
      </c>
      <c r="I4033">
        <f t="shared" si="251"/>
        <v>0</v>
      </c>
    </row>
    <row r="4034" spans="1:9" x14ac:dyDescent="0.3">
      <c r="A4034" t="s">
        <v>355</v>
      </c>
      <c r="B4034" s="1" t="s">
        <v>393</v>
      </c>
      <c r="C4034" s="5">
        <v>0</v>
      </c>
      <c r="F4034" t="str">
        <f t="shared" si="248"/>
        <v>Vicuna43927</v>
      </c>
      <c r="G4034" t="str">
        <f t="shared" si="249"/>
        <v>Vicuna</v>
      </c>
      <c r="H4034" s="1">
        <f t="shared" si="250"/>
        <v>43927</v>
      </c>
      <c r="I4034">
        <f t="shared" si="251"/>
        <v>0</v>
      </c>
    </row>
    <row r="4035" spans="1:9" x14ac:dyDescent="0.3">
      <c r="A4035" t="s">
        <v>355</v>
      </c>
      <c r="B4035" s="1" t="s">
        <v>394</v>
      </c>
      <c r="C4035" s="5">
        <v>0</v>
      </c>
      <c r="F4035" t="str">
        <f t="shared" si="248"/>
        <v>Vicuna43929</v>
      </c>
      <c r="G4035" t="str">
        <f t="shared" si="249"/>
        <v>Vicuna</v>
      </c>
      <c r="H4035" s="1">
        <f t="shared" si="250"/>
        <v>43929</v>
      </c>
      <c r="I4035">
        <f t="shared" si="251"/>
        <v>0</v>
      </c>
    </row>
    <row r="4036" spans="1:9" x14ac:dyDescent="0.3">
      <c r="A4036" t="s">
        <v>355</v>
      </c>
      <c r="B4036" s="1" t="s">
        <v>395</v>
      </c>
      <c r="C4036" s="5">
        <v>0</v>
      </c>
      <c r="F4036" t="str">
        <f t="shared" si="248"/>
        <v>Vicuna43931</v>
      </c>
      <c r="G4036" t="str">
        <f t="shared" si="249"/>
        <v>Vicuna</v>
      </c>
      <c r="H4036" s="1">
        <f t="shared" si="250"/>
        <v>43931</v>
      </c>
      <c r="I4036">
        <f t="shared" si="251"/>
        <v>0</v>
      </c>
    </row>
    <row r="4037" spans="1:9" x14ac:dyDescent="0.3">
      <c r="A4037" t="s">
        <v>355</v>
      </c>
      <c r="B4037" s="1" t="s">
        <v>396</v>
      </c>
      <c r="C4037" s="5">
        <v>0</v>
      </c>
      <c r="F4037" t="str">
        <f t="shared" si="248"/>
        <v>Vicuna43934</v>
      </c>
      <c r="G4037" t="str">
        <f t="shared" si="249"/>
        <v>Vicuna</v>
      </c>
      <c r="H4037" s="1">
        <f t="shared" si="250"/>
        <v>43934</v>
      </c>
      <c r="I4037">
        <f t="shared" si="251"/>
        <v>0</v>
      </c>
    </row>
    <row r="4038" spans="1:9" x14ac:dyDescent="0.3">
      <c r="A4038" t="s">
        <v>355</v>
      </c>
      <c r="B4038" s="1" t="s">
        <v>397</v>
      </c>
      <c r="C4038" s="5">
        <v>0</v>
      </c>
      <c r="F4038" t="str">
        <f t="shared" si="248"/>
        <v>Vicuna43936</v>
      </c>
      <c r="G4038" t="str">
        <f t="shared" si="249"/>
        <v>Vicuna</v>
      </c>
      <c r="H4038" s="1">
        <f t="shared" si="250"/>
        <v>43936</v>
      </c>
      <c r="I4038">
        <f t="shared" si="251"/>
        <v>0</v>
      </c>
    </row>
    <row r="4039" spans="1:9" x14ac:dyDescent="0.3">
      <c r="A4039" t="s">
        <v>355</v>
      </c>
      <c r="B4039" s="1" t="s">
        <v>398</v>
      </c>
      <c r="C4039" s="5">
        <v>0</v>
      </c>
      <c r="F4039" t="str">
        <f t="shared" si="248"/>
        <v>Vicuna43938</v>
      </c>
      <c r="G4039" t="str">
        <f t="shared" si="249"/>
        <v>Vicuna</v>
      </c>
      <c r="H4039" s="1">
        <f t="shared" si="250"/>
        <v>43938</v>
      </c>
      <c r="I4039">
        <f t="shared" si="251"/>
        <v>0</v>
      </c>
    </row>
    <row r="4040" spans="1:9" x14ac:dyDescent="0.3">
      <c r="A4040" t="s">
        <v>355</v>
      </c>
      <c r="B4040" s="1" t="s">
        <v>399</v>
      </c>
      <c r="C4040" s="5">
        <v>0</v>
      </c>
      <c r="F4040" t="str">
        <f t="shared" si="248"/>
        <v>Vicuna43941</v>
      </c>
      <c r="G4040" t="str">
        <f t="shared" si="249"/>
        <v>Vicuna</v>
      </c>
      <c r="H4040" s="1">
        <f t="shared" si="250"/>
        <v>43941</v>
      </c>
      <c r="I4040">
        <f t="shared" si="251"/>
        <v>0</v>
      </c>
    </row>
    <row r="4041" spans="1:9" x14ac:dyDescent="0.3">
      <c r="A4041" t="s">
        <v>355</v>
      </c>
      <c r="B4041" s="1" t="s">
        <v>400</v>
      </c>
      <c r="C4041" s="5">
        <v>0</v>
      </c>
      <c r="F4041" t="str">
        <f t="shared" si="248"/>
        <v>Vicuna43945</v>
      </c>
      <c r="G4041" t="str">
        <f t="shared" si="249"/>
        <v>Vicuna</v>
      </c>
      <c r="H4041" s="1">
        <f t="shared" si="250"/>
        <v>43945</v>
      </c>
      <c r="I4041">
        <f t="shared" si="251"/>
        <v>0</v>
      </c>
    </row>
    <row r="4042" spans="1:9" x14ac:dyDescent="0.3">
      <c r="A4042" t="s">
        <v>355</v>
      </c>
      <c r="B4042" s="1" t="s">
        <v>401</v>
      </c>
      <c r="C4042" s="5">
        <v>0</v>
      </c>
      <c r="F4042" t="str">
        <f t="shared" si="248"/>
        <v>Vicuna43948</v>
      </c>
      <c r="G4042" t="str">
        <f t="shared" si="249"/>
        <v>Vicuna</v>
      </c>
      <c r="H4042" s="1">
        <f t="shared" si="250"/>
        <v>43948</v>
      </c>
      <c r="I4042">
        <f t="shared" si="251"/>
        <v>0</v>
      </c>
    </row>
    <row r="4043" spans="1:9" x14ac:dyDescent="0.3">
      <c r="A4043" t="s">
        <v>356</v>
      </c>
      <c r="B4043" s="1" t="s">
        <v>390</v>
      </c>
      <c r="C4043" s="5">
        <v>4</v>
      </c>
      <c r="F4043" t="str">
        <f t="shared" si="248"/>
        <v>Vilcun43920</v>
      </c>
      <c r="G4043" t="str">
        <f t="shared" si="249"/>
        <v>Vilcun</v>
      </c>
      <c r="H4043" s="1">
        <f t="shared" si="250"/>
        <v>43920</v>
      </c>
      <c r="I4043">
        <f t="shared" si="251"/>
        <v>4</v>
      </c>
    </row>
    <row r="4044" spans="1:9" x14ac:dyDescent="0.3">
      <c r="A4044" t="s">
        <v>356</v>
      </c>
      <c r="B4044" s="1" t="s">
        <v>391</v>
      </c>
      <c r="C4044" s="5">
        <v>5</v>
      </c>
      <c r="F4044" t="str">
        <f t="shared" si="248"/>
        <v>Vilcun43922</v>
      </c>
      <c r="G4044" t="str">
        <f t="shared" si="249"/>
        <v>Vilcun</v>
      </c>
      <c r="H4044" s="1">
        <f t="shared" si="250"/>
        <v>43922</v>
      </c>
      <c r="I4044">
        <f t="shared" si="251"/>
        <v>1</v>
      </c>
    </row>
    <row r="4045" spans="1:9" x14ac:dyDescent="0.3">
      <c r="A4045" t="s">
        <v>356</v>
      </c>
      <c r="B4045" s="1" t="s">
        <v>392</v>
      </c>
      <c r="C4045" s="5">
        <v>11</v>
      </c>
      <c r="F4045" t="str">
        <f t="shared" si="248"/>
        <v>Vilcun43924</v>
      </c>
      <c r="G4045" t="str">
        <f t="shared" si="249"/>
        <v>Vilcun</v>
      </c>
      <c r="H4045" s="1">
        <f t="shared" si="250"/>
        <v>43924</v>
      </c>
      <c r="I4045">
        <f t="shared" si="251"/>
        <v>6</v>
      </c>
    </row>
    <row r="4046" spans="1:9" x14ac:dyDescent="0.3">
      <c r="A4046" t="s">
        <v>356</v>
      </c>
      <c r="B4046" s="1" t="s">
        <v>393</v>
      </c>
      <c r="C4046" s="5">
        <v>18</v>
      </c>
      <c r="F4046" t="str">
        <f t="shared" si="248"/>
        <v>Vilcun43927</v>
      </c>
      <c r="G4046" t="str">
        <f t="shared" si="249"/>
        <v>Vilcun</v>
      </c>
      <c r="H4046" s="1">
        <f t="shared" si="250"/>
        <v>43927</v>
      </c>
      <c r="I4046">
        <f t="shared" si="251"/>
        <v>7</v>
      </c>
    </row>
    <row r="4047" spans="1:9" x14ac:dyDescent="0.3">
      <c r="A4047" t="s">
        <v>356</v>
      </c>
      <c r="B4047" s="1" t="s">
        <v>394</v>
      </c>
      <c r="C4047" s="5">
        <v>20</v>
      </c>
      <c r="F4047" t="str">
        <f t="shared" ref="F4047:F4110" si="252">+G4047&amp;H4047</f>
        <v>Vilcun43929</v>
      </c>
      <c r="G4047" t="str">
        <f t="shared" ref="G4047:G4110" si="253">+A4047</f>
        <v>Vilcun</v>
      </c>
      <c r="H4047" s="1">
        <f t="shared" ref="H4047:H4110" si="254">+DATEVALUE(B4047)</f>
        <v>43929</v>
      </c>
      <c r="I4047">
        <f t="shared" ref="I4047:I4110" si="255">+IF(IF(A4047=A4046,C4047-C4046,C4047)&lt;0,0,IF(A4047=A4046,C4047-C4046,C4047))</f>
        <v>2</v>
      </c>
    </row>
    <row r="4048" spans="1:9" x14ac:dyDescent="0.3">
      <c r="A4048" t="s">
        <v>356</v>
      </c>
      <c r="B4048" s="1" t="s">
        <v>395</v>
      </c>
      <c r="C4048" s="5">
        <v>20</v>
      </c>
      <c r="F4048" t="str">
        <f t="shared" si="252"/>
        <v>Vilcun43931</v>
      </c>
      <c r="G4048" t="str">
        <f t="shared" si="253"/>
        <v>Vilcun</v>
      </c>
      <c r="H4048" s="1">
        <f t="shared" si="254"/>
        <v>43931</v>
      </c>
      <c r="I4048">
        <f t="shared" si="255"/>
        <v>0</v>
      </c>
    </row>
    <row r="4049" spans="1:9" x14ac:dyDescent="0.3">
      <c r="A4049" t="s">
        <v>356</v>
      </c>
      <c r="B4049" s="1" t="s">
        <v>396</v>
      </c>
      <c r="C4049" s="5">
        <v>24</v>
      </c>
      <c r="F4049" t="str">
        <f t="shared" si="252"/>
        <v>Vilcun43934</v>
      </c>
      <c r="G4049" t="str">
        <f t="shared" si="253"/>
        <v>Vilcun</v>
      </c>
      <c r="H4049" s="1">
        <f t="shared" si="254"/>
        <v>43934</v>
      </c>
      <c r="I4049">
        <f t="shared" si="255"/>
        <v>4</v>
      </c>
    </row>
    <row r="4050" spans="1:9" x14ac:dyDescent="0.3">
      <c r="A4050" t="s">
        <v>356</v>
      </c>
      <c r="B4050" s="1" t="s">
        <v>397</v>
      </c>
      <c r="C4050" s="5">
        <v>27</v>
      </c>
      <c r="F4050" t="str">
        <f t="shared" si="252"/>
        <v>Vilcun43936</v>
      </c>
      <c r="G4050" t="str">
        <f t="shared" si="253"/>
        <v>Vilcun</v>
      </c>
      <c r="H4050" s="1">
        <f t="shared" si="254"/>
        <v>43936</v>
      </c>
      <c r="I4050">
        <f t="shared" si="255"/>
        <v>3</v>
      </c>
    </row>
    <row r="4051" spans="1:9" x14ac:dyDescent="0.3">
      <c r="A4051" t="s">
        <v>356</v>
      </c>
      <c r="B4051" s="1" t="s">
        <v>398</v>
      </c>
      <c r="C4051" s="5">
        <v>29</v>
      </c>
      <c r="F4051" t="str">
        <f t="shared" si="252"/>
        <v>Vilcun43938</v>
      </c>
      <c r="G4051" t="str">
        <f t="shared" si="253"/>
        <v>Vilcun</v>
      </c>
      <c r="H4051" s="1">
        <f t="shared" si="254"/>
        <v>43938</v>
      </c>
      <c r="I4051">
        <f t="shared" si="255"/>
        <v>2</v>
      </c>
    </row>
    <row r="4052" spans="1:9" x14ac:dyDescent="0.3">
      <c r="A4052" t="s">
        <v>356</v>
      </c>
      <c r="B4052" s="1" t="s">
        <v>399</v>
      </c>
      <c r="C4052" s="5">
        <v>8</v>
      </c>
      <c r="F4052" t="str">
        <f t="shared" si="252"/>
        <v>Vilcun43941</v>
      </c>
      <c r="G4052" t="str">
        <f t="shared" si="253"/>
        <v>Vilcun</v>
      </c>
      <c r="H4052" s="1">
        <f t="shared" si="254"/>
        <v>43941</v>
      </c>
      <c r="I4052">
        <f t="shared" si="255"/>
        <v>0</v>
      </c>
    </row>
    <row r="4053" spans="1:9" x14ac:dyDescent="0.3">
      <c r="A4053" t="s">
        <v>356</v>
      </c>
      <c r="B4053" s="1" t="s">
        <v>400</v>
      </c>
      <c r="C4053" s="5">
        <v>4</v>
      </c>
      <c r="F4053" t="str">
        <f t="shared" si="252"/>
        <v>Vilcun43945</v>
      </c>
      <c r="G4053" t="str">
        <f t="shared" si="253"/>
        <v>Vilcun</v>
      </c>
      <c r="H4053" s="1">
        <f t="shared" si="254"/>
        <v>43945</v>
      </c>
      <c r="I4053">
        <f t="shared" si="255"/>
        <v>0</v>
      </c>
    </row>
    <row r="4054" spans="1:9" x14ac:dyDescent="0.3">
      <c r="A4054" t="s">
        <v>356</v>
      </c>
      <c r="B4054" s="1" t="s">
        <v>401</v>
      </c>
      <c r="C4054" s="5">
        <v>2</v>
      </c>
      <c r="F4054" t="str">
        <f t="shared" si="252"/>
        <v>Vilcun43948</v>
      </c>
      <c r="G4054" t="str">
        <f t="shared" si="253"/>
        <v>Vilcun</v>
      </c>
      <c r="H4054" s="1">
        <f t="shared" si="254"/>
        <v>43948</v>
      </c>
      <c r="I4054">
        <f t="shared" si="255"/>
        <v>0</v>
      </c>
    </row>
    <row r="4055" spans="1:9" x14ac:dyDescent="0.3">
      <c r="A4055" t="s">
        <v>357</v>
      </c>
      <c r="B4055" s="1" t="s">
        <v>390</v>
      </c>
      <c r="C4055" s="5">
        <v>0</v>
      </c>
      <c r="F4055" t="str">
        <f t="shared" si="252"/>
        <v>Villa Alegre43920</v>
      </c>
      <c r="G4055" t="str">
        <f t="shared" si="253"/>
        <v>Villa Alegre</v>
      </c>
      <c r="H4055" s="1">
        <f t="shared" si="254"/>
        <v>43920</v>
      </c>
      <c r="I4055">
        <f t="shared" si="255"/>
        <v>0</v>
      </c>
    </row>
    <row r="4056" spans="1:9" x14ac:dyDescent="0.3">
      <c r="A4056" t="s">
        <v>357</v>
      </c>
      <c r="B4056" s="1" t="s">
        <v>391</v>
      </c>
      <c r="C4056" s="5">
        <v>0</v>
      </c>
      <c r="F4056" t="str">
        <f t="shared" si="252"/>
        <v>Villa Alegre43922</v>
      </c>
      <c r="G4056" t="str">
        <f t="shared" si="253"/>
        <v>Villa Alegre</v>
      </c>
      <c r="H4056" s="1">
        <f t="shared" si="254"/>
        <v>43922</v>
      </c>
      <c r="I4056">
        <f t="shared" si="255"/>
        <v>0</v>
      </c>
    </row>
    <row r="4057" spans="1:9" x14ac:dyDescent="0.3">
      <c r="A4057" t="s">
        <v>357</v>
      </c>
      <c r="B4057" s="1" t="s">
        <v>392</v>
      </c>
      <c r="C4057" s="5">
        <v>0</v>
      </c>
      <c r="F4057" t="str">
        <f t="shared" si="252"/>
        <v>Villa Alegre43924</v>
      </c>
      <c r="G4057" t="str">
        <f t="shared" si="253"/>
        <v>Villa Alegre</v>
      </c>
      <c r="H4057" s="1">
        <f t="shared" si="254"/>
        <v>43924</v>
      </c>
      <c r="I4057">
        <f t="shared" si="255"/>
        <v>0</v>
      </c>
    </row>
    <row r="4058" spans="1:9" x14ac:dyDescent="0.3">
      <c r="A4058" t="s">
        <v>357</v>
      </c>
      <c r="B4058" s="1" t="s">
        <v>393</v>
      </c>
      <c r="C4058" s="5">
        <v>0</v>
      </c>
      <c r="F4058" t="str">
        <f t="shared" si="252"/>
        <v>Villa Alegre43927</v>
      </c>
      <c r="G4058" t="str">
        <f t="shared" si="253"/>
        <v>Villa Alegre</v>
      </c>
      <c r="H4058" s="1">
        <f t="shared" si="254"/>
        <v>43927</v>
      </c>
      <c r="I4058">
        <f t="shared" si="255"/>
        <v>0</v>
      </c>
    </row>
    <row r="4059" spans="1:9" x14ac:dyDescent="0.3">
      <c r="A4059" t="s">
        <v>357</v>
      </c>
      <c r="B4059" s="1" t="s">
        <v>394</v>
      </c>
      <c r="C4059" s="5">
        <v>0</v>
      </c>
      <c r="F4059" t="str">
        <f t="shared" si="252"/>
        <v>Villa Alegre43929</v>
      </c>
      <c r="G4059" t="str">
        <f t="shared" si="253"/>
        <v>Villa Alegre</v>
      </c>
      <c r="H4059" s="1">
        <f t="shared" si="254"/>
        <v>43929</v>
      </c>
      <c r="I4059">
        <f t="shared" si="255"/>
        <v>0</v>
      </c>
    </row>
    <row r="4060" spans="1:9" x14ac:dyDescent="0.3">
      <c r="A4060" t="s">
        <v>357</v>
      </c>
      <c r="B4060" s="1" t="s">
        <v>395</v>
      </c>
      <c r="C4060" s="5">
        <v>0</v>
      </c>
      <c r="F4060" t="str">
        <f t="shared" si="252"/>
        <v>Villa Alegre43931</v>
      </c>
      <c r="G4060" t="str">
        <f t="shared" si="253"/>
        <v>Villa Alegre</v>
      </c>
      <c r="H4060" s="1">
        <f t="shared" si="254"/>
        <v>43931</v>
      </c>
      <c r="I4060">
        <f t="shared" si="255"/>
        <v>0</v>
      </c>
    </row>
    <row r="4061" spans="1:9" x14ac:dyDescent="0.3">
      <c r="A4061" t="s">
        <v>357</v>
      </c>
      <c r="B4061" s="1" t="s">
        <v>396</v>
      </c>
      <c r="C4061" s="5">
        <v>0</v>
      </c>
      <c r="F4061" t="str">
        <f t="shared" si="252"/>
        <v>Villa Alegre43934</v>
      </c>
      <c r="G4061" t="str">
        <f t="shared" si="253"/>
        <v>Villa Alegre</v>
      </c>
      <c r="H4061" s="1">
        <f t="shared" si="254"/>
        <v>43934</v>
      </c>
      <c r="I4061">
        <f t="shared" si="255"/>
        <v>0</v>
      </c>
    </row>
    <row r="4062" spans="1:9" x14ac:dyDescent="0.3">
      <c r="A4062" t="s">
        <v>357</v>
      </c>
      <c r="B4062" s="1" t="s">
        <v>397</v>
      </c>
      <c r="C4062" s="5">
        <v>0</v>
      </c>
      <c r="F4062" t="str">
        <f t="shared" si="252"/>
        <v>Villa Alegre43936</v>
      </c>
      <c r="G4062" t="str">
        <f t="shared" si="253"/>
        <v>Villa Alegre</v>
      </c>
      <c r="H4062" s="1">
        <f t="shared" si="254"/>
        <v>43936</v>
      </c>
      <c r="I4062">
        <f t="shared" si="255"/>
        <v>0</v>
      </c>
    </row>
    <row r="4063" spans="1:9" x14ac:dyDescent="0.3">
      <c r="A4063" t="s">
        <v>357</v>
      </c>
      <c r="B4063" s="1" t="s">
        <v>398</v>
      </c>
      <c r="C4063" s="5">
        <v>0</v>
      </c>
      <c r="F4063" t="str">
        <f t="shared" si="252"/>
        <v>Villa Alegre43938</v>
      </c>
      <c r="G4063" t="str">
        <f t="shared" si="253"/>
        <v>Villa Alegre</v>
      </c>
      <c r="H4063" s="1">
        <f t="shared" si="254"/>
        <v>43938</v>
      </c>
      <c r="I4063">
        <f t="shared" si="255"/>
        <v>0</v>
      </c>
    </row>
    <row r="4064" spans="1:9" x14ac:dyDescent="0.3">
      <c r="A4064" t="s">
        <v>357</v>
      </c>
      <c r="B4064" s="1" t="s">
        <v>399</v>
      </c>
      <c r="C4064" s="5">
        <v>1</v>
      </c>
      <c r="F4064" t="str">
        <f t="shared" si="252"/>
        <v>Villa Alegre43941</v>
      </c>
      <c r="G4064" t="str">
        <f t="shared" si="253"/>
        <v>Villa Alegre</v>
      </c>
      <c r="H4064" s="1">
        <f t="shared" si="254"/>
        <v>43941</v>
      </c>
      <c r="I4064">
        <f t="shared" si="255"/>
        <v>1</v>
      </c>
    </row>
    <row r="4065" spans="1:9" x14ac:dyDescent="0.3">
      <c r="A4065" t="s">
        <v>357</v>
      </c>
      <c r="B4065" s="1" t="s">
        <v>400</v>
      </c>
      <c r="C4065" s="5">
        <v>1</v>
      </c>
      <c r="F4065" t="str">
        <f t="shared" si="252"/>
        <v>Villa Alegre43945</v>
      </c>
      <c r="G4065" t="str">
        <f t="shared" si="253"/>
        <v>Villa Alegre</v>
      </c>
      <c r="H4065" s="1">
        <f t="shared" si="254"/>
        <v>43945</v>
      </c>
      <c r="I4065">
        <f t="shared" si="255"/>
        <v>0</v>
      </c>
    </row>
    <row r="4066" spans="1:9" x14ac:dyDescent="0.3">
      <c r="A4066" t="s">
        <v>357</v>
      </c>
      <c r="B4066" s="1" t="s">
        <v>401</v>
      </c>
      <c r="C4066" s="5">
        <v>1</v>
      </c>
      <c r="F4066" t="str">
        <f t="shared" si="252"/>
        <v>Villa Alegre43948</v>
      </c>
      <c r="G4066" t="str">
        <f t="shared" si="253"/>
        <v>Villa Alegre</v>
      </c>
      <c r="H4066" s="1">
        <f t="shared" si="254"/>
        <v>43948</v>
      </c>
      <c r="I4066">
        <f t="shared" si="255"/>
        <v>0</v>
      </c>
    </row>
    <row r="4067" spans="1:9" x14ac:dyDescent="0.3">
      <c r="A4067" t="s">
        <v>358</v>
      </c>
      <c r="B4067" s="1" t="s">
        <v>390</v>
      </c>
      <c r="C4067" s="5">
        <v>6</v>
      </c>
      <c r="F4067" t="str">
        <f t="shared" si="252"/>
        <v>Villa Alemana43920</v>
      </c>
      <c r="G4067" t="str">
        <f t="shared" si="253"/>
        <v>Villa Alemana</v>
      </c>
      <c r="H4067" s="1">
        <f t="shared" si="254"/>
        <v>43920</v>
      </c>
      <c r="I4067">
        <f t="shared" si="255"/>
        <v>6</v>
      </c>
    </row>
    <row r="4068" spans="1:9" x14ac:dyDescent="0.3">
      <c r="A4068" t="s">
        <v>358</v>
      </c>
      <c r="B4068" s="1" t="s">
        <v>391</v>
      </c>
      <c r="C4068" s="5">
        <v>8</v>
      </c>
      <c r="F4068" t="str">
        <f t="shared" si="252"/>
        <v>Villa Alemana43922</v>
      </c>
      <c r="G4068" t="str">
        <f t="shared" si="253"/>
        <v>Villa Alemana</v>
      </c>
      <c r="H4068" s="1">
        <f t="shared" si="254"/>
        <v>43922</v>
      </c>
      <c r="I4068">
        <f t="shared" si="255"/>
        <v>2</v>
      </c>
    </row>
    <row r="4069" spans="1:9" x14ac:dyDescent="0.3">
      <c r="A4069" t="s">
        <v>358</v>
      </c>
      <c r="B4069" s="1" t="s">
        <v>392</v>
      </c>
      <c r="C4069" s="5">
        <v>11</v>
      </c>
      <c r="F4069" t="str">
        <f t="shared" si="252"/>
        <v>Villa Alemana43924</v>
      </c>
      <c r="G4069" t="str">
        <f t="shared" si="253"/>
        <v>Villa Alemana</v>
      </c>
      <c r="H4069" s="1">
        <f t="shared" si="254"/>
        <v>43924</v>
      </c>
      <c r="I4069">
        <f t="shared" si="255"/>
        <v>3</v>
      </c>
    </row>
    <row r="4070" spans="1:9" x14ac:dyDescent="0.3">
      <c r="A4070" t="s">
        <v>358</v>
      </c>
      <c r="B4070" s="1" t="s">
        <v>393</v>
      </c>
      <c r="C4070" s="5">
        <v>11</v>
      </c>
      <c r="F4070" t="str">
        <f t="shared" si="252"/>
        <v>Villa Alemana43927</v>
      </c>
      <c r="G4070" t="str">
        <f t="shared" si="253"/>
        <v>Villa Alemana</v>
      </c>
      <c r="H4070" s="1">
        <f t="shared" si="254"/>
        <v>43927</v>
      </c>
      <c r="I4070">
        <f t="shared" si="255"/>
        <v>0</v>
      </c>
    </row>
    <row r="4071" spans="1:9" x14ac:dyDescent="0.3">
      <c r="A4071" t="s">
        <v>358</v>
      </c>
      <c r="B4071" s="1" t="s">
        <v>394</v>
      </c>
      <c r="C4071" s="5">
        <v>12</v>
      </c>
      <c r="F4071" t="str">
        <f t="shared" si="252"/>
        <v>Villa Alemana43929</v>
      </c>
      <c r="G4071" t="str">
        <f t="shared" si="253"/>
        <v>Villa Alemana</v>
      </c>
      <c r="H4071" s="1">
        <f t="shared" si="254"/>
        <v>43929</v>
      </c>
      <c r="I4071">
        <f t="shared" si="255"/>
        <v>1</v>
      </c>
    </row>
    <row r="4072" spans="1:9" x14ac:dyDescent="0.3">
      <c r="A4072" t="s">
        <v>358</v>
      </c>
      <c r="B4072" s="1" t="s">
        <v>395</v>
      </c>
      <c r="C4072" s="5">
        <v>12</v>
      </c>
      <c r="F4072" t="str">
        <f t="shared" si="252"/>
        <v>Villa Alemana43931</v>
      </c>
      <c r="G4072" t="str">
        <f t="shared" si="253"/>
        <v>Villa Alemana</v>
      </c>
      <c r="H4072" s="1">
        <f t="shared" si="254"/>
        <v>43931</v>
      </c>
      <c r="I4072">
        <f t="shared" si="255"/>
        <v>0</v>
      </c>
    </row>
    <row r="4073" spans="1:9" x14ac:dyDescent="0.3">
      <c r="A4073" t="s">
        <v>358</v>
      </c>
      <c r="B4073" s="1" t="s">
        <v>396</v>
      </c>
      <c r="C4073" s="5">
        <v>12</v>
      </c>
      <c r="F4073" t="str">
        <f t="shared" si="252"/>
        <v>Villa Alemana43934</v>
      </c>
      <c r="G4073" t="str">
        <f t="shared" si="253"/>
        <v>Villa Alemana</v>
      </c>
      <c r="H4073" s="1">
        <f t="shared" si="254"/>
        <v>43934</v>
      </c>
      <c r="I4073">
        <f t="shared" si="255"/>
        <v>0</v>
      </c>
    </row>
    <row r="4074" spans="1:9" x14ac:dyDescent="0.3">
      <c r="A4074" t="s">
        <v>358</v>
      </c>
      <c r="B4074" s="1" t="s">
        <v>397</v>
      </c>
      <c r="C4074" s="5">
        <v>12</v>
      </c>
      <c r="F4074" t="str">
        <f t="shared" si="252"/>
        <v>Villa Alemana43936</v>
      </c>
      <c r="G4074" t="str">
        <f t="shared" si="253"/>
        <v>Villa Alemana</v>
      </c>
      <c r="H4074" s="1">
        <f t="shared" si="254"/>
        <v>43936</v>
      </c>
      <c r="I4074">
        <f t="shared" si="255"/>
        <v>0</v>
      </c>
    </row>
    <row r="4075" spans="1:9" x14ac:dyDescent="0.3">
      <c r="A4075" t="s">
        <v>358</v>
      </c>
      <c r="B4075" s="1" t="s">
        <v>398</v>
      </c>
      <c r="C4075" s="5">
        <v>13</v>
      </c>
      <c r="F4075" t="str">
        <f t="shared" si="252"/>
        <v>Villa Alemana43938</v>
      </c>
      <c r="G4075" t="str">
        <f t="shared" si="253"/>
        <v>Villa Alemana</v>
      </c>
      <c r="H4075" s="1">
        <f t="shared" si="254"/>
        <v>43938</v>
      </c>
      <c r="I4075">
        <f t="shared" si="255"/>
        <v>1</v>
      </c>
    </row>
    <row r="4076" spans="1:9" x14ac:dyDescent="0.3">
      <c r="A4076" t="s">
        <v>358</v>
      </c>
      <c r="B4076" s="1" t="s">
        <v>399</v>
      </c>
      <c r="C4076" s="5">
        <v>0</v>
      </c>
      <c r="F4076" t="str">
        <f t="shared" si="252"/>
        <v>Villa Alemana43941</v>
      </c>
      <c r="G4076" t="str">
        <f t="shared" si="253"/>
        <v>Villa Alemana</v>
      </c>
      <c r="H4076" s="1">
        <f t="shared" si="254"/>
        <v>43941</v>
      </c>
      <c r="I4076">
        <f t="shared" si="255"/>
        <v>0</v>
      </c>
    </row>
    <row r="4077" spans="1:9" x14ac:dyDescent="0.3">
      <c r="A4077" t="s">
        <v>358</v>
      </c>
      <c r="B4077" s="1" t="s">
        <v>400</v>
      </c>
      <c r="C4077" s="5">
        <v>1</v>
      </c>
      <c r="F4077" t="str">
        <f t="shared" si="252"/>
        <v>Villa Alemana43945</v>
      </c>
      <c r="G4077" t="str">
        <f t="shared" si="253"/>
        <v>Villa Alemana</v>
      </c>
      <c r="H4077" s="1">
        <f t="shared" si="254"/>
        <v>43945</v>
      </c>
      <c r="I4077">
        <f t="shared" si="255"/>
        <v>1</v>
      </c>
    </row>
    <row r="4078" spans="1:9" x14ac:dyDescent="0.3">
      <c r="A4078" t="s">
        <v>358</v>
      </c>
      <c r="B4078" s="1" t="s">
        <v>401</v>
      </c>
      <c r="C4078" s="5">
        <v>2</v>
      </c>
      <c r="F4078" t="str">
        <f t="shared" si="252"/>
        <v>Villa Alemana43948</v>
      </c>
      <c r="G4078" t="str">
        <f t="shared" si="253"/>
        <v>Villa Alemana</v>
      </c>
      <c r="H4078" s="1">
        <f t="shared" si="254"/>
        <v>43948</v>
      </c>
      <c r="I4078">
        <f t="shared" si="255"/>
        <v>1</v>
      </c>
    </row>
    <row r="4079" spans="1:9" x14ac:dyDescent="0.3">
      <c r="A4079" t="s">
        <v>367</v>
      </c>
      <c r="B4079" s="1" t="s">
        <v>391</v>
      </c>
      <c r="C4079" s="5">
        <v>4</v>
      </c>
      <c r="F4079" t="str">
        <f t="shared" si="252"/>
        <v>Villarrica43922</v>
      </c>
      <c r="G4079" t="str">
        <f t="shared" si="253"/>
        <v>Villarrica</v>
      </c>
      <c r="H4079" s="1">
        <f t="shared" si="254"/>
        <v>43922</v>
      </c>
      <c r="I4079">
        <f t="shared" si="255"/>
        <v>4</v>
      </c>
    </row>
    <row r="4080" spans="1:9" x14ac:dyDescent="0.3">
      <c r="A4080" t="s">
        <v>367</v>
      </c>
      <c r="B4080" s="1" t="s">
        <v>392</v>
      </c>
      <c r="C4080" s="5">
        <v>6</v>
      </c>
      <c r="F4080" t="str">
        <f t="shared" si="252"/>
        <v>Villarrica43924</v>
      </c>
      <c r="G4080" t="str">
        <f t="shared" si="253"/>
        <v>Villarrica</v>
      </c>
      <c r="H4080" s="1">
        <f t="shared" si="254"/>
        <v>43924</v>
      </c>
      <c r="I4080">
        <f t="shared" si="255"/>
        <v>2</v>
      </c>
    </row>
    <row r="4081" spans="1:9" x14ac:dyDescent="0.3">
      <c r="A4081" t="s">
        <v>367</v>
      </c>
      <c r="B4081" s="1" t="s">
        <v>393</v>
      </c>
      <c r="C4081" s="5">
        <v>11</v>
      </c>
      <c r="F4081" t="str">
        <f t="shared" si="252"/>
        <v>Villarrica43927</v>
      </c>
      <c r="G4081" t="str">
        <f t="shared" si="253"/>
        <v>Villarrica</v>
      </c>
      <c r="H4081" s="1">
        <f t="shared" si="254"/>
        <v>43927</v>
      </c>
      <c r="I4081">
        <f t="shared" si="255"/>
        <v>5</v>
      </c>
    </row>
    <row r="4082" spans="1:9" x14ac:dyDescent="0.3">
      <c r="A4082" t="s">
        <v>367</v>
      </c>
      <c r="B4082" s="1" t="s">
        <v>394</v>
      </c>
      <c r="C4082" s="5">
        <v>15</v>
      </c>
      <c r="F4082" t="str">
        <f t="shared" si="252"/>
        <v>Villarrica43929</v>
      </c>
      <c r="G4082" t="str">
        <f t="shared" si="253"/>
        <v>Villarrica</v>
      </c>
      <c r="H4082" s="1">
        <f t="shared" si="254"/>
        <v>43929</v>
      </c>
      <c r="I4082">
        <f t="shared" si="255"/>
        <v>4</v>
      </c>
    </row>
    <row r="4083" spans="1:9" x14ac:dyDescent="0.3">
      <c r="A4083" t="s">
        <v>367</v>
      </c>
      <c r="B4083" s="1" t="s">
        <v>395</v>
      </c>
      <c r="C4083" s="5">
        <v>15</v>
      </c>
      <c r="F4083" t="str">
        <f t="shared" si="252"/>
        <v>Villarrica43931</v>
      </c>
      <c r="G4083" t="str">
        <f t="shared" si="253"/>
        <v>Villarrica</v>
      </c>
      <c r="H4083" s="1">
        <f t="shared" si="254"/>
        <v>43931</v>
      </c>
      <c r="I4083">
        <f t="shared" si="255"/>
        <v>0</v>
      </c>
    </row>
    <row r="4084" spans="1:9" x14ac:dyDescent="0.3">
      <c r="A4084" t="s">
        <v>367</v>
      </c>
      <c r="B4084" s="1" t="s">
        <v>396</v>
      </c>
      <c r="C4084" s="5">
        <v>18</v>
      </c>
      <c r="F4084" t="str">
        <f t="shared" si="252"/>
        <v>Villarrica43934</v>
      </c>
      <c r="G4084" t="str">
        <f t="shared" si="253"/>
        <v>Villarrica</v>
      </c>
      <c r="H4084" s="1">
        <f t="shared" si="254"/>
        <v>43934</v>
      </c>
      <c r="I4084">
        <f t="shared" si="255"/>
        <v>3</v>
      </c>
    </row>
    <row r="4085" spans="1:9" x14ac:dyDescent="0.3">
      <c r="A4085" t="s">
        <v>367</v>
      </c>
      <c r="B4085" s="1" t="s">
        <v>397</v>
      </c>
      <c r="C4085" s="5">
        <v>19</v>
      </c>
      <c r="F4085" t="str">
        <f t="shared" si="252"/>
        <v>Villarrica43936</v>
      </c>
      <c r="G4085" t="str">
        <f t="shared" si="253"/>
        <v>Villarrica</v>
      </c>
      <c r="H4085" s="1">
        <f t="shared" si="254"/>
        <v>43936</v>
      </c>
      <c r="I4085">
        <f t="shared" si="255"/>
        <v>1</v>
      </c>
    </row>
    <row r="4086" spans="1:9" x14ac:dyDescent="0.3">
      <c r="A4086" t="s">
        <v>367</v>
      </c>
      <c r="B4086" s="1" t="s">
        <v>398</v>
      </c>
      <c r="C4086" s="5">
        <v>17</v>
      </c>
      <c r="F4086" t="str">
        <f t="shared" si="252"/>
        <v>Villarrica43938</v>
      </c>
      <c r="G4086" t="str">
        <f t="shared" si="253"/>
        <v>Villarrica</v>
      </c>
      <c r="H4086" s="1">
        <f t="shared" si="254"/>
        <v>43938</v>
      </c>
      <c r="I4086">
        <f t="shared" si="255"/>
        <v>0</v>
      </c>
    </row>
    <row r="4087" spans="1:9" x14ac:dyDescent="0.3">
      <c r="A4087" t="s">
        <v>367</v>
      </c>
      <c r="B4087" s="1" t="s">
        <v>399</v>
      </c>
      <c r="C4087" s="5">
        <v>1</v>
      </c>
      <c r="F4087" t="str">
        <f t="shared" si="252"/>
        <v>Villarrica43941</v>
      </c>
      <c r="G4087" t="str">
        <f t="shared" si="253"/>
        <v>Villarrica</v>
      </c>
      <c r="H4087" s="1">
        <f t="shared" si="254"/>
        <v>43941</v>
      </c>
      <c r="I4087">
        <f t="shared" si="255"/>
        <v>0</v>
      </c>
    </row>
    <row r="4088" spans="1:9" x14ac:dyDescent="0.3">
      <c r="A4088" t="s">
        <v>367</v>
      </c>
      <c r="B4088" s="1" t="s">
        <v>400</v>
      </c>
      <c r="C4088" s="5">
        <v>0</v>
      </c>
      <c r="F4088" t="str">
        <f t="shared" si="252"/>
        <v>Villarrica43945</v>
      </c>
      <c r="G4088" t="str">
        <f t="shared" si="253"/>
        <v>Villarrica</v>
      </c>
      <c r="H4088" s="1">
        <f t="shared" si="254"/>
        <v>43945</v>
      </c>
      <c r="I4088">
        <f t="shared" si="255"/>
        <v>0</v>
      </c>
    </row>
    <row r="4089" spans="1:9" x14ac:dyDescent="0.3">
      <c r="A4089" t="s">
        <v>367</v>
      </c>
      <c r="B4089" s="1" t="s">
        <v>401</v>
      </c>
      <c r="C4089" s="5">
        <v>0</v>
      </c>
      <c r="F4089" t="str">
        <f t="shared" si="252"/>
        <v>Villarrica43948</v>
      </c>
      <c r="G4089" t="str">
        <f t="shared" si="253"/>
        <v>Villarrica</v>
      </c>
      <c r="H4089" s="1">
        <f t="shared" si="254"/>
        <v>43948</v>
      </c>
      <c r="I4089">
        <f t="shared" si="255"/>
        <v>0</v>
      </c>
    </row>
    <row r="4090" spans="1:9" x14ac:dyDescent="0.3">
      <c r="A4090" t="s">
        <v>359</v>
      </c>
      <c r="B4090" s="1" t="s">
        <v>390</v>
      </c>
      <c r="C4090" s="5">
        <v>29</v>
      </c>
      <c r="F4090" t="str">
        <f t="shared" si="252"/>
        <v>Vina del Mar43920</v>
      </c>
      <c r="G4090" t="str">
        <f t="shared" si="253"/>
        <v>Vina del Mar</v>
      </c>
      <c r="H4090" s="1">
        <f t="shared" si="254"/>
        <v>43920</v>
      </c>
      <c r="I4090">
        <f t="shared" si="255"/>
        <v>29</v>
      </c>
    </row>
    <row r="4091" spans="1:9" x14ac:dyDescent="0.3">
      <c r="A4091" t="s">
        <v>359</v>
      </c>
      <c r="B4091" s="1" t="s">
        <v>391</v>
      </c>
      <c r="C4091" s="5">
        <v>38</v>
      </c>
      <c r="F4091" t="str">
        <f t="shared" si="252"/>
        <v>Vina del Mar43922</v>
      </c>
      <c r="G4091" t="str">
        <f t="shared" si="253"/>
        <v>Vina del Mar</v>
      </c>
      <c r="H4091" s="1">
        <f t="shared" si="254"/>
        <v>43922</v>
      </c>
      <c r="I4091">
        <f t="shared" si="255"/>
        <v>9</v>
      </c>
    </row>
    <row r="4092" spans="1:9" x14ac:dyDescent="0.3">
      <c r="A4092" t="s">
        <v>359</v>
      </c>
      <c r="B4092" s="1" t="s">
        <v>392</v>
      </c>
      <c r="C4092" s="5">
        <v>47</v>
      </c>
      <c r="F4092" t="str">
        <f t="shared" si="252"/>
        <v>Vina del Mar43924</v>
      </c>
      <c r="G4092" t="str">
        <f t="shared" si="253"/>
        <v>Vina del Mar</v>
      </c>
      <c r="H4092" s="1">
        <f t="shared" si="254"/>
        <v>43924</v>
      </c>
      <c r="I4092">
        <f t="shared" si="255"/>
        <v>9</v>
      </c>
    </row>
    <row r="4093" spans="1:9" x14ac:dyDescent="0.3">
      <c r="A4093" t="s">
        <v>359</v>
      </c>
      <c r="B4093" s="1" t="s">
        <v>393</v>
      </c>
      <c r="C4093" s="5">
        <v>53</v>
      </c>
      <c r="F4093" t="str">
        <f t="shared" si="252"/>
        <v>Vina del Mar43927</v>
      </c>
      <c r="G4093" t="str">
        <f t="shared" si="253"/>
        <v>Vina del Mar</v>
      </c>
      <c r="H4093" s="1">
        <f t="shared" si="254"/>
        <v>43927</v>
      </c>
      <c r="I4093">
        <f t="shared" si="255"/>
        <v>6</v>
      </c>
    </row>
    <row r="4094" spans="1:9" x14ac:dyDescent="0.3">
      <c r="A4094" t="s">
        <v>359</v>
      </c>
      <c r="B4094" s="1" t="s">
        <v>394</v>
      </c>
      <c r="C4094" s="5">
        <v>66</v>
      </c>
      <c r="F4094" t="str">
        <f t="shared" si="252"/>
        <v>Vina del Mar43929</v>
      </c>
      <c r="G4094" t="str">
        <f t="shared" si="253"/>
        <v>Vina del Mar</v>
      </c>
      <c r="H4094" s="1">
        <f t="shared" si="254"/>
        <v>43929</v>
      </c>
      <c r="I4094">
        <f t="shared" si="255"/>
        <v>13</v>
      </c>
    </row>
    <row r="4095" spans="1:9" x14ac:dyDescent="0.3">
      <c r="A4095" t="s">
        <v>359</v>
      </c>
      <c r="B4095" s="1" t="s">
        <v>395</v>
      </c>
      <c r="C4095" s="5">
        <v>69</v>
      </c>
      <c r="F4095" t="str">
        <f t="shared" si="252"/>
        <v>Vina del Mar43931</v>
      </c>
      <c r="G4095" t="str">
        <f t="shared" si="253"/>
        <v>Vina del Mar</v>
      </c>
      <c r="H4095" s="1">
        <f t="shared" si="254"/>
        <v>43931</v>
      </c>
      <c r="I4095">
        <f t="shared" si="255"/>
        <v>3</v>
      </c>
    </row>
    <row r="4096" spans="1:9" x14ac:dyDescent="0.3">
      <c r="A4096" t="s">
        <v>359</v>
      </c>
      <c r="B4096" s="1" t="s">
        <v>396</v>
      </c>
      <c r="C4096" s="5">
        <v>72</v>
      </c>
      <c r="F4096" t="str">
        <f t="shared" si="252"/>
        <v>Vina del Mar43934</v>
      </c>
      <c r="G4096" t="str">
        <f t="shared" si="253"/>
        <v>Vina del Mar</v>
      </c>
      <c r="H4096" s="1">
        <f t="shared" si="254"/>
        <v>43934</v>
      </c>
      <c r="I4096">
        <f t="shared" si="255"/>
        <v>3</v>
      </c>
    </row>
    <row r="4097" spans="1:9" x14ac:dyDescent="0.3">
      <c r="A4097" t="s">
        <v>359</v>
      </c>
      <c r="B4097" s="1" t="s">
        <v>397</v>
      </c>
      <c r="C4097" s="5">
        <v>75</v>
      </c>
      <c r="F4097" t="str">
        <f t="shared" si="252"/>
        <v>Vina del Mar43936</v>
      </c>
      <c r="G4097" t="str">
        <f t="shared" si="253"/>
        <v>Vina del Mar</v>
      </c>
      <c r="H4097" s="1">
        <f t="shared" si="254"/>
        <v>43936</v>
      </c>
      <c r="I4097">
        <f t="shared" si="255"/>
        <v>3</v>
      </c>
    </row>
    <row r="4098" spans="1:9" x14ac:dyDescent="0.3">
      <c r="A4098" t="s">
        <v>359</v>
      </c>
      <c r="B4098" s="1" t="s">
        <v>398</v>
      </c>
      <c r="C4098" s="5">
        <v>84</v>
      </c>
      <c r="F4098" t="str">
        <f t="shared" si="252"/>
        <v>Vina del Mar43938</v>
      </c>
      <c r="G4098" t="str">
        <f t="shared" si="253"/>
        <v>Vina del Mar</v>
      </c>
      <c r="H4098" s="1">
        <f t="shared" si="254"/>
        <v>43938</v>
      </c>
      <c r="I4098">
        <f t="shared" si="255"/>
        <v>9</v>
      </c>
    </row>
    <row r="4099" spans="1:9" x14ac:dyDescent="0.3">
      <c r="A4099" t="s">
        <v>359</v>
      </c>
      <c r="B4099" s="1" t="s">
        <v>399</v>
      </c>
      <c r="C4099" s="5">
        <v>18</v>
      </c>
      <c r="F4099" t="str">
        <f t="shared" si="252"/>
        <v>Vina del Mar43941</v>
      </c>
      <c r="G4099" t="str">
        <f t="shared" si="253"/>
        <v>Vina del Mar</v>
      </c>
      <c r="H4099" s="1">
        <f t="shared" si="254"/>
        <v>43941</v>
      </c>
      <c r="I4099">
        <f t="shared" si="255"/>
        <v>0</v>
      </c>
    </row>
    <row r="4100" spans="1:9" x14ac:dyDescent="0.3">
      <c r="A4100" t="s">
        <v>359</v>
      </c>
      <c r="B4100" s="1" t="s">
        <v>400</v>
      </c>
      <c r="C4100" s="5">
        <v>17</v>
      </c>
      <c r="F4100" t="str">
        <f t="shared" si="252"/>
        <v>Vina del Mar43945</v>
      </c>
      <c r="G4100" t="str">
        <f t="shared" si="253"/>
        <v>Vina del Mar</v>
      </c>
      <c r="H4100" s="1">
        <f t="shared" si="254"/>
        <v>43945</v>
      </c>
      <c r="I4100">
        <f t="shared" si="255"/>
        <v>0</v>
      </c>
    </row>
    <row r="4101" spans="1:9" x14ac:dyDescent="0.3">
      <c r="A4101" t="s">
        <v>359</v>
      </c>
      <c r="B4101" s="1" t="s">
        <v>401</v>
      </c>
      <c r="C4101" s="5">
        <v>17</v>
      </c>
      <c r="F4101" t="str">
        <f t="shared" si="252"/>
        <v>Vina del Mar43948</v>
      </c>
      <c r="G4101" t="str">
        <f t="shared" si="253"/>
        <v>Vina del Mar</v>
      </c>
      <c r="H4101" s="1">
        <f t="shared" si="254"/>
        <v>43948</v>
      </c>
      <c r="I4101">
        <f t="shared" si="255"/>
        <v>0</v>
      </c>
    </row>
    <row r="4102" spans="1:9" x14ac:dyDescent="0.3">
      <c r="A4102" t="s">
        <v>360</v>
      </c>
      <c r="B4102" s="1" t="s">
        <v>390</v>
      </c>
      <c r="C4102" s="5">
        <v>83</v>
      </c>
      <c r="F4102" t="str">
        <f t="shared" si="252"/>
        <v>Vitacura43920</v>
      </c>
      <c r="G4102" t="str">
        <f t="shared" si="253"/>
        <v>Vitacura</v>
      </c>
      <c r="H4102" s="1">
        <f t="shared" si="254"/>
        <v>43920</v>
      </c>
      <c r="I4102">
        <f t="shared" si="255"/>
        <v>83</v>
      </c>
    </row>
    <row r="4103" spans="1:9" x14ac:dyDescent="0.3">
      <c r="A4103" t="s">
        <v>360</v>
      </c>
      <c r="B4103" s="1" t="s">
        <v>391</v>
      </c>
      <c r="C4103" s="5">
        <v>90</v>
      </c>
      <c r="F4103" t="str">
        <f t="shared" si="252"/>
        <v>Vitacura43922</v>
      </c>
      <c r="G4103" t="str">
        <f t="shared" si="253"/>
        <v>Vitacura</v>
      </c>
      <c r="H4103" s="1">
        <f t="shared" si="254"/>
        <v>43922</v>
      </c>
      <c r="I4103">
        <f t="shared" si="255"/>
        <v>7</v>
      </c>
    </row>
    <row r="4104" spans="1:9" x14ac:dyDescent="0.3">
      <c r="A4104" t="s">
        <v>360</v>
      </c>
      <c r="B4104" s="1" t="s">
        <v>392</v>
      </c>
      <c r="C4104" s="5">
        <v>100</v>
      </c>
      <c r="F4104" t="str">
        <f t="shared" si="252"/>
        <v>Vitacura43924</v>
      </c>
      <c r="G4104" t="str">
        <f t="shared" si="253"/>
        <v>Vitacura</v>
      </c>
      <c r="H4104" s="1">
        <f t="shared" si="254"/>
        <v>43924</v>
      </c>
      <c r="I4104">
        <f t="shared" si="255"/>
        <v>10</v>
      </c>
    </row>
    <row r="4105" spans="1:9" x14ac:dyDescent="0.3">
      <c r="A4105" t="s">
        <v>360</v>
      </c>
      <c r="B4105" s="1" t="s">
        <v>393</v>
      </c>
      <c r="C4105" s="5">
        <v>114</v>
      </c>
      <c r="F4105" t="str">
        <f t="shared" si="252"/>
        <v>Vitacura43927</v>
      </c>
      <c r="G4105" t="str">
        <f t="shared" si="253"/>
        <v>Vitacura</v>
      </c>
      <c r="H4105" s="1">
        <f t="shared" si="254"/>
        <v>43927</v>
      </c>
      <c r="I4105">
        <f t="shared" si="255"/>
        <v>14</v>
      </c>
    </row>
    <row r="4106" spans="1:9" x14ac:dyDescent="0.3">
      <c r="A4106" t="s">
        <v>360</v>
      </c>
      <c r="B4106" s="1" t="s">
        <v>394</v>
      </c>
      <c r="C4106" s="5">
        <v>114</v>
      </c>
      <c r="F4106" t="str">
        <f t="shared" si="252"/>
        <v>Vitacura43929</v>
      </c>
      <c r="G4106" t="str">
        <f t="shared" si="253"/>
        <v>Vitacura</v>
      </c>
      <c r="H4106" s="1">
        <f t="shared" si="254"/>
        <v>43929</v>
      </c>
      <c r="I4106">
        <f t="shared" si="255"/>
        <v>0</v>
      </c>
    </row>
    <row r="4107" spans="1:9" x14ac:dyDescent="0.3">
      <c r="A4107" t="s">
        <v>360</v>
      </c>
      <c r="B4107" s="1" t="s">
        <v>395</v>
      </c>
      <c r="C4107" s="5">
        <v>119</v>
      </c>
      <c r="F4107" t="str">
        <f t="shared" si="252"/>
        <v>Vitacura43931</v>
      </c>
      <c r="G4107" t="str">
        <f t="shared" si="253"/>
        <v>Vitacura</v>
      </c>
      <c r="H4107" s="1">
        <f t="shared" si="254"/>
        <v>43931</v>
      </c>
      <c r="I4107">
        <f t="shared" si="255"/>
        <v>5</v>
      </c>
    </row>
    <row r="4108" spans="1:9" x14ac:dyDescent="0.3">
      <c r="A4108" t="s">
        <v>360</v>
      </c>
      <c r="B4108" s="1" t="s">
        <v>396</v>
      </c>
      <c r="C4108" s="5">
        <v>127</v>
      </c>
      <c r="F4108" t="str">
        <f t="shared" si="252"/>
        <v>Vitacura43934</v>
      </c>
      <c r="G4108" t="str">
        <f t="shared" si="253"/>
        <v>Vitacura</v>
      </c>
      <c r="H4108" s="1">
        <f t="shared" si="254"/>
        <v>43934</v>
      </c>
      <c r="I4108">
        <f t="shared" si="255"/>
        <v>8</v>
      </c>
    </row>
    <row r="4109" spans="1:9" x14ac:dyDescent="0.3">
      <c r="A4109" t="s">
        <v>360</v>
      </c>
      <c r="B4109" s="1" t="s">
        <v>397</v>
      </c>
      <c r="C4109" s="5">
        <v>128</v>
      </c>
      <c r="F4109" t="str">
        <f t="shared" si="252"/>
        <v>Vitacura43936</v>
      </c>
      <c r="G4109" t="str">
        <f t="shared" si="253"/>
        <v>Vitacura</v>
      </c>
      <c r="H4109" s="1">
        <f t="shared" si="254"/>
        <v>43936</v>
      </c>
      <c r="I4109">
        <f t="shared" si="255"/>
        <v>1</v>
      </c>
    </row>
    <row r="4110" spans="1:9" x14ac:dyDescent="0.3">
      <c r="A4110" t="s">
        <v>360</v>
      </c>
      <c r="B4110" s="1" t="s">
        <v>398</v>
      </c>
      <c r="C4110" s="5">
        <v>130</v>
      </c>
      <c r="F4110" t="str">
        <f t="shared" si="252"/>
        <v>Vitacura43938</v>
      </c>
      <c r="G4110" t="str">
        <f t="shared" si="253"/>
        <v>Vitacura</v>
      </c>
      <c r="H4110" s="1">
        <f t="shared" si="254"/>
        <v>43938</v>
      </c>
      <c r="I4110">
        <f t="shared" si="255"/>
        <v>2</v>
      </c>
    </row>
    <row r="4111" spans="1:9" x14ac:dyDescent="0.3">
      <c r="A4111" t="s">
        <v>360</v>
      </c>
      <c r="B4111" s="1" t="s">
        <v>399</v>
      </c>
      <c r="C4111" s="5">
        <v>8</v>
      </c>
      <c r="F4111" t="str">
        <f t="shared" ref="F4111:F4161" si="256">+G4111&amp;H4111</f>
        <v>Vitacura43941</v>
      </c>
      <c r="G4111" t="str">
        <f t="shared" ref="G4111:G4161" si="257">+A4111</f>
        <v>Vitacura</v>
      </c>
      <c r="H4111" s="1">
        <f t="shared" ref="H4111:H4161" si="258">+DATEVALUE(B4111)</f>
        <v>43941</v>
      </c>
      <c r="I4111">
        <f t="shared" ref="I4111:I4161" si="259">+IF(IF(A4111=A4110,C4111-C4110,C4111)&lt;0,0,IF(A4111=A4110,C4111-C4110,C4111))</f>
        <v>0</v>
      </c>
    </row>
    <row r="4112" spans="1:9" x14ac:dyDescent="0.3">
      <c r="A4112" t="s">
        <v>360</v>
      </c>
      <c r="B4112" s="1" t="s">
        <v>400</v>
      </c>
      <c r="C4112" s="5">
        <v>5</v>
      </c>
      <c r="F4112" t="str">
        <f t="shared" si="256"/>
        <v>Vitacura43945</v>
      </c>
      <c r="G4112" t="str">
        <f t="shared" si="257"/>
        <v>Vitacura</v>
      </c>
      <c r="H4112" s="1">
        <f t="shared" si="258"/>
        <v>43945</v>
      </c>
      <c r="I4112">
        <f t="shared" si="259"/>
        <v>0</v>
      </c>
    </row>
    <row r="4113" spans="1:9" x14ac:dyDescent="0.3">
      <c r="A4113" t="s">
        <v>360</v>
      </c>
      <c r="B4113" s="1" t="s">
        <v>401</v>
      </c>
      <c r="C4113" s="5">
        <v>11</v>
      </c>
      <c r="F4113" t="str">
        <f t="shared" si="256"/>
        <v>Vitacura43948</v>
      </c>
      <c r="G4113" t="str">
        <f t="shared" si="257"/>
        <v>Vitacura</v>
      </c>
      <c r="H4113" s="1">
        <f t="shared" si="258"/>
        <v>43948</v>
      </c>
      <c r="I4113">
        <f t="shared" si="259"/>
        <v>6</v>
      </c>
    </row>
    <row r="4114" spans="1:9" x14ac:dyDescent="0.3">
      <c r="A4114" t="s">
        <v>361</v>
      </c>
      <c r="B4114" s="1" t="s">
        <v>390</v>
      </c>
      <c r="C4114" s="5">
        <v>0</v>
      </c>
      <c r="F4114" t="str">
        <f t="shared" si="256"/>
        <v>Yerbas Buenas43920</v>
      </c>
      <c r="G4114" t="str">
        <f t="shared" si="257"/>
        <v>Yerbas Buenas</v>
      </c>
      <c r="H4114" s="1">
        <f t="shared" si="258"/>
        <v>43920</v>
      </c>
      <c r="I4114">
        <f t="shared" si="259"/>
        <v>0</v>
      </c>
    </row>
    <row r="4115" spans="1:9" x14ac:dyDescent="0.3">
      <c r="A4115" t="s">
        <v>361</v>
      </c>
      <c r="B4115" s="1" t="s">
        <v>391</v>
      </c>
      <c r="C4115" s="5">
        <v>0</v>
      </c>
      <c r="F4115" t="str">
        <f t="shared" si="256"/>
        <v>Yerbas Buenas43922</v>
      </c>
      <c r="G4115" t="str">
        <f t="shared" si="257"/>
        <v>Yerbas Buenas</v>
      </c>
      <c r="H4115" s="1">
        <f t="shared" si="258"/>
        <v>43922</v>
      </c>
      <c r="I4115">
        <f t="shared" si="259"/>
        <v>0</v>
      </c>
    </row>
    <row r="4116" spans="1:9" x14ac:dyDescent="0.3">
      <c r="A4116" t="s">
        <v>361</v>
      </c>
      <c r="B4116" s="1" t="s">
        <v>392</v>
      </c>
      <c r="C4116" s="5">
        <v>0</v>
      </c>
      <c r="F4116" t="str">
        <f t="shared" si="256"/>
        <v>Yerbas Buenas43924</v>
      </c>
      <c r="G4116" t="str">
        <f t="shared" si="257"/>
        <v>Yerbas Buenas</v>
      </c>
      <c r="H4116" s="1">
        <f t="shared" si="258"/>
        <v>43924</v>
      </c>
      <c r="I4116">
        <f t="shared" si="259"/>
        <v>0</v>
      </c>
    </row>
    <row r="4117" spans="1:9" x14ac:dyDescent="0.3">
      <c r="A4117" t="s">
        <v>361</v>
      </c>
      <c r="B4117" s="1" t="s">
        <v>393</v>
      </c>
      <c r="C4117" s="5">
        <v>0</v>
      </c>
      <c r="F4117" t="str">
        <f t="shared" si="256"/>
        <v>Yerbas Buenas43927</v>
      </c>
      <c r="G4117" t="str">
        <f t="shared" si="257"/>
        <v>Yerbas Buenas</v>
      </c>
      <c r="H4117" s="1">
        <f t="shared" si="258"/>
        <v>43927</v>
      </c>
      <c r="I4117">
        <f t="shared" si="259"/>
        <v>0</v>
      </c>
    </row>
    <row r="4118" spans="1:9" x14ac:dyDescent="0.3">
      <c r="A4118" t="s">
        <v>361</v>
      </c>
      <c r="B4118" s="1" t="s">
        <v>394</v>
      </c>
      <c r="C4118" s="5">
        <v>0</v>
      </c>
      <c r="F4118" t="str">
        <f t="shared" si="256"/>
        <v>Yerbas Buenas43929</v>
      </c>
      <c r="G4118" t="str">
        <f t="shared" si="257"/>
        <v>Yerbas Buenas</v>
      </c>
      <c r="H4118" s="1">
        <f t="shared" si="258"/>
        <v>43929</v>
      </c>
      <c r="I4118">
        <f t="shared" si="259"/>
        <v>0</v>
      </c>
    </row>
    <row r="4119" spans="1:9" x14ac:dyDescent="0.3">
      <c r="A4119" t="s">
        <v>361</v>
      </c>
      <c r="B4119" s="1" t="s">
        <v>395</v>
      </c>
      <c r="C4119" s="5">
        <v>0</v>
      </c>
      <c r="F4119" t="str">
        <f t="shared" si="256"/>
        <v>Yerbas Buenas43931</v>
      </c>
      <c r="G4119" t="str">
        <f t="shared" si="257"/>
        <v>Yerbas Buenas</v>
      </c>
      <c r="H4119" s="1">
        <f t="shared" si="258"/>
        <v>43931</v>
      </c>
      <c r="I4119">
        <f t="shared" si="259"/>
        <v>0</v>
      </c>
    </row>
    <row r="4120" spans="1:9" x14ac:dyDescent="0.3">
      <c r="A4120" t="s">
        <v>361</v>
      </c>
      <c r="B4120" s="1" t="s">
        <v>396</v>
      </c>
      <c r="C4120" s="5">
        <v>0</v>
      </c>
      <c r="F4120" t="str">
        <f t="shared" si="256"/>
        <v>Yerbas Buenas43934</v>
      </c>
      <c r="G4120" t="str">
        <f t="shared" si="257"/>
        <v>Yerbas Buenas</v>
      </c>
      <c r="H4120" s="1">
        <f t="shared" si="258"/>
        <v>43934</v>
      </c>
      <c r="I4120">
        <f t="shared" si="259"/>
        <v>0</v>
      </c>
    </row>
    <row r="4121" spans="1:9" x14ac:dyDescent="0.3">
      <c r="A4121" t="s">
        <v>361</v>
      </c>
      <c r="B4121" s="1" t="s">
        <v>397</v>
      </c>
      <c r="C4121" s="5">
        <v>0</v>
      </c>
      <c r="F4121" t="str">
        <f t="shared" si="256"/>
        <v>Yerbas Buenas43936</v>
      </c>
      <c r="G4121" t="str">
        <f t="shared" si="257"/>
        <v>Yerbas Buenas</v>
      </c>
      <c r="H4121" s="1">
        <f t="shared" si="258"/>
        <v>43936</v>
      </c>
      <c r="I4121">
        <f t="shared" si="259"/>
        <v>0</v>
      </c>
    </row>
    <row r="4122" spans="1:9" x14ac:dyDescent="0.3">
      <c r="A4122" t="s">
        <v>361</v>
      </c>
      <c r="B4122" s="1" t="s">
        <v>398</v>
      </c>
      <c r="C4122" s="5">
        <v>0</v>
      </c>
      <c r="F4122" t="str">
        <f t="shared" si="256"/>
        <v>Yerbas Buenas43938</v>
      </c>
      <c r="G4122" t="str">
        <f t="shared" si="257"/>
        <v>Yerbas Buenas</v>
      </c>
      <c r="H4122" s="1">
        <f t="shared" si="258"/>
        <v>43938</v>
      </c>
      <c r="I4122">
        <f t="shared" si="259"/>
        <v>0</v>
      </c>
    </row>
    <row r="4123" spans="1:9" x14ac:dyDescent="0.3">
      <c r="A4123" t="s">
        <v>361</v>
      </c>
      <c r="B4123" s="1" t="s">
        <v>399</v>
      </c>
      <c r="C4123" s="5">
        <v>1</v>
      </c>
      <c r="F4123" t="str">
        <f t="shared" si="256"/>
        <v>Yerbas Buenas43941</v>
      </c>
      <c r="G4123" t="str">
        <f t="shared" si="257"/>
        <v>Yerbas Buenas</v>
      </c>
      <c r="H4123" s="1">
        <f t="shared" si="258"/>
        <v>43941</v>
      </c>
      <c r="I4123">
        <f t="shared" si="259"/>
        <v>1</v>
      </c>
    </row>
    <row r="4124" spans="1:9" x14ac:dyDescent="0.3">
      <c r="A4124" t="s">
        <v>361</v>
      </c>
      <c r="B4124" s="1" t="s">
        <v>400</v>
      </c>
      <c r="C4124" s="5">
        <v>0</v>
      </c>
      <c r="F4124" t="str">
        <f t="shared" si="256"/>
        <v>Yerbas Buenas43945</v>
      </c>
      <c r="G4124" t="str">
        <f t="shared" si="257"/>
        <v>Yerbas Buenas</v>
      </c>
      <c r="H4124" s="1">
        <f t="shared" si="258"/>
        <v>43945</v>
      </c>
      <c r="I4124">
        <f t="shared" si="259"/>
        <v>0</v>
      </c>
    </row>
    <row r="4125" spans="1:9" x14ac:dyDescent="0.3">
      <c r="A4125" t="s">
        <v>361</v>
      </c>
      <c r="B4125" s="1" t="s">
        <v>401</v>
      </c>
      <c r="C4125" s="5">
        <v>0</v>
      </c>
      <c r="F4125" t="str">
        <f t="shared" si="256"/>
        <v>Yerbas Buenas43948</v>
      </c>
      <c r="G4125" t="str">
        <f t="shared" si="257"/>
        <v>Yerbas Buenas</v>
      </c>
      <c r="H4125" s="1">
        <f t="shared" si="258"/>
        <v>43948</v>
      </c>
      <c r="I4125">
        <f t="shared" si="259"/>
        <v>0</v>
      </c>
    </row>
    <row r="4126" spans="1:9" x14ac:dyDescent="0.3">
      <c r="A4126" t="s">
        <v>362</v>
      </c>
      <c r="B4126" s="1" t="s">
        <v>390</v>
      </c>
      <c r="C4126" s="5">
        <v>5</v>
      </c>
      <c r="F4126" t="str">
        <f t="shared" si="256"/>
        <v>Yumbel43920</v>
      </c>
      <c r="G4126" t="str">
        <f t="shared" si="257"/>
        <v>Yumbel</v>
      </c>
      <c r="H4126" s="1">
        <f t="shared" si="258"/>
        <v>43920</v>
      </c>
      <c r="I4126">
        <f t="shared" si="259"/>
        <v>5</v>
      </c>
    </row>
    <row r="4127" spans="1:9" x14ac:dyDescent="0.3">
      <c r="A4127" t="s">
        <v>362</v>
      </c>
      <c r="B4127" s="1" t="s">
        <v>391</v>
      </c>
      <c r="C4127" s="5">
        <v>5</v>
      </c>
      <c r="F4127" t="str">
        <f t="shared" si="256"/>
        <v>Yumbel43922</v>
      </c>
      <c r="G4127" t="str">
        <f t="shared" si="257"/>
        <v>Yumbel</v>
      </c>
      <c r="H4127" s="1">
        <f t="shared" si="258"/>
        <v>43922</v>
      </c>
      <c r="I4127">
        <f t="shared" si="259"/>
        <v>0</v>
      </c>
    </row>
    <row r="4128" spans="1:9" x14ac:dyDescent="0.3">
      <c r="A4128" t="s">
        <v>362</v>
      </c>
      <c r="B4128" s="1" t="s">
        <v>392</v>
      </c>
      <c r="C4128" s="5">
        <v>5</v>
      </c>
      <c r="F4128" t="str">
        <f t="shared" si="256"/>
        <v>Yumbel43924</v>
      </c>
      <c r="G4128" t="str">
        <f t="shared" si="257"/>
        <v>Yumbel</v>
      </c>
      <c r="H4128" s="1">
        <f t="shared" si="258"/>
        <v>43924</v>
      </c>
      <c r="I4128">
        <f t="shared" si="259"/>
        <v>0</v>
      </c>
    </row>
    <row r="4129" spans="1:9" x14ac:dyDescent="0.3">
      <c r="A4129" t="s">
        <v>362</v>
      </c>
      <c r="B4129" s="1" t="s">
        <v>393</v>
      </c>
      <c r="C4129" s="5">
        <v>5</v>
      </c>
      <c r="F4129" t="str">
        <f t="shared" si="256"/>
        <v>Yumbel43927</v>
      </c>
      <c r="G4129" t="str">
        <f t="shared" si="257"/>
        <v>Yumbel</v>
      </c>
      <c r="H4129" s="1">
        <f t="shared" si="258"/>
        <v>43927</v>
      </c>
      <c r="I4129">
        <f t="shared" si="259"/>
        <v>0</v>
      </c>
    </row>
    <row r="4130" spans="1:9" x14ac:dyDescent="0.3">
      <c r="A4130" t="s">
        <v>362</v>
      </c>
      <c r="B4130" s="1" t="s">
        <v>394</v>
      </c>
      <c r="C4130" s="5">
        <v>5</v>
      </c>
      <c r="F4130" t="str">
        <f t="shared" si="256"/>
        <v>Yumbel43929</v>
      </c>
      <c r="G4130" t="str">
        <f t="shared" si="257"/>
        <v>Yumbel</v>
      </c>
      <c r="H4130" s="1">
        <f t="shared" si="258"/>
        <v>43929</v>
      </c>
      <c r="I4130">
        <f t="shared" si="259"/>
        <v>0</v>
      </c>
    </row>
    <row r="4131" spans="1:9" x14ac:dyDescent="0.3">
      <c r="A4131" t="s">
        <v>362</v>
      </c>
      <c r="B4131" s="1" t="s">
        <v>395</v>
      </c>
      <c r="C4131" s="5">
        <v>5</v>
      </c>
      <c r="F4131" t="str">
        <f t="shared" si="256"/>
        <v>Yumbel43931</v>
      </c>
      <c r="G4131" t="str">
        <f t="shared" si="257"/>
        <v>Yumbel</v>
      </c>
      <c r="H4131" s="1">
        <f t="shared" si="258"/>
        <v>43931</v>
      </c>
      <c r="I4131">
        <f t="shared" si="259"/>
        <v>0</v>
      </c>
    </row>
    <row r="4132" spans="1:9" x14ac:dyDescent="0.3">
      <c r="A4132" t="s">
        <v>362</v>
      </c>
      <c r="B4132" s="1" t="s">
        <v>396</v>
      </c>
      <c r="C4132" s="5">
        <v>5</v>
      </c>
      <c r="F4132" t="str">
        <f t="shared" si="256"/>
        <v>Yumbel43934</v>
      </c>
      <c r="G4132" t="str">
        <f t="shared" si="257"/>
        <v>Yumbel</v>
      </c>
      <c r="H4132" s="1">
        <f t="shared" si="258"/>
        <v>43934</v>
      </c>
      <c r="I4132">
        <f t="shared" si="259"/>
        <v>0</v>
      </c>
    </row>
    <row r="4133" spans="1:9" x14ac:dyDescent="0.3">
      <c r="A4133" t="s">
        <v>362</v>
      </c>
      <c r="B4133" s="1" t="s">
        <v>397</v>
      </c>
      <c r="C4133" s="5">
        <v>5</v>
      </c>
      <c r="F4133" t="str">
        <f t="shared" si="256"/>
        <v>Yumbel43936</v>
      </c>
      <c r="G4133" t="str">
        <f t="shared" si="257"/>
        <v>Yumbel</v>
      </c>
      <c r="H4133" s="1">
        <f t="shared" si="258"/>
        <v>43936</v>
      </c>
      <c r="I4133">
        <f t="shared" si="259"/>
        <v>0</v>
      </c>
    </row>
    <row r="4134" spans="1:9" x14ac:dyDescent="0.3">
      <c r="A4134" t="s">
        <v>362</v>
      </c>
      <c r="B4134" s="1" t="s">
        <v>398</v>
      </c>
      <c r="C4134" s="5">
        <v>5</v>
      </c>
      <c r="F4134" t="str">
        <f t="shared" si="256"/>
        <v>Yumbel43938</v>
      </c>
      <c r="G4134" t="str">
        <f t="shared" si="257"/>
        <v>Yumbel</v>
      </c>
      <c r="H4134" s="1">
        <f t="shared" si="258"/>
        <v>43938</v>
      </c>
      <c r="I4134">
        <f t="shared" si="259"/>
        <v>0</v>
      </c>
    </row>
    <row r="4135" spans="1:9" x14ac:dyDescent="0.3">
      <c r="A4135" t="s">
        <v>362</v>
      </c>
      <c r="B4135" s="1" t="s">
        <v>399</v>
      </c>
      <c r="C4135" s="5">
        <v>1</v>
      </c>
      <c r="F4135" t="str">
        <f t="shared" si="256"/>
        <v>Yumbel43941</v>
      </c>
      <c r="G4135" t="str">
        <f t="shared" si="257"/>
        <v>Yumbel</v>
      </c>
      <c r="H4135" s="1">
        <f t="shared" si="258"/>
        <v>43941</v>
      </c>
      <c r="I4135">
        <f t="shared" si="259"/>
        <v>0</v>
      </c>
    </row>
    <row r="4136" spans="1:9" x14ac:dyDescent="0.3">
      <c r="A4136" t="s">
        <v>362</v>
      </c>
      <c r="B4136" s="1" t="s">
        <v>400</v>
      </c>
      <c r="C4136" s="5">
        <v>1</v>
      </c>
      <c r="F4136" t="str">
        <f t="shared" si="256"/>
        <v>Yumbel43945</v>
      </c>
      <c r="G4136" t="str">
        <f t="shared" si="257"/>
        <v>Yumbel</v>
      </c>
      <c r="H4136" s="1">
        <f t="shared" si="258"/>
        <v>43945</v>
      </c>
      <c r="I4136">
        <f t="shared" si="259"/>
        <v>0</v>
      </c>
    </row>
    <row r="4137" spans="1:9" x14ac:dyDescent="0.3">
      <c r="A4137" t="s">
        <v>362</v>
      </c>
      <c r="B4137" s="1" t="s">
        <v>401</v>
      </c>
      <c r="C4137" s="5">
        <v>1</v>
      </c>
      <c r="F4137" t="str">
        <f t="shared" si="256"/>
        <v>Yumbel43948</v>
      </c>
      <c r="G4137" t="str">
        <f t="shared" si="257"/>
        <v>Yumbel</v>
      </c>
      <c r="H4137" s="1">
        <f t="shared" si="258"/>
        <v>43948</v>
      </c>
      <c r="I4137">
        <f t="shared" si="259"/>
        <v>0</v>
      </c>
    </row>
    <row r="4138" spans="1:9" x14ac:dyDescent="0.3">
      <c r="A4138" t="s">
        <v>363</v>
      </c>
      <c r="B4138" s="1" t="s">
        <v>390</v>
      </c>
      <c r="C4138" s="5">
        <v>0</v>
      </c>
      <c r="F4138" t="str">
        <f t="shared" si="256"/>
        <v>Yungay43920</v>
      </c>
      <c r="G4138" t="str">
        <f t="shared" si="257"/>
        <v>Yungay</v>
      </c>
      <c r="H4138" s="1">
        <f t="shared" si="258"/>
        <v>43920</v>
      </c>
      <c r="I4138">
        <f t="shared" si="259"/>
        <v>0</v>
      </c>
    </row>
    <row r="4139" spans="1:9" x14ac:dyDescent="0.3">
      <c r="A4139" t="s">
        <v>363</v>
      </c>
      <c r="B4139" s="1" t="s">
        <v>391</v>
      </c>
      <c r="C4139" s="5">
        <v>7</v>
      </c>
      <c r="F4139" t="str">
        <f t="shared" si="256"/>
        <v>Yungay43922</v>
      </c>
      <c r="G4139" t="str">
        <f t="shared" si="257"/>
        <v>Yungay</v>
      </c>
      <c r="H4139" s="1">
        <f t="shared" si="258"/>
        <v>43922</v>
      </c>
      <c r="I4139">
        <f t="shared" si="259"/>
        <v>7</v>
      </c>
    </row>
    <row r="4140" spans="1:9" x14ac:dyDescent="0.3">
      <c r="A4140" t="s">
        <v>363</v>
      </c>
      <c r="B4140" s="1" t="s">
        <v>392</v>
      </c>
      <c r="C4140" s="5">
        <v>10</v>
      </c>
      <c r="F4140" t="str">
        <f t="shared" si="256"/>
        <v>Yungay43924</v>
      </c>
      <c r="G4140" t="str">
        <f t="shared" si="257"/>
        <v>Yungay</v>
      </c>
      <c r="H4140" s="1">
        <f t="shared" si="258"/>
        <v>43924</v>
      </c>
      <c r="I4140">
        <f t="shared" si="259"/>
        <v>3</v>
      </c>
    </row>
    <row r="4141" spans="1:9" x14ac:dyDescent="0.3">
      <c r="A4141" t="s">
        <v>363</v>
      </c>
      <c r="B4141" s="1" t="s">
        <v>393</v>
      </c>
      <c r="C4141" s="5">
        <v>26</v>
      </c>
      <c r="F4141" t="str">
        <f t="shared" si="256"/>
        <v>Yungay43927</v>
      </c>
      <c r="G4141" t="str">
        <f t="shared" si="257"/>
        <v>Yungay</v>
      </c>
      <c r="H4141" s="1">
        <f t="shared" si="258"/>
        <v>43927</v>
      </c>
      <c r="I4141">
        <f t="shared" si="259"/>
        <v>16</v>
      </c>
    </row>
    <row r="4142" spans="1:9" x14ac:dyDescent="0.3">
      <c r="A4142" t="s">
        <v>363</v>
      </c>
      <c r="B4142" s="1" t="s">
        <v>394</v>
      </c>
      <c r="C4142" s="5">
        <v>37</v>
      </c>
      <c r="F4142" t="str">
        <f t="shared" si="256"/>
        <v>Yungay43929</v>
      </c>
      <c r="G4142" t="str">
        <f t="shared" si="257"/>
        <v>Yungay</v>
      </c>
      <c r="H4142" s="1">
        <f t="shared" si="258"/>
        <v>43929</v>
      </c>
      <c r="I4142">
        <f t="shared" si="259"/>
        <v>11</v>
      </c>
    </row>
    <row r="4143" spans="1:9" x14ac:dyDescent="0.3">
      <c r="A4143" t="s">
        <v>363</v>
      </c>
      <c r="B4143" s="1" t="s">
        <v>395</v>
      </c>
      <c r="C4143" s="5">
        <v>38</v>
      </c>
      <c r="F4143" t="str">
        <f t="shared" si="256"/>
        <v>Yungay43931</v>
      </c>
      <c r="G4143" t="str">
        <f t="shared" si="257"/>
        <v>Yungay</v>
      </c>
      <c r="H4143" s="1">
        <f t="shared" si="258"/>
        <v>43931</v>
      </c>
      <c r="I4143">
        <f t="shared" si="259"/>
        <v>1</v>
      </c>
    </row>
    <row r="4144" spans="1:9" x14ac:dyDescent="0.3">
      <c r="A4144" t="s">
        <v>363</v>
      </c>
      <c r="B4144" s="1" t="s">
        <v>396</v>
      </c>
      <c r="C4144" s="5">
        <v>42</v>
      </c>
      <c r="F4144" t="str">
        <f t="shared" si="256"/>
        <v>Yungay43934</v>
      </c>
      <c r="G4144" t="str">
        <f t="shared" si="257"/>
        <v>Yungay</v>
      </c>
      <c r="H4144" s="1">
        <f t="shared" si="258"/>
        <v>43934</v>
      </c>
      <c r="I4144">
        <f t="shared" si="259"/>
        <v>4</v>
      </c>
    </row>
    <row r="4145" spans="1:9" x14ac:dyDescent="0.3">
      <c r="A4145" t="s">
        <v>363</v>
      </c>
      <c r="B4145" s="1" t="s">
        <v>397</v>
      </c>
      <c r="C4145" s="5">
        <v>42</v>
      </c>
      <c r="F4145" t="str">
        <f t="shared" si="256"/>
        <v>Yungay43936</v>
      </c>
      <c r="G4145" t="str">
        <f t="shared" si="257"/>
        <v>Yungay</v>
      </c>
      <c r="H4145" s="1">
        <f t="shared" si="258"/>
        <v>43936</v>
      </c>
      <c r="I4145">
        <f t="shared" si="259"/>
        <v>0</v>
      </c>
    </row>
    <row r="4146" spans="1:9" x14ac:dyDescent="0.3">
      <c r="A4146" t="s">
        <v>363</v>
      </c>
      <c r="B4146" s="1" t="s">
        <v>398</v>
      </c>
      <c r="C4146" s="5">
        <v>45</v>
      </c>
      <c r="F4146" t="str">
        <f t="shared" si="256"/>
        <v>Yungay43938</v>
      </c>
      <c r="G4146" t="str">
        <f t="shared" si="257"/>
        <v>Yungay</v>
      </c>
      <c r="H4146" s="1">
        <f t="shared" si="258"/>
        <v>43938</v>
      </c>
      <c r="I4146">
        <f t="shared" si="259"/>
        <v>3</v>
      </c>
    </row>
    <row r="4147" spans="1:9" x14ac:dyDescent="0.3">
      <c r="A4147" t="s">
        <v>363</v>
      </c>
      <c r="B4147" s="1" t="s">
        <v>399</v>
      </c>
      <c r="C4147" s="5">
        <v>4</v>
      </c>
      <c r="F4147" t="str">
        <f t="shared" si="256"/>
        <v>Yungay43941</v>
      </c>
      <c r="G4147" t="str">
        <f t="shared" si="257"/>
        <v>Yungay</v>
      </c>
      <c r="H4147" s="1">
        <f t="shared" si="258"/>
        <v>43941</v>
      </c>
      <c r="I4147">
        <f t="shared" si="259"/>
        <v>0</v>
      </c>
    </row>
    <row r="4148" spans="1:9" x14ac:dyDescent="0.3">
      <c r="A4148" t="s">
        <v>363</v>
      </c>
      <c r="B4148" s="1" t="s">
        <v>400</v>
      </c>
      <c r="C4148" s="5">
        <v>3</v>
      </c>
      <c r="F4148" t="str">
        <f t="shared" si="256"/>
        <v>Yungay43945</v>
      </c>
      <c r="G4148" t="str">
        <f t="shared" si="257"/>
        <v>Yungay</v>
      </c>
      <c r="H4148" s="1">
        <f t="shared" si="258"/>
        <v>43945</v>
      </c>
      <c r="I4148">
        <f t="shared" si="259"/>
        <v>0</v>
      </c>
    </row>
    <row r="4149" spans="1:9" x14ac:dyDescent="0.3">
      <c r="A4149" t="s">
        <v>363</v>
      </c>
      <c r="B4149" s="1" t="s">
        <v>401</v>
      </c>
      <c r="C4149" s="5">
        <v>4</v>
      </c>
      <c r="F4149" t="str">
        <f t="shared" si="256"/>
        <v>Yungay43948</v>
      </c>
      <c r="G4149" t="str">
        <f t="shared" si="257"/>
        <v>Yungay</v>
      </c>
      <c r="H4149" s="1">
        <f t="shared" si="258"/>
        <v>43948</v>
      </c>
      <c r="I4149">
        <f t="shared" si="259"/>
        <v>1</v>
      </c>
    </row>
    <row r="4150" spans="1:9" x14ac:dyDescent="0.3">
      <c r="A4150" t="s">
        <v>364</v>
      </c>
      <c r="B4150" s="1" t="s">
        <v>390</v>
      </c>
      <c r="C4150" s="5">
        <v>0</v>
      </c>
      <c r="F4150" t="str">
        <f t="shared" si="256"/>
        <v>Zapallar43920</v>
      </c>
      <c r="G4150" t="str">
        <f t="shared" si="257"/>
        <v>Zapallar</v>
      </c>
      <c r="H4150" s="1">
        <f t="shared" si="258"/>
        <v>43920</v>
      </c>
      <c r="I4150">
        <f t="shared" si="259"/>
        <v>0</v>
      </c>
    </row>
    <row r="4151" spans="1:9" x14ac:dyDescent="0.3">
      <c r="A4151" t="s">
        <v>364</v>
      </c>
      <c r="B4151" s="1" t="s">
        <v>391</v>
      </c>
      <c r="C4151" s="5">
        <v>0</v>
      </c>
      <c r="F4151" t="str">
        <f t="shared" si="256"/>
        <v>Zapallar43922</v>
      </c>
      <c r="G4151" t="str">
        <f t="shared" si="257"/>
        <v>Zapallar</v>
      </c>
      <c r="H4151" s="1">
        <f t="shared" si="258"/>
        <v>43922</v>
      </c>
      <c r="I4151">
        <f t="shared" si="259"/>
        <v>0</v>
      </c>
    </row>
    <row r="4152" spans="1:9" x14ac:dyDescent="0.3">
      <c r="A4152" t="s">
        <v>364</v>
      </c>
      <c r="B4152" s="1" t="s">
        <v>392</v>
      </c>
      <c r="C4152" s="5">
        <v>0</v>
      </c>
      <c r="F4152" t="str">
        <f t="shared" si="256"/>
        <v>Zapallar43924</v>
      </c>
      <c r="G4152" t="str">
        <f t="shared" si="257"/>
        <v>Zapallar</v>
      </c>
      <c r="H4152" s="1">
        <f t="shared" si="258"/>
        <v>43924</v>
      </c>
      <c r="I4152">
        <f t="shared" si="259"/>
        <v>0</v>
      </c>
    </row>
    <row r="4153" spans="1:9" x14ac:dyDescent="0.3">
      <c r="A4153" t="s">
        <v>364</v>
      </c>
      <c r="B4153" s="1" t="s">
        <v>393</v>
      </c>
      <c r="C4153" s="5">
        <v>0</v>
      </c>
      <c r="F4153" t="str">
        <f t="shared" si="256"/>
        <v>Zapallar43927</v>
      </c>
      <c r="G4153" t="str">
        <f t="shared" si="257"/>
        <v>Zapallar</v>
      </c>
      <c r="H4153" s="1">
        <f t="shared" si="258"/>
        <v>43927</v>
      </c>
      <c r="I4153">
        <f t="shared" si="259"/>
        <v>0</v>
      </c>
    </row>
    <row r="4154" spans="1:9" x14ac:dyDescent="0.3">
      <c r="A4154" t="s">
        <v>364</v>
      </c>
      <c r="B4154" s="1" t="s">
        <v>394</v>
      </c>
      <c r="C4154" s="5">
        <v>0</v>
      </c>
      <c r="F4154" t="str">
        <f t="shared" si="256"/>
        <v>Zapallar43929</v>
      </c>
      <c r="G4154" t="str">
        <f t="shared" si="257"/>
        <v>Zapallar</v>
      </c>
      <c r="H4154" s="1">
        <f t="shared" si="258"/>
        <v>43929</v>
      </c>
      <c r="I4154">
        <f t="shared" si="259"/>
        <v>0</v>
      </c>
    </row>
    <row r="4155" spans="1:9" x14ac:dyDescent="0.3">
      <c r="A4155" t="s">
        <v>364</v>
      </c>
      <c r="B4155" s="1" t="s">
        <v>395</v>
      </c>
      <c r="C4155" s="5">
        <v>0</v>
      </c>
      <c r="F4155" t="str">
        <f t="shared" si="256"/>
        <v>Zapallar43931</v>
      </c>
      <c r="G4155" t="str">
        <f t="shared" si="257"/>
        <v>Zapallar</v>
      </c>
      <c r="H4155" s="1">
        <f t="shared" si="258"/>
        <v>43931</v>
      </c>
      <c r="I4155">
        <f t="shared" si="259"/>
        <v>0</v>
      </c>
    </row>
    <row r="4156" spans="1:9" x14ac:dyDescent="0.3">
      <c r="A4156" t="s">
        <v>364</v>
      </c>
      <c r="B4156" s="1" t="s">
        <v>396</v>
      </c>
      <c r="C4156" s="5">
        <v>0</v>
      </c>
      <c r="F4156" t="str">
        <f t="shared" si="256"/>
        <v>Zapallar43934</v>
      </c>
      <c r="G4156" t="str">
        <f t="shared" si="257"/>
        <v>Zapallar</v>
      </c>
      <c r="H4156" s="1">
        <f t="shared" si="258"/>
        <v>43934</v>
      </c>
      <c r="I4156">
        <f t="shared" si="259"/>
        <v>0</v>
      </c>
    </row>
    <row r="4157" spans="1:9" x14ac:dyDescent="0.3">
      <c r="A4157" t="s">
        <v>364</v>
      </c>
      <c r="B4157" s="1" t="s">
        <v>397</v>
      </c>
      <c r="C4157" s="5">
        <v>0</v>
      </c>
      <c r="F4157" t="str">
        <f t="shared" si="256"/>
        <v>Zapallar43936</v>
      </c>
      <c r="G4157" t="str">
        <f t="shared" si="257"/>
        <v>Zapallar</v>
      </c>
      <c r="H4157" s="1">
        <f t="shared" si="258"/>
        <v>43936</v>
      </c>
      <c r="I4157">
        <f t="shared" si="259"/>
        <v>0</v>
      </c>
    </row>
    <row r="4158" spans="1:9" x14ac:dyDescent="0.3">
      <c r="A4158" t="s">
        <v>364</v>
      </c>
      <c r="B4158" s="1" t="s">
        <v>398</v>
      </c>
      <c r="C4158" s="5">
        <v>0</v>
      </c>
      <c r="F4158" t="str">
        <f t="shared" si="256"/>
        <v>Zapallar43938</v>
      </c>
      <c r="G4158" t="str">
        <f t="shared" si="257"/>
        <v>Zapallar</v>
      </c>
      <c r="H4158" s="1">
        <f t="shared" si="258"/>
        <v>43938</v>
      </c>
      <c r="I4158">
        <f t="shared" si="259"/>
        <v>0</v>
      </c>
    </row>
    <row r="4159" spans="1:9" x14ac:dyDescent="0.3">
      <c r="A4159" t="s">
        <v>364</v>
      </c>
      <c r="B4159" s="1" t="s">
        <v>399</v>
      </c>
      <c r="C4159" s="5">
        <v>0</v>
      </c>
      <c r="F4159" t="str">
        <f t="shared" si="256"/>
        <v>Zapallar43941</v>
      </c>
      <c r="G4159" t="str">
        <f t="shared" si="257"/>
        <v>Zapallar</v>
      </c>
      <c r="H4159" s="1">
        <f t="shared" si="258"/>
        <v>43941</v>
      </c>
      <c r="I4159">
        <f t="shared" si="259"/>
        <v>0</v>
      </c>
    </row>
    <row r="4160" spans="1:9" x14ac:dyDescent="0.3">
      <c r="A4160" t="s">
        <v>364</v>
      </c>
      <c r="B4160" s="1" t="s">
        <v>400</v>
      </c>
      <c r="C4160" s="5">
        <v>0</v>
      </c>
      <c r="F4160" t="str">
        <f t="shared" si="256"/>
        <v>Zapallar43945</v>
      </c>
      <c r="G4160" t="str">
        <f t="shared" si="257"/>
        <v>Zapallar</v>
      </c>
      <c r="H4160" s="1">
        <f t="shared" si="258"/>
        <v>43945</v>
      </c>
      <c r="I4160">
        <f t="shared" si="259"/>
        <v>0</v>
      </c>
    </row>
    <row r="4161" spans="1:9" x14ac:dyDescent="0.3">
      <c r="A4161" t="s">
        <v>364</v>
      </c>
      <c r="B4161" s="1" t="s">
        <v>401</v>
      </c>
      <c r="C4161" s="5">
        <v>0</v>
      </c>
      <c r="F4161" t="str">
        <f t="shared" si="256"/>
        <v>Zapallar43948</v>
      </c>
      <c r="G4161" t="str">
        <f t="shared" si="257"/>
        <v>Zapallar</v>
      </c>
      <c r="H4161" s="1">
        <f t="shared" si="258"/>
        <v>43948</v>
      </c>
      <c r="I4161">
        <f t="shared" si="259"/>
        <v>0</v>
      </c>
    </row>
  </sheetData>
  <mergeCells count="1">
    <mergeCell ref="F11:I1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ED82-A55A-47AF-B2FD-AA371A2294CB}">
  <sheetPr>
    <tabColor rgb="FF00B050"/>
  </sheetPr>
  <dimension ref="B2:E197"/>
  <sheetViews>
    <sheetView workbookViewId="0">
      <selection activeCell="K10" sqref="K10"/>
    </sheetView>
  </sheetViews>
  <sheetFormatPr baseColWidth="10" defaultRowHeight="14.4" x14ac:dyDescent="0.3"/>
  <cols>
    <col min="2" max="2" width="24.44140625" bestFit="1" customWidth="1"/>
    <col min="3" max="3" width="17.5546875" bestFit="1" customWidth="1"/>
    <col min="4" max="4" width="9.5546875" bestFit="1" customWidth="1"/>
    <col min="5" max="5" width="13.44140625" bestFit="1" customWidth="1"/>
  </cols>
  <sheetData>
    <row r="2" spans="2:5" x14ac:dyDescent="0.3">
      <c r="B2" s="29" t="s">
        <v>594</v>
      </c>
      <c r="C2" s="29"/>
      <c r="D2" s="29"/>
      <c r="E2" s="29"/>
    </row>
    <row r="3" spans="2:5" x14ac:dyDescent="0.3">
      <c r="B3" s="29" t="s">
        <v>595</v>
      </c>
      <c r="C3" s="29"/>
      <c r="D3" s="29"/>
      <c r="E3" s="29"/>
    </row>
    <row r="4" spans="2:5" x14ac:dyDescent="0.3">
      <c r="B4" s="29" t="s">
        <v>596</v>
      </c>
      <c r="C4" s="29"/>
      <c r="D4" s="29"/>
      <c r="E4" s="29"/>
    </row>
    <row r="5" spans="2:5" x14ac:dyDescent="0.3">
      <c r="B5" s="29" t="s">
        <v>597</v>
      </c>
      <c r="C5" s="29"/>
      <c r="D5" s="29"/>
      <c r="E5" s="29"/>
    </row>
    <row r="6" spans="2:5" x14ac:dyDescent="0.3">
      <c r="B6" s="26" t="s">
        <v>368</v>
      </c>
      <c r="C6" s="26" t="s">
        <v>19</v>
      </c>
      <c r="D6" s="26" t="s">
        <v>22</v>
      </c>
      <c r="E6" s="26" t="s">
        <v>25</v>
      </c>
    </row>
    <row r="7" spans="2:5" x14ac:dyDescent="0.3">
      <c r="B7" t="s">
        <v>413</v>
      </c>
      <c r="C7" t="s">
        <v>41</v>
      </c>
      <c r="D7" s="1">
        <v>43941</v>
      </c>
      <c r="E7">
        <v>1</v>
      </c>
    </row>
    <row r="8" spans="2:5" x14ac:dyDescent="0.3">
      <c r="B8" t="s">
        <v>423</v>
      </c>
      <c r="C8" t="s">
        <v>64</v>
      </c>
      <c r="D8" s="1">
        <v>43941</v>
      </c>
      <c r="E8">
        <v>1</v>
      </c>
    </row>
    <row r="9" spans="2:5" x14ac:dyDescent="0.3">
      <c r="B9" t="s">
        <v>430</v>
      </c>
      <c r="C9" t="s">
        <v>84</v>
      </c>
      <c r="D9" s="1">
        <v>43941</v>
      </c>
      <c r="E9">
        <v>1</v>
      </c>
    </row>
    <row r="10" spans="2:5" x14ac:dyDescent="0.3">
      <c r="B10" t="s">
        <v>442</v>
      </c>
      <c r="C10" t="s">
        <v>102</v>
      </c>
      <c r="D10" s="1">
        <v>43941</v>
      </c>
      <c r="E10">
        <v>1</v>
      </c>
    </row>
    <row r="11" spans="2:5" x14ac:dyDescent="0.3">
      <c r="B11" t="s">
        <v>454</v>
      </c>
      <c r="C11" t="s">
        <v>127</v>
      </c>
      <c r="D11" s="1">
        <v>43941</v>
      </c>
      <c r="E11">
        <v>1</v>
      </c>
    </row>
    <row r="12" spans="2:5" x14ac:dyDescent="0.3">
      <c r="B12" t="s">
        <v>456</v>
      </c>
      <c r="C12" t="s">
        <v>133</v>
      </c>
      <c r="D12" s="1">
        <v>43941</v>
      </c>
      <c r="E12">
        <v>1</v>
      </c>
    </row>
    <row r="13" spans="2:5" x14ac:dyDescent="0.3">
      <c r="B13" t="s">
        <v>505</v>
      </c>
      <c r="C13" t="s">
        <v>223</v>
      </c>
      <c r="D13" s="1">
        <v>43941</v>
      </c>
      <c r="E13">
        <v>1</v>
      </c>
    </row>
    <row r="14" spans="2:5" x14ac:dyDescent="0.3">
      <c r="B14" t="s">
        <v>511</v>
      </c>
      <c r="C14" t="s">
        <v>234</v>
      </c>
      <c r="D14" s="1">
        <v>43941</v>
      </c>
      <c r="E14">
        <v>1</v>
      </c>
    </row>
    <row r="15" spans="2:5" x14ac:dyDescent="0.3">
      <c r="B15" t="s">
        <v>526</v>
      </c>
      <c r="C15" t="s">
        <v>273</v>
      </c>
      <c r="D15" s="1">
        <v>43941</v>
      </c>
      <c r="E15">
        <v>1</v>
      </c>
    </row>
    <row r="16" spans="2:5" x14ac:dyDescent="0.3">
      <c r="B16" t="s">
        <v>555</v>
      </c>
      <c r="C16" t="s">
        <v>306</v>
      </c>
      <c r="D16" s="1">
        <v>43941</v>
      </c>
      <c r="E16">
        <v>1</v>
      </c>
    </row>
    <row r="17" spans="2:5" x14ac:dyDescent="0.3">
      <c r="B17" t="s">
        <v>567</v>
      </c>
      <c r="C17" t="s">
        <v>319</v>
      </c>
      <c r="D17" s="1">
        <v>43941</v>
      </c>
      <c r="E17">
        <v>1</v>
      </c>
    </row>
    <row r="18" spans="2:5" x14ac:dyDescent="0.3">
      <c r="B18" t="s">
        <v>587</v>
      </c>
      <c r="C18" t="s">
        <v>357</v>
      </c>
      <c r="D18" s="1">
        <v>43941</v>
      </c>
      <c r="E18">
        <v>1</v>
      </c>
    </row>
    <row r="19" spans="2:5" x14ac:dyDescent="0.3">
      <c r="B19" t="s">
        <v>591</v>
      </c>
      <c r="C19" t="s">
        <v>361</v>
      </c>
      <c r="D19" s="1">
        <v>43941</v>
      </c>
      <c r="E19">
        <v>1</v>
      </c>
    </row>
    <row r="20" spans="2:5" x14ac:dyDescent="0.3">
      <c r="B20" t="s">
        <v>492</v>
      </c>
      <c r="C20" t="s">
        <v>189</v>
      </c>
      <c r="D20" s="1">
        <v>43941</v>
      </c>
      <c r="E20">
        <v>2</v>
      </c>
    </row>
    <row r="21" spans="2:5" x14ac:dyDescent="0.3">
      <c r="B21" t="s">
        <v>522</v>
      </c>
      <c r="C21" t="s">
        <v>265</v>
      </c>
      <c r="D21" s="1">
        <v>43941</v>
      </c>
      <c r="E21">
        <v>2</v>
      </c>
    </row>
    <row r="22" spans="2:5" x14ac:dyDescent="0.3">
      <c r="B22" t="s">
        <v>553</v>
      </c>
      <c r="C22" t="s">
        <v>305</v>
      </c>
      <c r="D22" s="1">
        <v>43941</v>
      </c>
      <c r="E22">
        <v>2</v>
      </c>
    </row>
    <row r="23" spans="2:5" x14ac:dyDescent="0.3">
      <c r="B23" t="s">
        <v>584</v>
      </c>
      <c r="C23" t="s">
        <v>354</v>
      </c>
      <c r="D23" s="1">
        <v>43941</v>
      </c>
      <c r="E23">
        <v>2</v>
      </c>
    </row>
    <row r="24" spans="2:5" x14ac:dyDescent="0.3">
      <c r="B24" t="s">
        <v>544</v>
      </c>
      <c r="C24" t="s">
        <v>298</v>
      </c>
      <c r="D24" s="1">
        <v>43941</v>
      </c>
      <c r="E24">
        <v>3</v>
      </c>
    </row>
    <row r="25" spans="2:5" x14ac:dyDescent="0.3">
      <c r="B25" t="s">
        <v>405</v>
      </c>
      <c r="C25" t="s">
        <v>31</v>
      </c>
      <c r="D25" s="1">
        <v>43941</v>
      </c>
      <c r="E25">
        <v>5</v>
      </c>
    </row>
    <row r="26" spans="2:5" x14ac:dyDescent="0.3">
      <c r="B26" t="s">
        <v>546</v>
      </c>
      <c r="C26" t="s">
        <v>299</v>
      </c>
      <c r="D26" s="1">
        <v>43941</v>
      </c>
      <c r="E26">
        <v>5</v>
      </c>
    </row>
    <row r="27" spans="2:5" x14ac:dyDescent="0.3">
      <c r="B27" t="s">
        <v>412</v>
      </c>
      <c r="C27" t="s">
        <v>40</v>
      </c>
      <c r="D27" s="1">
        <v>43945</v>
      </c>
      <c r="E27">
        <v>1</v>
      </c>
    </row>
    <row r="28" spans="2:5" x14ac:dyDescent="0.3">
      <c r="B28" t="s">
        <v>420</v>
      </c>
      <c r="C28" t="s">
        <v>59</v>
      </c>
      <c r="D28" s="1">
        <v>43945</v>
      </c>
      <c r="E28">
        <v>1</v>
      </c>
    </row>
    <row r="29" spans="2:5" x14ac:dyDescent="0.3">
      <c r="B29" t="s">
        <v>427</v>
      </c>
      <c r="C29" t="s">
        <v>79</v>
      </c>
      <c r="D29" s="1">
        <v>43945</v>
      </c>
      <c r="E29">
        <v>1</v>
      </c>
    </row>
    <row r="30" spans="2:5" x14ac:dyDescent="0.3">
      <c r="B30" t="s">
        <v>428</v>
      </c>
      <c r="C30" t="s">
        <v>80</v>
      </c>
      <c r="D30" s="1">
        <v>43945</v>
      </c>
      <c r="E30">
        <v>1</v>
      </c>
    </row>
    <row r="31" spans="2:5" x14ac:dyDescent="0.3">
      <c r="B31" t="s">
        <v>437</v>
      </c>
      <c r="C31" t="s">
        <v>7</v>
      </c>
      <c r="D31" s="1">
        <v>43945</v>
      </c>
      <c r="E31">
        <v>1</v>
      </c>
    </row>
    <row r="32" spans="2:5" x14ac:dyDescent="0.3">
      <c r="B32" t="s">
        <v>440</v>
      </c>
      <c r="C32" t="s">
        <v>97</v>
      </c>
      <c r="D32" s="1">
        <v>43945</v>
      </c>
      <c r="E32">
        <v>1</v>
      </c>
    </row>
    <row r="33" spans="2:5" x14ac:dyDescent="0.3">
      <c r="B33" t="s">
        <v>441</v>
      </c>
      <c r="C33" t="s">
        <v>100</v>
      </c>
      <c r="D33" s="1">
        <v>43945</v>
      </c>
      <c r="E33">
        <v>1</v>
      </c>
    </row>
    <row r="34" spans="2:5" x14ac:dyDescent="0.3">
      <c r="B34" t="s">
        <v>443</v>
      </c>
      <c r="C34" t="s">
        <v>106</v>
      </c>
      <c r="D34" s="1">
        <v>43945</v>
      </c>
      <c r="E34">
        <v>1</v>
      </c>
    </row>
    <row r="35" spans="2:5" x14ac:dyDescent="0.3">
      <c r="B35" t="s">
        <v>447</v>
      </c>
      <c r="C35" t="s">
        <v>113</v>
      </c>
      <c r="D35" s="1">
        <v>43945</v>
      </c>
      <c r="E35">
        <v>1</v>
      </c>
    </row>
    <row r="36" spans="2:5" x14ac:dyDescent="0.3">
      <c r="B36" t="s">
        <v>450</v>
      </c>
      <c r="C36" t="s">
        <v>116</v>
      </c>
      <c r="D36" s="1">
        <v>43945</v>
      </c>
      <c r="E36">
        <v>1</v>
      </c>
    </row>
    <row r="37" spans="2:5" x14ac:dyDescent="0.3">
      <c r="B37" t="s">
        <v>452</v>
      </c>
      <c r="C37" t="s">
        <v>124</v>
      </c>
      <c r="D37" s="1">
        <v>43945</v>
      </c>
      <c r="E37">
        <v>1</v>
      </c>
    </row>
    <row r="38" spans="2:5" x14ac:dyDescent="0.3">
      <c r="B38" t="s">
        <v>457</v>
      </c>
      <c r="C38" t="s">
        <v>134</v>
      </c>
      <c r="D38" s="1">
        <v>43945</v>
      </c>
      <c r="E38">
        <v>1</v>
      </c>
    </row>
    <row r="39" spans="2:5" x14ac:dyDescent="0.3">
      <c r="B39" t="s">
        <v>479</v>
      </c>
      <c r="C39" t="s">
        <v>165</v>
      </c>
      <c r="D39" s="1">
        <v>43945</v>
      </c>
      <c r="E39">
        <v>1</v>
      </c>
    </row>
    <row r="40" spans="2:5" x14ac:dyDescent="0.3">
      <c r="B40" t="s">
        <v>485</v>
      </c>
      <c r="C40" t="s">
        <v>175</v>
      </c>
      <c r="D40" s="1">
        <v>43945</v>
      </c>
      <c r="E40">
        <v>1</v>
      </c>
    </row>
    <row r="41" spans="2:5" x14ac:dyDescent="0.3">
      <c r="B41" t="s">
        <v>490</v>
      </c>
      <c r="C41" t="s">
        <v>185</v>
      </c>
      <c r="D41" s="1">
        <v>43945</v>
      </c>
      <c r="E41">
        <v>1</v>
      </c>
    </row>
    <row r="42" spans="2:5" x14ac:dyDescent="0.3">
      <c r="B42" t="s">
        <v>493</v>
      </c>
      <c r="C42" t="s">
        <v>189</v>
      </c>
      <c r="D42" s="1">
        <v>43945</v>
      </c>
      <c r="E42">
        <v>1</v>
      </c>
    </row>
    <row r="43" spans="2:5" x14ac:dyDescent="0.3">
      <c r="B43" t="s">
        <v>498</v>
      </c>
      <c r="C43" t="s">
        <v>195</v>
      </c>
      <c r="D43" s="1">
        <v>43945</v>
      </c>
      <c r="E43">
        <v>1</v>
      </c>
    </row>
    <row r="44" spans="2:5" x14ac:dyDescent="0.3">
      <c r="B44" t="s">
        <v>506</v>
      </c>
      <c r="C44" t="s">
        <v>227</v>
      </c>
      <c r="D44" s="1">
        <v>43945</v>
      </c>
      <c r="E44">
        <v>1</v>
      </c>
    </row>
    <row r="45" spans="2:5" x14ac:dyDescent="0.3">
      <c r="B45" t="s">
        <v>512</v>
      </c>
      <c r="C45" t="s">
        <v>234</v>
      </c>
      <c r="D45" s="1">
        <v>43945</v>
      </c>
      <c r="E45">
        <v>1</v>
      </c>
    </row>
    <row r="46" spans="2:5" x14ac:dyDescent="0.3">
      <c r="B46" t="s">
        <v>519</v>
      </c>
      <c r="C46" t="s">
        <v>257</v>
      </c>
      <c r="D46" s="1">
        <v>43945</v>
      </c>
      <c r="E46">
        <v>1</v>
      </c>
    </row>
    <row r="47" spans="2:5" x14ac:dyDescent="0.3">
      <c r="B47" t="s">
        <v>521</v>
      </c>
      <c r="C47" t="s">
        <v>260</v>
      </c>
      <c r="D47" s="1">
        <v>43945</v>
      </c>
      <c r="E47">
        <v>1</v>
      </c>
    </row>
    <row r="48" spans="2:5" x14ac:dyDescent="0.3">
      <c r="B48" t="s">
        <v>530</v>
      </c>
      <c r="C48" t="s">
        <v>281</v>
      </c>
      <c r="D48" s="1">
        <v>43945</v>
      </c>
      <c r="E48">
        <v>1</v>
      </c>
    </row>
    <row r="49" spans="2:5" x14ac:dyDescent="0.3">
      <c r="B49" t="s">
        <v>535</v>
      </c>
      <c r="C49" t="s">
        <v>286</v>
      </c>
      <c r="D49" s="1">
        <v>43945</v>
      </c>
      <c r="E49">
        <v>1</v>
      </c>
    </row>
    <row r="50" spans="2:5" x14ac:dyDescent="0.3">
      <c r="B50" t="s">
        <v>538</v>
      </c>
      <c r="C50" t="s">
        <v>288</v>
      </c>
      <c r="D50" s="1">
        <v>43945</v>
      </c>
      <c r="E50">
        <v>1</v>
      </c>
    </row>
    <row r="51" spans="2:5" x14ac:dyDescent="0.3">
      <c r="B51" t="s">
        <v>540</v>
      </c>
      <c r="C51" t="s">
        <v>289</v>
      </c>
      <c r="D51" s="1">
        <v>43945</v>
      </c>
      <c r="E51">
        <v>1</v>
      </c>
    </row>
    <row r="52" spans="2:5" x14ac:dyDescent="0.3">
      <c r="B52" t="s">
        <v>543</v>
      </c>
      <c r="C52" t="s">
        <v>296</v>
      </c>
      <c r="D52" s="1">
        <v>43945</v>
      </c>
      <c r="E52">
        <v>1</v>
      </c>
    </row>
    <row r="53" spans="2:5" x14ac:dyDescent="0.3">
      <c r="B53" t="s">
        <v>545</v>
      </c>
      <c r="C53" t="s">
        <v>298</v>
      </c>
      <c r="D53" s="1">
        <v>43945</v>
      </c>
      <c r="E53">
        <v>1</v>
      </c>
    </row>
    <row r="54" spans="2:5" x14ac:dyDescent="0.3">
      <c r="B54" t="s">
        <v>548</v>
      </c>
      <c r="C54" t="s">
        <v>300</v>
      </c>
      <c r="D54" s="1">
        <v>43945</v>
      </c>
      <c r="E54">
        <v>1</v>
      </c>
    </row>
    <row r="55" spans="2:5" x14ac:dyDescent="0.3">
      <c r="B55" t="s">
        <v>557</v>
      </c>
      <c r="C55" t="s">
        <v>307</v>
      </c>
      <c r="D55" s="1">
        <v>43945</v>
      </c>
      <c r="E55">
        <v>1</v>
      </c>
    </row>
    <row r="56" spans="2:5" x14ac:dyDescent="0.3">
      <c r="B56" t="s">
        <v>558</v>
      </c>
      <c r="C56" t="s">
        <v>311</v>
      </c>
      <c r="D56" s="1">
        <v>43945</v>
      </c>
      <c r="E56">
        <v>1</v>
      </c>
    </row>
    <row r="57" spans="2:5" x14ac:dyDescent="0.3">
      <c r="B57" t="s">
        <v>562</v>
      </c>
      <c r="C57" t="s">
        <v>314</v>
      </c>
      <c r="D57" s="1">
        <v>43945</v>
      </c>
      <c r="E57">
        <v>1</v>
      </c>
    </row>
    <row r="58" spans="2:5" x14ac:dyDescent="0.3">
      <c r="B58" t="s">
        <v>568</v>
      </c>
      <c r="C58" t="s">
        <v>319</v>
      </c>
      <c r="D58" s="1">
        <v>43945</v>
      </c>
      <c r="E58">
        <v>1</v>
      </c>
    </row>
    <row r="59" spans="2:5" x14ac:dyDescent="0.3">
      <c r="B59" t="s">
        <v>572</v>
      </c>
      <c r="C59" t="s">
        <v>327</v>
      </c>
      <c r="D59" s="1">
        <v>43945</v>
      </c>
      <c r="E59">
        <v>1</v>
      </c>
    </row>
    <row r="60" spans="2:5" x14ac:dyDescent="0.3">
      <c r="B60" t="s">
        <v>573</v>
      </c>
      <c r="C60" t="s">
        <v>328</v>
      </c>
      <c r="D60" s="1">
        <v>43945</v>
      </c>
      <c r="E60">
        <v>1</v>
      </c>
    </row>
    <row r="61" spans="2:5" x14ac:dyDescent="0.3">
      <c r="B61" t="s">
        <v>576</v>
      </c>
      <c r="C61" t="s">
        <v>365</v>
      </c>
      <c r="D61" s="1">
        <v>43945</v>
      </c>
      <c r="E61">
        <v>1</v>
      </c>
    </row>
    <row r="62" spans="2:5" x14ac:dyDescent="0.3">
      <c r="B62" t="s">
        <v>577</v>
      </c>
      <c r="C62" t="s">
        <v>332</v>
      </c>
      <c r="D62" s="1">
        <v>43945</v>
      </c>
      <c r="E62">
        <v>1</v>
      </c>
    </row>
    <row r="63" spans="2:5" x14ac:dyDescent="0.3">
      <c r="B63" t="s">
        <v>579</v>
      </c>
      <c r="C63" t="s">
        <v>338</v>
      </c>
      <c r="D63" s="1">
        <v>43945</v>
      </c>
      <c r="E63">
        <v>1</v>
      </c>
    </row>
    <row r="64" spans="2:5" x14ac:dyDescent="0.3">
      <c r="B64" t="s">
        <v>588</v>
      </c>
      <c r="C64" t="s">
        <v>358</v>
      </c>
      <c r="D64" s="1">
        <v>43945</v>
      </c>
      <c r="E64">
        <v>1</v>
      </c>
    </row>
    <row r="65" spans="2:5" x14ac:dyDescent="0.3">
      <c r="B65" t="s">
        <v>426</v>
      </c>
      <c r="C65" t="s">
        <v>68</v>
      </c>
      <c r="D65" s="1">
        <v>43945</v>
      </c>
      <c r="E65">
        <v>2</v>
      </c>
    </row>
    <row r="66" spans="2:5" x14ac:dyDescent="0.3">
      <c r="B66" t="s">
        <v>432</v>
      </c>
      <c r="C66" t="s">
        <v>88</v>
      </c>
      <c r="D66" s="1">
        <v>43945</v>
      </c>
      <c r="E66">
        <v>2</v>
      </c>
    </row>
    <row r="67" spans="2:5" x14ac:dyDescent="0.3">
      <c r="B67" t="s">
        <v>434</v>
      </c>
      <c r="C67" t="s">
        <v>89</v>
      </c>
      <c r="D67" s="1">
        <v>43945</v>
      </c>
      <c r="E67">
        <v>2</v>
      </c>
    </row>
    <row r="68" spans="2:5" x14ac:dyDescent="0.3">
      <c r="B68" t="s">
        <v>446</v>
      </c>
      <c r="C68" t="s">
        <v>111</v>
      </c>
      <c r="D68" s="1">
        <v>43945</v>
      </c>
      <c r="E68">
        <v>2</v>
      </c>
    </row>
    <row r="69" spans="2:5" x14ac:dyDescent="0.3">
      <c r="B69" t="s">
        <v>453</v>
      </c>
      <c r="C69" t="s">
        <v>125</v>
      </c>
      <c r="D69" s="1">
        <v>43945</v>
      </c>
      <c r="E69">
        <v>2</v>
      </c>
    </row>
    <row r="70" spans="2:5" x14ac:dyDescent="0.3">
      <c r="B70" t="s">
        <v>469</v>
      </c>
      <c r="C70" t="s">
        <v>150</v>
      </c>
      <c r="D70" s="1">
        <v>43945</v>
      </c>
      <c r="E70">
        <v>2</v>
      </c>
    </row>
    <row r="71" spans="2:5" x14ac:dyDescent="0.3">
      <c r="B71" t="s">
        <v>476</v>
      </c>
      <c r="C71" t="s">
        <v>158</v>
      </c>
      <c r="D71" s="1">
        <v>43945</v>
      </c>
      <c r="E71">
        <v>2</v>
      </c>
    </row>
    <row r="72" spans="2:5" x14ac:dyDescent="0.3">
      <c r="B72" t="s">
        <v>500</v>
      </c>
      <c r="C72" t="s">
        <v>196</v>
      </c>
      <c r="D72" s="1">
        <v>43945</v>
      </c>
      <c r="E72">
        <v>2</v>
      </c>
    </row>
    <row r="73" spans="2:5" x14ac:dyDescent="0.3">
      <c r="B73" t="s">
        <v>501</v>
      </c>
      <c r="C73" t="s">
        <v>209</v>
      </c>
      <c r="D73" s="1">
        <v>43945</v>
      </c>
      <c r="E73">
        <v>2</v>
      </c>
    </row>
    <row r="74" spans="2:5" x14ac:dyDescent="0.3">
      <c r="B74" t="s">
        <v>513</v>
      </c>
      <c r="C74" t="s">
        <v>235</v>
      </c>
      <c r="D74" s="1">
        <v>43945</v>
      </c>
      <c r="E74">
        <v>2</v>
      </c>
    </row>
    <row r="75" spans="2:5" x14ac:dyDescent="0.3">
      <c r="B75" t="s">
        <v>554</v>
      </c>
      <c r="C75" t="s">
        <v>305</v>
      </c>
      <c r="D75" s="1">
        <v>43945</v>
      </c>
      <c r="E75">
        <v>2</v>
      </c>
    </row>
    <row r="76" spans="2:5" x14ac:dyDescent="0.3">
      <c r="B76" t="s">
        <v>560</v>
      </c>
      <c r="C76" t="s">
        <v>313</v>
      </c>
      <c r="D76" s="1">
        <v>43945</v>
      </c>
      <c r="E76">
        <v>2</v>
      </c>
    </row>
    <row r="77" spans="2:5" x14ac:dyDescent="0.3">
      <c r="B77" t="s">
        <v>569</v>
      </c>
      <c r="C77" t="s">
        <v>321</v>
      </c>
      <c r="D77" s="1">
        <v>43945</v>
      </c>
      <c r="E77">
        <v>2</v>
      </c>
    </row>
    <row r="78" spans="2:5" x14ac:dyDescent="0.3">
      <c r="B78" t="s">
        <v>581</v>
      </c>
      <c r="C78" t="s">
        <v>345</v>
      </c>
      <c r="D78" s="1">
        <v>43945</v>
      </c>
      <c r="E78">
        <v>2</v>
      </c>
    </row>
    <row r="79" spans="2:5" x14ac:dyDescent="0.3">
      <c r="B79" t="s">
        <v>415</v>
      </c>
      <c r="C79" t="s">
        <v>43</v>
      </c>
      <c r="D79" s="1">
        <v>43945</v>
      </c>
      <c r="E79">
        <v>3</v>
      </c>
    </row>
    <row r="80" spans="2:5" x14ac:dyDescent="0.3">
      <c r="B80" t="s">
        <v>418</v>
      </c>
      <c r="C80" t="s">
        <v>47</v>
      </c>
      <c r="D80" s="1">
        <v>43945</v>
      </c>
      <c r="E80">
        <v>3</v>
      </c>
    </row>
    <row r="81" spans="2:5" x14ac:dyDescent="0.3">
      <c r="B81" t="s">
        <v>472</v>
      </c>
      <c r="C81" t="s">
        <v>155</v>
      </c>
      <c r="D81" s="1">
        <v>43945</v>
      </c>
      <c r="E81">
        <v>3</v>
      </c>
    </row>
    <row r="82" spans="2:5" x14ac:dyDescent="0.3">
      <c r="B82" t="s">
        <v>508</v>
      </c>
      <c r="C82" t="s">
        <v>232</v>
      </c>
      <c r="D82" s="1">
        <v>43945</v>
      </c>
      <c r="E82">
        <v>3</v>
      </c>
    </row>
    <row r="83" spans="2:5" x14ac:dyDescent="0.3">
      <c r="B83" t="s">
        <v>528</v>
      </c>
      <c r="C83" t="s">
        <v>280</v>
      </c>
      <c r="D83" s="1">
        <v>43945</v>
      </c>
      <c r="E83">
        <v>3</v>
      </c>
    </row>
    <row r="84" spans="2:5" x14ac:dyDescent="0.3">
      <c r="B84" t="s">
        <v>403</v>
      </c>
      <c r="C84" t="s">
        <v>29</v>
      </c>
      <c r="D84" s="1">
        <v>43945</v>
      </c>
      <c r="E84">
        <v>4</v>
      </c>
    </row>
    <row r="85" spans="2:5" x14ac:dyDescent="0.3">
      <c r="B85" t="s">
        <v>419</v>
      </c>
      <c r="C85" t="s">
        <v>55</v>
      </c>
      <c r="D85" s="1">
        <v>43945</v>
      </c>
      <c r="E85">
        <v>4</v>
      </c>
    </row>
    <row r="86" spans="2:5" x14ac:dyDescent="0.3">
      <c r="B86" t="s">
        <v>464</v>
      </c>
      <c r="C86" t="s">
        <v>144</v>
      </c>
      <c r="D86" s="1">
        <v>43945</v>
      </c>
      <c r="E86">
        <v>4</v>
      </c>
    </row>
    <row r="87" spans="2:5" x14ac:dyDescent="0.3">
      <c r="B87" t="s">
        <v>474</v>
      </c>
      <c r="C87" t="s">
        <v>156</v>
      </c>
      <c r="D87" s="1">
        <v>43945</v>
      </c>
      <c r="E87">
        <v>4</v>
      </c>
    </row>
    <row r="88" spans="2:5" x14ac:dyDescent="0.3">
      <c r="B88" t="s">
        <v>549</v>
      </c>
      <c r="C88" t="s">
        <v>302</v>
      </c>
      <c r="D88" s="1">
        <v>43945</v>
      </c>
      <c r="E88">
        <v>4</v>
      </c>
    </row>
    <row r="89" spans="2:5" x14ac:dyDescent="0.3">
      <c r="B89" t="s">
        <v>559</v>
      </c>
      <c r="C89" t="s">
        <v>312</v>
      </c>
      <c r="D89" s="1">
        <v>43945</v>
      </c>
      <c r="E89">
        <v>4</v>
      </c>
    </row>
    <row r="90" spans="2:5" x14ac:dyDescent="0.3">
      <c r="B90" t="s">
        <v>421</v>
      </c>
      <c r="C90" t="s">
        <v>60</v>
      </c>
      <c r="D90" s="1">
        <v>43945</v>
      </c>
      <c r="E90">
        <v>5</v>
      </c>
    </row>
    <row r="91" spans="2:5" x14ac:dyDescent="0.3">
      <c r="B91" t="s">
        <v>455</v>
      </c>
      <c r="C91" t="s">
        <v>131</v>
      </c>
      <c r="D91" s="1">
        <v>43945</v>
      </c>
      <c r="E91">
        <v>5</v>
      </c>
    </row>
    <row r="92" spans="2:5" x14ac:dyDescent="0.3">
      <c r="B92" t="s">
        <v>487</v>
      </c>
      <c r="C92" t="s">
        <v>183</v>
      </c>
      <c r="D92" s="1">
        <v>43945</v>
      </c>
      <c r="E92">
        <v>5</v>
      </c>
    </row>
    <row r="93" spans="2:5" x14ac:dyDescent="0.3">
      <c r="B93" t="s">
        <v>547</v>
      </c>
      <c r="C93" t="s">
        <v>299</v>
      </c>
      <c r="D93" s="1">
        <v>43945</v>
      </c>
      <c r="E93">
        <v>5</v>
      </c>
    </row>
    <row r="94" spans="2:5" x14ac:dyDescent="0.3">
      <c r="B94" t="s">
        <v>564</v>
      </c>
      <c r="C94" t="s">
        <v>315</v>
      </c>
      <c r="D94" s="1">
        <v>43945</v>
      </c>
      <c r="E94">
        <v>5</v>
      </c>
    </row>
    <row r="95" spans="2:5" x14ac:dyDescent="0.3">
      <c r="B95" t="s">
        <v>436</v>
      </c>
      <c r="C95" t="s">
        <v>90</v>
      </c>
      <c r="D95" s="1">
        <v>43945</v>
      </c>
      <c r="E95">
        <v>6</v>
      </c>
    </row>
    <row r="96" spans="2:5" x14ac:dyDescent="0.3">
      <c r="B96" t="s">
        <v>578</v>
      </c>
      <c r="C96" t="s">
        <v>333</v>
      </c>
      <c r="D96" s="1">
        <v>43945</v>
      </c>
      <c r="E96">
        <v>6</v>
      </c>
    </row>
    <row r="97" spans="2:5" x14ac:dyDescent="0.3">
      <c r="B97" t="s">
        <v>477</v>
      </c>
      <c r="C97" t="s">
        <v>159</v>
      </c>
      <c r="D97" s="1">
        <v>43945</v>
      </c>
      <c r="E97">
        <v>7</v>
      </c>
    </row>
    <row r="98" spans="2:5" x14ac:dyDescent="0.3">
      <c r="B98" t="s">
        <v>495</v>
      </c>
      <c r="C98" t="s">
        <v>11</v>
      </c>
      <c r="D98" s="1">
        <v>43945</v>
      </c>
      <c r="E98">
        <v>7</v>
      </c>
    </row>
    <row r="99" spans="2:5" x14ac:dyDescent="0.3">
      <c r="B99" t="s">
        <v>531</v>
      </c>
      <c r="C99" t="s">
        <v>282</v>
      </c>
      <c r="D99" s="1">
        <v>43945</v>
      </c>
      <c r="E99">
        <v>7</v>
      </c>
    </row>
    <row r="100" spans="2:5" x14ac:dyDescent="0.3">
      <c r="B100" t="s">
        <v>582</v>
      </c>
      <c r="C100" t="s">
        <v>351</v>
      </c>
      <c r="D100" s="1">
        <v>43945</v>
      </c>
      <c r="E100">
        <v>7</v>
      </c>
    </row>
    <row r="101" spans="2:5" x14ac:dyDescent="0.3">
      <c r="B101" t="s">
        <v>406</v>
      </c>
      <c r="C101" t="s">
        <v>33</v>
      </c>
      <c r="D101" s="1">
        <v>43945</v>
      </c>
      <c r="E101">
        <v>9</v>
      </c>
    </row>
    <row r="102" spans="2:5" x14ac:dyDescent="0.3">
      <c r="B102" t="s">
        <v>425</v>
      </c>
      <c r="C102" t="s">
        <v>66</v>
      </c>
      <c r="D102" s="1">
        <v>43945</v>
      </c>
      <c r="E102">
        <v>9</v>
      </c>
    </row>
    <row r="103" spans="2:5" x14ac:dyDescent="0.3">
      <c r="B103" t="s">
        <v>410</v>
      </c>
      <c r="C103" t="s">
        <v>37</v>
      </c>
      <c r="D103" s="1">
        <v>43945</v>
      </c>
      <c r="E103">
        <v>12</v>
      </c>
    </row>
    <row r="104" spans="2:5" x14ac:dyDescent="0.3">
      <c r="B104" t="s">
        <v>496</v>
      </c>
      <c r="C104" t="s">
        <v>193</v>
      </c>
      <c r="D104" s="1">
        <v>43945</v>
      </c>
      <c r="E104">
        <v>12</v>
      </c>
    </row>
    <row r="105" spans="2:5" x14ac:dyDescent="0.3">
      <c r="B105" t="s">
        <v>448</v>
      </c>
      <c r="C105" t="s">
        <v>114</v>
      </c>
      <c r="D105" s="1">
        <v>43945</v>
      </c>
      <c r="E105">
        <v>13</v>
      </c>
    </row>
    <row r="106" spans="2:5" x14ac:dyDescent="0.3">
      <c r="B106" t="s">
        <v>524</v>
      </c>
      <c r="C106" t="s">
        <v>272</v>
      </c>
      <c r="D106" s="1">
        <v>43945</v>
      </c>
      <c r="E106">
        <v>14</v>
      </c>
    </row>
    <row r="107" spans="2:5" x14ac:dyDescent="0.3">
      <c r="B107" t="s">
        <v>488</v>
      </c>
      <c r="C107" t="s">
        <v>184</v>
      </c>
      <c r="D107" s="1">
        <v>43945</v>
      </c>
      <c r="E107">
        <v>16</v>
      </c>
    </row>
    <row r="108" spans="2:5" x14ac:dyDescent="0.3">
      <c r="B108" t="s">
        <v>536</v>
      </c>
      <c r="C108" t="s">
        <v>287</v>
      </c>
      <c r="D108" s="1">
        <v>43945</v>
      </c>
      <c r="E108">
        <v>16</v>
      </c>
    </row>
    <row r="109" spans="2:5" x14ac:dyDescent="0.3">
      <c r="B109" t="s">
        <v>570</v>
      </c>
      <c r="C109" t="s">
        <v>323</v>
      </c>
      <c r="D109" s="1">
        <v>43945</v>
      </c>
      <c r="E109">
        <v>16</v>
      </c>
    </row>
    <row r="110" spans="2:5" x14ac:dyDescent="0.3">
      <c r="B110" t="s">
        <v>517</v>
      </c>
      <c r="C110" t="s">
        <v>255</v>
      </c>
      <c r="D110" s="1">
        <v>43945</v>
      </c>
      <c r="E110">
        <v>18</v>
      </c>
    </row>
    <row r="111" spans="2:5" x14ac:dyDescent="0.3">
      <c r="B111" t="s">
        <v>460</v>
      </c>
      <c r="C111" t="s">
        <v>137</v>
      </c>
      <c r="D111" s="1">
        <v>43945</v>
      </c>
      <c r="E111">
        <v>19</v>
      </c>
    </row>
    <row r="112" spans="2:5" x14ac:dyDescent="0.3">
      <c r="B112" t="s">
        <v>533</v>
      </c>
      <c r="C112" t="s">
        <v>285</v>
      </c>
      <c r="D112" s="1">
        <v>43945</v>
      </c>
      <c r="E112">
        <v>23</v>
      </c>
    </row>
    <row r="113" spans="2:5" x14ac:dyDescent="0.3">
      <c r="B113" t="s">
        <v>585</v>
      </c>
      <c r="C113" t="s">
        <v>354</v>
      </c>
      <c r="D113" s="1">
        <v>43945</v>
      </c>
      <c r="E113">
        <v>24</v>
      </c>
    </row>
    <row r="114" spans="2:5" x14ac:dyDescent="0.3">
      <c r="B114" t="s">
        <v>574</v>
      </c>
      <c r="C114" t="s">
        <v>330</v>
      </c>
      <c r="D114" s="1">
        <v>43945</v>
      </c>
      <c r="E114">
        <v>27</v>
      </c>
    </row>
    <row r="115" spans="2:5" x14ac:dyDescent="0.3">
      <c r="B115" t="s">
        <v>408</v>
      </c>
      <c r="C115" t="s">
        <v>2</v>
      </c>
      <c r="D115" s="1">
        <v>43945</v>
      </c>
      <c r="E115">
        <v>35</v>
      </c>
    </row>
    <row r="116" spans="2:5" x14ac:dyDescent="0.3">
      <c r="B116" t="s">
        <v>550</v>
      </c>
      <c r="C116" t="s">
        <v>303</v>
      </c>
      <c r="D116" s="1">
        <v>43945</v>
      </c>
      <c r="E116">
        <v>35</v>
      </c>
    </row>
    <row r="117" spans="2:5" x14ac:dyDescent="0.3">
      <c r="B117" t="s">
        <v>458</v>
      </c>
      <c r="C117" t="s">
        <v>136</v>
      </c>
      <c r="D117" s="1">
        <v>43945</v>
      </c>
      <c r="E117">
        <v>59</v>
      </c>
    </row>
    <row r="118" spans="2:5" x14ac:dyDescent="0.3">
      <c r="B118" t="s">
        <v>402</v>
      </c>
      <c r="C118" t="s">
        <v>26</v>
      </c>
      <c r="D118" s="1">
        <v>43948</v>
      </c>
      <c r="E118">
        <v>1</v>
      </c>
    </row>
    <row r="119" spans="2:5" x14ac:dyDescent="0.3">
      <c r="B119" t="s">
        <v>424</v>
      </c>
      <c r="C119" t="s">
        <v>64</v>
      </c>
      <c r="D119" s="1">
        <v>43948</v>
      </c>
      <c r="E119">
        <v>1</v>
      </c>
    </row>
    <row r="120" spans="2:5" x14ac:dyDescent="0.3">
      <c r="B120" t="s">
        <v>431</v>
      </c>
      <c r="C120" t="s">
        <v>84</v>
      </c>
      <c r="D120" s="1">
        <v>43948</v>
      </c>
      <c r="E120">
        <v>1</v>
      </c>
    </row>
    <row r="121" spans="2:5" x14ac:dyDescent="0.3">
      <c r="B121" t="s">
        <v>435</v>
      </c>
      <c r="C121" t="s">
        <v>89</v>
      </c>
      <c r="D121" s="1">
        <v>43948</v>
      </c>
      <c r="E121">
        <v>1</v>
      </c>
    </row>
    <row r="122" spans="2:5" x14ac:dyDescent="0.3">
      <c r="B122" t="s">
        <v>438</v>
      </c>
      <c r="C122" t="s">
        <v>7</v>
      </c>
      <c r="D122" s="1">
        <v>43948</v>
      </c>
      <c r="E122">
        <v>1</v>
      </c>
    </row>
    <row r="123" spans="2:5" x14ac:dyDescent="0.3">
      <c r="B123" t="s">
        <v>451</v>
      </c>
      <c r="C123" t="s">
        <v>117</v>
      </c>
      <c r="D123" s="1">
        <v>43948</v>
      </c>
      <c r="E123">
        <v>1</v>
      </c>
    </row>
    <row r="124" spans="2:5" x14ac:dyDescent="0.3">
      <c r="B124" t="s">
        <v>470</v>
      </c>
      <c r="C124" t="s">
        <v>150</v>
      </c>
      <c r="D124" s="1">
        <v>43948</v>
      </c>
      <c r="E124">
        <v>1</v>
      </c>
    </row>
    <row r="125" spans="2:5" x14ac:dyDescent="0.3">
      <c r="B125" t="s">
        <v>484</v>
      </c>
      <c r="C125" t="s">
        <v>172</v>
      </c>
      <c r="D125" s="1">
        <v>43948</v>
      </c>
      <c r="E125">
        <v>1</v>
      </c>
    </row>
    <row r="126" spans="2:5" x14ac:dyDescent="0.3">
      <c r="B126" t="s">
        <v>486</v>
      </c>
      <c r="C126" t="s">
        <v>182</v>
      </c>
      <c r="D126" s="1">
        <v>43948</v>
      </c>
      <c r="E126">
        <v>1</v>
      </c>
    </row>
    <row r="127" spans="2:5" x14ac:dyDescent="0.3">
      <c r="B127" t="s">
        <v>494</v>
      </c>
      <c r="C127" t="s">
        <v>189</v>
      </c>
      <c r="D127" s="1">
        <v>43948</v>
      </c>
      <c r="E127">
        <v>1</v>
      </c>
    </row>
    <row r="128" spans="2:5" x14ac:dyDescent="0.3">
      <c r="B128" t="s">
        <v>523</v>
      </c>
      <c r="C128" t="s">
        <v>267</v>
      </c>
      <c r="D128" s="1">
        <v>43948</v>
      </c>
      <c r="E128">
        <v>1</v>
      </c>
    </row>
    <row r="129" spans="2:5" x14ac:dyDescent="0.3">
      <c r="B129" t="s">
        <v>527</v>
      </c>
      <c r="C129" t="s">
        <v>274</v>
      </c>
      <c r="D129" s="1">
        <v>43948</v>
      </c>
      <c r="E129">
        <v>1</v>
      </c>
    </row>
    <row r="130" spans="2:5" x14ac:dyDescent="0.3">
      <c r="B130" t="s">
        <v>541</v>
      </c>
      <c r="C130" t="s">
        <v>289</v>
      </c>
      <c r="D130" s="1">
        <v>43948</v>
      </c>
      <c r="E130">
        <v>1</v>
      </c>
    </row>
    <row r="131" spans="2:5" x14ac:dyDescent="0.3">
      <c r="B131" t="s">
        <v>542</v>
      </c>
      <c r="C131" t="s">
        <v>292</v>
      </c>
      <c r="D131" s="1">
        <v>43948</v>
      </c>
      <c r="E131">
        <v>1</v>
      </c>
    </row>
    <row r="132" spans="2:5" x14ac:dyDescent="0.3">
      <c r="B132" t="s">
        <v>563</v>
      </c>
      <c r="C132" t="s">
        <v>314</v>
      </c>
      <c r="D132" s="1">
        <v>43948</v>
      </c>
      <c r="E132">
        <v>1</v>
      </c>
    </row>
    <row r="133" spans="2:5" x14ac:dyDescent="0.3">
      <c r="B133" t="s">
        <v>565</v>
      </c>
      <c r="C133" t="s">
        <v>315</v>
      </c>
      <c r="D133" s="1">
        <v>43948</v>
      </c>
      <c r="E133">
        <v>1</v>
      </c>
    </row>
    <row r="134" spans="2:5" x14ac:dyDescent="0.3">
      <c r="B134" t="s">
        <v>580</v>
      </c>
      <c r="C134" t="s">
        <v>339</v>
      </c>
      <c r="D134" s="1">
        <v>43948</v>
      </c>
      <c r="E134">
        <v>1</v>
      </c>
    </row>
    <row r="135" spans="2:5" x14ac:dyDescent="0.3">
      <c r="B135" t="s">
        <v>586</v>
      </c>
      <c r="C135" t="s">
        <v>354</v>
      </c>
      <c r="D135" s="1">
        <v>43948</v>
      </c>
      <c r="E135">
        <v>1</v>
      </c>
    </row>
    <row r="136" spans="2:5" x14ac:dyDescent="0.3">
      <c r="B136" t="s">
        <v>589</v>
      </c>
      <c r="C136" t="s">
        <v>358</v>
      </c>
      <c r="D136" s="1">
        <v>43948</v>
      </c>
      <c r="E136">
        <v>1</v>
      </c>
    </row>
    <row r="137" spans="2:5" x14ac:dyDescent="0.3">
      <c r="B137" t="s">
        <v>592</v>
      </c>
      <c r="C137" t="s">
        <v>363</v>
      </c>
      <c r="D137" s="1">
        <v>43948</v>
      </c>
      <c r="E137">
        <v>1</v>
      </c>
    </row>
    <row r="138" spans="2:5" x14ac:dyDescent="0.3">
      <c r="B138" t="s">
        <v>416</v>
      </c>
      <c r="C138" t="s">
        <v>43</v>
      </c>
      <c r="D138" s="1">
        <v>43948</v>
      </c>
      <c r="E138">
        <v>2</v>
      </c>
    </row>
    <row r="139" spans="2:5" x14ac:dyDescent="0.3">
      <c r="B139" t="s">
        <v>439</v>
      </c>
      <c r="C139" t="s">
        <v>93</v>
      </c>
      <c r="D139" s="1">
        <v>43948</v>
      </c>
      <c r="E139">
        <v>2</v>
      </c>
    </row>
    <row r="140" spans="2:5" x14ac:dyDescent="0.3">
      <c r="B140" t="s">
        <v>445</v>
      </c>
      <c r="C140" t="s">
        <v>109</v>
      </c>
      <c r="D140" s="1">
        <v>43948</v>
      </c>
      <c r="E140">
        <v>2</v>
      </c>
    </row>
    <row r="141" spans="2:5" x14ac:dyDescent="0.3">
      <c r="B141" t="s">
        <v>462</v>
      </c>
      <c r="C141" t="s">
        <v>138</v>
      </c>
      <c r="D141" s="1">
        <v>43948</v>
      </c>
      <c r="E141">
        <v>2</v>
      </c>
    </row>
    <row r="142" spans="2:5" x14ac:dyDescent="0.3">
      <c r="B142" t="s">
        <v>471</v>
      </c>
      <c r="C142" t="s">
        <v>151</v>
      </c>
      <c r="D142" s="1">
        <v>43948</v>
      </c>
      <c r="E142">
        <v>2</v>
      </c>
    </row>
    <row r="143" spans="2:5" x14ac:dyDescent="0.3">
      <c r="B143" t="s">
        <v>473</v>
      </c>
      <c r="C143" t="s">
        <v>155</v>
      </c>
      <c r="D143" s="1">
        <v>43948</v>
      </c>
      <c r="E143">
        <v>2</v>
      </c>
    </row>
    <row r="144" spans="2:5" x14ac:dyDescent="0.3">
      <c r="B144" t="s">
        <v>478</v>
      </c>
      <c r="C144" t="s">
        <v>160</v>
      </c>
      <c r="D144" s="1">
        <v>43948</v>
      </c>
      <c r="E144">
        <v>2</v>
      </c>
    </row>
    <row r="145" spans="2:5" x14ac:dyDescent="0.3">
      <c r="B145" t="s">
        <v>480</v>
      </c>
      <c r="C145" t="s">
        <v>165</v>
      </c>
      <c r="D145" s="1">
        <v>43948</v>
      </c>
      <c r="E145">
        <v>2</v>
      </c>
    </row>
    <row r="146" spans="2:5" x14ac:dyDescent="0.3">
      <c r="B146" t="s">
        <v>514</v>
      </c>
      <c r="C146" t="s">
        <v>244</v>
      </c>
      <c r="D146" s="1">
        <v>43948</v>
      </c>
      <c r="E146">
        <v>2</v>
      </c>
    </row>
    <row r="147" spans="2:5" x14ac:dyDescent="0.3">
      <c r="B147" t="s">
        <v>515</v>
      </c>
      <c r="C147" t="s">
        <v>253</v>
      </c>
      <c r="D147" s="1">
        <v>43948</v>
      </c>
      <c r="E147">
        <v>2</v>
      </c>
    </row>
    <row r="148" spans="2:5" x14ac:dyDescent="0.3">
      <c r="B148" t="s">
        <v>520</v>
      </c>
      <c r="C148" t="s">
        <v>257</v>
      </c>
      <c r="D148" s="1">
        <v>43948</v>
      </c>
      <c r="E148">
        <v>2</v>
      </c>
    </row>
    <row r="149" spans="2:5" x14ac:dyDescent="0.3">
      <c r="B149" t="s">
        <v>552</v>
      </c>
      <c r="C149" t="s">
        <v>304</v>
      </c>
      <c r="D149" s="1">
        <v>43948</v>
      </c>
      <c r="E149">
        <v>2</v>
      </c>
    </row>
    <row r="150" spans="2:5" x14ac:dyDescent="0.3">
      <c r="B150" t="s">
        <v>556</v>
      </c>
      <c r="C150" t="s">
        <v>306</v>
      </c>
      <c r="D150" s="1">
        <v>43948</v>
      </c>
      <c r="E150">
        <v>2</v>
      </c>
    </row>
    <row r="151" spans="2:5" x14ac:dyDescent="0.3">
      <c r="B151" t="s">
        <v>414</v>
      </c>
      <c r="C151" t="s">
        <v>41</v>
      </c>
      <c r="D151" s="1">
        <v>43948</v>
      </c>
      <c r="E151">
        <v>3</v>
      </c>
    </row>
    <row r="152" spans="2:5" x14ac:dyDescent="0.3">
      <c r="B152" t="s">
        <v>503</v>
      </c>
      <c r="C152" t="s">
        <v>216</v>
      </c>
      <c r="D152" s="1">
        <v>43948</v>
      </c>
      <c r="E152">
        <v>3</v>
      </c>
    </row>
    <row r="153" spans="2:5" x14ac:dyDescent="0.3">
      <c r="B153" t="s">
        <v>518</v>
      </c>
      <c r="C153" t="s">
        <v>255</v>
      </c>
      <c r="D153" s="1">
        <v>43948</v>
      </c>
      <c r="E153">
        <v>3</v>
      </c>
    </row>
    <row r="154" spans="2:5" x14ac:dyDescent="0.3">
      <c r="B154" t="s">
        <v>529</v>
      </c>
      <c r="C154" t="s">
        <v>280</v>
      </c>
      <c r="D154" s="1">
        <v>43948</v>
      </c>
      <c r="E154">
        <v>3</v>
      </c>
    </row>
    <row r="155" spans="2:5" x14ac:dyDescent="0.3">
      <c r="B155" t="s">
        <v>532</v>
      </c>
      <c r="C155" t="s">
        <v>282</v>
      </c>
      <c r="D155" s="1">
        <v>43948</v>
      </c>
      <c r="E155">
        <v>3</v>
      </c>
    </row>
    <row r="156" spans="2:5" x14ac:dyDescent="0.3">
      <c r="B156" t="s">
        <v>407</v>
      </c>
      <c r="C156" t="s">
        <v>33</v>
      </c>
      <c r="D156" s="1">
        <v>43948</v>
      </c>
      <c r="E156">
        <v>4</v>
      </c>
    </row>
    <row r="157" spans="2:5" x14ac:dyDescent="0.3">
      <c r="B157" t="s">
        <v>429</v>
      </c>
      <c r="C157" t="s">
        <v>83</v>
      </c>
      <c r="D157" s="1">
        <v>43948</v>
      </c>
      <c r="E157">
        <v>4</v>
      </c>
    </row>
    <row r="158" spans="2:5" x14ac:dyDescent="0.3">
      <c r="B158" t="s">
        <v>463</v>
      </c>
      <c r="C158" t="s">
        <v>141</v>
      </c>
      <c r="D158" s="1">
        <v>43948</v>
      </c>
      <c r="E158">
        <v>4</v>
      </c>
    </row>
    <row r="159" spans="2:5" x14ac:dyDescent="0.3">
      <c r="B159" t="s">
        <v>499</v>
      </c>
      <c r="C159" t="s">
        <v>195</v>
      </c>
      <c r="D159" s="1">
        <v>43948</v>
      </c>
      <c r="E159">
        <v>4</v>
      </c>
    </row>
    <row r="160" spans="2:5" x14ac:dyDescent="0.3">
      <c r="B160" t="s">
        <v>537</v>
      </c>
      <c r="C160" t="s">
        <v>287</v>
      </c>
      <c r="D160" s="1">
        <v>43948</v>
      </c>
      <c r="E160">
        <v>4</v>
      </c>
    </row>
    <row r="161" spans="2:5" x14ac:dyDescent="0.3">
      <c r="B161" t="s">
        <v>539</v>
      </c>
      <c r="C161" t="s">
        <v>288</v>
      </c>
      <c r="D161" s="1">
        <v>43948</v>
      </c>
      <c r="E161">
        <v>4</v>
      </c>
    </row>
    <row r="162" spans="2:5" x14ac:dyDescent="0.3">
      <c r="B162" t="s">
        <v>422</v>
      </c>
      <c r="C162" t="s">
        <v>60</v>
      </c>
      <c r="D162" s="1">
        <v>43948</v>
      </c>
      <c r="E162">
        <v>5</v>
      </c>
    </row>
    <row r="163" spans="2:5" x14ac:dyDescent="0.3">
      <c r="B163" t="s">
        <v>481</v>
      </c>
      <c r="C163" t="s">
        <v>168</v>
      </c>
      <c r="D163" s="1">
        <v>43948</v>
      </c>
      <c r="E163">
        <v>5</v>
      </c>
    </row>
    <row r="164" spans="2:5" x14ac:dyDescent="0.3">
      <c r="B164" t="s">
        <v>504</v>
      </c>
      <c r="C164" t="s">
        <v>217</v>
      </c>
      <c r="D164" s="1">
        <v>43948</v>
      </c>
      <c r="E164">
        <v>5</v>
      </c>
    </row>
    <row r="165" spans="2:5" x14ac:dyDescent="0.3">
      <c r="B165" t="s">
        <v>509</v>
      </c>
      <c r="C165" t="s">
        <v>232</v>
      </c>
      <c r="D165" s="1">
        <v>43948</v>
      </c>
      <c r="E165">
        <v>5</v>
      </c>
    </row>
    <row r="166" spans="2:5" x14ac:dyDescent="0.3">
      <c r="B166" t="s">
        <v>583</v>
      </c>
      <c r="C166" t="s">
        <v>351</v>
      </c>
      <c r="D166" s="1">
        <v>43948</v>
      </c>
      <c r="E166">
        <v>5</v>
      </c>
    </row>
    <row r="167" spans="2:5" x14ac:dyDescent="0.3">
      <c r="B167" t="s">
        <v>590</v>
      </c>
      <c r="C167" t="s">
        <v>360</v>
      </c>
      <c r="D167" s="1">
        <v>43948</v>
      </c>
      <c r="E167">
        <v>6</v>
      </c>
    </row>
    <row r="168" spans="2:5" x14ac:dyDescent="0.3">
      <c r="B168" t="s">
        <v>475</v>
      </c>
      <c r="C168" t="s">
        <v>156</v>
      </c>
      <c r="D168" s="1">
        <v>43948</v>
      </c>
      <c r="E168">
        <v>7</v>
      </c>
    </row>
    <row r="169" spans="2:5" x14ac:dyDescent="0.3">
      <c r="B169" t="s">
        <v>566</v>
      </c>
      <c r="C169" t="s">
        <v>316</v>
      </c>
      <c r="D169" s="1">
        <v>43948</v>
      </c>
      <c r="E169">
        <v>7</v>
      </c>
    </row>
    <row r="170" spans="2:5" x14ac:dyDescent="0.3">
      <c r="B170" t="s">
        <v>404</v>
      </c>
      <c r="C170" t="s">
        <v>29</v>
      </c>
      <c r="D170" s="1">
        <v>43948</v>
      </c>
      <c r="E170">
        <v>8</v>
      </c>
    </row>
    <row r="171" spans="2:5" x14ac:dyDescent="0.3">
      <c r="B171" t="s">
        <v>497</v>
      </c>
      <c r="C171" t="s">
        <v>193</v>
      </c>
      <c r="D171" s="1">
        <v>43948</v>
      </c>
      <c r="E171">
        <v>8</v>
      </c>
    </row>
    <row r="172" spans="2:5" x14ac:dyDescent="0.3">
      <c r="B172" t="s">
        <v>461</v>
      </c>
      <c r="C172" t="s">
        <v>137</v>
      </c>
      <c r="D172" s="1">
        <v>43948</v>
      </c>
      <c r="E172">
        <v>9</v>
      </c>
    </row>
    <row r="173" spans="2:5" x14ac:dyDescent="0.3">
      <c r="B173" t="s">
        <v>502</v>
      </c>
      <c r="C173" t="s">
        <v>209</v>
      </c>
      <c r="D173" s="1">
        <v>43948</v>
      </c>
      <c r="E173">
        <v>10</v>
      </c>
    </row>
    <row r="174" spans="2:5" x14ac:dyDescent="0.3">
      <c r="B174" t="s">
        <v>466</v>
      </c>
      <c r="C174" t="s">
        <v>145</v>
      </c>
      <c r="D174" s="1">
        <v>43948</v>
      </c>
      <c r="E174">
        <v>11</v>
      </c>
    </row>
    <row r="175" spans="2:5" x14ac:dyDescent="0.3">
      <c r="B175" t="s">
        <v>433</v>
      </c>
      <c r="C175" t="s">
        <v>88</v>
      </c>
      <c r="D175" s="1">
        <v>43948</v>
      </c>
      <c r="E175">
        <v>12</v>
      </c>
    </row>
    <row r="176" spans="2:5" x14ac:dyDescent="0.3">
      <c r="B176" t="s">
        <v>507</v>
      </c>
      <c r="C176" t="s">
        <v>228</v>
      </c>
      <c r="D176" s="1">
        <v>43948</v>
      </c>
      <c r="E176">
        <v>12</v>
      </c>
    </row>
    <row r="177" spans="2:5" x14ac:dyDescent="0.3">
      <c r="B177" t="s">
        <v>561</v>
      </c>
      <c r="C177" t="s">
        <v>313</v>
      </c>
      <c r="D177" s="1">
        <v>43948</v>
      </c>
      <c r="E177">
        <v>12</v>
      </c>
    </row>
    <row r="178" spans="2:5" x14ac:dyDescent="0.3">
      <c r="B178" t="s">
        <v>489</v>
      </c>
      <c r="C178" t="s">
        <v>184</v>
      </c>
      <c r="D178" s="1">
        <v>43948</v>
      </c>
      <c r="E178">
        <v>13</v>
      </c>
    </row>
    <row r="179" spans="2:5" x14ac:dyDescent="0.3">
      <c r="B179" t="s">
        <v>483</v>
      </c>
      <c r="C179" t="s">
        <v>170</v>
      </c>
      <c r="D179" s="1">
        <v>43948</v>
      </c>
      <c r="E179">
        <v>14</v>
      </c>
    </row>
    <row r="180" spans="2:5" x14ac:dyDescent="0.3">
      <c r="B180" t="s">
        <v>444</v>
      </c>
      <c r="C180" t="s">
        <v>107</v>
      </c>
      <c r="D180" s="1">
        <v>43948</v>
      </c>
      <c r="E180">
        <v>15</v>
      </c>
    </row>
    <row r="181" spans="2:5" x14ac:dyDescent="0.3">
      <c r="B181" t="s">
        <v>491</v>
      </c>
      <c r="C181" t="s">
        <v>186</v>
      </c>
      <c r="D181" s="1">
        <v>43948</v>
      </c>
      <c r="E181">
        <v>15</v>
      </c>
    </row>
    <row r="182" spans="2:5" x14ac:dyDescent="0.3">
      <c r="B182" t="s">
        <v>417</v>
      </c>
      <c r="C182" t="s">
        <v>44</v>
      </c>
      <c r="D182" s="1">
        <v>43948</v>
      </c>
      <c r="E182">
        <v>16</v>
      </c>
    </row>
    <row r="183" spans="2:5" x14ac:dyDescent="0.3">
      <c r="B183" t="s">
        <v>516</v>
      </c>
      <c r="C183" t="s">
        <v>254</v>
      </c>
      <c r="D183" s="1">
        <v>43948</v>
      </c>
      <c r="E183">
        <v>16</v>
      </c>
    </row>
    <row r="184" spans="2:5" x14ac:dyDescent="0.3">
      <c r="B184" t="s">
        <v>468</v>
      </c>
      <c r="C184" t="s">
        <v>149</v>
      </c>
      <c r="D184" s="1">
        <v>43948</v>
      </c>
      <c r="E184">
        <v>17</v>
      </c>
    </row>
    <row r="185" spans="2:5" x14ac:dyDescent="0.3">
      <c r="B185" t="s">
        <v>482</v>
      </c>
      <c r="C185" t="s">
        <v>169</v>
      </c>
      <c r="D185" s="1">
        <v>43948</v>
      </c>
      <c r="E185">
        <v>17</v>
      </c>
    </row>
    <row r="186" spans="2:5" x14ac:dyDescent="0.3">
      <c r="B186" t="s">
        <v>571</v>
      </c>
      <c r="C186" t="s">
        <v>323</v>
      </c>
      <c r="D186" s="1">
        <v>43948</v>
      </c>
      <c r="E186">
        <v>18</v>
      </c>
    </row>
    <row r="187" spans="2:5" x14ac:dyDescent="0.3">
      <c r="B187" t="s">
        <v>409</v>
      </c>
      <c r="C187" t="s">
        <v>2</v>
      </c>
      <c r="D187" s="1">
        <v>43948</v>
      </c>
      <c r="E187">
        <v>19</v>
      </c>
    </row>
    <row r="188" spans="2:5" x14ac:dyDescent="0.3">
      <c r="B188" t="s">
        <v>551</v>
      </c>
      <c r="C188" t="s">
        <v>303</v>
      </c>
      <c r="D188" s="1">
        <v>43948</v>
      </c>
      <c r="E188">
        <v>19</v>
      </c>
    </row>
    <row r="189" spans="2:5" x14ac:dyDescent="0.3">
      <c r="B189" t="s">
        <v>510</v>
      </c>
      <c r="C189" t="s">
        <v>233</v>
      </c>
      <c r="D189" s="1">
        <v>43948</v>
      </c>
      <c r="E189">
        <v>24</v>
      </c>
    </row>
    <row r="190" spans="2:5" x14ac:dyDescent="0.3">
      <c r="B190" t="s">
        <v>411</v>
      </c>
      <c r="C190" t="s">
        <v>37</v>
      </c>
      <c r="D190" s="1">
        <v>43948</v>
      </c>
      <c r="E190">
        <v>26</v>
      </c>
    </row>
    <row r="191" spans="2:5" x14ac:dyDescent="0.3">
      <c r="B191" t="s">
        <v>575</v>
      </c>
      <c r="C191" t="s">
        <v>330</v>
      </c>
      <c r="D191" s="1">
        <v>43948</v>
      </c>
      <c r="E191">
        <v>27</v>
      </c>
    </row>
    <row r="192" spans="2:5" x14ac:dyDescent="0.3">
      <c r="B192" t="s">
        <v>449</v>
      </c>
      <c r="C192" t="s">
        <v>114</v>
      </c>
      <c r="D192" s="1">
        <v>43948</v>
      </c>
      <c r="E192">
        <v>29</v>
      </c>
    </row>
    <row r="193" spans="2:5" x14ac:dyDescent="0.3">
      <c r="B193" t="s">
        <v>465</v>
      </c>
      <c r="C193" t="s">
        <v>144</v>
      </c>
      <c r="D193" s="1">
        <v>43948</v>
      </c>
      <c r="E193">
        <v>30</v>
      </c>
    </row>
    <row r="194" spans="2:5" x14ac:dyDescent="0.3">
      <c r="B194" t="s">
        <v>534</v>
      </c>
      <c r="C194" t="s">
        <v>285</v>
      </c>
      <c r="D194" s="1">
        <v>43948</v>
      </c>
      <c r="E194">
        <v>30</v>
      </c>
    </row>
    <row r="195" spans="2:5" x14ac:dyDescent="0.3">
      <c r="B195" t="s">
        <v>459</v>
      </c>
      <c r="C195" t="s">
        <v>136</v>
      </c>
      <c r="D195" s="1">
        <v>43948</v>
      </c>
      <c r="E195">
        <v>32</v>
      </c>
    </row>
    <row r="196" spans="2:5" x14ac:dyDescent="0.3">
      <c r="B196" t="s">
        <v>467</v>
      </c>
      <c r="C196" t="s">
        <v>148</v>
      </c>
      <c r="D196" s="1">
        <v>43948</v>
      </c>
      <c r="E196">
        <v>43</v>
      </c>
    </row>
    <row r="197" spans="2:5" x14ac:dyDescent="0.3">
      <c r="B197" t="s">
        <v>525</v>
      </c>
      <c r="C197" t="s">
        <v>272</v>
      </c>
      <c r="D197" s="1">
        <v>43948</v>
      </c>
      <c r="E197">
        <v>54</v>
      </c>
    </row>
  </sheetData>
  <sortState xmlns:xlrd2="http://schemas.microsoft.com/office/spreadsheetml/2017/richdata2" ref="B7:E197">
    <sortCondition ref="D7:D197"/>
  </sortState>
  <mergeCells count="4">
    <mergeCell ref="B2:E2"/>
    <mergeCell ref="B3:E3"/>
    <mergeCell ref="B4:E4"/>
    <mergeCell ref="B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1:S11788"/>
  <sheetViews>
    <sheetView showGridLines="0" tabSelected="1" topLeftCell="G1" workbookViewId="0">
      <pane ySplit="5" topLeftCell="A10104" activePane="bottomLeft" state="frozen"/>
      <selection pane="bottomLeft" activeCell="N10113" sqref="N10113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0" max="10" width="17.44140625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1" spans="2:19" x14ac:dyDescent="0.3">
      <c r="C1" s="30" t="s">
        <v>598</v>
      </c>
      <c r="D1" s="30"/>
      <c r="E1" s="30"/>
      <c r="F1" s="30"/>
      <c r="G1" s="30"/>
      <c r="H1" s="30"/>
      <c r="I1" s="30"/>
      <c r="J1" s="31" t="s">
        <v>601</v>
      </c>
      <c r="M1" s="32" t="s">
        <v>602</v>
      </c>
      <c r="N1" s="32"/>
      <c r="O1" s="32"/>
      <c r="P1" s="32"/>
      <c r="Q1" s="32"/>
      <c r="R1" s="32"/>
      <c r="S1" s="32"/>
    </row>
    <row r="2" spans="2:19" x14ac:dyDescent="0.3">
      <c r="C2" s="30" t="s">
        <v>599</v>
      </c>
      <c r="D2" s="30"/>
      <c r="E2" s="30"/>
      <c r="F2" s="30"/>
      <c r="G2" s="30"/>
      <c r="H2" s="30"/>
      <c r="I2" s="30"/>
      <c r="J2" s="31"/>
      <c r="M2" s="32" t="s">
        <v>603</v>
      </c>
      <c r="N2" s="32"/>
      <c r="O2" s="32"/>
      <c r="P2" s="32"/>
      <c r="Q2" s="32"/>
      <c r="R2" s="32"/>
      <c r="S2" s="32"/>
    </row>
    <row r="3" spans="2:19" ht="20.399999999999999" customHeight="1" x14ac:dyDescent="0.3">
      <c r="C3" s="30" t="s">
        <v>600</v>
      </c>
      <c r="D3" s="30"/>
      <c r="E3" s="30"/>
      <c r="F3" s="30"/>
      <c r="G3" s="30"/>
      <c r="H3" s="30"/>
      <c r="I3" s="30"/>
      <c r="J3" s="31"/>
      <c r="M3" s="32" t="s">
        <v>604</v>
      </c>
      <c r="N3" s="32"/>
      <c r="O3" s="32"/>
      <c r="P3" s="32"/>
      <c r="Q3" s="32"/>
      <c r="R3" s="32"/>
      <c r="S3" s="32"/>
    </row>
    <row r="4" spans="2:19" x14ac:dyDescent="0.3">
      <c r="M4" s="32" t="s">
        <v>605</v>
      </c>
      <c r="N4" s="32"/>
      <c r="O4" s="32"/>
      <c r="P4" s="32"/>
      <c r="Q4" s="32"/>
      <c r="R4" s="32"/>
      <c r="S4" s="32"/>
    </row>
    <row r="5" spans="2:19" x14ac:dyDescent="0.3">
      <c r="B5" s="16" t="s">
        <v>368</v>
      </c>
      <c r="C5" s="16" t="s">
        <v>19</v>
      </c>
      <c r="D5" s="16" t="s">
        <v>20</v>
      </c>
      <c r="E5" s="16" t="s">
        <v>21</v>
      </c>
      <c r="F5" s="16" t="s">
        <v>22</v>
      </c>
      <c r="G5" s="16" t="s">
        <v>23</v>
      </c>
      <c r="H5" s="16" t="s">
        <v>24</v>
      </c>
      <c r="I5" s="16" t="s">
        <v>25</v>
      </c>
      <c r="J5" s="18" t="s">
        <v>369</v>
      </c>
      <c r="K5" s="19" t="s">
        <v>370</v>
      </c>
      <c r="L5" s="19" t="s">
        <v>368</v>
      </c>
      <c r="M5" s="15" t="s">
        <v>371</v>
      </c>
      <c r="N5" s="17" t="s">
        <v>19</v>
      </c>
      <c r="O5" s="7" t="s">
        <v>22</v>
      </c>
      <c r="P5" s="7" t="s">
        <v>372</v>
      </c>
      <c r="Q5" s="7" t="s">
        <v>373</v>
      </c>
      <c r="R5" s="7" t="s">
        <v>0</v>
      </c>
      <c r="S5" s="7" t="s">
        <v>374</v>
      </c>
    </row>
    <row r="6" spans="2:19" x14ac:dyDescent="0.3">
      <c r="B6" t="str">
        <f>+C6&amp;F6</f>
        <v>Algarrobo43920</v>
      </c>
      <c r="C6" t="s">
        <v>26</v>
      </c>
      <c r="D6">
        <v>13102</v>
      </c>
      <c r="E6">
        <v>88956</v>
      </c>
      <c r="F6" s="1">
        <v>43920</v>
      </c>
      <c r="G6">
        <v>1</v>
      </c>
      <c r="H6">
        <v>1</v>
      </c>
      <c r="I6" s="24">
        <v>7</v>
      </c>
      <c r="J6" t="b">
        <f>+I6=K6</f>
        <v>1</v>
      </c>
      <c r="K6">
        <f>+COUNTIFS($L$6:$L$20000,B6)</f>
        <v>7</v>
      </c>
      <c r="L6" t="str">
        <f>+N6&amp;O6</f>
        <v>Cerrillos43922</v>
      </c>
      <c r="M6" s="9">
        <v>1</v>
      </c>
      <c r="N6" t="s">
        <v>60</v>
      </c>
      <c r="O6" s="1"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>+N6&amp;O6&amp;M6</f>
        <v>Cerrillos439221</v>
      </c>
    </row>
    <row r="7" spans="2:19" x14ac:dyDescent="0.3">
      <c r="B7" t="str">
        <f t="shared" ref="B7:B70" si="0">+C7&amp;F7</f>
        <v>Angol43920</v>
      </c>
      <c r="C7" t="s">
        <v>33</v>
      </c>
      <c r="D7">
        <v>13301</v>
      </c>
      <c r="E7">
        <v>180353</v>
      </c>
      <c r="F7" s="1">
        <v>43920</v>
      </c>
      <c r="G7">
        <v>1</v>
      </c>
      <c r="H7">
        <v>1</v>
      </c>
      <c r="I7" s="24">
        <v>7</v>
      </c>
      <c r="J7" t="b">
        <f t="shared" ref="J7:J70" si="1">+I7=K7</f>
        <v>1</v>
      </c>
      <c r="K7">
        <f t="shared" ref="K7:K70" si="2">+COUNTIFS($L$6:$L$20000,B7)</f>
        <v>7</v>
      </c>
      <c r="L7" t="str">
        <f t="shared" ref="L7:L70" si="3">+N7&amp;O7</f>
        <v>Cerrillos43922</v>
      </c>
      <c r="M7" s="9">
        <f>+M6+1</f>
        <v>2</v>
      </c>
      <c r="N7" t="str">
        <f>+N6</f>
        <v>Cerrillos</v>
      </c>
      <c r="O7" s="1">
        <f>+O6</f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ref="S7:S70" si="4">+N7&amp;O7&amp;M7</f>
        <v>Cerrillos439222</v>
      </c>
    </row>
    <row r="8" spans="2:19" x14ac:dyDescent="0.3">
      <c r="B8" t="str">
        <f t="shared" si="0"/>
        <v>Antofagasta43920</v>
      </c>
      <c r="C8" t="s">
        <v>2</v>
      </c>
      <c r="D8">
        <v>13104</v>
      </c>
      <c r="E8">
        <v>139195</v>
      </c>
      <c r="F8" s="1">
        <v>43920</v>
      </c>
      <c r="G8">
        <v>1</v>
      </c>
      <c r="H8">
        <v>1</v>
      </c>
      <c r="I8" s="24">
        <v>29</v>
      </c>
      <c r="J8" t="b">
        <f t="shared" si="1"/>
        <v>1</v>
      </c>
      <c r="K8">
        <f t="shared" si="2"/>
        <v>29</v>
      </c>
      <c r="L8" t="str">
        <f t="shared" si="3"/>
        <v>Cerrillos43922</v>
      </c>
      <c r="M8" s="9">
        <f t="shared" ref="M8:M25" si="5">+M7+1</f>
        <v>3</v>
      </c>
      <c r="N8" t="str">
        <f t="shared" ref="N8:N25" si="6">+N7</f>
        <v>Cerrillos</v>
      </c>
      <c r="O8" s="1">
        <f t="shared" ref="O8:O25" si="7">+O7</f>
        <v>43922</v>
      </c>
      <c r="P8">
        <f>+VLOOKUP($N8,[1]Hoja3!$A$4:$E$349,2,0)</f>
        <v>13</v>
      </c>
      <c r="Q8">
        <f>+VLOOKUP($N8,[1]Hoja3!$A$4:$E$349,3,0)</f>
        <v>13102</v>
      </c>
      <c r="R8" t="str">
        <f>+VLOOKUP($N8,[1]Hoja3!$A$4:$E$349,4,0)</f>
        <v>Metropolitana</v>
      </c>
      <c r="S8" t="str">
        <f t="shared" si="4"/>
        <v>Cerrillos439223</v>
      </c>
    </row>
    <row r="9" spans="2:19" x14ac:dyDescent="0.3">
      <c r="B9" t="str">
        <f t="shared" si="0"/>
        <v>Arica43920</v>
      </c>
      <c r="C9" t="s">
        <v>37</v>
      </c>
      <c r="D9">
        <v>13105</v>
      </c>
      <c r="E9">
        <v>172000</v>
      </c>
      <c r="F9" s="1">
        <v>43920</v>
      </c>
      <c r="G9">
        <v>1</v>
      </c>
      <c r="H9">
        <v>1</v>
      </c>
      <c r="I9" s="24">
        <v>6</v>
      </c>
      <c r="J9" t="b">
        <f t="shared" si="1"/>
        <v>1</v>
      </c>
      <c r="K9">
        <f t="shared" si="2"/>
        <v>6</v>
      </c>
      <c r="L9" t="str">
        <f t="shared" si="3"/>
        <v>Cerrillos43922</v>
      </c>
      <c r="M9" s="9">
        <f t="shared" si="5"/>
        <v>4</v>
      </c>
      <c r="N9" t="str">
        <f t="shared" si="6"/>
        <v>Cerrillos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13102</v>
      </c>
      <c r="R9" t="str">
        <f>+VLOOKUP($N9,[1]Hoja3!$A$4:$E$349,4,0)</f>
        <v>Metropolitana</v>
      </c>
      <c r="S9" t="str">
        <f t="shared" si="4"/>
        <v>Cerrillos439224</v>
      </c>
    </row>
    <row r="10" spans="2:19" x14ac:dyDescent="0.3">
      <c r="B10" t="str">
        <f t="shared" si="0"/>
        <v>Buin43920</v>
      </c>
      <c r="C10" t="s">
        <v>39</v>
      </c>
      <c r="D10">
        <v>13106</v>
      </c>
      <c r="E10">
        <v>206792</v>
      </c>
      <c r="F10" s="1">
        <v>43920</v>
      </c>
      <c r="G10">
        <v>1</v>
      </c>
      <c r="H10">
        <v>1</v>
      </c>
      <c r="I10" s="24">
        <v>7</v>
      </c>
      <c r="J10" t="b">
        <f t="shared" si="1"/>
        <v>1</v>
      </c>
      <c r="K10">
        <f t="shared" si="2"/>
        <v>7</v>
      </c>
      <c r="L10" t="str">
        <f t="shared" si="3"/>
        <v>Colina43922</v>
      </c>
      <c r="M10" s="9">
        <v>1</v>
      </c>
      <c r="N10" t="s">
        <v>83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Colina439221</v>
      </c>
    </row>
    <row r="11" spans="2:19" x14ac:dyDescent="0.3">
      <c r="B11" t="str">
        <f t="shared" si="0"/>
        <v>Bulnes43920</v>
      </c>
      <c r="C11" t="s">
        <v>40</v>
      </c>
      <c r="D11">
        <v>13110</v>
      </c>
      <c r="E11">
        <v>402433</v>
      </c>
      <c r="F11" s="1">
        <v>43920</v>
      </c>
      <c r="G11">
        <v>1</v>
      </c>
      <c r="H11">
        <v>1</v>
      </c>
      <c r="I11" s="24">
        <v>12</v>
      </c>
      <c r="J11" t="b">
        <f t="shared" si="1"/>
        <v>1</v>
      </c>
      <c r="K11">
        <f t="shared" si="2"/>
        <v>12</v>
      </c>
      <c r="L11" t="str">
        <f t="shared" si="3"/>
        <v>Colina43922</v>
      </c>
      <c r="M11" s="9">
        <f t="shared" si="5"/>
        <v>2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Colina439222</v>
      </c>
    </row>
    <row r="12" spans="2:19" x14ac:dyDescent="0.3">
      <c r="B12" t="str">
        <f t="shared" si="0"/>
        <v>Cabo de Hornos43920</v>
      </c>
      <c r="C12" t="s">
        <v>42</v>
      </c>
      <c r="D12">
        <v>13112</v>
      </c>
      <c r="E12">
        <v>189335</v>
      </c>
      <c r="F12" s="1">
        <v>43920</v>
      </c>
      <c r="G12">
        <v>1</v>
      </c>
      <c r="H12">
        <v>1</v>
      </c>
      <c r="I12" s="24">
        <v>5</v>
      </c>
      <c r="J12" t="b">
        <f t="shared" si="1"/>
        <v>1</v>
      </c>
      <c r="K12">
        <f t="shared" si="2"/>
        <v>5</v>
      </c>
      <c r="L12" t="str">
        <f t="shared" si="3"/>
        <v>Colina43922</v>
      </c>
      <c r="M12" s="9">
        <f t="shared" si="5"/>
        <v>3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Colina439223</v>
      </c>
    </row>
    <row r="13" spans="2:19" x14ac:dyDescent="0.3">
      <c r="B13" t="str">
        <f t="shared" si="0"/>
        <v>Calbuco43920</v>
      </c>
      <c r="C13" t="s">
        <v>45</v>
      </c>
      <c r="D13">
        <v>13115</v>
      </c>
      <c r="E13">
        <v>124076</v>
      </c>
      <c r="F13" s="1">
        <v>43920</v>
      </c>
      <c r="G13">
        <v>1</v>
      </c>
      <c r="H13">
        <v>1</v>
      </c>
      <c r="I13" s="24">
        <v>4</v>
      </c>
      <c r="J13" t="b">
        <f t="shared" si="1"/>
        <v>1</v>
      </c>
      <c r="K13">
        <f t="shared" si="2"/>
        <v>4</v>
      </c>
      <c r="L13" t="str">
        <f t="shared" si="3"/>
        <v>Colina43922</v>
      </c>
      <c r="M13" s="9">
        <f t="shared" si="5"/>
        <v>4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Colina439224</v>
      </c>
    </row>
    <row r="14" spans="2:19" x14ac:dyDescent="0.3">
      <c r="B14" t="str">
        <f t="shared" si="0"/>
        <v>Calera43920</v>
      </c>
      <c r="C14" t="s">
        <v>47</v>
      </c>
      <c r="D14">
        <v>13117</v>
      </c>
      <c r="E14">
        <v>104403</v>
      </c>
      <c r="F14" s="1">
        <v>43920</v>
      </c>
      <c r="G14">
        <v>1</v>
      </c>
      <c r="H14">
        <v>1</v>
      </c>
      <c r="I14" s="24">
        <v>6</v>
      </c>
      <c r="J14" t="b">
        <f t="shared" si="1"/>
        <v>1</v>
      </c>
      <c r="K14">
        <f t="shared" si="2"/>
        <v>6</v>
      </c>
      <c r="L14" t="str">
        <f t="shared" si="3"/>
        <v>Colina43922</v>
      </c>
      <c r="M14" s="9">
        <f t="shared" si="5"/>
        <v>5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Colina439225</v>
      </c>
    </row>
    <row r="15" spans="2:19" x14ac:dyDescent="0.3">
      <c r="B15" t="str">
        <f t="shared" si="0"/>
        <v>Calera de Tango43920</v>
      </c>
      <c r="C15" t="s">
        <v>48</v>
      </c>
      <c r="D15">
        <v>13118</v>
      </c>
      <c r="E15">
        <v>134635</v>
      </c>
      <c r="F15" s="1">
        <v>43920</v>
      </c>
      <c r="G15">
        <v>1</v>
      </c>
      <c r="H15">
        <v>1</v>
      </c>
      <c r="I15" s="24">
        <v>6</v>
      </c>
      <c r="J15" t="b">
        <f t="shared" si="1"/>
        <v>1</v>
      </c>
      <c r="K15">
        <f t="shared" si="2"/>
        <v>6</v>
      </c>
      <c r="L15" t="str">
        <f t="shared" si="3"/>
        <v>Colina43922</v>
      </c>
      <c r="M15" s="9">
        <f t="shared" si="5"/>
        <v>6</v>
      </c>
      <c r="N15" t="str">
        <f t="shared" si="6"/>
        <v>Colina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13301</v>
      </c>
      <c r="R15" t="str">
        <f>+VLOOKUP($N15,[1]Hoja3!$A$4:$E$349,4,0)</f>
        <v>Metropolitana</v>
      </c>
      <c r="S15" t="str">
        <f t="shared" si="4"/>
        <v>Colina439226</v>
      </c>
    </row>
    <row r="16" spans="2:19" x14ac:dyDescent="0.3">
      <c r="B16" t="str">
        <f t="shared" si="0"/>
        <v>Cerro Navia43920</v>
      </c>
      <c r="C16" t="s">
        <v>61</v>
      </c>
      <c r="D16">
        <v>13120</v>
      </c>
      <c r="E16">
        <v>250192</v>
      </c>
      <c r="F16" s="1">
        <v>43920</v>
      </c>
      <c r="G16">
        <v>1</v>
      </c>
      <c r="H16">
        <v>1</v>
      </c>
      <c r="I16" s="24">
        <v>19</v>
      </c>
      <c r="J16" t="b">
        <f t="shared" si="1"/>
        <v>1</v>
      </c>
      <c r="K16">
        <f t="shared" si="2"/>
        <v>19</v>
      </c>
      <c r="L16" t="str">
        <f t="shared" si="3"/>
        <v>Colina43922</v>
      </c>
      <c r="M16" s="9">
        <f t="shared" si="5"/>
        <v>7</v>
      </c>
      <c r="N16" t="str">
        <f t="shared" si="6"/>
        <v>Colina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13301</v>
      </c>
      <c r="R16" t="str">
        <f>+VLOOKUP($N16,[1]Hoja3!$A$4:$E$349,4,0)</f>
        <v>Metropolitana</v>
      </c>
      <c r="S16" t="str">
        <f t="shared" si="4"/>
        <v>Colina439227</v>
      </c>
    </row>
    <row r="17" spans="2:19" x14ac:dyDescent="0.3">
      <c r="B17" t="str">
        <f t="shared" si="0"/>
        <v>Chiguayante43920</v>
      </c>
      <c r="C17" t="s">
        <v>66</v>
      </c>
      <c r="D17">
        <v>13121</v>
      </c>
      <c r="E17">
        <v>107803</v>
      </c>
      <c r="F17" s="1">
        <v>43920</v>
      </c>
      <c r="G17">
        <v>1</v>
      </c>
      <c r="H17">
        <v>1</v>
      </c>
      <c r="I17" s="24">
        <v>6</v>
      </c>
      <c r="J17" t="b">
        <f t="shared" si="1"/>
        <v>1</v>
      </c>
      <c r="K17">
        <f t="shared" si="2"/>
        <v>6</v>
      </c>
      <c r="L17" t="str">
        <f t="shared" si="3"/>
        <v>Conchali43922</v>
      </c>
      <c r="M17" s="9">
        <v>1</v>
      </c>
      <c r="N17" t="s">
        <v>88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Conchali439221</v>
      </c>
    </row>
    <row r="18" spans="2:19" x14ac:dyDescent="0.3">
      <c r="B18" t="str">
        <f t="shared" si="0"/>
        <v>Chillan43920</v>
      </c>
      <c r="C18" t="s">
        <v>68</v>
      </c>
      <c r="D18">
        <v>13122</v>
      </c>
      <c r="E18">
        <v>266798</v>
      </c>
      <c r="F18" s="1">
        <v>43920</v>
      </c>
      <c r="G18">
        <v>1</v>
      </c>
      <c r="H18">
        <v>1</v>
      </c>
      <c r="I18" s="24">
        <v>114</v>
      </c>
      <c r="J18" t="b">
        <f t="shared" si="1"/>
        <v>1</v>
      </c>
      <c r="K18">
        <f t="shared" si="2"/>
        <v>114</v>
      </c>
      <c r="L18" t="str">
        <f t="shared" si="3"/>
        <v>Conchali43922</v>
      </c>
      <c r="M18" s="9">
        <f t="shared" si="5"/>
        <v>2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Conchali439222</v>
      </c>
    </row>
    <row r="19" spans="2:19" x14ac:dyDescent="0.3">
      <c r="B19" t="str">
        <f t="shared" si="0"/>
        <v>Chillan Viejo43920</v>
      </c>
      <c r="C19" t="s">
        <v>69</v>
      </c>
      <c r="D19">
        <v>13123</v>
      </c>
      <c r="E19">
        <v>157749</v>
      </c>
      <c r="F19" s="1">
        <v>43920</v>
      </c>
      <c r="G19">
        <v>1</v>
      </c>
      <c r="H19">
        <v>1</v>
      </c>
      <c r="I19" s="24">
        <v>13</v>
      </c>
      <c r="J19" t="b">
        <f t="shared" si="1"/>
        <v>1</v>
      </c>
      <c r="K19">
        <f t="shared" si="2"/>
        <v>13</v>
      </c>
      <c r="L19" t="str">
        <f t="shared" si="3"/>
        <v>Conchali43922</v>
      </c>
      <c r="M19" s="9">
        <f t="shared" si="5"/>
        <v>3</v>
      </c>
      <c r="N19" t="str">
        <f t="shared" si="6"/>
        <v>Conchali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13104</v>
      </c>
      <c r="R19" t="str">
        <f>+VLOOKUP($N19,[1]Hoja3!$A$4:$E$349,4,0)</f>
        <v>Metropolitana</v>
      </c>
      <c r="S19" t="str">
        <f t="shared" si="4"/>
        <v>Conchali439223</v>
      </c>
    </row>
    <row r="20" spans="2:19" x14ac:dyDescent="0.3">
      <c r="B20" t="str">
        <f t="shared" si="0"/>
        <v>Colina43920</v>
      </c>
      <c r="C20" t="s">
        <v>83</v>
      </c>
      <c r="D20">
        <v>13201</v>
      </c>
      <c r="E20">
        <v>645909</v>
      </c>
      <c r="F20" s="1">
        <v>43920</v>
      </c>
      <c r="G20">
        <v>1</v>
      </c>
      <c r="H20">
        <v>1</v>
      </c>
      <c r="I20" s="24">
        <v>32</v>
      </c>
      <c r="J20" t="b">
        <f t="shared" si="1"/>
        <v>1</v>
      </c>
      <c r="K20">
        <f t="shared" si="2"/>
        <v>32</v>
      </c>
      <c r="L20" t="str">
        <f t="shared" si="3"/>
        <v>Conchali43922</v>
      </c>
      <c r="M20" s="9">
        <f t="shared" si="5"/>
        <v>4</v>
      </c>
      <c r="N20" t="str">
        <f t="shared" si="6"/>
        <v>Conchali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13104</v>
      </c>
      <c r="R20" t="str">
        <f>+VLOOKUP($N20,[1]Hoja3!$A$4:$E$349,4,0)</f>
        <v>Metropolitana</v>
      </c>
      <c r="S20" t="str">
        <f t="shared" si="4"/>
        <v>Conchali439224</v>
      </c>
    </row>
    <row r="21" spans="2:19" x14ac:dyDescent="0.3">
      <c r="B21" t="str">
        <f t="shared" si="0"/>
        <v>Concepcion43920</v>
      </c>
      <c r="C21" t="s">
        <v>87</v>
      </c>
      <c r="D21">
        <v>13126</v>
      </c>
      <c r="E21">
        <v>136368</v>
      </c>
      <c r="F21" s="1">
        <v>43920</v>
      </c>
      <c r="G21">
        <v>1</v>
      </c>
      <c r="H21">
        <v>1</v>
      </c>
      <c r="I21" s="24">
        <v>28</v>
      </c>
      <c r="J21" t="b">
        <f t="shared" si="1"/>
        <v>1</v>
      </c>
      <c r="K21">
        <f t="shared" si="2"/>
        <v>28</v>
      </c>
      <c r="L21" t="str">
        <f t="shared" si="3"/>
        <v>El Bosque43922</v>
      </c>
      <c r="M21" s="9">
        <v>1</v>
      </c>
      <c r="N21" t="s">
        <v>107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Bosque439221</v>
      </c>
    </row>
    <row r="22" spans="2:19" x14ac:dyDescent="0.3">
      <c r="B22" t="str">
        <f t="shared" si="0"/>
        <v>Conchali43920</v>
      </c>
      <c r="C22" t="s">
        <v>88</v>
      </c>
      <c r="D22">
        <v>13127</v>
      </c>
      <c r="E22">
        <v>190075</v>
      </c>
      <c r="F22" s="1">
        <v>43920</v>
      </c>
      <c r="G22">
        <v>1</v>
      </c>
      <c r="H22">
        <v>1</v>
      </c>
      <c r="I22" s="24">
        <v>14</v>
      </c>
      <c r="J22" t="b">
        <f t="shared" si="1"/>
        <v>1</v>
      </c>
      <c r="K22">
        <f t="shared" si="2"/>
        <v>14</v>
      </c>
      <c r="L22" t="str">
        <f t="shared" si="3"/>
        <v>El Bosque43922</v>
      </c>
      <c r="M22" s="9">
        <f t="shared" si="5"/>
        <v>2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Bosque439222</v>
      </c>
    </row>
    <row r="23" spans="2:19" x14ac:dyDescent="0.3">
      <c r="B23" t="str">
        <f t="shared" si="0"/>
        <v>Coquimbo43920</v>
      </c>
      <c r="C23" t="s">
        <v>7</v>
      </c>
      <c r="D23">
        <v>13128</v>
      </c>
      <c r="E23">
        <v>160847</v>
      </c>
      <c r="F23" s="1">
        <v>43920</v>
      </c>
      <c r="G23">
        <v>1</v>
      </c>
      <c r="H23">
        <v>1</v>
      </c>
      <c r="I23" s="24">
        <v>17</v>
      </c>
      <c r="J23" t="b">
        <f t="shared" si="1"/>
        <v>1</v>
      </c>
      <c r="K23">
        <f t="shared" si="2"/>
        <v>17</v>
      </c>
      <c r="L23" t="str">
        <f t="shared" si="3"/>
        <v>El Bosque43922</v>
      </c>
      <c r="M23" s="9">
        <f t="shared" si="5"/>
        <v>3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Bosque439223</v>
      </c>
    </row>
    <row r="24" spans="2:19" x14ac:dyDescent="0.3">
      <c r="B24" t="str">
        <f t="shared" si="0"/>
        <v>Curacavi43920</v>
      </c>
      <c r="C24" t="s">
        <v>98</v>
      </c>
      <c r="D24">
        <v>13401</v>
      </c>
      <c r="E24">
        <v>334836</v>
      </c>
      <c r="F24" s="1">
        <v>43920</v>
      </c>
      <c r="G24">
        <v>1</v>
      </c>
      <c r="H24">
        <v>1</v>
      </c>
      <c r="I24" s="24">
        <v>5</v>
      </c>
      <c r="J24" t="b">
        <f t="shared" si="1"/>
        <v>1</v>
      </c>
      <c r="K24">
        <f t="shared" si="2"/>
        <v>5</v>
      </c>
      <c r="L24" t="str">
        <f t="shared" si="3"/>
        <v>El Bosque43922</v>
      </c>
      <c r="M24" s="9">
        <f t="shared" si="5"/>
        <v>4</v>
      </c>
      <c r="N24" t="str">
        <f t="shared" si="6"/>
        <v>El Bosque</v>
      </c>
      <c r="O24" s="1">
        <f t="shared" si="7"/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Bosque439224</v>
      </c>
    </row>
    <row r="25" spans="2:19" x14ac:dyDescent="0.3">
      <c r="B25" t="str">
        <f t="shared" si="0"/>
        <v>Curico43920</v>
      </c>
      <c r="C25" t="s">
        <v>103</v>
      </c>
      <c r="D25">
        <v>13130</v>
      </c>
      <c r="E25">
        <v>133059</v>
      </c>
      <c r="F25" s="1">
        <v>43920</v>
      </c>
      <c r="G25">
        <v>1</v>
      </c>
      <c r="H25">
        <v>1</v>
      </c>
      <c r="I25" s="24">
        <v>6</v>
      </c>
      <c r="J25" t="b">
        <f t="shared" si="1"/>
        <v>1</v>
      </c>
      <c r="K25">
        <f t="shared" si="2"/>
        <v>6</v>
      </c>
      <c r="L25" t="str">
        <f t="shared" si="3"/>
        <v>El Bosque43922</v>
      </c>
      <c r="M25" s="9">
        <f t="shared" si="5"/>
        <v>5</v>
      </c>
      <c r="N25" t="str">
        <f t="shared" si="6"/>
        <v>El Bosque</v>
      </c>
      <c r="O25" s="1">
        <f t="shared" si="7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Bosque439225</v>
      </c>
    </row>
    <row r="26" spans="2:19" x14ac:dyDescent="0.3">
      <c r="B26" t="str">
        <f t="shared" si="0"/>
        <v>El Bosque43920</v>
      </c>
      <c r="C26" t="s">
        <v>107</v>
      </c>
      <c r="D26">
        <v>13131</v>
      </c>
      <c r="E26">
        <v>86510</v>
      </c>
      <c r="F26" s="1">
        <v>43920</v>
      </c>
      <c r="G26">
        <v>1</v>
      </c>
      <c r="H26">
        <v>1</v>
      </c>
      <c r="I26" s="24">
        <v>18</v>
      </c>
      <c r="J26" t="b">
        <f t="shared" si="1"/>
        <v>1</v>
      </c>
      <c r="K26">
        <f t="shared" si="2"/>
        <v>18</v>
      </c>
      <c r="L26" t="str">
        <f t="shared" si="3"/>
        <v>El Bosque43922</v>
      </c>
      <c r="M26" s="9">
        <f t="shared" ref="M26:M89" si="8">+M25+1</f>
        <v>6</v>
      </c>
      <c r="N26" t="str">
        <f t="shared" ref="N26:N89" si="9">+N25</f>
        <v>El Bosque</v>
      </c>
      <c r="O26" s="1">
        <f t="shared" ref="O26:O89" si="10">+O25</f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Bosque439226</v>
      </c>
    </row>
    <row r="27" spans="2:19" x14ac:dyDescent="0.3">
      <c r="B27" t="str">
        <f t="shared" si="0"/>
        <v>Estacion Central43920</v>
      </c>
      <c r="C27" t="s">
        <v>114</v>
      </c>
      <c r="D27">
        <v>13601</v>
      </c>
      <c r="E27">
        <v>81838</v>
      </c>
      <c r="F27" s="1">
        <v>43920</v>
      </c>
      <c r="G27">
        <v>1</v>
      </c>
      <c r="H27">
        <v>1</v>
      </c>
      <c r="I27" s="24">
        <v>16</v>
      </c>
      <c r="J27" t="b">
        <f t="shared" si="1"/>
        <v>1</v>
      </c>
      <c r="K27">
        <f t="shared" si="2"/>
        <v>16</v>
      </c>
      <c r="L27" t="str">
        <f t="shared" si="3"/>
        <v>El Bosque43922</v>
      </c>
      <c r="M27" s="9">
        <f t="shared" si="8"/>
        <v>7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Bosque439227</v>
      </c>
    </row>
    <row r="28" spans="2:19" x14ac:dyDescent="0.3">
      <c r="B28" t="str">
        <f t="shared" si="0"/>
        <v>Gorbea43920</v>
      </c>
      <c r="C28" t="s">
        <v>124</v>
      </c>
      <c r="D28">
        <v>13132</v>
      </c>
      <c r="E28">
        <v>96774</v>
      </c>
      <c r="F28" s="1">
        <v>43920</v>
      </c>
      <c r="G28">
        <v>1</v>
      </c>
      <c r="H28">
        <v>1</v>
      </c>
      <c r="I28" s="24">
        <v>4</v>
      </c>
      <c r="J28" t="b">
        <f t="shared" si="1"/>
        <v>1</v>
      </c>
      <c r="K28">
        <f t="shared" si="2"/>
        <v>4</v>
      </c>
      <c r="L28" t="str">
        <f t="shared" si="3"/>
        <v>El Bosque43922</v>
      </c>
      <c r="M28" s="9">
        <f t="shared" si="8"/>
        <v>8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Bosque439228</v>
      </c>
    </row>
    <row r="29" spans="2:19" x14ac:dyDescent="0.3">
      <c r="B29" t="str">
        <f t="shared" si="0"/>
        <v>Huechuraba43920</v>
      </c>
      <c r="C29" t="s">
        <v>134</v>
      </c>
      <c r="D29">
        <v>13402</v>
      </c>
      <c r="E29">
        <v>109641</v>
      </c>
      <c r="F29" s="1">
        <v>43920</v>
      </c>
      <c r="G29">
        <v>1</v>
      </c>
      <c r="H29">
        <v>1</v>
      </c>
      <c r="I29" s="24">
        <v>17</v>
      </c>
      <c r="J29" t="b">
        <f t="shared" si="1"/>
        <v>1</v>
      </c>
      <c r="K29">
        <f t="shared" si="2"/>
        <v>17</v>
      </c>
      <c r="L29" t="str">
        <f t="shared" si="3"/>
        <v>El Bosque43922</v>
      </c>
      <c r="M29" s="9">
        <f t="shared" si="8"/>
        <v>9</v>
      </c>
      <c r="N29" t="str">
        <f t="shared" si="9"/>
        <v>El Bosque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13105</v>
      </c>
      <c r="R29" t="str">
        <f>+VLOOKUP($N29,[1]Hoja3!$A$4:$E$349,4,0)</f>
        <v>Metropolitana</v>
      </c>
      <c r="S29" t="str">
        <f t="shared" si="4"/>
        <v>El Bosque439229</v>
      </c>
    </row>
    <row r="30" spans="2:19" x14ac:dyDescent="0.3">
      <c r="B30" t="str">
        <f t="shared" si="0"/>
        <v>Independencia43920</v>
      </c>
      <c r="C30" t="s">
        <v>136</v>
      </c>
      <c r="D30">
        <v>13103</v>
      </c>
      <c r="E30">
        <v>142465</v>
      </c>
      <c r="F30" s="1">
        <v>43920</v>
      </c>
      <c r="G30">
        <v>1</v>
      </c>
      <c r="H30">
        <v>1</v>
      </c>
      <c r="I30" s="24">
        <v>15</v>
      </c>
      <c r="J30" t="b">
        <f t="shared" si="1"/>
        <v>1</v>
      </c>
      <c r="K30">
        <f t="shared" si="2"/>
        <v>15</v>
      </c>
      <c r="L30" t="str">
        <f t="shared" si="3"/>
        <v>El Bosque43922</v>
      </c>
      <c r="M30" s="9">
        <f t="shared" si="8"/>
        <v>10</v>
      </c>
      <c r="N30" t="str">
        <f t="shared" si="9"/>
        <v>El Bosque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13105</v>
      </c>
      <c r="R30" t="str">
        <f>+VLOOKUP($N30,[1]Hoja3!$A$4:$E$349,4,0)</f>
        <v>Metropolitana</v>
      </c>
      <c r="S30" t="str">
        <f t="shared" si="4"/>
        <v>El Bosque4392210</v>
      </c>
    </row>
    <row r="31" spans="2:19" x14ac:dyDescent="0.3">
      <c r="B31" t="str">
        <f t="shared" si="0"/>
        <v>Iquique43920</v>
      </c>
      <c r="C31" t="s">
        <v>137</v>
      </c>
      <c r="D31">
        <v>13104</v>
      </c>
      <c r="E31">
        <v>139195</v>
      </c>
      <c r="F31" s="1">
        <v>43920</v>
      </c>
      <c r="G31">
        <v>1</v>
      </c>
      <c r="H31">
        <v>1</v>
      </c>
      <c r="I31" s="24">
        <v>5</v>
      </c>
      <c r="J31" t="b">
        <f t="shared" si="1"/>
        <v>1</v>
      </c>
      <c r="K31">
        <f t="shared" si="2"/>
        <v>5</v>
      </c>
      <c r="L31" t="str">
        <f t="shared" si="3"/>
        <v>Estacion Central43922</v>
      </c>
      <c r="M31" s="9">
        <v>1</v>
      </c>
      <c r="N31" t="s">
        <v>114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Central439221</v>
      </c>
    </row>
    <row r="32" spans="2:19" x14ac:dyDescent="0.3">
      <c r="B32" t="str">
        <f t="shared" si="0"/>
        <v>La Cisterna43920</v>
      </c>
      <c r="C32" t="s">
        <v>141</v>
      </c>
      <c r="D32">
        <v>13105</v>
      </c>
      <c r="E32">
        <v>172000</v>
      </c>
      <c r="F32" s="1">
        <v>43920</v>
      </c>
      <c r="G32">
        <v>1</v>
      </c>
      <c r="H32">
        <v>1</v>
      </c>
      <c r="I32" s="24">
        <v>10</v>
      </c>
      <c r="J32" t="b">
        <f t="shared" si="1"/>
        <v>1</v>
      </c>
      <c r="K32">
        <f t="shared" si="2"/>
        <v>10</v>
      </c>
      <c r="L32" t="str">
        <f t="shared" si="3"/>
        <v>Estacion Central43922</v>
      </c>
      <c r="M32" s="9">
        <f t="shared" si="8"/>
        <v>2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Central439222</v>
      </c>
    </row>
    <row r="33" spans="2:19" x14ac:dyDescent="0.3">
      <c r="B33" t="str">
        <f t="shared" si="0"/>
        <v>La Florida43920</v>
      </c>
      <c r="C33" t="s">
        <v>144</v>
      </c>
      <c r="D33">
        <v>13108</v>
      </c>
      <c r="E33">
        <v>142065</v>
      </c>
      <c r="F33" s="1">
        <v>43920</v>
      </c>
      <c r="G33">
        <v>1</v>
      </c>
      <c r="H33">
        <v>1</v>
      </c>
      <c r="I33" s="24">
        <v>43</v>
      </c>
      <c r="J33" t="b">
        <f t="shared" si="1"/>
        <v>1</v>
      </c>
      <c r="K33">
        <f t="shared" si="2"/>
        <v>43</v>
      </c>
      <c r="L33" t="str">
        <f t="shared" si="3"/>
        <v>Estacion Central43922</v>
      </c>
      <c r="M33" s="9">
        <f t="shared" si="8"/>
        <v>3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Central439223</v>
      </c>
    </row>
    <row r="34" spans="2:19" x14ac:dyDescent="0.3">
      <c r="B34" t="str">
        <f t="shared" si="0"/>
        <v>La Granja43920</v>
      </c>
      <c r="C34" t="s">
        <v>145</v>
      </c>
      <c r="D34">
        <v>13110</v>
      </c>
      <c r="E34">
        <v>402433</v>
      </c>
      <c r="F34" s="1">
        <v>43920</v>
      </c>
      <c r="G34">
        <v>1</v>
      </c>
      <c r="H34">
        <v>1</v>
      </c>
      <c r="I34" s="24">
        <v>5</v>
      </c>
      <c r="J34" t="b">
        <f t="shared" si="1"/>
        <v>1</v>
      </c>
      <c r="K34">
        <f t="shared" si="2"/>
        <v>5</v>
      </c>
      <c r="L34" t="str">
        <f t="shared" si="3"/>
        <v>Estacion Central43922</v>
      </c>
      <c r="M34" s="9">
        <f t="shared" si="8"/>
        <v>4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Central439224</v>
      </c>
    </row>
    <row r="35" spans="2:19" x14ac:dyDescent="0.3">
      <c r="B35" t="str">
        <f t="shared" si="0"/>
        <v>La Reina43920</v>
      </c>
      <c r="C35" t="s">
        <v>149</v>
      </c>
      <c r="D35">
        <v>13113</v>
      </c>
      <c r="E35">
        <v>100252</v>
      </c>
      <c r="F35" s="1">
        <v>43920</v>
      </c>
      <c r="G35">
        <v>1</v>
      </c>
      <c r="H35">
        <v>1</v>
      </c>
      <c r="I35" s="24">
        <v>24</v>
      </c>
      <c r="J35" t="b">
        <f t="shared" si="1"/>
        <v>1</v>
      </c>
      <c r="K35">
        <f t="shared" si="2"/>
        <v>24</v>
      </c>
      <c r="L35" t="str">
        <f t="shared" si="3"/>
        <v>Estacion Central43922</v>
      </c>
      <c r="M35" s="9">
        <f t="shared" si="8"/>
        <v>5</v>
      </c>
      <c r="N35" t="str">
        <f t="shared" si="9"/>
        <v>Estacion Central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13106</v>
      </c>
      <c r="R35" t="str">
        <f>+VLOOKUP($N35,[1]Hoja3!$A$4:$E$349,4,0)</f>
        <v>Metropolitana</v>
      </c>
      <c r="S35" t="str">
        <f t="shared" si="4"/>
        <v>Estacion Central439225</v>
      </c>
    </row>
    <row r="36" spans="2:19" x14ac:dyDescent="0.3">
      <c r="B36" t="str">
        <f t="shared" si="0"/>
        <v>Lampa43920</v>
      </c>
      <c r="C36" t="s">
        <v>156</v>
      </c>
      <c r="D36">
        <v>13114</v>
      </c>
      <c r="E36">
        <v>330759</v>
      </c>
      <c r="F36" s="1">
        <v>43920</v>
      </c>
      <c r="G36">
        <v>1</v>
      </c>
      <c r="H36">
        <v>1</v>
      </c>
      <c r="I36" s="24">
        <v>10</v>
      </c>
      <c r="J36" t="b">
        <f t="shared" si="1"/>
        <v>1</v>
      </c>
      <c r="K36">
        <f t="shared" si="2"/>
        <v>10</v>
      </c>
      <c r="L36" t="str">
        <f t="shared" si="3"/>
        <v>Estacion Central43922</v>
      </c>
      <c r="M36" s="9">
        <f t="shared" si="8"/>
        <v>6</v>
      </c>
      <c r="N36" t="str">
        <f t="shared" si="9"/>
        <v>Estacion Central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13106</v>
      </c>
      <c r="R36" t="str">
        <f>+VLOOKUP($N36,[1]Hoja3!$A$4:$E$349,4,0)</f>
        <v>Metropolitana</v>
      </c>
      <c r="S36" t="str">
        <f t="shared" si="4"/>
        <v>Estacion Central439226</v>
      </c>
    </row>
    <row r="37" spans="2:19" x14ac:dyDescent="0.3">
      <c r="B37" t="str">
        <f t="shared" si="0"/>
        <v>Las Condes43920</v>
      </c>
      <c r="C37" t="s">
        <v>159</v>
      </c>
      <c r="D37">
        <v>13115</v>
      </c>
      <c r="E37">
        <v>124076</v>
      </c>
      <c r="F37" s="1">
        <v>43920</v>
      </c>
      <c r="G37">
        <v>1</v>
      </c>
      <c r="H37">
        <v>1</v>
      </c>
      <c r="I37" s="24">
        <v>181</v>
      </c>
      <c r="J37" t="b">
        <f t="shared" si="1"/>
        <v>1</v>
      </c>
      <c r="K37">
        <f t="shared" si="2"/>
        <v>181</v>
      </c>
      <c r="L37" t="str">
        <f t="shared" si="3"/>
        <v>La Florida43922</v>
      </c>
      <c r="M37" s="9">
        <v>1</v>
      </c>
      <c r="N37" t="s">
        <v>144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Florida439221</v>
      </c>
    </row>
    <row r="38" spans="2:19" x14ac:dyDescent="0.3">
      <c r="B38" t="str">
        <f t="shared" si="0"/>
        <v>Linares43920</v>
      </c>
      <c r="C38" t="s">
        <v>164</v>
      </c>
      <c r="D38">
        <v>13119</v>
      </c>
      <c r="E38">
        <v>578605</v>
      </c>
      <c r="F38" s="1">
        <v>43920</v>
      </c>
      <c r="G38">
        <v>1</v>
      </c>
      <c r="H38">
        <v>1</v>
      </c>
      <c r="I38" s="24">
        <v>4</v>
      </c>
      <c r="J38" t="b">
        <f t="shared" si="1"/>
        <v>1</v>
      </c>
      <c r="K38">
        <f t="shared" si="2"/>
        <v>4</v>
      </c>
      <c r="L38" t="str">
        <f t="shared" si="3"/>
        <v>La Florida43922</v>
      </c>
      <c r="M38" s="9">
        <f t="shared" si="8"/>
        <v>2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Florida439222</v>
      </c>
    </row>
    <row r="39" spans="2:19" x14ac:dyDescent="0.3">
      <c r="B39" t="str">
        <f t="shared" si="0"/>
        <v>Lo Barnechea43920</v>
      </c>
      <c r="C39" t="s">
        <v>168</v>
      </c>
      <c r="D39">
        <v>13120</v>
      </c>
      <c r="E39">
        <v>250192</v>
      </c>
      <c r="F39" s="1">
        <v>43920</v>
      </c>
      <c r="G39">
        <v>1</v>
      </c>
      <c r="H39">
        <v>1</v>
      </c>
      <c r="I39" s="24">
        <v>68</v>
      </c>
      <c r="J39" t="b">
        <f t="shared" si="1"/>
        <v>1</v>
      </c>
      <c r="K39">
        <f t="shared" si="2"/>
        <v>68</v>
      </c>
      <c r="L39" t="str">
        <f t="shared" si="3"/>
        <v>La Florida43922</v>
      </c>
      <c r="M39" s="9">
        <f t="shared" si="8"/>
        <v>3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Florida439223</v>
      </c>
    </row>
    <row r="40" spans="2:19" x14ac:dyDescent="0.3">
      <c r="B40" t="str">
        <f t="shared" si="0"/>
        <v>Lo Espejo43920</v>
      </c>
      <c r="C40" t="s">
        <v>169</v>
      </c>
      <c r="D40">
        <v>13123</v>
      </c>
      <c r="E40">
        <v>157749</v>
      </c>
      <c r="F40" s="1">
        <v>43920</v>
      </c>
      <c r="G40">
        <v>1</v>
      </c>
      <c r="H40">
        <v>1</v>
      </c>
      <c r="I40" s="24">
        <v>4</v>
      </c>
      <c r="J40" t="b">
        <f t="shared" si="1"/>
        <v>1</v>
      </c>
      <c r="K40">
        <f t="shared" si="2"/>
        <v>4</v>
      </c>
      <c r="L40" t="str">
        <f t="shared" si="3"/>
        <v>La Florida43922</v>
      </c>
      <c r="M40" s="9">
        <f t="shared" si="8"/>
        <v>4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Florida439224</v>
      </c>
    </row>
    <row r="41" spans="2:19" x14ac:dyDescent="0.3">
      <c r="B41" t="str">
        <f t="shared" si="0"/>
        <v>Lo Prado43920</v>
      </c>
      <c r="C41" t="s">
        <v>170</v>
      </c>
      <c r="D41">
        <v>13124</v>
      </c>
      <c r="E41">
        <v>253139</v>
      </c>
      <c r="F41" s="1">
        <v>43920</v>
      </c>
      <c r="G41">
        <v>1</v>
      </c>
      <c r="H41">
        <v>1</v>
      </c>
      <c r="I41" s="24">
        <v>14</v>
      </c>
      <c r="J41" t="b">
        <f t="shared" si="1"/>
        <v>1</v>
      </c>
      <c r="K41">
        <f t="shared" si="2"/>
        <v>14</v>
      </c>
      <c r="L41" t="str">
        <f t="shared" si="3"/>
        <v>La Florida43922</v>
      </c>
      <c r="M41" s="9">
        <f t="shared" si="8"/>
        <v>5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Florida439225</v>
      </c>
    </row>
    <row r="42" spans="2:19" x14ac:dyDescent="0.3">
      <c r="B42" t="str">
        <f t="shared" si="0"/>
        <v>Los Angeles43920</v>
      </c>
      <c r="C42" t="s">
        <v>177</v>
      </c>
      <c r="D42">
        <v>13201</v>
      </c>
      <c r="E42">
        <v>645909</v>
      </c>
      <c r="F42" s="1">
        <v>43920</v>
      </c>
      <c r="G42">
        <v>1</v>
      </c>
      <c r="H42">
        <v>1</v>
      </c>
      <c r="I42" s="24">
        <v>11</v>
      </c>
      <c r="J42" t="b">
        <f t="shared" si="1"/>
        <v>1</v>
      </c>
      <c r="K42">
        <f t="shared" si="2"/>
        <v>11</v>
      </c>
      <c r="L42" t="str">
        <f t="shared" si="3"/>
        <v>La Florida43922</v>
      </c>
      <c r="M42" s="9">
        <f t="shared" si="8"/>
        <v>6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Florida439226</v>
      </c>
    </row>
    <row r="43" spans="2:19" x14ac:dyDescent="0.3">
      <c r="B43" t="str">
        <f t="shared" si="0"/>
        <v>Macul43920</v>
      </c>
      <c r="C43" t="s">
        <v>184</v>
      </c>
      <c r="D43">
        <v>13125</v>
      </c>
      <c r="E43">
        <v>254694</v>
      </c>
      <c r="F43" s="1">
        <v>43920</v>
      </c>
      <c r="G43">
        <v>1</v>
      </c>
      <c r="H43">
        <v>1</v>
      </c>
      <c r="I43" s="24">
        <v>10</v>
      </c>
      <c r="J43" t="b">
        <f t="shared" si="1"/>
        <v>1</v>
      </c>
      <c r="K43">
        <f t="shared" si="2"/>
        <v>10</v>
      </c>
      <c r="L43" t="str">
        <f t="shared" si="3"/>
        <v>La Florida43922</v>
      </c>
      <c r="M43" s="9">
        <f t="shared" si="8"/>
        <v>7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Florida439227</v>
      </c>
    </row>
    <row r="44" spans="2:19" x14ac:dyDescent="0.3">
      <c r="B44" t="str">
        <f t="shared" si="0"/>
        <v>Maipu43920</v>
      </c>
      <c r="C44" t="s">
        <v>186</v>
      </c>
      <c r="D44">
        <v>13126</v>
      </c>
      <c r="E44">
        <v>136368</v>
      </c>
      <c r="F44" s="1">
        <v>43920</v>
      </c>
      <c r="G44">
        <v>1</v>
      </c>
      <c r="H44">
        <v>1</v>
      </c>
      <c r="I44" s="24">
        <v>43</v>
      </c>
      <c r="J44" t="b">
        <f t="shared" si="1"/>
        <v>1</v>
      </c>
      <c r="K44">
        <f t="shared" si="2"/>
        <v>43</v>
      </c>
      <c r="L44" t="str">
        <f t="shared" si="3"/>
        <v>La Florida43922</v>
      </c>
      <c r="M44" s="9">
        <f t="shared" si="8"/>
        <v>8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Florida439228</v>
      </c>
    </row>
    <row r="45" spans="2:19" x14ac:dyDescent="0.3">
      <c r="B45" t="str">
        <f t="shared" si="0"/>
        <v>Melipilla43920</v>
      </c>
      <c r="C45" t="s">
        <v>195</v>
      </c>
      <c r="D45">
        <v>13127</v>
      </c>
      <c r="E45">
        <v>190075</v>
      </c>
      <c r="F45" s="1">
        <v>43920</v>
      </c>
      <c r="G45">
        <v>1</v>
      </c>
      <c r="H45">
        <v>1</v>
      </c>
      <c r="I45" s="24">
        <v>6</v>
      </c>
      <c r="J45" t="b">
        <f t="shared" si="1"/>
        <v>1</v>
      </c>
      <c r="K45">
        <f t="shared" si="2"/>
        <v>6</v>
      </c>
      <c r="L45" t="str">
        <f t="shared" si="3"/>
        <v>La Florida43922</v>
      </c>
      <c r="M45" s="9">
        <f t="shared" si="8"/>
        <v>9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Florida439229</v>
      </c>
    </row>
    <row r="46" spans="2:19" x14ac:dyDescent="0.3">
      <c r="B46" t="str">
        <f t="shared" si="0"/>
        <v>Nunoa43920</v>
      </c>
      <c r="C46" t="s">
        <v>209</v>
      </c>
      <c r="D46">
        <v>13128</v>
      </c>
      <c r="E46">
        <v>160847</v>
      </c>
      <c r="F46" s="1">
        <v>43920</v>
      </c>
      <c r="G46">
        <v>1</v>
      </c>
      <c r="H46">
        <v>1</v>
      </c>
      <c r="I46" s="24">
        <v>67</v>
      </c>
      <c r="J46" t="b">
        <f t="shared" si="1"/>
        <v>1</v>
      </c>
      <c r="K46">
        <f t="shared" si="2"/>
        <v>67</v>
      </c>
      <c r="L46" t="str">
        <f t="shared" si="3"/>
        <v>La Florida43922</v>
      </c>
      <c r="M46" s="9">
        <f t="shared" si="8"/>
        <v>10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Florida4392210</v>
      </c>
    </row>
    <row r="47" spans="2:19" x14ac:dyDescent="0.3">
      <c r="B47" t="str">
        <f t="shared" si="0"/>
        <v>Osorno43920</v>
      </c>
      <c r="C47" t="s">
        <v>214</v>
      </c>
      <c r="D47">
        <v>13129</v>
      </c>
      <c r="E47">
        <v>103485</v>
      </c>
      <c r="F47" s="1">
        <v>43920</v>
      </c>
      <c r="G47">
        <v>1</v>
      </c>
      <c r="H47">
        <v>1</v>
      </c>
      <c r="I47" s="24">
        <v>66</v>
      </c>
      <c r="J47" t="b">
        <f t="shared" si="1"/>
        <v>1</v>
      </c>
      <c r="K47">
        <f t="shared" si="2"/>
        <v>66</v>
      </c>
      <c r="L47" t="str">
        <f t="shared" si="3"/>
        <v>La Florida43922</v>
      </c>
      <c r="M47" s="9">
        <f t="shared" si="8"/>
        <v>11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Florida4392211</v>
      </c>
    </row>
    <row r="48" spans="2:19" x14ac:dyDescent="0.3">
      <c r="B48" t="str">
        <f t="shared" si="0"/>
        <v>Ovalle43920</v>
      </c>
      <c r="C48" t="s">
        <v>215</v>
      </c>
      <c r="D48">
        <v>13130</v>
      </c>
      <c r="E48">
        <v>133059</v>
      </c>
      <c r="F48" s="1">
        <v>43920</v>
      </c>
      <c r="G48">
        <v>1</v>
      </c>
      <c r="H48">
        <v>1</v>
      </c>
      <c r="I48" s="24">
        <v>4</v>
      </c>
      <c r="J48" t="b">
        <f t="shared" si="1"/>
        <v>1</v>
      </c>
      <c r="K48">
        <f t="shared" si="2"/>
        <v>4</v>
      </c>
      <c r="L48" t="str">
        <f t="shared" si="3"/>
        <v>La Florida43922</v>
      </c>
      <c r="M48" s="9">
        <f t="shared" si="8"/>
        <v>12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Florida4392212</v>
      </c>
    </row>
    <row r="49" spans="2:19" x14ac:dyDescent="0.3">
      <c r="B49" t="str">
        <f t="shared" si="0"/>
        <v>Padre Hurtado43920</v>
      </c>
      <c r="C49" t="s">
        <v>216</v>
      </c>
      <c r="D49">
        <v>13101</v>
      </c>
      <c r="E49">
        <v>503147</v>
      </c>
      <c r="F49" s="1">
        <v>43920</v>
      </c>
      <c r="G49">
        <v>1</v>
      </c>
      <c r="H49">
        <v>1</v>
      </c>
      <c r="I49" s="24">
        <v>10</v>
      </c>
      <c r="J49" t="b">
        <f t="shared" si="1"/>
        <v>1</v>
      </c>
      <c r="K49">
        <f t="shared" si="2"/>
        <v>10</v>
      </c>
      <c r="L49" t="str">
        <f t="shared" si="3"/>
        <v>La Florida43922</v>
      </c>
      <c r="M49" s="9">
        <f t="shared" si="8"/>
        <v>13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Florida4392213</v>
      </c>
    </row>
    <row r="50" spans="2:19" x14ac:dyDescent="0.3">
      <c r="B50" t="str">
        <f t="shared" si="0"/>
        <v>Padre Las Casas43920</v>
      </c>
      <c r="C50" t="s">
        <v>217</v>
      </c>
      <c r="D50">
        <v>13132</v>
      </c>
      <c r="E50">
        <v>96774</v>
      </c>
      <c r="F50" s="1">
        <v>43920</v>
      </c>
      <c r="G50">
        <v>1</v>
      </c>
      <c r="H50">
        <v>1</v>
      </c>
      <c r="I50" s="24">
        <v>9</v>
      </c>
      <c r="J50" t="b">
        <f t="shared" si="1"/>
        <v>1</v>
      </c>
      <c r="K50">
        <f t="shared" si="2"/>
        <v>9</v>
      </c>
      <c r="L50" t="str">
        <f t="shared" si="3"/>
        <v>La Florida43922</v>
      </c>
      <c r="M50" s="9">
        <f t="shared" si="8"/>
        <v>14</v>
      </c>
      <c r="N50" t="str">
        <f t="shared" si="9"/>
        <v>La Florida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13110</v>
      </c>
      <c r="R50" t="str">
        <f>+VLOOKUP($N50,[1]Hoja3!$A$4:$E$349,4,0)</f>
        <v>Metropolitana</v>
      </c>
      <c r="S50" t="str">
        <f t="shared" si="4"/>
        <v>La Florida4392214</v>
      </c>
    </row>
    <row r="51" spans="2:19" x14ac:dyDescent="0.3">
      <c r="B51" t="str">
        <f t="shared" si="0"/>
        <v>Parral43920</v>
      </c>
      <c r="C51" t="s">
        <v>227</v>
      </c>
      <c r="D51">
        <v>13402</v>
      </c>
      <c r="E51">
        <v>109641</v>
      </c>
      <c r="F51" s="1">
        <v>43920</v>
      </c>
      <c r="G51">
        <v>1</v>
      </c>
      <c r="H51">
        <v>1</v>
      </c>
      <c r="I51" s="24">
        <v>4</v>
      </c>
      <c r="J51" t="b">
        <f t="shared" si="1"/>
        <v>1</v>
      </c>
      <c r="K51">
        <f t="shared" si="2"/>
        <v>4</v>
      </c>
      <c r="L51" t="str">
        <f t="shared" si="3"/>
        <v>La Florida43922</v>
      </c>
      <c r="M51" s="9">
        <f t="shared" si="8"/>
        <v>15</v>
      </c>
      <c r="N51" t="str">
        <f t="shared" si="9"/>
        <v>La Florida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13110</v>
      </c>
      <c r="R51" t="str">
        <f>+VLOOKUP($N51,[1]Hoja3!$A$4:$E$349,4,0)</f>
        <v>Metropolitana</v>
      </c>
      <c r="S51" t="str">
        <f t="shared" si="4"/>
        <v>La Florida4392215</v>
      </c>
    </row>
    <row r="52" spans="2:19" x14ac:dyDescent="0.3">
      <c r="B52" t="str">
        <f t="shared" si="0"/>
        <v>Pedro Aguirre Cerda43920</v>
      </c>
      <c r="C52" t="s">
        <v>228</v>
      </c>
      <c r="D52">
        <v>13103</v>
      </c>
      <c r="E52">
        <v>142465</v>
      </c>
      <c r="F52" s="1">
        <v>43920</v>
      </c>
      <c r="G52">
        <v>1</v>
      </c>
      <c r="H52">
        <v>1</v>
      </c>
      <c r="I52" s="24">
        <v>7</v>
      </c>
      <c r="J52" t="b">
        <f t="shared" si="1"/>
        <v>1</v>
      </c>
      <c r="K52">
        <f t="shared" si="2"/>
        <v>7</v>
      </c>
      <c r="L52" t="str">
        <f t="shared" si="3"/>
        <v>La Pintana43922</v>
      </c>
      <c r="M52" s="9">
        <v>1</v>
      </c>
      <c r="N52" t="s">
        <v>148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Pintana439221</v>
      </c>
    </row>
    <row r="53" spans="2:19" x14ac:dyDescent="0.3">
      <c r="B53" t="str">
        <f t="shared" si="0"/>
        <v>Penaflor43920</v>
      </c>
      <c r="C53" t="s">
        <v>232</v>
      </c>
      <c r="D53">
        <v>13104</v>
      </c>
      <c r="E53">
        <v>139195</v>
      </c>
      <c r="F53" s="1">
        <v>43920</v>
      </c>
      <c r="G53">
        <v>1</v>
      </c>
      <c r="H53">
        <v>1</v>
      </c>
      <c r="I53" s="24">
        <v>10</v>
      </c>
      <c r="J53" t="b">
        <f t="shared" si="1"/>
        <v>1</v>
      </c>
      <c r="K53">
        <f t="shared" si="2"/>
        <v>10</v>
      </c>
      <c r="L53" t="str">
        <f t="shared" si="3"/>
        <v>La Pintana43922</v>
      </c>
      <c r="M53" s="9">
        <f t="shared" si="8"/>
        <v>2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Pintana439222</v>
      </c>
    </row>
    <row r="54" spans="2:19" x14ac:dyDescent="0.3">
      <c r="B54" t="str">
        <f t="shared" si="0"/>
        <v>Penalolen43920</v>
      </c>
      <c r="C54" t="s">
        <v>233</v>
      </c>
      <c r="D54">
        <v>13602</v>
      </c>
      <c r="E54">
        <v>40014</v>
      </c>
      <c r="F54" s="1">
        <v>43920</v>
      </c>
      <c r="G54">
        <v>1</v>
      </c>
      <c r="H54">
        <v>1</v>
      </c>
      <c r="I54" s="24">
        <v>31</v>
      </c>
      <c r="J54" t="b">
        <f t="shared" si="1"/>
        <v>1</v>
      </c>
      <c r="K54">
        <f t="shared" si="2"/>
        <v>31</v>
      </c>
      <c r="L54" t="str">
        <f t="shared" si="3"/>
        <v>La Pintana43922</v>
      </c>
      <c r="M54" s="9">
        <f t="shared" si="8"/>
        <v>3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Pintana439223</v>
      </c>
    </row>
    <row r="55" spans="2:19" x14ac:dyDescent="0.3">
      <c r="B55" t="str">
        <f t="shared" si="0"/>
        <v>Pitrufquen43920</v>
      </c>
      <c r="C55" t="s">
        <v>245</v>
      </c>
      <c r="D55">
        <v>13107</v>
      </c>
      <c r="E55">
        <v>112528</v>
      </c>
      <c r="F55" s="1">
        <v>43920</v>
      </c>
      <c r="G55">
        <v>1</v>
      </c>
      <c r="H55">
        <v>1</v>
      </c>
      <c r="I55" s="24">
        <v>4</v>
      </c>
      <c r="J55" t="b">
        <f t="shared" si="1"/>
        <v>1</v>
      </c>
      <c r="K55">
        <f t="shared" si="2"/>
        <v>4</v>
      </c>
      <c r="L55" t="str">
        <f t="shared" si="3"/>
        <v>La Pintana43922</v>
      </c>
      <c r="M55" s="9">
        <f t="shared" si="8"/>
        <v>4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Pintana439224</v>
      </c>
    </row>
    <row r="56" spans="2:19" x14ac:dyDescent="0.3">
      <c r="B56" t="str">
        <f t="shared" si="0"/>
        <v>Providencia43920</v>
      </c>
      <c r="C56" t="s">
        <v>251</v>
      </c>
      <c r="D56">
        <v>13108</v>
      </c>
      <c r="E56">
        <v>142065</v>
      </c>
      <c r="F56" s="1">
        <v>43920</v>
      </c>
      <c r="G56">
        <v>1</v>
      </c>
      <c r="H56">
        <v>1</v>
      </c>
      <c r="I56" s="24">
        <v>82</v>
      </c>
      <c r="J56" t="b">
        <f t="shared" si="1"/>
        <v>1</v>
      </c>
      <c r="K56">
        <f t="shared" si="2"/>
        <v>82</v>
      </c>
      <c r="L56" t="str">
        <f t="shared" si="3"/>
        <v>La Pintana43922</v>
      </c>
      <c r="M56" s="9">
        <f t="shared" si="8"/>
        <v>5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Pintana439225</v>
      </c>
    </row>
    <row r="57" spans="2:19" x14ac:dyDescent="0.3">
      <c r="B57" t="str">
        <f t="shared" si="0"/>
        <v>Pudahuel43920</v>
      </c>
      <c r="C57" t="s">
        <v>254</v>
      </c>
      <c r="D57">
        <v>13603</v>
      </c>
      <c r="E57">
        <v>40171</v>
      </c>
      <c r="F57" s="1">
        <v>43920</v>
      </c>
      <c r="G57">
        <v>1</v>
      </c>
      <c r="H57">
        <v>1</v>
      </c>
      <c r="I57" s="24">
        <v>17</v>
      </c>
      <c r="J57" t="b">
        <f t="shared" si="1"/>
        <v>1</v>
      </c>
      <c r="K57">
        <f t="shared" si="2"/>
        <v>17</v>
      </c>
      <c r="L57" t="str">
        <f t="shared" si="3"/>
        <v>La Pintana43922</v>
      </c>
      <c r="M57" s="9">
        <f t="shared" si="8"/>
        <v>6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Pintana439226</v>
      </c>
    </row>
    <row r="58" spans="2:19" x14ac:dyDescent="0.3">
      <c r="B58" t="str">
        <f t="shared" si="0"/>
        <v>Puente Alto43920</v>
      </c>
      <c r="C58" t="s">
        <v>255</v>
      </c>
      <c r="D58">
        <v>13110</v>
      </c>
      <c r="E58">
        <v>402433</v>
      </c>
      <c r="F58" s="1">
        <v>43920</v>
      </c>
      <c r="G58">
        <v>1</v>
      </c>
      <c r="H58">
        <v>1</v>
      </c>
      <c r="I58" s="24">
        <v>45</v>
      </c>
      <c r="J58" t="b">
        <f t="shared" si="1"/>
        <v>1</v>
      </c>
      <c r="K58">
        <f t="shared" si="2"/>
        <v>45</v>
      </c>
      <c r="L58" t="str">
        <f t="shared" si="3"/>
        <v>La Pintana43922</v>
      </c>
      <c r="M58" s="9">
        <f t="shared" si="8"/>
        <v>7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Pintana439227</v>
      </c>
    </row>
    <row r="59" spans="2:19" x14ac:dyDescent="0.3">
      <c r="B59" t="str">
        <f t="shared" si="0"/>
        <v>Puerto Montt43920</v>
      </c>
      <c r="C59" t="s">
        <v>256</v>
      </c>
      <c r="D59">
        <v>13112</v>
      </c>
      <c r="E59">
        <v>189335</v>
      </c>
      <c r="F59" s="1">
        <v>43920</v>
      </c>
      <c r="G59">
        <v>1</v>
      </c>
      <c r="H59">
        <v>1</v>
      </c>
      <c r="I59" s="24">
        <v>34</v>
      </c>
      <c r="J59" t="b">
        <f t="shared" si="1"/>
        <v>1</v>
      </c>
      <c r="K59">
        <f t="shared" si="2"/>
        <v>34</v>
      </c>
      <c r="L59" t="str">
        <f t="shared" si="3"/>
        <v>La Pintana43922</v>
      </c>
      <c r="M59" s="9">
        <f t="shared" si="8"/>
        <v>8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Pintana439228</v>
      </c>
    </row>
    <row r="60" spans="2:19" x14ac:dyDescent="0.3">
      <c r="B60" t="str">
        <f t="shared" si="0"/>
        <v>Punta Arenas43920</v>
      </c>
      <c r="C60" t="s">
        <v>261</v>
      </c>
      <c r="D60">
        <v>13113</v>
      </c>
      <c r="E60">
        <v>100252</v>
      </c>
      <c r="F60" s="1">
        <v>43920</v>
      </c>
      <c r="G60">
        <v>1</v>
      </c>
      <c r="H60">
        <v>1</v>
      </c>
      <c r="I60" s="24">
        <v>29</v>
      </c>
      <c r="J60" t="b">
        <f t="shared" si="1"/>
        <v>1</v>
      </c>
      <c r="K60">
        <f t="shared" si="2"/>
        <v>29</v>
      </c>
      <c r="L60" t="str">
        <f t="shared" si="3"/>
        <v>La Pintana43922</v>
      </c>
      <c r="M60" s="9">
        <f t="shared" si="8"/>
        <v>9</v>
      </c>
      <c r="N60" t="str">
        <f t="shared" si="9"/>
        <v>La Pintana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13112</v>
      </c>
      <c r="R60" t="str">
        <f>+VLOOKUP($N60,[1]Hoja3!$A$4:$E$349,4,0)</f>
        <v>Metropolitana</v>
      </c>
      <c r="S60" t="str">
        <f t="shared" si="4"/>
        <v>La Pintana439229</v>
      </c>
    </row>
    <row r="61" spans="2:19" x14ac:dyDescent="0.3">
      <c r="B61" t="str">
        <f t="shared" si="0"/>
        <v>Quilicura43920</v>
      </c>
      <c r="C61" t="s">
        <v>272</v>
      </c>
      <c r="D61">
        <v>13116</v>
      </c>
      <c r="E61">
        <v>103865</v>
      </c>
      <c r="F61" s="1">
        <v>43920</v>
      </c>
      <c r="G61">
        <v>1</v>
      </c>
      <c r="H61">
        <v>1</v>
      </c>
      <c r="I61" s="24">
        <v>17</v>
      </c>
      <c r="J61" t="b">
        <f t="shared" si="1"/>
        <v>1</v>
      </c>
      <c r="K61">
        <f t="shared" si="2"/>
        <v>17</v>
      </c>
      <c r="L61" t="str">
        <f t="shared" si="3"/>
        <v>La Pintana43922</v>
      </c>
      <c r="M61" s="9">
        <f t="shared" si="8"/>
        <v>10</v>
      </c>
      <c r="N61" t="str">
        <f t="shared" si="9"/>
        <v>La Pintana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13112</v>
      </c>
      <c r="R61" t="str">
        <f>+VLOOKUP($N61,[1]Hoja3!$A$4:$E$349,4,0)</f>
        <v>Metropolitana</v>
      </c>
      <c r="S61" t="str">
        <f t="shared" si="4"/>
        <v>La Pintana4392210</v>
      </c>
    </row>
    <row r="62" spans="2:19" x14ac:dyDescent="0.3">
      <c r="B62" t="str">
        <f t="shared" si="0"/>
        <v>Quillon43920</v>
      </c>
      <c r="C62" t="s">
        <v>274</v>
      </c>
      <c r="D62">
        <v>13117</v>
      </c>
      <c r="E62">
        <v>104403</v>
      </c>
      <c r="F62" s="1">
        <v>43920</v>
      </c>
      <c r="G62">
        <v>1</v>
      </c>
      <c r="H62">
        <v>1</v>
      </c>
      <c r="I62" s="24">
        <v>4</v>
      </c>
      <c r="J62" t="b">
        <f t="shared" si="1"/>
        <v>1</v>
      </c>
      <c r="K62">
        <f t="shared" si="2"/>
        <v>4</v>
      </c>
      <c r="L62" t="str">
        <f t="shared" si="3"/>
        <v>Lo Barnechea43922</v>
      </c>
      <c r="M62" s="9">
        <v>1</v>
      </c>
      <c r="N62" t="s">
        <v>168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Barnechea439221</v>
      </c>
    </row>
    <row r="63" spans="2:19" x14ac:dyDescent="0.3">
      <c r="B63" t="str">
        <f t="shared" si="0"/>
        <v>Quillota43920</v>
      </c>
      <c r="C63" t="s">
        <v>275</v>
      </c>
      <c r="D63">
        <v>13119</v>
      </c>
      <c r="E63">
        <v>578605</v>
      </c>
      <c r="F63" s="1">
        <v>43920</v>
      </c>
      <c r="G63">
        <v>1</v>
      </c>
      <c r="H63">
        <v>1</v>
      </c>
      <c r="I63" s="24">
        <v>6</v>
      </c>
      <c r="J63" t="b">
        <f t="shared" si="1"/>
        <v>1</v>
      </c>
      <c r="K63">
        <f t="shared" si="2"/>
        <v>6</v>
      </c>
      <c r="L63" t="str">
        <f t="shared" si="3"/>
        <v>Lo Barnechea43922</v>
      </c>
      <c r="M63" s="9">
        <f t="shared" si="8"/>
        <v>2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Barnechea439222</v>
      </c>
    </row>
    <row r="64" spans="2:19" x14ac:dyDescent="0.3">
      <c r="B64" t="str">
        <f t="shared" si="0"/>
        <v>Quilpue43920</v>
      </c>
      <c r="C64" t="s">
        <v>276</v>
      </c>
      <c r="D64">
        <v>13120</v>
      </c>
      <c r="E64">
        <v>250192</v>
      </c>
      <c r="F64" s="1">
        <v>43920</v>
      </c>
      <c r="G64">
        <v>1</v>
      </c>
      <c r="H64">
        <v>1</v>
      </c>
      <c r="I64" s="24">
        <v>11</v>
      </c>
      <c r="J64" t="b">
        <f t="shared" si="1"/>
        <v>1</v>
      </c>
      <c r="K64">
        <f t="shared" si="2"/>
        <v>11</v>
      </c>
      <c r="L64" t="str">
        <f t="shared" si="3"/>
        <v>Lo Barnechea43922</v>
      </c>
      <c r="M64" s="9">
        <f t="shared" si="8"/>
        <v>3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Barnechea439223</v>
      </c>
    </row>
    <row r="65" spans="2:19" x14ac:dyDescent="0.3">
      <c r="B65" t="str">
        <f t="shared" si="0"/>
        <v>Quinta Normal43920</v>
      </c>
      <c r="C65" t="s">
        <v>278</v>
      </c>
      <c r="D65">
        <v>13605</v>
      </c>
      <c r="E65">
        <v>101058</v>
      </c>
      <c r="F65" s="1">
        <v>43920</v>
      </c>
      <c r="G65">
        <v>1</v>
      </c>
      <c r="H65">
        <v>1</v>
      </c>
      <c r="I65" s="24">
        <v>21</v>
      </c>
      <c r="J65" t="b">
        <f t="shared" si="1"/>
        <v>1</v>
      </c>
      <c r="K65">
        <f t="shared" si="2"/>
        <v>21</v>
      </c>
      <c r="L65" t="str">
        <f t="shared" si="3"/>
        <v>Lo Barnechea43922</v>
      </c>
      <c r="M65" s="9">
        <f t="shared" si="8"/>
        <v>4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Barnechea439224</v>
      </c>
    </row>
    <row r="66" spans="2:19" x14ac:dyDescent="0.3">
      <c r="B66" t="str">
        <f t="shared" si="0"/>
        <v>Rancagua43920</v>
      </c>
      <c r="C66" t="s">
        <v>282</v>
      </c>
      <c r="D66">
        <v>13202</v>
      </c>
      <c r="E66">
        <v>30433</v>
      </c>
      <c r="F66" s="1">
        <v>43920</v>
      </c>
      <c r="G66">
        <v>1</v>
      </c>
      <c r="H66">
        <v>1</v>
      </c>
      <c r="I66" s="24">
        <v>7</v>
      </c>
      <c r="J66" t="b">
        <f t="shared" si="1"/>
        <v>1</v>
      </c>
      <c r="K66">
        <f t="shared" si="2"/>
        <v>7</v>
      </c>
      <c r="L66" t="str">
        <f t="shared" si="3"/>
        <v>Lo Barnechea43922</v>
      </c>
      <c r="M66" s="9">
        <f t="shared" si="8"/>
        <v>5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Barnechea439225</v>
      </c>
    </row>
    <row r="67" spans="2:19" x14ac:dyDescent="0.3">
      <c r="B67" t="str">
        <f t="shared" si="0"/>
        <v>Recoleta43920</v>
      </c>
      <c r="C67" t="s">
        <v>285</v>
      </c>
      <c r="D67">
        <v>13123</v>
      </c>
      <c r="E67">
        <v>157749</v>
      </c>
      <c r="F67" s="1">
        <v>43920</v>
      </c>
      <c r="G67">
        <v>1</v>
      </c>
      <c r="H67">
        <v>1</v>
      </c>
      <c r="I67" s="24">
        <v>17</v>
      </c>
      <c r="J67" t="b">
        <f t="shared" si="1"/>
        <v>1</v>
      </c>
      <c r="K67">
        <f t="shared" si="2"/>
        <v>17</v>
      </c>
      <c r="L67" t="str">
        <f t="shared" si="3"/>
        <v>Lo Barnechea43922</v>
      </c>
      <c r="M67" s="9">
        <f t="shared" si="8"/>
        <v>6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Barnechea439226</v>
      </c>
    </row>
    <row r="68" spans="2:19" x14ac:dyDescent="0.3">
      <c r="B68" t="str">
        <f t="shared" si="0"/>
        <v>Renca43920</v>
      </c>
      <c r="C68" t="s">
        <v>287</v>
      </c>
      <c r="D68">
        <v>13201</v>
      </c>
      <c r="E68">
        <v>645909</v>
      </c>
      <c r="F68" s="1">
        <v>43920</v>
      </c>
      <c r="G68">
        <v>1</v>
      </c>
      <c r="H68">
        <v>1</v>
      </c>
      <c r="I68" s="24">
        <v>9</v>
      </c>
      <c r="J68" t="b">
        <f t="shared" si="1"/>
        <v>1</v>
      </c>
      <c r="K68">
        <f t="shared" si="2"/>
        <v>9</v>
      </c>
      <c r="L68" t="str">
        <f t="shared" si="3"/>
        <v>Lo Barnechea43922</v>
      </c>
      <c r="M68" s="9">
        <f t="shared" si="8"/>
        <v>7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Barnechea439227</v>
      </c>
    </row>
    <row r="69" spans="2:19" x14ac:dyDescent="0.3">
      <c r="B69" t="str">
        <f t="shared" si="0"/>
        <v>San Bernardo43920</v>
      </c>
      <c r="C69" t="s">
        <v>303</v>
      </c>
      <c r="D69">
        <v>13125</v>
      </c>
      <c r="E69">
        <v>254694</v>
      </c>
      <c r="F69" s="1">
        <v>43920</v>
      </c>
      <c r="G69">
        <v>1</v>
      </c>
      <c r="H69">
        <v>1</v>
      </c>
      <c r="I69" s="24">
        <v>32</v>
      </c>
      <c r="J69" t="b">
        <f t="shared" si="1"/>
        <v>1</v>
      </c>
      <c r="K69">
        <f t="shared" si="2"/>
        <v>32</v>
      </c>
      <c r="L69" t="str">
        <f t="shared" si="3"/>
        <v>Lo Barnechea43922</v>
      </c>
      <c r="M69" s="9">
        <f t="shared" si="8"/>
        <v>8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si="4"/>
        <v>Lo Barnechea439228</v>
      </c>
    </row>
    <row r="70" spans="2:19" x14ac:dyDescent="0.3">
      <c r="B70" t="str">
        <f t="shared" si="0"/>
        <v>San Carlos43920</v>
      </c>
      <c r="C70" t="s">
        <v>304</v>
      </c>
      <c r="D70">
        <v>13126</v>
      </c>
      <c r="E70">
        <v>136368</v>
      </c>
      <c r="F70" s="1">
        <v>43920</v>
      </c>
      <c r="G70">
        <v>1</v>
      </c>
      <c r="H70">
        <v>1</v>
      </c>
      <c r="I70" s="24">
        <v>8</v>
      </c>
      <c r="J70" t="b">
        <f t="shared" si="1"/>
        <v>1</v>
      </c>
      <c r="K70">
        <f t="shared" si="2"/>
        <v>8</v>
      </c>
      <c r="L70" t="str">
        <f t="shared" si="3"/>
        <v>Lo Barnechea43922</v>
      </c>
      <c r="M70" s="9">
        <f t="shared" si="8"/>
        <v>9</v>
      </c>
      <c r="N70" t="str">
        <f t="shared" si="9"/>
        <v>Lo Barnechea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13115</v>
      </c>
      <c r="R70" t="str">
        <f>+VLOOKUP($N70,[1]Hoja3!$A$4:$E$349,4,0)</f>
        <v>Metropolitana</v>
      </c>
      <c r="S70" t="str">
        <f t="shared" si="4"/>
        <v>Lo Barnechea439229</v>
      </c>
    </row>
    <row r="71" spans="2:19" x14ac:dyDescent="0.3">
      <c r="B71" t="str">
        <f t="shared" ref="B71:B134" si="11">+C71&amp;F71</f>
        <v>San Joaquin43920</v>
      </c>
      <c r="C71" t="s">
        <v>313</v>
      </c>
      <c r="D71">
        <v>13401</v>
      </c>
      <c r="E71">
        <v>334836</v>
      </c>
      <c r="F71" s="1">
        <v>43920</v>
      </c>
      <c r="G71">
        <v>1</v>
      </c>
      <c r="H71">
        <v>1</v>
      </c>
      <c r="I71" s="24">
        <v>13</v>
      </c>
      <c r="J71" t="b">
        <f t="shared" ref="J71:J134" si="12">+I71=K71</f>
        <v>1</v>
      </c>
      <c r="K71">
        <f t="shared" ref="K71:K134" si="13">+COUNTIFS($L$6:$L$20000,B71)</f>
        <v>13</v>
      </c>
      <c r="L71" t="str">
        <f t="shared" ref="L71:L134" si="14">+N71&amp;O71</f>
        <v>Lo Barnechea43922</v>
      </c>
      <c r="M71" s="9">
        <f t="shared" si="8"/>
        <v>10</v>
      </c>
      <c r="N71" t="str">
        <f t="shared" si="9"/>
        <v>Lo Barnechea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13115</v>
      </c>
      <c r="R71" t="str">
        <f>+VLOOKUP($N71,[1]Hoja3!$A$4:$E$349,4,0)</f>
        <v>Metropolitana</v>
      </c>
      <c r="S71" t="str">
        <f t="shared" ref="S71:S134" si="15">+N71&amp;O71&amp;M71</f>
        <v>Lo Barnechea4392210</v>
      </c>
    </row>
    <row r="72" spans="2:19" x14ac:dyDescent="0.3">
      <c r="B72" t="str">
        <f t="shared" si="11"/>
        <v>San Miguel43920</v>
      </c>
      <c r="C72" t="s">
        <v>316</v>
      </c>
      <c r="D72">
        <v>13130</v>
      </c>
      <c r="E72">
        <v>133059</v>
      </c>
      <c r="F72" s="1">
        <v>43920</v>
      </c>
      <c r="G72">
        <v>1</v>
      </c>
      <c r="H72">
        <v>1</v>
      </c>
      <c r="I72" s="24">
        <v>25</v>
      </c>
      <c r="J72" t="b">
        <f t="shared" si="12"/>
        <v>1</v>
      </c>
      <c r="K72">
        <f t="shared" si="13"/>
        <v>25</v>
      </c>
      <c r="L72" t="str">
        <f t="shared" si="14"/>
        <v>Lo Prado43922</v>
      </c>
      <c r="M72" s="9">
        <v>1</v>
      </c>
      <c r="N72" t="s">
        <v>170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Prado439221</v>
      </c>
    </row>
    <row r="73" spans="2:19" x14ac:dyDescent="0.3">
      <c r="B73" t="str">
        <f t="shared" si="11"/>
        <v>San Pedro de la Paz43920</v>
      </c>
      <c r="C73" t="s">
        <v>321</v>
      </c>
      <c r="D73">
        <v>13601</v>
      </c>
      <c r="E73">
        <v>81838</v>
      </c>
      <c r="F73" s="1">
        <v>43920</v>
      </c>
      <c r="G73">
        <v>1</v>
      </c>
      <c r="H73">
        <v>1</v>
      </c>
      <c r="I73" s="24">
        <v>18</v>
      </c>
      <c r="J73" t="b">
        <f t="shared" si="12"/>
        <v>1</v>
      </c>
      <c r="K73">
        <f t="shared" si="13"/>
        <v>18</v>
      </c>
      <c r="L73" t="str">
        <f t="shared" si="14"/>
        <v>Lo Prado43922</v>
      </c>
      <c r="M73" s="9">
        <f t="shared" si="8"/>
        <v>2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Prado439222</v>
      </c>
    </row>
    <row r="74" spans="2:19" x14ac:dyDescent="0.3">
      <c r="B74" t="str">
        <f t="shared" si="11"/>
        <v>Santiago43920</v>
      </c>
      <c r="C74" t="s">
        <v>330</v>
      </c>
      <c r="D74">
        <v>13132</v>
      </c>
      <c r="E74">
        <v>96774</v>
      </c>
      <c r="F74" s="1">
        <v>43920</v>
      </c>
      <c r="G74">
        <v>1</v>
      </c>
      <c r="H74">
        <v>1</v>
      </c>
      <c r="I74" s="24">
        <v>127</v>
      </c>
      <c r="J74" t="b">
        <f t="shared" si="12"/>
        <v>1</v>
      </c>
      <c r="K74">
        <f t="shared" si="13"/>
        <v>127</v>
      </c>
      <c r="L74" t="str">
        <f t="shared" si="14"/>
        <v>Lo Prado43922</v>
      </c>
      <c r="M74" s="9">
        <f t="shared" si="8"/>
        <v>3</v>
      </c>
      <c r="N74" t="str">
        <f t="shared" si="9"/>
        <v>Lo Prado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13117</v>
      </c>
      <c r="R74" t="str">
        <f>+VLOOKUP($N74,[1]Hoja3!$A$4:$E$349,4,0)</f>
        <v>Metropolitana</v>
      </c>
      <c r="S74" t="str">
        <f t="shared" si="15"/>
        <v>Lo Prado439223</v>
      </c>
    </row>
    <row r="75" spans="2:19" x14ac:dyDescent="0.3">
      <c r="B75" t="str">
        <f t="shared" si="11"/>
        <v>Talca43920</v>
      </c>
      <c r="C75" t="s">
        <v>333</v>
      </c>
      <c r="D75">
        <v>13102</v>
      </c>
      <c r="E75">
        <v>88956</v>
      </c>
      <c r="F75" s="1">
        <v>43920</v>
      </c>
      <c r="G75">
        <v>1</v>
      </c>
      <c r="H75">
        <v>1</v>
      </c>
      <c r="I75" s="24">
        <v>34</v>
      </c>
      <c r="J75" t="b">
        <f t="shared" si="12"/>
        <v>1</v>
      </c>
      <c r="K75">
        <f t="shared" si="13"/>
        <v>34</v>
      </c>
      <c r="L75" t="str">
        <f t="shared" si="14"/>
        <v>Lo Prado43922</v>
      </c>
      <c r="M75" s="9">
        <f t="shared" si="8"/>
        <v>4</v>
      </c>
      <c r="N75" t="str">
        <f t="shared" si="9"/>
        <v>Lo Prado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13117</v>
      </c>
      <c r="R75" t="str">
        <f>+VLOOKUP($N75,[1]Hoja3!$A$4:$E$349,4,0)</f>
        <v>Metropolitana</v>
      </c>
      <c r="S75" t="str">
        <f t="shared" si="15"/>
        <v>Lo Prado439224</v>
      </c>
    </row>
    <row r="76" spans="2:19" x14ac:dyDescent="0.3">
      <c r="B76" t="str">
        <f t="shared" si="11"/>
        <v>Temuco43920</v>
      </c>
      <c r="C76" t="s">
        <v>336</v>
      </c>
      <c r="D76">
        <v>13103</v>
      </c>
      <c r="E76">
        <v>142465</v>
      </c>
      <c r="F76" s="1">
        <v>43920</v>
      </c>
      <c r="G76">
        <v>1</v>
      </c>
      <c r="H76">
        <v>1</v>
      </c>
      <c r="I76" s="24">
        <v>154</v>
      </c>
      <c r="J76" t="b">
        <f t="shared" si="12"/>
        <v>1</v>
      </c>
      <c r="K76">
        <f t="shared" si="13"/>
        <v>154</v>
      </c>
      <c r="L76" t="str">
        <f t="shared" si="14"/>
        <v>Macul43922</v>
      </c>
      <c r="M76" s="9">
        <v>1</v>
      </c>
      <c r="N76" t="s">
        <v>184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Macul439221</v>
      </c>
    </row>
    <row r="77" spans="2:19" x14ac:dyDescent="0.3">
      <c r="B77" t="str">
        <f t="shared" si="11"/>
        <v>Tome43920</v>
      </c>
      <c r="C77" t="s">
        <v>345</v>
      </c>
      <c r="D77">
        <v>13104</v>
      </c>
      <c r="E77">
        <v>139195</v>
      </c>
      <c r="F77" s="1">
        <v>43920</v>
      </c>
      <c r="G77">
        <v>1</v>
      </c>
      <c r="H77">
        <v>1</v>
      </c>
      <c r="I77" s="24">
        <v>4</v>
      </c>
      <c r="J77" t="b">
        <f t="shared" si="12"/>
        <v>1</v>
      </c>
      <c r="K77">
        <f t="shared" si="13"/>
        <v>4</v>
      </c>
      <c r="L77" t="str">
        <f t="shared" si="14"/>
        <v>Macul43922</v>
      </c>
      <c r="M77" s="9">
        <f t="shared" si="8"/>
        <v>2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Macul439222</v>
      </c>
    </row>
    <row r="78" spans="2:19" x14ac:dyDescent="0.3">
      <c r="B78" t="str">
        <f t="shared" si="11"/>
        <v>Valdivia43920</v>
      </c>
      <c r="C78" t="s">
        <v>350</v>
      </c>
      <c r="D78">
        <v>13105</v>
      </c>
      <c r="E78">
        <v>172000</v>
      </c>
      <c r="F78" s="1">
        <v>43920</v>
      </c>
      <c r="G78">
        <v>1</v>
      </c>
      <c r="H78">
        <v>1</v>
      </c>
      <c r="I78" s="24">
        <v>12</v>
      </c>
      <c r="J78" t="b">
        <f t="shared" si="12"/>
        <v>1</v>
      </c>
      <c r="K78">
        <f t="shared" si="13"/>
        <v>12</v>
      </c>
      <c r="L78" t="str">
        <f t="shared" si="14"/>
        <v>Macul43922</v>
      </c>
      <c r="M78" s="9">
        <f t="shared" si="8"/>
        <v>3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Macul439223</v>
      </c>
    </row>
    <row r="79" spans="2:19" x14ac:dyDescent="0.3">
      <c r="B79" t="str">
        <f t="shared" si="11"/>
        <v>Valparaiso43920</v>
      </c>
      <c r="C79" t="s">
        <v>352</v>
      </c>
      <c r="D79">
        <v>13106</v>
      </c>
      <c r="E79">
        <v>206792</v>
      </c>
      <c r="F79" s="1">
        <v>43920</v>
      </c>
      <c r="G79">
        <v>1</v>
      </c>
      <c r="H79">
        <v>1</v>
      </c>
      <c r="I79" s="24">
        <v>16</v>
      </c>
      <c r="J79" t="b">
        <f t="shared" si="12"/>
        <v>1</v>
      </c>
      <c r="K79">
        <f t="shared" si="13"/>
        <v>16</v>
      </c>
      <c r="L79" t="str">
        <f t="shared" si="14"/>
        <v>Macul43922</v>
      </c>
      <c r="M79" s="9">
        <f t="shared" si="8"/>
        <v>4</v>
      </c>
      <c r="N79" t="str">
        <f t="shared" si="9"/>
        <v>Macul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13118</v>
      </c>
      <c r="R79" t="str">
        <f>+VLOOKUP($N79,[1]Hoja3!$A$4:$E$349,4,0)</f>
        <v>Metropolitana</v>
      </c>
      <c r="S79" t="str">
        <f t="shared" si="15"/>
        <v>Macul439224</v>
      </c>
    </row>
    <row r="80" spans="2:19" x14ac:dyDescent="0.3">
      <c r="B80" t="str">
        <f t="shared" si="11"/>
        <v>Victoria43920</v>
      </c>
      <c r="C80" t="s">
        <v>354</v>
      </c>
      <c r="D80">
        <v>13108</v>
      </c>
      <c r="E80">
        <v>142065</v>
      </c>
      <c r="F80" s="1">
        <v>43920</v>
      </c>
      <c r="G80">
        <v>1</v>
      </c>
      <c r="H80">
        <v>1</v>
      </c>
      <c r="I80" s="24">
        <v>5</v>
      </c>
      <c r="J80" t="b">
        <f t="shared" si="12"/>
        <v>1</v>
      </c>
      <c r="K80">
        <f t="shared" si="13"/>
        <v>5</v>
      </c>
      <c r="L80" t="str">
        <f t="shared" si="14"/>
        <v>Macul43922</v>
      </c>
      <c r="M80" s="9">
        <f t="shared" si="8"/>
        <v>5</v>
      </c>
      <c r="N80" t="str">
        <f t="shared" si="9"/>
        <v>Macul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13118</v>
      </c>
      <c r="R80" t="str">
        <f>+VLOOKUP($N80,[1]Hoja3!$A$4:$E$349,4,0)</f>
        <v>Metropolitana</v>
      </c>
      <c r="S80" t="str">
        <f t="shared" si="15"/>
        <v>Macul439225</v>
      </c>
    </row>
    <row r="81" spans="2:19" x14ac:dyDescent="0.3">
      <c r="B81" t="str">
        <f t="shared" si="11"/>
        <v>Vilcun43920</v>
      </c>
      <c r="C81" t="s">
        <v>356</v>
      </c>
      <c r="D81">
        <v>13109</v>
      </c>
      <c r="E81">
        <v>100434</v>
      </c>
      <c r="F81" s="1">
        <v>43920</v>
      </c>
      <c r="G81">
        <v>1</v>
      </c>
      <c r="H81">
        <v>1</v>
      </c>
      <c r="I81" s="24">
        <v>4</v>
      </c>
      <c r="J81" t="b">
        <f t="shared" si="12"/>
        <v>1</v>
      </c>
      <c r="K81">
        <f t="shared" si="13"/>
        <v>4</v>
      </c>
      <c r="L81" t="str">
        <f t="shared" si="14"/>
        <v>Nunoa43922</v>
      </c>
      <c r="M81" s="9">
        <v>1</v>
      </c>
      <c r="N81" t="s">
        <v>209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Nunoa439221</v>
      </c>
    </row>
    <row r="82" spans="2:19" x14ac:dyDescent="0.3">
      <c r="B82" t="str">
        <f t="shared" si="11"/>
        <v>Villa Alemana43920</v>
      </c>
      <c r="C82" t="s">
        <v>358</v>
      </c>
      <c r="D82">
        <v>13112</v>
      </c>
      <c r="E82">
        <v>189335</v>
      </c>
      <c r="F82" s="1">
        <v>43920</v>
      </c>
      <c r="G82">
        <v>1</v>
      </c>
      <c r="H82">
        <v>1</v>
      </c>
      <c r="I82" s="24">
        <v>6</v>
      </c>
      <c r="J82" t="b">
        <f t="shared" si="12"/>
        <v>1</v>
      </c>
      <c r="K82">
        <f t="shared" si="13"/>
        <v>6</v>
      </c>
      <c r="L82" t="str">
        <f t="shared" si="14"/>
        <v>Nunoa43922</v>
      </c>
      <c r="M82" s="9">
        <f t="shared" si="8"/>
        <v>2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Nunoa439222</v>
      </c>
    </row>
    <row r="83" spans="2:19" x14ac:dyDescent="0.3">
      <c r="B83" t="str">
        <f t="shared" si="11"/>
        <v>Vina del Mar43920</v>
      </c>
      <c r="C83" t="s">
        <v>359</v>
      </c>
      <c r="D83">
        <v>13113</v>
      </c>
      <c r="E83">
        <v>100252</v>
      </c>
      <c r="F83" s="1">
        <v>43920</v>
      </c>
      <c r="G83">
        <v>1</v>
      </c>
      <c r="H83">
        <v>1</v>
      </c>
      <c r="I83" s="24">
        <v>29</v>
      </c>
      <c r="J83" t="b">
        <f t="shared" si="12"/>
        <v>1</v>
      </c>
      <c r="K83">
        <f t="shared" si="13"/>
        <v>29</v>
      </c>
      <c r="L83" t="str">
        <f t="shared" si="14"/>
        <v>Nunoa43922</v>
      </c>
      <c r="M83" s="9">
        <f t="shared" si="8"/>
        <v>3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Nunoa439223</v>
      </c>
    </row>
    <row r="84" spans="2:19" x14ac:dyDescent="0.3">
      <c r="B84" t="str">
        <f t="shared" si="11"/>
        <v>Vitacura43920</v>
      </c>
      <c r="C84" t="s">
        <v>360</v>
      </c>
      <c r="D84">
        <v>13302</v>
      </c>
      <c r="E84">
        <v>126898</v>
      </c>
      <c r="F84" s="1">
        <v>43920</v>
      </c>
      <c r="G84">
        <v>1</v>
      </c>
      <c r="H84">
        <v>1</v>
      </c>
      <c r="I84" s="24">
        <v>83</v>
      </c>
      <c r="J84" t="b">
        <f t="shared" si="12"/>
        <v>1</v>
      </c>
      <c r="K84">
        <f t="shared" si="13"/>
        <v>83</v>
      </c>
      <c r="L84" t="str">
        <f t="shared" si="14"/>
        <v>Nunoa43922</v>
      </c>
      <c r="M84" s="9">
        <f t="shared" si="8"/>
        <v>4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Nunoa439224</v>
      </c>
    </row>
    <row r="85" spans="2:19" x14ac:dyDescent="0.3">
      <c r="B85" t="str">
        <f t="shared" si="11"/>
        <v>Yumbel43920</v>
      </c>
      <c r="C85" t="s">
        <v>362</v>
      </c>
      <c r="D85">
        <v>13117</v>
      </c>
      <c r="E85">
        <v>104403</v>
      </c>
      <c r="F85" s="1">
        <v>43920</v>
      </c>
      <c r="G85">
        <v>1</v>
      </c>
      <c r="H85">
        <v>1</v>
      </c>
      <c r="I85" s="24">
        <v>5</v>
      </c>
      <c r="J85" t="b">
        <f t="shared" si="12"/>
        <v>1</v>
      </c>
      <c r="K85">
        <f t="shared" si="13"/>
        <v>5</v>
      </c>
      <c r="L85" t="str">
        <f t="shared" si="14"/>
        <v>Nunoa43922</v>
      </c>
      <c r="M85" s="9">
        <f t="shared" si="8"/>
        <v>5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Nunoa439225</v>
      </c>
    </row>
    <row r="86" spans="2:19" x14ac:dyDescent="0.3">
      <c r="B86" t="str">
        <f t="shared" si="11"/>
        <v>Angol43922</v>
      </c>
      <c r="C86" t="s">
        <v>33</v>
      </c>
      <c r="D86">
        <v>13122</v>
      </c>
      <c r="E86">
        <v>266798</v>
      </c>
      <c r="F86" s="1">
        <v>43922</v>
      </c>
      <c r="G86">
        <v>2</v>
      </c>
      <c r="H86">
        <v>3</v>
      </c>
      <c r="I86" s="24">
        <v>6</v>
      </c>
      <c r="J86" t="b">
        <f t="shared" si="12"/>
        <v>1</v>
      </c>
      <c r="K86">
        <f t="shared" si="13"/>
        <v>6</v>
      </c>
      <c r="L86" t="str">
        <f t="shared" si="14"/>
        <v>Nunoa43922</v>
      </c>
      <c r="M86" s="9">
        <f t="shared" si="8"/>
        <v>6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Nunoa439226</v>
      </c>
    </row>
    <row r="87" spans="2:19" x14ac:dyDescent="0.3">
      <c r="B87" t="str">
        <f t="shared" si="11"/>
        <v>Antofagasta43922</v>
      </c>
      <c r="C87" t="s">
        <v>2</v>
      </c>
      <c r="D87">
        <v>13125</v>
      </c>
      <c r="E87">
        <v>254694</v>
      </c>
      <c r="F87" s="1">
        <v>43922</v>
      </c>
      <c r="G87">
        <v>2</v>
      </c>
      <c r="H87">
        <v>3</v>
      </c>
      <c r="I87" s="24">
        <v>3</v>
      </c>
      <c r="J87" t="b">
        <f t="shared" si="12"/>
        <v>1</v>
      </c>
      <c r="K87">
        <f t="shared" si="13"/>
        <v>3</v>
      </c>
      <c r="L87" t="str">
        <f t="shared" si="14"/>
        <v>Nunoa43922</v>
      </c>
      <c r="M87" s="9">
        <f t="shared" si="8"/>
        <v>7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Nunoa439227</v>
      </c>
    </row>
    <row r="88" spans="2:19" x14ac:dyDescent="0.3">
      <c r="B88" t="str">
        <f t="shared" si="11"/>
        <v>Arauco43922</v>
      </c>
      <c r="C88" t="s">
        <v>36</v>
      </c>
      <c r="D88">
        <v>13126</v>
      </c>
      <c r="E88">
        <v>136368</v>
      </c>
      <c r="F88" s="1">
        <v>43922</v>
      </c>
      <c r="G88">
        <v>1</v>
      </c>
      <c r="H88">
        <v>1</v>
      </c>
      <c r="I88" s="24">
        <v>5</v>
      </c>
      <c r="J88" t="b">
        <f t="shared" si="12"/>
        <v>1</v>
      </c>
      <c r="K88">
        <f t="shared" si="13"/>
        <v>5</v>
      </c>
      <c r="L88" t="str">
        <f t="shared" si="14"/>
        <v>Nunoa43922</v>
      </c>
      <c r="M88" s="9">
        <f t="shared" si="8"/>
        <v>8</v>
      </c>
      <c r="N88" t="str">
        <f t="shared" si="9"/>
        <v>Nunoa</v>
      </c>
      <c r="O88" s="1">
        <f t="shared" si="10"/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Nunoa439228</v>
      </c>
    </row>
    <row r="89" spans="2:19" x14ac:dyDescent="0.3">
      <c r="B89" t="str">
        <f t="shared" si="11"/>
        <v>Buin43922</v>
      </c>
      <c r="C89" t="s">
        <v>39</v>
      </c>
      <c r="D89">
        <v>13401</v>
      </c>
      <c r="E89">
        <v>334836</v>
      </c>
      <c r="F89" s="1">
        <v>43922</v>
      </c>
      <c r="G89">
        <v>2</v>
      </c>
      <c r="H89">
        <v>3</v>
      </c>
      <c r="I89" s="24">
        <v>1</v>
      </c>
      <c r="J89" t="b">
        <f t="shared" si="12"/>
        <v>1</v>
      </c>
      <c r="K89">
        <f t="shared" si="13"/>
        <v>1</v>
      </c>
      <c r="L89" t="str">
        <f t="shared" si="14"/>
        <v>Nunoa43922</v>
      </c>
      <c r="M89" s="9">
        <f t="shared" si="8"/>
        <v>9</v>
      </c>
      <c r="N89" t="str">
        <f t="shared" si="9"/>
        <v>Nunoa</v>
      </c>
      <c r="O89" s="1">
        <f t="shared" si="10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Nunoa439229</v>
      </c>
    </row>
    <row r="90" spans="2:19" x14ac:dyDescent="0.3">
      <c r="B90" t="str">
        <f t="shared" si="11"/>
        <v>Bulnes43922</v>
      </c>
      <c r="C90" t="s">
        <v>40</v>
      </c>
      <c r="D90">
        <v>13129</v>
      </c>
      <c r="E90">
        <v>103485</v>
      </c>
      <c r="F90" s="1">
        <v>43922</v>
      </c>
      <c r="G90">
        <v>2</v>
      </c>
      <c r="H90">
        <v>3</v>
      </c>
      <c r="I90" s="24">
        <v>6</v>
      </c>
      <c r="J90" t="b">
        <f t="shared" si="12"/>
        <v>1</v>
      </c>
      <c r="K90">
        <f t="shared" si="13"/>
        <v>6</v>
      </c>
      <c r="L90" t="str">
        <f t="shared" si="14"/>
        <v>Nunoa43922</v>
      </c>
      <c r="M90" s="9">
        <f t="shared" ref="M90:M153" si="16">+M89+1</f>
        <v>10</v>
      </c>
      <c r="N90" t="str">
        <f t="shared" ref="N90:N153" si="17">+N89</f>
        <v>Nunoa</v>
      </c>
      <c r="O90" s="1">
        <f t="shared" ref="O90:O153" si="18">+O89</f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Nunoa4392210</v>
      </c>
    </row>
    <row r="91" spans="2:19" x14ac:dyDescent="0.3">
      <c r="B91" t="str">
        <f t="shared" si="11"/>
        <v>Cabo de Hornos43922</v>
      </c>
      <c r="C91" t="s">
        <v>42</v>
      </c>
      <c r="D91">
        <v>13130</v>
      </c>
      <c r="E91">
        <v>133059</v>
      </c>
      <c r="F91" s="1">
        <v>43922</v>
      </c>
      <c r="G91">
        <v>2</v>
      </c>
      <c r="H91">
        <v>3</v>
      </c>
      <c r="I91" s="24">
        <v>1</v>
      </c>
      <c r="J91" t="b">
        <f t="shared" si="12"/>
        <v>1</v>
      </c>
      <c r="K91">
        <f t="shared" si="13"/>
        <v>1</v>
      </c>
      <c r="L91" t="str">
        <f t="shared" si="14"/>
        <v>Nunoa43922</v>
      </c>
      <c r="M91" s="9">
        <f t="shared" si="16"/>
        <v>11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Nunoa4392211</v>
      </c>
    </row>
    <row r="92" spans="2:19" x14ac:dyDescent="0.3">
      <c r="B92" t="str">
        <f t="shared" si="11"/>
        <v>Calbuco43922</v>
      </c>
      <c r="C92" t="s">
        <v>45</v>
      </c>
      <c r="D92">
        <v>13303</v>
      </c>
      <c r="E92">
        <v>21477</v>
      </c>
      <c r="F92" s="1">
        <v>43922</v>
      </c>
      <c r="G92">
        <v>2</v>
      </c>
      <c r="H92">
        <v>3</v>
      </c>
      <c r="I92" s="24">
        <v>1</v>
      </c>
      <c r="J92" t="b">
        <f t="shared" si="12"/>
        <v>1</v>
      </c>
      <c r="K92">
        <f t="shared" si="13"/>
        <v>1</v>
      </c>
      <c r="L92" t="str">
        <f t="shared" si="14"/>
        <v>Nunoa43922</v>
      </c>
      <c r="M92" s="9">
        <f t="shared" si="16"/>
        <v>12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Nunoa4392212</v>
      </c>
    </row>
    <row r="93" spans="2:19" x14ac:dyDescent="0.3">
      <c r="B93" t="str">
        <f t="shared" si="11"/>
        <v>Calera de Tango43922</v>
      </c>
      <c r="C93" t="s">
        <v>48</v>
      </c>
      <c r="D93">
        <v>13402</v>
      </c>
      <c r="E93">
        <v>109641</v>
      </c>
      <c r="F93" s="1">
        <v>43922</v>
      </c>
      <c r="G93">
        <v>2</v>
      </c>
      <c r="H93">
        <v>3</v>
      </c>
      <c r="I93" s="24">
        <v>1</v>
      </c>
      <c r="J93" t="b">
        <f t="shared" si="12"/>
        <v>1</v>
      </c>
      <c r="K93">
        <f t="shared" si="13"/>
        <v>1</v>
      </c>
      <c r="L93" t="str">
        <f t="shared" si="14"/>
        <v>Nunoa43922</v>
      </c>
      <c r="M93" s="9">
        <f t="shared" si="16"/>
        <v>13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Nunoa4392213</v>
      </c>
    </row>
    <row r="94" spans="2:19" x14ac:dyDescent="0.3">
      <c r="B94" t="str">
        <f t="shared" si="11"/>
        <v>Cerrillos43922</v>
      </c>
      <c r="C94" t="s">
        <v>60</v>
      </c>
      <c r="D94">
        <v>13102</v>
      </c>
      <c r="E94">
        <v>88956</v>
      </c>
      <c r="F94" s="1">
        <v>43922</v>
      </c>
      <c r="G94">
        <v>1</v>
      </c>
      <c r="H94">
        <v>1</v>
      </c>
      <c r="I94" s="24">
        <v>4</v>
      </c>
      <c r="J94" t="b">
        <f t="shared" si="12"/>
        <v>1</v>
      </c>
      <c r="K94">
        <f t="shared" si="13"/>
        <v>4</v>
      </c>
      <c r="L94" t="str">
        <f t="shared" si="14"/>
        <v>Nunoa43922</v>
      </c>
      <c r="M94" s="9">
        <f t="shared" si="16"/>
        <v>14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Nunoa4392214</v>
      </c>
    </row>
    <row r="95" spans="2:19" x14ac:dyDescent="0.3">
      <c r="B95" t="str">
        <f t="shared" si="11"/>
        <v>Cerro Navia43922</v>
      </c>
      <c r="C95" t="s">
        <v>61</v>
      </c>
      <c r="D95">
        <v>13103</v>
      </c>
      <c r="E95">
        <v>142465</v>
      </c>
      <c r="F95" s="1">
        <v>43922</v>
      </c>
      <c r="G95">
        <v>2</v>
      </c>
      <c r="H95">
        <v>3</v>
      </c>
      <c r="I95" s="24">
        <v>2</v>
      </c>
      <c r="J95" t="b">
        <f t="shared" si="12"/>
        <v>1</v>
      </c>
      <c r="K95">
        <f t="shared" si="13"/>
        <v>2</v>
      </c>
      <c r="L95" t="str">
        <f t="shared" si="14"/>
        <v>Nunoa43922</v>
      </c>
      <c r="M95" s="9">
        <f t="shared" si="16"/>
        <v>15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Nunoa4392215</v>
      </c>
    </row>
    <row r="96" spans="2:19" x14ac:dyDescent="0.3">
      <c r="B96" t="str">
        <f t="shared" si="11"/>
        <v>Chiguayante43922</v>
      </c>
      <c r="C96" t="s">
        <v>66</v>
      </c>
      <c r="D96">
        <v>13301</v>
      </c>
      <c r="E96">
        <v>180353</v>
      </c>
      <c r="F96" s="1">
        <v>43922</v>
      </c>
      <c r="G96">
        <v>2</v>
      </c>
      <c r="H96">
        <v>3</v>
      </c>
      <c r="I96" s="24">
        <v>12</v>
      </c>
      <c r="J96" t="b">
        <f t="shared" si="12"/>
        <v>1</v>
      </c>
      <c r="K96">
        <f t="shared" si="13"/>
        <v>12</v>
      </c>
      <c r="L96" t="str">
        <f t="shared" si="14"/>
        <v>Nunoa43922</v>
      </c>
      <c r="M96" s="9">
        <f t="shared" si="16"/>
        <v>16</v>
      </c>
      <c r="N96" t="str">
        <f t="shared" si="17"/>
        <v>Nunoa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13120</v>
      </c>
      <c r="R96" t="str">
        <f>+VLOOKUP($N96,[1]Hoja3!$A$4:$E$349,4,0)</f>
        <v>Metropolitana</v>
      </c>
      <c r="S96" t="str">
        <f t="shared" si="15"/>
        <v>Nunoa4392216</v>
      </c>
    </row>
    <row r="97" spans="2:19" x14ac:dyDescent="0.3">
      <c r="B97" t="str">
        <f t="shared" si="11"/>
        <v>Chillan43922</v>
      </c>
      <c r="C97" t="s">
        <v>68</v>
      </c>
      <c r="D97">
        <v>13104</v>
      </c>
      <c r="E97">
        <v>139195</v>
      </c>
      <c r="F97" s="1">
        <v>43922</v>
      </c>
      <c r="G97">
        <v>2</v>
      </c>
      <c r="H97">
        <v>3</v>
      </c>
      <c r="I97" s="24">
        <v>59</v>
      </c>
      <c r="J97" t="b">
        <f t="shared" si="12"/>
        <v>1</v>
      </c>
      <c r="K97">
        <f t="shared" si="13"/>
        <v>59</v>
      </c>
      <c r="L97" t="str">
        <f t="shared" si="14"/>
        <v>Nunoa43922</v>
      </c>
      <c r="M97" s="9">
        <f t="shared" si="16"/>
        <v>17</v>
      </c>
      <c r="N97" t="str">
        <f t="shared" si="17"/>
        <v>Nunoa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13120</v>
      </c>
      <c r="R97" t="str">
        <f>+VLOOKUP($N97,[1]Hoja3!$A$4:$E$349,4,0)</f>
        <v>Metropolitana</v>
      </c>
      <c r="S97" t="str">
        <f t="shared" si="15"/>
        <v>Nunoa4392217</v>
      </c>
    </row>
    <row r="98" spans="2:19" x14ac:dyDescent="0.3">
      <c r="B98" t="str">
        <f t="shared" si="11"/>
        <v>Chillan Viejo43922</v>
      </c>
      <c r="C98" t="s">
        <v>69</v>
      </c>
      <c r="D98">
        <v>13105</v>
      </c>
      <c r="E98">
        <v>172000</v>
      </c>
      <c r="F98" s="1">
        <v>43922</v>
      </c>
      <c r="G98">
        <v>2</v>
      </c>
      <c r="H98">
        <v>3</v>
      </c>
      <c r="I98" s="24">
        <v>9</v>
      </c>
      <c r="J98" t="b">
        <f t="shared" si="12"/>
        <v>1</v>
      </c>
      <c r="K98">
        <f t="shared" si="13"/>
        <v>9</v>
      </c>
      <c r="L98" t="str">
        <f t="shared" si="14"/>
        <v>Pedro Aguirre Cerda43922</v>
      </c>
      <c r="M98" s="9">
        <v>1</v>
      </c>
      <c r="N98" t="s">
        <v>228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Cerda439221</v>
      </c>
    </row>
    <row r="99" spans="2:19" x14ac:dyDescent="0.3">
      <c r="B99" t="str">
        <f t="shared" si="11"/>
        <v>Colbun43922</v>
      </c>
      <c r="C99" t="s">
        <v>81</v>
      </c>
      <c r="D99">
        <v>13108</v>
      </c>
      <c r="E99">
        <v>142065</v>
      </c>
      <c r="F99" s="1">
        <v>43922</v>
      </c>
      <c r="G99">
        <v>1</v>
      </c>
      <c r="H99">
        <v>1</v>
      </c>
      <c r="I99" s="24">
        <v>4</v>
      </c>
      <c r="J99" t="b">
        <f t="shared" si="12"/>
        <v>1</v>
      </c>
      <c r="K99">
        <f t="shared" si="13"/>
        <v>4</v>
      </c>
      <c r="L99" t="str">
        <f t="shared" si="14"/>
        <v>Pedro Aguirre Cerda43922</v>
      </c>
      <c r="M99" s="9">
        <f t="shared" si="16"/>
        <v>2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Cerda439222</v>
      </c>
    </row>
    <row r="100" spans="2:19" x14ac:dyDescent="0.3">
      <c r="B100" t="str">
        <f t="shared" si="11"/>
        <v>Colina43922</v>
      </c>
      <c r="C100" t="s">
        <v>83</v>
      </c>
      <c r="D100">
        <v>13111</v>
      </c>
      <c r="E100">
        <v>122557</v>
      </c>
      <c r="F100" s="1">
        <v>43922</v>
      </c>
      <c r="G100">
        <v>2</v>
      </c>
      <c r="H100">
        <v>3</v>
      </c>
      <c r="I100" s="24">
        <v>7</v>
      </c>
      <c r="J100" t="b">
        <f t="shared" si="12"/>
        <v>1</v>
      </c>
      <c r="K100">
        <f t="shared" si="13"/>
        <v>7</v>
      </c>
      <c r="L100" t="str">
        <f t="shared" si="14"/>
        <v>Pedro Aguirre Cerda43922</v>
      </c>
      <c r="M100" s="9">
        <f t="shared" si="16"/>
        <v>3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Cerda439223</v>
      </c>
    </row>
    <row r="101" spans="2:19" x14ac:dyDescent="0.3">
      <c r="B101" t="str">
        <f t="shared" si="11"/>
        <v>Concepcion43922</v>
      </c>
      <c r="C101" t="s">
        <v>87</v>
      </c>
      <c r="D101">
        <v>13112</v>
      </c>
      <c r="E101">
        <v>189335</v>
      </c>
      <c r="F101" s="1">
        <v>43922</v>
      </c>
      <c r="G101">
        <v>2</v>
      </c>
      <c r="H101">
        <v>3</v>
      </c>
      <c r="I101" s="24">
        <v>19</v>
      </c>
      <c r="J101" t="b">
        <f t="shared" si="12"/>
        <v>1</v>
      </c>
      <c r="K101">
        <f t="shared" si="13"/>
        <v>19</v>
      </c>
      <c r="L101" t="str">
        <f t="shared" si="14"/>
        <v>Pedro Aguirre Cerda43922</v>
      </c>
      <c r="M101" s="9">
        <f t="shared" si="16"/>
        <v>4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Cerda439224</v>
      </c>
    </row>
    <row r="102" spans="2:19" x14ac:dyDescent="0.3">
      <c r="B102" t="str">
        <f t="shared" si="11"/>
        <v>Conchali43922</v>
      </c>
      <c r="C102" t="s">
        <v>88</v>
      </c>
      <c r="D102">
        <v>13114</v>
      </c>
      <c r="E102">
        <v>330759</v>
      </c>
      <c r="F102" s="1">
        <v>43922</v>
      </c>
      <c r="G102">
        <v>2</v>
      </c>
      <c r="H102">
        <v>3</v>
      </c>
      <c r="I102" s="24">
        <v>4</v>
      </c>
      <c r="J102" t="b">
        <f t="shared" si="12"/>
        <v>1</v>
      </c>
      <c r="K102">
        <f t="shared" si="13"/>
        <v>4</v>
      </c>
      <c r="L102" t="str">
        <f t="shared" si="14"/>
        <v>Pedro Aguirre Cerda43922</v>
      </c>
      <c r="M102" s="9">
        <f t="shared" si="16"/>
        <v>5</v>
      </c>
      <c r="N102" t="str">
        <f t="shared" si="17"/>
        <v>Pedro Aguirre Cerda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13121</v>
      </c>
      <c r="R102" t="str">
        <f>+VLOOKUP($N102,[1]Hoja3!$A$4:$E$349,4,0)</f>
        <v>Metropolitana</v>
      </c>
      <c r="S102" t="str">
        <f t="shared" si="15"/>
        <v>Pedro Aguirre Cerda439225</v>
      </c>
    </row>
    <row r="103" spans="2:19" x14ac:dyDescent="0.3">
      <c r="B103" t="str">
        <f t="shared" si="11"/>
        <v>Coquimbo43922</v>
      </c>
      <c r="C103" t="s">
        <v>7</v>
      </c>
      <c r="D103">
        <v>13115</v>
      </c>
      <c r="E103">
        <v>124076</v>
      </c>
      <c r="F103" s="1">
        <v>43922</v>
      </c>
      <c r="G103">
        <v>2</v>
      </c>
      <c r="H103">
        <v>3</v>
      </c>
      <c r="I103" s="24">
        <v>2</v>
      </c>
      <c r="J103" t="b">
        <f t="shared" si="12"/>
        <v>1</v>
      </c>
      <c r="K103">
        <f t="shared" si="13"/>
        <v>2</v>
      </c>
      <c r="L103" t="str">
        <f t="shared" si="14"/>
        <v>Pedro Aguirre Cerda43922</v>
      </c>
      <c r="M103" s="9">
        <f t="shared" si="16"/>
        <v>6</v>
      </c>
      <c r="N103" t="str">
        <f t="shared" si="17"/>
        <v>Pedro Aguirre Cerda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13121</v>
      </c>
      <c r="R103" t="str">
        <f>+VLOOKUP($N103,[1]Hoja3!$A$4:$E$349,4,0)</f>
        <v>Metropolitana</v>
      </c>
      <c r="S103" t="str">
        <f t="shared" si="15"/>
        <v>Pedro Aguirre Cerda439226</v>
      </c>
    </row>
    <row r="104" spans="2:19" x14ac:dyDescent="0.3">
      <c r="B104" t="str">
        <f t="shared" si="11"/>
        <v>Coronel43922</v>
      </c>
      <c r="C104" t="s">
        <v>93</v>
      </c>
      <c r="D104">
        <v>13118</v>
      </c>
      <c r="E104">
        <v>134635</v>
      </c>
      <c r="F104" s="1">
        <v>43922</v>
      </c>
      <c r="G104">
        <v>1</v>
      </c>
      <c r="H104">
        <v>1</v>
      </c>
      <c r="I104" s="24">
        <v>11</v>
      </c>
      <c r="J104" t="b">
        <f t="shared" si="12"/>
        <v>1</v>
      </c>
      <c r="K104">
        <f t="shared" si="13"/>
        <v>11</v>
      </c>
      <c r="L104" t="str">
        <f t="shared" si="14"/>
        <v>Penalolen43922</v>
      </c>
      <c r="M104" s="9">
        <v>1</v>
      </c>
      <c r="N104" t="s">
        <v>233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Penalolen439221</v>
      </c>
    </row>
    <row r="105" spans="2:19" x14ac:dyDescent="0.3">
      <c r="B105" t="str">
        <f t="shared" si="11"/>
        <v>Curico43922</v>
      </c>
      <c r="C105" t="s">
        <v>103</v>
      </c>
      <c r="D105">
        <v>13501</v>
      </c>
      <c r="E105">
        <v>141612</v>
      </c>
      <c r="F105" s="1">
        <v>43922</v>
      </c>
      <c r="G105">
        <v>2</v>
      </c>
      <c r="H105">
        <v>3</v>
      </c>
      <c r="I105" s="24">
        <v>2</v>
      </c>
      <c r="J105" t="b">
        <f t="shared" si="12"/>
        <v>1</v>
      </c>
      <c r="K105">
        <f t="shared" si="13"/>
        <v>2</v>
      </c>
      <c r="L105" t="str">
        <f t="shared" si="14"/>
        <v>Penalolen43922</v>
      </c>
      <c r="M105" s="9">
        <f t="shared" si="16"/>
        <v>2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Penalolen439222</v>
      </c>
    </row>
    <row r="106" spans="2:19" x14ac:dyDescent="0.3">
      <c r="B106" t="str">
        <f t="shared" si="11"/>
        <v>El Bosque43922</v>
      </c>
      <c r="C106" t="s">
        <v>107</v>
      </c>
      <c r="D106">
        <v>13404</v>
      </c>
      <c r="E106">
        <v>82766</v>
      </c>
      <c r="F106" s="1">
        <v>43922</v>
      </c>
      <c r="G106">
        <v>2</v>
      </c>
      <c r="H106">
        <v>3</v>
      </c>
      <c r="I106" s="24">
        <v>10</v>
      </c>
      <c r="J106" t="b">
        <f t="shared" si="12"/>
        <v>1</v>
      </c>
      <c r="K106">
        <f t="shared" si="13"/>
        <v>10</v>
      </c>
      <c r="L106" t="str">
        <f t="shared" si="14"/>
        <v>Penalolen43922</v>
      </c>
      <c r="M106" s="9">
        <f t="shared" si="16"/>
        <v>3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Penalolen439223</v>
      </c>
    </row>
    <row r="107" spans="2:19" x14ac:dyDescent="0.3">
      <c r="B107" t="str">
        <f t="shared" si="11"/>
        <v>Estacion Central43922</v>
      </c>
      <c r="C107" t="s">
        <v>114</v>
      </c>
      <c r="D107">
        <v>13121</v>
      </c>
      <c r="E107">
        <v>107803</v>
      </c>
      <c r="F107" s="1">
        <v>43922</v>
      </c>
      <c r="G107">
        <v>2</v>
      </c>
      <c r="H107">
        <v>3</v>
      </c>
      <c r="I107" s="24">
        <v>6</v>
      </c>
      <c r="J107" t="b">
        <f t="shared" si="12"/>
        <v>1</v>
      </c>
      <c r="K107">
        <f t="shared" si="13"/>
        <v>6</v>
      </c>
      <c r="L107" t="str">
        <f t="shared" si="14"/>
        <v>Penalolen43922</v>
      </c>
      <c r="M107" s="9">
        <f t="shared" si="16"/>
        <v>4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Penalolen439224</v>
      </c>
    </row>
    <row r="108" spans="2:19" x14ac:dyDescent="0.3">
      <c r="B108" t="str">
        <f t="shared" si="11"/>
        <v>Gorbea43922</v>
      </c>
      <c r="C108" t="s">
        <v>124</v>
      </c>
      <c r="D108">
        <v>13202</v>
      </c>
      <c r="E108">
        <v>30433</v>
      </c>
      <c r="F108" s="1">
        <v>43922</v>
      </c>
      <c r="G108">
        <v>2</v>
      </c>
      <c r="H108">
        <v>3</v>
      </c>
      <c r="I108" s="24">
        <v>2</v>
      </c>
      <c r="J108" t="b">
        <f t="shared" si="12"/>
        <v>1</v>
      </c>
      <c r="K108">
        <f t="shared" si="13"/>
        <v>2</v>
      </c>
      <c r="L108" t="str">
        <f t="shared" si="14"/>
        <v>Penalolen43922</v>
      </c>
      <c r="M108" s="9">
        <f t="shared" si="16"/>
        <v>5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Penalolen439225</v>
      </c>
    </row>
    <row r="109" spans="2:19" x14ac:dyDescent="0.3">
      <c r="B109" t="str">
        <f t="shared" si="11"/>
        <v>Hualpen43922</v>
      </c>
      <c r="C109" t="s">
        <v>130</v>
      </c>
      <c r="D109">
        <v>13123</v>
      </c>
      <c r="E109">
        <v>157749</v>
      </c>
      <c r="F109" s="1">
        <v>43922</v>
      </c>
      <c r="G109">
        <v>1</v>
      </c>
      <c r="H109">
        <v>1</v>
      </c>
      <c r="I109" s="24">
        <v>39</v>
      </c>
      <c r="J109" t="b">
        <f t="shared" si="12"/>
        <v>1</v>
      </c>
      <c r="K109">
        <f t="shared" si="13"/>
        <v>39</v>
      </c>
      <c r="L109" t="str">
        <f t="shared" si="14"/>
        <v>Penalolen43922</v>
      </c>
      <c r="M109" s="9">
        <f t="shared" si="16"/>
        <v>6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Penalolen439226</v>
      </c>
    </row>
    <row r="110" spans="2:19" x14ac:dyDescent="0.3">
      <c r="B110" t="str">
        <f t="shared" si="11"/>
        <v>Huechuraba43922</v>
      </c>
      <c r="C110" t="s">
        <v>134</v>
      </c>
      <c r="D110">
        <v>13124</v>
      </c>
      <c r="E110">
        <v>253139</v>
      </c>
      <c r="F110" s="1">
        <v>43922</v>
      </c>
      <c r="G110">
        <v>2</v>
      </c>
      <c r="H110">
        <v>3</v>
      </c>
      <c r="I110" s="24">
        <v>2</v>
      </c>
      <c r="J110" t="b">
        <f t="shared" si="12"/>
        <v>1</v>
      </c>
      <c r="K110">
        <f t="shared" si="13"/>
        <v>2</v>
      </c>
      <c r="L110" t="str">
        <f t="shared" si="14"/>
        <v>Penalolen43922</v>
      </c>
      <c r="M110" s="9">
        <f t="shared" si="16"/>
        <v>7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Penalolen439227</v>
      </c>
    </row>
    <row r="111" spans="2:19" x14ac:dyDescent="0.3">
      <c r="B111" t="str">
        <f t="shared" si="11"/>
        <v>Independencia43922</v>
      </c>
      <c r="C111" t="s">
        <v>136</v>
      </c>
      <c r="D111">
        <v>13127</v>
      </c>
      <c r="E111">
        <v>190075</v>
      </c>
      <c r="F111" s="1">
        <v>43922</v>
      </c>
      <c r="G111">
        <v>2</v>
      </c>
      <c r="H111">
        <v>3</v>
      </c>
      <c r="I111" s="24">
        <v>2</v>
      </c>
      <c r="J111" t="b">
        <f t="shared" si="12"/>
        <v>1</v>
      </c>
      <c r="K111">
        <f t="shared" si="13"/>
        <v>2</v>
      </c>
      <c r="L111" t="str">
        <f t="shared" si="14"/>
        <v>Penalolen43922</v>
      </c>
      <c r="M111" s="9">
        <f t="shared" si="16"/>
        <v>8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Penalolen439228</v>
      </c>
    </row>
    <row r="112" spans="2:19" x14ac:dyDescent="0.3">
      <c r="B112" t="str">
        <f t="shared" si="11"/>
        <v>Iquique43922</v>
      </c>
      <c r="C112" t="s">
        <v>137</v>
      </c>
      <c r="D112">
        <v>13128</v>
      </c>
      <c r="E112">
        <v>160847</v>
      </c>
      <c r="F112" s="1">
        <v>43922</v>
      </c>
      <c r="G112">
        <v>2</v>
      </c>
      <c r="H112">
        <v>3</v>
      </c>
      <c r="I112" s="24">
        <v>4</v>
      </c>
      <c r="J112" t="b">
        <f t="shared" si="12"/>
        <v>1</v>
      </c>
      <c r="K112">
        <f t="shared" si="13"/>
        <v>4</v>
      </c>
      <c r="L112" t="str">
        <f t="shared" si="14"/>
        <v>Penalolen43922</v>
      </c>
      <c r="M112" s="9">
        <f t="shared" si="16"/>
        <v>9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Penalolen439229</v>
      </c>
    </row>
    <row r="113" spans="2:19" x14ac:dyDescent="0.3">
      <c r="B113" t="str">
        <f t="shared" si="11"/>
        <v>Isla de Pascua43922</v>
      </c>
      <c r="C113" t="s">
        <v>139</v>
      </c>
      <c r="D113">
        <v>13129</v>
      </c>
      <c r="E113">
        <v>103485</v>
      </c>
      <c r="F113" s="1">
        <v>43922</v>
      </c>
      <c r="G113">
        <v>1</v>
      </c>
      <c r="H113">
        <v>1</v>
      </c>
      <c r="I113" s="24">
        <v>5</v>
      </c>
      <c r="J113" t="b">
        <f t="shared" si="12"/>
        <v>1</v>
      </c>
      <c r="K113">
        <f t="shared" si="13"/>
        <v>5</v>
      </c>
      <c r="L113" t="str">
        <f t="shared" si="14"/>
        <v>Penalolen43922</v>
      </c>
      <c r="M113" s="9">
        <f t="shared" si="16"/>
        <v>10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Penalolen4392210</v>
      </c>
    </row>
    <row r="114" spans="2:19" x14ac:dyDescent="0.3">
      <c r="B114" t="str">
        <f t="shared" si="11"/>
        <v>La Cisterna43922</v>
      </c>
      <c r="C114" t="s">
        <v>141</v>
      </c>
      <c r="D114">
        <v>13203</v>
      </c>
      <c r="E114">
        <v>18644</v>
      </c>
      <c r="F114" s="1">
        <v>43922</v>
      </c>
      <c r="G114">
        <v>2</v>
      </c>
      <c r="H114">
        <v>3</v>
      </c>
      <c r="I114" s="24">
        <v>2</v>
      </c>
      <c r="J114" t="b">
        <f t="shared" si="12"/>
        <v>1</v>
      </c>
      <c r="K114">
        <f t="shared" si="13"/>
        <v>2</v>
      </c>
      <c r="L114" t="str">
        <f t="shared" si="14"/>
        <v>Penalolen43922</v>
      </c>
      <c r="M114" s="9">
        <f t="shared" si="16"/>
        <v>11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Penalolen4392211</v>
      </c>
    </row>
    <row r="115" spans="2:19" x14ac:dyDescent="0.3">
      <c r="B115" t="str">
        <f t="shared" si="11"/>
        <v>La Florida43922</v>
      </c>
      <c r="C115" t="s">
        <v>144</v>
      </c>
      <c r="D115">
        <v>13130</v>
      </c>
      <c r="E115">
        <v>133059</v>
      </c>
      <c r="F115" s="1">
        <v>43922</v>
      </c>
      <c r="G115">
        <v>2</v>
      </c>
      <c r="H115">
        <v>3</v>
      </c>
      <c r="I115" s="24">
        <v>15</v>
      </c>
      <c r="J115" t="b">
        <f t="shared" si="12"/>
        <v>1</v>
      </c>
      <c r="K115">
        <f t="shared" si="13"/>
        <v>15</v>
      </c>
      <c r="L115" t="str">
        <f t="shared" si="14"/>
        <v>Penalolen43922</v>
      </c>
      <c r="M115" s="9">
        <f t="shared" si="16"/>
        <v>12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Penalolen4392212</v>
      </c>
    </row>
    <row r="116" spans="2:19" x14ac:dyDescent="0.3">
      <c r="B116" t="str">
        <f t="shared" si="11"/>
        <v>La Granja43922</v>
      </c>
      <c r="C116" t="s">
        <v>145</v>
      </c>
      <c r="D116">
        <v>13131</v>
      </c>
      <c r="E116">
        <v>86510</v>
      </c>
      <c r="F116" s="1">
        <v>43922</v>
      </c>
      <c r="G116">
        <v>2</v>
      </c>
      <c r="H116">
        <v>3</v>
      </c>
      <c r="I116" s="24">
        <v>3</v>
      </c>
      <c r="J116" t="b">
        <f t="shared" si="12"/>
        <v>1</v>
      </c>
      <c r="K116">
        <f t="shared" si="13"/>
        <v>3</v>
      </c>
      <c r="L116" t="str">
        <f t="shared" si="14"/>
        <v>Penalolen43922</v>
      </c>
      <c r="M116" s="9">
        <f t="shared" si="16"/>
        <v>13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Penalolen4392213</v>
      </c>
    </row>
    <row r="117" spans="2:19" x14ac:dyDescent="0.3">
      <c r="B117" t="str">
        <f t="shared" si="11"/>
        <v>La Pintana43922</v>
      </c>
      <c r="C117" t="s">
        <v>148</v>
      </c>
      <c r="D117">
        <v>13601</v>
      </c>
      <c r="E117">
        <v>81838</v>
      </c>
      <c r="F117" s="1">
        <v>43922</v>
      </c>
      <c r="G117">
        <v>1</v>
      </c>
      <c r="H117">
        <v>1</v>
      </c>
      <c r="I117" s="24">
        <v>10</v>
      </c>
      <c r="J117" t="b">
        <f t="shared" si="12"/>
        <v>1</v>
      </c>
      <c r="K117">
        <f t="shared" si="13"/>
        <v>10</v>
      </c>
      <c r="L117" t="str">
        <f t="shared" si="14"/>
        <v>Penalolen43922</v>
      </c>
      <c r="M117" s="9">
        <f t="shared" si="16"/>
        <v>14</v>
      </c>
      <c r="N117" t="str">
        <f t="shared" si="17"/>
        <v>Penalolen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13122</v>
      </c>
      <c r="R117" t="str">
        <f>+VLOOKUP($N117,[1]Hoja3!$A$4:$E$349,4,0)</f>
        <v>Metropolitana</v>
      </c>
      <c r="S117" t="str">
        <f t="shared" si="15"/>
        <v>Penalolen4392214</v>
      </c>
    </row>
    <row r="118" spans="2:19" x14ac:dyDescent="0.3">
      <c r="B118" t="str">
        <f t="shared" si="11"/>
        <v>La Reina43922</v>
      </c>
      <c r="C118" t="s">
        <v>149</v>
      </c>
      <c r="D118">
        <v>13132</v>
      </c>
      <c r="E118">
        <v>96774</v>
      </c>
      <c r="F118" s="1">
        <v>43922</v>
      </c>
      <c r="G118">
        <v>2</v>
      </c>
      <c r="H118">
        <v>3</v>
      </c>
      <c r="I118" s="24">
        <v>2</v>
      </c>
      <c r="J118" t="b">
        <f t="shared" si="12"/>
        <v>1</v>
      </c>
      <c r="K118">
        <f t="shared" si="13"/>
        <v>2</v>
      </c>
      <c r="L118" t="str">
        <f t="shared" si="14"/>
        <v>Penalolen43922</v>
      </c>
      <c r="M118" s="9">
        <f t="shared" si="16"/>
        <v>15</v>
      </c>
      <c r="N118" t="str">
        <f t="shared" si="17"/>
        <v>Penalolen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13122</v>
      </c>
      <c r="R118" t="str">
        <f>+VLOOKUP($N118,[1]Hoja3!$A$4:$E$349,4,0)</f>
        <v>Metropolitana</v>
      </c>
      <c r="S118" t="str">
        <f t="shared" si="15"/>
        <v>Penalolen4392215</v>
      </c>
    </row>
    <row r="119" spans="2:19" x14ac:dyDescent="0.3">
      <c r="B119" t="str">
        <f t="shared" si="11"/>
        <v>La Union43922</v>
      </c>
      <c r="C119" t="s">
        <v>151</v>
      </c>
      <c r="D119">
        <v>13402</v>
      </c>
      <c r="E119">
        <v>109641</v>
      </c>
      <c r="F119" s="1">
        <v>43922</v>
      </c>
      <c r="G119">
        <v>1</v>
      </c>
      <c r="H119">
        <v>1</v>
      </c>
      <c r="I119" s="24">
        <v>9</v>
      </c>
      <c r="J119" t="b">
        <f t="shared" si="12"/>
        <v>1</v>
      </c>
      <c r="K119">
        <f t="shared" si="13"/>
        <v>9</v>
      </c>
      <c r="L119" t="str">
        <f t="shared" si="14"/>
        <v>Providencia43922</v>
      </c>
      <c r="M119" s="9">
        <v>1</v>
      </c>
      <c r="N119" t="s">
        <v>251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Providencia439221</v>
      </c>
    </row>
    <row r="120" spans="2:19" x14ac:dyDescent="0.3">
      <c r="B120" t="str">
        <f t="shared" si="11"/>
        <v>Las Condes43922</v>
      </c>
      <c r="C120" t="s">
        <v>159</v>
      </c>
      <c r="D120">
        <v>13103</v>
      </c>
      <c r="E120">
        <v>142465</v>
      </c>
      <c r="F120" s="1">
        <v>43922</v>
      </c>
      <c r="G120">
        <v>2</v>
      </c>
      <c r="H120">
        <v>3</v>
      </c>
      <c r="I120" s="24">
        <v>27</v>
      </c>
      <c r="J120" t="b">
        <f t="shared" si="12"/>
        <v>1</v>
      </c>
      <c r="K120">
        <f t="shared" si="13"/>
        <v>27</v>
      </c>
      <c r="L120" t="str">
        <f t="shared" si="14"/>
        <v>Providencia43922</v>
      </c>
      <c r="M120" s="9">
        <f t="shared" si="16"/>
        <v>2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Providencia439222</v>
      </c>
    </row>
    <row r="121" spans="2:19" x14ac:dyDescent="0.3">
      <c r="B121" t="str">
        <f t="shared" si="11"/>
        <v>Lautaro43922</v>
      </c>
      <c r="C121" t="s">
        <v>160</v>
      </c>
      <c r="D121">
        <v>13104</v>
      </c>
      <c r="E121">
        <v>139195</v>
      </c>
      <c r="F121" s="1">
        <v>43922</v>
      </c>
      <c r="G121">
        <v>1</v>
      </c>
      <c r="H121">
        <v>1</v>
      </c>
      <c r="I121" s="24">
        <v>8</v>
      </c>
      <c r="J121" t="b">
        <f t="shared" si="12"/>
        <v>1</v>
      </c>
      <c r="K121">
        <f t="shared" si="13"/>
        <v>8</v>
      </c>
      <c r="L121" t="str">
        <f t="shared" si="14"/>
        <v>Providencia43922</v>
      </c>
      <c r="M121" s="9">
        <f t="shared" si="16"/>
        <v>3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Providencia439223</v>
      </c>
    </row>
    <row r="122" spans="2:19" x14ac:dyDescent="0.3">
      <c r="B122" t="str">
        <f t="shared" si="11"/>
        <v>Linares43922</v>
      </c>
      <c r="C122" t="s">
        <v>164</v>
      </c>
      <c r="D122">
        <v>13105</v>
      </c>
      <c r="E122">
        <v>172000</v>
      </c>
      <c r="F122" s="1">
        <v>43922</v>
      </c>
      <c r="G122">
        <v>2</v>
      </c>
      <c r="H122">
        <v>3</v>
      </c>
      <c r="I122" s="24">
        <v>2</v>
      </c>
      <c r="J122" t="b">
        <f t="shared" si="12"/>
        <v>1</v>
      </c>
      <c r="K122">
        <f t="shared" si="13"/>
        <v>2</v>
      </c>
      <c r="L122" t="str">
        <f t="shared" si="14"/>
        <v>Providencia43922</v>
      </c>
      <c r="M122" s="9">
        <f t="shared" si="16"/>
        <v>4</v>
      </c>
      <c r="N122" t="str">
        <f t="shared" si="17"/>
        <v>Providencia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13123</v>
      </c>
      <c r="R122" t="str">
        <f>+VLOOKUP($N122,[1]Hoja3!$A$4:$E$349,4,0)</f>
        <v>Metropolitana</v>
      </c>
      <c r="S122" t="str">
        <f t="shared" si="15"/>
        <v>Providencia439224</v>
      </c>
    </row>
    <row r="123" spans="2:19" x14ac:dyDescent="0.3">
      <c r="B123" t="str">
        <f t="shared" si="11"/>
        <v>Lo Barnechea43922</v>
      </c>
      <c r="C123" t="s">
        <v>168</v>
      </c>
      <c r="D123">
        <v>13106</v>
      </c>
      <c r="E123">
        <v>206792</v>
      </c>
      <c r="F123" s="1">
        <v>43922</v>
      </c>
      <c r="G123">
        <v>2</v>
      </c>
      <c r="H123">
        <v>3</v>
      </c>
      <c r="I123" s="24">
        <v>10</v>
      </c>
      <c r="J123" t="b">
        <f t="shared" si="12"/>
        <v>1</v>
      </c>
      <c r="K123">
        <f t="shared" si="13"/>
        <v>10</v>
      </c>
      <c r="L123" t="str">
        <f t="shared" si="14"/>
        <v>Providencia43922</v>
      </c>
      <c r="M123" s="9">
        <f t="shared" si="16"/>
        <v>5</v>
      </c>
      <c r="N123" t="str">
        <f t="shared" si="17"/>
        <v>Providencia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13123</v>
      </c>
      <c r="R123" t="str">
        <f>+VLOOKUP($N123,[1]Hoja3!$A$4:$E$349,4,0)</f>
        <v>Metropolitana</v>
      </c>
      <c r="S123" t="str">
        <f t="shared" si="15"/>
        <v>Providencia439225</v>
      </c>
    </row>
    <row r="124" spans="2:19" x14ac:dyDescent="0.3">
      <c r="B124" t="str">
        <f t="shared" si="11"/>
        <v>Lo Espejo43922</v>
      </c>
      <c r="C124" t="s">
        <v>169</v>
      </c>
      <c r="D124">
        <v>13107</v>
      </c>
      <c r="E124">
        <v>112528</v>
      </c>
      <c r="F124" s="1">
        <v>43922</v>
      </c>
      <c r="G124">
        <v>2</v>
      </c>
      <c r="H124">
        <v>3</v>
      </c>
      <c r="I124" s="24">
        <v>3</v>
      </c>
      <c r="J124" t="b">
        <f t="shared" si="12"/>
        <v>1</v>
      </c>
      <c r="K124">
        <f t="shared" si="13"/>
        <v>3</v>
      </c>
      <c r="L124" t="str">
        <f t="shared" si="14"/>
        <v>Puente Alto43922</v>
      </c>
      <c r="M124" s="9">
        <v>1</v>
      </c>
      <c r="N124" t="s">
        <v>255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Alto439221</v>
      </c>
    </row>
    <row r="125" spans="2:19" x14ac:dyDescent="0.3">
      <c r="B125" t="str">
        <f t="shared" si="11"/>
        <v>Lo Prado43922</v>
      </c>
      <c r="C125" t="s">
        <v>170</v>
      </c>
      <c r="D125">
        <v>13108</v>
      </c>
      <c r="E125">
        <v>142065</v>
      </c>
      <c r="F125" s="1">
        <v>43922</v>
      </c>
      <c r="G125">
        <v>2</v>
      </c>
      <c r="H125">
        <v>3</v>
      </c>
      <c r="I125" s="24">
        <v>4</v>
      </c>
      <c r="J125" t="b">
        <f t="shared" si="12"/>
        <v>1</v>
      </c>
      <c r="K125">
        <f t="shared" si="13"/>
        <v>4</v>
      </c>
      <c r="L125" t="str">
        <f t="shared" si="14"/>
        <v>Puente Alto43922</v>
      </c>
      <c r="M125" s="9">
        <f t="shared" si="16"/>
        <v>2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Alto439222</v>
      </c>
    </row>
    <row r="126" spans="2:19" x14ac:dyDescent="0.3">
      <c r="B126" t="str">
        <f t="shared" si="11"/>
        <v>Los Angeles43922</v>
      </c>
      <c r="C126" t="s">
        <v>177</v>
      </c>
      <c r="D126">
        <v>13109</v>
      </c>
      <c r="E126">
        <v>100434</v>
      </c>
      <c r="F126" s="1">
        <v>43922</v>
      </c>
      <c r="G126">
        <v>2</v>
      </c>
      <c r="H126">
        <v>3</v>
      </c>
      <c r="I126" s="24">
        <v>4</v>
      </c>
      <c r="J126" t="b">
        <f t="shared" si="12"/>
        <v>1</v>
      </c>
      <c r="K126">
        <f t="shared" si="13"/>
        <v>4</v>
      </c>
      <c r="L126" t="str">
        <f t="shared" si="14"/>
        <v>Puente Alto43922</v>
      </c>
      <c r="M126" s="9">
        <f t="shared" si="16"/>
        <v>3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Alto439223</v>
      </c>
    </row>
    <row r="127" spans="2:19" x14ac:dyDescent="0.3">
      <c r="B127" t="str">
        <f t="shared" si="11"/>
        <v>Machali43922</v>
      </c>
      <c r="C127" t="s">
        <v>183</v>
      </c>
      <c r="D127">
        <v>13111</v>
      </c>
      <c r="E127">
        <v>122557</v>
      </c>
      <c r="F127" s="1">
        <v>43922</v>
      </c>
      <c r="G127">
        <v>1</v>
      </c>
      <c r="H127">
        <v>1</v>
      </c>
      <c r="I127" s="24">
        <v>6</v>
      </c>
      <c r="J127" t="b">
        <f t="shared" si="12"/>
        <v>1</v>
      </c>
      <c r="K127">
        <f t="shared" si="13"/>
        <v>6</v>
      </c>
      <c r="L127" t="str">
        <f t="shared" si="14"/>
        <v>Puente Alto43922</v>
      </c>
      <c r="M127" s="9">
        <f t="shared" si="16"/>
        <v>4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Alto439224</v>
      </c>
    </row>
    <row r="128" spans="2:19" x14ac:dyDescent="0.3">
      <c r="B128" t="str">
        <f t="shared" si="11"/>
        <v>Macul43922</v>
      </c>
      <c r="C128" t="s">
        <v>184</v>
      </c>
      <c r="D128">
        <v>13112</v>
      </c>
      <c r="E128">
        <v>189335</v>
      </c>
      <c r="F128" s="1">
        <v>43922</v>
      </c>
      <c r="G128">
        <v>2</v>
      </c>
      <c r="H128">
        <v>3</v>
      </c>
      <c r="I128" s="24">
        <v>5</v>
      </c>
      <c r="J128" t="b">
        <f t="shared" si="12"/>
        <v>1</v>
      </c>
      <c r="K128">
        <f t="shared" si="13"/>
        <v>5</v>
      </c>
      <c r="L128" t="str">
        <f t="shared" si="14"/>
        <v>Puente Alto43922</v>
      </c>
      <c r="M128" s="9">
        <f t="shared" si="16"/>
        <v>5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Alto439225</v>
      </c>
    </row>
    <row r="129" spans="2:19" x14ac:dyDescent="0.3">
      <c r="B129" t="str">
        <f t="shared" si="11"/>
        <v>Maipu43922</v>
      </c>
      <c r="C129" t="s">
        <v>186</v>
      </c>
      <c r="D129">
        <v>13114</v>
      </c>
      <c r="E129">
        <v>330759</v>
      </c>
      <c r="F129" s="1">
        <v>43922</v>
      </c>
      <c r="G129">
        <v>2</v>
      </c>
      <c r="H129">
        <v>3</v>
      </c>
      <c r="I129" s="24">
        <v>12</v>
      </c>
      <c r="J129" t="b">
        <f t="shared" si="12"/>
        <v>1</v>
      </c>
      <c r="K129">
        <f t="shared" si="13"/>
        <v>12</v>
      </c>
      <c r="L129" t="str">
        <f t="shared" si="14"/>
        <v>Puente Alto43922</v>
      </c>
      <c r="M129" s="9">
        <f t="shared" si="16"/>
        <v>6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Alto439226</v>
      </c>
    </row>
    <row r="130" spans="2:19" x14ac:dyDescent="0.3">
      <c r="B130" t="str">
        <f t="shared" si="11"/>
        <v>Melipilla43922</v>
      </c>
      <c r="C130" t="s">
        <v>195</v>
      </c>
      <c r="D130">
        <v>13115</v>
      </c>
      <c r="E130">
        <v>124076</v>
      </c>
      <c r="F130" s="1">
        <v>43922</v>
      </c>
      <c r="G130">
        <v>2</v>
      </c>
      <c r="H130">
        <v>3</v>
      </c>
      <c r="I130" s="24">
        <v>2</v>
      </c>
      <c r="J130" t="b">
        <f t="shared" si="12"/>
        <v>1</v>
      </c>
      <c r="K130">
        <f t="shared" si="13"/>
        <v>2</v>
      </c>
      <c r="L130" t="str">
        <f t="shared" si="14"/>
        <v>Puente Alto43922</v>
      </c>
      <c r="M130" s="9">
        <f t="shared" si="16"/>
        <v>7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Alto439227</v>
      </c>
    </row>
    <row r="131" spans="2:19" x14ac:dyDescent="0.3">
      <c r="B131" t="str">
        <f t="shared" si="11"/>
        <v>Mulchen43922</v>
      </c>
      <c r="C131" t="s">
        <v>199</v>
      </c>
      <c r="D131">
        <v>13116</v>
      </c>
      <c r="E131">
        <v>103865</v>
      </c>
      <c r="F131" s="1">
        <v>43922</v>
      </c>
      <c r="G131">
        <v>1</v>
      </c>
      <c r="H131">
        <v>1</v>
      </c>
      <c r="I131" s="24">
        <v>5</v>
      </c>
      <c r="J131" t="b">
        <f t="shared" si="12"/>
        <v>1</v>
      </c>
      <c r="K131">
        <f t="shared" si="13"/>
        <v>5</v>
      </c>
      <c r="L131" t="str">
        <f t="shared" si="14"/>
        <v>Puente Alto43922</v>
      </c>
      <c r="M131" s="9">
        <f t="shared" si="16"/>
        <v>8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Alto439228</v>
      </c>
    </row>
    <row r="132" spans="2:19" x14ac:dyDescent="0.3">
      <c r="B132" t="str">
        <f t="shared" si="11"/>
        <v>Natales43922</v>
      </c>
      <c r="C132" t="s">
        <v>202</v>
      </c>
      <c r="D132">
        <v>13118</v>
      </c>
      <c r="E132">
        <v>134635</v>
      </c>
      <c r="F132" s="1">
        <v>43922</v>
      </c>
      <c r="G132">
        <v>1</v>
      </c>
      <c r="H132">
        <v>1</v>
      </c>
      <c r="I132" s="24">
        <v>4</v>
      </c>
      <c r="J132" t="b">
        <f t="shared" si="12"/>
        <v>1</v>
      </c>
      <c r="K132">
        <f t="shared" si="13"/>
        <v>4</v>
      </c>
      <c r="L132" t="str">
        <f t="shared" si="14"/>
        <v>Puente Alto43922</v>
      </c>
      <c r="M132" s="9">
        <f t="shared" si="16"/>
        <v>9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Alto439229</v>
      </c>
    </row>
    <row r="133" spans="2:19" x14ac:dyDescent="0.3">
      <c r="B133" t="str">
        <f t="shared" si="11"/>
        <v>Nunoa43922</v>
      </c>
      <c r="C133" t="s">
        <v>209</v>
      </c>
      <c r="D133">
        <v>13120</v>
      </c>
      <c r="E133">
        <v>250192</v>
      </c>
      <c r="F133" s="1">
        <v>43922</v>
      </c>
      <c r="G133">
        <v>2</v>
      </c>
      <c r="H133">
        <v>3</v>
      </c>
      <c r="I133" s="24">
        <v>17</v>
      </c>
      <c r="J133" t="b">
        <f t="shared" si="12"/>
        <v>1</v>
      </c>
      <c r="K133">
        <f t="shared" si="13"/>
        <v>17</v>
      </c>
      <c r="L133" t="str">
        <f t="shared" si="14"/>
        <v>Puente Alto43922</v>
      </c>
      <c r="M133" s="9">
        <f t="shared" si="16"/>
        <v>10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si="15"/>
        <v>Puente Alto4392210</v>
      </c>
    </row>
    <row r="134" spans="2:19" x14ac:dyDescent="0.3">
      <c r="B134" t="str">
        <f t="shared" si="11"/>
        <v>Osorno43922</v>
      </c>
      <c r="C134" t="s">
        <v>214</v>
      </c>
      <c r="D134">
        <v>13604</v>
      </c>
      <c r="E134">
        <v>74188</v>
      </c>
      <c r="F134" s="1">
        <v>43922</v>
      </c>
      <c r="G134">
        <v>2</v>
      </c>
      <c r="H134">
        <v>3</v>
      </c>
      <c r="I134" s="24">
        <v>54</v>
      </c>
      <c r="J134" t="b">
        <f t="shared" si="12"/>
        <v>1</v>
      </c>
      <c r="K134">
        <f t="shared" si="13"/>
        <v>54</v>
      </c>
      <c r="L134" t="str">
        <f t="shared" si="14"/>
        <v>Puente Alto43922</v>
      </c>
      <c r="M134" s="9">
        <f t="shared" si="16"/>
        <v>11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15"/>
        <v>Puente Alto4392211</v>
      </c>
    </row>
    <row r="135" spans="2:19" x14ac:dyDescent="0.3">
      <c r="B135" t="str">
        <f t="shared" ref="B135:B198" si="19">+C135&amp;F135</f>
        <v>Padre Hurtado43922</v>
      </c>
      <c r="C135" t="s">
        <v>216</v>
      </c>
      <c r="D135">
        <v>13121</v>
      </c>
      <c r="E135">
        <v>107803</v>
      </c>
      <c r="F135" s="1">
        <v>43922</v>
      </c>
      <c r="G135">
        <v>2</v>
      </c>
      <c r="H135">
        <v>3</v>
      </c>
      <c r="I135" s="24">
        <v>1</v>
      </c>
      <c r="J135" t="b">
        <f t="shared" ref="J135:J198" si="20">+I135=K135</f>
        <v>1</v>
      </c>
      <c r="K135">
        <f t="shared" ref="K135:K198" si="21">+COUNTIFS($L$6:$L$20000,B135)</f>
        <v>1</v>
      </c>
      <c r="L135" t="str">
        <f t="shared" ref="L135:L198" si="22">+N135&amp;O135</f>
        <v>Puente Alto43922</v>
      </c>
      <c r="M135" s="9">
        <f t="shared" si="16"/>
        <v>12</v>
      </c>
      <c r="N135" t="str">
        <f t="shared" si="17"/>
        <v>Puente Alto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13201</v>
      </c>
      <c r="R135" t="str">
        <f>+VLOOKUP($N135,[1]Hoja3!$A$4:$E$349,4,0)</f>
        <v>Metropolitana</v>
      </c>
      <c r="S135" t="str">
        <f t="shared" ref="S135:S198" si="23">+N135&amp;O135&amp;M135</f>
        <v>Puente Alto4392212</v>
      </c>
    </row>
    <row r="136" spans="2:19" x14ac:dyDescent="0.3">
      <c r="B136" t="str">
        <f t="shared" si="19"/>
        <v>Padre Las Casas43922</v>
      </c>
      <c r="C136" t="s">
        <v>217</v>
      </c>
      <c r="D136">
        <v>13605</v>
      </c>
      <c r="E136">
        <v>101058</v>
      </c>
      <c r="F136" s="1">
        <v>43922</v>
      </c>
      <c r="G136">
        <v>2</v>
      </c>
      <c r="H136">
        <v>3</v>
      </c>
      <c r="I136" s="24">
        <v>5</v>
      </c>
      <c r="J136" t="b">
        <f t="shared" si="20"/>
        <v>1</v>
      </c>
      <c r="K136">
        <f t="shared" si="21"/>
        <v>5</v>
      </c>
      <c r="L136" t="str">
        <f t="shared" si="22"/>
        <v>Puente Alto43922</v>
      </c>
      <c r="M136" s="9">
        <f t="shared" si="16"/>
        <v>13</v>
      </c>
      <c r="N136" t="str">
        <f t="shared" si="17"/>
        <v>Puente Alto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13201</v>
      </c>
      <c r="R136" t="str">
        <f>+VLOOKUP($N136,[1]Hoja3!$A$4:$E$349,4,0)</f>
        <v>Metropolitana</v>
      </c>
      <c r="S136" t="str">
        <f t="shared" si="23"/>
        <v>Puente Alto4392213</v>
      </c>
    </row>
    <row r="137" spans="2:19" x14ac:dyDescent="0.3">
      <c r="B137" t="str">
        <f t="shared" si="19"/>
        <v>Pedro Aguirre Cerda43922</v>
      </c>
      <c r="C137" t="s">
        <v>228</v>
      </c>
      <c r="D137">
        <v>13123</v>
      </c>
      <c r="E137">
        <v>157749</v>
      </c>
      <c r="F137" s="1">
        <v>43922</v>
      </c>
      <c r="G137">
        <v>2</v>
      </c>
      <c r="H137">
        <v>3</v>
      </c>
      <c r="I137" s="24">
        <v>6</v>
      </c>
      <c r="J137" t="b">
        <f t="shared" si="20"/>
        <v>1</v>
      </c>
      <c r="K137">
        <f t="shared" si="21"/>
        <v>6</v>
      </c>
      <c r="L137" t="str">
        <f t="shared" si="22"/>
        <v>Quinta Normal43922</v>
      </c>
      <c r="M137" s="9">
        <v>1</v>
      </c>
      <c r="N137" t="s">
        <v>278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Normal439221</v>
      </c>
    </row>
    <row r="138" spans="2:19" x14ac:dyDescent="0.3">
      <c r="B138" t="str">
        <f t="shared" si="19"/>
        <v>Penaflor43922</v>
      </c>
      <c r="C138" t="s">
        <v>232</v>
      </c>
      <c r="D138">
        <v>13201</v>
      </c>
      <c r="E138">
        <v>645909</v>
      </c>
      <c r="F138" s="1">
        <v>43922</v>
      </c>
      <c r="G138">
        <v>2</v>
      </c>
      <c r="H138">
        <v>3</v>
      </c>
      <c r="I138" s="24">
        <v>3</v>
      </c>
      <c r="J138" t="b">
        <f t="shared" si="20"/>
        <v>1</v>
      </c>
      <c r="K138">
        <f t="shared" si="21"/>
        <v>3</v>
      </c>
      <c r="L138" t="str">
        <f t="shared" si="22"/>
        <v>Quinta Normal43922</v>
      </c>
      <c r="M138" s="9">
        <f t="shared" si="16"/>
        <v>2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Normal439222</v>
      </c>
    </row>
    <row r="139" spans="2:19" x14ac:dyDescent="0.3">
      <c r="B139" t="str">
        <f t="shared" si="19"/>
        <v>Penalolen43922</v>
      </c>
      <c r="C139" t="s">
        <v>233</v>
      </c>
      <c r="D139">
        <v>13125</v>
      </c>
      <c r="E139">
        <v>254694</v>
      </c>
      <c r="F139" s="1">
        <v>43922</v>
      </c>
      <c r="G139">
        <v>2</v>
      </c>
      <c r="H139">
        <v>3</v>
      </c>
      <c r="I139" s="24">
        <v>15</v>
      </c>
      <c r="J139" t="b">
        <f t="shared" si="20"/>
        <v>1</v>
      </c>
      <c r="K139">
        <f t="shared" si="21"/>
        <v>15</v>
      </c>
      <c r="L139" t="str">
        <f t="shared" si="22"/>
        <v>Quinta Normal43922</v>
      </c>
      <c r="M139" s="9">
        <f t="shared" si="16"/>
        <v>3</v>
      </c>
      <c r="N139" t="str">
        <f t="shared" si="17"/>
        <v>Quinta Normal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13126</v>
      </c>
      <c r="R139" t="str">
        <f>+VLOOKUP($N139,[1]Hoja3!$A$4:$E$349,4,0)</f>
        <v>Metropolitana</v>
      </c>
      <c r="S139" t="str">
        <f t="shared" si="23"/>
        <v>Quinta Normal439223</v>
      </c>
    </row>
    <row r="140" spans="2:19" x14ac:dyDescent="0.3">
      <c r="B140" t="str">
        <f t="shared" si="19"/>
        <v>Pitrufquen43922</v>
      </c>
      <c r="C140" t="s">
        <v>245</v>
      </c>
      <c r="D140">
        <v>13126</v>
      </c>
      <c r="E140">
        <v>136368</v>
      </c>
      <c r="F140" s="1">
        <v>43922</v>
      </c>
      <c r="G140">
        <v>2</v>
      </c>
      <c r="H140">
        <v>3</v>
      </c>
      <c r="I140" s="24">
        <v>2</v>
      </c>
      <c r="J140" t="b">
        <f t="shared" si="20"/>
        <v>1</v>
      </c>
      <c r="K140">
        <f t="shared" si="21"/>
        <v>2</v>
      </c>
      <c r="L140" t="str">
        <f t="shared" si="22"/>
        <v>Quinta Normal43922</v>
      </c>
      <c r="M140" s="9">
        <f t="shared" si="16"/>
        <v>4</v>
      </c>
      <c r="N140" t="str">
        <f t="shared" si="17"/>
        <v>Quinta Normal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13126</v>
      </c>
      <c r="R140" t="str">
        <f>+VLOOKUP($N140,[1]Hoja3!$A$4:$E$349,4,0)</f>
        <v>Metropolitana</v>
      </c>
      <c r="S140" t="str">
        <f t="shared" si="23"/>
        <v>Quinta Normal439224</v>
      </c>
    </row>
    <row r="141" spans="2:19" x14ac:dyDescent="0.3">
      <c r="B141" t="str">
        <f t="shared" si="19"/>
        <v>Providencia43922</v>
      </c>
      <c r="C141" t="s">
        <v>251</v>
      </c>
      <c r="D141">
        <v>13128</v>
      </c>
      <c r="E141">
        <v>160847</v>
      </c>
      <c r="F141" s="1">
        <v>43922</v>
      </c>
      <c r="G141">
        <v>2</v>
      </c>
      <c r="H141">
        <v>3</v>
      </c>
      <c r="I141" s="24">
        <v>5</v>
      </c>
      <c r="J141" t="b">
        <f t="shared" si="20"/>
        <v>1</v>
      </c>
      <c r="K141">
        <f t="shared" si="21"/>
        <v>5</v>
      </c>
      <c r="L141" t="str">
        <f t="shared" si="22"/>
        <v>Recoleta43922</v>
      </c>
      <c r="M141" s="9">
        <v>1</v>
      </c>
      <c r="N141" t="s">
        <v>285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Recoleta439221</v>
      </c>
    </row>
    <row r="142" spans="2:19" x14ac:dyDescent="0.3">
      <c r="B142" t="str">
        <f t="shared" si="19"/>
        <v>Pudahuel43922</v>
      </c>
      <c r="C142" t="s">
        <v>254</v>
      </c>
      <c r="D142">
        <v>13129</v>
      </c>
      <c r="E142">
        <v>103485</v>
      </c>
      <c r="F142" s="1">
        <v>43922</v>
      </c>
      <c r="G142">
        <v>2</v>
      </c>
      <c r="H142">
        <v>3</v>
      </c>
      <c r="I142" s="24">
        <v>8</v>
      </c>
      <c r="J142" t="b">
        <f t="shared" si="20"/>
        <v>1</v>
      </c>
      <c r="K142">
        <f t="shared" si="21"/>
        <v>8</v>
      </c>
      <c r="L142" t="str">
        <f t="shared" si="22"/>
        <v>Recoleta43922</v>
      </c>
      <c r="M142" s="9">
        <f t="shared" si="16"/>
        <v>2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Recoleta439222</v>
      </c>
    </row>
    <row r="143" spans="2:19" x14ac:dyDescent="0.3">
      <c r="B143" t="str">
        <f t="shared" si="19"/>
        <v>Puente Alto43922</v>
      </c>
      <c r="C143" t="s">
        <v>255</v>
      </c>
      <c r="D143">
        <v>13130</v>
      </c>
      <c r="E143">
        <v>133059</v>
      </c>
      <c r="F143" s="1">
        <v>43922</v>
      </c>
      <c r="G143">
        <v>2</v>
      </c>
      <c r="H143">
        <v>3</v>
      </c>
      <c r="I143" s="24">
        <v>13</v>
      </c>
      <c r="J143" t="b">
        <f t="shared" si="20"/>
        <v>1</v>
      </c>
      <c r="K143">
        <f t="shared" si="21"/>
        <v>13</v>
      </c>
      <c r="L143" t="str">
        <f t="shared" si="22"/>
        <v>Recoleta43922</v>
      </c>
      <c r="M143" s="9">
        <f t="shared" si="16"/>
        <v>3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Recoleta439223</v>
      </c>
    </row>
    <row r="144" spans="2:19" x14ac:dyDescent="0.3">
      <c r="B144" t="str">
        <f t="shared" si="19"/>
        <v>Puerto Montt43922</v>
      </c>
      <c r="C144" t="s">
        <v>256</v>
      </c>
      <c r="D144">
        <v>13402</v>
      </c>
      <c r="E144">
        <v>109641</v>
      </c>
      <c r="F144" s="1">
        <v>43922</v>
      </c>
      <c r="G144">
        <v>2</v>
      </c>
      <c r="H144">
        <v>3</v>
      </c>
      <c r="I144" s="24">
        <v>10</v>
      </c>
      <c r="J144" t="b">
        <f t="shared" si="20"/>
        <v>1</v>
      </c>
      <c r="K144">
        <f t="shared" si="21"/>
        <v>10</v>
      </c>
      <c r="L144" t="str">
        <f t="shared" si="22"/>
        <v>Recoleta43922</v>
      </c>
      <c r="M144" s="9">
        <f t="shared" si="16"/>
        <v>4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Recoleta439224</v>
      </c>
    </row>
    <row r="145" spans="2:19" x14ac:dyDescent="0.3">
      <c r="B145" t="str">
        <f t="shared" si="19"/>
        <v>Punta Arenas43922</v>
      </c>
      <c r="C145" t="s">
        <v>261</v>
      </c>
      <c r="D145">
        <v>13102</v>
      </c>
      <c r="E145">
        <v>88956</v>
      </c>
      <c r="F145" s="1">
        <v>43922</v>
      </c>
      <c r="G145">
        <v>2</v>
      </c>
      <c r="H145">
        <v>3</v>
      </c>
      <c r="I145" s="24">
        <v>58</v>
      </c>
      <c r="J145" t="b">
        <f t="shared" si="20"/>
        <v>1</v>
      </c>
      <c r="K145">
        <f t="shared" si="21"/>
        <v>58</v>
      </c>
      <c r="L145" t="str">
        <f t="shared" si="22"/>
        <v>Recoleta43922</v>
      </c>
      <c r="M145" s="9">
        <f t="shared" si="16"/>
        <v>5</v>
      </c>
      <c r="N145" t="str">
        <f t="shared" si="17"/>
        <v>Recoleta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13127</v>
      </c>
      <c r="R145" t="str">
        <f>+VLOOKUP($N145,[1]Hoja3!$A$4:$E$349,4,0)</f>
        <v>Metropolitana</v>
      </c>
      <c r="S145" t="str">
        <f t="shared" si="23"/>
        <v>Recoleta439225</v>
      </c>
    </row>
    <row r="146" spans="2:19" x14ac:dyDescent="0.3">
      <c r="B146" t="str">
        <f t="shared" si="19"/>
        <v>Quilicura43922</v>
      </c>
      <c r="C146" t="s">
        <v>272</v>
      </c>
      <c r="D146">
        <v>13104</v>
      </c>
      <c r="E146">
        <v>139195</v>
      </c>
      <c r="F146" s="1">
        <v>43922</v>
      </c>
      <c r="G146">
        <v>2</v>
      </c>
      <c r="H146">
        <v>3</v>
      </c>
      <c r="I146" s="24">
        <v>12</v>
      </c>
      <c r="J146" t="b">
        <f t="shared" si="20"/>
        <v>1</v>
      </c>
      <c r="K146">
        <f t="shared" si="21"/>
        <v>12</v>
      </c>
      <c r="L146" t="str">
        <f t="shared" si="22"/>
        <v>Recoleta43922</v>
      </c>
      <c r="M146" s="9">
        <f t="shared" si="16"/>
        <v>6</v>
      </c>
      <c r="N146" t="str">
        <f t="shared" si="17"/>
        <v>Recoleta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13127</v>
      </c>
      <c r="R146" t="str">
        <f>+VLOOKUP($N146,[1]Hoja3!$A$4:$E$349,4,0)</f>
        <v>Metropolitana</v>
      </c>
      <c r="S146" t="str">
        <f t="shared" si="23"/>
        <v>Recoleta439226</v>
      </c>
    </row>
    <row r="147" spans="2:19" x14ac:dyDescent="0.3">
      <c r="B147" t="str">
        <f t="shared" si="19"/>
        <v>Quillon43922</v>
      </c>
      <c r="C147" t="s">
        <v>274</v>
      </c>
      <c r="D147">
        <v>13105</v>
      </c>
      <c r="E147">
        <v>172000</v>
      </c>
      <c r="F147" s="1">
        <v>43922</v>
      </c>
      <c r="G147">
        <v>2</v>
      </c>
      <c r="H147">
        <v>3</v>
      </c>
      <c r="I147" s="24">
        <v>3</v>
      </c>
      <c r="J147" t="b">
        <f t="shared" si="20"/>
        <v>1</v>
      </c>
      <c r="K147">
        <f t="shared" si="21"/>
        <v>3</v>
      </c>
      <c r="L147" t="str">
        <f t="shared" si="22"/>
        <v>Renca43922</v>
      </c>
      <c r="M147" s="9">
        <v>1</v>
      </c>
      <c r="N147" t="s">
        <v>287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Renca439221</v>
      </c>
    </row>
    <row r="148" spans="2:19" x14ac:dyDescent="0.3">
      <c r="B148" t="str">
        <f t="shared" si="19"/>
        <v>Quillota43922</v>
      </c>
      <c r="C148" t="s">
        <v>275</v>
      </c>
      <c r="D148">
        <v>13106</v>
      </c>
      <c r="E148">
        <v>206792</v>
      </c>
      <c r="F148" s="1">
        <v>43922</v>
      </c>
      <c r="G148">
        <v>2</v>
      </c>
      <c r="H148">
        <v>3</v>
      </c>
      <c r="I148" s="24">
        <v>1</v>
      </c>
      <c r="J148" t="b">
        <f t="shared" si="20"/>
        <v>1</v>
      </c>
      <c r="K148">
        <f t="shared" si="21"/>
        <v>1</v>
      </c>
      <c r="L148" t="str">
        <f t="shared" si="22"/>
        <v>Renca43922</v>
      </c>
      <c r="M148" s="9">
        <f t="shared" si="16"/>
        <v>2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Renca439222</v>
      </c>
    </row>
    <row r="149" spans="2:19" x14ac:dyDescent="0.3">
      <c r="B149" t="str">
        <f t="shared" si="19"/>
        <v>Quinta Normal43922</v>
      </c>
      <c r="C149" t="s">
        <v>278</v>
      </c>
      <c r="D149">
        <v>13107</v>
      </c>
      <c r="E149">
        <v>112528</v>
      </c>
      <c r="F149" s="1">
        <v>43922</v>
      </c>
      <c r="G149">
        <v>2</v>
      </c>
      <c r="H149">
        <v>3</v>
      </c>
      <c r="I149" s="24">
        <v>4</v>
      </c>
      <c r="J149" t="b">
        <f t="shared" si="20"/>
        <v>1</v>
      </c>
      <c r="K149">
        <f t="shared" si="21"/>
        <v>4</v>
      </c>
      <c r="L149" t="str">
        <f t="shared" si="22"/>
        <v>Renca43922</v>
      </c>
      <c r="M149" s="9">
        <f t="shared" si="16"/>
        <v>3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Renca439223</v>
      </c>
    </row>
    <row r="150" spans="2:19" x14ac:dyDescent="0.3">
      <c r="B150" t="str">
        <f t="shared" si="19"/>
        <v>Recoleta43922</v>
      </c>
      <c r="C150" t="s">
        <v>285</v>
      </c>
      <c r="D150">
        <v>13109</v>
      </c>
      <c r="E150">
        <v>100434</v>
      </c>
      <c r="F150" s="1">
        <v>43922</v>
      </c>
      <c r="G150">
        <v>2</v>
      </c>
      <c r="H150">
        <v>3</v>
      </c>
      <c r="I150" s="24">
        <v>6</v>
      </c>
      <c r="J150" t="b">
        <f t="shared" si="20"/>
        <v>1</v>
      </c>
      <c r="K150">
        <f t="shared" si="21"/>
        <v>6</v>
      </c>
      <c r="L150" t="str">
        <f t="shared" si="22"/>
        <v>Renca43922</v>
      </c>
      <c r="M150" s="9">
        <f t="shared" si="16"/>
        <v>4</v>
      </c>
      <c r="N150" t="str">
        <f t="shared" si="17"/>
        <v>Renca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13128</v>
      </c>
      <c r="R150" t="str">
        <f>+VLOOKUP($N150,[1]Hoja3!$A$4:$E$349,4,0)</f>
        <v>Metropolitana</v>
      </c>
      <c r="S150" t="str">
        <f t="shared" si="23"/>
        <v>Renca439224</v>
      </c>
    </row>
    <row r="151" spans="2:19" x14ac:dyDescent="0.3">
      <c r="B151" t="str">
        <f t="shared" si="19"/>
        <v>Renca43922</v>
      </c>
      <c r="C151" t="s">
        <v>287</v>
      </c>
      <c r="D151">
        <v>13111</v>
      </c>
      <c r="E151">
        <v>122557</v>
      </c>
      <c r="F151" s="1">
        <v>43922</v>
      </c>
      <c r="G151">
        <v>2</v>
      </c>
      <c r="H151">
        <v>3</v>
      </c>
      <c r="I151" s="24">
        <v>5</v>
      </c>
      <c r="J151" t="b">
        <f t="shared" si="20"/>
        <v>1</v>
      </c>
      <c r="K151">
        <f t="shared" si="21"/>
        <v>5</v>
      </c>
      <c r="L151" t="str">
        <f t="shared" si="22"/>
        <v>Renca43922</v>
      </c>
      <c r="M151" s="9">
        <f t="shared" si="16"/>
        <v>5</v>
      </c>
      <c r="N151" t="str">
        <f t="shared" si="17"/>
        <v>Renca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13128</v>
      </c>
      <c r="R151" t="str">
        <f>+VLOOKUP($N151,[1]Hoja3!$A$4:$E$349,4,0)</f>
        <v>Metropolitana</v>
      </c>
      <c r="S151" t="str">
        <f t="shared" si="23"/>
        <v>Renca439225</v>
      </c>
    </row>
    <row r="152" spans="2:19" x14ac:dyDescent="0.3">
      <c r="B152" t="str">
        <f t="shared" si="19"/>
        <v>San Antonio43922</v>
      </c>
      <c r="C152" t="s">
        <v>302</v>
      </c>
      <c r="D152">
        <v>13112</v>
      </c>
      <c r="E152">
        <v>189335</v>
      </c>
      <c r="F152" s="1">
        <v>43922</v>
      </c>
      <c r="G152">
        <v>1</v>
      </c>
      <c r="H152">
        <v>1</v>
      </c>
      <c r="I152" s="24">
        <v>4</v>
      </c>
      <c r="J152" t="b">
        <f t="shared" si="20"/>
        <v>1</v>
      </c>
      <c r="K152">
        <f t="shared" si="21"/>
        <v>4</v>
      </c>
      <c r="L152" t="str">
        <f t="shared" si="22"/>
        <v>San Bernardo43922</v>
      </c>
      <c r="M152" s="9">
        <v>1</v>
      </c>
      <c r="N152" t="s">
        <v>303</v>
      </c>
      <c r="O152" s="1">
        <f t="shared" si="18"/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Bernardo439221</v>
      </c>
    </row>
    <row r="153" spans="2:19" x14ac:dyDescent="0.3">
      <c r="B153" t="str">
        <f t="shared" si="19"/>
        <v>San Bernardo43922</v>
      </c>
      <c r="C153" t="s">
        <v>303</v>
      </c>
      <c r="D153">
        <v>13302</v>
      </c>
      <c r="E153">
        <v>126898</v>
      </c>
      <c r="F153" s="1">
        <v>43922</v>
      </c>
      <c r="G153">
        <v>2</v>
      </c>
      <c r="H153">
        <v>3</v>
      </c>
      <c r="I153" s="24">
        <v>9</v>
      </c>
      <c r="J153" t="b">
        <f t="shared" si="20"/>
        <v>1</v>
      </c>
      <c r="K153">
        <f t="shared" si="21"/>
        <v>9</v>
      </c>
      <c r="L153" t="str">
        <f t="shared" si="22"/>
        <v>San Bernardo43922</v>
      </c>
      <c r="M153" s="9">
        <f t="shared" si="16"/>
        <v>2</v>
      </c>
      <c r="N153" t="str">
        <f t="shared" si="17"/>
        <v>San Bernardo</v>
      </c>
      <c r="O153" s="1">
        <f t="shared" si="18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Bernardo439222</v>
      </c>
    </row>
    <row r="154" spans="2:19" x14ac:dyDescent="0.3">
      <c r="B154" t="str">
        <f t="shared" si="19"/>
        <v>San Carlos43922</v>
      </c>
      <c r="C154" t="s">
        <v>304</v>
      </c>
      <c r="D154">
        <v>13114</v>
      </c>
      <c r="E154">
        <v>330759</v>
      </c>
      <c r="F154" s="1">
        <v>43922</v>
      </c>
      <c r="G154">
        <v>2</v>
      </c>
      <c r="H154">
        <v>3</v>
      </c>
      <c r="I154" s="24">
        <v>5</v>
      </c>
      <c r="J154" t="b">
        <f t="shared" si="20"/>
        <v>1</v>
      </c>
      <c r="K154">
        <f t="shared" si="21"/>
        <v>5</v>
      </c>
      <c r="L154" t="str">
        <f t="shared" si="22"/>
        <v>San Bernardo43922</v>
      </c>
      <c r="M154" s="9">
        <f t="shared" ref="M154:M217" si="24">+M153+1</f>
        <v>3</v>
      </c>
      <c r="N154" t="str">
        <f t="shared" ref="N154:N217" si="25">+N153</f>
        <v>San Bernardo</v>
      </c>
      <c r="O154" s="1">
        <f t="shared" ref="O154:O217" si="26">+O153</f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Bernardo439223</v>
      </c>
    </row>
    <row r="155" spans="2:19" x14ac:dyDescent="0.3">
      <c r="B155" t="str">
        <f t="shared" si="19"/>
        <v>San Fabian43922</v>
      </c>
      <c r="C155" t="s">
        <v>307</v>
      </c>
      <c r="D155">
        <v>13115</v>
      </c>
      <c r="E155">
        <v>124076</v>
      </c>
      <c r="F155" s="1">
        <v>43922</v>
      </c>
      <c r="G155">
        <v>1</v>
      </c>
      <c r="H155">
        <v>1</v>
      </c>
      <c r="I155" s="24">
        <v>5</v>
      </c>
      <c r="J155" t="b">
        <f t="shared" si="20"/>
        <v>1</v>
      </c>
      <c r="K155">
        <f t="shared" si="21"/>
        <v>5</v>
      </c>
      <c r="L155" t="str">
        <f t="shared" si="22"/>
        <v>San Bernardo43922</v>
      </c>
      <c r="M155" s="9">
        <f t="shared" si="24"/>
        <v>4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Bernardo439224</v>
      </c>
    </row>
    <row r="156" spans="2:19" x14ac:dyDescent="0.3">
      <c r="B156" t="str">
        <f t="shared" si="19"/>
        <v>San Fernando43922</v>
      </c>
      <c r="C156" t="s">
        <v>309</v>
      </c>
      <c r="D156">
        <v>13117</v>
      </c>
      <c r="E156">
        <v>104403</v>
      </c>
      <c r="F156" s="1">
        <v>43922</v>
      </c>
      <c r="G156">
        <v>1</v>
      </c>
      <c r="H156">
        <v>1</v>
      </c>
      <c r="I156" s="24">
        <v>4</v>
      </c>
      <c r="J156" t="b">
        <f t="shared" si="20"/>
        <v>1</v>
      </c>
      <c r="K156">
        <f t="shared" si="21"/>
        <v>4</v>
      </c>
      <c r="L156" t="str">
        <f t="shared" si="22"/>
        <v>San Bernardo43922</v>
      </c>
      <c r="M156" s="9">
        <f t="shared" si="24"/>
        <v>5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Bernardo439225</v>
      </c>
    </row>
    <row r="157" spans="2:19" x14ac:dyDescent="0.3">
      <c r="B157" t="str">
        <f t="shared" si="19"/>
        <v>San Joaquin43922</v>
      </c>
      <c r="C157" t="s">
        <v>313</v>
      </c>
      <c r="D157">
        <v>13120</v>
      </c>
      <c r="E157">
        <v>250192</v>
      </c>
      <c r="F157" s="1">
        <v>43922</v>
      </c>
      <c r="G157">
        <v>2</v>
      </c>
      <c r="H157">
        <v>3</v>
      </c>
      <c r="I157" s="24">
        <v>11</v>
      </c>
      <c r="J157" t="b">
        <f t="shared" si="20"/>
        <v>1</v>
      </c>
      <c r="K157">
        <f t="shared" si="21"/>
        <v>11</v>
      </c>
      <c r="L157" t="str">
        <f t="shared" si="22"/>
        <v>San Bernardo43922</v>
      </c>
      <c r="M157" s="9">
        <f t="shared" si="24"/>
        <v>6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Bernardo439226</v>
      </c>
    </row>
    <row r="158" spans="2:19" x14ac:dyDescent="0.3">
      <c r="B158" t="str">
        <f t="shared" si="19"/>
        <v>San Miguel43922</v>
      </c>
      <c r="C158" t="s">
        <v>316</v>
      </c>
      <c r="D158">
        <v>13121</v>
      </c>
      <c r="E158">
        <v>107803</v>
      </c>
      <c r="F158" s="1">
        <v>43922</v>
      </c>
      <c r="G158">
        <v>2</v>
      </c>
      <c r="H158">
        <v>3</v>
      </c>
      <c r="I158" s="24">
        <v>7</v>
      </c>
      <c r="J158" t="b">
        <f t="shared" si="20"/>
        <v>1</v>
      </c>
      <c r="K158">
        <f t="shared" si="21"/>
        <v>7</v>
      </c>
      <c r="L158" t="str">
        <f t="shared" si="22"/>
        <v>San Bernardo43922</v>
      </c>
      <c r="M158" s="9">
        <f t="shared" si="24"/>
        <v>7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Bernardo439227</v>
      </c>
    </row>
    <row r="159" spans="2:19" x14ac:dyDescent="0.3">
      <c r="B159" t="str">
        <f t="shared" si="19"/>
        <v>San Pedro de la Paz43922</v>
      </c>
      <c r="C159" t="s">
        <v>321</v>
      </c>
      <c r="D159">
        <v>13122</v>
      </c>
      <c r="E159">
        <v>266798</v>
      </c>
      <c r="F159" s="1">
        <v>43922</v>
      </c>
      <c r="G159">
        <v>2</v>
      </c>
      <c r="H159">
        <v>3</v>
      </c>
      <c r="I159" s="24">
        <v>32</v>
      </c>
      <c r="J159" t="b">
        <f t="shared" si="20"/>
        <v>1</v>
      </c>
      <c r="K159">
        <f t="shared" si="21"/>
        <v>32</v>
      </c>
      <c r="L159" t="str">
        <f t="shared" si="22"/>
        <v>San Bernardo43922</v>
      </c>
      <c r="M159" s="9">
        <f t="shared" si="24"/>
        <v>8</v>
      </c>
      <c r="N159" t="str">
        <f t="shared" si="25"/>
        <v>San Bernardo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13401</v>
      </c>
      <c r="R159" t="str">
        <f>+VLOOKUP($N159,[1]Hoja3!$A$4:$E$349,4,0)</f>
        <v>Metropolitana</v>
      </c>
      <c r="S159" t="str">
        <f t="shared" si="23"/>
        <v>San Bernardo439228</v>
      </c>
    </row>
    <row r="160" spans="2:19" x14ac:dyDescent="0.3">
      <c r="B160" t="str">
        <f t="shared" si="19"/>
        <v>San Ramon43922</v>
      </c>
      <c r="C160" t="s">
        <v>323</v>
      </c>
      <c r="D160">
        <v>13124</v>
      </c>
      <c r="E160">
        <v>253139</v>
      </c>
      <c r="F160" s="1">
        <v>43922</v>
      </c>
      <c r="G160">
        <v>1</v>
      </c>
      <c r="H160">
        <v>1</v>
      </c>
      <c r="I160" s="24">
        <v>6</v>
      </c>
      <c r="J160" t="b">
        <f t="shared" si="20"/>
        <v>1</v>
      </c>
      <c r="K160">
        <f t="shared" si="21"/>
        <v>6</v>
      </c>
      <c r="L160" t="str">
        <f t="shared" si="22"/>
        <v>San Bernardo43922</v>
      </c>
      <c r="M160" s="9">
        <f t="shared" si="24"/>
        <v>9</v>
      </c>
      <c r="N160" t="str">
        <f t="shared" si="25"/>
        <v>San Bernardo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13401</v>
      </c>
      <c r="R160" t="str">
        <f>+VLOOKUP($N160,[1]Hoja3!$A$4:$E$349,4,0)</f>
        <v>Metropolitana</v>
      </c>
      <c r="S160" t="str">
        <f t="shared" si="23"/>
        <v>San Bernardo439229</v>
      </c>
    </row>
    <row r="161" spans="2:19" x14ac:dyDescent="0.3">
      <c r="B161" t="str">
        <f t="shared" si="19"/>
        <v>Santiago43922</v>
      </c>
      <c r="C161" t="s">
        <v>330</v>
      </c>
      <c r="D161">
        <v>13125</v>
      </c>
      <c r="E161">
        <v>254694</v>
      </c>
      <c r="F161" s="1">
        <v>43922</v>
      </c>
      <c r="G161">
        <v>2</v>
      </c>
      <c r="H161">
        <v>3</v>
      </c>
      <c r="I161" s="24">
        <v>29</v>
      </c>
      <c r="J161" t="b">
        <f t="shared" si="20"/>
        <v>1</v>
      </c>
      <c r="K161">
        <f t="shared" si="21"/>
        <v>29</v>
      </c>
      <c r="L161" t="str">
        <f t="shared" si="22"/>
        <v>San Miguel43922</v>
      </c>
      <c r="M161" s="9">
        <v>1</v>
      </c>
      <c r="N161" t="s">
        <v>316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Miguel439221</v>
      </c>
    </row>
    <row r="162" spans="2:19" x14ac:dyDescent="0.3">
      <c r="B162" t="str">
        <f t="shared" si="19"/>
        <v>Talagante43922</v>
      </c>
      <c r="C162" t="s">
        <v>332</v>
      </c>
      <c r="D162">
        <v>13126</v>
      </c>
      <c r="E162">
        <v>136368</v>
      </c>
      <c r="F162" s="1">
        <v>43922</v>
      </c>
      <c r="G162">
        <v>1</v>
      </c>
      <c r="H162">
        <v>1</v>
      </c>
      <c r="I162" s="24">
        <v>5</v>
      </c>
      <c r="J162" t="b">
        <f t="shared" si="20"/>
        <v>1</v>
      </c>
      <c r="K162">
        <f t="shared" si="21"/>
        <v>5</v>
      </c>
      <c r="L162" t="str">
        <f t="shared" si="22"/>
        <v>San Miguel43922</v>
      </c>
      <c r="M162" s="9">
        <f t="shared" si="24"/>
        <v>2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Miguel439222</v>
      </c>
    </row>
    <row r="163" spans="2:19" x14ac:dyDescent="0.3">
      <c r="B163" t="str">
        <f t="shared" si="19"/>
        <v>Talca43922</v>
      </c>
      <c r="C163" t="s">
        <v>333</v>
      </c>
      <c r="D163">
        <v>13401</v>
      </c>
      <c r="E163">
        <v>334836</v>
      </c>
      <c r="F163" s="1">
        <v>43922</v>
      </c>
      <c r="G163">
        <v>2</v>
      </c>
      <c r="H163">
        <v>3</v>
      </c>
      <c r="I163" s="24">
        <v>3</v>
      </c>
      <c r="J163" t="b">
        <f t="shared" si="20"/>
        <v>1</v>
      </c>
      <c r="K163">
        <f t="shared" si="21"/>
        <v>3</v>
      </c>
      <c r="L163" t="str">
        <f t="shared" si="22"/>
        <v>San Miguel43922</v>
      </c>
      <c r="M163" s="9">
        <f t="shared" si="24"/>
        <v>3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Miguel439223</v>
      </c>
    </row>
    <row r="164" spans="2:19" x14ac:dyDescent="0.3">
      <c r="B164" t="str">
        <f t="shared" si="19"/>
        <v>Talcahuano43922</v>
      </c>
      <c r="C164" t="s">
        <v>334</v>
      </c>
      <c r="D164">
        <v>13129</v>
      </c>
      <c r="E164">
        <v>103485</v>
      </c>
      <c r="F164" s="1">
        <v>43922</v>
      </c>
      <c r="G164">
        <v>1</v>
      </c>
      <c r="H164">
        <v>1</v>
      </c>
      <c r="I164" s="24">
        <v>23</v>
      </c>
      <c r="J164" t="b">
        <f t="shared" si="20"/>
        <v>1</v>
      </c>
      <c r="K164">
        <f t="shared" si="21"/>
        <v>23</v>
      </c>
      <c r="L164" t="str">
        <f t="shared" si="22"/>
        <v>San Miguel43922</v>
      </c>
      <c r="M164" s="9">
        <f t="shared" si="24"/>
        <v>4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Miguel439224</v>
      </c>
    </row>
    <row r="165" spans="2:19" x14ac:dyDescent="0.3">
      <c r="B165" t="str">
        <f t="shared" si="19"/>
        <v>Temuco43922</v>
      </c>
      <c r="C165" t="s">
        <v>336</v>
      </c>
      <c r="D165">
        <v>13131</v>
      </c>
      <c r="E165">
        <v>86510</v>
      </c>
      <c r="F165" s="1">
        <v>43922</v>
      </c>
      <c r="G165">
        <v>2</v>
      </c>
      <c r="H165">
        <v>3</v>
      </c>
      <c r="I165" s="24">
        <v>71</v>
      </c>
      <c r="J165" t="b">
        <f t="shared" si="20"/>
        <v>1</v>
      </c>
      <c r="K165">
        <f t="shared" si="21"/>
        <v>71</v>
      </c>
      <c r="L165" t="str">
        <f t="shared" si="22"/>
        <v>San Miguel43922</v>
      </c>
      <c r="M165" s="9">
        <f t="shared" si="24"/>
        <v>5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Miguel439225</v>
      </c>
    </row>
    <row r="166" spans="2:19" x14ac:dyDescent="0.3">
      <c r="B166" t="str">
        <f t="shared" si="19"/>
        <v>Teodoro Schmidt43922</v>
      </c>
      <c r="C166" t="s">
        <v>338</v>
      </c>
      <c r="F166" s="1">
        <v>43922</v>
      </c>
      <c r="G166">
        <v>1</v>
      </c>
      <c r="H166">
        <v>1</v>
      </c>
      <c r="I166" s="24">
        <v>4</v>
      </c>
      <c r="J166" t="b">
        <f t="shared" si="20"/>
        <v>1</v>
      </c>
      <c r="K166">
        <f t="shared" si="21"/>
        <v>4</v>
      </c>
      <c r="L166" t="str">
        <f t="shared" si="22"/>
        <v>San Miguel43922</v>
      </c>
      <c r="M166" s="9">
        <f t="shared" si="24"/>
        <v>6</v>
      </c>
      <c r="N166" t="str">
        <f t="shared" si="25"/>
        <v>San Miguel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13130</v>
      </c>
      <c r="R166" t="str">
        <f>+VLOOKUP($N166,[1]Hoja3!$A$4:$E$349,4,0)</f>
        <v>Metropolitana</v>
      </c>
      <c r="S166" t="str">
        <f t="shared" si="23"/>
        <v>San Miguel439226</v>
      </c>
    </row>
    <row r="167" spans="2:19" x14ac:dyDescent="0.3">
      <c r="B167" t="str">
        <f t="shared" si="19"/>
        <v>Tome43922</v>
      </c>
      <c r="C167" t="s">
        <v>345</v>
      </c>
      <c r="F167" s="1">
        <v>43922</v>
      </c>
      <c r="G167">
        <v>2</v>
      </c>
      <c r="H167">
        <v>3</v>
      </c>
      <c r="I167" s="24">
        <v>2</v>
      </c>
      <c r="J167" t="b">
        <f t="shared" si="20"/>
        <v>1</v>
      </c>
      <c r="K167">
        <f t="shared" si="21"/>
        <v>2</v>
      </c>
      <c r="L167" t="str">
        <f t="shared" si="22"/>
        <v>San Miguel43922</v>
      </c>
      <c r="M167" s="9">
        <f t="shared" si="24"/>
        <v>7</v>
      </c>
      <c r="N167" t="str">
        <f t="shared" si="25"/>
        <v>San Miguel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13130</v>
      </c>
      <c r="R167" t="str">
        <f>+VLOOKUP($N167,[1]Hoja3!$A$4:$E$349,4,0)</f>
        <v>Metropolitana</v>
      </c>
      <c r="S167" t="str">
        <f t="shared" si="23"/>
        <v>San Miguel439227</v>
      </c>
    </row>
    <row r="168" spans="2:19" x14ac:dyDescent="0.3">
      <c r="B168" t="str">
        <f t="shared" si="19"/>
        <v>Valdivia43922</v>
      </c>
      <c r="C168" t="s">
        <v>350</v>
      </c>
      <c r="F168" s="1">
        <v>43922</v>
      </c>
      <c r="G168">
        <v>2</v>
      </c>
      <c r="H168">
        <v>3</v>
      </c>
      <c r="I168" s="24">
        <v>33</v>
      </c>
      <c r="J168" t="b">
        <f t="shared" si="20"/>
        <v>1</v>
      </c>
      <c r="K168">
        <f t="shared" si="21"/>
        <v>33</v>
      </c>
      <c r="L168" t="str">
        <f t="shared" si="22"/>
        <v>San Ramon43922</v>
      </c>
      <c r="M168" s="9">
        <v>1</v>
      </c>
      <c r="N168" t="s">
        <v>323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Ramon439221</v>
      </c>
    </row>
    <row r="169" spans="2:19" x14ac:dyDescent="0.3">
      <c r="B169" t="str">
        <f t="shared" si="19"/>
        <v>Valparaiso43922</v>
      </c>
      <c r="C169" t="s">
        <v>352</v>
      </c>
      <c r="F169" s="1">
        <v>43922</v>
      </c>
      <c r="G169">
        <v>2</v>
      </c>
      <c r="H169">
        <v>3</v>
      </c>
      <c r="I169" s="24">
        <v>10</v>
      </c>
      <c r="J169" t="b">
        <f t="shared" si="20"/>
        <v>1</v>
      </c>
      <c r="K169">
        <f t="shared" si="21"/>
        <v>10</v>
      </c>
      <c r="L169" t="str">
        <f t="shared" si="22"/>
        <v>San Ramon43922</v>
      </c>
      <c r="M169" s="9">
        <f t="shared" si="24"/>
        <v>2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Ramon439222</v>
      </c>
    </row>
    <row r="170" spans="2:19" x14ac:dyDescent="0.3">
      <c r="B170" t="str">
        <f t="shared" si="19"/>
        <v>Victoria43922</v>
      </c>
      <c r="C170" t="s">
        <v>354</v>
      </c>
      <c r="F170" s="1">
        <v>43922</v>
      </c>
      <c r="G170">
        <v>2</v>
      </c>
      <c r="H170">
        <v>3</v>
      </c>
      <c r="I170" s="24">
        <v>2</v>
      </c>
      <c r="J170" t="b">
        <f t="shared" si="20"/>
        <v>1</v>
      </c>
      <c r="K170">
        <f t="shared" si="21"/>
        <v>2</v>
      </c>
      <c r="L170" t="str">
        <f t="shared" si="22"/>
        <v>San Ramon43922</v>
      </c>
      <c r="M170" s="9">
        <f t="shared" si="24"/>
        <v>3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Ramon439223</v>
      </c>
    </row>
    <row r="171" spans="2:19" x14ac:dyDescent="0.3">
      <c r="B171" t="str">
        <f t="shared" si="19"/>
        <v>Vilcun43922</v>
      </c>
      <c r="C171" t="s">
        <v>356</v>
      </c>
      <c r="F171" s="1">
        <v>43922</v>
      </c>
      <c r="G171">
        <v>2</v>
      </c>
      <c r="H171">
        <v>3</v>
      </c>
      <c r="I171" s="24">
        <v>1</v>
      </c>
      <c r="J171" t="b">
        <f t="shared" si="20"/>
        <v>1</v>
      </c>
      <c r="K171">
        <f t="shared" si="21"/>
        <v>1</v>
      </c>
      <c r="L171" t="str">
        <f t="shared" si="22"/>
        <v>San Ramon43922</v>
      </c>
      <c r="M171" s="9">
        <f t="shared" si="24"/>
        <v>4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Ramon439224</v>
      </c>
    </row>
    <row r="172" spans="2:19" x14ac:dyDescent="0.3">
      <c r="B172" t="str">
        <f t="shared" si="19"/>
        <v>Villa Alemana43922</v>
      </c>
      <c r="C172" t="s">
        <v>358</v>
      </c>
      <c r="F172" s="1">
        <v>43922</v>
      </c>
      <c r="G172">
        <v>2</v>
      </c>
      <c r="H172">
        <v>3</v>
      </c>
      <c r="I172" s="24">
        <v>2</v>
      </c>
      <c r="J172" t="b">
        <f t="shared" si="20"/>
        <v>1</v>
      </c>
      <c r="K172">
        <f t="shared" si="21"/>
        <v>2</v>
      </c>
      <c r="L172" t="str">
        <f t="shared" si="22"/>
        <v>San Ramon43922</v>
      </c>
      <c r="M172" s="9">
        <f t="shared" si="24"/>
        <v>5</v>
      </c>
      <c r="N172" t="str">
        <f t="shared" si="25"/>
        <v>San Ramon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13131</v>
      </c>
      <c r="R172" t="str">
        <f>+VLOOKUP($N172,[1]Hoja3!$A$4:$E$349,4,0)</f>
        <v>Metropolitana</v>
      </c>
      <c r="S172" t="str">
        <f t="shared" si="23"/>
        <v>San Ramon439225</v>
      </c>
    </row>
    <row r="173" spans="2:19" x14ac:dyDescent="0.3">
      <c r="B173" t="str">
        <f t="shared" si="19"/>
        <v>Villarrica43922</v>
      </c>
      <c r="C173" t="s">
        <v>367</v>
      </c>
      <c r="F173" s="1">
        <v>43922</v>
      </c>
      <c r="G173">
        <v>1</v>
      </c>
      <c r="H173">
        <v>1</v>
      </c>
      <c r="I173" s="24">
        <v>4</v>
      </c>
      <c r="J173" t="b">
        <f t="shared" si="20"/>
        <v>1</v>
      </c>
      <c r="K173">
        <f t="shared" si="21"/>
        <v>4</v>
      </c>
      <c r="L173" t="str">
        <f t="shared" si="22"/>
        <v>San Ramon43922</v>
      </c>
      <c r="M173" s="9">
        <f t="shared" si="24"/>
        <v>6</v>
      </c>
      <c r="N173" t="str">
        <f t="shared" si="25"/>
        <v>San Ramon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13131</v>
      </c>
      <c r="R173" t="str">
        <f>+VLOOKUP($N173,[1]Hoja3!$A$4:$E$349,4,0)</f>
        <v>Metropolitana</v>
      </c>
      <c r="S173" t="str">
        <f t="shared" si="23"/>
        <v>San Ramon439226</v>
      </c>
    </row>
    <row r="174" spans="2:19" x14ac:dyDescent="0.3">
      <c r="B174" t="str">
        <f t="shared" si="19"/>
        <v>Vina del Mar43922</v>
      </c>
      <c r="C174" t="s">
        <v>359</v>
      </c>
      <c r="F174" s="1">
        <v>43922</v>
      </c>
      <c r="G174">
        <v>2</v>
      </c>
      <c r="H174">
        <v>3</v>
      </c>
      <c r="I174" s="24">
        <v>9</v>
      </c>
      <c r="J174" t="b">
        <f t="shared" si="20"/>
        <v>1</v>
      </c>
      <c r="K174">
        <f t="shared" si="21"/>
        <v>9</v>
      </c>
      <c r="L174" t="str">
        <f t="shared" si="22"/>
        <v>Talagante43922</v>
      </c>
      <c r="M174" s="9">
        <v>1</v>
      </c>
      <c r="N174" t="s">
        <v>332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Talagante439221</v>
      </c>
    </row>
    <row r="175" spans="2:19" x14ac:dyDescent="0.3">
      <c r="B175" t="str">
        <f t="shared" si="19"/>
        <v>Vitacura43922</v>
      </c>
      <c r="C175" t="s">
        <v>360</v>
      </c>
      <c r="F175" s="1">
        <v>43922</v>
      </c>
      <c r="G175">
        <v>2</v>
      </c>
      <c r="H175">
        <v>3</v>
      </c>
      <c r="I175" s="24">
        <v>7</v>
      </c>
      <c r="J175" t="b">
        <f t="shared" si="20"/>
        <v>1</v>
      </c>
      <c r="K175">
        <f t="shared" si="21"/>
        <v>7</v>
      </c>
      <c r="L175" t="str">
        <f t="shared" si="22"/>
        <v>Talagante43922</v>
      </c>
      <c r="M175" s="9">
        <f t="shared" si="24"/>
        <v>2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Talagante439222</v>
      </c>
    </row>
    <row r="176" spans="2:19" x14ac:dyDescent="0.3">
      <c r="B176" t="str">
        <f t="shared" si="19"/>
        <v>Yungay43922</v>
      </c>
      <c r="C176" t="s">
        <v>363</v>
      </c>
      <c r="F176" s="1">
        <v>43922</v>
      </c>
      <c r="G176">
        <v>1</v>
      </c>
      <c r="H176">
        <v>1</v>
      </c>
      <c r="I176" s="24">
        <v>7</v>
      </c>
      <c r="J176" t="b">
        <f t="shared" si="20"/>
        <v>1</v>
      </c>
      <c r="K176">
        <f t="shared" si="21"/>
        <v>7</v>
      </c>
      <c r="L176" t="str">
        <f t="shared" si="22"/>
        <v>Talagante43922</v>
      </c>
      <c r="M176" s="9">
        <f t="shared" si="24"/>
        <v>3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Talagante439223</v>
      </c>
    </row>
    <row r="177" spans="2:19" x14ac:dyDescent="0.3">
      <c r="B177" t="str">
        <f t="shared" si="19"/>
        <v>Algarrobo43924</v>
      </c>
      <c r="C177" t="s">
        <v>26</v>
      </c>
      <c r="F177" s="1">
        <v>43924</v>
      </c>
      <c r="G177">
        <v>3</v>
      </c>
      <c r="H177">
        <v>5</v>
      </c>
      <c r="I177" s="24">
        <v>2</v>
      </c>
      <c r="J177" t="b">
        <f t="shared" si="20"/>
        <v>1</v>
      </c>
      <c r="K177">
        <f t="shared" si="21"/>
        <v>2</v>
      </c>
      <c r="L177" t="str">
        <f t="shared" si="22"/>
        <v>Talagante43922</v>
      </c>
      <c r="M177" s="9">
        <f t="shared" si="24"/>
        <v>4</v>
      </c>
      <c r="N177" t="str">
        <f t="shared" si="25"/>
        <v>Talagante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13601</v>
      </c>
      <c r="R177" t="str">
        <f>+VLOOKUP($N177,[1]Hoja3!$A$4:$E$349,4,0)</f>
        <v>Metropolitana</v>
      </c>
      <c r="S177" t="str">
        <f t="shared" si="23"/>
        <v>Talagante439224</v>
      </c>
    </row>
    <row r="178" spans="2:19" x14ac:dyDescent="0.3">
      <c r="B178" t="str">
        <f t="shared" si="19"/>
        <v>Antofagasta43924</v>
      </c>
      <c r="C178" t="s">
        <v>2</v>
      </c>
      <c r="F178" s="1">
        <v>43924</v>
      </c>
      <c r="G178">
        <v>3</v>
      </c>
      <c r="H178">
        <v>5</v>
      </c>
      <c r="I178" s="24">
        <v>12</v>
      </c>
      <c r="J178" t="b">
        <f t="shared" si="20"/>
        <v>1</v>
      </c>
      <c r="K178">
        <f t="shared" si="21"/>
        <v>12</v>
      </c>
      <c r="L178" t="str">
        <f t="shared" si="22"/>
        <v>Talagante43922</v>
      </c>
      <c r="M178" s="9">
        <f t="shared" si="24"/>
        <v>5</v>
      </c>
      <c r="N178" t="str">
        <f t="shared" si="25"/>
        <v>Talagante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13601</v>
      </c>
      <c r="R178" t="str">
        <f>+VLOOKUP($N178,[1]Hoja3!$A$4:$E$349,4,0)</f>
        <v>Metropolitana</v>
      </c>
      <c r="S178" t="str">
        <f t="shared" si="23"/>
        <v>Talagante439225</v>
      </c>
    </row>
    <row r="179" spans="2:19" x14ac:dyDescent="0.3">
      <c r="B179" t="str">
        <f t="shared" si="19"/>
        <v>Arauco43924</v>
      </c>
      <c r="C179" t="s">
        <v>36</v>
      </c>
      <c r="F179" s="1">
        <v>43924</v>
      </c>
      <c r="G179">
        <v>2</v>
      </c>
      <c r="H179">
        <v>3</v>
      </c>
      <c r="I179" s="24">
        <v>1</v>
      </c>
      <c r="J179" t="b">
        <f t="shared" si="20"/>
        <v>1</v>
      </c>
      <c r="K179">
        <f t="shared" si="21"/>
        <v>1</v>
      </c>
      <c r="L179" t="str">
        <f t="shared" si="22"/>
        <v>Vitacura43922</v>
      </c>
      <c r="M179" s="9">
        <v>1</v>
      </c>
      <c r="N179" t="s">
        <v>360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Vitacura439221</v>
      </c>
    </row>
    <row r="180" spans="2:19" x14ac:dyDescent="0.3">
      <c r="B180" t="str">
        <f t="shared" si="19"/>
        <v>Arica43924</v>
      </c>
      <c r="C180" t="s">
        <v>37</v>
      </c>
      <c r="F180" s="1">
        <v>43924</v>
      </c>
      <c r="G180">
        <v>3</v>
      </c>
      <c r="H180">
        <v>5</v>
      </c>
      <c r="I180" s="24">
        <v>6</v>
      </c>
      <c r="J180" t="b">
        <f t="shared" si="20"/>
        <v>1</v>
      </c>
      <c r="K180">
        <f t="shared" si="21"/>
        <v>6</v>
      </c>
      <c r="L180" t="str">
        <f t="shared" si="22"/>
        <v>Vitacura43922</v>
      </c>
      <c r="M180" s="9">
        <f t="shared" si="24"/>
        <v>2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Vitacura439222</v>
      </c>
    </row>
    <row r="181" spans="2:19" x14ac:dyDescent="0.3">
      <c r="B181" t="str">
        <f t="shared" si="19"/>
        <v>Aysen43924</v>
      </c>
      <c r="C181" t="s">
        <v>38</v>
      </c>
      <c r="F181" s="1">
        <v>43924</v>
      </c>
      <c r="G181">
        <v>1</v>
      </c>
      <c r="H181">
        <v>1</v>
      </c>
      <c r="I181" s="24">
        <v>4</v>
      </c>
      <c r="J181" t="b">
        <f t="shared" si="20"/>
        <v>1</v>
      </c>
      <c r="K181">
        <f t="shared" si="21"/>
        <v>4</v>
      </c>
      <c r="L181" t="str">
        <f t="shared" si="22"/>
        <v>Vitacura43922</v>
      </c>
      <c r="M181" s="9">
        <f t="shared" si="24"/>
        <v>3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Vitacura439223</v>
      </c>
    </row>
    <row r="182" spans="2:19" x14ac:dyDescent="0.3">
      <c r="B182" t="str">
        <f t="shared" si="19"/>
        <v>Buin43924</v>
      </c>
      <c r="C182" t="s">
        <v>39</v>
      </c>
      <c r="F182" s="1">
        <v>43924</v>
      </c>
      <c r="G182">
        <v>3</v>
      </c>
      <c r="H182">
        <v>5</v>
      </c>
      <c r="I182" s="24">
        <v>6</v>
      </c>
      <c r="J182" t="b">
        <f t="shared" si="20"/>
        <v>1</v>
      </c>
      <c r="K182">
        <f t="shared" si="21"/>
        <v>6</v>
      </c>
      <c r="L182" t="str">
        <f t="shared" si="22"/>
        <v>Vitacura43922</v>
      </c>
      <c r="M182" s="9">
        <f t="shared" si="24"/>
        <v>4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Vitacura439224</v>
      </c>
    </row>
    <row r="183" spans="2:19" x14ac:dyDescent="0.3">
      <c r="B183" t="str">
        <f t="shared" si="19"/>
        <v>Bulnes43924</v>
      </c>
      <c r="C183" t="s">
        <v>40</v>
      </c>
      <c r="F183" s="1">
        <v>43924</v>
      </c>
      <c r="G183">
        <v>3</v>
      </c>
      <c r="H183">
        <v>5</v>
      </c>
      <c r="I183" s="24">
        <v>14</v>
      </c>
      <c r="J183" t="b">
        <f t="shared" si="20"/>
        <v>1</v>
      </c>
      <c r="K183">
        <f t="shared" si="21"/>
        <v>14</v>
      </c>
      <c r="L183" t="str">
        <f t="shared" si="22"/>
        <v>Vitacura43922</v>
      </c>
      <c r="M183" s="9">
        <f t="shared" si="24"/>
        <v>5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Vitacura439225</v>
      </c>
    </row>
    <row r="184" spans="2:19" x14ac:dyDescent="0.3">
      <c r="B184" t="str">
        <f t="shared" si="19"/>
        <v>Calama43924</v>
      </c>
      <c r="C184" t="s">
        <v>44</v>
      </c>
      <c r="F184" s="1">
        <v>43924</v>
      </c>
      <c r="G184">
        <v>1</v>
      </c>
      <c r="H184">
        <v>1</v>
      </c>
      <c r="I184" s="24">
        <v>5</v>
      </c>
      <c r="J184" t="b">
        <f t="shared" si="20"/>
        <v>1</v>
      </c>
      <c r="K184">
        <f t="shared" si="21"/>
        <v>5</v>
      </c>
      <c r="L184" t="str">
        <f t="shared" si="22"/>
        <v>Vitacura43922</v>
      </c>
      <c r="M184" s="9">
        <f t="shared" si="24"/>
        <v>6</v>
      </c>
      <c r="N184" t="str">
        <f t="shared" si="25"/>
        <v>Vitacura</v>
      </c>
      <c r="O184" s="1">
        <f t="shared" si="26"/>
        <v>43922</v>
      </c>
      <c r="P184">
        <f>+VLOOKUP($N184,[1]Hoja3!$A$4:$E$349,2,0)</f>
        <v>13</v>
      </c>
      <c r="Q184">
        <f>+VLOOKUP($N184,[1]Hoja3!$A$4:$E$349,3,0)</f>
        <v>13132</v>
      </c>
      <c r="R184" t="str">
        <f>+VLOOKUP($N184,[1]Hoja3!$A$4:$E$349,4,0)</f>
        <v>Metropolitana</v>
      </c>
      <c r="S184" t="str">
        <f t="shared" si="23"/>
        <v>Vitacura439226</v>
      </c>
    </row>
    <row r="185" spans="2:19" x14ac:dyDescent="0.3">
      <c r="B185" t="str">
        <f t="shared" si="19"/>
        <v>Calera43924</v>
      </c>
      <c r="C185" t="s">
        <v>47</v>
      </c>
      <c r="F185" s="1">
        <v>43924</v>
      </c>
      <c r="G185">
        <v>3</v>
      </c>
      <c r="H185">
        <v>5</v>
      </c>
      <c r="I185" s="24">
        <v>1</v>
      </c>
      <c r="J185" t="b">
        <f t="shared" si="20"/>
        <v>1</v>
      </c>
      <c r="K185">
        <f t="shared" si="21"/>
        <v>1</v>
      </c>
      <c r="L185" t="str">
        <f t="shared" si="22"/>
        <v>Vitacura43922</v>
      </c>
      <c r="M185" s="9">
        <f t="shared" si="24"/>
        <v>7</v>
      </c>
      <c r="N185" t="str">
        <f t="shared" si="25"/>
        <v>Vitacura</v>
      </c>
      <c r="O185" s="1">
        <f t="shared" si="26"/>
        <v>43922</v>
      </c>
      <c r="P185">
        <f>+VLOOKUP($N185,[1]Hoja3!$A$4:$E$349,2,0)</f>
        <v>13</v>
      </c>
      <c r="Q185">
        <f>+VLOOKUP($N185,[1]Hoja3!$A$4:$E$349,3,0)</f>
        <v>13132</v>
      </c>
      <c r="R185" t="str">
        <f>+VLOOKUP($N185,[1]Hoja3!$A$4:$E$349,4,0)</f>
        <v>Metropolitana</v>
      </c>
      <c r="S185" t="str">
        <f t="shared" si="23"/>
        <v>Vitacura439227</v>
      </c>
    </row>
    <row r="186" spans="2:19" x14ac:dyDescent="0.3">
      <c r="B186" t="str">
        <f t="shared" si="19"/>
        <v>Cerro Navia43924</v>
      </c>
      <c r="C186" t="s">
        <v>61</v>
      </c>
      <c r="F186" s="1">
        <v>43924</v>
      </c>
      <c r="G186">
        <v>3</v>
      </c>
      <c r="H186">
        <v>5</v>
      </c>
      <c r="I186" s="24">
        <v>5</v>
      </c>
      <c r="J186" t="b">
        <f t="shared" si="20"/>
        <v>1</v>
      </c>
      <c r="K186">
        <f t="shared" si="21"/>
        <v>5</v>
      </c>
      <c r="L186" t="str">
        <f t="shared" si="22"/>
        <v>Buin43924</v>
      </c>
      <c r="M186" s="9">
        <v>1</v>
      </c>
      <c r="N186" t="s">
        <v>39</v>
      </c>
      <c r="O186" s="1"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Buin439241</v>
      </c>
    </row>
    <row r="187" spans="2:19" x14ac:dyDescent="0.3">
      <c r="B187" t="str">
        <f t="shared" si="19"/>
        <v>Chiguayante43924</v>
      </c>
      <c r="C187" t="s">
        <v>66</v>
      </c>
      <c r="F187" s="1">
        <v>43924</v>
      </c>
      <c r="G187">
        <v>3</v>
      </c>
      <c r="H187">
        <v>5</v>
      </c>
      <c r="I187" s="24">
        <v>8</v>
      </c>
      <c r="J187" t="b">
        <f t="shared" si="20"/>
        <v>1</v>
      </c>
      <c r="K187">
        <f t="shared" si="21"/>
        <v>8</v>
      </c>
      <c r="L187" t="str">
        <f t="shared" si="22"/>
        <v>Buin43924</v>
      </c>
      <c r="M187" s="9">
        <f t="shared" si="24"/>
        <v>2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Buin439242</v>
      </c>
    </row>
    <row r="188" spans="2:19" x14ac:dyDescent="0.3">
      <c r="B188" t="str">
        <f t="shared" si="19"/>
        <v>Chillan43924</v>
      </c>
      <c r="C188" t="s">
        <v>68</v>
      </c>
      <c r="F188" s="1">
        <v>43924</v>
      </c>
      <c r="G188">
        <v>3</v>
      </c>
      <c r="H188">
        <v>5</v>
      </c>
      <c r="I188" s="24">
        <v>67</v>
      </c>
      <c r="J188" t="b">
        <f t="shared" si="20"/>
        <v>1</v>
      </c>
      <c r="K188">
        <f t="shared" si="21"/>
        <v>67</v>
      </c>
      <c r="L188" t="str">
        <f t="shared" si="22"/>
        <v>Buin43924</v>
      </c>
      <c r="M188" s="9">
        <f t="shared" si="24"/>
        <v>3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Buin439243</v>
      </c>
    </row>
    <row r="189" spans="2:19" x14ac:dyDescent="0.3">
      <c r="B189" t="str">
        <f t="shared" si="19"/>
        <v>Chillan Viejo43924</v>
      </c>
      <c r="C189" t="s">
        <v>69</v>
      </c>
      <c r="F189" s="1">
        <v>43924</v>
      </c>
      <c r="G189">
        <v>3</v>
      </c>
      <c r="H189">
        <v>5</v>
      </c>
      <c r="I189" s="24">
        <v>4</v>
      </c>
      <c r="J189" t="b">
        <f t="shared" si="20"/>
        <v>1</v>
      </c>
      <c r="K189">
        <f t="shared" si="21"/>
        <v>4</v>
      </c>
      <c r="L189" t="str">
        <f t="shared" si="22"/>
        <v>Buin43924</v>
      </c>
      <c r="M189" s="9">
        <f t="shared" si="24"/>
        <v>4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Buin439244</v>
      </c>
    </row>
    <row r="190" spans="2:19" x14ac:dyDescent="0.3">
      <c r="B190" t="str">
        <f t="shared" si="19"/>
        <v>Colina43924</v>
      </c>
      <c r="C190" t="s">
        <v>83</v>
      </c>
      <c r="F190" s="1">
        <v>43924</v>
      </c>
      <c r="G190">
        <v>3</v>
      </c>
      <c r="H190">
        <v>5</v>
      </c>
      <c r="I190" s="24">
        <v>8</v>
      </c>
      <c r="J190" t="b">
        <f t="shared" si="20"/>
        <v>1</v>
      </c>
      <c r="K190">
        <f t="shared" si="21"/>
        <v>8</v>
      </c>
      <c r="L190" t="str">
        <f t="shared" si="22"/>
        <v>Buin43924</v>
      </c>
      <c r="M190" s="9">
        <f t="shared" si="24"/>
        <v>5</v>
      </c>
      <c r="N190" t="str">
        <f t="shared" si="25"/>
        <v>Buin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13402</v>
      </c>
      <c r="R190" t="str">
        <f>+VLOOKUP($N190,[1]Hoja3!$A$4:$E$349,4,0)</f>
        <v>Metropolitana</v>
      </c>
      <c r="S190" t="str">
        <f t="shared" si="23"/>
        <v>Buin439245</v>
      </c>
    </row>
    <row r="191" spans="2:19" x14ac:dyDescent="0.3">
      <c r="B191" t="str">
        <f t="shared" si="19"/>
        <v>Concepcion43924</v>
      </c>
      <c r="C191" t="s">
        <v>87</v>
      </c>
      <c r="F191" s="1">
        <v>43924</v>
      </c>
      <c r="G191">
        <v>3</v>
      </c>
      <c r="H191">
        <v>5</v>
      </c>
      <c r="I191" s="24">
        <v>6</v>
      </c>
      <c r="J191" t="b">
        <f t="shared" si="20"/>
        <v>1</v>
      </c>
      <c r="K191">
        <f t="shared" si="21"/>
        <v>6</v>
      </c>
      <c r="L191" t="str">
        <f t="shared" si="22"/>
        <v>Buin43924</v>
      </c>
      <c r="M191" s="9">
        <f t="shared" si="24"/>
        <v>6</v>
      </c>
      <c r="N191" t="str">
        <f t="shared" si="25"/>
        <v>Buin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13402</v>
      </c>
      <c r="R191" t="str">
        <f>+VLOOKUP($N191,[1]Hoja3!$A$4:$E$349,4,0)</f>
        <v>Metropolitana</v>
      </c>
      <c r="S191" t="str">
        <f t="shared" si="23"/>
        <v>Buin439246</v>
      </c>
    </row>
    <row r="192" spans="2:19" x14ac:dyDescent="0.3">
      <c r="B192" t="str">
        <f t="shared" si="19"/>
        <v>Conchali43924</v>
      </c>
      <c r="C192" t="s">
        <v>88</v>
      </c>
      <c r="F192" s="1">
        <v>43924</v>
      </c>
      <c r="G192">
        <v>3</v>
      </c>
      <c r="H192">
        <v>5</v>
      </c>
      <c r="I192" s="24">
        <v>4</v>
      </c>
      <c r="J192" t="b">
        <f t="shared" si="20"/>
        <v>1</v>
      </c>
      <c r="K192">
        <f t="shared" si="21"/>
        <v>4</v>
      </c>
      <c r="L192" t="str">
        <f t="shared" si="22"/>
        <v>Cerro Navia43924</v>
      </c>
      <c r="M192" s="9">
        <v>1</v>
      </c>
      <c r="N192" t="s">
        <v>61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Navia439241</v>
      </c>
    </row>
    <row r="193" spans="2:19" x14ac:dyDescent="0.3">
      <c r="B193" t="str">
        <f t="shared" si="19"/>
        <v>Concon43924</v>
      </c>
      <c r="C193" t="s">
        <v>89</v>
      </c>
      <c r="F193" s="1">
        <v>43924</v>
      </c>
      <c r="G193">
        <v>1</v>
      </c>
      <c r="H193">
        <v>1</v>
      </c>
      <c r="I193" s="24">
        <v>7</v>
      </c>
      <c r="J193" t="b">
        <f t="shared" si="20"/>
        <v>1</v>
      </c>
      <c r="K193">
        <f t="shared" si="21"/>
        <v>7</v>
      </c>
      <c r="L193" t="str">
        <f t="shared" si="22"/>
        <v>Cerro Navia43924</v>
      </c>
      <c r="M193" s="9">
        <f t="shared" si="24"/>
        <v>2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Navia439242</v>
      </c>
    </row>
    <row r="194" spans="2:19" x14ac:dyDescent="0.3">
      <c r="B194" t="str">
        <f t="shared" si="19"/>
        <v>Copiapo43924</v>
      </c>
      <c r="C194" t="s">
        <v>92</v>
      </c>
      <c r="F194" s="1">
        <v>43924</v>
      </c>
      <c r="G194">
        <v>1</v>
      </c>
      <c r="H194">
        <v>1</v>
      </c>
      <c r="I194" s="24">
        <v>4</v>
      </c>
      <c r="J194" t="b">
        <f t="shared" si="20"/>
        <v>1</v>
      </c>
      <c r="K194">
        <f t="shared" si="21"/>
        <v>4</v>
      </c>
      <c r="L194" t="str">
        <f t="shared" si="22"/>
        <v>Cerro Navia43924</v>
      </c>
      <c r="M194" s="9">
        <f t="shared" si="24"/>
        <v>3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Navia439243</v>
      </c>
    </row>
    <row r="195" spans="2:19" x14ac:dyDescent="0.3">
      <c r="B195" t="str">
        <f t="shared" si="19"/>
        <v>Coronel43924</v>
      </c>
      <c r="C195" t="s">
        <v>93</v>
      </c>
      <c r="F195" s="1">
        <v>43924</v>
      </c>
      <c r="G195">
        <v>2</v>
      </c>
      <c r="H195">
        <v>3</v>
      </c>
      <c r="I195" s="24">
        <v>1</v>
      </c>
      <c r="J195" t="b">
        <f t="shared" si="20"/>
        <v>1</v>
      </c>
      <c r="K195">
        <f t="shared" si="21"/>
        <v>1</v>
      </c>
      <c r="L195" t="str">
        <f t="shared" si="22"/>
        <v>Cerro Navia43924</v>
      </c>
      <c r="M195" s="9">
        <f t="shared" si="24"/>
        <v>4</v>
      </c>
      <c r="N195" t="str">
        <f t="shared" si="25"/>
        <v>Cerro Navia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13103</v>
      </c>
      <c r="R195" t="str">
        <f>+VLOOKUP($N195,[1]Hoja3!$A$4:$E$349,4,0)</f>
        <v>Metropolitana</v>
      </c>
      <c r="S195" t="str">
        <f t="shared" si="23"/>
        <v>Cerro Navia439244</v>
      </c>
    </row>
    <row r="196" spans="2:19" x14ac:dyDescent="0.3">
      <c r="B196" t="str">
        <f t="shared" si="19"/>
        <v>Curico43924</v>
      </c>
      <c r="C196" t="s">
        <v>103</v>
      </c>
      <c r="F196" s="1">
        <v>43924</v>
      </c>
      <c r="G196">
        <v>3</v>
      </c>
      <c r="H196">
        <v>5</v>
      </c>
      <c r="I196" s="24">
        <v>3</v>
      </c>
      <c r="J196" t="b">
        <f t="shared" si="20"/>
        <v>1</v>
      </c>
      <c r="K196">
        <f t="shared" si="21"/>
        <v>3</v>
      </c>
      <c r="L196" t="str">
        <f t="shared" si="22"/>
        <v>Cerro Navia43924</v>
      </c>
      <c r="M196" s="9">
        <f t="shared" si="24"/>
        <v>5</v>
      </c>
      <c r="N196" t="str">
        <f t="shared" si="25"/>
        <v>Cerro Navia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13103</v>
      </c>
      <c r="R196" t="str">
        <f>+VLOOKUP($N196,[1]Hoja3!$A$4:$E$349,4,0)</f>
        <v>Metropolitana</v>
      </c>
      <c r="S196" t="str">
        <f t="shared" si="23"/>
        <v>Cerro Navia439245</v>
      </c>
    </row>
    <row r="197" spans="2:19" x14ac:dyDescent="0.3">
      <c r="B197" t="str">
        <f t="shared" si="19"/>
        <v>El Bosque43924</v>
      </c>
      <c r="C197" t="s">
        <v>107</v>
      </c>
      <c r="F197" s="1">
        <v>43924</v>
      </c>
      <c r="G197">
        <v>3</v>
      </c>
      <c r="H197">
        <v>5</v>
      </c>
      <c r="I197" s="24">
        <v>7</v>
      </c>
      <c r="J197" t="b">
        <f t="shared" si="20"/>
        <v>1</v>
      </c>
      <c r="K197">
        <f t="shared" si="21"/>
        <v>7</v>
      </c>
      <c r="L197" t="str">
        <f t="shared" si="22"/>
        <v>Conchali43924</v>
      </c>
      <c r="M197" s="9">
        <v>1</v>
      </c>
      <c r="N197" t="s">
        <v>88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si="23"/>
        <v>Conchali439241</v>
      </c>
    </row>
    <row r="198" spans="2:19" x14ac:dyDescent="0.3">
      <c r="B198" t="str">
        <f t="shared" si="19"/>
        <v>Estacion Central43924</v>
      </c>
      <c r="C198" t="s">
        <v>114</v>
      </c>
      <c r="F198" s="1">
        <v>43924</v>
      </c>
      <c r="G198">
        <v>3</v>
      </c>
      <c r="H198">
        <v>5</v>
      </c>
      <c r="I198" s="24">
        <v>3</v>
      </c>
      <c r="J198" t="b">
        <f t="shared" si="20"/>
        <v>1</v>
      </c>
      <c r="K198">
        <f t="shared" si="21"/>
        <v>3</v>
      </c>
      <c r="L198" t="str">
        <f t="shared" si="22"/>
        <v>Conchali43924</v>
      </c>
      <c r="M198" s="9">
        <f t="shared" si="24"/>
        <v>2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23"/>
        <v>Conchali439242</v>
      </c>
    </row>
    <row r="199" spans="2:19" x14ac:dyDescent="0.3">
      <c r="B199" t="str">
        <f t="shared" ref="B199:B262" si="27">+C199&amp;F199</f>
        <v>Freire43924</v>
      </c>
      <c r="C199" t="s">
        <v>116</v>
      </c>
      <c r="F199" s="1">
        <v>43924</v>
      </c>
      <c r="G199">
        <v>1</v>
      </c>
      <c r="H199">
        <v>1</v>
      </c>
      <c r="I199" s="24">
        <v>5</v>
      </c>
      <c r="J199" t="b">
        <f t="shared" ref="J199:J262" si="28">+I199=K199</f>
        <v>1</v>
      </c>
      <c r="K199">
        <f t="shared" ref="K199:K262" si="29">+COUNTIFS($L$6:$L$20000,B199)</f>
        <v>5</v>
      </c>
      <c r="L199" t="str">
        <f t="shared" ref="L199:L262" si="30">+N199&amp;O199</f>
        <v>Conchali43924</v>
      </c>
      <c r="M199" s="9">
        <f t="shared" si="24"/>
        <v>3</v>
      </c>
      <c r="N199" t="str">
        <f t="shared" si="25"/>
        <v>Conchali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13104</v>
      </c>
      <c r="R199" t="str">
        <f>+VLOOKUP($N199,[1]Hoja3!$A$4:$E$349,4,0)</f>
        <v>Metropolitana</v>
      </c>
      <c r="S199" t="str">
        <f t="shared" ref="S199:S262" si="31">+N199&amp;O199&amp;M199</f>
        <v>Conchali439243</v>
      </c>
    </row>
    <row r="200" spans="2:19" x14ac:dyDescent="0.3">
      <c r="B200" t="str">
        <f t="shared" si="27"/>
        <v>Gorbea43924</v>
      </c>
      <c r="C200" t="s">
        <v>124</v>
      </c>
      <c r="F200" s="1">
        <v>43924</v>
      </c>
      <c r="G200">
        <v>3</v>
      </c>
      <c r="H200">
        <v>5</v>
      </c>
      <c r="I200" s="24">
        <v>1</v>
      </c>
      <c r="J200" t="b">
        <f t="shared" si="28"/>
        <v>1</v>
      </c>
      <c r="K200">
        <f t="shared" si="29"/>
        <v>1</v>
      </c>
      <c r="L200" t="str">
        <f t="shared" si="30"/>
        <v>Conchali43924</v>
      </c>
      <c r="M200" s="9">
        <f t="shared" si="24"/>
        <v>4</v>
      </c>
      <c r="N200" t="str">
        <f t="shared" si="25"/>
        <v>Conchali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13104</v>
      </c>
      <c r="R200" t="str">
        <f>+VLOOKUP($N200,[1]Hoja3!$A$4:$E$349,4,0)</f>
        <v>Metropolitana</v>
      </c>
      <c r="S200" t="str">
        <f t="shared" si="31"/>
        <v>Conchali439244</v>
      </c>
    </row>
    <row r="201" spans="2:19" x14ac:dyDescent="0.3">
      <c r="B201" t="str">
        <f t="shared" si="27"/>
        <v>Hualpen43924</v>
      </c>
      <c r="C201" t="s">
        <v>130</v>
      </c>
      <c r="F201" s="1">
        <v>43924</v>
      </c>
      <c r="G201">
        <v>2</v>
      </c>
      <c r="H201">
        <v>3</v>
      </c>
      <c r="I201" s="24">
        <v>11</v>
      </c>
      <c r="J201" t="b">
        <f t="shared" si="28"/>
        <v>1</v>
      </c>
      <c r="K201">
        <f t="shared" si="29"/>
        <v>11</v>
      </c>
      <c r="L201" t="str">
        <f t="shared" si="30"/>
        <v>El Bosque43924</v>
      </c>
      <c r="M201" s="9">
        <v>1</v>
      </c>
      <c r="N201" t="s">
        <v>107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Bosque439241</v>
      </c>
    </row>
    <row r="202" spans="2:19" x14ac:dyDescent="0.3">
      <c r="B202" t="str">
        <f t="shared" si="27"/>
        <v>Huechuraba43924</v>
      </c>
      <c r="C202" t="s">
        <v>134</v>
      </c>
      <c r="F202" s="1">
        <v>43924</v>
      </c>
      <c r="G202">
        <v>3</v>
      </c>
      <c r="H202">
        <v>5</v>
      </c>
      <c r="I202" s="24">
        <v>3</v>
      </c>
      <c r="J202" t="b">
        <f t="shared" si="28"/>
        <v>1</v>
      </c>
      <c r="K202">
        <f t="shared" si="29"/>
        <v>3</v>
      </c>
      <c r="L202" t="str">
        <f t="shared" si="30"/>
        <v>El Bosque43924</v>
      </c>
      <c r="M202" s="9">
        <f t="shared" si="24"/>
        <v>2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Bosque439242</v>
      </c>
    </row>
    <row r="203" spans="2:19" x14ac:dyDescent="0.3">
      <c r="B203" t="str">
        <f t="shared" si="27"/>
        <v>Independencia43924</v>
      </c>
      <c r="C203" t="s">
        <v>136</v>
      </c>
      <c r="F203" s="1">
        <v>43924</v>
      </c>
      <c r="G203">
        <v>3</v>
      </c>
      <c r="H203">
        <v>5</v>
      </c>
      <c r="I203" s="24">
        <v>5</v>
      </c>
      <c r="J203" t="b">
        <f t="shared" si="28"/>
        <v>1</v>
      </c>
      <c r="K203">
        <f t="shared" si="29"/>
        <v>5</v>
      </c>
      <c r="L203" t="str">
        <f t="shared" si="30"/>
        <v>El Bosque43924</v>
      </c>
      <c r="M203" s="9">
        <f t="shared" si="24"/>
        <v>3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Bosque439243</v>
      </c>
    </row>
    <row r="204" spans="2:19" x14ac:dyDescent="0.3">
      <c r="B204" t="str">
        <f t="shared" si="27"/>
        <v>Iquique43924</v>
      </c>
      <c r="C204" t="s">
        <v>137</v>
      </c>
      <c r="F204" s="1">
        <v>43924</v>
      </c>
      <c r="G204">
        <v>3</v>
      </c>
      <c r="H204">
        <v>5</v>
      </c>
      <c r="I204" s="24">
        <v>1</v>
      </c>
      <c r="J204" t="b">
        <f t="shared" si="28"/>
        <v>1</v>
      </c>
      <c r="K204">
        <f t="shared" si="29"/>
        <v>1</v>
      </c>
      <c r="L204" t="str">
        <f t="shared" si="30"/>
        <v>El Bosque43924</v>
      </c>
      <c r="M204" s="9">
        <f t="shared" si="24"/>
        <v>4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Bosque439244</v>
      </c>
    </row>
    <row r="205" spans="2:19" x14ac:dyDescent="0.3">
      <c r="B205" t="str">
        <f t="shared" si="27"/>
        <v>La Florida43924</v>
      </c>
      <c r="C205" t="s">
        <v>144</v>
      </c>
      <c r="F205" s="1">
        <v>43924</v>
      </c>
      <c r="G205">
        <v>3</v>
      </c>
      <c r="H205">
        <v>5</v>
      </c>
      <c r="I205" s="24">
        <v>9</v>
      </c>
      <c r="J205" t="b">
        <f t="shared" si="28"/>
        <v>1</v>
      </c>
      <c r="K205">
        <f t="shared" si="29"/>
        <v>9</v>
      </c>
      <c r="L205" t="str">
        <f t="shared" si="30"/>
        <v>El Bosque43924</v>
      </c>
      <c r="M205" s="9">
        <f t="shared" si="24"/>
        <v>5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Bosque439245</v>
      </c>
    </row>
    <row r="206" spans="2:19" x14ac:dyDescent="0.3">
      <c r="B206" t="str">
        <f t="shared" si="27"/>
        <v>La Granja43924</v>
      </c>
      <c r="C206" t="s">
        <v>145</v>
      </c>
      <c r="F206" s="1">
        <v>43924</v>
      </c>
      <c r="G206">
        <v>3</v>
      </c>
      <c r="H206">
        <v>5</v>
      </c>
      <c r="I206" s="24">
        <v>8</v>
      </c>
      <c r="J206" t="b">
        <f t="shared" si="28"/>
        <v>1</v>
      </c>
      <c r="K206">
        <f t="shared" si="29"/>
        <v>8</v>
      </c>
      <c r="L206" t="str">
        <f t="shared" si="30"/>
        <v>El Bosque43924</v>
      </c>
      <c r="M206" s="9">
        <f t="shared" si="24"/>
        <v>6</v>
      </c>
      <c r="N206" t="str">
        <f t="shared" si="25"/>
        <v>El Bosque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13105</v>
      </c>
      <c r="R206" t="str">
        <f>+VLOOKUP($N206,[1]Hoja3!$A$4:$E$349,4,0)</f>
        <v>Metropolitana</v>
      </c>
      <c r="S206" t="str">
        <f t="shared" si="31"/>
        <v>El Bosque439246</v>
      </c>
    </row>
    <row r="207" spans="2:19" x14ac:dyDescent="0.3">
      <c r="B207" t="str">
        <f t="shared" si="27"/>
        <v>La Pintana43924</v>
      </c>
      <c r="C207" t="s">
        <v>148</v>
      </c>
      <c r="F207" s="1">
        <v>43924</v>
      </c>
      <c r="G207">
        <v>2</v>
      </c>
      <c r="H207">
        <v>3</v>
      </c>
      <c r="I207" s="24">
        <v>3</v>
      </c>
      <c r="J207" t="b">
        <f t="shared" si="28"/>
        <v>1</v>
      </c>
      <c r="K207">
        <f t="shared" si="29"/>
        <v>3</v>
      </c>
      <c r="L207" t="str">
        <f t="shared" si="30"/>
        <v>El Bosque43924</v>
      </c>
      <c r="M207" s="9">
        <f t="shared" si="24"/>
        <v>7</v>
      </c>
      <c r="N207" t="str">
        <f t="shared" si="25"/>
        <v>El Bosque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13105</v>
      </c>
      <c r="R207" t="str">
        <f>+VLOOKUP($N207,[1]Hoja3!$A$4:$E$349,4,0)</f>
        <v>Metropolitana</v>
      </c>
      <c r="S207" t="str">
        <f t="shared" si="31"/>
        <v>El Bosque439247</v>
      </c>
    </row>
    <row r="208" spans="2:19" x14ac:dyDescent="0.3">
      <c r="B208" t="str">
        <f t="shared" si="27"/>
        <v>La Reina43924</v>
      </c>
      <c r="C208" t="s">
        <v>149</v>
      </c>
      <c r="F208" s="1">
        <v>43924</v>
      </c>
      <c r="G208">
        <v>3</v>
      </c>
      <c r="H208">
        <v>5</v>
      </c>
      <c r="I208" s="24">
        <v>4</v>
      </c>
      <c r="J208" t="b">
        <f t="shared" si="28"/>
        <v>1</v>
      </c>
      <c r="K208">
        <f t="shared" si="29"/>
        <v>4</v>
      </c>
      <c r="L208" t="str">
        <f t="shared" si="30"/>
        <v>Independencia43924</v>
      </c>
      <c r="M208" s="9">
        <v>1</v>
      </c>
      <c r="N208" t="s">
        <v>136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Independencia439241</v>
      </c>
    </row>
    <row r="209" spans="2:19" x14ac:dyDescent="0.3">
      <c r="B209" t="str">
        <f t="shared" si="27"/>
        <v>La Serena43924</v>
      </c>
      <c r="C209" t="s">
        <v>150</v>
      </c>
      <c r="F209" s="1">
        <v>43924</v>
      </c>
      <c r="G209">
        <v>1</v>
      </c>
      <c r="H209">
        <v>1</v>
      </c>
      <c r="I209" s="24">
        <v>8</v>
      </c>
      <c r="J209" t="b">
        <f t="shared" si="28"/>
        <v>1</v>
      </c>
      <c r="K209">
        <f t="shared" si="29"/>
        <v>8</v>
      </c>
      <c r="L209" t="str">
        <f t="shared" si="30"/>
        <v>Independencia43924</v>
      </c>
      <c r="M209" s="9">
        <f t="shared" si="24"/>
        <v>2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Independencia439242</v>
      </c>
    </row>
    <row r="210" spans="2:19" x14ac:dyDescent="0.3">
      <c r="B210" t="str">
        <f t="shared" si="27"/>
        <v>La Union43924</v>
      </c>
      <c r="C210" t="s">
        <v>151</v>
      </c>
      <c r="F210" s="1">
        <v>43924</v>
      </c>
      <c r="G210">
        <v>2</v>
      </c>
      <c r="H210">
        <v>3</v>
      </c>
      <c r="I210" s="24">
        <v>1</v>
      </c>
      <c r="J210" t="b">
        <f t="shared" si="28"/>
        <v>1</v>
      </c>
      <c r="K210">
        <f t="shared" si="29"/>
        <v>1</v>
      </c>
      <c r="L210" t="str">
        <f t="shared" si="30"/>
        <v>Independencia43924</v>
      </c>
      <c r="M210" s="9">
        <f t="shared" si="24"/>
        <v>3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Independencia439243</v>
      </c>
    </row>
    <row r="211" spans="2:19" x14ac:dyDescent="0.3">
      <c r="B211" t="str">
        <f t="shared" si="27"/>
        <v>Lampa43924</v>
      </c>
      <c r="C211" t="s">
        <v>156</v>
      </c>
      <c r="F211" s="1">
        <v>43924</v>
      </c>
      <c r="G211">
        <v>3</v>
      </c>
      <c r="H211">
        <v>5</v>
      </c>
      <c r="I211" s="24">
        <v>3</v>
      </c>
      <c r="J211" t="b">
        <f t="shared" si="28"/>
        <v>1</v>
      </c>
      <c r="K211">
        <f t="shared" si="29"/>
        <v>3</v>
      </c>
      <c r="L211" t="str">
        <f t="shared" si="30"/>
        <v>Independencia43924</v>
      </c>
      <c r="M211" s="9">
        <f t="shared" si="24"/>
        <v>4</v>
      </c>
      <c r="N211" t="str">
        <f t="shared" si="25"/>
        <v>Independencia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13108</v>
      </c>
      <c r="R211" t="str">
        <f>+VLOOKUP($N211,[1]Hoja3!$A$4:$E$349,4,0)</f>
        <v>Metropolitana</v>
      </c>
      <c r="S211" t="str">
        <f t="shared" si="31"/>
        <v>Independencia439244</v>
      </c>
    </row>
    <row r="212" spans="2:19" x14ac:dyDescent="0.3">
      <c r="B212" t="str">
        <f t="shared" si="27"/>
        <v>Las Condes43924</v>
      </c>
      <c r="C212" t="s">
        <v>159</v>
      </c>
      <c r="F212" s="1">
        <v>43924</v>
      </c>
      <c r="G212">
        <v>3</v>
      </c>
      <c r="H212">
        <v>5</v>
      </c>
      <c r="I212" s="24">
        <v>16</v>
      </c>
      <c r="J212" t="b">
        <f t="shared" si="28"/>
        <v>1</v>
      </c>
      <c r="K212">
        <f t="shared" si="29"/>
        <v>16</v>
      </c>
      <c r="L212" t="str">
        <f t="shared" si="30"/>
        <v>Independencia43924</v>
      </c>
      <c r="M212" s="9">
        <f t="shared" si="24"/>
        <v>5</v>
      </c>
      <c r="N212" t="str">
        <f t="shared" si="25"/>
        <v>Independencia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13108</v>
      </c>
      <c r="R212" t="str">
        <f>+VLOOKUP($N212,[1]Hoja3!$A$4:$E$349,4,0)</f>
        <v>Metropolitana</v>
      </c>
      <c r="S212" t="str">
        <f t="shared" si="31"/>
        <v>Independencia439245</v>
      </c>
    </row>
    <row r="213" spans="2:19" x14ac:dyDescent="0.3">
      <c r="B213" t="str">
        <f t="shared" si="27"/>
        <v>Lautaro43924</v>
      </c>
      <c r="C213" t="s">
        <v>160</v>
      </c>
      <c r="F213" s="1">
        <v>43924</v>
      </c>
      <c r="G213">
        <v>2</v>
      </c>
      <c r="H213">
        <v>3</v>
      </c>
      <c r="I213" s="24">
        <v>2</v>
      </c>
      <c r="J213" t="b">
        <f t="shared" si="28"/>
        <v>1</v>
      </c>
      <c r="K213">
        <f t="shared" si="29"/>
        <v>2</v>
      </c>
      <c r="L213" t="str">
        <f t="shared" si="30"/>
        <v>La Florida43924</v>
      </c>
      <c r="M213" s="9">
        <v>1</v>
      </c>
      <c r="N213" t="s">
        <v>144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Florida439241</v>
      </c>
    </row>
    <row r="214" spans="2:19" x14ac:dyDescent="0.3">
      <c r="B214" t="str">
        <f t="shared" si="27"/>
        <v>Linares43924</v>
      </c>
      <c r="C214" t="s">
        <v>164</v>
      </c>
      <c r="F214" s="1">
        <v>43924</v>
      </c>
      <c r="G214">
        <v>3</v>
      </c>
      <c r="H214">
        <v>5</v>
      </c>
      <c r="I214" s="24">
        <v>4</v>
      </c>
      <c r="J214" t="b">
        <f t="shared" si="28"/>
        <v>1</v>
      </c>
      <c r="K214">
        <f t="shared" si="29"/>
        <v>4</v>
      </c>
      <c r="L214" t="str">
        <f t="shared" si="30"/>
        <v>La Florida43924</v>
      </c>
      <c r="M214" s="9">
        <f t="shared" si="24"/>
        <v>2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Florida439242</v>
      </c>
    </row>
    <row r="215" spans="2:19" x14ac:dyDescent="0.3">
      <c r="B215" t="str">
        <f t="shared" si="27"/>
        <v>Lo Barnechea43924</v>
      </c>
      <c r="C215" t="s">
        <v>168</v>
      </c>
      <c r="F215" s="1">
        <v>43924</v>
      </c>
      <c r="G215">
        <v>3</v>
      </c>
      <c r="H215">
        <v>5</v>
      </c>
      <c r="I215" s="24">
        <v>7</v>
      </c>
      <c r="J215" t="b">
        <f t="shared" si="28"/>
        <v>1</v>
      </c>
      <c r="K215">
        <f t="shared" si="29"/>
        <v>7</v>
      </c>
      <c r="L215" t="str">
        <f t="shared" si="30"/>
        <v>La Florida43924</v>
      </c>
      <c r="M215" s="9">
        <f t="shared" si="24"/>
        <v>3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Florida439243</v>
      </c>
    </row>
    <row r="216" spans="2:19" x14ac:dyDescent="0.3">
      <c r="B216" t="str">
        <f t="shared" si="27"/>
        <v>Lo Espejo43924</v>
      </c>
      <c r="C216" t="s">
        <v>169</v>
      </c>
      <c r="F216" s="1">
        <v>43924</v>
      </c>
      <c r="G216">
        <v>3</v>
      </c>
      <c r="H216">
        <v>5</v>
      </c>
      <c r="I216" s="24">
        <v>2</v>
      </c>
      <c r="J216" t="b">
        <f t="shared" si="28"/>
        <v>1</v>
      </c>
      <c r="K216">
        <f t="shared" si="29"/>
        <v>2</v>
      </c>
      <c r="L216" t="str">
        <f t="shared" si="30"/>
        <v>La Florida43924</v>
      </c>
      <c r="M216" s="9">
        <f t="shared" si="24"/>
        <v>4</v>
      </c>
      <c r="N216" t="str">
        <f t="shared" si="25"/>
        <v>La Florida</v>
      </c>
      <c r="O216" s="1">
        <f t="shared" si="26"/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Florida439244</v>
      </c>
    </row>
    <row r="217" spans="2:19" x14ac:dyDescent="0.3">
      <c r="B217" t="str">
        <f t="shared" si="27"/>
        <v>Lo Prado43924</v>
      </c>
      <c r="C217" t="s">
        <v>170</v>
      </c>
      <c r="F217" s="1">
        <v>43924</v>
      </c>
      <c r="G217">
        <v>3</v>
      </c>
      <c r="H217">
        <v>5</v>
      </c>
      <c r="I217" s="24">
        <v>2</v>
      </c>
      <c r="J217" t="b">
        <f t="shared" si="28"/>
        <v>1</v>
      </c>
      <c r="K217">
        <f t="shared" si="29"/>
        <v>2</v>
      </c>
      <c r="L217" t="str">
        <f t="shared" si="30"/>
        <v>La Florida43924</v>
      </c>
      <c r="M217" s="9">
        <f t="shared" si="24"/>
        <v>5</v>
      </c>
      <c r="N217" t="str">
        <f t="shared" si="25"/>
        <v>La Florida</v>
      </c>
      <c r="O217" s="1">
        <f t="shared" si="26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Florida439245</v>
      </c>
    </row>
    <row r="218" spans="2:19" x14ac:dyDescent="0.3">
      <c r="B218" t="str">
        <f t="shared" si="27"/>
        <v>Loncoche43924</v>
      </c>
      <c r="C218" t="s">
        <v>172</v>
      </c>
      <c r="F218" s="1">
        <v>43924</v>
      </c>
      <c r="G218">
        <v>1</v>
      </c>
      <c r="H218">
        <v>1</v>
      </c>
      <c r="I218" s="24">
        <v>4</v>
      </c>
      <c r="J218" t="b">
        <f t="shared" si="28"/>
        <v>1</v>
      </c>
      <c r="K218">
        <f t="shared" si="29"/>
        <v>4</v>
      </c>
      <c r="L218" t="str">
        <f t="shared" si="30"/>
        <v>La Florida43924</v>
      </c>
      <c r="M218" s="9">
        <f t="shared" ref="M218:M280" si="32">+M217+1</f>
        <v>6</v>
      </c>
      <c r="N218" t="str">
        <f t="shared" ref="N218:N280" si="33">+N217</f>
        <v>La Florida</v>
      </c>
      <c r="O218" s="1">
        <f t="shared" ref="O218:O281" si="34">+O217</f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Florida439246</v>
      </c>
    </row>
    <row r="219" spans="2:19" x14ac:dyDescent="0.3">
      <c r="B219" t="str">
        <f t="shared" si="27"/>
        <v>Machali43924</v>
      </c>
      <c r="C219" t="s">
        <v>183</v>
      </c>
      <c r="F219" s="1">
        <v>43924</v>
      </c>
      <c r="G219">
        <v>2</v>
      </c>
      <c r="H219">
        <v>3</v>
      </c>
      <c r="I219" s="24">
        <v>1</v>
      </c>
      <c r="J219" t="b">
        <f t="shared" si="28"/>
        <v>1</v>
      </c>
      <c r="K219">
        <f t="shared" si="29"/>
        <v>1</v>
      </c>
      <c r="L219" t="str">
        <f t="shared" si="30"/>
        <v>La Florida43924</v>
      </c>
      <c r="M219" s="9">
        <f t="shared" si="32"/>
        <v>7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Florida439247</v>
      </c>
    </row>
    <row r="220" spans="2:19" x14ac:dyDescent="0.3">
      <c r="B220" t="str">
        <f t="shared" si="27"/>
        <v>Macul43924</v>
      </c>
      <c r="C220" t="s">
        <v>184</v>
      </c>
      <c r="F220" s="1">
        <v>43924</v>
      </c>
      <c r="G220">
        <v>3</v>
      </c>
      <c r="H220">
        <v>5</v>
      </c>
      <c r="I220" s="24">
        <v>8</v>
      </c>
      <c r="J220" t="b">
        <f t="shared" si="28"/>
        <v>1</v>
      </c>
      <c r="K220">
        <f t="shared" si="29"/>
        <v>8</v>
      </c>
      <c r="L220" t="str">
        <f t="shared" si="30"/>
        <v>La Florida43924</v>
      </c>
      <c r="M220" s="9">
        <f t="shared" si="32"/>
        <v>8</v>
      </c>
      <c r="N220" t="str">
        <f t="shared" si="33"/>
        <v>La Florida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13110</v>
      </c>
      <c r="R220" t="str">
        <f>+VLOOKUP($N220,[1]Hoja3!$A$4:$E$349,4,0)</f>
        <v>Metropolitana</v>
      </c>
      <c r="S220" t="str">
        <f t="shared" si="31"/>
        <v>La Florida439248</v>
      </c>
    </row>
    <row r="221" spans="2:19" x14ac:dyDescent="0.3">
      <c r="B221" t="str">
        <f t="shared" si="27"/>
        <v>Maipu43924</v>
      </c>
      <c r="C221" t="s">
        <v>186</v>
      </c>
      <c r="F221" s="1">
        <v>43924</v>
      </c>
      <c r="G221">
        <v>3</v>
      </c>
      <c r="H221">
        <v>5</v>
      </c>
      <c r="I221" s="24">
        <v>9</v>
      </c>
      <c r="J221" t="b">
        <f t="shared" si="28"/>
        <v>1</v>
      </c>
      <c r="K221">
        <f t="shared" si="29"/>
        <v>9</v>
      </c>
      <c r="L221" t="str">
        <f t="shared" si="30"/>
        <v>La Florida43924</v>
      </c>
      <c r="M221" s="9">
        <f t="shared" si="32"/>
        <v>9</v>
      </c>
      <c r="N221" t="str">
        <f t="shared" si="33"/>
        <v>La Florida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13110</v>
      </c>
      <c r="R221" t="str">
        <f>+VLOOKUP($N221,[1]Hoja3!$A$4:$E$349,4,0)</f>
        <v>Metropolitana</v>
      </c>
      <c r="S221" t="str">
        <f t="shared" si="31"/>
        <v>La Florida439249</v>
      </c>
    </row>
    <row r="222" spans="2:19" x14ac:dyDescent="0.3">
      <c r="B222" t="str">
        <f t="shared" si="27"/>
        <v>Melipilla43924</v>
      </c>
      <c r="C222" t="s">
        <v>195</v>
      </c>
      <c r="F222" s="1">
        <v>43924</v>
      </c>
      <c r="G222">
        <v>3</v>
      </c>
      <c r="H222">
        <v>5</v>
      </c>
      <c r="I222" s="24">
        <v>1</v>
      </c>
      <c r="J222" t="b">
        <f t="shared" si="28"/>
        <v>1</v>
      </c>
      <c r="K222">
        <f t="shared" si="29"/>
        <v>1</v>
      </c>
      <c r="L222" t="str">
        <f t="shared" si="30"/>
        <v>La Reina43924</v>
      </c>
      <c r="M222" s="9">
        <v>1</v>
      </c>
      <c r="N222" t="s">
        <v>149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Reina439241</v>
      </c>
    </row>
    <row r="223" spans="2:19" x14ac:dyDescent="0.3">
      <c r="B223" t="str">
        <f t="shared" si="27"/>
        <v>Natales43924</v>
      </c>
      <c r="C223" t="s">
        <v>202</v>
      </c>
      <c r="F223" s="1">
        <v>43924</v>
      </c>
      <c r="G223">
        <v>2</v>
      </c>
      <c r="H223">
        <v>3</v>
      </c>
      <c r="I223" s="24">
        <v>1</v>
      </c>
      <c r="J223" t="b">
        <f t="shared" si="28"/>
        <v>1</v>
      </c>
      <c r="K223">
        <f t="shared" si="29"/>
        <v>1</v>
      </c>
      <c r="L223" t="str">
        <f t="shared" si="30"/>
        <v>La Reina43924</v>
      </c>
      <c r="M223" s="9">
        <f t="shared" si="32"/>
        <v>2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Reina439242</v>
      </c>
    </row>
    <row r="224" spans="2:19" x14ac:dyDescent="0.3">
      <c r="B224" t="str">
        <f t="shared" si="27"/>
        <v>Nueva Imperial43924</v>
      </c>
      <c r="C224" t="s">
        <v>208</v>
      </c>
      <c r="F224" s="1">
        <v>43924</v>
      </c>
      <c r="G224">
        <v>1</v>
      </c>
      <c r="H224">
        <v>1</v>
      </c>
      <c r="I224" s="24">
        <v>11</v>
      </c>
      <c r="J224" t="b">
        <f t="shared" si="28"/>
        <v>1</v>
      </c>
      <c r="K224">
        <f t="shared" si="29"/>
        <v>11</v>
      </c>
      <c r="L224" t="str">
        <f t="shared" si="30"/>
        <v>La Reina43924</v>
      </c>
      <c r="M224" s="9">
        <f t="shared" si="32"/>
        <v>3</v>
      </c>
      <c r="N224" t="str">
        <f t="shared" si="33"/>
        <v>La Reina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13113</v>
      </c>
      <c r="R224" t="str">
        <f>+VLOOKUP($N224,[1]Hoja3!$A$4:$E$349,4,0)</f>
        <v>Metropolitana</v>
      </c>
      <c r="S224" t="str">
        <f t="shared" si="31"/>
        <v>La Reina439243</v>
      </c>
    </row>
    <row r="225" spans="2:19" x14ac:dyDescent="0.3">
      <c r="B225" t="str">
        <f t="shared" si="27"/>
        <v>Nunoa43924</v>
      </c>
      <c r="C225" t="s">
        <v>209</v>
      </c>
      <c r="F225" s="1">
        <v>43924</v>
      </c>
      <c r="G225">
        <v>3</v>
      </c>
      <c r="H225">
        <v>5</v>
      </c>
      <c r="I225" s="24">
        <v>9</v>
      </c>
      <c r="J225" t="b">
        <f t="shared" si="28"/>
        <v>1</v>
      </c>
      <c r="K225">
        <f t="shared" si="29"/>
        <v>9</v>
      </c>
      <c r="L225" t="str">
        <f t="shared" si="30"/>
        <v>La Reina43924</v>
      </c>
      <c r="M225" s="9">
        <f t="shared" si="32"/>
        <v>4</v>
      </c>
      <c r="N225" t="str">
        <f t="shared" si="33"/>
        <v>La Reina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13113</v>
      </c>
      <c r="R225" t="str">
        <f>+VLOOKUP($N225,[1]Hoja3!$A$4:$E$349,4,0)</f>
        <v>Metropolitana</v>
      </c>
      <c r="S225" t="str">
        <f t="shared" si="31"/>
        <v>La Reina439244</v>
      </c>
    </row>
    <row r="226" spans="2:19" x14ac:dyDescent="0.3">
      <c r="B226" t="str">
        <f t="shared" si="27"/>
        <v>Osorno43924</v>
      </c>
      <c r="C226" t="s">
        <v>214</v>
      </c>
      <c r="F226" s="1">
        <v>43924</v>
      </c>
      <c r="G226">
        <v>3</v>
      </c>
      <c r="H226">
        <v>5</v>
      </c>
      <c r="I226" s="24">
        <v>43</v>
      </c>
      <c r="J226" t="b">
        <f t="shared" si="28"/>
        <v>1</v>
      </c>
      <c r="K226">
        <f t="shared" si="29"/>
        <v>43</v>
      </c>
      <c r="L226" t="str">
        <f t="shared" si="30"/>
        <v>Las Condes43924</v>
      </c>
      <c r="M226" s="9">
        <v>1</v>
      </c>
      <c r="N226" t="s">
        <v>159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Condes439241</v>
      </c>
    </row>
    <row r="227" spans="2:19" x14ac:dyDescent="0.3">
      <c r="B227" t="str">
        <f t="shared" si="27"/>
        <v>Padre Hurtado43924</v>
      </c>
      <c r="C227" t="s">
        <v>216</v>
      </c>
      <c r="F227" s="1">
        <v>43924</v>
      </c>
      <c r="G227">
        <v>3</v>
      </c>
      <c r="H227">
        <v>5</v>
      </c>
      <c r="I227" s="24">
        <v>3</v>
      </c>
      <c r="J227" t="b">
        <f t="shared" si="28"/>
        <v>1</v>
      </c>
      <c r="K227">
        <f t="shared" si="29"/>
        <v>3</v>
      </c>
      <c r="L227" t="str">
        <f t="shared" si="30"/>
        <v>Las Condes43924</v>
      </c>
      <c r="M227" s="9">
        <f t="shared" si="32"/>
        <v>2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Condes439242</v>
      </c>
    </row>
    <row r="228" spans="2:19" x14ac:dyDescent="0.3">
      <c r="B228" t="str">
        <f t="shared" si="27"/>
        <v>Padre Las Casas43924</v>
      </c>
      <c r="C228" t="s">
        <v>217</v>
      </c>
      <c r="F228" s="1">
        <v>43924</v>
      </c>
      <c r="G228">
        <v>3</v>
      </c>
      <c r="H228">
        <v>5</v>
      </c>
      <c r="I228" s="24">
        <v>19</v>
      </c>
      <c r="J228" t="b">
        <f t="shared" si="28"/>
        <v>1</v>
      </c>
      <c r="K228">
        <f t="shared" si="29"/>
        <v>19</v>
      </c>
      <c r="L228" t="str">
        <f t="shared" si="30"/>
        <v>Las Condes43924</v>
      </c>
      <c r="M228" s="9">
        <f t="shared" si="32"/>
        <v>3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Condes439243</v>
      </c>
    </row>
    <row r="229" spans="2:19" x14ac:dyDescent="0.3">
      <c r="B229" t="str">
        <f t="shared" si="27"/>
        <v>Penalolen43924</v>
      </c>
      <c r="C229" t="s">
        <v>233</v>
      </c>
      <c r="F229" s="1">
        <v>43924</v>
      </c>
      <c r="G229">
        <v>3</v>
      </c>
      <c r="H229">
        <v>5</v>
      </c>
      <c r="I229" s="24">
        <v>8</v>
      </c>
      <c r="J229" t="b">
        <f t="shared" si="28"/>
        <v>1</v>
      </c>
      <c r="K229">
        <f t="shared" si="29"/>
        <v>8</v>
      </c>
      <c r="L229" t="str">
        <f t="shared" si="30"/>
        <v>Las Condes43924</v>
      </c>
      <c r="M229" s="9">
        <f t="shared" si="32"/>
        <v>4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Condes439244</v>
      </c>
    </row>
    <row r="230" spans="2:19" x14ac:dyDescent="0.3">
      <c r="B230" t="str">
        <f t="shared" si="27"/>
        <v>Pinto43924</v>
      </c>
      <c r="C230" t="s">
        <v>243</v>
      </c>
      <c r="F230" s="1">
        <v>43924</v>
      </c>
      <c r="G230">
        <v>1</v>
      </c>
      <c r="H230">
        <v>1</v>
      </c>
      <c r="I230" s="24">
        <v>6</v>
      </c>
      <c r="J230" t="b">
        <f t="shared" si="28"/>
        <v>1</v>
      </c>
      <c r="K230">
        <f t="shared" si="29"/>
        <v>6</v>
      </c>
      <c r="L230" t="str">
        <f t="shared" si="30"/>
        <v>Las Condes43924</v>
      </c>
      <c r="M230" s="9">
        <f t="shared" si="32"/>
        <v>5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Condes439245</v>
      </c>
    </row>
    <row r="231" spans="2:19" x14ac:dyDescent="0.3">
      <c r="B231" t="str">
        <f t="shared" si="27"/>
        <v>Pitrufquen43924</v>
      </c>
      <c r="C231" t="s">
        <v>245</v>
      </c>
      <c r="F231" s="1">
        <v>43924</v>
      </c>
      <c r="G231">
        <v>3</v>
      </c>
      <c r="H231">
        <v>5</v>
      </c>
      <c r="I231" s="24">
        <v>1</v>
      </c>
      <c r="J231" t="b">
        <f t="shared" si="28"/>
        <v>1</v>
      </c>
      <c r="K231">
        <f t="shared" si="29"/>
        <v>1</v>
      </c>
      <c r="L231" t="str">
        <f t="shared" si="30"/>
        <v>Las Condes43924</v>
      </c>
      <c r="M231" s="9">
        <f t="shared" si="32"/>
        <v>6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Condes439246</v>
      </c>
    </row>
    <row r="232" spans="2:19" x14ac:dyDescent="0.3">
      <c r="B232" t="str">
        <f t="shared" si="27"/>
        <v>Providencia43924</v>
      </c>
      <c r="C232" t="s">
        <v>251</v>
      </c>
      <c r="F232" s="1">
        <v>43924</v>
      </c>
      <c r="G232">
        <v>3</v>
      </c>
      <c r="H232">
        <v>5</v>
      </c>
      <c r="I232" s="24">
        <v>7</v>
      </c>
      <c r="J232" t="b">
        <f t="shared" si="28"/>
        <v>1</v>
      </c>
      <c r="K232">
        <f t="shared" si="29"/>
        <v>7</v>
      </c>
      <c r="L232" t="str">
        <f t="shared" si="30"/>
        <v>Las Condes43924</v>
      </c>
      <c r="M232" s="9">
        <f t="shared" si="32"/>
        <v>7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Condes439247</v>
      </c>
    </row>
    <row r="233" spans="2:19" x14ac:dyDescent="0.3">
      <c r="B233" t="str">
        <f t="shared" si="27"/>
        <v>Pudahuel43924</v>
      </c>
      <c r="C233" t="s">
        <v>254</v>
      </c>
      <c r="F233" s="1">
        <v>43924</v>
      </c>
      <c r="G233">
        <v>3</v>
      </c>
      <c r="H233">
        <v>5</v>
      </c>
      <c r="I233" s="24">
        <v>7</v>
      </c>
      <c r="J233" t="b">
        <f t="shared" si="28"/>
        <v>1</v>
      </c>
      <c r="K233">
        <f t="shared" si="29"/>
        <v>7</v>
      </c>
      <c r="L233" t="str">
        <f t="shared" si="30"/>
        <v>Las Condes43924</v>
      </c>
      <c r="M233" s="9">
        <f t="shared" si="32"/>
        <v>8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Condes439248</v>
      </c>
    </row>
    <row r="234" spans="2:19" x14ac:dyDescent="0.3">
      <c r="B234" t="str">
        <f t="shared" si="27"/>
        <v>Puente Alto43924</v>
      </c>
      <c r="C234" t="s">
        <v>255</v>
      </c>
      <c r="F234" s="1">
        <v>43924</v>
      </c>
      <c r="G234">
        <v>3</v>
      </c>
      <c r="H234">
        <v>5</v>
      </c>
      <c r="I234" s="24">
        <v>18</v>
      </c>
      <c r="J234" t="b">
        <f t="shared" si="28"/>
        <v>1</v>
      </c>
      <c r="K234">
        <f t="shared" si="29"/>
        <v>18</v>
      </c>
      <c r="L234" t="str">
        <f t="shared" si="30"/>
        <v>Las Condes43924</v>
      </c>
      <c r="M234" s="9">
        <f t="shared" si="32"/>
        <v>9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Condes439249</v>
      </c>
    </row>
    <row r="235" spans="2:19" x14ac:dyDescent="0.3">
      <c r="B235" t="str">
        <f t="shared" si="27"/>
        <v>Punta Arenas43924</v>
      </c>
      <c r="C235" t="s">
        <v>261</v>
      </c>
      <c r="F235" s="1">
        <v>43924</v>
      </c>
      <c r="G235">
        <v>3</v>
      </c>
      <c r="H235">
        <v>5</v>
      </c>
      <c r="I235" s="24">
        <v>56</v>
      </c>
      <c r="J235" t="b">
        <f t="shared" si="28"/>
        <v>1</v>
      </c>
      <c r="K235">
        <f t="shared" si="29"/>
        <v>56</v>
      </c>
      <c r="L235" t="str">
        <f t="shared" si="30"/>
        <v>Las Condes43924</v>
      </c>
      <c r="M235" s="9">
        <f t="shared" si="32"/>
        <v>10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Condes4392410</v>
      </c>
    </row>
    <row r="236" spans="2:19" x14ac:dyDescent="0.3">
      <c r="B236" t="str">
        <f t="shared" si="27"/>
        <v>Purranque43924</v>
      </c>
      <c r="C236" t="s">
        <v>264</v>
      </c>
      <c r="F236" s="1">
        <v>43924</v>
      </c>
      <c r="G236">
        <v>1</v>
      </c>
      <c r="H236">
        <v>1</v>
      </c>
      <c r="I236" s="24">
        <v>5</v>
      </c>
      <c r="J236" t="b">
        <f t="shared" si="28"/>
        <v>1</v>
      </c>
      <c r="K236">
        <f t="shared" si="29"/>
        <v>5</v>
      </c>
      <c r="L236" t="str">
        <f t="shared" si="30"/>
        <v>Las Condes43924</v>
      </c>
      <c r="M236" s="9">
        <f t="shared" si="32"/>
        <v>11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Condes4392411</v>
      </c>
    </row>
    <row r="237" spans="2:19" x14ac:dyDescent="0.3">
      <c r="B237" t="str">
        <f t="shared" si="27"/>
        <v>Quilicura43924</v>
      </c>
      <c r="C237" t="s">
        <v>272</v>
      </c>
      <c r="F237" s="1">
        <v>43924</v>
      </c>
      <c r="G237">
        <v>3</v>
      </c>
      <c r="H237">
        <v>5</v>
      </c>
      <c r="I237" s="24">
        <v>4</v>
      </c>
      <c r="J237" t="b">
        <f t="shared" si="28"/>
        <v>1</v>
      </c>
      <c r="K237">
        <f t="shared" si="29"/>
        <v>4</v>
      </c>
      <c r="L237" t="str">
        <f t="shared" si="30"/>
        <v>Las Condes43924</v>
      </c>
      <c r="M237" s="9">
        <f t="shared" si="32"/>
        <v>12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Condes4392412</v>
      </c>
    </row>
    <row r="238" spans="2:19" x14ac:dyDescent="0.3">
      <c r="B238" t="str">
        <f t="shared" si="27"/>
        <v>Quillon43924</v>
      </c>
      <c r="C238" t="s">
        <v>274</v>
      </c>
      <c r="F238" s="1">
        <v>43924</v>
      </c>
      <c r="G238">
        <v>3</v>
      </c>
      <c r="H238">
        <v>5</v>
      </c>
      <c r="I238" s="24">
        <v>8</v>
      </c>
      <c r="J238" t="b">
        <f t="shared" si="28"/>
        <v>1</v>
      </c>
      <c r="K238">
        <f t="shared" si="29"/>
        <v>8</v>
      </c>
      <c r="L238" t="str">
        <f t="shared" si="30"/>
        <v>Las Condes43924</v>
      </c>
      <c r="M238" s="9">
        <f t="shared" si="32"/>
        <v>13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Condes4392413</v>
      </c>
    </row>
    <row r="239" spans="2:19" x14ac:dyDescent="0.3">
      <c r="B239" t="str">
        <f t="shared" si="27"/>
        <v>Quillota43924</v>
      </c>
      <c r="C239" t="s">
        <v>275</v>
      </c>
      <c r="F239" s="1">
        <v>43924</v>
      </c>
      <c r="G239">
        <v>3</v>
      </c>
      <c r="H239">
        <v>5</v>
      </c>
      <c r="I239" s="24">
        <v>2</v>
      </c>
      <c r="J239" t="b">
        <f t="shared" si="28"/>
        <v>1</v>
      </c>
      <c r="K239">
        <f t="shared" si="29"/>
        <v>2</v>
      </c>
      <c r="L239" t="str">
        <f t="shared" si="30"/>
        <v>Las Condes43924</v>
      </c>
      <c r="M239" s="9">
        <f t="shared" si="32"/>
        <v>14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Condes4392414</v>
      </c>
    </row>
    <row r="240" spans="2:19" x14ac:dyDescent="0.3">
      <c r="B240" t="str">
        <f t="shared" si="27"/>
        <v>Quilpue43924</v>
      </c>
      <c r="C240" t="s">
        <v>276</v>
      </c>
      <c r="F240" s="1">
        <v>43924</v>
      </c>
      <c r="G240">
        <v>3</v>
      </c>
      <c r="H240">
        <v>5</v>
      </c>
      <c r="I240" s="24">
        <v>1</v>
      </c>
      <c r="J240" t="b">
        <f t="shared" si="28"/>
        <v>1</v>
      </c>
      <c r="K240">
        <f t="shared" si="29"/>
        <v>1</v>
      </c>
      <c r="L240" t="str">
        <f t="shared" si="30"/>
        <v>Las Condes43924</v>
      </c>
      <c r="M240" s="9">
        <f t="shared" si="32"/>
        <v>15</v>
      </c>
      <c r="N240" t="str">
        <f t="shared" si="33"/>
        <v>Las Condes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13114</v>
      </c>
      <c r="R240" t="str">
        <f>+VLOOKUP($N240,[1]Hoja3!$A$4:$E$349,4,0)</f>
        <v>Metropolitana</v>
      </c>
      <c r="S240" t="str">
        <f t="shared" si="31"/>
        <v>Las Condes4392415</v>
      </c>
    </row>
    <row r="241" spans="2:19" x14ac:dyDescent="0.3">
      <c r="B241" t="str">
        <f t="shared" si="27"/>
        <v>Quinta Normal43924</v>
      </c>
      <c r="C241" t="s">
        <v>278</v>
      </c>
      <c r="F241" s="1">
        <v>43924</v>
      </c>
      <c r="G241">
        <v>3</v>
      </c>
      <c r="H241">
        <v>5</v>
      </c>
      <c r="I241" s="24">
        <v>10</v>
      </c>
      <c r="J241" t="b">
        <f t="shared" si="28"/>
        <v>1</v>
      </c>
      <c r="K241">
        <f t="shared" si="29"/>
        <v>10</v>
      </c>
      <c r="L241" t="str">
        <f t="shared" si="30"/>
        <v>Las Condes43924</v>
      </c>
      <c r="M241" s="9">
        <f t="shared" si="32"/>
        <v>16</v>
      </c>
      <c r="N241" t="str">
        <f t="shared" si="33"/>
        <v>Las Condes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13114</v>
      </c>
      <c r="R241" t="str">
        <f>+VLOOKUP($N241,[1]Hoja3!$A$4:$E$349,4,0)</f>
        <v>Metropolitana</v>
      </c>
      <c r="S241" t="str">
        <f t="shared" si="31"/>
        <v>Las Condes4392416</v>
      </c>
    </row>
    <row r="242" spans="2:19" x14ac:dyDescent="0.3">
      <c r="B242" t="str">
        <f t="shared" si="27"/>
        <v>Rancagua43924</v>
      </c>
      <c r="C242" t="s">
        <v>282</v>
      </c>
      <c r="F242" s="1">
        <v>43924</v>
      </c>
      <c r="G242">
        <v>3</v>
      </c>
      <c r="H242">
        <v>5</v>
      </c>
      <c r="I242" s="24">
        <v>2</v>
      </c>
      <c r="J242" t="b">
        <f t="shared" si="28"/>
        <v>1</v>
      </c>
      <c r="K242">
        <f t="shared" si="29"/>
        <v>2</v>
      </c>
      <c r="L242" t="str">
        <f t="shared" si="30"/>
        <v>Lo Barnechea43924</v>
      </c>
      <c r="M242" s="9">
        <v>1</v>
      </c>
      <c r="N242" t="s">
        <v>168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Barnechea439241</v>
      </c>
    </row>
    <row r="243" spans="2:19" x14ac:dyDescent="0.3">
      <c r="B243" t="str">
        <f t="shared" si="27"/>
        <v>Ranquil43924</v>
      </c>
      <c r="C243" t="s">
        <v>283</v>
      </c>
      <c r="F243" s="1">
        <v>43924</v>
      </c>
      <c r="G243">
        <v>1</v>
      </c>
      <c r="H243">
        <v>1</v>
      </c>
      <c r="I243" s="24">
        <v>5</v>
      </c>
      <c r="J243" t="b">
        <f t="shared" si="28"/>
        <v>1</v>
      </c>
      <c r="K243">
        <f t="shared" si="29"/>
        <v>5</v>
      </c>
      <c r="L243" t="str">
        <f t="shared" si="30"/>
        <v>Lo Barnechea43924</v>
      </c>
      <c r="M243" s="9">
        <f t="shared" si="32"/>
        <v>2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Barnechea439242</v>
      </c>
    </row>
    <row r="244" spans="2:19" x14ac:dyDescent="0.3">
      <c r="B244" t="str">
        <f t="shared" si="27"/>
        <v>Recoleta43924</v>
      </c>
      <c r="C244" t="s">
        <v>285</v>
      </c>
      <c r="F244" s="1">
        <v>43924</v>
      </c>
      <c r="G244">
        <v>3</v>
      </c>
      <c r="H244">
        <v>5</v>
      </c>
      <c r="I244" s="24">
        <v>9</v>
      </c>
      <c r="J244" t="b">
        <f t="shared" si="28"/>
        <v>1</v>
      </c>
      <c r="K244">
        <f t="shared" si="29"/>
        <v>9</v>
      </c>
      <c r="L244" t="str">
        <f t="shared" si="30"/>
        <v>Lo Barnechea43924</v>
      </c>
      <c r="M244" s="9">
        <f t="shared" si="32"/>
        <v>3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Barnechea439243</v>
      </c>
    </row>
    <row r="245" spans="2:19" x14ac:dyDescent="0.3">
      <c r="B245" t="str">
        <f t="shared" si="27"/>
        <v>Renca43924</v>
      </c>
      <c r="C245" t="s">
        <v>287</v>
      </c>
      <c r="F245" s="1">
        <v>43924</v>
      </c>
      <c r="G245">
        <v>3</v>
      </c>
      <c r="H245">
        <v>5</v>
      </c>
      <c r="I245" s="24">
        <v>4</v>
      </c>
      <c r="J245" t="b">
        <f t="shared" si="28"/>
        <v>1</v>
      </c>
      <c r="K245">
        <f t="shared" si="29"/>
        <v>4</v>
      </c>
      <c r="L245" t="str">
        <f t="shared" si="30"/>
        <v>Lo Barnechea43924</v>
      </c>
      <c r="M245" s="9">
        <f t="shared" si="32"/>
        <v>4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Barnechea439244</v>
      </c>
    </row>
    <row r="246" spans="2:19" x14ac:dyDescent="0.3">
      <c r="B246" t="str">
        <f t="shared" si="27"/>
        <v>San Antonio43924</v>
      </c>
      <c r="C246" t="s">
        <v>302</v>
      </c>
      <c r="F246" s="1">
        <v>43924</v>
      </c>
      <c r="G246">
        <v>2</v>
      </c>
      <c r="H246">
        <v>3</v>
      </c>
      <c r="I246" s="24">
        <v>4</v>
      </c>
      <c r="J246" t="b">
        <f t="shared" si="28"/>
        <v>1</v>
      </c>
      <c r="K246">
        <f t="shared" si="29"/>
        <v>4</v>
      </c>
      <c r="L246" t="str">
        <f t="shared" si="30"/>
        <v>Lo Barnechea43924</v>
      </c>
      <c r="M246" s="9">
        <f t="shared" si="32"/>
        <v>5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Barnechea439245</v>
      </c>
    </row>
    <row r="247" spans="2:19" x14ac:dyDescent="0.3">
      <c r="B247" t="str">
        <f t="shared" si="27"/>
        <v>San Bernardo43924</v>
      </c>
      <c r="C247" t="s">
        <v>303</v>
      </c>
      <c r="F247" s="1">
        <v>43924</v>
      </c>
      <c r="G247">
        <v>3</v>
      </c>
      <c r="H247">
        <v>5</v>
      </c>
      <c r="I247" s="24">
        <v>12</v>
      </c>
      <c r="J247" t="b">
        <f t="shared" si="28"/>
        <v>1</v>
      </c>
      <c r="K247">
        <f t="shared" si="29"/>
        <v>12</v>
      </c>
      <c r="L247" t="str">
        <f t="shared" si="30"/>
        <v>Lo Barnechea43924</v>
      </c>
      <c r="M247" s="9">
        <f t="shared" si="32"/>
        <v>6</v>
      </c>
      <c r="N247" t="str">
        <f t="shared" si="33"/>
        <v>Lo Barnechea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13115</v>
      </c>
      <c r="R247" t="str">
        <f>+VLOOKUP($N247,[1]Hoja3!$A$4:$E$349,4,0)</f>
        <v>Metropolitana</v>
      </c>
      <c r="S247" t="str">
        <f t="shared" si="31"/>
        <v>Lo Barnechea439246</v>
      </c>
    </row>
    <row r="248" spans="2:19" x14ac:dyDescent="0.3">
      <c r="B248" t="str">
        <f t="shared" si="27"/>
        <v>San Fabian43924</v>
      </c>
      <c r="C248" t="s">
        <v>307</v>
      </c>
      <c r="F248" s="1">
        <v>43924</v>
      </c>
      <c r="G248">
        <v>2</v>
      </c>
      <c r="H248">
        <v>3</v>
      </c>
      <c r="I248" s="24">
        <v>1</v>
      </c>
      <c r="J248" t="b">
        <f t="shared" si="28"/>
        <v>1</v>
      </c>
      <c r="K248">
        <f t="shared" si="29"/>
        <v>1</v>
      </c>
      <c r="L248" t="str">
        <f t="shared" si="30"/>
        <v>Lo Barnechea43924</v>
      </c>
      <c r="M248" s="9">
        <f t="shared" si="32"/>
        <v>7</v>
      </c>
      <c r="N248" t="str">
        <f t="shared" si="33"/>
        <v>Lo Barnechea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13115</v>
      </c>
      <c r="R248" t="str">
        <f>+VLOOKUP($N248,[1]Hoja3!$A$4:$E$349,4,0)</f>
        <v>Metropolitana</v>
      </c>
      <c r="S248" t="str">
        <f t="shared" si="31"/>
        <v>Lo Barnechea439247</v>
      </c>
    </row>
    <row r="249" spans="2:19" x14ac:dyDescent="0.3">
      <c r="B249" t="str">
        <f t="shared" si="27"/>
        <v>San Felipe43924</v>
      </c>
      <c r="C249" t="s">
        <v>308</v>
      </c>
      <c r="F249" s="1">
        <v>43924</v>
      </c>
      <c r="G249">
        <v>1</v>
      </c>
      <c r="H249">
        <v>1</v>
      </c>
      <c r="I249" s="24">
        <v>5</v>
      </c>
      <c r="J249" t="b">
        <f t="shared" si="28"/>
        <v>1</v>
      </c>
      <c r="K249">
        <f t="shared" si="29"/>
        <v>5</v>
      </c>
      <c r="L249" t="str">
        <f t="shared" si="30"/>
        <v>Maipu43924</v>
      </c>
      <c r="M249" s="9">
        <v>1</v>
      </c>
      <c r="N249" t="s">
        <v>186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Maipu439241</v>
      </c>
    </row>
    <row r="250" spans="2:19" x14ac:dyDescent="0.3">
      <c r="B250" t="str">
        <f t="shared" si="27"/>
        <v>San Joaquin43924</v>
      </c>
      <c r="C250" t="s">
        <v>313</v>
      </c>
      <c r="F250" s="1">
        <v>43924</v>
      </c>
      <c r="G250">
        <v>3</v>
      </c>
      <c r="H250">
        <v>5</v>
      </c>
      <c r="I250" s="24">
        <v>4</v>
      </c>
      <c r="J250" t="b">
        <f t="shared" si="28"/>
        <v>1</v>
      </c>
      <c r="K250">
        <f t="shared" si="29"/>
        <v>4</v>
      </c>
      <c r="L250" t="str">
        <f t="shared" si="30"/>
        <v>Maipu43924</v>
      </c>
      <c r="M250" s="9">
        <f t="shared" si="32"/>
        <v>2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Maipu439242</v>
      </c>
    </row>
    <row r="251" spans="2:19" x14ac:dyDescent="0.3">
      <c r="B251" t="str">
        <f t="shared" si="27"/>
        <v>San Miguel43924</v>
      </c>
      <c r="C251" t="s">
        <v>316</v>
      </c>
      <c r="F251" s="1">
        <v>43924</v>
      </c>
      <c r="G251">
        <v>3</v>
      </c>
      <c r="H251">
        <v>5</v>
      </c>
      <c r="I251" s="24">
        <v>7</v>
      </c>
      <c r="J251" t="b">
        <f t="shared" si="28"/>
        <v>1</v>
      </c>
      <c r="K251">
        <f t="shared" si="29"/>
        <v>7</v>
      </c>
      <c r="L251" t="str">
        <f t="shared" si="30"/>
        <v>Maipu43924</v>
      </c>
      <c r="M251" s="9">
        <f t="shared" si="32"/>
        <v>3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Maipu439243</v>
      </c>
    </row>
    <row r="252" spans="2:19" x14ac:dyDescent="0.3">
      <c r="B252" t="str">
        <f t="shared" si="27"/>
        <v>San Nicolas43924</v>
      </c>
      <c r="C252" t="s">
        <v>317</v>
      </c>
      <c r="F252" s="1">
        <v>43924</v>
      </c>
      <c r="G252">
        <v>1</v>
      </c>
      <c r="H252">
        <v>1</v>
      </c>
      <c r="I252" s="24">
        <v>4</v>
      </c>
      <c r="J252" t="b">
        <f t="shared" si="28"/>
        <v>1</v>
      </c>
      <c r="K252">
        <f t="shared" si="29"/>
        <v>4</v>
      </c>
      <c r="L252" t="str">
        <f t="shared" si="30"/>
        <v>Maipu43924</v>
      </c>
      <c r="M252" s="9">
        <f t="shared" si="32"/>
        <v>4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Maipu439244</v>
      </c>
    </row>
    <row r="253" spans="2:19" x14ac:dyDescent="0.3">
      <c r="B253" t="str">
        <f t="shared" si="27"/>
        <v>San Pedro de la Paz43924</v>
      </c>
      <c r="C253" t="s">
        <v>321</v>
      </c>
      <c r="F253" s="1">
        <v>43924</v>
      </c>
      <c r="G253">
        <v>3</v>
      </c>
      <c r="H253">
        <v>5</v>
      </c>
      <c r="I253" s="24">
        <v>6</v>
      </c>
      <c r="J253" t="b">
        <f t="shared" si="28"/>
        <v>1</v>
      </c>
      <c r="K253">
        <f t="shared" si="29"/>
        <v>6</v>
      </c>
      <c r="L253" t="str">
        <f t="shared" si="30"/>
        <v>Maipu43924</v>
      </c>
      <c r="M253" s="9">
        <f t="shared" si="32"/>
        <v>5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Maipu439245</v>
      </c>
    </row>
    <row r="254" spans="2:19" x14ac:dyDescent="0.3">
      <c r="B254" t="str">
        <f t="shared" si="27"/>
        <v>San Ramon43924</v>
      </c>
      <c r="C254" t="s">
        <v>323</v>
      </c>
      <c r="F254" s="1">
        <v>43924</v>
      </c>
      <c r="G254">
        <v>2</v>
      </c>
      <c r="H254">
        <v>3</v>
      </c>
      <c r="I254" s="24">
        <v>3</v>
      </c>
      <c r="J254" t="b">
        <f t="shared" si="28"/>
        <v>1</v>
      </c>
      <c r="K254">
        <f t="shared" si="29"/>
        <v>3</v>
      </c>
      <c r="L254" t="str">
        <f t="shared" si="30"/>
        <v>Maipu43924</v>
      </c>
      <c r="M254" s="9">
        <f t="shared" si="32"/>
        <v>6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Maipu439246</v>
      </c>
    </row>
    <row r="255" spans="2:19" x14ac:dyDescent="0.3">
      <c r="B255" t="str">
        <f t="shared" si="27"/>
        <v>San Vicente43924</v>
      </c>
      <c r="C255" t="s">
        <v>325</v>
      </c>
      <c r="F255" s="1">
        <v>43924</v>
      </c>
      <c r="G255">
        <v>1</v>
      </c>
      <c r="H255">
        <v>1</v>
      </c>
      <c r="I255" s="24">
        <v>4</v>
      </c>
      <c r="J255" t="b">
        <f t="shared" si="28"/>
        <v>1</v>
      </c>
      <c r="K255">
        <f t="shared" si="29"/>
        <v>4</v>
      </c>
      <c r="L255" t="str">
        <f t="shared" si="30"/>
        <v>Maipu43924</v>
      </c>
      <c r="M255" s="9">
        <f t="shared" si="32"/>
        <v>7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Maipu439247</v>
      </c>
    </row>
    <row r="256" spans="2:19" x14ac:dyDescent="0.3">
      <c r="B256" t="str">
        <f t="shared" si="27"/>
        <v>Santiago43924</v>
      </c>
      <c r="C256" t="s">
        <v>330</v>
      </c>
      <c r="F256" s="1">
        <v>43924</v>
      </c>
      <c r="G256">
        <v>3</v>
      </c>
      <c r="H256">
        <v>5</v>
      </c>
      <c r="I256" s="24">
        <v>17</v>
      </c>
      <c r="J256" t="b">
        <f t="shared" si="28"/>
        <v>1</v>
      </c>
      <c r="K256">
        <f t="shared" si="29"/>
        <v>17</v>
      </c>
      <c r="L256" t="str">
        <f t="shared" si="30"/>
        <v>Maipu43924</v>
      </c>
      <c r="M256" s="9">
        <f t="shared" si="32"/>
        <v>8</v>
      </c>
      <c r="N256" t="str">
        <f t="shared" si="33"/>
        <v>Maipu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13119</v>
      </c>
      <c r="R256" t="str">
        <f>+VLOOKUP($N256,[1]Hoja3!$A$4:$E$349,4,0)</f>
        <v>Metropolitana</v>
      </c>
      <c r="S256" t="str">
        <f t="shared" si="31"/>
        <v>Maipu439248</v>
      </c>
    </row>
    <row r="257" spans="2:19" x14ac:dyDescent="0.3">
      <c r="B257" t="str">
        <f t="shared" si="27"/>
        <v>Talagante43924</v>
      </c>
      <c r="C257" t="s">
        <v>332</v>
      </c>
      <c r="F257" s="1">
        <v>43924</v>
      </c>
      <c r="G257">
        <v>2</v>
      </c>
      <c r="H257">
        <v>3</v>
      </c>
      <c r="I257" s="24">
        <v>1</v>
      </c>
      <c r="J257" t="b">
        <f t="shared" si="28"/>
        <v>1</v>
      </c>
      <c r="K257">
        <f t="shared" si="29"/>
        <v>1</v>
      </c>
      <c r="L257" t="str">
        <f t="shared" si="30"/>
        <v>Maipu43924</v>
      </c>
      <c r="M257" s="9">
        <f t="shared" si="32"/>
        <v>9</v>
      </c>
      <c r="N257" t="str">
        <f t="shared" si="33"/>
        <v>Maipu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13119</v>
      </c>
      <c r="R257" t="str">
        <f>+VLOOKUP($N257,[1]Hoja3!$A$4:$E$349,4,0)</f>
        <v>Metropolitana</v>
      </c>
      <c r="S257" t="str">
        <f t="shared" si="31"/>
        <v>Maipu439249</v>
      </c>
    </row>
    <row r="258" spans="2:19" x14ac:dyDescent="0.3">
      <c r="B258" t="str">
        <f t="shared" si="27"/>
        <v>Talca43924</v>
      </c>
      <c r="C258" t="s">
        <v>333</v>
      </c>
      <c r="F258" s="1">
        <v>43924</v>
      </c>
      <c r="G258">
        <v>3</v>
      </c>
      <c r="H258">
        <v>5</v>
      </c>
      <c r="I258" s="24">
        <v>5</v>
      </c>
      <c r="J258" t="b">
        <f t="shared" si="28"/>
        <v>1</v>
      </c>
      <c r="K258">
        <f t="shared" si="29"/>
        <v>5</v>
      </c>
      <c r="L258" t="str">
        <f t="shared" si="30"/>
        <v>Nunoa43924</v>
      </c>
      <c r="M258" s="9">
        <v>1</v>
      </c>
      <c r="N258" t="s">
        <v>209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Nunoa439241</v>
      </c>
    </row>
    <row r="259" spans="2:19" x14ac:dyDescent="0.3">
      <c r="B259" t="str">
        <f t="shared" si="27"/>
        <v>Talcahuano43924</v>
      </c>
      <c r="C259" t="s">
        <v>334</v>
      </c>
      <c r="F259" s="1">
        <v>43924</v>
      </c>
      <c r="G259">
        <v>2</v>
      </c>
      <c r="H259">
        <v>3</v>
      </c>
      <c r="I259" s="24">
        <v>6</v>
      </c>
      <c r="J259" t="b">
        <f t="shared" si="28"/>
        <v>1</v>
      </c>
      <c r="K259">
        <f t="shared" si="29"/>
        <v>6</v>
      </c>
      <c r="L259" t="str">
        <f t="shared" si="30"/>
        <v>Nunoa43924</v>
      </c>
      <c r="M259" s="9">
        <f t="shared" si="32"/>
        <v>2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Nunoa439242</v>
      </c>
    </row>
    <row r="260" spans="2:19" x14ac:dyDescent="0.3">
      <c r="B260" t="str">
        <f t="shared" si="27"/>
        <v>Temuco43924</v>
      </c>
      <c r="C260" t="s">
        <v>336</v>
      </c>
      <c r="F260" s="1">
        <v>43924</v>
      </c>
      <c r="G260">
        <v>3</v>
      </c>
      <c r="H260">
        <v>5</v>
      </c>
      <c r="I260" s="24">
        <v>68</v>
      </c>
      <c r="J260" t="b">
        <f t="shared" si="28"/>
        <v>1</v>
      </c>
      <c r="K260">
        <f t="shared" si="29"/>
        <v>68</v>
      </c>
      <c r="L260" t="str">
        <f t="shared" si="30"/>
        <v>Nunoa43924</v>
      </c>
      <c r="M260" s="9">
        <f t="shared" si="32"/>
        <v>3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Nunoa439243</v>
      </c>
    </row>
    <row r="261" spans="2:19" x14ac:dyDescent="0.3">
      <c r="B261" t="str">
        <f t="shared" si="27"/>
        <v>Tolten43924</v>
      </c>
      <c r="C261" t="s">
        <v>344</v>
      </c>
      <c r="F261" s="1">
        <v>43924</v>
      </c>
      <c r="G261">
        <v>1</v>
      </c>
      <c r="H261">
        <v>1</v>
      </c>
      <c r="I261" s="24">
        <v>4</v>
      </c>
      <c r="J261" t="b">
        <f t="shared" si="28"/>
        <v>1</v>
      </c>
      <c r="K261">
        <f t="shared" si="29"/>
        <v>4</v>
      </c>
      <c r="L261" t="str">
        <f t="shared" si="30"/>
        <v>Nunoa43924</v>
      </c>
      <c r="M261" s="9">
        <f t="shared" si="32"/>
        <v>4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si="31"/>
        <v>Nunoa439244</v>
      </c>
    </row>
    <row r="262" spans="2:19" x14ac:dyDescent="0.3">
      <c r="B262" t="str">
        <f t="shared" si="27"/>
        <v>Tome43924</v>
      </c>
      <c r="C262" t="s">
        <v>345</v>
      </c>
      <c r="F262" s="1">
        <v>43924</v>
      </c>
      <c r="G262">
        <v>3</v>
      </c>
      <c r="H262">
        <v>5</v>
      </c>
      <c r="I262" s="24">
        <v>3</v>
      </c>
      <c r="J262" t="b">
        <f t="shared" si="28"/>
        <v>1</v>
      </c>
      <c r="K262">
        <f t="shared" si="29"/>
        <v>3</v>
      </c>
      <c r="L262" t="str">
        <f t="shared" si="30"/>
        <v>Nunoa43924</v>
      </c>
      <c r="M262" s="9">
        <f t="shared" si="32"/>
        <v>5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1"/>
        <v>Nunoa439245</v>
      </c>
    </row>
    <row r="263" spans="2:19" x14ac:dyDescent="0.3">
      <c r="B263" t="str">
        <f t="shared" ref="B263:B326" si="35">+C263&amp;F263</f>
        <v>Valdivia43924</v>
      </c>
      <c r="C263" t="s">
        <v>350</v>
      </c>
      <c r="F263" s="1">
        <v>43924</v>
      </c>
      <c r="G263">
        <v>3</v>
      </c>
      <c r="H263">
        <v>5</v>
      </c>
      <c r="I263" s="24">
        <v>2</v>
      </c>
      <c r="J263" t="b">
        <f t="shared" ref="J263:J326" si="36">+I263=K263</f>
        <v>1</v>
      </c>
      <c r="K263">
        <f t="shared" ref="K263:K326" si="37">+COUNTIFS($L$6:$L$20000,B263)</f>
        <v>2</v>
      </c>
      <c r="L263" t="str">
        <f t="shared" ref="L263:L326" si="38">+N263&amp;O263</f>
        <v>Nunoa43924</v>
      </c>
      <c r="M263" s="9">
        <f t="shared" si="32"/>
        <v>6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ref="S263:S326" si="39">+N263&amp;O263&amp;M263</f>
        <v>Nunoa439246</v>
      </c>
    </row>
    <row r="264" spans="2:19" x14ac:dyDescent="0.3">
      <c r="B264" t="str">
        <f t="shared" si="35"/>
        <v>Victoria43924</v>
      </c>
      <c r="C264" t="s">
        <v>354</v>
      </c>
      <c r="F264" s="1">
        <v>43924</v>
      </c>
      <c r="G264">
        <v>3</v>
      </c>
      <c r="H264">
        <v>5</v>
      </c>
      <c r="I264" s="24">
        <v>4</v>
      </c>
      <c r="J264" t="b">
        <f t="shared" si="36"/>
        <v>1</v>
      </c>
      <c r="K264">
        <f t="shared" si="37"/>
        <v>4</v>
      </c>
      <c r="L264" t="str">
        <f t="shared" si="38"/>
        <v>Nunoa43924</v>
      </c>
      <c r="M264" s="9">
        <f t="shared" si="32"/>
        <v>7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Nunoa439247</v>
      </c>
    </row>
    <row r="265" spans="2:19" x14ac:dyDescent="0.3">
      <c r="B265" t="str">
        <f t="shared" si="35"/>
        <v>Vilcun43924</v>
      </c>
      <c r="C265" t="s">
        <v>356</v>
      </c>
      <c r="F265" s="1">
        <v>43924</v>
      </c>
      <c r="G265">
        <v>3</v>
      </c>
      <c r="H265">
        <v>5</v>
      </c>
      <c r="I265" s="24">
        <v>6</v>
      </c>
      <c r="J265" t="b">
        <f t="shared" si="36"/>
        <v>1</v>
      </c>
      <c r="K265">
        <f t="shared" si="37"/>
        <v>6</v>
      </c>
      <c r="L265" t="str">
        <f t="shared" si="38"/>
        <v>Nunoa43924</v>
      </c>
      <c r="M265" s="9">
        <f t="shared" si="32"/>
        <v>8</v>
      </c>
      <c r="N265" t="str">
        <f t="shared" si="33"/>
        <v>Nunoa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13120</v>
      </c>
      <c r="R265" t="str">
        <f>+VLOOKUP($N265,[1]Hoja3!$A$4:$E$349,4,0)</f>
        <v>Metropolitana</v>
      </c>
      <c r="S265" t="str">
        <f t="shared" si="39"/>
        <v>Nunoa439248</v>
      </c>
    </row>
    <row r="266" spans="2:19" x14ac:dyDescent="0.3">
      <c r="B266" t="str">
        <f t="shared" si="35"/>
        <v>Villa Alemana43924</v>
      </c>
      <c r="C266" t="s">
        <v>358</v>
      </c>
      <c r="F266" s="1">
        <v>43924</v>
      </c>
      <c r="G266">
        <v>3</v>
      </c>
      <c r="H266">
        <v>5</v>
      </c>
      <c r="I266" s="24">
        <v>3</v>
      </c>
      <c r="J266" t="b">
        <f t="shared" si="36"/>
        <v>1</v>
      </c>
      <c r="K266">
        <f t="shared" si="37"/>
        <v>3</v>
      </c>
      <c r="L266" t="str">
        <f t="shared" si="38"/>
        <v>Nunoa43924</v>
      </c>
      <c r="M266" s="9">
        <f t="shared" si="32"/>
        <v>9</v>
      </c>
      <c r="N266" t="str">
        <f t="shared" si="33"/>
        <v>Nunoa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13120</v>
      </c>
      <c r="R266" t="str">
        <f>+VLOOKUP($N266,[1]Hoja3!$A$4:$E$349,4,0)</f>
        <v>Metropolitana</v>
      </c>
      <c r="S266" t="str">
        <f t="shared" si="39"/>
        <v>Nunoa439249</v>
      </c>
    </row>
    <row r="267" spans="2:19" x14ac:dyDescent="0.3">
      <c r="B267" t="str">
        <f t="shared" si="35"/>
        <v>Villarrica43924</v>
      </c>
      <c r="C267" t="s">
        <v>367</v>
      </c>
      <c r="F267" s="1">
        <v>43924</v>
      </c>
      <c r="G267">
        <v>2</v>
      </c>
      <c r="H267">
        <v>3</v>
      </c>
      <c r="I267" s="24">
        <v>2</v>
      </c>
      <c r="J267" t="b">
        <f t="shared" si="36"/>
        <v>1</v>
      </c>
      <c r="K267">
        <f t="shared" si="37"/>
        <v>2</v>
      </c>
      <c r="L267" t="str">
        <f t="shared" si="38"/>
        <v>Providencia43924</v>
      </c>
      <c r="M267" s="9">
        <v>1</v>
      </c>
      <c r="N267" t="s">
        <v>251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Providencia439241</v>
      </c>
    </row>
    <row r="268" spans="2:19" x14ac:dyDescent="0.3">
      <c r="B268" t="str">
        <f t="shared" si="35"/>
        <v>Vina del Mar43924</v>
      </c>
      <c r="C268" t="s">
        <v>359</v>
      </c>
      <c r="F268" s="1">
        <v>43924</v>
      </c>
      <c r="G268">
        <v>3</v>
      </c>
      <c r="H268">
        <v>5</v>
      </c>
      <c r="I268" s="24">
        <v>9</v>
      </c>
      <c r="J268" t="b">
        <f t="shared" si="36"/>
        <v>1</v>
      </c>
      <c r="K268">
        <f t="shared" si="37"/>
        <v>9</v>
      </c>
      <c r="L268" t="str">
        <f t="shared" si="38"/>
        <v>Providencia43924</v>
      </c>
      <c r="M268" s="9">
        <f t="shared" si="32"/>
        <v>2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Providencia439242</v>
      </c>
    </row>
    <row r="269" spans="2:19" x14ac:dyDescent="0.3">
      <c r="B269" t="str">
        <f t="shared" si="35"/>
        <v>Vitacura43924</v>
      </c>
      <c r="C269" t="s">
        <v>360</v>
      </c>
      <c r="F269" s="1">
        <v>43924</v>
      </c>
      <c r="G269">
        <v>3</v>
      </c>
      <c r="H269">
        <v>5</v>
      </c>
      <c r="I269" s="24">
        <v>10</v>
      </c>
      <c r="J269" t="b">
        <f t="shared" si="36"/>
        <v>1</v>
      </c>
      <c r="K269">
        <f t="shared" si="37"/>
        <v>10</v>
      </c>
      <c r="L269" t="str">
        <f t="shared" si="38"/>
        <v>Providencia43924</v>
      </c>
      <c r="M269" s="9">
        <f t="shared" si="32"/>
        <v>3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Providencia439243</v>
      </c>
    </row>
    <row r="270" spans="2:19" x14ac:dyDescent="0.3">
      <c r="B270" t="str">
        <f t="shared" si="35"/>
        <v>Yungay43924</v>
      </c>
      <c r="C270" t="s">
        <v>363</v>
      </c>
      <c r="F270" s="1">
        <v>43924</v>
      </c>
      <c r="G270">
        <v>2</v>
      </c>
      <c r="H270">
        <v>3</v>
      </c>
      <c r="I270" s="24">
        <v>3</v>
      </c>
      <c r="J270" t="b">
        <f t="shared" si="36"/>
        <v>1</v>
      </c>
      <c r="K270">
        <f t="shared" si="37"/>
        <v>3</v>
      </c>
      <c r="L270" t="str">
        <f t="shared" si="38"/>
        <v>Providencia43924</v>
      </c>
      <c r="M270" s="9">
        <f t="shared" si="32"/>
        <v>4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Providencia439244</v>
      </c>
    </row>
    <row r="271" spans="2:19" x14ac:dyDescent="0.3">
      <c r="B271" t="str">
        <f t="shared" si="35"/>
        <v>Alto Hospicio43927</v>
      </c>
      <c r="C271" t="s">
        <v>29</v>
      </c>
      <c r="F271" s="1">
        <v>43927</v>
      </c>
      <c r="G271">
        <v>1</v>
      </c>
      <c r="H271">
        <v>1</v>
      </c>
      <c r="I271" s="24">
        <v>5</v>
      </c>
      <c r="J271" t="b">
        <f t="shared" si="36"/>
        <v>1</v>
      </c>
      <c r="K271">
        <f t="shared" si="37"/>
        <v>5</v>
      </c>
      <c r="L271" t="str">
        <f t="shared" si="38"/>
        <v>Providencia43924</v>
      </c>
      <c r="M271" s="9">
        <f t="shared" si="32"/>
        <v>5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Providencia439245</v>
      </c>
    </row>
    <row r="272" spans="2:19" x14ac:dyDescent="0.3">
      <c r="B272" t="str">
        <f t="shared" si="35"/>
        <v>Angol43927</v>
      </c>
      <c r="C272" t="s">
        <v>33</v>
      </c>
      <c r="F272" s="1">
        <v>43927</v>
      </c>
      <c r="G272">
        <v>4</v>
      </c>
      <c r="H272">
        <v>8</v>
      </c>
      <c r="I272" s="24">
        <v>3</v>
      </c>
      <c r="J272" t="b">
        <f t="shared" si="36"/>
        <v>1</v>
      </c>
      <c r="K272">
        <f t="shared" si="37"/>
        <v>3</v>
      </c>
      <c r="L272" t="str">
        <f t="shared" si="38"/>
        <v>Providencia43924</v>
      </c>
      <c r="M272" s="9">
        <f t="shared" si="32"/>
        <v>6</v>
      </c>
      <c r="N272" t="str">
        <f t="shared" si="33"/>
        <v>Providencia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13123</v>
      </c>
      <c r="R272" t="str">
        <f>+VLOOKUP($N272,[1]Hoja3!$A$4:$E$349,4,0)</f>
        <v>Metropolitana</v>
      </c>
      <c r="S272" t="str">
        <f t="shared" si="39"/>
        <v>Providencia439246</v>
      </c>
    </row>
    <row r="273" spans="2:19" x14ac:dyDescent="0.3">
      <c r="B273" t="str">
        <f t="shared" si="35"/>
        <v>Antofagasta43927</v>
      </c>
      <c r="C273" t="s">
        <v>2</v>
      </c>
      <c r="F273" s="1">
        <v>43927</v>
      </c>
      <c r="G273">
        <v>4</v>
      </c>
      <c r="H273">
        <v>8</v>
      </c>
      <c r="I273" s="24">
        <v>10</v>
      </c>
      <c r="J273" t="b">
        <f t="shared" si="36"/>
        <v>1</v>
      </c>
      <c r="K273">
        <f t="shared" si="37"/>
        <v>10</v>
      </c>
      <c r="L273" t="str">
        <f t="shared" si="38"/>
        <v>Providencia43924</v>
      </c>
      <c r="M273" s="9">
        <f t="shared" si="32"/>
        <v>7</v>
      </c>
      <c r="N273" t="str">
        <f t="shared" si="33"/>
        <v>Providencia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13123</v>
      </c>
      <c r="R273" t="str">
        <f>+VLOOKUP($N273,[1]Hoja3!$A$4:$E$349,4,0)</f>
        <v>Metropolitana</v>
      </c>
      <c r="S273" t="str">
        <f t="shared" si="39"/>
        <v>Providencia439247</v>
      </c>
    </row>
    <row r="274" spans="2:19" x14ac:dyDescent="0.3">
      <c r="B274" t="str">
        <f t="shared" si="35"/>
        <v>Arica43927</v>
      </c>
      <c r="C274" t="s">
        <v>37</v>
      </c>
      <c r="F274" s="1">
        <v>43927</v>
      </c>
      <c r="G274">
        <v>4</v>
      </c>
      <c r="H274">
        <v>8</v>
      </c>
      <c r="I274" s="24">
        <v>29</v>
      </c>
      <c r="J274" t="b">
        <f t="shared" si="36"/>
        <v>1</v>
      </c>
      <c r="K274">
        <f t="shared" si="37"/>
        <v>29</v>
      </c>
      <c r="L274" t="str">
        <f t="shared" si="38"/>
        <v>Pudahuel43924</v>
      </c>
      <c r="M274" s="9">
        <v>1</v>
      </c>
      <c r="N274" t="s">
        <v>254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Pudahuel439241</v>
      </c>
    </row>
    <row r="275" spans="2:19" x14ac:dyDescent="0.3">
      <c r="B275" t="str">
        <f t="shared" si="35"/>
        <v>Aysen43927</v>
      </c>
      <c r="C275" t="s">
        <v>38</v>
      </c>
      <c r="F275" s="1">
        <v>43927</v>
      </c>
      <c r="G275">
        <v>2</v>
      </c>
      <c r="H275">
        <v>4</v>
      </c>
      <c r="I275" s="24">
        <v>1</v>
      </c>
      <c r="J275" t="b">
        <f t="shared" si="36"/>
        <v>1</v>
      </c>
      <c r="K275">
        <f t="shared" si="37"/>
        <v>1</v>
      </c>
      <c r="L275" t="str">
        <f t="shared" si="38"/>
        <v>Pudahuel43924</v>
      </c>
      <c r="M275" s="9">
        <f t="shared" si="32"/>
        <v>2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Pudahuel439242</v>
      </c>
    </row>
    <row r="276" spans="2:19" x14ac:dyDescent="0.3">
      <c r="B276" t="str">
        <f t="shared" si="35"/>
        <v>Buin43927</v>
      </c>
      <c r="C276" t="s">
        <v>39</v>
      </c>
      <c r="F276" s="1">
        <v>43927</v>
      </c>
      <c r="G276">
        <v>4</v>
      </c>
      <c r="H276">
        <v>8</v>
      </c>
      <c r="I276" s="24">
        <v>6</v>
      </c>
      <c r="J276" t="b">
        <f t="shared" si="36"/>
        <v>1</v>
      </c>
      <c r="K276">
        <f t="shared" si="37"/>
        <v>6</v>
      </c>
      <c r="L276" t="str">
        <f t="shared" si="38"/>
        <v>Pudahuel43924</v>
      </c>
      <c r="M276" s="9">
        <f t="shared" si="32"/>
        <v>3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Pudahuel439243</v>
      </c>
    </row>
    <row r="277" spans="2:19" x14ac:dyDescent="0.3">
      <c r="B277" t="str">
        <f t="shared" si="35"/>
        <v>Bulnes43927</v>
      </c>
      <c r="C277" t="s">
        <v>40</v>
      </c>
      <c r="F277" s="1">
        <v>43927</v>
      </c>
      <c r="G277">
        <v>4</v>
      </c>
      <c r="H277">
        <v>8</v>
      </c>
      <c r="I277" s="24">
        <v>4</v>
      </c>
      <c r="J277" t="b">
        <f t="shared" si="36"/>
        <v>1</v>
      </c>
      <c r="K277">
        <f t="shared" si="37"/>
        <v>4</v>
      </c>
      <c r="L277" t="str">
        <f t="shared" si="38"/>
        <v>Pudahuel43924</v>
      </c>
      <c r="M277" s="9">
        <f t="shared" si="32"/>
        <v>4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Pudahuel439244</v>
      </c>
    </row>
    <row r="278" spans="2:19" x14ac:dyDescent="0.3">
      <c r="B278" t="str">
        <f t="shared" si="35"/>
        <v>Cabo de Hornos43927</v>
      </c>
      <c r="C278" t="s">
        <v>42</v>
      </c>
      <c r="F278" s="1">
        <v>43927</v>
      </c>
      <c r="G278">
        <v>4</v>
      </c>
      <c r="H278">
        <v>8</v>
      </c>
      <c r="I278" s="24">
        <v>4</v>
      </c>
      <c r="J278" t="b">
        <f t="shared" si="36"/>
        <v>1</v>
      </c>
      <c r="K278">
        <f t="shared" si="37"/>
        <v>4</v>
      </c>
      <c r="L278" t="str">
        <f t="shared" si="38"/>
        <v>Pudahuel43924</v>
      </c>
      <c r="M278" s="9">
        <f t="shared" si="32"/>
        <v>5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Pudahuel439245</v>
      </c>
    </row>
    <row r="279" spans="2:19" x14ac:dyDescent="0.3">
      <c r="B279" t="str">
        <f t="shared" si="35"/>
        <v>Calama43927</v>
      </c>
      <c r="C279" t="s">
        <v>44</v>
      </c>
      <c r="F279" s="1">
        <v>43927</v>
      </c>
      <c r="G279">
        <v>2</v>
      </c>
      <c r="H279">
        <v>4</v>
      </c>
      <c r="I279" s="24">
        <v>2</v>
      </c>
      <c r="J279" t="b">
        <f t="shared" si="36"/>
        <v>1</v>
      </c>
      <c r="K279">
        <f t="shared" si="37"/>
        <v>2</v>
      </c>
      <c r="L279" t="str">
        <f t="shared" si="38"/>
        <v>Pudahuel43924</v>
      </c>
      <c r="M279" s="9">
        <f t="shared" si="32"/>
        <v>6</v>
      </c>
      <c r="N279" t="str">
        <f t="shared" si="33"/>
        <v>Pudahuel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13124</v>
      </c>
      <c r="R279" t="str">
        <f>+VLOOKUP($N279,[1]Hoja3!$A$4:$E$349,4,0)</f>
        <v>Metropolitana</v>
      </c>
      <c r="S279" t="str">
        <f t="shared" si="39"/>
        <v>Pudahuel439246</v>
      </c>
    </row>
    <row r="280" spans="2:19" x14ac:dyDescent="0.3">
      <c r="B280" t="str">
        <f t="shared" si="35"/>
        <v>Castro43927</v>
      </c>
      <c r="C280" t="s">
        <v>57</v>
      </c>
      <c r="F280" s="1">
        <v>43927</v>
      </c>
      <c r="G280">
        <v>1</v>
      </c>
      <c r="H280">
        <v>1</v>
      </c>
      <c r="I280" s="24">
        <v>4</v>
      </c>
      <c r="J280" t="b">
        <f t="shared" si="36"/>
        <v>1</v>
      </c>
      <c r="K280">
        <f t="shared" si="37"/>
        <v>4</v>
      </c>
      <c r="L280" t="str">
        <f t="shared" si="38"/>
        <v>Pudahuel43924</v>
      </c>
      <c r="M280" s="9">
        <f t="shared" si="32"/>
        <v>7</v>
      </c>
      <c r="N280" t="str">
        <f t="shared" si="33"/>
        <v>Pudahuel</v>
      </c>
      <c r="O280" s="1">
        <f t="shared" si="34"/>
        <v>43924</v>
      </c>
      <c r="P280">
        <f>+VLOOKUP($N280,[1]Hoja3!$A$4:$E$349,2,0)</f>
        <v>13</v>
      </c>
      <c r="Q280">
        <f>+VLOOKUP($N280,[1]Hoja3!$A$4:$E$349,3,0)</f>
        <v>13124</v>
      </c>
      <c r="R280" t="str">
        <f>+VLOOKUP($N280,[1]Hoja3!$A$4:$E$349,4,0)</f>
        <v>Metropolitana</v>
      </c>
      <c r="S280" t="str">
        <f t="shared" si="39"/>
        <v>Pudahuel439247</v>
      </c>
    </row>
    <row r="281" spans="2:19" x14ac:dyDescent="0.3">
      <c r="B281" t="str">
        <f t="shared" si="35"/>
        <v>Cauquenes43927</v>
      </c>
      <c r="C281" t="s">
        <v>59</v>
      </c>
      <c r="F281" s="1">
        <v>43927</v>
      </c>
      <c r="G281">
        <v>1</v>
      </c>
      <c r="H281">
        <v>1</v>
      </c>
      <c r="I281" s="24">
        <v>4</v>
      </c>
      <c r="J281" t="b">
        <f t="shared" si="36"/>
        <v>1</v>
      </c>
      <c r="K281">
        <f t="shared" si="37"/>
        <v>4</v>
      </c>
      <c r="L281" t="str">
        <f t="shared" si="38"/>
        <v>Puente Alto43924</v>
      </c>
      <c r="M281" s="9">
        <v>1</v>
      </c>
      <c r="N281" t="s">
        <v>255</v>
      </c>
      <c r="O281" s="1">
        <f t="shared" si="34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Alto439241</v>
      </c>
    </row>
    <row r="282" spans="2:19" x14ac:dyDescent="0.3">
      <c r="B282" t="str">
        <f t="shared" si="35"/>
        <v>Cerrillos43927</v>
      </c>
      <c r="C282" t="s">
        <v>60</v>
      </c>
      <c r="F282" s="1">
        <v>43927</v>
      </c>
      <c r="G282">
        <v>3</v>
      </c>
      <c r="H282">
        <v>6</v>
      </c>
      <c r="I282" s="24">
        <v>1</v>
      </c>
      <c r="J282" t="b">
        <f t="shared" si="36"/>
        <v>1</v>
      </c>
      <c r="K282">
        <f t="shared" si="37"/>
        <v>1</v>
      </c>
      <c r="L282" t="str">
        <f t="shared" si="38"/>
        <v>Puente Alto43924</v>
      </c>
      <c r="M282" s="9">
        <f t="shared" ref="M282:M345" si="40">+M281+1</f>
        <v>2</v>
      </c>
      <c r="N282" t="str">
        <f t="shared" ref="N282:N345" si="41">+N281</f>
        <v>Puente Alto</v>
      </c>
      <c r="O282" s="1">
        <f t="shared" ref="O282:O345" si="42">+O281</f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Alto439242</v>
      </c>
    </row>
    <row r="283" spans="2:19" x14ac:dyDescent="0.3">
      <c r="B283" t="str">
        <f t="shared" si="35"/>
        <v>Cerro Navia43927</v>
      </c>
      <c r="C283" t="s">
        <v>61</v>
      </c>
      <c r="F283" s="1">
        <v>43927</v>
      </c>
      <c r="G283">
        <v>4</v>
      </c>
      <c r="H283">
        <v>8</v>
      </c>
      <c r="I283" s="24">
        <v>5</v>
      </c>
      <c r="J283" t="b">
        <f t="shared" si="36"/>
        <v>1</v>
      </c>
      <c r="K283">
        <f t="shared" si="37"/>
        <v>5</v>
      </c>
      <c r="L283" t="str">
        <f t="shared" si="38"/>
        <v>Puente Alto43924</v>
      </c>
      <c r="M283" s="9">
        <f t="shared" si="40"/>
        <v>3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Alto439243</v>
      </c>
    </row>
    <row r="284" spans="2:19" x14ac:dyDescent="0.3">
      <c r="B284" t="str">
        <f t="shared" si="35"/>
        <v>Chiguayante43927</v>
      </c>
      <c r="C284" t="s">
        <v>66</v>
      </c>
      <c r="F284" s="1">
        <v>43927</v>
      </c>
      <c r="G284">
        <v>4</v>
      </c>
      <c r="H284">
        <v>8</v>
      </c>
      <c r="I284" s="24">
        <v>6</v>
      </c>
      <c r="J284" t="b">
        <f t="shared" si="36"/>
        <v>1</v>
      </c>
      <c r="K284">
        <f t="shared" si="37"/>
        <v>6</v>
      </c>
      <c r="L284" t="str">
        <f t="shared" si="38"/>
        <v>Puente Alto43924</v>
      </c>
      <c r="M284" s="9">
        <f t="shared" si="40"/>
        <v>4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Alto439244</v>
      </c>
    </row>
    <row r="285" spans="2:19" x14ac:dyDescent="0.3">
      <c r="B285" t="str">
        <f t="shared" si="35"/>
        <v>Chillan43927</v>
      </c>
      <c r="C285" t="s">
        <v>68</v>
      </c>
      <c r="F285" s="1">
        <v>43927</v>
      </c>
      <c r="G285">
        <v>4</v>
      </c>
      <c r="H285">
        <v>8</v>
      </c>
      <c r="I285" s="24">
        <v>51</v>
      </c>
      <c r="J285" t="b">
        <f t="shared" si="36"/>
        <v>1</v>
      </c>
      <c r="K285">
        <f t="shared" si="37"/>
        <v>51</v>
      </c>
      <c r="L285" t="str">
        <f t="shared" si="38"/>
        <v>Puente Alto43924</v>
      </c>
      <c r="M285" s="9">
        <f t="shared" si="40"/>
        <v>5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Alto439245</v>
      </c>
    </row>
    <row r="286" spans="2:19" x14ac:dyDescent="0.3">
      <c r="B286" t="str">
        <f t="shared" si="35"/>
        <v>Chillan Viejo43927</v>
      </c>
      <c r="C286" t="s">
        <v>69</v>
      </c>
      <c r="F286" s="1">
        <v>43927</v>
      </c>
      <c r="G286">
        <v>4</v>
      </c>
      <c r="H286">
        <v>8</v>
      </c>
      <c r="I286" s="24">
        <v>4</v>
      </c>
      <c r="J286" t="b">
        <f t="shared" si="36"/>
        <v>1</v>
      </c>
      <c r="K286">
        <f t="shared" si="37"/>
        <v>4</v>
      </c>
      <c r="L286" t="str">
        <f t="shared" si="38"/>
        <v>Puente Alto43924</v>
      </c>
      <c r="M286" s="9">
        <f t="shared" si="40"/>
        <v>6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Alto439246</v>
      </c>
    </row>
    <row r="287" spans="2:19" x14ac:dyDescent="0.3">
      <c r="B287" t="str">
        <f t="shared" si="35"/>
        <v>Coihueco43927</v>
      </c>
      <c r="C287" t="s">
        <v>79</v>
      </c>
      <c r="F287" s="1">
        <v>43927</v>
      </c>
      <c r="G287">
        <v>1</v>
      </c>
      <c r="H287">
        <v>1</v>
      </c>
      <c r="I287" s="24">
        <v>6</v>
      </c>
      <c r="J287" t="b">
        <f t="shared" si="36"/>
        <v>1</v>
      </c>
      <c r="K287">
        <f t="shared" si="37"/>
        <v>6</v>
      </c>
      <c r="L287" t="str">
        <f t="shared" si="38"/>
        <v>Puente Alto43924</v>
      </c>
      <c r="M287" s="9">
        <f t="shared" si="40"/>
        <v>7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Alto439247</v>
      </c>
    </row>
    <row r="288" spans="2:19" x14ac:dyDescent="0.3">
      <c r="B288" t="str">
        <f t="shared" si="35"/>
        <v>Colbun43927</v>
      </c>
      <c r="C288" t="s">
        <v>81</v>
      </c>
      <c r="F288" s="1">
        <v>43927</v>
      </c>
      <c r="G288">
        <v>3</v>
      </c>
      <c r="H288">
        <v>6</v>
      </c>
      <c r="I288" s="24">
        <v>1</v>
      </c>
      <c r="J288" t="b">
        <f t="shared" si="36"/>
        <v>1</v>
      </c>
      <c r="K288">
        <f t="shared" si="37"/>
        <v>1</v>
      </c>
      <c r="L288" t="str">
        <f t="shared" si="38"/>
        <v>Puente Alto43924</v>
      </c>
      <c r="M288" s="9">
        <f t="shared" si="40"/>
        <v>8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Alto439248</v>
      </c>
    </row>
    <row r="289" spans="2:19" x14ac:dyDescent="0.3">
      <c r="B289" t="str">
        <f t="shared" si="35"/>
        <v>Colina43927</v>
      </c>
      <c r="C289" t="s">
        <v>83</v>
      </c>
      <c r="F289" s="1">
        <v>43927</v>
      </c>
      <c r="G289">
        <v>4</v>
      </c>
      <c r="H289">
        <v>8</v>
      </c>
      <c r="I289" s="24">
        <v>3</v>
      </c>
      <c r="J289" t="b">
        <f t="shared" si="36"/>
        <v>1</v>
      </c>
      <c r="K289">
        <f t="shared" si="37"/>
        <v>3</v>
      </c>
      <c r="L289" t="str">
        <f t="shared" si="38"/>
        <v>Puente Alto43924</v>
      </c>
      <c r="M289" s="9">
        <f t="shared" si="40"/>
        <v>9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Alto439249</v>
      </c>
    </row>
    <row r="290" spans="2:19" x14ac:dyDescent="0.3">
      <c r="B290" t="str">
        <f t="shared" si="35"/>
        <v>Concepcion43927</v>
      </c>
      <c r="C290" t="s">
        <v>87</v>
      </c>
      <c r="F290" s="1">
        <v>43927</v>
      </c>
      <c r="G290">
        <v>4</v>
      </c>
      <c r="H290">
        <v>8</v>
      </c>
      <c r="I290" s="24">
        <v>17</v>
      </c>
      <c r="J290" t="b">
        <f t="shared" si="36"/>
        <v>1</v>
      </c>
      <c r="K290">
        <f t="shared" si="37"/>
        <v>17</v>
      </c>
      <c r="L290" t="str">
        <f t="shared" si="38"/>
        <v>Puente Alto43924</v>
      </c>
      <c r="M290" s="9">
        <f t="shared" si="40"/>
        <v>10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Alto4392410</v>
      </c>
    </row>
    <row r="291" spans="2:19" x14ac:dyDescent="0.3">
      <c r="B291" t="str">
        <f t="shared" si="35"/>
        <v>Conchali43927</v>
      </c>
      <c r="C291" t="s">
        <v>88</v>
      </c>
      <c r="F291" s="1">
        <v>43927</v>
      </c>
      <c r="G291">
        <v>4</v>
      </c>
      <c r="H291">
        <v>8</v>
      </c>
      <c r="I291" s="24">
        <v>10</v>
      </c>
      <c r="J291" t="b">
        <f t="shared" si="36"/>
        <v>1</v>
      </c>
      <c r="K291">
        <f t="shared" si="37"/>
        <v>10</v>
      </c>
      <c r="L291" t="str">
        <f t="shared" si="38"/>
        <v>Puente Alto43924</v>
      </c>
      <c r="M291" s="9">
        <f t="shared" si="40"/>
        <v>11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Alto4392411</v>
      </c>
    </row>
    <row r="292" spans="2:19" x14ac:dyDescent="0.3">
      <c r="B292" t="str">
        <f t="shared" si="35"/>
        <v>Coronel43927</v>
      </c>
      <c r="C292" t="s">
        <v>93</v>
      </c>
      <c r="F292" s="1">
        <v>43927</v>
      </c>
      <c r="G292">
        <v>3</v>
      </c>
      <c r="H292">
        <v>6</v>
      </c>
      <c r="I292" s="24">
        <v>1</v>
      </c>
      <c r="J292" t="b">
        <f t="shared" si="36"/>
        <v>1</v>
      </c>
      <c r="K292">
        <f t="shared" si="37"/>
        <v>1</v>
      </c>
      <c r="L292" t="str">
        <f t="shared" si="38"/>
        <v>Puente Alto43924</v>
      </c>
      <c r="M292" s="9">
        <f t="shared" si="40"/>
        <v>12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Alto4392412</v>
      </c>
    </row>
    <row r="293" spans="2:19" x14ac:dyDescent="0.3">
      <c r="B293" t="str">
        <f t="shared" si="35"/>
        <v>Cunco43927</v>
      </c>
      <c r="C293" t="s">
        <v>96</v>
      </c>
      <c r="F293" s="1">
        <v>43927</v>
      </c>
      <c r="G293">
        <v>1</v>
      </c>
      <c r="H293">
        <v>1</v>
      </c>
      <c r="I293" s="24">
        <v>5</v>
      </c>
      <c r="J293" t="b">
        <f t="shared" si="36"/>
        <v>1</v>
      </c>
      <c r="K293">
        <f t="shared" si="37"/>
        <v>5</v>
      </c>
      <c r="L293" t="str">
        <f t="shared" si="38"/>
        <v>Puente Alto43924</v>
      </c>
      <c r="M293" s="9">
        <f t="shared" si="40"/>
        <v>13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Alto4392413</v>
      </c>
    </row>
    <row r="294" spans="2:19" x14ac:dyDescent="0.3">
      <c r="B294" t="str">
        <f t="shared" si="35"/>
        <v>Curacavi43927</v>
      </c>
      <c r="C294" t="s">
        <v>98</v>
      </c>
      <c r="F294" s="1">
        <v>43927</v>
      </c>
      <c r="G294">
        <v>4</v>
      </c>
      <c r="H294">
        <v>8</v>
      </c>
      <c r="I294" s="24">
        <v>3</v>
      </c>
      <c r="J294" t="b">
        <f t="shared" si="36"/>
        <v>1</v>
      </c>
      <c r="K294">
        <f t="shared" si="37"/>
        <v>3</v>
      </c>
      <c r="L294" t="str">
        <f t="shared" si="38"/>
        <v>Puente Alto43924</v>
      </c>
      <c r="M294" s="9">
        <f t="shared" si="40"/>
        <v>14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Alto4392414</v>
      </c>
    </row>
    <row r="295" spans="2:19" x14ac:dyDescent="0.3">
      <c r="B295" t="str">
        <f t="shared" si="35"/>
        <v>Curico43927</v>
      </c>
      <c r="C295" t="s">
        <v>103</v>
      </c>
      <c r="F295" s="1">
        <v>43927</v>
      </c>
      <c r="G295">
        <v>4</v>
      </c>
      <c r="H295">
        <v>8</v>
      </c>
      <c r="I295" s="24">
        <v>2</v>
      </c>
      <c r="J295" t="b">
        <f t="shared" si="36"/>
        <v>1</v>
      </c>
      <c r="K295">
        <f t="shared" si="37"/>
        <v>2</v>
      </c>
      <c r="L295" t="str">
        <f t="shared" si="38"/>
        <v>Puente Alto43924</v>
      </c>
      <c r="M295" s="9">
        <f t="shared" si="40"/>
        <v>15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Alto4392415</v>
      </c>
    </row>
    <row r="296" spans="2:19" x14ac:dyDescent="0.3">
      <c r="B296" t="str">
        <f t="shared" si="35"/>
        <v>El Bosque43927</v>
      </c>
      <c r="C296" t="s">
        <v>107</v>
      </c>
      <c r="F296" s="1">
        <v>43927</v>
      </c>
      <c r="G296">
        <v>4</v>
      </c>
      <c r="H296">
        <v>8</v>
      </c>
      <c r="I296" s="24">
        <v>2</v>
      </c>
      <c r="J296" t="b">
        <f t="shared" si="36"/>
        <v>1</v>
      </c>
      <c r="K296">
        <f t="shared" si="37"/>
        <v>2</v>
      </c>
      <c r="L296" t="str">
        <f t="shared" si="38"/>
        <v>Puente Alto43924</v>
      </c>
      <c r="M296" s="9">
        <f t="shared" si="40"/>
        <v>16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Alto4392416</v>
      </c>
    </row>
    <row r="297" spans="2:19" x14ac:dyDescent="0.3">
      <c r="B297" t="str">
        <f t="shared" si="35"/>
        <v>El Monte43927</v>
      </c>
      <c r="C297" t="s">
        <v>109</v>
      </c>
      <c r="F297" s="1">
        <v>43927</v>
      </c>
      <c r="G297">
        <v>1</v>
      </c>
      <c r="H297">
        <v>1</v>
      </c>
      <c r="I297" s="24">
        <v>5</v>
      </c>
      <c r="J297" t="b">
        <f t="shared" si="36"/>
        <v>1</v>
      </c>
      <c r="K297">
        <f t="shared" si="37"/>
        <v>5</v>
      </c>
      <c r="L297" t="str">
        <f t="shared" si="38"/>
        <v>Puente Alto43924</v>
      </c>
      <c r="M297" s="9">
        <f t="shared" si="40"/>
        <v>17</v>
      </c>
      <c r="N297" t="str">
        <f t="shared" si="41"/>
        <v>Puente Alto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13201</v>
      </c>
      <c r="R297" t="str">
        <f>+VLOOKUP($N297,[1]Hoja3!$A$4:$E$349,4,0)</f>
        <v>Metropolitana</v>
      </c>
      <c r="S297" t="str">
        <f t="shared" si="39"/>
        <v>Puente Alto4392417</v>
      </c>
    </row>
    <row r="298" spans="2:19" x14ac:dyDescent="0.3">
      <c r="B298" t="str">
        <f t="shared" si="35"/>
        <v>Estacion Central43927</v>
      </c>
      <c r="C298" t="s">
        <v>114</v>
      </c>
      <c r="F298" s="1">
        <v>43927</v>
      </c>
      <c r="G298">
        <v>4</v>
      </c>
      <c r="H298">
        <v>8</v>
      </c>
      <c r="I298" s="24">
        <v>11</v>
      </c>
      <c r="J298" t="b">
        <f t="shared" si="36"/>
        <v>1</v>
      </c>
      <c r="K298">
        <f t="shared" si="37"/>
        <v>11</v>
      </c>
      <c r="L298" t="str">
        <f t="shared" si="38"/>
        <v>Puente Alto43924</v>
      </c>
      <c r="M298" s="9">
        <f t="shared" si="40"/>
        <v>18</v>
      </c>
      <c r="N298" t="str">
        <f t="shared" si="41"/>
        <v>Puente Alto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13201</v>
      </c>
      <c r="R298" t="str">
        <f>+VLOOKUP($N298,[1]Hoja3!$A$4:$E$349,4,0)</f>
        <v>Metropolitana</v>
      </c>
      <c r="S298" t="str">
        <f t="shared" si="39"/>
        <v>Puente Alto4392418</v>
      </c>
    </row>
    <row r="299" spans="2:19" x14ac:dyDescent="0.3">
      <c r="B299" t="str">
        <f t="shared" si="35"/>
        <v>Futrono43927</v>
      </c>
      <c r="C299" t="s">
        <v>121</v>
      </c>
      <c r="F299" s="1">
        <v>43927</v>
      </c>
      <c r="G299">
        <v>1</v>
      </c>
      <c r="H299">
        <v>1</v>
      </c>
      <c r="I299" s="24">
        <v>5</v>
      </c>
      <c r="J299" t="b">
        <f t="shared" si="36"/>
        <v>1</v>
      </c>
      <c r="K299">
        <f t="shared" si="37"/>
        <v>5</v>
      </c>
      <c r="L299" t="str">
        <f t="shared" si="38"/>
        <v>Quilicura43924</v>
      </c>
      <c r="M299" s="9">
        <v>1</v>
      </c>
      <c r="N299" t="s">
        <v>272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Quilicura439241</v>
      </c>
    </row>
    <row r="300" spans="2:19" x14ac:dyDescent="0.3">
      <c r="B300" t="str">
        <f t="shared" si="35"/>
        <v>Gorbea43927</v>
      </c>
      <c r="C300" t="s">
        <v>124</v>
      </c>
      <c r="F300" s="1">
        <v>43927</v>
      </c>
      <c r="G300">
        <v>4</v>
      </c>
      <c r="H300">
        <v>8</v>
      </c>
      <c r="I300" s="24">
        <v>3</v>
      </c>
      <c r="J300" t="b">
        <f t="shared" si="36"/>
        <v>1</v>
      </c>
      <c r="K300">
        <f t="shared" si="37"/>
        <v>3</v>
      </c>
      <c r="L300" t="str">
        <f t="shared" si="38"/>
        <v>Quilicura43924</v>
      </c>
      <c r="M300" s="9">
        <f t="shared" si="40"/>
        <v>2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Quilicura439242</v>
      </c>
    </row>
    <row r="301" spans="2:19" x14ac:dyDescent="0.3">
      <c r="B301" t="str">
        <f t="shared" si="35"/>
        <v>Hualpen43927</v>
      </c>
      <c r="C301" t="s">
        <v>130</v>
      </c>
      <c r="F301" s="1">
        <v>43927</v>
      </c>
      <c r="G301">
        <v>3</v>
      </c>
      <c r="H301">
        <v>6</v>
      </c>
      <c r="I301" s="24">
        <v>17</v>
      </c>
      <c r="J301" t="b">
        <f t="shared" si="36"/>
        <v>1</v>
      </c>
      <c r="K301">
        <f t="shared" si="37"/>
        <v>17</v>
      </c>
      <c r="L301" t="str">
        <f t="shared" si="38"/>
        <v>Quilicura43924</v>
      </c>
      <c r="M301" s="9">
        <f t="shared" si="40"/>
        <v>3</v>
      </c>
      <c r="N301" t="str">
        <f t="shared" si="41"/>
        <v>Quilicura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13125</v>
      </c>
      <c r="R301" t="str">
        <f>+VLOOKUP($N301,[1]Hoja3!$A$4:$E$349,4,0)</f>
        <v>Metropolitana</v>
      </c>
      <c r="S301" t="str">
        <f t="shared" si="39"/>
        <v>Quilicura439243</v>
      </c>
    </row>
    <row r="302" spans="2:19" x14ac:dyDescent="0.3">
      <c r="B302" t="str">
        <f t="shared" si="35"/>
        <v>Hualqui43927</v>
      </c>
      <c r="C302" t="s">
        <v>131</v>
      </c>
      <c r="F302" s="1">
        <v>43927</v>
      </c>
      <c r="G302">
        <v>1</v>
      </c>
      <c r="H302">
        <v>1</v>
      </c>
      <c r="I302" s="24">
        <v>7</v>
      </c>
      <c r="J302" t="b">
        <f t="shared" si="36"/>
        <v>1</v>
      </c>
      <c r="K302">
        <f t="shared" si="37"/>
        <v>7</v>
      </c>
      <c r="L302" t="str">
        <f t="shared" si="38"/>
        <v>Quilicura43924</v>
      </c>
      <c r="M302" s="9">
        <f t="shared" si="40"/>
        <v>4</v>
      </c>
      <c r="N302" t="str">
        <f t="shared" si="41"/>
        <v>Quilicura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13125</v>
      </c>
      <c r="R302" t="str">
        <f>+VLOOKUP($N302,[1]Hoja3!$A$4:$E$349,4,0)</f>
        <v>Metropolitana</v>
      </c>
      <c r="S302" t="str">
        <f t="shared" si="39"/>
        <v>Quilicura439244</v>
      </c>
    </row>
    <row r="303" spans="2:19" x14ac:dyDescent="0.3">
      <c r="B303" t="str">
        <f t="shared" si="35"/>
        <v>Huechuraba43927</v>
      </c>
      <c r="C303" t="s">
        <v>134</v>
      </c>
      <c r="F303" s="1">
        <v>43927</v>
      </c>
      <c r="G303">
        <v>4</v>
      </c>
      <c r="H303">
        <v>8</v>
      </c>
      <c r="I303" s="24">
        <v>10</v>
      </c>
      <c r="J303" t="b">
        <f t="shared" si="36"/>
        <v>1</v>
      </c>
      <c r="K303">
        <f t="shared" si="37"/>
        <v>10</v>
      </c>
      <c r="L303" t="str">
        <f t="shared" si="38"/>
        <v>Quinta Normal43924</v>
      </c>
      <c r="M303" s="9">
        <v>1</v>
      </c>
      <c r="N303" t="s">
        <v>278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Normal439241</v>
      </c>
    </row>
    <row r="304" spans="2:19" x14ac:dyDescent="0.3">
      <c r="B304" t="str">
        <f t="shared" si="35"/>
        <v>Illapel43927</v>
      </c>
      <c r="C304" t="s">
        <v>135</v>
      </c>
      <c r="F304" s="1">
        <v>43927</v>
      </c>
      <c r="G304">
        <v>1</v>
      </c>
      <c r="H304">
        <v>1</v>
      </c>
      <c r="I304" s="24">
        <v>7</v>
      </c>
      <c r="J304" t="b">
        <f t="shared" si="36"/>
        <v>1</v>
      </c>
      <c r="K304">
        <f t="shared" si="37"/>
        <v>7</v>
      </c>
      <c r="L304" t="str">
        <f t="shared" si="38"/>
        <v>Quinta Normal43924</v>
      </c>
      <c r="M304" s="9">
        <f t="shared" si="40"/>
        <v>2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Normal439242</v>
      </c>
    </row>
    <row r="305" spans="2:19" x14ac:dyDescent="0.3">
      <c r="B305" t="str">
        <f t="shared" si="35"/>
        <v>Independencia43927</v>
      </c>
      <c r="C305" t="s">
        <v>136</v>
      </c>
      <c r="F305" s="1">
        <v>43927</v>
      </c>
      <c r="G305">
        <v>4</v>
      </c>
      <c r="H305">
        <v>8</v>
      </c>
      <c r="I305" s="24">
        <v>4</v>
      </c>
      <c r="J305" t="b">
        <f t="shared" si="36"/>
        <v>1</v>
      </c>
      <c r="K305">
        <f t="shared" si="37"/>
        <v>4</v>
      </c>
      <c r="L305" t="str">
        <f t="shared" si="38"/>
        <v>Quinta Normal43924</v>
      </c>
      <c r="M305" s="9">
        <f t="shared" si="40"/>
        <v>3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Normal439243</v>
      </c>
    </row>
    <row r="306" spans="2:19" x14ac:dyDescent="0.3">
      <c r="B306" t="str">
        <f t="shared" si="35"/>
        <v>Iquique43927</v>
      </c>
      <c r="C306" t="s">
        <v>137</v>
      </c>
      <c r="F306" s="1">
        <v>43927</v>
      </c>
      <c r="G306">
        <v>4</v>
      </c>
      <c r="H306">
        <v>8</v>
      </c>
      <c r="I306" s="24">
        <v>3</v>
      </c>
      <c r="J306" t="b">
        <f t="shared" si="36"/>
        <v>1</v>
      </c>
      <c r="K306">
        <f t="shared" si="37"/>
        <v>3</v>
      </c>
      <c r="L306" t="str">
        <f t="shared" si="38"/>
        <v>Quinta Normal43924</v>
      </c>
      <c r="M306" s="9">
        <f t="shared" si="40"/>
        <v>4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Normal439244</v>
      </c>
    </row>
    <row r="307" spans="2:19" x14ac:dyDescent="0.3">
      <c r="B307" t="str">
        <f t="shared" si="35"/>
        <v>Isla de Maipo43927</v>
      </c>
      <c r="C307" t="s">
        <v>138</v>
      </c>
      <c r="F307" s="1">
        <v>43927</v>
      </c>
      <c r="G307">
        <v>1</v>
      </c>
      <c r="H307">
        <v>1</v>
      </c>
      <c r="I307" s="24">
        <v>4</v>
      </c>
      <c r="J307" t="b">
        <f t="shared" si="36"/>
        <v>1</v>
      </c>
      <c r="K307">
        <f t="shared" si="37"/>
        <v>4</v>
      </c>
      <c r="L307" t="str">
        <f t="shared" si="38"/>
        <v>Quinta Normal43924</v>
      </c>
      <c r="M307" s="9">
        <f t="shared" si="40"/>
        <v>5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Normal439245</v>
      </c>
    </row>
    <row r="308" spans="2:19" x14ac:dyDescent="0.3">
      <c r="B308" t="str">
        <f t="shared" si="35"/>
        <v>La Cisterna43927</v>
      </c>
      <c r="C308" t="s">
        <v>141</v>
      </c>
      <c r="F308" s="1">
        <v>43927</v>
      </c>
      <c r="G308">
        <v>4</v>
      </c>
      <c r="H308">
        <v>8</v>
      </c>
      <c r="I308" s="24">
        <v>8</v>
      </c>
      <c r="J308" t="b">
        <f t="shared" si="36"/>
        <v>1</v>
      </c>
      <c r="K308">
        <f t="shared" si="37"/>
        <v>8</v>
      </c>
      <c r="L308" t="str">
        <f t="shared" si="38"/>
        <v>Quinta Normal43924</v>
      </c>
      <c r="M308" s="9">
        <f t="shared" si="40"/>
        <v>6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Normal439246</v>
      </c>
    </row>
    <row r="309" spans="2:19" x14ac:dyDescent="0.3">
      <c r="B309" t="str">
        <f t="shared" si="35"/>
        <v>La Florida43927</v>
      </c>
      <c r="C309" t="s">
        <v>144</v>
      </c>
      <c r="F309" s="1">
        <v>43927</v>
      </c>
      <c r="G309">
        <v>4</v>
      </c>
      <c r="H309">
        <v>8</v>
      </c>
      <c r="I309" s="24">
        <v>24</v>
      </c>
      <c r="J309" t="b">
        <f t="shared" si="36"/>
        <v>1</v>
      </c>
      <c r="K309">
        <f t="shared" si="37"/>
        <v>24</v>
      </c>
      <c r="L309" t="str">
        <f t="shared" si="38"/>
        <v>Quinta Normal43924</v>
      </c>
      <c r="M309" s="9">
        <f t="shared" si="40"/>
        <v>7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Normal439247</v>
      </c>
    </row>
    <row r="310" spans="2:19" x14ac:dyDescent="0.3">
      <c r="B310" t="str">
        <f t="shared" si="35"/>
        <v>La Granja43927</v>
      </c>
      <c r="C310" t="s">
        <v>145</v>
      </c>
      <c r="F310" s="1">
        <v>43927</v>
      </c>
      <c r="G310">
        <v>4</v>
      </c>
      <c r="H310">
        <v>8</v>
      </c>
      <c r="I310" s="24">
        <v>8</v>
      </c>
      <c r="J310" t="b">
        <f t="shared" si="36"/>
        <v>1</v>
      </c>
      <c r="K310">
        <f t="shared" si="37"/>
        <v>8</v>
      </c>
      <c r="L310" t="str">
        <f t="shared" si="38"/>
        <v>Quinta Normal43924</v>
      </c>
      <c r="M310" s="9">
        <f t="shared" si="40"/>
        <v>8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Normal439248</v>
      </c>
    </row>
    <row r="311" spans="2:19" x14ac:dyDescent="0.3">
      <c r="B311" t="str">
        <f t="shared" si="35"/>
        <v>La Pintana43927</v>
      </c>
      <c r="C311" t="s">
        <v>148</v>
      </c>
      <c r="F311" s="1">
        <v>43927</v>
      </c>
      <c r="G311">
        <v>3</v>
      </c>
      <c r="H311">
        <v>6</v>
      </c>
      <c r="I311" s="24">
        <v>5</v>
      </c>
      <c r="J311" t="b">
        <f t="shared" si="36"/>
        <v>1</v>
      </c>
      <c r="K311">
        <f t="shared" si="37"/>
        <v>5</v>
      </c>
      <c r="L311" t="str">
        <f t="shared" si="38"/>
        <v>Quinta Normal43924</v>
      </c>
      <c r="M311" s="9">
        <f t="shared" si="40"/>
        <v>9</v>
      </c>
      <c r="N311" t="str">
        <f t="shared" si="41"/>
        <v>Quinta Normal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13126</v>
      </c>
      <c r="R311" t="str">
        <f>+VLOOKUP($N311,[1]Hoja3!$A$4:$E$349,4,0)</f>
        <v>Metropolitana</v>
      </c>
      <c r="S311" t="str">
        <f t="shared" si="39"/>
        <v>Quinta Normal439249</v>
      </c>
    </row>
    <row r="312" spans="2:19" x14ac:dyDescent="0.3">
      <c r="B312" t="str">
        <f t="shared" si="35"/>
        <v>La Reina43927</v>
      </c>
      <c r="C312" t="s">
        <v>149</v>
      </c>
      <c r="F312" s="1">
        <v>43927</v>
      </c>
      <c r="G312">
        <v>4</v>
      </c>
      <c r="H312">
        <v>8</v>
      </c>
      <c r="I312" s="24">
        <v>5</v>
      </c>
      <c r="J312" t="b">
        <f t="shared" si="36"/>
        <v>1</v>
      </c>
      <c r="K312">
        <f t="shared" si="37"/>
        <v>5</v>
      </c>
      <c r="L312" t="str">
        <f t="shared" si="38"/>
        <v>Quinta Normal43924</v>
      </c>
      <c r="M312" s="9">
        <f t="shared" si="40"/>
        <v>10</v>
      </c>
      <c r="N312" t="str">
        <f t="shared" si="41"/>
        <v>Quinta Normal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13126</v>
      </c>
      <c r="R312" t="str">
        <f>+VLOOKUP($N312,[1]Hoja3!$A$4:$E$349,4,0)</f>
        <v>Metropolitana</v>
      </c>
      <c r="S312" t="str">
        <f t="shared" si="39"/>
        <v>Quinta Normal4392410</v>
      </c>
    </row>
    <row r="313" spans="2:19" x14ac:dyDescent="0.3">
      <c r="B313" t="str">
        <f t="shared" si="35"/>
        <v>La Serena43927</v>
      </c>
      <c r="C313" t="s">
        <v>150</v>
      </c>
      <c r="F313" s="1">
        <v>43927</v>
      </c>
      <c r="G313">
        <v>2</v>
      </c>
      <c r="H313">
        <v>4</v>
      </c>
      <c r="I313" s="24">
        <v>4</v>
      </c>
      <c r="J313" t="b">
        <f t="shared" si="36"/>
        <v>1</v>
      </c>
      <c r="K313">
        <f t="shared" si="37"/>
        <v>4</v>
      </c>
      <c r="L313" t="str">
        <f t="shared" si="38"/>
        <v>Recoleta43924</v>
      </c>
      <c r="M313" s="9">
        <v>1</v>
      </c>
      <c r="N313" t="s">
        <v>285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Recoleta439241</v>
      </c>
    </row>
    <row r="314" spans="2:19" x14ac:dyDescent="0.3">
      <c r="B314" t="str">
        <f t="shared" si="35"/>
        <v>La Union43927</v>
      </c>
      <c r="C314" t="s">
        <v>151</v>
      </c>
      <c r="F314" s="1">
        <v>43927</v>
      </c>
      <c r="G314">
        <v>3</v>
      </c>
      <c r="H314">
        <v>6</v>
      </c>
      <c r="I314" s="24">
        <v>7</v>
      </c>
      <c r="J314" t="b">
        <f t="shared" si="36"/>
        <v>1</v>
      </c>
      <c r="K314">
        <f t="shared" si="37"/>
        <v>7</v>
      </c>
      <c r="L314" t="str">
        <f t="shared" si="38"/>
        <v>Recoleta43924</v>
      </c>
      <c r="M314" s="9">
        <f t="shared" si="40"/>
        <v>2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Recoleta439242</v>
      </c>
    </row>
    <row r="315" spans="2:19" x14ac:dyDescent="0.3">
      <c r="B315" t="str">
        <f t="shared" si="35"/>
        <v>Laja43927</v>
      </c>
      <c r="C315" t="s">
        <v>155</v>
      </c>
      <c r="F315" s="1">
        <v>43927</v>
      </c>
      <c r="G315">
        <v>1</v>
      </c>
      <c r="H315">
        <v>1</v>
      </c>
      <c r="I315" s="24">
        <v>5</v>
      </c>
      <c r="J315" t="b">
        <f t="shared" si="36"/>
        <v>1</v>
      </c>
      <c r="K315">
        <f t="shared" si="37"/>
        <v>5</v>
      </c>
      <c r="L315" t="str">
        <f t="shared" si="38"/>
        <v>Recoleta43924</v>
      </c>
      <c r="M315" s="9">
        <f t="shared" si="40"/>
        <v>3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Recoleta439243</v>
      </c>
    </row>
    <row r="316" spans="2:19" x14ac:dyDescent="0.3">
      <c r="B316" t="str">
        <f t="shared" si="35"/>
        <v>Lampa43927</v>
      </c>
      <c r="C316" t="s">
        <v>156</v>
      </c>
      <c r="F316" s="1">
        <v>43927</v>
      </c>
      <c r="G316">
        <v>4</v>
      </c>
      <c r="H316">
        <v>8</v>
      </c>
      <c r="I316" s="24">
        <v>1</v>
      </c>
      <c r="J316" t="b">
        <f t="shared" si="36"/>
        <v>1</v>
      </c>
      <c r="K316">
        <f t="shared" si="37"/>
        <v>1</v>
      </c>
      <c r="L316" t="str">
        <f t="shared" si="38"/>
        <v>Recoleta43924</v>
      </c>
      <c r="M316" s="9">
        <f t="shared" si="40"/>
        <v>4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Recoleta439244</v>
      </c>
    </row>
    <row r="317" spans="2:19" x14ac:dyDescent="0.3">
      <c r="B317" t="str">
        <f t="shared" si="35"/>
        <v>Las Condes43927</v>
      </c>
      <c r="C317" t="s">
        <v>159</v>
      </c>
      <c r="F317" s="1">
        <v>43927</v>
      </c>
      <c r="G317">
        <v>4</v>
      </c>
      <c r="H317">
        <v>8</v>
      </c>
      <c r="I317" s="24">
        <v>34</v>
      </c>
      <c r="J317" t="b">
        <f t="shared" si="36"/>
        <v>1</v>
      </c>
      <c r="K317">
        <f t="shared" si="37"/>
        <v>34</v>
      </c>
      <c r="L317" t="str">
        <f t="shared" si="38"/>
        <v>Recoleta43924</v>
      </c>
      <c r="M317" s="9">
        <f t="shared" si="40"/>
        <v>5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Recoleta439245</v>
      </c>
    </row>
    <row r="318" spans="2:19" x14ac:dyDescent="0.3">
      <c r="B318" t="str">
        <f t="shared" si="35"/>
        <v>Lautaro43927</v>
      </c>
      <c r="C318" t="s">
        <v>160</v>
      </c>
      <c r="F318" s="1">
        <v>43927</v>
      </c>
      <c r="G318">
        <v>3</v>
      </c>
      <c r="H318">
        <v>6</v>
      </c>
      <c r="I318" s="24">
        <v>6</v>
      </c>
      <c r="J318" t="b">
        <f t="shared" si="36"/>
        <v>1</v>
      </c>
      <c r="K318">
        <f t="shared" si="37"/>
        <v>6</v>
      </c>
      <c r="L318" t="str">
        <f t="shared" si="38"/>
        <v>Recoleta43924</v>
      </c>
      <c r="M318" s="9">
        <f t="shared" si="40"/>
        <v>6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Recoleta439246</v>
      </c>
    </row>
    <row r="319" spans="2:19" x14ac:dyDescent="0.3">
      <c r="B319" t="str">
        <f t="shared" si="35"/>
        <v>Limache43927</v>
      </c>
      <c r="C319" t="s">
        <v>163</v>
      </c>
      <c r="F319" s="1">
        <v>43927</v>
      </c>
      <c r="G319">
        <v>1</v>
      </c>
      <c r="H319">
        <v>1</v>
      </c>
      <c r="I319" s="24">
        <v>4</v>
      </c>
      <c r="J319" t="b">
        <f t="shared" si="36"/>
        <v>1</v>
      </c>
      <c r="K319">
        <f t="shared" si="37"/>
        <v>4</v>
      </c>
      <c r="L319" t="str">
        <f t="shared" si="38"/>
        <v>Recoleta43924</v>
      </c>
      <c r="M319" s="9">
        <f t="shared" si="40"/>
        <v>7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Recoleta439247</v>
      </c>
    </row>
    <row r="320" spans="2:19" x14ac:dyDescent="0.3">
      <c r="B320" t="str">
        <f t="shared" si="35"/>
        <v>Linares43927</v>
      </c>
      <c r="C320" t="s">
        <v>164</v>
      </c>
      <c r="F320" s="1">
        <v>43927</v>
      </c>
      <c r="G320">
        <v>4</v>
      </c>
      <c r="H320">
        <v>8</v>
      </c>
      <c r="I320" s="24">
        <v>1</v>
      </c>
      <c r="J320" t="b">
        <f t="shared" si="36"/>
        <v>1</v>
      </c>
      <c r="K320">
        <f t="shared" si="37"/>
        <v>1</v>
      </c>
      <c r="L320" t="str">
        <f t="shared" si="38"/>
        <v>Recoleta43924</v>
      </c>
      <c r="M320" s="9">
        <f t="shared" si="40"/>
        <v>8</v>
      </c>
      <c r="N320" t="str">
        <f t="shared" si="41"/>
        <v>Recoleta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13127</v>
      </c>
      <c r="R320" t="str">
        <f>+VLOOKUP($N320,[1]Hoja3!$A$4:$E$349,4,0)</f>
        <v>Metropolitana</v>
      </c>
      <c r="S320" t="str">
        <f t="shared" si="39"/>
        <v>Recoleta439248</v>
      </c>
    </row>
    <row r="321" spans="2:19" x14ac:dyDescent="0.3">
      <c r="B321" t="str">
        <f t="shared" si="35"/>
        <v>Lo Barnechea43927</v>
      </c>
      <c r="C321" t="s">
        <v>168</v>
      </c>
      <c r="F321" s="1">
        <v>43927</v>
      </c>
      <c r="G321">
        <v>4</v>
      </c>
      <c r="H321">
        <v>8</v>
      </c>
      <c r="I321" s="24">
        <v>12</v>
      </c>
      <c r="J321" t="b">
        <f t="shared" si="36"/>
        <v>1</v>
      </c>
      <c r="K321">
        <f t="shared" si="37"/>
        <v>12</v>
      </c>
      <c r="L321" t="str">
        <f t="shared" si="38"/>
        <v>Recoleta43924</v>
      </c>
      <c r="M321" s="9">
        <f t="shared" si="40"/>
        <v>9</v>
      </c>
      <c r="N321" t="str">
        <f t="shared" si="41"/>
        <v>Recoleta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13127</v>
      </c>
      <c r="R321" t="str">
        <f>+VLOOKUP($N321,[1]Hoja3!$A$4:$E$349,4,0)</f>
        <v>Metropolitana</v>
      </c>
      <c r="S321" t="str">
        <f t="shared" si="39"/>
        <v>Recoleta439249</v>
      </c>
    </row>
    <row r="322" spans="2:19" x14ac:dyDescent="0.3">
      <c r="B322" t="str">
        <f t="shared" si="35"/>
        <v>Lo Espejo43927</v>
      </c>
      <c r="C322" t="s">
        <v>169</v>
      </c>
      <c r="F322" s="1">
        <v>43927</v>
      </c>
      <c r="G322">
        <v>4</v>
      </c>
      <c r="H322">
        <v>8</v>
      </c>
      <c r="I322" s="24">
        <v>6</v>
      </c>
      <c r="J322" t="b">
        <f t="shared" si="36"/>
        <v>1</v>
      </c>
      <c r="K322">
        <f t="shared" si="37"/>
        <v>6</v>
      </c>
      <c r="L322" t="str">
        <f t="shared" si="38"/>
        <v>Renca43924</v>
      </c>
      <c r="M322" s="9">
        <v>1</v>
      </c>
      <c r="N322" t="s">
        <v>287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Renca439241</v>
      </c>
    </row>
    <row r="323" spans="2:19" x14ac:dyDescent="0.3">
      <c r="B323" t="str">
        <f t="shared" si="35"/>
        <v>Lo Prado43927</v>
      </c>
      <c r="C323" t="s">
        <v>170</v>
      </c>
      <c r="F323" s="1">
        <v>43927</v>
      </c>
      <c r="G323">
        <v>4</v>
      </c>
      <c r="H323">
        <v>8</v>
      </c>
      <c r="I323" s="24">
        <v>5</v>
      </c>
      <c r="J323" t="b">
        <f t="shared" si="36"/>
        <v>1</v>
      </c>
      <c r="K323">
        <f t="shared" si="37"/>
        <v>5</v>
      </c>
      <c r="L323" t="str">
        <f t="shared" si="38"/>
        <v>Renca43924</v>
      </c>
      <c r="M323" s="9">
        <f t="shared" si="40"/>
        <v>2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Renca439242</v>
      </c>
    </row>
    <row r="324" spans="2:19" x14ac:dyDescent="0.3">
      <c r="B324" t="str">
        <f t="shared" si="35"/>
        <v>Los Angeles43927</v>
      </c>
      <c r="C324" t="s">
        <v>177</v>
      </c>
      <c r="F324" s="1">
        <v>43927</v>
      </c>
      <c r="G324">
        <v>4</v>
      </c>
      <c r="H324">
        <v>8</v>
      </c>
      <c r="I324" s="24">
        <v>5</v>
      </c>
      <c r="J324" t="b">
        <f t="shared" si="36"/>
        <v>1</v>
      </c>
      <c r="K324">
        <f t="shared" si="37"/>
        <v>5</v>
      </c>
      <c r="L324" t="str">
        <f t="shared" si="38"/>
        <v>Renca43924</v>
      </c>
      <c r="M324" s="9">
        <f t="shared" si="40"/>
        <v>3</v>
      </c>
      <c r="N324" t="str">
        <f t="shared" si="41"/>
        <v>Renca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13128</v>
      </c>
      <c r="R324" t="str">
        <f>+VLOOKUP($N324,[1]Hoja3!$A$4:$E$349,4,0)</f>
        <v>Metropolitana</v>
      </c>
      <c r="S324" t="str">
        <f t="shared" si="39"/>
        <v>Renca439243</v>
      </c>
    </row>
    <row r="325" spans="2:19" x14ac:dyDescent="0.3">
      <c r="B325" t="str">
        <f t="shared" si="35"/>
        <v>Machali43927</v>
      </c>
      <c r="C325" t="s">
        <v>183</v>
      </c>
      <c r="F325" s="1">
        <v>43927</v>
      </c>
      <c r="G325">
        <v>3</v>
      </c>
      <c r="H325">
        <v>6</v>
      </c>
      <c r="I325" s="24">
        <v>1</v>
      </c>
      <c r="J325" t="b">
        <f t="shared" si="36"/>
        <v>1</v>
      </c>
      <c r="K325">
        <f t="shared" si="37"/>
        <v>1</v>
      </c>
      <c r="L325" t="str">
        <f t="shared" si="38"/>
        <v>Renca43924</v>
      </c>
      <c r="M325" s="9">
        <f t="shared" si="40"/>
        <v>4</v>
      </c>
      <c r="N325" t="str">
        <f t="shared" si="41"/>
        <v>Renca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13128</v>
      </c>
      <c r="R325" t="str">
        <f>+VLOOKUP($N325,[1]Hoja3!$A$4:$E$349,4,0)</f>
        <v>Metropolitana</v>
      </c>
      <c r="S325" t="str">
        <f t="shared" si="39"/>
        <v>Renca439244</v>
      </c>
    </row>
    <row r="326" spans="2:19" x14ac:dyDescent="0.3">
      <c r="B326" t="str">
        <f t="shared" si="35"/>
        <v>Macul43927</v>
      </c>
      <c r="C326" t="s">
        <v>184</v>
      </c>
      <c r="F326" s="1">
        <v>43927</v>
      </c>
      <c r="G326">
        <v>4</v>
      </c>
      <c r="H326">
        <v>8</v>
      </c>
      <c r="I326" s="24">
        <v>11</v>
      </c>
      <c r="J326" t="b">
        <f t="shared" si="36"/>
        <v>1</v>
      </c>
      <c r="K326">
        <f t="shared" si="37"/>
        <v>11</v>
      </c>
      <c r="L326" t="str">
        <f t="shared" si="38"/>
        <v>San Joaquin43924</v>
      </c>
      <c r="M326" s="9">
        <v>1</v>
      </c>
      <c r="N326" t="s">
        <v>313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39"/>
        <v>San Joaquin439241</v>
      </c>
    </row>
    <row r="327" spans="2:19" x14ac:dyDescent="0.3">
      <c r="B327" t="str">
        <f t="shared" ref="B327:B390" si="43">+C327&amp;F327</f>
        <v>Maipu43927</v>
      </c>
      <c r="C327" t="s">
        <v>186</v>
      </c>
      <c r="F327" s="1">
        <v>43927</v>
      </c>
      <c r="G327">
        <v>4</v>
      </c>
      <c r="H327">
        <v>8</v>
      </c>
      <c r="I327" s="24">
        <v>19</v>
      </c>
      <c r="J327" t="b">
        <f t="shared" ref="J327:J390" si="44">+I327=K327</f>
        <v>1</v>
      </c>
      <c r="K327">
        <f t="shared" ref="K327:K390" si="45">+COUNTIFS($L$6:$L$20000,B327)</f>
        <v>19</v>
      </c>
      <c r="L327" t="str">
        <f t="shared" ref="L327:L390" si="46">+N327&amp;O327</f>
        <v>San Joaquin43924</v>
      </c>
      <c r="M327" s="9">
        <f t="shared" si="40"/>
        <v>2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ref="S327:S390" si="47">+N327&amp;O327&amp;M327</f>
        <v>San Joaquin439242</v>
      </c>
    </row>
    <row r="328" spans="2:19" x14ac:dyDescent="0.3">
      <c r="B328" t="str">
        <f t="shared" si="43"/>
        <v>Mariquina43927</v>
      </c>
      <c r="C328" t="s">
        <v>191</v>
      </c>
      <c r="F328" s="1">
        <v>43927</v>
      </c>
      <c r="G328">
        <v>1</v>
      </c>
      <c r="H328">
        <v>1</v>
      </c>
      <c r="I328" s="24">
        <v>6</v>
      </c>
      <c r="J328" t="b">
        <f t="shared" si="44"/>
        <v>1</v>
      </c>
      <c r="K328">
        <f t="shared" si="45"/>
        <v>6</v>
      </c>
      <c r="L328" t="str">
        <f t="shared" si="46"/>
        <v>San Joaquin43924</v>
      </c>
      <c r="M328" s="9">
        <f t="shared" si="40"/>
        <v>3</v>
      </c>
      <c r="N328" t="str">
        <f t="shared" si="41"/>
        <v>San Joaquin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13129</v>
      </c>
      <c r="R328" t="str">
        <f>+VLOOKUP($N328,[1]Hoja3!$A$4:$E$349,4,0)</f>
        <v>Metropolitana</v>
      </c>
      <c r="S328" t="str">
        <f t="shared" si="47"/>
        <v>San Joaquin439243</v>
      </c>
    </row>
    <row r="329" spans="2:19" x14ac:dyDescent="0.3">
      <c r="B329" t="str">
        <f t="shared" si="43"/>
        <v>Melipilla43927</v>
      </c>
      <c r="C329" t="s">
        <v>195</v>
      </c>
      <c r="F329" s="1">
        <v>43927</v>
      </c>
      <c r="G329">
        <v>4</v>
      </c>
      <c r="H329">
        <v>8</v>
      </c>
      <c r="I329" s="24">
        <v>2</v>
      </c>
      <c r="J329" t="b">
        <f t="shared" si="44"/>
        <v>1</v>
      </c>
      <c r="K329">
        <f t="shared" si="45"/>
        <v>2</v>
      </c>
      <c r="L329" t="str">
        <f t="shared" si="46"/>
        <v>San Joaquin43924</v>
      </c>
      <c r="M329" s="9">
        <f t="shared" si="40"/>
        <v>4</v>
      </c>
      <c r="N329" t="str">
        <f t="shared" si="41"/>
        <v>San Joaquin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13129</v>
      </c>
      <c r="R329" t="str">
        <f>+VLOOKUP($N329,[1]Hoja3!$A$4:$E$349,4,0)</f>
        <v>Metropolitana</v>
      </c>
      <c r="S329" t="str">
        <f t="shared" si="47"/>
        <v>San Joaquin439244</v>
      </c>
    </row>
    <row r="330" spans="2:19" x14ac:dyDescent="0.3">
      <c r="B330" t="str">
        <f t="shared" si="43"/>
        <v>Nueva Imperial43927</v>
      </c>
      <c r="C330" t="s">
        <v>208</v>
      </c>
      <c r="F330" s="1">
        <v>43927</v>
      </c>
      <c r="G330">
        <v>2</v>
      </c>
      <c r="H330">
        <v>4</v>
      </c>
      <c r="I330" s="24">
        <v>5</v>
      </c>
      <c r="J330" t="b">
        <f t="shared" si="44"/>
        <v>1</v>
      </c>
      <c r="K330">
        <f t="shared" si="45"/>
        <v>5</v>
      </c>
      <c r="L330" t="str">
        <f t="shared" si="46"/>
        <v>San Miguel43924</v>
      </c>
      <c r="M330" s="9">
        <v>1</v>
      </c>
      <c r="N330" t="s">
        <v>316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Miguel439241</v>
      </c>
    </row>
    <row r="331" spans="2:19" x14ac:dyDescent="0.3">
      <c r="B331" t="str">
        <f t="shared" si="43"/>
        <v>Nunoa43927</v>
      </c>
      <c r="C331" t="s">
        <v>209</v>
      </c>
      <c r="F331" s="1">
        <v>43927</v>
      </c>
      <c r="G331">
        <v>4</v>
      </c>
      <c r="H331">
        <v>8</v>
      </c>
      <c r="I331" s="24">
        <v>14</v>
      </c>
      <c r="J331" t="b">
        <f t="shared" si="44"/>
        <v>1</v>
      </c>
      <c r="K331">
        <f t="shared" si="45"/>
        <v>14</v>
      </c>
      <c r="L331" t="str">
        <f t="shared" si="46"/>
        <v>San Miguel43924</v>
      </c>
      <c r="M331" s="9">
        <f t="shared" si="40"/>
        <v>2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Miguel439242</v>
      </c>
    </row>
    <row r="332" spans="2:19" x14ac:dyDescent="0.3">
      <c r="B332" t="str">
        <f t="shared" si="43"/>
        <v>Osorno43927</v>
      </c>
      <c r="C332" t="s">
        <v>214</v>
      </c>
      <c r="F332" s="1">
        <v>43927</v>
      </c>
      <c r="G332">
        <v>4</v>
      </c>
      <c r="H332">
        <v>8</v>
      </c>
      <c r="I332" s="24">
        <v>27</v>
      </c>
      <c r="J332" t="b">
        <f t="shared" si="44"/>
        <v>1</v>
      </c>
      <c r="K332">
        <f t="shared" si="45"/>
        <v>27</v>
      </c>
      <c r="L332" t="str">
        <f t="shared" si="46"/>
        <v>San Miguel43924</v>
      </c>
      <c r="M332" s="9">
        <f t="shared" si="40"/>
        <v>3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Miguel439243</v>
      </c>
    </row>
    <row r="333" spans="2:19" x14ac:dyDescent="0.3">
      <c r="B333" t="str">
        <f t="shared" si="43"/>
        <v>Ovalle43927</v>
      </c>
      <c r="C333" t="s">
        <v>215</v>
      </c>
      <c r="F333" s="1">
        <v>43927</v>
      </c>
      <c r="G333">
        <v>4</v>
      </c>
      <c r="H333">
        <v>8</v>
      </c>
      <c r="I333" s="24">
        <v>3</v>
      </c>
      <c r="J333" t="b">
        <f t="shared" si="44"/>
        <v>1</v>
      </c>
      <c r="K333">
        <f t="shared" si="45"/>
        <v>3</v>
      </c>
      <c r="L333" t="str">
        <f t="shared" si="46"/>
        <v>San Miguel43924</v>
      </c>
      <c r="M333" s="9">
        <f t="shared" si="40"/>
        <v>4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Miguel439244</v>
      </c>
    </row>
    <row r="334" spans="2:19" x14ac:dyDescent="0.3">
      <c r="B334" t="str">
        <f t="shared" si="43"/>
        <v>Padre Hurtado43927</v>
      </c>
      <c r="C334" t="s">
        <v>216</v>
      </c>
      <c r="F334" s="1">
        <v>43927</v>
      </c>
      <c r="G334">
        <v>4</v>
      </c>
      <c r="H334">
        <v>8</v>
      </c>
      <c r="I334" s="24">
        <v>2</v>
      </c>
      <c r="J334" t="b">
        <f t="shared" si="44"/>
        <v>1</v>
      </c>
      <c r="K334">
        <f t="shared" si="45"/>
        <v>2</v>
      </c>
      <c r="L334" t="str">
        <f t="shared" si="46"/>
        <v>San Miguel43924</v>
      </c>
      <c r="M334" s="9">
        <f t="shared" si="40"/>
        <v>5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Miguel439245</v>
      </c>
    </row>
    <row r="335" spans="2:19" x14ac:dyDescent="0.3">
      <c r="B335" t="str">
        <f t="shared" si="43"/>
        <v>Padre Las Casas43927</v>
      </c>
      <c r="C335" t="s">
        <v>217</v>
      </c>
      <c r="F335" s="1">
        <v>43927</v>
      </c>
      <c r="G335">
        <v>4</v>
      </c>
      <c r="H335">
        <v>8</v>
      </c>
      <c r="I335" s="24">
        <v>11</v>
      </c>
      <c r="J335" t="b">
        <f t="shared" si="44"/>
        <v>1</v>
      </c>
      <c r="K335">
        <f t="shared" si="45"/>
        <v>11</v>
      </c>
      <c r="L335" t="str">
        <f t="shared" si="46"/>
        <v>San Miguel43924</v>
      </c>
      <c r="M335" s="9">
        <f t="shared" si="40"/>
        <v>6</v>
      </c>
      <c r="N335" t="str">
        <f t="shared" si="41"/>
        <v>San Miguel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13130</v>
      </c>
      <c r="R335" t="str">
        <f>+VLOOKUP($N335,[1]Hoja3!$A$4:$E$349,4,0)</f>
        <v>Metropolitana</v>
      </c>
      <c r="S335" t="str">
        <f t="shared" si="47"/>
        <v>San Miguel439246</v>
      </c>
    </row>
    <row r="336" spans="2:19" x14ac:dyDescent="0.3">
      <c r="B336" t="str">
        <f t="shared" si="43"/>
        <v>Pedro Aguirre Cerda43927</v>
      </c>
      <c r="C336" t="s">
        <v>228</v>
      </c>
      <c r="F336" s="1">
        <v>43927</v>
      </c>
      <c r="G336">
        <v>4</v>
      </c>
      <c r="H336">
        <v>8</v>
      </c>
      <c r="I336" s="24">
        <v>3</v>
      </c>
      <c r="J336" t="b">
        <f t="shared" si="44"/>
        <v>1</v>
      </c>
      <c r="K336">
        <f t="shared" si="45"/>
        <v>3</v>
      </c>
      <c r="L336" t="str">
        <f t="shared" si="46"/>
        <v>San Miguel43924</v>
      </c>
      <c r="M336" s="9">
        <f t="shared" si="40"/>
        <v>7</v>
      </c>
      <c r="N336" t="str">
        <f t="shared" si="41"/>
        <v>San Miguel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13130</v>
      </c>
      <c r="R336" t="str">
        <f>+VLOOKUP($N336,[1]Hoja3!$A$4:$E$349,4,0)</f>
        <v>Metropolitana</v>
      </c>
      <c r="S336" t="str">
        <f t="shared" si="47"/>
        <v>San Miguel439247</v>
      </c>
    </row>
    <row r="337" spans="2:19" x14ac:dyDescent="0.3">
      <c r="B337" t="str">
        <f t="shared" si="43"/>
        <v>Penaflor43927</v>
      </c>
      <c r="C337" t="s">
        <v>232</v>
      </c>
      <c r="F337" s="1">
        <v>43927</v>
      </c>
      <c r="G337">
        <v>4</v>
      </c>
      <c r="H337">
        <v>8</v>
      </c>
      <c r="I337" s="24">
        <v>5</v>
      </c>
      <c r="J337" t="b">
        <f t="shared" si="44"/>
        <v>1</v>
      </c>
      <c r="K337">
        <f t="shared" si="45"/>
        <v>5</v>
      </c>
      <c r="L337" t="str">
        <f t="shared" si="46"/>
        <v>Santiago43924</v>
      </c>
      <c r="M337" s="9">
        <v>1</v>
      </c>
      <c r="N337" t="s">
        <v>330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Santiago439241</v>
      </c>
    </row>
    <row r="338" spans="2:19" x14ac:dyDescent="0.3">
      <c r="B338" t="str">
        <f t="shared" si="43"/>
        <v>Penalolen43927</v>
      </c>
      <c r="C338" t="s">
        <v>233</v>
      </c>
      <c r="F338" s="1">
        <v>43927</v>
      </c>
      <c r="G338">
        <v>4</v>
      </c>
      <c r="H338">
        <v>8</v>
      </c>
      <c r="I338" s="24">
        <v>11</v>
      </c>
      <c r="J338" t="b">
        <f t="shared" si="44"/>
        <v>1</v>
      </c>
      <c r="K338">
        <f t="shared" si="45"/>
        <v>11</v>
      </c>
      <c r="L338" t="str">
        <f t="shared" si="46"/>
        <v>Santiago43924</v>
      </c>
      <c r="M338" s="9">
        <f t="shared" si="40"/>
        <v>2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Santiago439242</v>
      </c>
    </row>
    <row r="339" spans="2:19" x14ac:dyDescent="0.3">
      <c r="B339" t="str">
        <f t="shared" si="43"/>
        <v>Penco43927</v>
      </c>
      <c r="C339" t="s">
        <v>235</v>
      </c>
      <c r="F339" s="1">
        <v>43927</v>
      </c>
      <c r="G339">
        <v>1</v>
      </c>
      <c r="H339">
        <v>1</v>
      </c>
      <c r="I339" s="24">
        <v>5</v>
      </c>
      <c r="J339" t="b">
        <f t="shared" si="44"/>
        <v>1</v>
      </c>
      <c r="K339">
        <f t="shared" si="45"/>
        <v>5</v>
      </c>
      <c r="L339" t="str">
        <f t="shared" si="46"/>
        <v>Santiago43924</v>
      </c>
      <c r="M339" s="9">
        <f t="shared" si="40"/>
        <v>3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Santiago439243</v>
      </c>
    </row>
    <row r="340" spans="2:19" x14ac:dyDescent="0.3">
      <c r="B340" t="str">
        <f t="shared" si="43"/>
        <v>Petorca43927</v>
      </c>
      <c r="C340" t="s">
        <v>238</v>
      </c>
      <c r="F340" s="1">
        <v>43927</v>
      </c>
      <c r="G340">
        <v>1</v>
      </c>
      <c r="H340">
        <v>1</v>
      </c>
      <c r="I340" s="24">
        <v>5</v>
      </c>
      <c r="J340" t="b">
        <f t="shared" si="44"/>
        <v>1</v>
      </c>
      <c r="K340">
        <f t="shared" si="45"/>
        <v>5</v>
      </c>
      <c r="L340" t="str">
        <f t="shared" si="46"/>
        <v>Santiago43924</v>
      </c>
      <c r="M340" s="9">
        <f t="shared" si="40"/>
        <v>4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Santiago439244</v>
      </c>
    </row>
    <row r="341" spans="2:19" x14ac:dyDescent="0.3">
      <c r="B341" t="str">
        <f t="shared" si="43"/>
        <v>Pinto43927</v>
      </c>
      <c r="C341" t="s">
        <v>243</v>
      </c>
      <c r="F341" s="1">
        <v>43927</v>
      </c>
      <c r="G341">
        <v>2</v>
      </c>
      <c r="H341">
        <v>4</v>
      </c>
      <c r="I341" s="24">
        <v>3</v>
      </c>
      <c r="J341" t="b">
        <f t="shared" si="44"/>
        <v>1</v>
      </c>
      <c r="K341">
        <f t="shared" si="45"/>
        <v>3</v>
      </c>
      <c r="L341" t="str">
        <f t="shared" si="46"/>
        <v>Santiago43924</v>
      </c>
      <c r="M341" s="9">
        <f t="shared" si="40"/>
        <v>5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Santiago439245</v>
      </c>
    </row>
    <row r="342" spans="2:19" x14ac:dyDescent="0.3">
      <c r="B342" t="str">
        <f t="shared" si="43"/>
        <v>Pirque43927</v>
      </c>
      <c r="C342" t="s">
        <v>244</v>
      </c>
      <c r="F342" s="1">
        <v>43927</v>
      </c>
      <c r="G342">
        <v>1</v>
      </c>
      <c r="H342">
        <v>1</v>
      </c>
      <c r="I342" s="24">
        <v>4</v>
      </c>
      <c r="J342" t="b">
        <f t="shared" si="44"/>
        <v>1</v>
      </c>
      <c r="K342">
        <f t="shared" si="45"/>
        <v>4</v>
      </c>
      <c r="L342" t="str">
        <f t="shared" si="46"/>
        <v>Santiago43924</v>
      </c>
      <c r="M342" s="9">
        <f t="shared" si="40"/>
        <v>6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Santiago439246</v>
      </c>
    </row>
    <row r="343" spans="2:19" x14ac:dyDescent="0.3">
      <c r="B343" t="str">
        <f t="shared" si="43"/>
        <v>Pitrufquen43927</v>
      </c>
      <c r="C343" t="s">
        <v>245</v>
      </c>
      <c r="F343" s="1">
        <v>43927</v>
      </c>
      <c r="G343">
        <v>4</v>
      </c>
      <c r="H343">
        <v>8</v>
      </c>
      <c r="I343" s="24">
        <v>4</v>
      </c>
      <c r="J343" t="b">
        <f t="shared" si="44"/>
        <v>1</v>
      </c>
      <c r="K343">
        <f t="shared" si="45"/>
        <v>4</v>
      </c>
      <c r="L343" t="str">
        <f t="shared" si="46"/>
        <v>Santiago43924</v>
      </c>
      <c r="M343" s="9">
        <f t="shared" si="40"/>
        <v>7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Santiago439247</v>
      </c>
    </row>
    <row r="344" spans="2:19" x14ac:dyDescent="0.3">
      <c r="B344" t="str">
        <f t="shared" si="43"/>
        <v>Providencia43927</v>
      </c>
      <c r="C344" t="s">
        <v>251</v>
      </c>
      <c r="F344" s="1">
        <v>43927</v>
      </c>
      <c r="G344">
        <v>4</v>
      </c>
      <c r="H344">
        <v>8</v>
      </c>
      <c r="I344" s="24">
        <v>10</v>
      </c>
      <c r="J344" t="b">
        <f t="shared" si="44"/>
        <v>1</v>
      </c>
      <c r="K344">
        <f t="shared" si="45"/>
        <v>10</v>
      </c>
      <c r="L344" t="str">
        <f t="shared" si="46"/>
        <v>Santiago43924</v>
      </c>
      <c r="M344" s="9">
        <f t="shared" si="40"/>
        <v>8</v>
      </c>
      <c r="N344" t="str">
        <f t="shared" si="41"/>
        <v>Santiago</v>
      </c>
      <c r="O344" s="1">
        <f t="shared" si="42"/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Santiago439248</v>
      </c>
    </row>
    <row r="345" spans="2:19" x14ac:dyDescent="0.3">
      <c r="B345" t="str">
        <f t="shared" si="43"/>
        <v>Pucon43927</v>
      </c>
      <c r="C345" t="s">
        <v>253</v>
      </c>
      <c r="F345" s="1">
        <v>43927</v>
      </c>
      <c r="G345">
        <v>1</v>
      </c>
      <c r="H345">
        <v>1</v>
      </c>
      <c r="I345" s="24">
        <v>4</v>
      </c>
      <c r="J345" t="b">
        <f t="shared" si="44"/>
        <v>1</v>
      </c>
      <c r="K345">
        <f t="shared" si="45"/>
        <v>4</v>
      </c>
      <c r="L345" t="str">
        <f t="shared" si="46"/>
        <v>Santiago43924</v>
      </c>
      <c r="M345" s="9">
        <f t="shared" si="40"/>
        <v>9</v>
      </c>
      <c r="N345" t="str">
        <f t="shared" si="41"/>
        <v>Santiago</v>
      </c>
      <c r="O345" s="1">
        <f t="shared" si="42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Santiago439249</v>
      </c>
    </row>
    <row r="346" spans="2:19" x14ac:dyDescent="0.3">
      <c r="B346" t="str">
        <f t="shared" si="43"/>
        <v>Pudahuel43927</v>
      </c>
      <c r="C346" t="s">
        <v>254</v>
      </c>
      <c r="F346" s="1">
        <v>43927</v>
      </c>
      <c r="G346">
        <v>4</v>
      </c>
      <c r="H346">
        <v>8</v>
      </c>
      <c r="I346" s="24">
        <v>12</v>
      </c>
      <c r="J346" t="b">
        <f t="shared" si="44"/>
        <v>1</v>
      </c>
      <c r="K346">
        <f t="shared" si="45"/>
        <v>12</v>
      </c>
      <c r="L346" t="str">
        <f t="shared" si="46"/>
        <v>Santiago43924</v>
      </c>
      <c r="M346" s="9">
        <f t="shared" ref="M346:M409" si="48">+M345+1</f>
        <v>10</v>
      </c>
      <c r="N346" t="str">
        <f t="shared" ref="N346:N409" si="49">+N345</f>
        <v>Santiago</v>
      </c>
      <c r="O346" s="1">
        <f t="shared" ref="O346:O409" si="50">+O345</f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Santiago4392410</v>
      </c>
    </row>
    <row r="347" spans="2:19" x14ac:dyDescent="0.3">
      <c r="B347" t="str">
        <f t="shared" si="43"/>
        <v>Puente Alto43927</v>
      </c>
      <c r="C347" t="s">
        <v>255</v>
      </c>
      <c r="F347" s="1">
        <v>43927</v>
      </c>
      <c r="G347">
        <v>4</v>
      </c>
      <c r="H347">
        <v>8</v>
      </c>
      <c r="I347" s="24">
        <v>43</v>
      </c>
      <c r="J347" t="b">
        <f t="shared" si="44"/>
        <v>1</v>
      </c>
      <c r="K347">
        <f t="shared" si="45"/>
        <v>43</v>
      </c>
      <c r="L347" t="str">
        <f t="shared" si="46"/>
        <v>Santiago43924</v>
      </c>
      <c r="M347" s="9">
        <f t="shared" si="48"/>
        <v>11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Santiago4392411</v>
      </c>
    </row>
    <row r="348" spans="2:19" x14ac:dyDescent="0.3">
      <c r="B348" t="str">
        <f t="shared" si="43"/>
        <v>Puerto Montt43927</v>
      </c>
      <c r="C348" t="s">
        <v>256</v>
      </c>
      <c r="F348" s="1">
        <v>43927</v>
      </c>
      <c r="G348">
        <v>4</v>
      </c>
      <c r="H348">
        <v>8</v>
      </c>
      <c r="I348" s="24">
        <v>10</v>
      </c>
      <c r="J348" t="b">
        <f t="shared" si="44"/>
        <v>1</v>
      </c>
      <c r="K348">
        <f t="shared" si="45"/>
        <v>10</v>
      </c>
      <c r="L348" t="str">
        <f t="shared" si="46"/>
        <v>Santiago43924</v>
      </c>
      <c r="M348" s="9">
        <f t="shared" si="48"/>
        <v>12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Santiago4392412</v>
      </c>
    </row>
    <row r="349" spans="2:19" x14ac:dyDescent="0.3">
      <c r="B349" t="str">
        <f t="shared" si="43"/>
        <v>Puerto Varas43927</v>
      </c>
      <c r="C349" t="s">
        <v>258</v>
      </c>
      <c r="F349" s="1">
        <v>43927</v>
      </c>
      <c r="G349">
        <v>1</v>
      </c>
      <c r="H349">
        <v>1</v>
      </c>
      <c r="I349" s="24">
        <v>4</v>
      </c>
      <c r="J349" t="b">
        <f t="shared" si="44"/>
        <v>1</v>
      </c>
      <c r="K349">
        <f t="shared" si="45"/>
        <v>4</v>
      </c>
      <c r="L349" t="str">
        <f t="shared" si="46"/>
        <v>Santiago43924</v>
      </c>
      <c r="M349" s="9">
        <f t="shared" si="48"/>
        <v>13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Santiago4392413</v>
      </c>
    </row>
    <row r="350" spans="2:19" x14ac:dyDescent="0.3">
      <c r="B350" t="str">
        <f t="shared" si="43"/>
        <v>Punta Arenas43927</v>
      </c>
      <c r="C350" t="s">
        <v>261</v>
      </c>
      <c r="F350" s="1">
        <v>43927</v>
      </c>
      <c r="G350">
        <v>4</v>
      </c>
      <c r="H350">
        <v>8</v>
      </c>
      <c r="I350" s="24">
        <v>60</v>
      </c>
      <c r="J350" t="b">
        <f t="shared" si="44"/>
        <v>1</v>
      </c>
      <c r="K350">
        <f t="shared" si="45"/>
        <v>60</v>
      </c>
      <c r="L350" t="str">
        <f t="shared" si="46"/>
        <v>Santiago43924</v>
      </c>
      <c r="M350" s="9">
        <f t="shared" si="48"/>
        <v>14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Santiago4392414</v>
      </c>
    </row>
    <row r="351" spans="2:19" x14ac:dyDescent="0.3">
      <c r="B351" t="str">
        <f t="shared" si="43"/>
        <v>Quilicura43927</v>
      </c>
      <c r="C351" t="s">
        <v>272</v>
      </c>
      <c r="F351" s="1">
        <v>43927</v>
      </c>
      <c r="G351">
        <v>4</v>
      </c>
      <c r="H351">
        <v>8</v>
      </c>
      <c r="I351" s="24">
        <v>18</v>
      </c>
      <c r="J351" t="b">
        <f t="shared" si="44"/>
        <v>1</v>
      </c>
      <c r="K351">
        <f t="shared" si="45"/>
        <v>18</v>
      </c>
      <c r="L351" t="str">
        <f t="shared" si="46"/>
        <v>Santiago43924</v>
      </c>
      <c r="M351" s="9">
        <f t="shared" si="48"/>
        <v>15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Santiago4392415</v>
      </c>
    </row>
    <row r="352" spans="2:19" x14ac:dyDescent="0.3">
      <c r="B352" t="str">
        <f t="shared" si="43"/>
        <v>Quillon43927</v>
      </c>
      <c r="C352" t="s">
        <v>274</v>
      </c>
      <c r="F352" s="1">
        <v>43927</v>
      </c>
      <c r="G352">
        <v>4</v>
      </c>
      <c r="H352">
        <v>8</v>
      </c>
      <c r="I352" s="24">
        <v>2</v>
      </c>
      <c r="J352" t="b">
        <f t="shared" si="44"/>
        <v>1</v>
      </c>
      <c r="K352">
        <f t="shared" si="45"/>
        <v>2</v>
      </c>
      <c r="L352" t="str">
        <f t="shared" si="46"/>
        <v>Santiago43924</v>
      </c>
      <c r="M352" s="9">
        <f t="shared" si="48"/>
        <v>16</v>
      </c>
      <c r="N352" t="str">
        <f t="shared" si="49"/>
        <v>Santiago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13101</v>
      </c>
      <c r="R352" t="str">
        <f>+VLOOKUP($N352,[1]Hoja3!$A$4:$E$349,4,0)</f>
        <v>Metropolitana</v>
      </c>
      <c r="S352" t="str">
        <f t="shared" si="47"/>
        <v>Santiago4392416</v>
      </c>
    </row>
    <row r="353" spans="2:19" x14ac:dyDescent="0.3">
      <c r="B353" t="str">
        <f t="shared" si="43"/>
        <v>Quilpue43927</v>
      </c>
      <c r="C353" t="s">
        <v>276</v>
      </c>
      <c r="F353" s="1">
        <v>43927</v>
      </c>
      <c r="G353">
        <v>4</v>
      </c>
      <c r="H353">
        <v>8</v>
      </c>
      <c r="I353" s="24">
        <v>1</v>
      </c>
      <c r="J353" t="b">
        <f t="shared" si="44"/>
        <v>1</v>
      </c>
      <c r="K353">
        <f t="shared" si="45"/>
        <v>1</v>
      </c>
      <c r="L353" t="str">
        <f t="shared" si="46"/>
        <v>Santiago43924</v>
      </c>
      <c r="M353" s="9">
        <f t="shared" si="48"/>
        <v>17</v>
      </c>
      <c r="N353" t="str">
        <f t="shared" si="49"/>
        <v>Santiago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13101</v>
      </c>
      <c r="R353" t="str">
        <f>+VLOOKUP($N353,[1]Hoja3!$A$4:$E$349,4,0)</f>
        <v>Metropolitana</v>
      </c>
      <c r="S353" t="str">
        <f t="shared" si="47"/>
        <v>Santiago4392417</v>
      </c>
    </row>
    <row r="354" spans="2:19" x14ac:dyDescent="0.3">
      <c r="B354" t="str">
        <f t="shared" si="43"/>
        <v>Quinta Normal43927</v>
      </c>
      <c r="C354" t="s">
        <v>278</v>
      </c>
      <c r="F354" s="1">
        <v>43927</v>
      </c>
      <c r="G354">
        <v>4</v>
      </c>
      <c r="H354">
        <v>8</v>
      </c>
      <c r="I354" s="24">
        <v>6</v>
      </c>
      <c r="J354" t="b">
        <f t="shared" si="44"/>
        <v>1</v>
      </c>
      <c r="K354">
        <f t="shared" si="45"/>
        <v>6</v>
      </c>
      <c r="L354" t="str">
        <f t="shared" si="46"/>
        <v>Vitacura43924</v>
      </c>
      <c r="M354" s="9">
        <v>1</v>
      </c>
      <c r="N354" t="s">
        <v>360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Vitacura439241</v>
      </c>
    </row>
    <row r="355" spans="2:19" x14ac:dyDescent="0.3">
      <c r="B355" t="str">
        <f t="shared" si="43"/>
        <v>Rancagua43927</v>
      </c>
      <c r="C355" t="s">
        <v>282</v>
      </c>
      <c r="F355" s="1">
        <v>43927</v>
      </c>
      <c r="G355">
        <v>4</v>
      </c>
      <c r="H355">
        <v>8</v>
      </c>
      <c r="I355" s="24">
        <v>6</v>
      </c>
      <c r="J355" t="b">
        <f t="shared" si="44"/>
        <v>1</v>
      </c>
      <c r="K355">
        <f t="shared" si="45"/>
        <v>6</v>
      </c>
      <c r="L355" t="str">
        <f t="shared" si="46"/>
        <v>Vitacura43924</v>
      </c>
      <c r="M355" s="9">
        <f t="shared" si="48"/>
        <v>2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Vitacura439242</v>
      </c>
    </row>
    <row r="356" spans="2:19" x14ac:dyDescent="0.3">
      <c r="B356" t="str">
        <f t="shared" si="43"/>
        <v>Ranquil43927</v>
      </c>
      <c r="C356" t="s">
        <v>283</v>
      </c>
      <c r="F356" s="1">
        <v>43927</v>
      </c>
      <c r="G356">
        <v>2</v>
      </c>
      <c r="H356">
        <v>4</v>
      </c>
      <c r="I356" s="24">
        <v>2</v>
      </c>
      <c r="J356" t="b">
        <f t="shared" si="44"/>
        <v>1</v>
      </c>
      <c r="K356">
        <f t="shared" si="45"/>
        <v>2</v>
      </c>
      <c r="L356" t="str">
        <f t="shared" si="46"/>
        <v>Vitacura43924</v>
      </c>
      <c r="M356" s="9">
        <f t="shared" si="48"/>
        <v>3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Vitacura439243</v>
      </c>
    </row>
    <row r="357" spans="2:19" x14ac:dyDescent="0.3">
      <c r="B357" t="str">
        <f t="shared" si="43"/>
        <v>Recoleta43927</v>
      </c>
      <c r="C357" t="s">
        <v>285</v>
      </c>
      <c r="F357" s="1">
        <v>43927</v>
      </c>
      <c r="G357">
        <v>4</v>
      </c>
      <c r="H357">
        <v>8</v>
      </c>
      <c r="I357" s="24">
        <v>12</v>
      </c>
      <c r="J357" t="b">
        <f t="shared" si="44"/>
        <v>1</v>
      </c>
      <c r="K357">
        <f t="shared" si="45"/>
        <v>12</v>
      </c>
      <c r="L357" t="str">
        <f t="shared" si="46"/>
        <v>Vitacura43924</v>
      </c>
      <c r="M357" s="9">
        <f t="shared" si="48"/>
        <v>4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Vitacura439244</v>
      </c>
    </row>
    <row r="358" spans="2:19" x14ac:dyDescent="0.3">
      <c r="B358" t="str">
        <f t="shared" si="43"/>
        <v>Renca43927</v>
      </c>
      <c r="C358" t="s">
        <v>287</v>
      </c>
      <c r="F358" s="1">
        <v>43927</v>
      </c>
      <c r="G358">
        <v>4</v>
      </c>
      <c r="H358">
        <v>8</v>
      </c>
      <c r="I358" s="24">
        <v>1</v>
      </c>
      <c r="J358" t="b">
        <f t="shared" si="44"/>
        <v>1</v>
      </c>
      <c r="K358">
        <f t="shared" si="45"/>
        <v>1</v>
      </c>
      <c r="L358" t="str">
        <f t="shared" si="46"/>
        <v>Vitacura43924</v>
      </c>
      <c r="M358" s="9">
        <f t="shared" si="48"/>
        <v>5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Vitacura439245</v>
      </c>
    </row>
    <row r="359" spans="2:19" x14ac:dyDescent="0.3">
      <c r="B359" t="str">
        <f t="shared" si="43"/>
        <v>Rio Bueno43927</v>
      </c>
      <c r="C359" t="s">
        <v>292</v>
      </c>
      <c r="F359" s="1">
        <v>43927</v>
      </c>
      <c r="G359">
        <v>1</v>
      </c>
      <c r="H359">
        <v>1</v>
      </c>
      <c r="I359" s="24">
        <v>5</v>
      </c>
      <c r="J359" t="b">
        <f t="shared" si="44"/>
        <v>1</v>
      </c>
      <c r="K359">
        <f t="shared" si="45"/>
        <v>5</v>
      </c>
      <c r="L359" t="str">
        <f t="shared" si="46"/>
        <v>Vitacura43924</v>
      </c>
      <c r="M359" s="9">
        <f t="shared" si="48"/>
        <v>6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Vitacura439246</v>
      </c>
    </row>
    <row r="360" spans="2:19" x14ac:dyDescent="0.3">
      <c r="B360" t="str">
        <f t="shared" si="43"/>
        <v>Salamanca43927</v>
      </c>
      <c r="C360" t="s">
        <v>301</v>
      </c>
      <c r="F360" s="1">
        <v>43927</v>
      </c>
      <c r="G360">
        <v>1</v>
      </c>
      <c r="H360">
        <v>1</v>
      </c>
      <c r="I360" s="24">
        <v>4</v>
      </c>
      <c r="J360" t="b">
        <f t="shared" si="44"/>
        <v>1</v>
      </c>
      <c r="K360">
        <f t="shared" si="45"/>
        <v>4</v>
      </c>
      <c r="L360" t="str">
        <f t="shared" si="46"/>
        <v>Vitacura43924</v>
      </c>
      <c r="M360" s="9">
        <f t="shared" si="48"/>
        <v>7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Vitacura439247</v>
      </c>
    </row>
    <row r="361" spans="2:19" x14ac:dyDescent="0.3">
      <c r="B361" t="str">
        <f t="shared" si="43"/>
        <v>San Antonio43927</v>
      </c>
      <c r="C361" t="s">
        <v>302</v>
      </c>
      <c r="F361" s="1">
        <v>43927</v>
      </c>
      <c r="G361">
        <v>3</v>
      </c>
      <c r="H361">
        <v>6</v>
      </c>
      <c r="I361" s="24">
        <v>1</v>
      </c>
      <c r="J361" t="b">
        <f t="shared" si="44"/>
        <v>1</v>
      </c>
      <c r="K361">
        <f t="shared" si="45"/>
        <v>1</v>
      </c>
      <c r="L361" t="str">
        <f t="shared" si="46"/>
        <v>Vitacura43924</v>
      </c>
      <c r="M361" s="9">
        <f t="shared" si="48"/>
        <v>8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Vitacura439248</v>
      </c>
    </row>
    <row r="362" spans="2:19" x14ac:dyDescent="0.3">
      <c r="B362" t="str">
        <f t="shared" si="43"/>
        <v>San Bernardo43927</v>
      </c>
      <c r="C362" t="s">
        <v>303</v>
      </c>
      <c r="F362" s="1">
        <v>43927</v>
      </c>
      <c r="G362">
        <v>4</v>
      </c>
      <c r="H362">
        <v>8</v>
      </c>
      <c r="I362" s="24">
        <v>21</v>
      </c>
      <c r="J362" t="b">
        <f t="shared" si="44"/>
        <v>1</v>
      </c>
      <c r="K362">
        <f t="shared" si="45"/>
        <v>21</v>
      </c>
      <c r="L362" t="str">
        <f t="shared" si="46"/>
        <v>Vitacura43924</v>
      </c>
      <c r="M362" s="9">
        <f t="shared" si="48"/>
        <v>9</v>
      </c>
      <c r="N362" t="str">
        <f t="shared" si="49"/>
        <v>Vitacura</v>
      </c>
      <c r="O362" s="1">
        <f t="shared" si="50"/>
        <v>43924</v>
      </c>
      <c r="P362">
        <f>+VLOOKUP($N362,[1]Hoja3!$A$4:$E$349,2,0)</f>
        <v>13</v>
      </c>
      <c r="Q362">
        <f>+VLOOKUP($N362,[1]Hoja3!$A$4:$E$349,3,0)</f>
        <v>13132</v>
      </c>
      <c r="R362" t="str">
        <f>+VLOOKUP($N362,[1]Hoja3!$A$4:$E$349,4,0)</f>
        <v>Metropolitana</v>
      </c>
      <c r="S362" t="str">
        <f t="shared" si="47"/>
        <v>Vitacura439249</v>
      </c>
    </row>
    <row r="363" spans="2:19" x14ac:dyDescent="0.3">
      <c r="B363" t="str">
        <f t="shared" si="43"/>
        <v>San Carlos43927</v>
      </c>
      <c r="C363" t="s">
        <v>304</v>
      </c>
      <c r="F363" s="1">
        <v>43927</v>
      </c>
      <c r="G363">
        <v>4</v>
      </c>
      <c r="H363">
        <v>8</v>
      </c>
      <c r="I363" s="24">
        <v>6</v>
      </c>
      <c r="J363" t="b">
        <f t="shared" si="44"/>
        <v>1</v>
      </c>
      <c r="K363">
        <f t="shared" si="45"/>
        <v>6</v>
      </c>
      <c r="L363" t="str">
        <f t="shared" si="46"/>
        <v>Vitacura43924</v>
      </c>
      <c r="M363" s="9">
        <f t="shared" si="48"/>
        <v>10</v>
      </c>
      <c r="N363" t="str">
        <f t="shared" si="49"/>
        <v>Vitacura</v>
      </c>
      <c r="O363" s="1">
        <f t="shared" si="50"/>
        <v>43924</v>
      </c>
      <c r="P363">
        <f>+VLOOKUP($N363,[1]Hoja3!$A$4:$E$349,2,0)</f>
        <v>13</v>
      </c>
      <c r="Q363">
        <f>+VLOOKUP($N363,[1]Hoja3!$A$4:$E$349,3,0)</f>
        <v>13132</v>
      </c>
      <c r="R363" t="str">
        <f>+VLOOKUP($N363,[1]Hoja3!$A$4:$E$349,4,0)</f>
        <v>Metropolitana</v>
      </c>
      <c r="S363" t="str">
        <f t="shared" si="47"/>
        <v>Vitacura4392410</v>
      </c>
    </row>
    <row r="364" spans="2:19" x14ac:dyDescent="0.3">
      <c r="B364" t="str">
        <f t="shared" si="43"/>
        <v>San Ignacio43927</v>
      </c>
      <c r="C364" t="s">
        <v>311</v>
      </c>
      <c r="F364" s="1">
        <v>43927</v>
      </c>
      <c r="G364">
        <v>1</v>
      </c>
      <c r="H364">
        <v>1</v>
      </c>
      <c r="I364" s="24">
        <v>6</v>
      </c>
      <c r="J364" t="b">
        <f t="shared" si="44"/>
        <v>1</v>
      </c>
      <c r="K364">
        <f t="shared" si="45"/>
        <v>6</v>
      </c>
      <c r="L364" t="str">
        <f t="shared" si="46"/>
        <v>Buin43927</v>
      </c>
      <c r="M364" s="9">
        <v>1</v>
      </c>
      <c r="N364" t="s">
        <v>39</v>
      </c>
      <c r="O364" s="1"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Buin439271</v>
      </c>
    </row>
    <row r="365" spans="2:19" x14ac:dyDescent="0.3">
      <c r="B365" t="str">
        <f t="shared" si="43"/>
        <v>San Javier43927</v>
      </c>
      <c r="C365" t="s">
        <v>312</v>
      </c>
      <c r="F365" s="1">
        <v>43927</v>
      </c>
      <c r="G365">
        <v>1</v>
      </c>
      <c r="H365">
        <v>1</v>
      </c>
      <c r="I365" s="24">
        <v>7</v>
      </c>
      <c r="J365" t="b">
        <f t="shared" si="44"/>
        <v>1</v>
      </c>
      <c r="K365">
        <f t="shared" si="45"/>
        <v>7</v>
      </c>
      <c r="L365" t="str">
        <f t="shared" si="46"/>
        <v>Buin43927</v>
      </c>
      <c r="M365" s="9">
        <f t="shared" si="48"/>
        <v>2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Buin439272</v>
      </c>
    </row>
    <row r="366" spans="2:19" x14ac:dyDescent="0.3">
      <c r="B366" t="str">
        <f t="shared" si="43"/>
        <v>San Joaquin43927</v>
      </c>
      <c r="C366" t="s">
        <v>313</v>
      </c>
      <c r="F366" s="1">
        <v>43927</v>
      </c>
      <c r="G366">
        <v>4</v>
      </c>
      <c r="H366">
        <v>8</v>
      </c>
      <c r="I366" s="24">
        <v>8</v>
      </c>
      <c r="J366" t="b">
        <f t="shared" si="44"/>
        <v>1</v>
      </c>
      <c r="K366">
        <f t="shared" si="45"/>
        <v>8</v>
      </c>
      <c r="L366" t="str">
        <f t="shared" si="46"/>
        <v>Buin43927</v>
      </c>
      <c r="M366" s="9">
        <f t="shared" si="48"/>
        <v>3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Buin439273</v>
      </c>
    </row>
    <row r="367" spans="2:19" x14ac:dyDescent="0.3">
      <c r="B367" t="str">
        <f t="shared" si="43"/>
        <v>San Juan de la Costa43927</v>
      </c>
      <c r="C367" t="s">
        <v>315</v>
      </c>
      <c r="F367" s="1">
        <v>43927</v>
      </c>
      <c r="G367">
        <v>1</v>
      </c>
      <c r="H367">
        <v>1</v>
      </c>
      <c r="I367" s="24">
        <v>7</v>
      </c>
      <c r="J367" t="b">
        <f t="shared" si="44"/>
        <v>1</v>
      </c>
      <c r="K367">
        <f t="shared" si="45"/>
        <v>7</v>
      </c>
      <c r="L367" t="str">
        <f t="shared" si="46"/>
        <v>Buin43927</v>
      </c>
      <c r="M367" s="9">
        <f t="shared" si="48"/>
        <v>4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Buin439274</v>
      </c>
    </row>
    <row r="368" spans="2:19" x14ac:dyDescent="0.3">
      <c r="B368" t="str">
        <f t="shared" si="43"/>
        <v>San Miguel43927</v>
      </c>
      <c r="C368" t="s">
        <v>316</v>
      </c>
      <c r="F368" s="1">
        <v>43927</v>
      </c>
      <c r="G368">
        <v>4</v>
      </c>
      <c r="H368">
        <v>8</v>
      </c>
      <c r="I368" s="24">
        <v>10</v>
      </c>
      <c r="J368" t="b">
        <f t="shared" si="44"/>
        <v>1</v>
      </c>
      <c r="K368">
        <f t="shared" si="45"/>
        <v>10</v>
      </c>
      <c r="L368" t="str">
        <f t="shared" si="46"/>
        <v>Buin43927</v>
      </c>
      <c r="M368" s="9">
        <f t="shared" si="48"/>
        <v>5</v>
      </c>
      <c r="N368" t="str">
        <f t="shared" si="49"/>
        <v>Buin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13402</v>
      </c>
      <c r="R368" t="str">
        <f>+VLOOKUP($N368,[1]Hoja3!$A$4:$E$349,4,0)</f>
        <v>Metropolitana</v>
      </c>
      <c r="S368" t="str">
        <f t="shared" si="47"/>
        <v>Buin439275</v>
      </c>
    </row>
    <row r="369" spans="2:19" x14ac:dyDescent="0.3">
      <c r="B369" t="str">
        <f t="shared" si="43"/>
        <v>San Nicolas43927</v>
      </c>
      <c r="C369" t="s">
        <v>317</v>
      </c>
      <c r="F369" s="1">
        <v>43927</v>
      </c>
      <c r="G369">
        <v>2</v>
      </c>
      <c r="H369">
        <v>4</v>
      </c>
      <c r="I369" s="24">
        <v>6</v>
      </c>
      <c r="J369" t="b">
        <f t="shared" si="44"/>
        <v>1</v>
      </c>
      <c r="K369">
        <f t="shared" si="45"/>
        <v>6</v>
      </c>
      <c r="L369" t="str">
        <f t="shared" si="46"/>
        <v>Buin43927</v>
      </c>
      <c r="M369" s="9">
        <f t="shared" si="48"/>
        <v>6</v>
      </c>
      <c r="N369" t="str">
        <f t="shared" si="49"/>
        <v>Buin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13402</v>
      </c>
      <c r="R369" t="str">
        <f>+VLOOKUP($N369,[1]Hoja3!$A$4:$E$349,4,0)</f>
        <v>Metropolitana</v>
      </c>
      <c r="S369" t="str">
        <f t="shared" si="47"/>
        <v>Buin439276</v>
      </c>
    </row>
    <row r="370" spans="2:19" x14ac:dyDescent="0.3">
      <c r="B370" t="str">
        <f t="shared" si="43"/>
        <v>San Pedro de Atacama43927</v>
      </c>
      <c r="C370" t="s">
        <v>320</v>
      </c>
      <c r="F370" s="1">
        <v>43927</v>
      </c>
      <c r="G370">
        <v>1</v>
      </c>
      <c r="H370">
        <v>1</v>
      </c>
      <c r="I370" s="24">
        <v>4</v>
      </c>
      <c r="J370" t="b">
        <f t="shared" si="44"/>
        <v>1</v>
      </c>
      <c r="K370">
        <f t="shared" si="45"/>
        <v>4</v>
      </c>
      <c r="L370" t="str">
        <f t="shared" si="46"/>
        <v>Cerro Navia43927</v>
      </c>
      <c r="M370" s="9">
        <v>1</v>
      </c>
      <c r="N370" t="s">
        <v>61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Navia439271</v>
      </c>
    </row>
    <row r="371" spans="2:19" x14ac:dyDescent="0.3">
      <c r="B371" t="str">
        <f t="shared" si="43"/>
        <v>San Pedro de la Paz43927</v>
      </c>
      <c r="C371" t="s">
        <v>321</v>
      </c>
      <c r="F371" s="1">
        <v>43927</v>
      </c>
      <c r="G371">
        <v>4</v>
      </c>
      <c r="H371">
        <v>8</v>
      </c>
      <c r="I371" s="24">
        <v>7</v>
      </c>
      <c r="J371" t="b">
        <f t="shared" si="44"/>
        <v>1</v>
      </c>
      <c r="K371">
        <f t="shared" si="45"/>
        <v>7</v>
      </c>
      <c r="L371" t="str">
        <f t="shared" si="46"/>
        <v>Cerro Navia43927</v>
      </c>
      <c r="M371" s="9">
        <f t="shared" si="48"/>
        <v>2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Navia439272</v>
      </c>
    </row>
    <row r="372" spans="2:19" x14ac:dyDescent="0.3">
      <c r="B372" t="str">
        <f t="shared" si="43"/>
        <v>Santiago43927</v>
      </c>
      <c r="C372" t="s">
        <v>330</v>
      </c>
      <c r="F372" s="1">
        <v>43927</v>
      </c>
      <c r="G372">
        <v>4</v>
      </c>
      <c r="H372">
        <v>8</v>
      </c>
      <c r="I372" s="24">
        <v>61</v>
      </c>
      <c r="J372" t="b">
        <f t="shared" si="44"/>
        <v>1</v>
      </c>
      <c r="K372">
        <f t="shared" si="45"/>
        <v>61</v>
      </c>
      <c r="L372" t="str">
        <f t="shared" si="46"/>
        <v>Cerro Navia43927</v>
      </c>
      <c r="M372" s="9">
        <f t="shared" si="48"/>
        <v>3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Navia439273</v>
      </c>
    </row>
    <row r="373" spans="2:19" x14ac:dyDescent="0.3">
      <c r="B373" t="str">
        <f t="shared" si="43"/>
        <v>Talagante43927</v>
      </c>
      <c r="C373" t="s">
        <v>332</v>
      </c>
      <c r="F373" s="1">
        <v>43927</v>
      </c>
      <c r="G373">
        <v>3</v>
      </c>
      <c r="H373">
        <v>6</v>
      </c>
      <c r="I373" s="24">
        <v>5</v>
      </c>
      <c r="J373" t="b">
        <f t="shared" si="44"/>
        <v>1</v>
      </c>
      <c r="K373">
        <f t="shared" si="45"/>
        <v>5</v>
      </c>
      <c r="L373" t="str">
        <f t="shared" si="46"/>
        <v>Cerro Navia43927</v>
      </c>
      <c r="M373" s="9">
        <f t="shared" si="48"/>
        <v>4</v>
      </c>
      <c r="N373" t="str">
        <f t="shared" si="49"/>
        <v>Cerro Navia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13103</v>
      </c>
      <c r="R373" t="str">
        <f>+VLOOKUP($N373,[1]Hoja3!$A$4:$E$349,4,0)</f>
        <v>Metropolitana</v>
      </c>
      <c r="S373" t="str">
        <f t="shared" si="47"/>
        <v>Cerro Navia439274</v>
      </c>
    </row>
    <row r="374" spans="2:19" x14ac:dyDescent="0.3">
      <c r="B374" t="str">
        <f t="shared" si="43"/>
        <v>Talca43927</v>
      </c>
      <c r="C374" t="s">
        <v>333</v>
      </c>
      <c r="F374" s="1">
        <v>43927</v>
      </c>
      <c r="G374">
        <v>4</v>
      </c>
      <c r="H374">
        <v>8</v>
      </c>
      <c r="I374" s="24">
        <v>6</v>
      </c>
      <c r="J374" t="b">
        <f t="shared" si="44"/>
        <v>1</v>
      </c>
      <c r="K374">
        <f t="shared" si="45"/>
        <v>6</v>
      </c>
      <c r="L374" t="str">
        <f t="shared" si="46"/>
        <v>Cerro Navia43927</v>
      </c>
      <c r="M374" s="9">
        <f t="shared" si="48"/>
        <v>5</v>
      </c>
      <c r="N374" t="str">
        <f t="shared" si="49"/>
        <v>Cerro Navia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13103</v>
      </c>
      <c r="R374" t="str">
        <f>+VLOOKUP($N374,[1]Hoja3!$A$4:$E$349,4,0)</f>
        <v>Metropolitana</v>
      </c>
      <c r="S374" t="str">
        <f t="shared" si="47"/>
        <v>Cerro Navia439275</v>
      </c>
    </row>
    <row r="375" spans="2:19" x14ac:dyDescent="0.3">
      <c r="B375" t="str">
        <f t="shared" si="43"/>
        <v>Talcahuano43927</v>
      </c>
      <c r="C375" t="s">
        <v>334</v>
      </c>
      <c r="F375" s="1">
        <v>43927</v>
      </c>
      <c r="G375">
        <v>3</v>
      </c>
      <c r="H375">
        <v>6</v>
      </c>
      <c r="I375" s="24">
        <v>7</v>
      </c>
      <c r="J375" t="b">
        <f t="shared" si="44"/>
        <v>1</v>
      </c>
      <c r="K375">
        <f t="shared" si="45"/>
        <v>7</v>
      </c>
      <c r="L375" t="str">
        <f t="shared" si="46"/>
        <v>Conchali43927</v>
      </c>
      <c r="M375" s="9">
        <v>1</v>
      </c>
      <c r="N375" t="s">
        <v>88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Conchali439271</v>
      </c>
    </row>
    <row r="376" spans="2:19" x14ac:dyDescent="0.3">
      <c r="B376" t="str">
        <f t="shared" si="43"/>
        <v>Temuco43927</v>
      </c>
      <c r="C376" t="s">
        <v>336</v>
      </c>
      <c r="F376" s="1">
        <v>43927</v>
      </c>
      <c r="G376">
        <v>4</v>
      </c>
      <c r="H376">
        <v>8</v>
      </c>
      <c r="I376" s="24">
        <v>72</v>
      </c>
      <c r="J376" t="b">
        <f t="shared" si="44"/>
        <v>1</v>
      </c>
      <c r="K376">
        <f t="shared" si="45"/>
        <v>72</v>
      </c>
      <c r="L376" t="str">
        <f t="shared" si="46"/>
        <v>Conchali43927</v>
      </c>
      <c r="M376" s="9">
        <f t="shared" si="48"/>
        <v>2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Conchali439272</v>
      </c>
    </row>
    <row r="377" spans="2:19" x14ac:dyDescent="0.3">
      <c r="B377" t="str">
        <f t="shared" si="43"/>
        <v>Tirua43927</v>
      </c>
      <c r="C377" t="s">
        <v>342</v>
      </c>
      <c r="F377" s="1">
        <v>43927</v>
      </c>
      <c r="G377">
        <v>1</v>
      </c>
      <c r="H377">
        <v>1</v>
      </c>
      <c r="I377" s="24">
        <v>4</v>
      </c>
      <c r="J377" t="b">
        <f t="shared" si="44"/>
        <v>1</v>
      </c>
      <c r="K377">
        <f t="shared" si="45"/>
        <v>4</v>
      </c>
      <c r="L377" t="str">
        <f t="shared" si="46"/>
        <v>Conchali43927</v>
      </c>
      <c r="M377" s="9">
        <f t="shared" si="48"/>
        <v>3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Conchali439273</v>
      </c>
    </row>
    <row r="378" spans="2:19" x14ac:dyDescent="0.3">
      <c r="B378" t="str">
        <f t="shared" si="43"/>
        <v>Tolten43927</v>
      </c>
      <c r="C378" t="s">
        <v>344</v>
      </c>
      <c r="F378" s="1">
        <v>43927</v>
      </c>
      <c r="G378">
        <v>2</v>
      </c>
      <c r="H378">
        <v>4</v>
      </c>
      <c r="I378" s="24">
        <v>1</v>
      </c>
      <c r="J378" t="b">
        <f t="shared" si="44"/>
        <v>1</v>
      </c>
      <c r="K378">
        <f t="shared" si="45"/>
        <v>1</v>
      </c>
      <c r="L378" t="str">
        <f t="shared" si="46"/>
        <v>Conchali43927</v>
      </c>
      <c r="M378" s="9">
        <f t="shared" si="48"/>
        <v>4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Conchali439274</v>
      </c>
    </row>
    <row r="379" spans="2:19" x14ac:dyDescent="0.3">
      <c r="B379" t="str">
        <f t="shared" si="43"/>
        <v>Tome43927</v>
      </c>
      <c r="C379" t="s">
        <v>345</v>
      </c>
      <c r="F379" s="1">
        <v>43927</v>
      </c>
      <c r="G379">
        <v>4</v>
      </c>
      <c r="H379">
        <v>8</v>
      </c>
      <c r="I379" s="24">
        <v>16</v>
      </c>
      <c r="J379" t="b">
        <f t="shared" si="44"/>
        <v>1</v>
      </c>
      <c r="K379">
        <f t="shared" si="45"/>
        <v>16</v>
      </c>
      <c r="L379" t="str">
        <f t="shared" si="46"/>
        <v>Conchali43927</v>
      </c>
      <c r="M379" s="9">
        <f t="shared" si="48"/>
        <v>5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Conchali439275</v>
      </c>
    </row>
    <row r="380" spans="2:19" x14ac:dyDescent="0.3">
      <c r="B380" t="str">
        <f t="shared" si="43"/>
        <v>Valdivia43927</v>
      </c>
      <c r="C380" t="s">
        <v>350</v>
      </c>
      <c r="F380" s="1">
        <v>43927</v>
      </c>
      <c r="G380">
        <v>4</v>
      </c>
      <c r="H380">
        <v>8</v>
      </c>
      <c r="I380" s="24">
        <v>18</v>
      </c>
      <c r="J380" t="b">
        <f t="shared" si="44"/>
        <v>1</v>
      </c>
      <c r="K380">
        <f t="shared" si="45"/>
        <v>18</v>
      </c>
      <c r="L380" t="str">
        <f t="shared" si="46"/>
        <v>Conchali43927</v>
      </c>
      <c r="M380" s="9">
        <f t="shared" si="48"/>
        <v>6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Conchali439276</v>
      </c>
    </row>
    <row r="381" spans="2:19" x14ac:dyDescent="0.3">
      <c r="B381" t="str">
        <f t="shared" si="43"/>
        <v>Valparaiso43927</v>
      </c>
      <c r="C381" t="s">
        <v>352</v>
      </c>
      <c r="F381" s="1">
        <v>43927</v>
      </c>
      <c r="G381">
        <v>4</v>
      </c>
      <c r="H381">
        <v>8</v>
      </c>
      <c r="I381" s="24">
        <v>3</v>
      </c>
      <c r="J381" t="b">
        <f t="shared" si="44"/>
        <v>1</v>
      </c>
      <c r="K381">
        <f t="shared" si="45"/>
        <v>3</v>
      </c>
      <c r="L381" t="str">
        <f t="shared" si="46"/>
        <v>Conchali43927</v>
      </c>
      <c r="M381" s="9">
        <f t="shared" si="48"/>
        <v>7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Conchali439277</v>
      </c>
    </row>
    <row r="382" spans="2:19" x14ac:dyDescent="0.3">
      <c r="B382" t="str">
        <f t="shared" si="43"/>
        <v>Victoria43927</v>
      </c>
      <c r="C382" t="s">
        <v>354</v>
      </c>
      <c r="F382" s="1">
        <v>43927</v>
      </c>
      <c r="G382">
        <v>4</v>
      </c>
      <c r="H382">
        <v>8</v>
      </c>
      <c r="I382" s="24">
        <v>1</v>
      </c>
      <c r="J382" t="b">
        <f t="shared" si="44"/>
        <v>1</v>
      </c>
      <c r="K382">
        <f t="shared" si="45"/>
        <v>1</v>
      </c>
      <c r="L382" t="str">
        <f t="shared" si="46"/>
        <v>Conchali43927</v>
      </c>
      <c r="M382" s="9">
        <f t="shared" si="48"/>
        <v>8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Conchali439278</v>
      </c>
    </row>
    <row r="383" spans="2:19" x14ac:dyDescent="0.3">
      <c r="B383" t="str">
        <f t="shared" si="43"/>
        <v>Vilcun43927</v>
      </c>
      <c r="C383" t="s">
        <v>356</v>
      </c>
      <c r="F383" s="1">
        <v>43927</v>
      </c>
      <c r="G383">
        <v>4</v>
      </c>
      <c r="H383">
        <v>8</v>
      </c>
      <c r="I383" s="24">
        <v>7</v>
      </c>
      <c r="J383" t="b">
        <f t="shared" si="44"/>
        <v>1</v>
      </c>
      <c r="K383">
        <f t="shared" si="45"/>
        <v>7</v>
      </c>
      <c r="L383" t="str">
        <f t="shared" si="46"/>
        <v>Conchali43927</v>
      </c>
      <c r="M383" s="9">
        <f t="shared" si="48"/>
        <v>9</v>
      </c>
      <c r="N383" t="str">
        <f t="shared" si="49"/>
        <v>Conchali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13104</v>
      </c>
      <c r="R383" t="str">
        <f>+VLOOKUP($N383,[1]Hoja3!$A$4:$E$349,4,0)</f>
        <v>Metropolitana</v>
      </c>
      <c r="S383" t="str">
        <f t="shared" si="47"/>
        <v>Conchali439279</v>
      </c>
    </row>
    <row r="384" spans="2:19" x14ac:dyDescent="0.3">
      <c r="B384" t="str">
        <f t="shared" si="43"/>
        <v>Villarrica43927</v>
      </c>
      <c r="C384" t="s">
        <v>367</v>
      </c>
      <c r="F384" s="1">
        <v>43927</v>
      </c>
      <c r="G384">
        <v>3</v>
      </c>
      <c r="H384">
        <v>6</v>
      </c>
      <c r="I384" s="24">
        <v>5</v>
      </c>
      <c r="J384" t="b">
        <f t="shared" si="44"/>
        <v>1</v>
      </c>
      <c r="K384">
        <f t="shared" si="45"/>
        <v>5</v>
      </c>
      <c r="L384" t="str">
        <f t="shared" si="46"/>
        <v>Conchali43927</v>
      </c>
      <c r="M384" s="9">
        <f t="shared" si="48"/>
        <v>10</v>
      </c>
      <c r="N384" t="str">
        <f t="shared" si="49"/>
        <v>Conchali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13104</v>
      </c>
      <c r="R384" t="str">
        <f>+VLOOKUP($N384,[1]Hoja3!$A$4:$E$349,4,0)</f>
        <v>Metropolitana</v>
      </c>
      <c r="S384" t="str">
        <f t="shared" si="47"/>
        <v>Conchali4392710</v>
      </c>
    </row>
    <row r="385" spans="2:19" x14ac:dyDescent="0.3">
      <c r="B385" t="str">
        <f t="shared" si="43"/>
        <v>Vina del Mar43927</v>
      </c>
      <c r="C385" t="s">
        <v>359</v>
      </c>
      <c r="F385" s="1">
        <v>43927</v>
      </c>
      <c r="G385">
        <v>4</v>
      </c>
      <c r="H385">
        <v>8</v>
      </c>
      <c r="I385" s="24">
        <v>6</v>
      </c>
      <c r="J385" t="b">
        <f t="shared" si="44"/>
        <v>1</v>
      </c>
      <c r="K385">
        <f t="shared" si="45"/>
        <v>6</v>
      </c>
      <c r="L385" t="str">
        <f t="shared" si="46"/>
        <v>El Monte43927</v>
      </c>
      <c r="M385" s="9">
        <v>1</v>
      </c>
      <c r="N385" t="s">
        <v>109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Monte439271</v>
      </c>
    </row>
    <row r="386" spans="2:19" x14ac:dyDescent="0.3">
      <c r="B386" t="str">
        <f t="shared" si="43"/>
        <v>Vitacura43927</v>
      </c>
      <c r="C386" t="s">
        <v>360</v>
      </c>
      <c r="F386" s="1">
        <v>43927</v>
      </c>
      <c r="G386">
        <v>4</v>
      </c>
      <c r="H386">
        <v>8</v>
      </c>
      <c r="I386" s="24">
        <v>14</v>
      </c>
      <c r="J386" t="b">
        <f t="shared" si="44"/>
        <v>1</v>
      </c>
      <c r="K386">
        <f t="shared" si="45"/>
        <v>14</v>
      </c>
      <c r="L386" t="str">
        <f t="shared" si="46"/>
        <v>El Monte43927</v>
      </c>
      <c r="M386" s="9">
        <f t="shared" si="48"/>
        <v>2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Monte439272</v>
      </c>
    </row>
    <row r="387" spans="2:19" x14ac:dyDescent="0.3">
      <c r="B387" t="str">
        <f t="shared" si="43"/>
        <v>Yungay43927</v>
      </c>
      <c r="C387" t="s">
        <v>363</v>
      </c>
      <c r="F387" s="1">
        <v>43927</v>
      </c>
      <c r="G387">
        <v>3</v>
      </c>
      <c r="H387">
        <v>6</v>
      </c>
      <c r="I387" s="24">
        <v>16</v>
      </c>
      <c r="J387" t="b">
        <f t="shared" si="44"/>
        <v>1</v>
      </c>
      <c r="K387">
        <f t="shared" si="45"/>
        <v>16</v>
      </c>
      <c r="L387" t="str">
        <f t="shared" si="46"/>
        <v>El Monte43927</v>
      </c>
      <c r="M387" s="9">
        <f t="shared" si="48"/>
        <v>3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Monte439273</v>
      </c>
    </row>
    <row r="388" spans="2:19" x14ac:dyDescent="0.3">
      <c r="B388" t="str">
        <f t="shared" si="43"/>
        <v>Alto Hospicio43929</v>
      </c>
      <c r="C388" t="s">
        <v>29</v>
      </c>
      <c r="F388" s="1">
        <v>43929</v>
      </c>
      <c r="G388">
        <v>2</v>
      </c>
      <c r="H388">
        <v>3</v>
      </c>
      <c r="I388" s="24">
        <v>1</v>
      </c>
      <c r="J388" t="b">
        <f t="shared" si="44"/>
        <v>1</v>
      </c>
      <c r="K388">
        <f t="shared" si="45"/>
        <v>1</v>
      </c>
      <c r="L388" t="str">
        <f t="shared" si="46"/>
        <v>El Monte43927</v>
      </c>
      <c r="M388" s="9">
        <f t="shared" si="48"/>
        <v>4</v>
      </c>
      <c r="N388" t="str">
        <f t="shared" si="49"/>
        <v>El Monte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13602</v>
      </c>
      <c r="R388" t="str">
        <f>+VLOOKUP($N388,[1]Hoja3!$A$4:$E$349,4,0)</f>
        <v>Metropolitana</v>
      </c>
      <c r="S388" t="str">
        <f t="shared" si="47"/>
        <v>El Monte439274</v>
      </c>
    </row>
    <row r="389" spans="2:19" x14ac:dyDescent="0.3">
      <c r="B389" t="str">
        <f t="shared" si="43"/>
        <v>Angol43929</v>
      </c>
      <c r="C389" t="s">
        <v>33</v>
      </c>
      <c r="F389" s="1">
        <v>43929</v>
      </c>
      <c r="G389">
        <v>5</v>
      </c>
      <c r="H389">
        <v>10</v>
      </c>
      <c r="I389" s="24">
        <v>8</v>
      </c>
      <c r="J389" t="b">
        <f t="shared" si="44"/>
        <v>1</v>
      </c>
      <c r="K389">
        <f t="shared" si="45"/>
        <v>8</v>
      </c>
      <c r="L389" t="str">
        <f t="shared" si="46"/>
        <v>El Monte43927</v>
      </c>
      <c r="M389" s="9">
        <f t="shared" si="48"/>
        <v>5</v>
      </c>
      <c r="N389" t="str">
        <f t="shared" si="49"/>
        <v>El Monte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13602</v>
      </c>
      <c r="R389" t="str">
        <f>+VLOOKUP($N389,[1]Hoja3!$A$4:$E$349,4,0)</f>
        <v>Metropolitana</v>
      </c>
      <c r="S389" t="str">
        <f t="shared" si="47"/>
        <v>El Monte439275</v>
      </c>
    </row>
    <row r="390" spans="2:19" x14ac:dyDescent="0.3">
      <c r="B390" t="str">
        <f t="shared" si="43"/>
        <v>Antofagasta43929</v>
      </c>
      <c r="C390" t="s">
        <v>2</v>
      </c>
      <c r="F390" s="1">
        <v>43929</v>
      </c>
      <c r="G390">
        <v>5</v>
      </c>
      <c r="H390">
        <v>10</v>
      </c>
      <c r="I390" s="24">
        <v>6</v>
      </c>
      <c r="J390" t="b">
        <f t="shared" si="44"/>
        <v>1</v>
      </c>
      <c r="K390">
        <f t="shared" si="45"/>
        <v>6</v>
      </c>
      <c r="L390" t="str">
        <f t="shared" si="46"/>
        <v>Huechuraba43927</v>
      </c>
      <c r="M390" s="9">
        <v>1</v>
      </c>
      <c r="N390" t="s">
        <v>134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47"/>
        <v>Huechuraba439271</v>
      </c>
    </row>
    <row r="391" spans="2:19" x14ac:dyDescent="0.3">
      <c r="B391" t="str">
        <f t="shared" ref="B391:B454" si="51">+C391&amp;F391</f>
        <v>Arica43929</v>
      </c>
      <c r="C391" t="s">
        <v>37</v>
      </c>
      <c r="F391" s="1">
        <v>43929</v>
      </c>
      <c r="G391">
        <v>5</v>
      </c>
      <c r="H391">
        <v>10</v>
      </c>
      <c r="I391" s="24">
        <v>22</v>
      </c>
      <c r="J391" t="b">
        <f t="shared" ref="J391:J454" si="52">+I391=K391</f>
        <v>1</v>
      </c>
      <c r="K391">
        <f t="shared" ref="K391:K454" si="53">+COUNTIFS($L$6:$L$20000,B391)</f>
        <v>22</v>
      </c>
      <c r="L391" t="str">
        <f t="shared" ref="L391:L454" si="54">+N391&amp;O391</f>
        <v>Huechuraba43927</v>
      </c>
      <c r="M391" s="9">
        <f t="shared" si="48"/>
        <v>2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ref="S391:S454" si="55">+N391&amp;O391&amp;M391</f>
        <v>Huechuraba439272</v>
      </c>
    </row>
    <row r="392" spans="2:19" x14ac:dyDescent="0.3">
      <c r="B392" t="str">
        <f t="shared" si="51"/>
        <v>Bulnes43929</v>
      </c>
      <c r="C392" t="s">
        <v>40</v>
      </c>
      <c r="F392" s="1">
        <v>43929</v>
      </c>
      <c r="G392">
        <v>5</v>
      </c>
      <c r="H392">
        <v>10</v>
      </c>
      <c r="I392" s="24">
        <v>9</v>
      </c>
      <c r="J392" t="b">
        <f t="shared" si="52"/>
        <v>1</v>
      </c>
      <c r="K392">
        <f t="shared" si="53"/>
        <v>9</v>
      </c>
      <c r="L392" t="str">
        <f t="shared" si="54"/>
        <v>Huechuraba43927</v>
      </c>
      <c r="M392" s="9">
        <f t="shared" si="48"/>
        <v>3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Huechuraba439273</v>
      </c>
    </row>
    <row r="393" spans="2:19" x14ac:dyDescent="0.3">
      <c r="B393" t="str">
        <f t="shared" si="51"/>
        <v>Cabo de Hornos43929</v>
      </c>
      <c r="C393" t="s">
        <v>42</v>
      </c>
      <c r="F393" s="1">
        <v>43929</v>
      </c>
      <c r="G393">
        <v>5</v>
      </c>
      <c r="H393">
        <v>10</v>
      </c>
      <c r="I393" s="24">
        <v>1</v>
      </c>
      <c r="J393" t="b">
        <f t="shared" si="52"/>
        <v>1</v>
      </c>
      <c r="K393">
        <f t="shared" si="53"/>
        <v>1</v>
      </c>
      <c r="L393" t="str">
        <f t="shared" si="54"/>
        <v>Huechuraba43927</v>
      </c>
      <c r="M393" s="9">
        <f t="shared" si="48"/>
        <v>4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Huechuraba439274</v>
      </c>
    </row>
    <row r="394" spans="2:19" x14ac:dyDescent="0.3">
      <c r="B394" t="str">
        <f t="shared" si="51"/>
        <v>Calama43929</v>
      </c>
      <c r="C394" t="s">
        <v>44</v>
      </c>
      <c r="F394" s="1">
        <v>43929</v>
      </c>
      <c r="G394">
        <v>3</v>
      </c>
      <c r="H394">
        <v>6</v>
      </c>
      <c r="I394" s="24">
        <v>1</v>
      </c>
      <c r="J394" t="b">
        <f t="shared" si="52"/>
        <v>1</v>
      </c>
      <c r="K394">
        <f t="shared" si="53"/>
        <v>1</v>
      </c>
      <c r="L394" t="str">
        <f t="shared" si="54"/>
        <v>Huechuraba43927</v>
      </c>
      <c r="M394" s="9">
        <f t="shared" si="48"/>
        <v>5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Huechuraba439275</v>
      </c>
    </row>
    <row r="395" spans="2:19" x14ac:dyDescent="0.3">
      <c r="B395" t="str">
        <f t="shared" si="51"/>
        <v>Calera43929</v>
      </c>
      <c r="C395" t="s">
        <v>47</v>
      </c>
      <c r="F395" s="1">
        <v>43929</v>
      </c>
      <c r="G395">
        <v>5</v>
      </c>
      <c r="H395">
        <v>10</v>
      </c>
      <c r="I395" s="24">
        <v>2</v>
      </c>
      <c r="J395" t="b">
        <f t="shared" si="52"/>
        <v>1</v>
      </c>
      <c r="K395">
        <f t="shared" si="53"/>
        <v>2</v>
      </c>
      <c r="L395" t="str">
        <f t="shared" si="54"/>
        <v>Huechuraba43927</v>
      </c>
      <c r="M395" s="9">
        <f t="shared" si="48"/>
        <v>6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Huechuraba439276</v>
      </c>
    </row>
    <row r="396" spans="2:19" x14ac:dyDescent="0.3">
      <c r="B396" t="str">
        <f t="shared" si="51"/>
        <v>Calera de Tango43929</v>
      </c>
      <c r="C396" t="s">
        <v>48</v>
      </c>
      <c r="F396" s="1">
        <v>43929</v>
      </c>
      <c r="G396">
        <v>5</v>
      </c>
      <c r="H396">
        <v>10</v>
      </c>
      <c r="I396" s="24">
        <v>1</v>
      </c>
      <c r="J396" t="b">
        <f t="shared" si="52"/>
        <v>1</v>
      </c>
      <c r="K396">
        <f t="shared" si="53"/>
        <v>1</v>
      </c>
      <c r="L396" t="str">
        <f t="shared" si="54"/>
        <v>Huechuraba43927</v>
      </c>
      <c r="M396" s="9">
        <f t="shared" si="48"/>
        <v>7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Huechuraba439277</v>
      </c>
    </row>
    <row r="397" spans="2:19" x14ac:dyDescent="0.3">
      <c r="B397" t="str">
        <f t="shared" si="51"/>
        <v>Carahue43929</v>
      </c>
      <c r="C397" t="s">
        <v>54</v>
      </c>
      <c r="F397" s="1">
        <v>43929</v>
      </c>
      <c r="G397">
        <v>1</v>
      </c>
      <c r="H397">
        <v>1</v>
      </c>
      <c r="I397" s="24">
        <v>6</v>
      </c>
      <c r="J397" t="b">
        <f t="shared" si="52"/>
        <v>1</v>
      </c>
      <c r="K397">
        <f t="shared" si="53"/>
        <v>6</v>
      </c>
      <c r="L397" t="str">
        <f t="shared" si="54"/>
        <v>Huechuraba43927</v>
      </c>
      <c r="M397" s="9">
        <f t="shared" si="48"/>
        <v>8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Huechuraba439278</v>
      </c>
    </row>
    <row r="398" spans="2:19" x14ac:dyDescent="0.3">
      <c r="B398" t="str">
        <f t="shared" si="51"/>
        <v>Castro43929</v>
      </c>
      <c r="C398" t="s">
        <v>57</v>
      </c>
      <c r="F398" s="1">
        <v>43929</v>
      </c>
      <c r="G398">
        <v>2</v>
      </c>
      <c r="H398">
        <v>3</v>
      </c>
      <c r="I398" s="24">
        <v>2</v>
      </c>
      <c r="J398" t="b">
        <f t="shared" si="52"/>
        <v>1</v>
      </c>
      <c r="K398">
        <f t="shared" si="53"/>
        <v>2</v>
      </c>
      <c r="L398" t="str">
        <f t="shared" si="54"/>
        <v>Huechuraba43927</v>
      </c>
      <c r="M398" s="9">
        <f t="shared" si="48"/>
        <v>9</v>
      </c>
      <c r="N398" t="str">
        <f t="shared" si="49"/>
        <v>Huechuraba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13107</v>
      </c>
      <c r="R398" t="str">
        <f>+VLOOKUP($N398,[1]Hoja3!$A$4:$E$349,4,0)</f>
        <v>Metropolitana</v>
      </c>
      <c r="S398" t="str">
        <f t="shared" si="55"/>
        <v>Huechuraba439279</v>
      </c>
    </row>
    <row r="399" spans="2:19" x14ac:dyDescent="0.3">
      <c r="B399" t="str">
        <f t="shared" si="51"/>
        <v>Cerrillos43929</v>
      </c>
      <c r="C399" t="s">
        <v>60</v>
      </c>
      <c r="F399" s="1">
        <v>43929</v>
      </c>
      <c r="G399">
        <v>4</v>
      </c>
      <c r="H399">
        <v>8</v>
      </c>
      <c r="I399" s="24">
        <v>6</v>
      </c>
      <c r="J399" t="b">
        <f t="shared" si="52"/>
        <v>1</v>
      </c>
      <c r="K399">
        <f t="shared" si="53"/>
        <v>6</v>
      </c>
      <c r="L399" t="str">
        <f t="shared" si="54"/>
        <v>Huechuraba43927</v>
      </c>
      <c r="M399" s="9">
        <f t="shared" si="48"/>
        <v>10</v>
      </c>
      <c r="N399" t="str">
        <f t="shared" si="49"/>
        <v>Huechuraba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13107</v>
      </c>
      <c r="R399" t="str">
        <f>+VLOOKUP($N399,[1]Hoja3!$A$4:$E$349,4,0)</f>
        <v>Metropolitana</v>
      </c>
      <c r="S399" t="str">
        <f t="shared" si="55"/>
        <v>Huechuraba4392710</v>
      </c>
    </row>
    <row r="400" spans="2:19" x14ac:dyDescent="0.3">
      <c r="B400" t="str">
        <f t="shared" si="51"/>
        <v>Cerro Navia43929</v>
      </c>
      <c r="C400" t="s">
        <v>61</v>
      </c>
      <c r="F400" s="1">
        <v>43929</v>
      </c>
      <c r="G400">
        <v>5</v>
      </c>
      <c r="H400">
        <v>10</v>
      </c>
      <c r="I400" s="24">
        <v>5</v>
      </c>
      <c r="J400" t="b">
        <f t="shared" si="52"/>
        <v>1</v>
      </c>
      <c r="K400">
        <f t="shared" si="53"/>
        <v>5</v>
      </c>
      <c r="L400" t="str">
        <f t="shared" si="54"/>
        <v>Independencia43927</v>
      </c>
      <c r="M400" s="9">
        <v>1</v>
      </c>
      <c r="N400" t="s">
        <v>136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Independencia439271</v>
      </c>
    </row>
    <row r="401" spans="2:19" x14ac:dyDescent="0.3">
      <c r="B401" t="str">
        <f t="shared" si="51"/>
        <v>Chiguayante43929</v>
      </c>
      <c r="C401" t="s">
        <v>66</v>
      </c>
      <c r="F401" s="1">
        <v>43929</v>
      </c>
      <c r="G401">
        <v>5</v>
      </c>
      <c r="H401">
        <v>10</v>
      </c>
      <c r="I401" s="24">
        <v>3</v>
      </c>
      <c r="J401" t="b">
        <f t="shared" si="52"/>
        <v>1</v>
      </c>
      <c r="K401">
        <f t="shared" si="53"/>
        <v>3</v>
      </c>
      <c r="L401" t="str">
        <f t="shared" si="54"/>
        <v>Independencia43927</v>
      </c>
      <c r="M401" s="9">
        <f t="shared" si="48"/>
        <v>2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Independencia439272</v>
      </c>
    </row>
    <row r="402" spans="2:19" x14ac:dyDescent="0.3">
      <c r="B402" t="str">
        <f t="shared" si="51"/>
        <v>Chillan43929</v>
      </c>
      <c r="C402" t="s">
        <v>68</v>
      </c>
      <c r="F402" s="1">
        <v>43929</v>
      </c>
      <c r="G402">
        <v>5</v>
      </c>
      <c r="H402">
        <v>10</v>
      </c>
      <c r="I402" s="24">
        <v>36</v>
      </c>
      <c r="J402" t="b">
        <f t="shared" si="52"/>
        <v>1</v>
      </c>
      <c r="K402">
        <f t="shared" si="53"/>
        <v>36</v>
      </c>
      <c r="L402" t="str">
        <f t="shared" si="54"/>
        <v>Independencia43927</v>
      </c>
      <c r="M402" s="9">
        <f t="shared" si="48"/>
        <v>3</v>
      </c>
      <c r="N402" t="str">
        <f t="shared" si="49"/>
        <v>Independencia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13108</v>
      </c>
      <c r="R402" t="str">
        <f>+VLOOKUP($N402,[1]Hoja3!$A$4:$E$349,4,0)</f>
        <v>Metropolitana</v>
      </c>
      <c r="S402" t="str">
        <f t="shared" si="55"/>
        <v>Independencia439273</v>
      </c>
    </row>
    <row r="403" spans="2:19" x14ac:dyDescent="0.3">
      <c r="B403" t="str">
        <f t="shared" si="51"/>
        <v>Chillan Viejo43929</v>
      </c>
      <c r="C403" t="s">
        <v>69</v>
      </c>
      <c r="F403" s="1">
        <v>43929</v>
      </c>
      <c r="G403">
        <v>5</v>
      </c>
      <c r="H403">
        <v>10</v>
      </c>
      <c r="I403" s="24">
        <v>4</v>
      </c>
      <c r="J403" t="b">
        <f t="shared" si="52"/>
        <v>1</v>
      </c>
      <c r="K403">
        <f t="shared" si="53"/>
        <v>4</v>
      </c>
      <c r="L403" t="str">
        <f t="shared" si="54"/>
        <v>Independencia43927</v>
      </c>
      <c r="M403" s="9">
        <f t="shared" si="48"/>
        <v>4</v>
      </c>
      <c r="N403" t="str">
        <f t="shared" si="49"/>
        <v>Independencia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13108</v>
      </c>
      <c r="R403" t="str">
        <f>+VLOOKUP($N403,[1]Hoja3!$A$4:$E$349,4,0)</f>
        <v>Metropolitana</v>
      </c>
      <c r="S403" t="str">
        <f t="shared" si="55"/>
        <v>Independencia439274</v>
      </c>
    </row>
    <row r="404" spans="2:19" x14ac:dyDescent="0.3">
      <c r="B404" t="str">
        <f t="shared" si="51"/>
        <v>Coelemu43929</v>
      </c>
      <c r="C404" t="s">
        <v>78</v>
      </c>
      <c r="F404" s="1">
        <v>43929</v>
      </c>
      <c r="G404">
        <v>1</v>
      </c>
      <c r="H404">
        <v>1</v>
      </c>
      <c r="I404" s="24">
        <v>4</v>
      </c>
      <c r="J404" t="b">
        <f t="shared" si="52"/>
        <v>1</v>
      </c>
      <c r="K404">
        <f t="shared" si="53"/>
        <v>4</v>
      </c>
      <c r="L404" t="str">
        <f t="shared" si="54"/>
        <v>Isla de Maipo43927</v>
      </c>
      <c r="M404" s="9">
        <v>1</v>
      </c>
      <c r="N404" t="s">
        <v>138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Maipo439271</v>
      </c>
    </row>
    <row r="405" spans="2:19" x14ac:dyDescent="0.3">
      <c r="B405" t="str">
        <f t="shared" si="51"/>
        <v>Coihueco43929</v>
      </c>
      <c r="C405" t="s">
        <v>79</v>
      </c>
      <c r="F405" s="1">
        <v>43929</v>
      </c>
      <c r="G405">
        <v>2</v>
      </c>
      <c r="H405">
        <v>3</v>
      </c>
      <c r="I405" s="24">
        <v>1</v>
      </c>
      <c r="J405" t="b">
        <f t="shared" si="52"/>
        <v>1</v>
      </c>
      <c r="K405">
        <f t="shared" si="53"/>
        <v>1</v>
      </c>
      <c r="L405" t="str">
        <f t="shared" si="54"/>
        <v>Isla de Maipo43927</v>
      </c>
      <c r="M405" s="9">
        <f t="shared" si="48"/>
        <v>2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Maipo439272</v>
      </c>
    </row>
    <row r="406" spans="2:19" x14ac:dyDescent="0.3">
      <c r="B406" t="str">
        <f t="shared" si="51"/>
        <v>Colina43929</v>
      </c>
      <c r="C406" t="s">
        <v>83</v>
      </c>
      <c r="F406" s="1">
        <v>43929</v>
      </c>
      <c r="G406">
        <v>5</v>
      </c>
      <c r="H406">
        <v>10</v>
      </c>
      <c r="I406" s="24">
        <v>12</v>
      </c>
      <c r="J406" t="b">
        <f t="shared" si="52"/>
        <v>1</v>
      </c>
      <c r="K406">
        <f t="shared" si="53"/>
        <v>12</v>
      </c>
      <c r="L406" t="str">
        <f t="shared" si="54"/>
        <v>Isla de Maipo43927</v>
      </c>
      <c r="M406" s="9">
        <f t="shared" si="48"/>
        <v>3</v>
      </c>
      <c r="N406" t="str">
        <f t="shared" si="49"/>
        <v>Isla de Maipo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13603</v>
      </c>
      <c r="R406" t="str">
        <f>+VLOOKUP($N406,[1]Hoja3!$A$4:$E$349,4,0)</f>
        <v>Metropolitana</v>
      </c>
      <c r="S406" t="str">
        <f t="shared" si="55"/>
        <v>Isla de Maipo439273</v>
      </c>
    </row>
    <row r="407" spans="2:19" x14ac:dyDescent="0.3">
      <c r="B407" t="str">
        <f t="shared" si="51"/>
        <v>Concepcion43929</v>
      </c>
      <c r="C407" t="s">
        <v>87</v>
      </c>
      <c r="F407" s="1">
        <v>43929</v>
      </c>
      <c r="G407">
        <v>5</v>
      </c>
      <c r="H407">
        <v>10</v>
      </c>
      <c r="I407" s="24">
        <v>3</v>
      </c>
      <c r="J407" t="b">
        <f t="shared" si="52"/>
        <v>1</v>
      </c>
      <c r="K407">
        <f t="shared" si="53"/>
        <v>3</v>
      </c>
      <c r="L407" t="str">
        <f t="shared" si="54"/>
        <v>Isla de Maipo43927</v>
      </c>
      <c r="M407" s="9">
        <f t="shared" si="48"/>
        <v>4</v>
      </c>
      <c r="N407" t="str">
        <f t="shared" si="49"/>
        <v>Isla de Maipo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13603</v>
      </c>
      <c r="R407" t="str">
        <f>+VLOOKUP($N407,[1]Hoja3!$A$4:$E$349,4,0)</f>
        <v>Metropolitana</v>
      </c>
      <c r="S407" t="str">
        <f t="shared" si="55"/>
        <v>Isla de Maipo439274</v>
      </c>
    </row>
    <row r="408" spans="2:19" x14ac:dyDescent="0.3">
      <c r="B408" t="str">
        <f t="shared" si="51"/>
        <v>Conchali43929</v>
      </c>
      <c r="C408" t="s">
        <v>88</v>
      </c>
      <c r="F408" s="1">
        <v>43929</v>
      </c>
      <c r="G408">
        <v>5</v>
      </c>
      <c r="H408">
        <v>10</v>
      </c>
      <c r="I408" s="24">
        <v>6</v>
      </c>
      <c r="J408" t="b">
        <f t="shared" si="52"/>
        <v>1</v>
      </c>
      <c r="K408">
        <f t="shared" si="53"/>
        <v>6</v>
      </c>
      <c r="L408" t="str">
        <f t="shared" si="54"/>
        <v>La Florida43927</v>
      </c>
      <c r="M408" s="9">
        <v>1</v>
      </c>
      <c r="N408" t="s">
        <v>144</v>
      </c>
      <c r="O408" s="1">
        <f t="shared" si="50"/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Florida439271</v>
      </c>
    </row>
    <row r="409" spans="2:19" x14ac:dyDescent="0.3">
      <c r="B409" t="str">
        <f t="shared" si="51"/>
        <v>Constitucion43929</v>
      </c>
      <c r="C409" t="s">
        <v>90</v>
      </c>
      <c r="F409" s="1">
        <v>43929</v>
      </c>
      <c r="G409">
        <v>1</v>
      </c>
      <c r="H409">
        <v>1</v>
      </c>
      <c r="I409" s="24">
        <v>5</v>
      </c>
      <c r="J409" t="b">
        <f t="shared" si="52"/>
        <v>1</v>
      </c>
      <c r="K409">
        <f t="shared" si="53"/>
        <v>5</v>
      </c>
      <c r="L409" t="str">
        <f t="shared" si="54"/>
        <v>La Florida43927</v>
      </c>
      <c r="M409" s="9">
        <f t="shared" si="48"/>
        <v>2</v>
      </c>
      <c r="N409" t="str">
        <f t="shared" si="49"/>
        <v>La Florida</v>
      </c>
      <c r="O409" s="1">
        <f t="shared" si="50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Florida439272</v>
      </c>
    </row>
    <row r="410" spans="2:19" x14ac:dyDescent="0.3">
      <c r="B410" t="str">
        <f t="shared" si="51"/>
        <v>Copiapo43929</v>
      </c>
      <c r="C410" t="s">
        <v>92</v>
      </c>
      <c r="F410" s="1">
        <v>43929</v>
      </c>
      <c r="G410">
        <v>3</v>
      </c>
      <c r="H410">
        <v>6</v>
      </c>
      <c r="I410" s="24">
        <v>1</v>
      </c>
      <c r="J410" t="b">
        <f t="shared" si="52"/>
        <v>1</v>
      </c>
      <c r="K410">
        <f t="shared" si="53"/>
        <v>1</v>
      </c>
      <c r="L410" t="str">
        <f t="shared" si="54"/>
        <v>La Florida43927</v>
      </c>
      <c r="M410" s="9">
        <f t="shared" ref="M410:M473" si="56">+M409+1</f>
        <v>3</v>
      </c>
      <c r="N410" t="str">
        <f t="shared" ref="N410:N473" si="57">+N409</f>
        <v>La Florida</v>
      </c>
      <c r="O410" s="1">
        <f t="shared" ref="O410:O473" si="58">+O409</f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Florida439273</v>
      </c>
    </row>
    <row r="411" spans="2:19" x14ac:dyDescent="0.3">
      <c r="B411" t="str">
        <f t="shared" si="51"/>
        <v>Coronel43929</v>
      </c>
      <c r="C411" t="s">
        <v>93</v>
      </c>
      <c r="F411" s="1">
        <v>43929</v>
      </c>
      <c r="G411">
        <v>4</v>
      </c>
      <c r="H411">
        <v>8</v>
      </c>
      <c r="I411" s="24">
        <v>5</v>
      </c>
      <c r="J411" t="b">
        <f t="shared" si="52"/>
        <v>1</v>
      </c>
      <c r="K411">
        <f t="shared" si="53"/>
        <v>5</v>
      </c>
      <c r="L411" t="str">
        <f t="shared" si="54"/>
        <v>La Florida43927</v>
      </c>
      <c r="M411" s="9">
        <f t="shared" si="56"/>
        <v>4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Florida439274</v>
      </c>
    </row>
    <row r="412" spans="2:19" x14ac:dyDescent="0.3">
      <c r="B412" t="str">
        <f t="shared" si="51"/>
        <v>Curacavi43929</v>
      </c>
      <c r="C412" t="s">
        <v>98</v>
      </c>
      <c r="F412" s="1">
        <v>43929</v>
      </c>
      <c r="G412">
        <v>5</v>
      </c>
      <c r="H412">
        <v>10</v>
      </c>
      <c r="I412" s="24">
        <v>1</v>
      </c>
      <c r="J412" t="b">
        <f t="shared" si="52"/>
        <v>1</v>
      </c>
      <c r="K412">
        <f t="shared" si="53"/>
        <v>1</v>
      </c>
      <c r="L412" t="str">
        <f t="shared" si="54"/>
        <v>La Florida43927</v>
      </c>
      <c r="M412" s="9">
        <f t="shared" si="56"/>
        <v>5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Florida439275</v>
      </c>
    </row>
    <row r="413" spans="2:19" x14ac:dyDescent="0.3">
      <c r="B413" t="str">
        <f t="shared" si="51"/>
        <v>Curarrehue43929</v>
      </c>
      <c r="C413" t="s">
        <v>101</v>
      </c>
      <c r="F413" s="1">
        <v>43929</v>
      </c>
      <c r="G413">
        <v>1</v>
      </c>
      <c r="H413">
        <v>1</v>
      </c>
      <c r="I413" s="24">
        <v>4</v>
      </c>
      <c r="J413" t="b">
        <f t="shared" si="52"/>
        <v>1</v>
      </c>
      <c r="K413">
        <f t="shared" si="53"/>
        <v>4</v>
      </c>
      <c r="L413" t="str">
        <f t="shared" si="54"/>
        <v>La Florida43927</v>
      </c>
      <c r="M413" s="9">
        <f t="shared" si="56"/>
        <v>6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Florida439276</v>
      </c>
    </row>
    <row r="414" spans="2:19" x14ac:dyDescent="0.3">
      <c r="B414" t="str">
        <f t="shared" si="51"/>
        <v>El Bosque43929</v>
      </c>
      <c r="C414" t="s">
        <v>107</v>
      </c>
      <c r="F414" s="1">
        <v>43929</v>
      </c>
      <c r="G414">
        <v>5</v>
      </c>
      <c r="H414">
        <v>10</v>
      </c>
      <c r="I414" s="24">
        <v>9</v>
      </c>
      <c r="J414" t="b">
        <f t="shared" si="52"/>
        <v>1</v>
      </c>
      <c r="K414">
        <f t="shared" si="53"/>
        <v>9</v>
      </c>
      <c r="L414" t="str">
        <f t="shared" si="54"/>
        <v>La Florida43927</v>
      </c>
      <c r="M414" s="9">
        <f t="shared" si="56"/>
        <v>7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Florida439277</v>
      </c>
    </row>
    <row r="415" spans="2:19" x14ac:dyDescent="0.3">
      <c r="B415" t="str">
        <f t="shared" si="51"/>
        <v>El Monte43929</v>
      </c>
      <c r="C415" t="s">
        <v>109</v>
      </c>
      <c r="F415" s="1">
        <v>43929</v>
      </c>
      <c r="G415">
        <v>2</v>
      </c>
      <c r="H415">
        <v>3</v>
      </c>
      <c r="I415" s="24">
        <v>2</v>
      </c>
      <c r="J415" t="b">
        <f t="shared" si="52"/>
        <v>1</v>
      </c>
      <c r="K415">
        <f t="shared" si="53"/>
        <v>2</v>
      </c>
      <c r="L415" t="str">
        <f t="shared" si="54"/>
        <v>La Florida43927</v>
      </c>
      <c r="M415" s="9">
        <f t="shared" si="56"/>
        <v>8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Florida439278</v>
      </c>
    </row>
    <row r="416" spans="2:19" x14ac:dyDescent="0.3">
      <c r="B416" t="str">
        <f t="shared" si="51"/>
        <v>Estacion Central43929</v>
      </c>
      <c r="C416" t="s">
        <v>114</v>
      </c>
      <c r="F416" s="1">
        <v>43929</v>
      </c>
      <c r="G416">
        <v>5</v>
      </c>
      <c r="H416">
        <v>10</v>
      </c>
      <c r="I416" s="24">
        <v>5</v>
      </c>
      <c r="J416" t="b">
        <f t="shared" si="52"/>
        <v>1</v>
      </c>
      <c r="K416">
        <f t="shared" si="53"/>
        <v>5</v>
      </c>
      <c r="L416" t="str">
        <f t="shared" si="54"/>
        <v>La Florida43927</v>
      </c>
      <c r="M416" s="9">
        <f t="shared" si="56"/>
        <v>9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Florida439279</v>
      </c>
    </row>
    <row r="417" spans="2:19" x14ac:dyDescent="0.3">
      <c r="B417" t="str">
        <f t="shared" si="51"/>
        <v>Hualpen43929</v>
      </c>
      <c r="C417" t="s">
        <v>130</v>
      </c>
      <c r="F417" s="1">
        <v>43929</v>
      </c>
      <c r="G417">
        <v>4</v>
      </c>
      <c r="H417">
        <v>8</v>
      </c>
      <c r="I417" s="24">
        <v>7</v>
      </c>
      <c r="J417" t="b">
        <f t="shared" si="52"/>
        <v>1</v>
      </c>
      <c r="K417">
        <f t="shared" si="53"/>
        <v>7</v>
      </c>
      <c r="L417" t="str">
        <f t="shared" si="54"/>
        <v>La Florida43927</v>
      </c>
      <c r="M417" s="9">
        <f t="shared" si="56"/>
        <v>10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Florida4392710</v>
      </c>
    </row>
    <row r="418" spans="2:19" x14ac:dyDescent="0.3">
      <c r="B418" t="str">
        <f t="shared" si="51"/>
        <v>Huechuraba43929</v>
      </c>
      <c r="C418" t="s">
        <v>134</v>
      </c>
      <c r="F418" s="1">
        <v>43929</v>
      </c>
      <c r="G418">
        <v>5</v>
      </c>
      <c r="H418">
        <v>10</v>
      </c>
      <c r="I418" s="24">
        <v>3</v>
      </c>
      <c r="J418" t="b">
        <f t="shared" si="52"/>
        <v>1</v>
      </c>
      <c r="K418">
        <f t="shared" si="53"/>
        <v>3</v>
      </c>
      <c r="L418" t="str">
        <f t="shared" si="54"/>
        <v>La Florida43927</v>
      </c>
      <c r="M418" s="9">
        <f t="shared" si="56"/>
        <v>11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Florida4392711</v>
      </c>
    </row>
    <row r="419" spans="2:19" x14ac:dyDescent="0.3">
      <c r="B419" t="str">
        <f t="shared" si="51"/>
        <v>Illapel43929</v>
      </c>
      <c r="C419" t="s">
        <v>135</v>
      </c>
      <c r="F419" s="1">
        <v>43929</v>
      </c>
      <c r="G419">
        <v>2</v>
      </c>
      <c r="H419">
        <v>3</v>
      </c>
      <c r="I419" s="24">
        <v>5</v>
      </c>
      <c r="J419" t="b">
        <f t="shared" si="52"/>
        <v>1</v>
      </c>
      <c r="K419">
        <f t="shared" si="53"/>
        <v>5</v>
      </c>
      <c r="L419" t="str">
        <f t="shared" si="54"/>
        <v>La Florida43927</v>
      </c>
      <c r="M419" s="9">
        <f t="shared" si="56"/>
        <v>12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Florida4392712</v>
      </c>
    </row>
    <row r="420" spans="2:19" x14ac:dyDescent="0.3">
      <c r="B420" t="str">
        <f t="shared" si="51"/>
        <v>Independencia43929</v>
      </c>
      <c r="C420" t="s">
        <v>136</v>
      </c>
      <c r="F420" s="1">
        <v>43929</v>
      </c>
      <c r="G420">
        <v>5</v>
      </c>
      <c r="H420">
        <v>10</v>
      </c>
      <c r="I420" s="24">
        <v>5</v>
      </c>
      <c r="J420" t="b">
        <f t="shared" si="52"/>
        <v>1</v>
      </c>
      <c r="K420">
        <f t="shared" si="53"/>
        <v>5</v>
      </c>
      <c r="L420" t="str">
        <f t="shared" si="54"/>
        <v>La Florida43927</v>
      </c>
      <c r="M420" s="9">
        <f t="shared" si="56"/>
        <v>13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Florida4392713</v>
      </c>
    </row>
    <row r="421" spans="2:19" x14ac:dyDescent="0.3">
      <c r="B421" t="str">
        <f t="shared" si="51"/>
        <v>Iquique43929</v>
      </c>
      <c r="C421" t="s">
        <v>137</v>
      </c>
      <c r="F421" s="1">
        <v>43929</v>
      </c>
      <c r="G421">
        <v>5</v>
      </c>
      <c r="H421">
        <v>10</v>
      </c>
      <c r="I421" s="24">
        <v>3</v>
      </c>
      <c r="J421" t="b">
        <f t="shared" si="52"/>
        <v>1</v>
      </c>
      <c r="K421">
        <f t="shared" si="53"/>
        <v>3</v>
      </c>
      <c r="L421" t="str">
        <f t="shared" si="54"/>
        <v>La Florida43927</v>
      </c>
      <c r="M421" s="9">
        <f t="shared" si="56"/>
        <v>14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Florida4392714</v>
      </c>
    </row>
    <row r="422" spans="2:19" x14ac:dyDescent="0.3">
      <c r="B422" t="str">
        <f t="shared" si="51"/>
        <v>Isla de Maipo43929</v>
      </c>
      <c r="C422" t="s">
        <v>138</v>
      </c>
      <c r="F422" s="1">
        <v>43929</v>
      </c>
      <c r="G422">
        <v>2</v>
      </c>
      <c r="H422">
        <v>3</v>
      </c>
      <c r="I422" s="24">
        <v>3</v>
      </c>
      <c r="J422" t="b">
        <f t="shared" si="52"/>
        <v>1</v>
      </c>
      <c r="K422">
        <f t="shared" si="53"/>
        <v>3</v>
      </c>
      <c r="L422" t="str">
        <f t="shared" si="54"/>
        <v>La Florida43927</v>
      </c>
      <c r="M422" s="9">
        <f t="shared" si="56"/>
        <v>15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Florida4392715</v>
      </c>
    </row>
    <row r="423" spans="2:19" x14ac:dyDescent="0.3">
      <c r="B423" t="str">
        <f t="shared" si="51"/>
        <v>La Cisterna43929</v>
      </c>
      <c r="C423" t="s">
        <v>141</v>
      </c>
      <c r="F423" s="1">
        <v>43929</v>
      </c>
      <c r="G423">
        <v>5</v>
      </c>
      <c r="H423">
        <v>10</v>
      </c>
      <c r="I423" s="24">
        <v>6</v>
      </c>
      <c r="J423" t="b">
        <f t="shared" si="52"/>
        <v>1</v>
      </c>
      <c r="K423">
        <f t="shared" si="53"/>
        <v>6</v>
      </c>
      <c r="L423" t="str">
        <f t="shared" si="54"/>
        <v>La Florida43927</v>
      </c>
      <c r="M423" s="9">
        <f t="shared" si="56"/>
        <v>16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Florida4392716</v>
      </c>
    </row>
    <row r="424" spans="2:19" x14ac:dyDescent="0.3">
      <c r="B424" t="str">
        <f t="shared" si="51"/>
        <v>La Florida43929</v>
      </c>
      <c r="C424" t="s">
        <v>144</v>
      </c>
      <c r="F424" s="1">
        <v>43929</v>
      </c>
      <c r="G424">
        <v>5</v>
      </c>
      <c r="H424">
        <v>10</v>
      </c>
      <c r="I424" s="24">
        <v>12</v>
      </c>
      <c r="J424" t="b">
        <f t="shared" si="52"/>
        <v>1</v>
      </c>
      <c r="K424">
        <f t="shared" si="53"/>
        <v>12</v>
      </c>
      <c r="L424" t="str">
        <f t="shared" si="54"/>
        <v>La Florida43927</v>
      </c>
      <c r="M424" s="9">
        <f t="shared" si="56"/>
        <v>17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Florida4392717</v>
      </c>
    </row>
    <row r="425" spans="2:19" x14ac:dyDescent="0.3">
      <c r="B425" t="str">
        <f t="shared" si="51"/>
        <v>La Granja43929</v>
      </c>
      <c r="C425" t="s">
        <v>145</v>
      </c>
      <c r="F425" s="1">
        <v>43929</v>
      </c>
      <c r="G425">
        <v>5</v>
      </c>
      <c r="H425">
        <v>10</v>
      </c>
      <c r="I425" s="24">
        <v>2</v>
      </c>
      <c r="J425" t="b">
        <f t="shared" si="52"/>
        <v>1</v>
      </c>
      <c r="K425">
        <f t="shared" si="53"/>
        <v>2</v>
      </c>
      <c r="L425" t="str">
        <f t="shared" si="54"/>
        <v>La Florida43927</v>
      </c>
      <c r="M425" s="9">
        <f t="shared" si="56"/>
        <v>18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Florida4392718</v>
      </c>
    </row>
    <row r="426" spans="2:19" x14ac:dyDescent="0.3">
      <c r="B426" t="str">
        <f t="shared" si="51"/>
        <v>La Pintana43929</v>
      </c>
      <c r="C426" t="s">
        <v>148</v>
      </c>
      <c r="F426" s="1">
        <v>43929</v>
      </c>
      <c r="G426">
        <v>4</v>
      </c>
      <c r="H426">
        <v>8</v>
      </c>
      <c r="I426" s="24">
        <v>7</v>
      </c>
      <c r="J426" t="b">
        <f t="shared" si="52"/>
        <v>1</v>
      </c>
      <c r="K426">
        <f t="shared" si="53"/>
        <v>7</v>
      </c>
      <c r="L426" t="str">
        <f t="shared" si="54"/>
        <v>La Florida43927</v>
      </c>
      <c r="M426" s="9">
        <f t="shared" si="56"/>
        <v>19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Florida4392719</v>
      </c>
    </row>
    <row r="427" spans="2:19" x14ac:dyDescent="0.3">
      <c r="B427" t="str">
        <f t="shared" si="51"/>
        <v>La Reina43929</v>
      </c>
      <c r="C427" t="s">
        <v>149</v>
      </c>
      <c r="F427" s="1">
        <v>43929</v>
      </c>
      <c r="G427">
        <v>5</v>
      </c>
      <c r="H427">
        <v>10</v>
      </c>
      <c r="I427" s="24">
        <v>9</v>
      </c>
      <c r="J427" t="b">
        <f t="shared" si="52"/>
        <v>1</v>
      </c>
      <c r="K427">
        <f t="shared" si="53"/>
        <v>9</v>
      </c>
      <c r="L427" t="str">
        <f t="shared" si="54"/>
        <v>La Florida43927</v>
      </c>
      <c r="M427" s="9">
        <f t="shared" si="56"/>
        <v>20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Florida4392720</v>
      </c>
    </row>
    <row r="428" spans="2:19" x14ac:dyDescent="0.3">
      <c r="B428" t="str">
        <f t="shared" si="51"/>
        <v>La Union43929</v>
      </c>
      <c r="C428" t="s">
        <v>151</v>
      </c>
      <c r="F428" s="1">
        <v>43929</v>
      </c>
      <c r="G428">
        <v>4</v>
      </c>
      <c r="H428">
        <v>8</v>
      </c>
      <c r="I428" s="24">
        <v>1</v>
      </c>
      <c r="J428" t="b">
        <f t="shared" si="52"/>
        <v>1</v>
      </c>
      <c r="K428">
        <f t="shared" si="53"/>
        <v>1</v>
      </c>
      <c r="L428" t="str">
        <f t="shared" si="54"/>
        <v>La Florida43927</v>
      </c>
      <c r="M428" s="9">
        <f t="shared" si="56"/>
        <v>21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Florida4392721</v>
      </c>
    </row>
    <row r="429" spans="2:19" x14ac:dyDescent="0.3">
      <c r="B429" t="str">
        <f t="shared" si="51"/>
        <v>Lampa43929</v>
      </c>
      <c r="C429" t="s">
        <v>156</v>
      </c>
      <c r="F429" s="1">
        <v>43929</v>
      </c>
      <c r="G429">
        <v>5</v>
      </c>
      <c r="H429">
        <v>10</v>
      </c>
      <c r="I429" s="24">
        <v>4</v>
      </c>
      <c r="J429" t="b">
        <f t="shared" si="52"/>
        <v>1</v>
      </c>
      <c r="K429">
        <f t="shared" si="53"/>
        <v>4</v>
      </c>
      <c r="L429" t="str">
        <f t="shared" si="54"/>
        <v>La Florida43927</v>
      </c>
      <c r="M429" s="9">
        <f t="shared" si="56"/>
        <v>22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Florida4392722</v>
      </c>
    </row>
    <row r="430" spans="2:19" x14ac:dyDescent="0.3">
      <c r="B430" t="str">
        <f t="shared" si="51"/>
        <v>Las Condes43929</v>
      </c>
      <c r="C430" t="s">
        <v>159</v>
      </c>
      <c r="F430" s="1">
        <v>43929</v>
      </c>
      <c r="G430">
        <v>5</v>
      </c>
      <c r="H430">
        <v>10</v>
      </c>
      <c r="I430" s="24">
        <v>8</v>
      </c>
      <c r="J430" t="b">
        <f t="shared" si="52"/>
        <v>1</v>
      </c>
      <c r="K430">
        <f t="shared" si="53"/>
        <v>8</v>
      </c>
      <c r="L430" t="str">
        <f t="shared" si="54"/>
        <v>La Florida43927</v>
      </c>
      <c r="M430" s="9">
        <f t="shared" si="56"/>
        <v>23</v>
      </c>
      <c r="N430" t="str">
        <f t="shared" si="57"/>
        <v>La Florida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13110</v>
      </c>
      <c r="R430" t="str">
        <f>+VLOOKUP($N430,[1]Hoja3!$A$4:$E$349,4,0)</f>
        <v>Metropolitana</v>
      </c>
      <c r="S430" t="str">
        <f t="shared" si="55"/>
        <v>La Florida4392723</v>
      </c>
    </row>
    <row r="431" spans="2:19" x14ac:dyDescent="0.3">
      <c r="B431" t="str">
        <f t="shared" si="51"/>
        <v>Lautaro43929</v>
      </c>
      <c r="C431" t="s">
        <v>160</v>
      </c>
      <c r="F431" s="1">
        <v>43929</v>
      </c>
      <c r="G431">
        <v>4</v>
      </c>
      <c r="H431">
        <v>8</v>
      </c>
      <c r="I431" s="24">
        <v>3</v>
      </c>
      <c r="J431" t="b">
        <f t="shared" si="52"/>
        <v>1</v>
      </c>
      <c r="K431">
        <f t="shared" si="53"/>
        <v>3</v>
      </c>
      <c r="L431" t="str">
        <f t="shared" si="54"/>
        <v>La Florida43927</v>
      </c>
      <c r="M431" s="9">
        <f t="shared" si="56"/>
        <v>24</v>
      </c>
      <c r="N431" t="str">
        <f t="shared" si="57"/>
        <v>La Florida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13110</v>
      </c>
      <c r="R431" t="str">
        <f>+VLOOKUP($N431,[1]Hoja3!$A$4:$E$349,4,0)</f>
        <v>Metropolitana</v>
      </c>
      <c r="S431" t="str">
        <f t="shared" si="55"/>
        <v>La Florida4392724</v>
      </c>
    </row>
    <row r="432" spans="2:19" x14ac:dyDescent="0.3">
      <c r="B432" t="str">
        <f t="shared" si="51"/>
        <v>Limache43929</v>
      </c>
      <c r="C432" t="s">
        <v>163</v>
      </c>
      <c r="F432" s="1">
        <v>43929</v>
      </c>
      <c r="G432">
        <v>2</v>
      </c>
      <c r="H432">
        <v>3</v>
      </c>
      <c r="I432" s="24">
        <v>1</v>
      </c>
      <c r="J432" t="b">
        <f t="shared" si="52"/>
        <v>1</v>
      </c>
      <c r="K432">
        <f t="shared" si="53"/>
        <v>1</v>
      </c>
      <c r="L432" t="str">
        <f t="shared" si="54"/>
        <v>La Pintana43927</v>
      </c>
      <c r="M432" s="9">
        <v>1</v>
      </c>
      <c r="N432" t="s">
        <v>148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Pintana439271</v>
      </c>
    </row>
    <row r="433" spans="2:19" x14ac:dyDescent="0.3">
      <c r="B433" t="str">
        <f t="shared" si="51"/>
        <v>Linares43929</v>
      </c>
      <c r="C433" t="s">
        <v>164</v>
      </c>
      <c r="F433" s="1">
        <v>43929</v>
      </c>
      <c r="G433">
        <v>5</v>
      </c>
      <c r="H433">
        <v>10</v>
      </c>
      <c r="I433" s="24">
        <v>1</v>
      </c>
      <c r="J433" t="b">
        <f t="shared" si="52"/>
        <v>1</v>
      </c>
      <c r="K433">
        <f t="shared" si="53"/>
        <v>1</v>
      </c>
      <c r="L433" t="str">
        <f t="shared" si="54"/>
        <v>La Pintana43927</v>
      </c>
      <c r="M433" s="9">
        <f t="shared" si="56"/>
        <v>2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Pintana439272</v>
      </c>
    </row>
    <row r="434" spans="2:19" x14ac:dyDescent="0.3">
      <c r="B434" t="str">
        <f t="shared" si="51"/>
        <v>Lo Barnechea43929</v>
      </c>
      <c r="C434" t="s">
        <v>168</v>
      </c>
      <c r="F434" s="1">
        <v>43929</v>
      </c>
      <c r="G434">
        <v>5</v>
      </c>
      <c r="H434">
        <v>10</v>
      </c>
      <c r="I434" s="24">
        <v>8</v>
      </c>
      <c r="J434" t="b">
        <f t="shared" si="52"/>
        <v>1</v>
      </c>
      <c r="K434">
        <f t="shared" si="53"/>
        <v>8</v>
      </c>
      <c r="L434" t="str">
        <f t="shared" si="54"/>
        <v>La Pintana43927</v>
      </c>
      <c r="M434" s="9">
        <f t="shared" si="56"/>
        <v>3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Pintana439273</v>
      </c>
    </row>
    <row r="435" spans="2:19" x14ac:dyDescent="0.3">
      <c r="B435" t="str">
        <f t="shared" si="51"/>
        <v>Lo Espejo43929</v>
      </c>
      <c r="C435" t="s">
        <v>169</v>
      </c>
      <c r="F435" s="1">
        <v>43929</v>
      </c>
      <c r="G435">
        <v>5</v>
      </c>
      <c r="H435">
        <v>10</v>
      </c>
      <c r="I435" s="24">
        <v>8</v>
      </c>
      <c r="J435" t="b">
        <f t="shared" si="52"/>
        <v>1</v>
      </c>
      <c r="K435">
        <f t="shared" si="53"/>
        <v>8</v>
      </c>
      <c r="L435" t="str">
        <f t="shared" si="54"/>
        <v>La Pintana43927</v>
      </c>
      <c r="M435" s="9">
        <f t="shared" si="56"/>
        <v>4</v>
      </c>
      <c r="N435" t="str">
        <f t="shared" si="57"/>
        <v>La Pintana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13112</v>
      </c>
      <c r="R435" t="str">
        <f>+VLOOKUP($N435,[1]Hoja3!$A$4:$E$349,4,0)</f>
        <v>Metropolitana</v>
      </c>
      <c r="S435" t="str">
        <f t="shared" si="55"/>
        <v>La Pintana439274</v>
      </c>
    </row>
    <row r="436" spans="2:19" x14ac:dyDescent="0.3">
      <c r="B436" t="str">
        <f t="shared" si="51"/>
        <v>Lo Prado43929</v>
      </c>
      <c r="C436" t="s">
        <v>170</v>
      </c>
      <c r="F436" s="1">
        <v>43929</v>
      </c>
      <c r="G436">
        <v>5</v>
      </c>
      <c r="H436">
        <v>10</v>
      </c>
      <c r="I436" s="24">
        <v>7</v>
      </c>
      <c r="J436" t="b">
        <f t="shared" si="52"/>
        <v>1</v>
      </c>
      <c r="K436">
        <f t="shared" si="53"/>
        <v>7</v>
      </c>
      <c r="L436" t="str">
        <f t="shared" si="54"/>
        <v>La Pintana43927</v>
      </c>
      <c r="M436" s="9">
        <f t="shared" si="56"/>
        <v>5</v>
      </c>
      <c r="N436" t="str">
        <f t="shared" si="57"/>
        <v>La Pintana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13112</v>
      </c>
      <c r="R436" t="str">
        <f>+VLOOKUP($N436,[1]Hoja3!$A$4:$E$349,4,0)</f>
        <v>Metropolitana</v>
      </c>
      <c r="S436" t="str">
        <f t="shared" si="55"/>
        <v>La Pintana439275</v>
      </c>
    </row>
    <row r="437" spans="2:19" x14ac:dyDescent="0.3">
      <c r="B437" t="str">
        <f t="shared" si="51"/>
        <v>Loncoche43929</v>
      </c>
      <c r="C437" t="s">
        <v>172</v>
      </c>
      <c r="F437" s="1">
        <v>43929</v>
      </c>
      <c r="G437">
        <v>3</v>
      </c>
      <c r="H437">
        <v>6</v>
      </c>
      <c r="I437" s="24">
        <v>2</v>
      </c>
      <c r="J437" t="b">
        <f t="shared" si="52"/>
        <v>1</v>
      </c>
      <c r="K437">
        <f t="shared" si="53"/>
        <v>2</v>
      </c>
      <c r="L437" t="str">
        <f t="shared" si="54"/>
        <v>La Reina43927</v>
      </c>
      <c r="M437" s="9">
        <v>1</v>
      </c>
      <c r="N437" t="s">
        <v>149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Reina439271</v>
      </c>
    </row>
    <row r="438" spans="2:19" x14ac:dyDescent="0.3">
      <c r="B438" t="str">
        <f t="shared" si="51"/>
        <v>Los Andes43929</v>
      </c>
      <c r="C438" t="s">
        <v>176</v>
      </c>
      <c r="F438" s="1">
        <v>43929</v>
      </c>
      <c r="G438">
        <v>1</v>
      </c>
      <c r="H438">
        <v>1</v>
      </c>
      <c r="I438" s="24">
        <v>6</v>
      </c>
      <c r="J438" t="b">
        <f t="shared" si="52"/>
        <v>1</v>
      </c>
      <c r="K438">
        <f t="shared" si="53"/>
        <v>6</v>
      </c>
      <c r="L438" t="str">
        <f t="shared" si="54"/>
        <v>La Reina43927</v>
      </c>
      <c r="M438" s="9">
        <f t="shared" si="56"/>
        <v>2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Reina439272</v>
      </c>
    </row>
    <row r="439" spans="2:19" x14ac:dyDescent="0.3">
      <c r="B439" t="str">
        <f t="shared" si="51"/>
        <v>Los Angeles43929</v>
      </c>
      <c r="C439" t="s">
        <v>177</v>
      </c>
      <c r="F439" s="1">
        <v>43929</v>
      </c>
      <c r="G439">
        <v>5</v>
      </c>
      <c r="H439">
        <v>10</v>
      </c>
      <c r="I439" s="24">
        <v>5</v>
      </c>
      <c r="J439" t="b">
        <f t="shared" si="52"/>
        <v>1</v>
      </c>
      <c r="K439">
        <f t="shared" si="53"/>
        <v>5</v>
      </c>
      <c r="L439" t="str">
        <f t="shared" si="54"/>
        <v>La Reina43927</v>
      </c>
      <c r="M439" s="9">
        <f t="shared" si="56"/>
        <v>3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Reina439273</v>
      </c>
    </row>
    <row r="440" spans="2:19" x14ac:dyDescent="0.3">
      <c r="B440" t="str">
        <f t="shared" si="51"/>
        <v>Macul43929</v>
      </c>
      <c r="C440" t="s">
        <v>184</v>
      </c>
      <c r="F440" s="1">
        <v>43929</v>
      </c>
      <c r="G440">
        <v>5</v>
      </c>
      <c r="H440">
        <v>10</v>
      </c>
      <c r="I440" s="24">
        <v>3</v>
      </c>
      <c r="J440" t="b">
        <f t="shared" si="52"/>
        <v>1</v>
      </c>
      <c r="K440">
        <f t="shared" si="53"/>
        <v>3</v>
      </c>
      <c r="L440" t="str">
        <f t="shared" si="54"/>
        <v>La Reina43927</v>
      </c>
      <c r="M440" s="9">
        <f t="shared" si="56"/>
        <v>4</v>
      </c>
      <c r="N440" t="str">
        <f t="shared" si="57"/>
        <v>La Reina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13113</v>
      </c>
      <c r="R440" t="str">
        <f>+VLOOKUP($N440,[1]Hoja3!$A$4:$E$349,4,0)</f>
        <v>Metropolitana</v>
      </c>
      <c r="S440" t="str">
        <f t="shared" si="55"/>
        <v>La Reina439274</v>
      </c>
    </row>
    <row r="441" spans="2:19" x14ac:dyDescent="0.3">
      <c r="B441" t="str">
        <f t="shared" si="51"/>
        <v>Maipu43929</v>
      </c>
      <c r="C441" t="s">
        <v>186</v>
      </c>
      <c r="F441" s="1">
        <v>43929</v>
      </c>
      <c r="G441">
        <v>5</v>
      </c>
      <c r="H441">
        <v>10</v>
      </c>
      <c r="I441" s="24">
        <v>23</v>
      </c>
      <c r="J441" t="b">
        <f t="shared" si="52"/>
        <v>1</v>
      </c>
      <c r="K441">
        <f t="shared" si="53"/>
        <v>23</v>
      </c>
      <c r="L441" t="str">
        <f t="shared" si="54"/>
        <v>La Reina43927</v>
      </c>
      <c r="M441" s="9">
        <f t="shared" si="56"/>
        <v>5</v>
      </c>
      <c r="N441" t="str">
        <f t="shared" si="57"/>
        <v>La Reina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13113</v>
      </c>
      <c r="R441" t="str">
        <f>+VLOOKUP($N441,[1]Hoja3!$A$4:$E$349,4,0)</f>
        <v>Metropolitana</v>
      </c>
      <c r="S441" t="str">
        <f t="shared" si="55"/>
        <v>La Reina439275</v>
      </c>
    </row>
    <row r="442" spans="2:19" x14ac:dyDescent="0.3">
      <c r="B442" t="str">
        <f t="shared" si="51"/>
        <v>Mariquina43929</v>
      </c>
      <c r="C442" t="s">
        <v>191</v>
      </c>
      <c r="F442" s="1">
        <v>43929</v>
      </c>
      <c r="G442">
        <v>2</v>
      </c>
      <c r="H442">
        <v>3</v>
      </c>
      <c r="I442" s="24">
        <v>2</v>
      </c>
      <c r="J442" t="b">
        <f t="shared" si="52"/>
        <v>1</v>
      </c>
      <c r="K442">
        <f t="shared" si="53"/>
        <v>2</v>
      </c>
      <c r="L442" t="str">
        <f t="shared" si="54"/>
        <v>Lo Espejo43927</v>
      </c>
      <c r="M442" s="9">
        <v>1</v>
      </c>
      <c r="N442" t="s">
        <v>169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Espejo439271</v>
      </c>
    </row>
    <row r="443" spans="2:19" x14ac:dyDescent="0.3">
      <c r="B443" t="str">
        <f t="shared" si="51"/>
        <v>Melipilla43929</v>
      </c>
      <c r="C443" t="s">
        <v>195</v>
      </c>
      <c r="F443" s="1">
        <v>43929</v>
      </c>
      <c r="G443">
        <v>5</v>
      </c>
      <c r="H443">
        <v>10</v>
      </c>
      <c r="I443" s="24">
        <v>1</v>
      </c>
      <c r="J443" t="b">
        <f t="shared" si="52"/>
        <v>1</v>
      </c>
      <c r="K443">
        <f t="shared" si="53"/>
        <v>1</v>
      </c>
      <c r="L443" t="str">
        <f t="shared" si="54"/>
        <v>Lo Espejo43927</v>
      </c>
      <c r="M443" s="9">
        <f t="shared" si="56"/>
        <v>2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Espejo439272</v>
      </c>
    </row>
    <row r="444" spans="2:19" x14ac:dyDescent="0.3">
      <c r="B444" t="str">
        <f t="shared" si="51"/>
        <v>Nacimiento43929</v>
      </c>
      <c r="C444" t="s">
        <v>200</v>
      </c>
      <c r="F444" s="1">
        <v>43929</v>
      </c>
      <c r="G444">
        <v>1</v>
      </c>
      <c r="H444">
        <v>1</v>
      </c>
      <c r="I444" s="24">
        <v>4</v>
      </c>
      <c r="J444" t="b">
        <f t="shared" si="52"/>
        <v>1</v>
      </c>
      <c r="K444">
        <f t="shared" si="53"/>
        <v>4</v>
      </c>
      <c r="L444" t="str">
        <f t="shared" si="54"/>
        <v>Lo Espejo43927</v>
      </c>
      <c r="M444" s="9">
        <f t="shared" si="56"/>
        <v>3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Espejo439273</v>
      </c>
    </row>
    <row r="445" spans="2:19" x14ac:dyDescent="0.3">
      <c r="B445" t="str">
        <f t="shared" si="51"/>
        <v>Nueva Imperial43929</v>
      </c>
      <c r="C445" t="s">
        <v>208</v>
      </c>
      <c r="F445" s="1">
        <v>43929</v>
      </c>
      <c r="G445">
        <v>3</v>
      </c>
      <c r="H445">
        <v>6</v>
      </c>
      <c r="I445" s="24">
        <v>4</v>
      </c>
      <c r="J445" t="b">
        <f t="shared" si="52"/>
        <v>1</v>
      </c>
      <c r="K445">
        <f t="shared" si="53"/>
        <v>4</v>
      </c>
      <c r="L445" t="str">
        <f t="shared" si="54"/>
        <v>Lo Espejo43927</v>
      </c>
      <c r="M445" s="9">
        <f t="shared" si="56"/>
        <v>4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Espejo439274</v>
      </c>
    </row>
    <row r="446" spans="2:19" x14ac:dyDescent="0.3">
      <c r="B446" t="str">
        <f t="shared" si="51"/>
        <v>Nunoa43929</v>
      </c>
      <c r="C446" t="s">
        <v>209</v>
      </c>
      <c r="F446" s="1">
        <v>43929</v>
      </c>
      <c r="G446">
        <v>5</v>
      </c>
      <c r="H446">
        <v>10</v>
      </c>
      <c r="I446" s="24">
        <v>11</v>
      </c>
      <c r="J446" t="b">
        <f t="shared" si="52"/>
        <v>1</v>
      </c>
      <c r="K446">
        <f t="shared" si="53"/>
        <v>11</v>
      </c>
      <c r="L446" t="str">
        <f t="shared" si="54"/>
        <v>Lo Espejo43927</v>
      </c>
      <c r="M446" s="9">
        <f t="shared" si="56"/>
        <v>5</v>
      </c>
      <c r="N446" t="str">
        <f t="shared" si="57"/>
        <v>Lo Espejo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13116</v>
      </c>
      <c r="R446" t="str">
        <f>+VLOOKUP($N446,[1]Hoja3!$A$4:$E$349,4,0)</f>
        <v>Metropolitana</v>
      </c>
      <c r="S446" t="str">
        <f t="shared" si="55"/>
        <v>Lo Espejo439275</v>
      </c>
    </row>
    <row r="447" spans="2:19" x14ac:dyDescent="0.3">
      <c r="B447" t="str">
        <f t="shared" si="51"/>
        <v>Osorno43929</v>
      </c>
      <c r="C447" t="s">
        <v>214</v>
      </c>
      <c r="F447" s="1">
        <v>43929</v>
      </c>
      <c r="G447">
        <v>5</v>
      </c>
      <c r="H447">
        <v>10</v>
      </c>
      <c r="I447" s="24">
        <v>17</v>
      </c>
      <c r="J447" t="b">
        <f t="shared" si="52"/>
        <v>1</v>
      </c>
      <c r="K447">
        <f t="shared" si="53"/>
        <v>17</v>
      </c>
      <c r="L447" t="str">
        <f t="shared" si="54"/>
        <v>Lo Espejo43927</v>
      </c>
      <c r="M447" s="9">
        <f t="shared" si="56"/>
        <v>6</v>
      </c>
      <c r="N447" t="str">
        <f t="shared" si="57"/>
        <v>Lo Espejo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13116</v>
      </c>
      <c r="R447" t="str">
        <f>+VLOOKUP($N447,[1]Hoja3!$A$4:$E$349,4,0)</f>
        <v>Metropolitana</v>
      </c>
      <c r="S447" t="str">
        <f t="shared" si="55"/>
        <v>Lo Espejo439276</v>
      </c>
    </row>
    <row r="448" spans="2:19" x14ac:dyDescent="0.3">
      <c r="B448" t="str">
        <f t="shared" si="51"/>
        <v>Padre Hurtado43929</v>
      </c>
      <c r="C448" t="s">
        <v>216</v>
      </c>
      <c r="F448" s="1">
        <v>43929</v>
      </c>
      <c r="G448">
        <v>5</v>
      </c>
      <c r="H448">
        <v>10</v>
      </c>
      <c r="I448" s="24">
        <v>2</v>
      </c>
      <c r="J448" t="b">
        <f t="shared" si="52"/>
        <v>1</v>
      </c>
      <c r="K448">
        <f t="shared" si="53"/>
        <v>2</v>
      </c>
      <c r="L448" t="str">
        <f t="shared" si="54"/>
        <v>Lo Prado43927</v>
      </c>
      <c r="M448" s="9">
        <v>1</v>
      </c>
      <c r="N448" t="s">
        <v>170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Prado439271</v>
      </c>
    </row>
    <row r="449" spans="2:19" x14ac:dyDescent="0.3">
      <c r="B449" t="str">
        <f t="shared" si="51"/>
        <v>Padre Las Casas43929</v>
      </c>
      <c r="C449" t="s">
        <v>217</v>
      </c>
      <c r="F449" s="1">
        <v>43929</v>
      </c>
      <c r="G449">
        <v>5</v>
      </c>
      <c r="H449">
        <v>10</v>
      </c>
      <c r="I449" s="24">
        <v>5</v>
      </c>
      <c r="J449" t="b">
        <f t="shared" si="52"/>
        <v>1</v>
      </c>
      <c r="K449">
        <f t="shared" si="53"/>
        <v>5</v>
      </c>
      <c r="L449" t="str">
        <f t="shared" si="54"/>
        <v>Lo Prado43927</v>
      </c>
      <c r="M449" s="9">
        <f t="shared" si="56"/>
        <v>2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Prado439272</v>
      </c>
    </row>
    <row r="450" spans="2:19" x14ac:dyDescent="0.3">
      <c r="B450" t="str">
        <f t="shared" si="51"/>
        <v>Parral43929</v>
      </c>
      <c r="C450" t="s">
        <v>227</v>
      </c>
      <c r="F450" s="1">
        <v>43929</v>
      </c>
      <c r="G450">
        <v>1</v>
      </c>
      <c r="H450">
        <v>1</v>
      </c>
      <c r="I450" s="24">
        <v>4</v>
      </c>
      <c r="J450" t="b">
        <f t="shared" si="52"/>
        <v>1</v>
      </c>
      <c r="K450">
        <f t="shared" si="53"/>
        <v>4</v>
      </c>
      <c r="L450" t="str">
        <f t="shared" si="54"/>
        <v>Lo Prado43927</v>
      </c>
      <c r="M450" s="9">
        <f t="shared" si="56"/>
        <v>3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Prado439273</v>
      </c>
    </row>
    <row r="451" spans="2:19" x14ac:dyDescent="0.3">
      <c r="B451" t="str">
        <f t="shared" si="51"/>
        <v>Pedro Aguirre Cerda43929</v>
      </c>
      <c r="C451" t="s">
        <v>228</v>
      </c>
      <c r="F451" s="1">
        <v>43929</v>
      </c>
      <c r="G451">
        <v>5</v>
      </c>
      <c r="H451">
        <v>10</v>
      </c>
      <c r="I451" s="24">
        <v>3</v>
      </c>
      <c r="J451" t="b">
        <f t="shared" si="52"/>
        <v>1</v>
      </c>
      <c r="K451">
        <f t="shared" si="53"/>
        <v>3</v>
      </c>
      <c r="L451" t="str">
        <f t="shared" si="54"/>
        <v>Lo Prado43927</v>
      </c>
      <c r="M451" s="9">
        <f t="shared" si="56"/>
        <v>4</v>
      </c>
      <c r="N451" t="str">
        <f t="shared" si="57"/>
        <v>Lo Prado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13117</v>
      </c>
      <c r="R451" t="str">
        <f>+VLOOKUP($N451,[1]Hoja3!$A$4:$E$349,4,0)</f>
        <v>Metropolitana</v>
      </c>
      <c r="S451" t="str">
        <f t="shared" si="55"/>
        <v>Lo Prado439274</v>
      </c>
    </row>
    <row r="452" spans="2:19" x14ac:dyDescent="0.3">
      <c r="B452" t="str">
        <f t="shared" si="51"/>
        <v>Penalolen43929</v>
      </c>
      <c r="C452" t="s">
        <v>233</v>
      </c>
      <c r="F452" s="1">
        <v>43929</v>
      </c>
      <c r="G452">
        <v>5</v>
      </c>
      <c r="H452">
        <v>10</v>
      </c>
      <c r="I452" s="24">
        <v>13</v>
      </c>
      <c r="J452" t="b">
        <f t="shared" si="52"/>
        <v>1</v>
      </c>
      <c r="K452">
        <f t="shared" si="53"/>
        <v>13</v>
      </c>
      <c r="L452" t="str">
        <f t="shared" si="54"/>
        <v>Lo Prado43927</v>
      </c>
      <c r="M452" s="9">
        <f t="shared" si="56"/>
        <v>5</v>
      </c>
      <c r="N452" t="str">
        <f t="shared" si="57"/>
        <v>Lo Prado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13117</v>
      </c>
      <c r="R452" t="str">
        <f>+VLOOKUP($N452,[1]Hoja3!$A$4:$E$349,4,0)</f>
        <v>Metropolitana</v>
      </c>
      <c r="S452" t="str">
        <f t="shared" si="55"/>
        <v>Lo Prado439275</v>
      </c>
    </row>
    <row r="453" spans="2:19" x14ac:dyDescent="0.3">
      <c r="B453" t="str">
        <f t="shared" si="51"/>
        <v>Pinto43929</v>
      </c>
      <c r="C453" t="s">
        <v>243</v>
      </c>
      <c r="F453" s="1">
        <v>43929</v>
      </c>
      <c r="G453">
        <v>3</v>
      </c>
      <c r="H453">
        <v>6</v>
      </c>
      <c r="I453" s="24">
        <v>1</v>
      </c>
      <c r="J453" t="b">
        <f t="shared" si="52"/>
        <v>1</v>
      </c>
      <c r="K453">
        <f t="shared" si="53"/>
        <v>1</v>
      </c>
      <c r="L453" t="str">
        <f t="shared" si="54"/>
        <v>Maipu43927</v>
      </c>
      <c r="M453" s="9">
        <v>1</v>
      </c>
      <c r="N453" t="s">
        <v>186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si="55"/>
        <v>Maipu439271</v>
      </c>
    </row>
    <row r="454" spans="2:19" x14ac:dyDescent="0.3">
      <c r="B454" t="str">
        <f t="shared" si="51"/>
        <v>Pitrufquen43929</v>
      </c>
      <c r="C454" t="s">
        <v>245</v>
      </c>
      <c r="F454" s="1">
        <v>43929</v>
      </c>
      <c r="G454">
        <v>5</v>
      </c>
      <c r="H454">
        <v>10</v>
      </c>
      <c r="I454" s="24">
        <v>1</v>
      </c>
      <c r="J454" t="b">
        <f t="shared" si="52"/>
        <v>1</v>
      </c>
      <c r="K454">
        <f t="shared" si="53"/>
        <v>1</v>
      </c>
      <c r="L454" t="str">
        <f t="shared" si="54"/>
        <v>Maipu43927</v>
      </c>
      <c r="M454" s="9">
        <f t="shared" si="56"/>
        <v>2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55"/>
        <v>Maipu439272</v>
      </c>
    </row>
    <row r="455" spans="2:19" x14ac:dyDescent="0.3">
      <c r="B455" t="str">
        <f t="shared" ref="B455:B518" si="59">+C455&amp;F455</f>
        <v>Providencia43929</v>
      </c>
      <c r="C455" t="s">
        <v>251</v>
      </c>
      <c r="F455" s="1">
        <v>43929</v>
      </c>
      <c r="G455">
        <v>5</v>
      </c>
      <c r="H455">
        <v>10</v>
      </c>
      <c r="I455" s="24">
        <v>11</v>
      </c>
      <c r="J455" t="b">
        <f t="shared" ref="J455:J518" si="60">+I455=K455</f>
        <v>1</v>
      </c>
      <c r="K455">
        <f t="shared" ref="K455:K518" si="61">+COUNTIFS($L$6:$L$20000,B455)</f>
        <v>11</v>
      </c>
      <c r="L455" t="str">
        <f t="shared" ref="L455:L518" si="62">+N455&amp;O455</f>
        <v>Maipu43927</v>
      </c>
      <c r="M455" s="9">
        <f t="shared" si="56"/>
        <v>3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ref="S455:S518" si="63">+N455&amp;O455&amp;M455</f>
        <v>Maipu439273</v>
      </c>
    </row>
    <row r="456" spans="2:19" x14ac:dyDescent="0.3">
      <c r="B456" t="str">
        <f t="shared" si="59"/>
        <v>Pucon43929</v>
      </c>
      <c r="C456" t="s">
        <v>253</v>
      </c>
      <c r="F456" s="1">
        <v>43929</v>
      </c>
      <c r="G456">
        <v>2</v>
      </c>
      <c r="H456">
        <v>3</v>
      </c>
      <c r="I456" s="24">
        <v>1</v>
      </c>
      <c r="J456" t="b">
        <f t="shared" si="60"/>
        <v>1</v>
      </c>
      <c r="K456">
        <f t="shared" si="61"/>
        <v>1</v>
      </c>
      <c r="L456" t="str">
        <f t="shared" si="62"/>
        <v>Maipu43927</v>
      </c>
      <c r="M456" s="9">
        <f t="shared" si="56"/>
        <v>4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Maipu439274</v>
      </c>
    </row>
    <row r="457" spans="2:19" x14ac:dyDescent="0.3">
      <c r="B457" t="str">
        <f t="shared" si="59"/>
        <v>Pudahuel43929</v>
      </c>
      <c r="C457" t="s">
        <v>254</v>
      </c>
      <c r="F457" s="1">
        <v>43929</v>
      </c>
      <c r="G457">
        <v>5</v>
      </c>
      <c r="H457">
        <v>10</v>
      </c>
      <c r="I457" s="24">
        <v>8</v>
      </c>
      <c r="J457" t="b">
        <f t="shared" si="60"/>
        <v>1</v>
      </c>
      <c r="K457">
        <f t="shared" si="61"/>
        <v>8</v>
      </c>
      <c r="L457" t="str">
        <f t="shared" si="62"/>
        <v>Maipu43927</v>
      </c>
      <c r="M457" s="9">
        <f t="shared" si="56"/>
        <v>5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Maipu439275</v>
      </c>
    </row>
    <row r="458" spans="2:19" x14ac:dyDescent="0.3">
      <c r="B458" t="str">
        <f t="shared" si="59"/>
        <v>Puente Alto43929</v>
      </c>
      <c r="C458" t="s">
        <v>255</v>
      </c>
      <c r="F458" s="1">
        <v>43929</v>
      </c>
      <c r="G458">
        <v>5</v>
      </c>
      <c r="H458">
        <v>10</v>
      </c>
      <c r="I458" s="24">
        <v>47</v>
      </c>
      <c r="J458" t="b">
        <f t="shared" si="60"/>
        <v>1</v>
      </c>
      <c r="K458">
        <f t="shared" si="61"/>
        <v>47</v>
      </c>
      <c r="L458" t="str">
        <f t="shared" si="62"/>
        <v>Maipu43927</v>
      </c>
      <c r="M458" s="9">
        <f t="shared" si="56"/>
        <v>6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Maipu439276</v>
      </c>
    </row>
    <row r="459" spans="2:19" x14ac:dyDescent="0.3">
      <c r="B459" t="str">
        <f t="shared" si="59"/>
        <v>Puerto Montt43929</v>
      </c>
      <c r="C459" t="s">
        <v>256</v>
      </c>
      <c r="F459" s="1">
        <v>43929</v>
      </c>
      <c r="G459">
        <v>5</v>
      </c>
      <c r="H459">
        <v>10</v>
      </c>
      <c r="I459" s="24">
        <v>2</v>
      </c>
      <c r="J459" t="b">
        <f t="shared" si="60"/>
        <v>1</v>
      </c>
      <c r="K459">
        <f t="shared" si="61"/>
        <v>2</v>
      </c>
      <c r="L459" t="str">
        <f t="shared" si="62"/>
        <v>Maipu43927</v>
      </c>
      <c r="M459" s="9">
        <f t="shared" si="56"/>
        <v>7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Maipu439277</v>
      </c>
    </row>
    <row r="460" spans="2:19" x14ac:dyDescent="0.3">
      <c r="B460" t="str">
        <f t="shared" si="59"/>
        <v>Punta Arenas43929</v>
      </c>
      <c r="C460" t="s">
        <v>261</v>
      </c>
      <c r="F460" s="1">
        <v>43929</v>
      </c>
      <c r="G460">
        <v>5</v>
      </c>
      <c r="H460">
        <v>10</v>
      </c>
      <c r="I460" s="24">
        <v>4</v>
      </c>
      <c r="J460" t="b">
        <f t="shared" si="60"/>
        <v>1</v>
      </c>
      <c r="K460">
        <f t="shared" si="61"/>
        <v>4</v>
      </c>
      <c r="L460" t="str">
        <f t="shared" si="62"/>
        <v>Maipu43927</v>
      </c>
      <c r="M460" s="9">
        <f t="shared" si="56"/>
        <v>8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Maipu439278</v>
      </c>
    </row>
    <row r="461" spans="2:19" x14ac:dyDescent="0.3">
      <c r="B461" t="str">
        <f t="shared" si="59"/>
        <v>Purranque43929</v>
      </c>
      <c r="C461" t="s">
        <v>264</v>
      </c>
      <c r="F461" s="1">
        <v>43929</v>
      </c>
      <c r="G461">
        <v>3</v>
      </c>
      <c r="H461">
        <v>6</v>
      </c>
      <c r="I461" s="24">
        <v>6</v>
      </c>
      <c r="J461" t="b">
        <f t="shared" si="60"/>
        <v>1</v>
      </c>
      <c r="K461">
        <f t="shared" si="61"/>
        <v>6</v>
      </c>
      <c r="L461" t="str">
        <f t="shared" si="62"/>
        <v>Maipu43927</v>
      </c>
      <c r="M461" s="9">
        <f t="shared" si="56"/>
        <v>9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Maipu439279</v>
      </c>
    </row>
    <row r="462" spans="2:19" x14ac:dyDescent="0.3">
      <c r="B462" t="str">
        <f t="shared" si="59"/>
        <v>Quilicura43929</v>
      </c>
      <c r="C462" t="s">
        <v>272</v>
      </c>
      <c r="F462" s="1">
        <v>43929</v>
      </c>
      <c r="G462">
        <v>5</v>
      </c>
      <c r="H462">
        <v>10</v>
      </c>
      <c r="I462" s="24">
        <v>6</v>
      </c>
      <c r="J462" t="b">
        <f t="shared" si="60"/>
        <v>1</v>
      </c>
      <c r="K462">
        <f t="shared" si="61"/>
        <v>6</v>
      </c>
      <c r="L462" t="str">
        <f t="shared" si="62"/>
        <v>Maipu43927</v>
      </c>
      <c r="M462" s="9">
        <f t="shared" si="56"/>
        <v>10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Maipu4392710</v>
      </c>
    </row>
    <row r="463" spans="2:19" x14ac:dyDescent="0.3">
      <c r="B463" t="str">
        <f t="shared" si="59"/>
        <v>Quillon43929</v>
      </c>
      <c r="C463" t="s">
        <v>274</v>
      </c>
      <c r="F463" s="1">
        <v>43929</v>
      </c>
      <c r="G463">
        <v>5</v>
      </c>
      <c r="H463">
        <v>10</v>
      </c>
      <c r="I463" s="24">
        <v>5</v>
      </c>
      <c r="J463" t="b">
        <f t="shared" si="60"/>
        <v>1</v>
      </c>
      <c r="K463">
        <f t="shared" si="61"/>
        <v>5</v>
      </c>
      <c r="L463" t="str">
        <f t="shared" si="62"/>
        <v>Maipu43927</v>
      </c>
      <c r="M463" s="9">
        <f t="shared" si="56"/>
        <v>11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Maipu4392711</v>
      </c>
    </row>
    <row r="464" spans="2:19" x14ac:dyDescent="0.3">
      <c r="B464" t="str">
        <f t="shared" si="59"/>
        <v>Quillota43929</v>
      </c>
      <c r="C464" t="s">
        <v>275</v>
      </c>
      <c r="F464" s="1">
        <v>43929</v>
      </c>
      <c r="G464">
        <v>5</v>
      </c>
      <c r="H464">
        <v>10</v>
      </c>
      <c r="I464" s="24">
        <v>4</v>
      </c>
      <c r="J464" t="b">
        <f t="shared" si="60"/>
        <v>1</v>
      </c>
      <c r="K464">
        <f t="shared" si="61"/>
        <v>4</v>
      </c>
      <c r="L464" t="str">
        <f t="shared" si="62"/>
        <v>Maipu43927</v>
      </c>
      <c r="M464" s="9">
        <f t="shared" si="56"/>
        <v>12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Maipu4392712</v>
      </c>
    </row>
    <row r="465" spans="2:19" x14ac:dyDescent="0.3">
      <c r="B465" t="str">
        <f t="shared" si="59"/>
        <v>Quilpue43929</v>
      </c>
      <c r="C465" t="s">
        <v>276</v>
      </c>
      <c r="F465" s="1">
        <v>43929</v>
      </c>
      <c r="G465">
        <v>5</v>
      </c>
      <c r="H465">
        <v>10</v>
      </c>
      <c r="I465" s="24">
        <v>3</v>
      </c>
      <c r="J465" t="b">
        <f t="shared" si="60"/>
        <v>1</v>
      </c>
      <c r="K465">
        <f t="shared" si="61"/>
        <v>3</v>
      </c>
      <c r="L465" t="str">
        <f t="shared" si="62"/>
        <v>Maipu43927</v>
      </c>
      <c r="M465" s="9">
        <f t="shared" si="56"/>
        <v>13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Maipu4392713</v>
      </c>
    </row>
    <row r="466" spans="2:19" x14ac:dyDescent="0.3">
      <c r="B466" t="str">
        <f t="shared" si="59"/>
        <v>Quinta Normal43929</v>
      </c>
      <c r="C466" t="s">
        <v>278</v>
      </c>
      <c r="F466" s="1">
        <v>43929</v>
      </c>
      <c r="G466">
        <v>5</v>
      </c>
      <c r="H466">
        <v>10</v>
      </c>
      <c r="I466" s="24">
        <v>16</v>
      </c>
      <c r="J466" t="b">
        <f t="shared" si="60"/>
        <v>1</v>
      </c>
      <c r="K466">
        <f t="shared" si="61"/>
        <v>16</v>
      </c>
      <c r="L466" t="str">
        <f t="shared" si="62"/>
        <v>Maipu43927</v>
      </c>
      <c r="M466" s="9">
        <f t="shared" si="56"/>
        <v>14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Maipu4392714</v>
      </c>
    </row>
    <row r="467" spans="2:19" x14ac:dyDescent="0.3">
      <c r="B467" t="str">
        <f t="shared" si="59"/>
        <v>Quirihue43929</v>
      </c>
      <c r="C467" t="s">
        <v>281</v>
      </c>
      <c r="F467" s="1">
        <v>43929</v>
      </c>
      <c r="G467">
        <v>1</v>
      </c>
      <c r="H467">
        <v>1</v>
      </c>
      <c r="I467" s="24">
        <v>4</v>
      </c>
      <c r="J467" t="b">
        <f t="shared" si="60"/>
        <v>1</v>
      </c>
      <c r="K467">
        <f t="shared" si="61"/>
        <v>4</v>
      </c>
      <c r="L467" t="str">
        <f t="shared" si="62"/>
        <v>Maipu43927</v>
      </c>
      <c r="M467" s="9">
        <f t="shared" si="56"/>
        <v>15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Maipu4392715</v>
      </c>
    </row>
    <row r="468" spans="2:19" x14ac:dyDescent="0.3">
      <c r="B468" t="str">
        <f t="shared" si="59"/>
        <v>Ranquil43929</v>
      </c>
      <c r="C468" t="s">
        <v>283</v>
      </c>
      <c r="F468" s="1">
        <v>43929</v>
      </c>
      <c r="G468">
        <v>3</v>
      </c>
      <c r="H468">
        <v>6</v>
      </c>
      <c r="I468" s="24">
        <v>2</v>
      </c>
      <c r="J468" t="b">
        <f t="shared" si="60"/>
        <v>1</v>
      </c>
      <c r="K468">
        <f t="shared" si="61"/>
        <v>2</v>
      </c>
      <c r="L468" t="str">
        <f t="shared" si="62"/>
        <v>Maipu43927</v>
      </c>
      <c r="M468" s="9">
        <f t="shared" si="56"/>
        <v>16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Maipu4392716</v>
      </c>
    </row>
    <row r="469" spans="2:19" x14ac:dyDescent="0.3">
      <c r="B469" t="str">
        <f t="shared" si="59"/>
        <v>Recoleta43929</v>
      </c>
      <c r="C469" t="s">
        <v>285</v>
      </c>
      <c r="F469" s="1">
        <v>43929</v>
      </c>
      <c r="G469">
        <v>5</v>
      </c>
      <c r="H469">
        <v>10</v>
      </c>
      <c r="I469" s="24">
        <v>8</v>
      </c>
      <c r="J469" t="b">
        <f t="shared" si="60"/>
        <v>1</v>
      </c>
      <c r="K469">
        <f t="shared" si="61"/>
        <v>8</v>
      </c>
      <c r="L469" t="str">
        <f t="shared" si="62"/>
        <v>Maipu43927</v>
      </c>
      <c r="M469" s="9">
        <f t="shared" si="56"/>
        <v>17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Maipu4392717</v>
      </c>
    </row>
    <row r="470" spans="2:19" x14ac:dyDescent="0.3">
      <c r="B470" t="str">
        <f t="shared" si="59"/>
        <v>Renca43929</v>
      </c>
      <c r="C470" t="s">
        <v>287</v>
      </c>
      <c r="F470" s="1">
        <v>43929</v>
      </c>
      <c r="G470">
        <v>5</v>
      </c>
      <c r="H470">
        <v>10</v>
      </c>
      <c r="I470" s="24">
        <v>3</v>
      </c>
      <c r="J470" t="b">
        <f t="shared" si="60"/>
        <v>1</v>
      </c>
      <c r="K470">
        <f t="shared" si="61"/>
        <v>3</v>
      </c>
      <c r="L470" t="str">
        <f t="shared" si="62"/>
        <v>Maipu43927</v>
      </c>
      <c r="M470" s="9">
        <f t="shared" si="56"/>
        <v>18</v>
      </c>
      <c r="N470" t="str">
        <f t="shared" si="57"/>
        <v>Maipu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13119</v>
      </c>
      <c r="R470" t="str">
        <f>+VLOOKUP($N470,[1]Hoja3!$A$4:$E$349,4,0)</f>
        <v>Metropolitana</v>
      </c>
      <c r="S470" t="str">
        <f t="shared" si="63"/>
        <v>Maipu4392718</v>
      </c>
    </row>
    <row r="471" spans="2:19" x14ac:dyDescent="0.3">
      <c r="B471" t="str">
        <f t="shared" si="59"/>
        <v>San Bernardo43929</v>
      </c>
      <c r="C471" t="s">
        <v>303</v>
      </c>
      <c r="F471" s="1">
        <v>43929</v>
      </c>
      <c r="G471">
        <v>5</v>
      </c>
      <c r="H471">
        <v>10</v>
      </c>
      <c r="I471" s="24">
        <v>5</v>
      </c>
      <c r="J471" t="b">
        <f t="shared" si="60"/>
        <v>1</v>
      </c>
      <c r="K471">
        <f t="shared" si="61"/>
        <v>5</v>
      </c>
      <c r="L471" t="str">
        <f t="shared" si="62"/>
        <v>Maipu43927</v>
      </c>
      <c r="M471" s="9">
        <f t="shared" si="56"/>
        <v>19</v>
      </c>
      <c r="N471" t="str">
        <f t="shared" si="57"/>
        <v>Maipu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13119</v>
      </c>
      <c r="R471" t="str">
        <f>+VLOOKUP($N471,[1]Hoja3!$A$4:$E$349,4,0)</f>
        <v>Metropolitana</v>
      </c>
      <c r="S471" t="str">
        <f t="shared" si="63"/>
        <v>Maipu4392719</v>
      </c>
    </row>
    <row r="472" spans="2:19" x14ac:dyDescent="0.3">
      <c r="B472" t="str">
        <f t="shared" si="59"/>
        <v>San Carlos43929</v>
      </c>
      <c r="C472" t="s">
        <v>304</v>
      </c>
      <c r="F472" s="1">
        <v>43929</v>
      </c>
      <c r="G472">
        <v>5</v>
      </c>
      <c r="H472">
        <v>10</v>
      </c>
      <c r="I472" s="24">
        <v>9</v>
      </c>
      <c r="J472" t="b">
        <f t="shared" si="60"/>
        <v>1</v>
      </c>
      <c r="K472">
        <f t="shared" si="61"/>
        <v>9</v>
      </c>
      <c r="L472" t="str">
        <f t="shared" si="62"/>
        <v>Nunoa43927</v>
      </c>
      <c r="M472" s="9">
        <v>1</v>
      </c>
      <c r="N472" t="s">
        <v>209</v>
      </c>
      <c r="O472" s="1">
        <f t="shared" si="58"/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Nunoa439271</v>
      </c>
    </row>
    <row r="473" spans="2:19" x14ac:dyDescent="0.3">
      <c r="B473" t="str">
        <f t="shared" si="59"/>
        <v>San Felipe43929</v>
      </c>
      <c r="C473" t="s">
        <v>308</v>
      </c>
      <c r="F473" s="1">
        <v>43929</v>
      </c>
      <c r="G473">
        <v>3</v>
      </c>
      <c r="H473">
        <v>6</v>
      </c>
      <c r="I473" s="24">
        <v>1</v>
      </c>
      <c r="J473" t="b">
        <f t="shared" si="60"/>
        <v>1</v>
      </c>
      <c r="K473">
        <f t="shared" si="61"/>
        <v>1</v>
      </c>
      <c r="L473" t="str">
        <f t="shared" si="62"/>
        <v>Nunoa43927</v>
      </c>
      <c r="M473" s="9">
        <f t="shared" si="56"/>
        <v>2</v>
      </c>
      <c r="N473" t="str">
        <f t="shared" si="57"/>
        <v>Nunoa</v>
      </c>
      <c r="O473" s="1">
        <f t="shared" si="58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Nunoa439272</v>
      </c>
    </row>
    <row r="474" spans="2:19" x14ac:dyDescent="0.3">
      <c r="B474" t="str">
        <f t="shared" si="59"/>
        <v>San Joaquin43929</v>
      </c>
      <c r="C474" t="s">
        <v>313</v>
      </c>
      <c r="F474" s="1">
        <v>43929</v>
      </c>
      <c r="G474">
        <v>5</v>
      </c>
      <c r="H474">
        <v>10</v>
      </c>
      <c r="I474" s="24">
        <v>6</v>
      </c>
      <c r="J474" t="b">
        <f t="shared" si="60"/>
        <v>1</v>
      </c>
      <c r="K474">
        <f t="shared" si="61"/>
        <v>6</v>
      </c>
      <c r="L474" t="str">
        <f t="shared" si="62"/>
        <v>Nunoa43927</v>
      </c>
      <c r="M474" s="9">
        <f t="shared" ref="M474:M537" si="64">+M473+1</f>
        <v>3</v>
      </c>
      <c r="N474" t="str">
        <f t="shared" ref="N474:N537" si="65">+N473</f>
        <v>Nunoa</v>
      </c>
      <c r="O474" s="1">
        <f t="shared" ref="O474:O537" si="66">+O473</f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Nunoa439273</v>
      </c>
    </row>
    <row r="475" spans="2:19" x14ac:dyDescent="0.3">
      <c r="B475" t="str">
        <f t="shared" si="59"/>
        <v>San Juan de la Costa43929</v>
      </c>
      <c r="C475" t="s">
        <v>315</v>
      </c>
      <c r="F475" s="1">
        <v>43929</v>
      </c>
      <c r="G475">
        <v>2</v>
      </c>
      <c r="H475">
        <v>3</v>
      </c>
      <c r="I475" s="24">
        <v>4</v>
      </c>
      <c r="J475" t="b">
        <f t="shared" si="60"/>
        <v>1</v>
      </c>
      <c r="K475">
        <f t="shared" si="61"/>
        <v>4</v>
      </c>
      <c r="L475" t="str">
        <f t="shared" si="62"/>
        <v>Nunoa43927</v>
      </c>
      <c r="M475" s="9">
        <f t="shared" si="64"/>
        <v>4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Nunoa439274</v>
      </c>
    </row>
    <row r="476" spans="2:19" x14ac:dyDescent="0.3">
      <c r="B476" t="str">
        <f t="shared" si="59"/>
        <v>San Miguel43929</v>
      </c>
      <c r="C476" t="s">
        <v>316</v>
      </c>
      <c r="F476" s="1">
        <v>43929</v>
      </c>
      <c r="G476">
        <v>5</v>
      </c>
      <c r="H476">
        <v>10</v>
      </c>
      <c r="I476" s="24">
        <v>7</v>
      </c>
      <c r="J476" t="b">
        <f t="shared" si="60"/>
        <v>1</v>
      </c>
      <c r="K476">
        <f t="shared" si="61"/>
        <v>7</v>
      </c>
      <c r="L476" t="str">
        <f t="shared" si="62"/>
        <v>Nunoa43927</v>
      </c>
      <c r="M476" s="9">
        <f t="shared" si="64"/>
        <v>5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Nunoa439275</v>
      </c>
    </row>
    <row r="477" spans="2:19" x14ac:dyDescent="0.3">
      <c r="B477" t="str">
        <f t="shared" si="59"/>
        <v>San Nicolas43929</v>
      </c>
      <c r="C477" t="s">
        <v>317</v>
      </c>
      <c r="F477" s="1">
        <v>43929</v>
      </c>
      <c r="G477">
        <v>3</v>
      </c>
      <c r="H477">
        <v>6</v>
      </c>
      <c r="I477" s="24">
        <v>1</v>
      </c>
      <c r="J477" t="b">
        <f t="shared" si="60"/>
        <v>1</v>
      </c>
      <c r="K477">
        <f t="shared" si="61"/>
        <v>1</v>
      </c>
      <c r="L477" t="str">
        <f t="shared" si="62"/>
        <v>Nunoa43927</v>
      </c>
      <c r="M477" s="9">
        <f t="shared" si="64"/>
        <v>6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Nunoa439276</v>
      </c>
    </row>
    <row r="478" spans="2:19" x14ac:dyDescent="0.3">
      <c r="B478" t="str">
        <f t="shared" si="59"/>
        <v>San Pablo43929</v>
      </c>
      <c r="C478" t="s">
        <v>318</v>
      </c>
      <c r="F478" s="1">
        <v>43929</v>
      </c>
      <c r="G478">
        <v>1</v>
      </c>
      <c r="H478">
        <v>1</v>
      </c>
      <c r="I478" s="24">
        <v>6</v>
      </c>
      <c r="J478" t="b">
        <f t="shared" si="60"/>
        <v>1</v>
      </c>
      <c r="K478">
        <f t="shared" si="61"/>
        <v>6</v>
      </c>
      <c r="L478" t="str">
        <f t="shared" si="62"/>
        <v>Nunoa43927</v>
      </c>
      <c r="M478" s="9">
        <f t="shared" si="64"/>
        <v>7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Nunoa439277</v>
      </c>
    </row>
    <row r="479" spans="2:19" x14ac:dyDescent="0.3">
      <c r="B479" t="str">
        <f t="shared" si="59"/>
        <v>San Pedro de la Paz43929</v>
      </c>
      <c r="C479" t="s">
        <v>321</v>
      </c>
      <c r="F479" s="1">
        <v>43929</v>
      </c>
      <c r="G479">
        <v>5</v>
      </c>
      <c r="H479">
        <v>10</v>
      </c>
      <c r="I479" s="24">
        <v>8</v>
      </c>
      <c r="J479" t="b">
        <f t="shared" si="60"/>
        <v>1</v>
      </c>
      <c r="K479">
        <f t="shared" si="61"/>
        <v>8</v>
      </c>
      <c r="L479" t="str">
        <f t="shared" si="62"/>
        <v>Nunoa43927</v>
      </c>
      <c r="M479" s="9">
        <f t="shared" si="64"/>
        <v>8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Nunoa439278</v>
      </c>
    </row>
    <row r="480" spans="2:19" x14ac:dyDescent="0.3">
      <c r="B480" t="str">
        <f t="shared" si="59"/>
        <v>San Ramon43929</v>
      </c>
      <c r="C480" t="s">
        <v>323</v>
      </c>
      <c r="F480" s="1">
        <v>43929</v>
      </c>
      <c r="G480">
        <v>4</v>
      </c>
      <c r="H480">
        <v>8</v>
      </c>
      <c r="I480" s="24">
        <v>3</v>
      </c>
      <c r="J480" t="b">
        <f t="shared" si="60"/>
        <v>1</v>
      </c>
      <c r="K480">
        <f t="shared" si="61"/>
        <v>3</v>
      </c>
      <c r="L480" t="str">
        <f t="shared" si="62"/>
        <v>Nunoa43927</v>
      </c>
      <c r="M480" s="9">
        <f t="shared" si="64"/>
        <v>9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Nunoa439279</v>
      </c>
    </row>
    <row r="481" spans="2:19" x14ac:dyDescent="0.3">
      <c r="B481" t="str">
        <f t="shared" si="59"/>
        <v>Santiago43929</v>
      </c>
      <c r="C481" t="s">
        <v>330</v>
      </c>
      <c r="F481" s="1">
        <v>43929</v>
      </c>
      <c r="G481">
        <v>5</v>
      </c>
      <c r="H481">
        <v>10</v>
      </c>
      <c r="I481" s="24">
        <v>37</v>
      </c>
      <c r="J481" t="b">
        <f t="shared" si="60"/>
        <v>1</v>
      </c>
      <c r="K481">
        <f t="shared" si="61"/>
        <v>37</v>
      </c>
      <c r="L481" t="str">
        <f t="shared" si="62"/>
        <v>Nunoa43927</v>
      </c>
      <c r="M481" s="9">
        <f t="shared" si="64"/>
        <v>10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Nunoa4392710</v>
      </c>
    </row>
    <row r="482" spans="2:19" x14ac:dyDescent="0.3">
      <c r="B482" t="str">
        <f t="shared" si="59"/>
        <v>Santo Domingo43929</v>
      </c>
      <c r="C482" t="s">
        <v>365</v>
      </c>
      <c r="F482" s="1">
        <v>43929</v>
      </c>
      <c r="G482">
        <v>1</v>
      </c>
      <c r="H482">
        <v>1</v>
      </c>
      <c r="I482" s="24">
        <v>5</v>
      </c>
      <c r="J482" t="b">
        <f t="shared" si="60"/>
        <v>1</v>
      </c>
      <c r="K482">
        <f t="shared" si="61"/>
        <v>5</v>
      </c>
      <c r="L482" t="str">
        <f t="shared" si="62"/>
        <v>Nunoa43927</v>
      </c>
      <c r="M482" s="9">
        <f t="shared" si="64"/>
        <v>11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Nunoa4392711</v>
      </c>
    </row>
    <row r="483" spans="2:19" x14ac:dyDescent="0.3">
      <c r="B483" t="str">
        <f t="shared" si="59"/>
        <v>Talagante43929</v>
      </c>
      <c r="C483" t="s">
        <v>332</v>
      </c>
      <c r="F483" s="1">
        <v>43929</v>
      </c>
      <c r="G483">
        <v>4</v>
      </c>
      <c r="H483">
        <v>8</v>
      </c>
      <c r="I483" s="24">
        <v>3</v>
      </c>
      <c r="J483" t="b">
        <f t="shared" si="60"/>
        <v>1</v>
      </c>
      <c r="K483">
        <f t="shared" si="61"/>
        <v>3</v>
      </c>
      <c r="L483" t="str">
        <f t="shared" si="62"/>
        <v>Nunoa43927</v>
      </c>
      <c r="M483" s="9">
        <f t="shared" si="64"/>
        <v>12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Nunoa4392712</v>
      </c>
    </row>
    <row r="484" spans="2:19" x14ac:dyDescent="0.3">
      <c r="B484" t="str">
        <f t="shared" si="59"/>
        <v>Talca43929</v>
      </c>
      <c r="C484" t="s">
        <v>333</v>
      </c>
      <c r="F484" s="1">
        <v>43929</v>
      </c>
      <c r="G484">
        <v>5</v>
      </c>
      <c r="H484">
        <v>10</v>
      </c>
      <c r="I484" s="24">
        <v>3</v>
      </c>
      <c r="J484" t="b">
        <f t="shared" si="60"/>
        <v>1</v>
      </c>
      <c r="K484">
        <f t="shared" si="61"/>
        <v>3</v>
      </c>
      <c r="L484" t="str">
        <f t="shared" si="62"/>
        <v>Nunoa43927</v>
      </c>
      <c r="M484" s="9">
        <f t="shared" si="64"/>
        <v>13</v>
      </c>
      <c r="N484" t="str">
        <f t="shared" si="65"/>
        <v>Nunoa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13120</v>
      </c>
      <c r="R484" t="str">
        <f>+VLOOKUP($N484,[1]Hoja3!$A$4:$E$349,4,0)</f>
        <v>Metropolitana</v>
      </c>
      <c r="S484" t="str">
        <f t="shared" si="63"/>
        <v>Nunoa4392713</v>
      </c>
    </row>
    <row r="485" spans="2:19" x14ac:dyDescent="0.3">
      <c r="B485" t="str">
        <f t="shared" si="59"/>
        <v>Talcahuano43929</v>
      </c>
      <c r="C485" t="s">
        <v>334</v>
      </c>
      <c r="F485" s="1">
        <v>43929</v>
      </c>
      <c r="G485">
        <v>4</v>
      </c>
      <c r="H485">
        <v>8</v>
      </c>
      <c r="I485" s="24">
        <v>9</v>
      </c>
      <c r="J485" t="b">
        <f t="shared" si="60"/>
        <v>1</v>
      </c>
      <c r="K485">
        <f t="shared" si="61"/>
        <v>9</v>
      </c>
      <c r="L485" t="str">
        <f t="shared" si="62"/>
        <v>Nunoa43927</v>
      </c>
      <c r="M485" s="9">
        <f t="shared" si="64"/>
        <v>14</v>
      </c>
      <c r="N485" t="str">
        <f t="shared" si="65"/>
        <v>Nunoa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13120</v>
      </c>
      <c r="R485" t="str">
        <f>+VLOOKUP($N485,[1]Hoja3!$A$4:$E$349,4,0)</f>
        <v>Metropolitana</v>
      </c>
      <c r="S485" t="str">
        <f t="shared" si="63"/>
        <v>Nunoa4392714</v>
      </c>
    </row>
    <row r="486" spans="2:19" x14ac:dyDescent="0.3">
      <c r="B486" t="str">
        <f t="shared" si="59"/>
        <v>Temuco43929</v>
      </c>
      <c r="C486" t="s">
        <v>336</v>
      </c>
      <c r="F486" s="1">
        <v>43929</v>
      </c>
      <c r="G486">
        <v>5</v>
      </c>
      <c r="H486">
        <v>10</v>
      </c>
      <c r="I486" s="24">
        <v>42</v>
      </c>
      <c r="J486" t="b">
        <f t="shared" si="60"/>
        <v>1</v>
      </c>
      <c r="K486">
        <f t="shared" si="61"/>
        <v>42</v>
      </c>
      <c r="L486" t="str">
        <f t="shared" si="62"/>
        <v>Penaflor43927</v>
      </c>
      <c r="M486" s="9">
        <v>1</v>
      </c>
      <c r="N486" t="s">
        <v>232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Penaflor439271</v>
      </c>
    </row>
    <row r="487" spans="2:19" x14ac:dyDescent="0.3">
      <c r="B487" t="str">
        <f t="shared" si="59"/>
        <v>Tiltil43929</v>
      </c>
      <c r="C487" t="s">
        <v>340</v>
      </c>
      <c r="F487" s="1">
        <v>43929</v>
      </c>
      <c r="G487">
        <v>1</v>
      </c>
      <c r="H487">
        <v>1</v>
      </c>
      <c r="I487" s="24">
        <v>4</v>
      </c>
      <c r="J487" t="b">
        <f t="shared" si="60"/>
        <v>1</v>
      </c>
      <c r="K487">
        <f t="shared" si="61"/>
        <v>4</v>
      </c>
      <c r="L487" t="str">
        <f t="shared" si="62"/>
        <v>Penaflor43927</v>
      </c>
      <c r="M487" s="9">
        <f t="shared" si="64"/>
        <v>2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Penaflor439272</v>
      </c>
    </row>
    <row r="488" spans="2:19" x14ac:dyDescent="0.3">
      <c r="B488" t="str">
        <f t="shared" si="59"/>
        <v>Tolten43929</v>
      </c>
      <c r="C488" t="s">
        <v>344</v>
      </c>
      <c r="F488" s="1">
        <v>43929</v>
      </c>
      <c r="G488">
        <v>3</v>
      </c>
      <c r="H488">
        <v>6</v>
      </c>
      <c r="I488" s="24">
        <v>2</v>
      </c>
      <c r="J488" t="b">
        <f t="shared" si="60"/>
        <v>1</v>
      </c>
      <c r="K488">
        <f t="shared" si="61"/>
        <v>2</v>
      </c>
      <c r="L488" t="str">
        <f t="shared" si="62"/>
        <v>Penaflor43927</v>
      </c>
      <c r="M488" s="9">
        <f t="shared" si="64"/>
        <v>3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Penaflor439273</v>
      </c>
    </row>
    <row r="489" spans="2:19" x14ac:dyDescent="0.3">
      <c r="B489" t="str">
        <f t="shared" si="59"/>
        <v>Tome43929</v>
      </c>
      <c r="C489" t="s">
        <v>345</v>
      </c>
      <c r="F489" s="1">
        <v>43929</v>
      </c>
      <c r="G489">
        <v>5</v>
      </c>
      <c r="H489">
        <v>10</v>
      </c>
      <c r="I489" s="24">
        <v>5</v>
      </c>
      <c r="J489" t="b">
        <f t="shared" si="60"/>
        <v>1</v>
      </c>
      <c r="K489">
        <f t="shared" si="61"/>
        <v>5</v>
      </c>
      <c r="L489" t="str">
        <f t="shared" si="62"/>
        <v>Penaflor43927</v>
      </c>
      <c r="M489" s="9">
        <f t="shared" si="64"/>
        <v>4</v>
      </c>
      <c r="N489" t="str">
        <f t="shared" si="65"/>
        <v>Penaflor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13605</v>
      </c>
      <c r="R489" t="str">
        <f>+VLOOKUP($N489,[1]Hoja3!$A$4:$E$349,4,0)</f>
        <v>Metropolitana</v>
      </c>
      <c r="S489" t="str">
        <f t="shared" si="63"/>
        <v>Penaflor439274</v>
      </c>
    </row>
    <row r="490" spans="2:19" x14ac:dyDescent="0.3">
      <c r="B490" t="str">
        <f t="shared" si="59"/>
        <v>Valdivia43929</v>
      </c>
      <c r="C490" t="s">
        <v>350</v>
      </c>
      <c r="F490" s="1">
        <v>43929</v>
      </c>
      <c r="G490">
        <v>5</v>
      </c>
      <c r="H490">
        <v>10</v>
      </c>
      <c r="I490" s="24">
        <v>7</v>
      </c>
      <c r="J490" t="b">
        <f t="shared" si="60"/>
        <v>1</v>
      </c>
      <c r="K490">
        <f t="shared" si="61"/>
        <v>7</v>
      </c>
      <c r="L490" t="str">
        <f t="shared" si="62"/>
        <v>Penaflor43927</v>
      </c>
      <c r="M490" s="9">
        <f t="shared" si="64"/>
        <v>5</v>
      </c>
      <c r="N490" t="str">
        <f t="shared" si="65"/>
        <v>Penaflor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13605</v>
      </c>
      <c r="R490" t="str">
        <f>+VLOOKUP($N490,[1]Hoja3!$A$4:$E$349,4,0)</f>
        <v>Metropolitana</v>
      </c>
      <c r="S490" t="str">
        <f t="shared" si="63"/>
        <v>Penaflor439275</v>
      </c>
    </row>
    <row r="491" spans="2:19" x14ac:dyDescent="0.3">
      <c r="B491" t="str">
        <f t="shared" si="59"/>
        <v>Valparaiso43929</v>
      </c>
      <c r="C491" t="s">
        <v>352</v>
      </c>
      <c r="F491" s="1">
        <v>43929</v>
      </c>
      <c r="G491">
        <v>5</v>
      </c>
      <c r="H491">
        <v>10</v>
      </c>
      <c r="I491" s="24">
        <v>10</v>
      </c>
      <c r="J491" t="b">
        <f t="shared" si="60"/>
        <v>1</v>
      </c>
      <c r="K491">
        <f t="shared" si="61"/>
        <v>10</v>
      </c>
      <c r="L491" t="str">
        <f t="shared" si="62"/>
        <v>Pirque43927</v>
      </c>
      <c r="M491" s="9">
        <v>1</v>
      </c>
      <c r="N491" t="s">
        <v>244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Pirque439271</v>
      </c>
    </row>
    <row r="492" spans="2:19" x14ac:dyDescent="0.3">
      <c r="B492" t="str">
        <f t="shared" si="59"/>
        <v>Victoria43929</v>
      </c>
      <c r="C492" t="s">
        <v>354</v>
      </c>
      <c r="F492" s="1">
        <v>43929</v>
      </c>
      <c r="G492">
        <v>5</v>
      </c>
      <c r="H492">
        <v>10</v>
      </c>
      <c r="I492" s="24">
        <v>3</v>
      </c>
      <c r="J492" t="b">
        <f t="shared" si="60"/>
        <v>1</v>
      </c>
      <c r="K492">
        <f t="shared" si="61"/>
        <v>3</v>
      </c>
      <c r="L492" t="str">
        <f t="shared" si="62"/>
        <v>Pirque43927</v>
      </c>
      <c r="M492" s="9">
        <f t="shared" si="64"/>
        <v>2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Pirque439272</v>
      </c>
    </row>
    <row r="493" spans="2:19" x14ac:dyDescent="0.3">
      <c r="B493" t="str">
        <f t="shared" si="59"/>
        <v>Vilcun43929</v>
      </c>
      <c r="C493" t="s">
        <v>356</v>
      </c>
      <c r="F493" s="1">
        <v>43929</v>
      </c>
      <c r="G493">
        <v>5</v>
      </c>
      <c r="H493">
        <v>10</v>
      </c>
      <c r="I493" s="24">
        <v>2</v>
      </c>
      <c r="J493" t="b">
        <f t="shared" si="60"/>
        <v>1</v>
      </c>
      <c r="K493">
        <f t="shared" si="61"/>
        <v>2</v>
      </c>
      <c r="L493" t="str">
        <f t="shared" si="62"/>
        <v>Pirque43927</v>
      </c>
      <c r="M493" s="9">
        <f t="shared" si="64"/>
        <v>3</v>
      </c>
      <c r="N493" t="str">
        <f t="shared" si="65"/>
        <v>Pirque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13202</v>
      </c>
      <c r="R493" t="str">
        <f>+VLOOKUP($N493,[1]Hoja3!$A$4:$E$349,4,0)</f>
        <v>Metropolitana</v>
      </c>
      <c r="S493" t="str">
        <f t="shared" si="63"/>
        <v>Pirque439273</v>
      </c>
    </row>
    <row r="494" spans="2:19" x14ac:dyDescent="0.3">
      <c r="B494" t="str">
        <f t="shared" si="59"/>
        <v>Villa Alemana43929</v>
      </c>
      <c r="C494" t="s">
        <v>358</v>
      </c>
      <c r="F494" s="1">
        <v>43929</v>
      </c>
      <c r="G494">
        <v>5</v>
      </c>
      <c r="H494">
        <v>10</v>
      </c>
      <c r="I494" s="24">
        <v>1</v>
      </c>
      <c r="J494" t="b">
        <f t="shared" si="60"/>
        <v>1</v>
      </c>
      <c r="K494">
        <f t="shared" si="61"/>
        <v>1</v>
      </c>
      <c r="L494" t="str">
        <f t="shared" si="62"/>
        <v>Pirque43927</v>
      </c>
      <c r="M494" s="9">
        <f t="shared" si="64"/>
        <v>4</v>
      </c>
      <c r="N494" t="str">
        <f t="shared" si="65"/>
        <v>Pirque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13202</v>
      </c>
      <c r="R494" t="str">
        <f>+VLOOKUP($N494,[1]Hoja3!$A$4:$E$349,4,0)</f>
        <v>Metropolitana</v>
      </c>
      <c r="S494" t="str">
        <f t="shared" si="63"/>
        <v>Pirque439274</v>
      </c>
    </row>
    <row r="495" spans="2:19" x14ac:dyDescent="0.3">
      <c r="B495" t="str">
        <f t="shared" si="59"/>
        <v>Villarrica43929</v>
      </c>
      <c r="C495" t="s">
        <v>367</v>
      </c>
      <c r="F495" s="1">
        <v>43929</v>
      </c>
      <c r="G495">
        <v>4</v>
      </c>
      <c r="H495">
        <v>8</v>
      </c>
      <c r="I495" s="24">
        <v>4</v>
      </c>
      <c r="J495" t="b">
        <f t="shared" si="60"/>
        <v>1</v>
      </c>
      <c r="K495">
        <f t="shared" si="61"/>
        <v>4</v>
      </c>
      <c r="L495" t="str">
        <f t="shared" si="62"/>
        <v>Providencia43927</v>
      </c>
      <c r="M495" s="9">
        <v>1</v>
      </c>
      <c r="N495" t="s">
        <v>251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Providencia439271</v>
      </c>
    </row>
    <row r="496" spans="2:19" x14ac:dyDescent="0.3">
      <c r="B496" t="str">
        <f t="shared" si="59"/>
        <v>Vina del Mar43929</v>
      </c>
      <c r="C496" t="s">
        <v>359</v>
      </c>
      <c r="F496" s="1">
        <v>43929</v>
      </c>
      <c r="G496">
        <v>5</v>
      </c>
      <c r="H496">
        <v>10</v>
      </c>
      <c r="I496" s="24">
        <v>13</v>
      </c>
      <c r="J496" t="b">
        <f t="shared" si="60"/>
        <v>1</v>
      </c>
      <c r="K496">
        <f t="shared" si="61"/>
        <v>13</v>
      </c>
      <c r="L496" t="str">
        <f t="shared" si="62"/>
        <v>Providencia43927</v>
      </c>
      <c r="M496" s="9">
        <f t="shared" si="64"/>
        <v>2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Providencia439272</v>
      </c>
    </row>
    <row r="497" spans="2:19" x14ac:dyDescent="0.3">
      <c r="B497" t="str">
        <f t="shared" si="59"/>
        <v>Yungay43929</v>
      </c>
      <c r="C497" t="s">
        <v>363</v>
      </c>
      <c r="F497" s="1">
        <v>43929</v>
      </c>
      <c r="G497">
        <v>4</v>
      </c>
      <c r="H497">
        <v>8</v>
      </c>
      <c r="I497" s="24">
        <v>11</v>
      </c>
      <c r="J497" t="b">
        <f t="shared" si="60"/>
        <v>1</v>
      </c>
      <c r="K497">
        <f t="shared" si="61"/>
        <v>11</v>
      </c>
      <c r="L497" t="str">
        <f t="shared" si="62"/>
        <v>Providencia43927</v>
      </c>
      <c r="M497" s="9">
        <f t="shared" si="64"/>
        <v>3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Providencia439273</v>
      </c>
    </row>
    <row r="498" spans="2:19" x14ac:dyDescent="0.3">
      <c r="B498" t="str">
        <f t="shared" si="59"/>
        <v>Alto Hospicio43931</v>
      </c>
      <c r="C498" t="s">
        <v>29</v>
      </c>
      <c r="F498" s="1">
        <v>43931</v>
      </c>
      <c r="G498">
        <v>3</v>
      </c>
      <c r="H498">
        <v>5</v>
      </c>
      <c r="I498" s="24">
        <v>4</v>
      </c>
      <c r="J498" t="b">
        <f t="shared" si="60"/>
        <v>1</v>
      </c>
      <c r="K498">
        <f t="shared" si="61"/>
        <v>4</v>
      </c>
      <c r="L498" t="str">
        <f t="shared" si="62"/>
        <v>Providencia43927</v>
      </c>
      <c r="M498" s="9">
        <f t="shared" si="64"/>
        <v>4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Providencia439274</v>
      </c>
    </row>
    <row r="499" spans="2:19" x14ac:dyDescent="0.3">
      <c r="B499" t="str">
        <f t="shared" si="59"/>
        <v>Angol43931</v>
      </c>
      <c r="C499" t="s">
        <v>33</v>
      </c>
      <c r="F499" s="1">
        <v>43931</v>
      </c>
      <c r="G499">
        <v>6</v>
      </c>
      <c r="H499">
        <v>12</v>
      </c>
      <c r="I499" s="24">
        <v>1</v>
      </c>
      <c r="J499" t="b">
        <f t="shared" si="60"/>
        <v>1</v>
      </c>
      <c r="K499">
        <f t="shared" si="61"/>
        <v>1</v>
      </c>
      <c r="L499" t="str">
        <f t="shared" si="62"/>
        <v>Providencia43927</v>
      </c>
      <c r="M499" s="9">
        <f t="shared" si="64"/>
        <v>5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Providencia439275</v>
      </c>
    </row>
    <row r="500" spans="2:19" x14ac:dyDescent="0.3">
      <c r="B500" t="str">
        <f t="shared" si="59"/>
        <v>Antofagasta43931</v>
      </c>
      <c r="C500" t="s">
        <v>2</v>
      </c>
      <c r="F500" s="1">
        <v>43931</v>
      </c>
      <c r="G500">
        <v>6</v>
      </c>
      <c r="H500">
        <v>12</v>
      </c>
      <c r="I500" s="24">
        <v>22</v>
      </c>
      <c r="J500" t="b">
        <f t="shared" si="60"/>
        <v>1</v>
      </c>
      <c r="K500">
        <f t="shared" si="61"/>
        <v>22</v>
      </c>
      <c r="L500" t="str">
        <f t="shared" si="62"/>
        <v>Providencia43927</v>
      </c>
      <c r="M500" s="9">
        <f t="shared" si="64"/>
        <v>6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Providencia439276</v>
      </c>
    </row>
    <row r="501" spans="2:19" x14ac:dyDescent="0.3">
      <c r="B501" t="str">
        <f t="shared" si="59"/>
        <v>Arica43931</v>
      </c>
      <c r="C501" t="s">
        <v>37</v>
      </c>
      <c r="F501" s="1">
        <v>43931</v>
      </c>
      <c r="G501">
        <v>6</v>
      </c>
      <c r="H501">
        <v>12</v>
      </c>
      <c r="I501" s="24">
        <v>24</v>
      </c>
      <c r="J501" t="b">
        <f t="shared" si="60"/>
        <v>1</v>
      </c>
      <c r="K501">
        <f t="shared" si="61"/>
        <v>24</v>
      </c>
      <c r="L501" t="str">
        <f t="shared" si="62"/>
        <v>Providencia43927</v>
      </c>
      <c r="M501" s="9">
        <f t="shared" si="64"/>
        <v>7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Providencia439277</v>
      </c>
    </row>
    <row r="502" spans="2:19" x14ac:dyDescent="0.3">
      <c r="B502" t="str">
        <f t="shared" si="59"/>
        <v>Buin43931</v>
      </c>
      <c r="C502" t="s">
        <v>39</v>
      </c>
      <c r="F502" s="1">
        <v>43931</v>
      </c>
      <c r="G502">
        <v>6</v>
      </c>
      <c r="H502">
        <v>12</v>
      </c>
      <c r="I502" s="24">
        <v>9</v>
      </c>
      <c r="J502" t="b">
        <f t="shared" si="60"/>
        <v>1</v>
      </c>
      <c r="K502">
        <f t="shared" si="61"/>
        <v>9</v>
      </c>
      <c r="L502" t="str">
        <f t="shared" si="62"/>
        <v>Providencia43927</v>
      </c>
      <c r="M502" s="9">
        <f t="shared" si="64"/>
        <v>8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Providencia439278</v>
      </c>
    </row>
    <row r="503" spans="2:19" x14ac:dyDescent="0.3">
      <c r="B503" t="str">
        <f t="shared" si="59"/>
        <v>Bulnes43931</v>
      </c>
      <c r="C503" t="s">
        <v>40</v>
      </c>
      <c r="F503" s="1">
        <v>43931</v>
      </c>
      <c r="G503">
        <v>6</v>
      </c>
      <c r="H503">
        <v>12</v>
      </c>
      <c r="I503" s="24">
        <v>3</v>
      </c>
      <c r="J503" t="b">
        <f t="shared" si="60"/>
        <v>1</v>
      </c>
      <c r="K503">
        <f t="shared" si="61"/>
        <v>3</v>
      </c>
      <c r="L503" t="str">
        <f t="shared" si="62"/>
        <v>Providencia43927</v>
      </c>
      <c r="M503" s="9">
        <f t="shared" si="64"/>
        <v>9</v>
      </c>
      <c r="N503" t="str">
        <f t="shared" si="65"/>
        <v>Providencia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13123</v>
      </c>
      <c r="R503" t="str">
        <f>+VLOOKUP($N503,[1]Hoja3!$A$4:$E$349,4,0)</f>
        <v>Metropolitana</v>
      </c>
      <c r="S503" t="str">
        <f t="shared" si="63"/>
        <v>Providencia439279</v>
      </c>
    </row>
    <row r="504" spans="2:19" x14ac:dyDescent="0.3">
      <c r="B504" t="str">
        <f t="shared" si="59"/>
        <v>Cabo de Hornos43931</v>
      </c>
      <c r="C504" t="s">
        <v>42</v>
      </c>
      <c r="F504" s="1">
        <v>43931</v>
      </c>
      <c r="G504">
        <v>6</v>
      </c>
      <c r="H504">
        <v>12</v>
      </c>
      <c r="I504" s="24">
        <v>2</v>
      </c>
      <c r="J504" t="b">
        <f t="shared" si="60"/>
        <v>1</v>
      </c>
      <c r="K504">
        <f t="shared" si="61"/>
        <v>2</v>
      </c>
      <c r="L504" t="str">
        <f t="shared" si="62"/>
        <v>Providencia43927</v>
      </c>
      <c r="M504" s="9">
        <f t="shared" si="64"/>
        <v>10</v>
      </c>
      <c r="N504" t="str">
        <f t="shared" si="65"/>
        <v>Providencia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13123</v>
      </c>
      <c r="R504" t="str">
        <f>+VLOOKUP($N504,[1]Hoja3!$A$4:$E$349,4,0)</f>
        <v>Metropolitana</v>
      </c>
      <c r="S504" t="str">
        <f t="shared" si="63"/>
        <v>Providencia4392710</v>
      </c>
    </row>
    <row r="505" spans="2:19" x14ac:dyDescent="0.3">
      <c r="B505" t="str">
        <f t="shared" si="59"/>
        <v>Cabrero43931</v>
      </c>
      <c r="C505" t="s">
        <v>43</v>
      </c>
      <c r="F505" s="1">
        <v>43931</v>
      </c>
      <c r="G505">
        <v>1</v>
      </c>
      <c r="H505">
        <v>1</v>
      </c>
      <c r="I505" s="24">
        <v>4</v>
      </c>
      <c r="J505" t="b">
        <f t="shared" si="60"/>
        <v>1</v>
      </c>
      <c r="K505">
        <f t="shared" si="61"/>
        <v>4</v>
      </c>
      <c r="L505" t="str">
        <f t="shared" si="62"/>
        <v>Puente Alto43927</v>
      </c>
      <c r="M505" s="9">
        <v>1</v>
      </c>
      <c r="N505" t="s">
        <v>255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Alto439271</v>
      </c>
    </row>
    <row r="506" spans="2:19" x14ac:dyDescent="0.3">
      <c r="B506" t="str">
        <f t="shared" si="59"/>
        <v>Calama43931</v>
      </c>
      <c r="C506" t="s">
        <v>44</v>
      </c>
      <c r="F506" s="1">
        <v>43931</v>
      </c>
      <c r="G506">
        <v>4</v>
      </c>
      <c r="H506">
        <v>8</v>
      </c>
      <c r="I506" s="24">
        <v>5</v>
      </c>
      <c r="J506" t="b">
        <f t="shared" si="60"/>
        <v>1</v>
      </c>
      <c r="K506">
        <f t="shared" si="61"/>
        <v>5</v>
      </c>
      <c r="L506" t="str">
        <f t="shared" si="62"/>
        <v>Puente Alto43927</v>
      </c>
      <c r="M506" s="9">
        <f t="shared" si="64"/>
        <v>2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Alto439272</v>
      </c>
    </row>
    <row r="507" spans="2:19" x14ac:dyDescent="0.3">
      <c r="B507" t="str">
        <f t="shared" si="59"/>
        <v>Castro43931</v>
      </c>
      <c r="C507" t="s">
        <v>57</v>
      </c>
      <c r="F507" s="1">
        <v>43931</v>
      </c>
      <c r="G507">
        <v>3</v>
      </c>
      <c r="H507">
        <v>5</v>
      </c>
      <c r="I507" s="24">
        <v>1</v>
      </c>
      <c r="J507" t="b">
        <f t="shared" si="60"/>
        <v>1</v>
      </c>
      <c r="K507">
        <f t="shared" si="61"/>
        <v>1</v>
      </c>
      <c r="L507" t="str">
        <f t="shared" si="62"/>
        <v>Puente Alto43927</v>
      </c>
      <c r="M507" s="9">
        <f t="shared" si="64"/>
        <v>3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Alto439273</v>
      </c>
    </row>
    <row r="508" spans="2:19" x14ac:dyDescent="0.3">
      <c r="B508" t="str">
        <f t="shared" si="59"/>
        <v>Cerrillos43931</v>
      </c>
      <c r="C508" t="s">
        <v>60</v>
      </c>
      <c r="F508" s="1">
        <v>43931</v>
      </c>
      <c r="G508">
        <v>5</v>
      </c>
      <c r="H508">
        <v>10</v>
      </c>
      <c r="I508" s="24">
        <v>10</v>
      </c>
      <c r="J508" t="b">
        <f t="shared" si="60"/>
        <v>1</v>
      </c>
      <c r="K508">
        <f t="shared" si="61"/>
        <v>10</v>
      </c>
      <c r="L508" t="str">
        <f t="shared" si="62"/>
        <v>Puente Alto43927</v>
      </c>
      <c r="M508" s="9">
        <f t="shared" si="64"/>
        <v>4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Alto439274</v>
      </c>
    </row>
    <row r="509" spans="2:19" x14ac:dyDescent="0.3">
      <c r="B509" t="str">
        <f t="shared" si="59"/>
        <v>Cerro Navia43931</v>
      </c>
      <c r="C509" t="s">
        <v>61</v>
      </c>
      <c r="F509" s="1">
        <v>43931</v>
      </c>
      <c r="G509">
        <v>6</v>
      </c>
      <c r="H509">
        <v>12</v>
      </c>
      <c r="I509" s="24">
        <v>6</v>
      </c>
      <c r="J509" t="b">
        <f t="shared" si="60"/>
        <v>1</v>
      </c>
      <c r="K509">
        <f t="shared" si="61"/>
        <v>6</v>
      </c>
      <c r="L509" t="str">
        <f t="shared" si="62"/>
        <v>Puente Alto43927</v>
      </c>
      <c r="M509" s="9">
        <f t="shared" si="64"/>
        <v>5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Alto439275</v>
      </c>
    </row>
    <row r="510" spans="2:19" x14ac:dyDescent="0.3">
      <c r="B510" t="str">
        <f t="shared" si="59"/>
        <v>Chiguayante43931</v>
      </c>
      <c r="C510" t="s">
        <v>66</v>
      </c>
      <c r="F510" s="1">
        <v>43931</v>
      </c>
      <c r="G510">
        <v>6</v>
      </c>
      <c r="H510">
        <v>12</v>
      </c>
      <c r="I510" s="24">
        <v>5</v>
      </c>
      <c r="J510" t="b">
        <f t="shared" si="60"/>
        <v>1</v>
      </c>
      <c r="K510">
        <f t="shared" si="61"/>
        <v>5</v>
      </c>
      <c r="L510" t="str">
        <f t="shared" si="62"/>
        <v>Puente Alto43927</v>
      </c>
      <c r="M510" s="9">
        <f t="shared" si="64"/>
        <v>6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Alto439276</v>
      </c>
    </row>
    <row r="511" spans="2:19" x14ac:dyDescent="0.3">
      <c r="B511" t="str">
        <f t="shared" si="59"/>
        <v>Chillan43931</v>
      </c>
      <c r="C511" t="s">
        <v>68</v>
      </c>
      <c r="F511" s="1">
        <v>43931</v>
      </c>
      <c r="G511">
        <v>6</v>
      </c>
      <c r="H511">
        <v>12</v>
      </c>
      <c r="I511" s="24">
        <v>15</v>
      </c>
      <c r="J511" t="b">
        <f t="shared" si="60"/>
        <v>1</v>
      </c>
      <c r="K511">
        <f t="shared" si="61"/>
        <v>15</v>
      </c>
      <c r="L511" t="str">
        <f t="shared" si="62"/>
        <v>Puente Alto43927</v>
      </c>
      <c r="M511" s="9">
        <f t="shared" si="64"/>
        <v>7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Alto439277</v>
      </c>
    </row>
    <row r="512" spans="2:19" x14ac:dyDescent="0.3">
      <c r="B512" t="str">
        <f t="shared" si="59"/>
        <v>Chillan Viejo43931</v>
      </c>
      <c r="C512" t="s">
        <v>69</v>
      </c>
      <c r="F512" s="1">
        <v>43931</v>
      </c>
      <c r="G512">
        <v>6</v>
      </c>
      <c r="H512">
        <v>12</v>
      </c>
      <c r="I512" s="24">
        <v>6</v>
      </c>
      <c r="J512" t="b">
        <f t="shared" si="60"/>
        <v>1</v>
      </c>
      <c r="K512">
        <f t="shared" si="61"/>
        <v>6</v>
      </c>
      <c r="L512" t="str">
        <f t="shared" si="62"/>
        <v>Puente Alto43927</v>
      </c>
      <c r="M512" s="9">
        <f t="shared" si="64"/>
        <v>8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Alto439278</v>
      </c>
    </row>
    <row r="513" spans="2:19" x14ac:dyDescent="0.3">
      <c r="B513" t="str">
        <f t="shared" si="59"/>
        <v>Cholchol43931</v>
      </c>
      <c r="C513" t="s">
        <v>71</v>
      </c>
      <c r="F513" s="1">
        <v>43931</v>
      </c>
      <c r="G513">
        <v>1</v>
      </c>
      <c r="H513">
        <v>1</v>
      </c>
      <c r="I513" s="24">
        <v>4</v>
      </c>
      <c r="J513" t="b">
        <f t="shared" si="60"/>
        <v>1</v>
      </c>
      <c r="K513">
        <f t="shared" si="61"/>
        <v>4</v>
      </c>
      <c r="L513" t="str">
        <f t="shared" si="62"/>
        <v>Puente Alto43927</v>
      </c>
      <c r="M513" s="9">
        <f t="shared" si="64"/>
        <v>9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Alto439279</v>
      </c>
    </row>
    <row r="514" spans="2:19" x14ac:dyDescent="0.3">
      <c r="B514" t="str">
        <f t="shared" si="59"/>
        <v>Coihueco43931</v>
      </c>
      <c r="C514" t="s">
        <v>79</v>
      </c>
      <c r="F514" s="1">
        <v>43931</v>
      </c>
      <c r="G514">
        <v>3</v>
      </c>
      <c r="H514">
        <v>5</v>
      </c>
      <c r="I514" s="24">
        <v>1</v>
      </c>
      <c r="J514" t="b">
        <f t="shared" si="60"/>
        <v>1</v>
      </c>
      <c r="K514">
        <f t="shared" si="61"/>
        <v>1</v>
      </c>
      <c r="L514" t="str">
        <f t="shared" si="62"/>
        <v>Puente Alto43927</v>
      </c>
      <c r="M514" s="9">
        <f t="shared" si="64"/>
        <v>10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Alto4392710</v>
      </c>
    </row>
    <row r="515" spans="2:19" x14ac:dyDescent="0.3">
      <c r="B515" t="str">
        <f t="shared" si="59"/>
        <v>Colina43931</v>
      </c>
      <c r="C515" t="s">
        <v>83</v>
      </c>
      <c r="F515" s="1">
        <v>43931</v>
      </c>
      <c r="G515">
        <v>6</v>
      </c>
      <c r="H515">
        <v>12</v>
      </c>
      <c r="I515" s="24">
        <v>4</v>
      </c>
      <c r="J515" t="b">
        <f t="shared" si="60"/>
        <v>1</v>
      </c>
      <c r="K515">
        <f t="shared" si="61"/>
        <v>4</v>
      </c>
      <c r="L515" t="str">
        <f t="shared" si="62"/>
        <v>Puente Alto43927</v>
      </c>
      <c r="M515" s="9">
        <f t="shared" si="64"/>
        <v>11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Alto4392711</v>
      </c>
    </row>
    <row r="516" spans="2:19" x14ac:dyDescent="0.3">
      <c r="B516" t="str">
        <f t="shared" si="59"/>
        <v>Concepcion43931</v>
      </c>
      <c r="C516" t="s">
        <v>87</v>
      </c>
      <c r="F516" s="1">
        <v>43931</v>
      </c>
      <c r="G516">
        <v>6</v>
      </c>
      <c r="H516">
        <v>12</v>
      </c>
      <c r="I516" s="24">
        <v>8</v>
      </c>
      <c r="J516" t="b">
        <f t="shared" si="60"/>
        <v>1</v>
      </c>
      <c r="K516">
        <f t="shared" si="61"/>
        <v>8</v>
      </c>
      <c r="L516" t="str">
        <f t="shared" si="62"/>
        <v>Puente Alto43927</v>
      </c>
      <c r="M516" s="9">
        <f t="shared" si="64"/>
        <v>12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Alto4392712</v>
      </c>
    </row>
    <row r="517" spans="2:19" x14ac:dyDescent="0.3">
      <c r="B517" t="str">
        <f t="shared" si="59"/>
        <v>Conchali43931</v>
      </c>
      <c r="C517" t="s">
        <v>88</v>
      </c>
      <c r="F517" s="1">
        <v>43931</v>
      </c>
      <c r="G517">
        <v>6</v>
      </c>
      <c r="H517">
        <v>12</v>
      </c>
      <c r="I517" s="24">
        <v>9</v>
      </c>
      <c r="J517" t="b">
        <f t="shared" si="60"/>
        <v>1</v>
      </c>
      <c r="K517">
        <f t="shared" si="61"/>
        <v>9</v>
      </c>
      <c r="L517" t="str">
        <f t="shared" si="62"/>
        <v>Puente Alto43927</v>
      </c>
      <c r="M517" s="9">
        <f t="shared" si="64"/>
        <v>13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si="63"/>
        <v>Puente Alto4392713</v>
      </c>
    </row>
    <row r="518" spans="2:19" x14ac:dyDescent="0.3">
      <c r="B518" t="str">
        <f t="shared" si="59"/>
        <v>Copiapo43931</v>
      </c>
      <c r="C518" t="s">
        <v>92</v>
      </c>
      <c r="F518" s="1">
        <v>43931</v>
      </c>
      <c r="G518">
        <v>4</v>
      </c>
      <c r="H518">
        <v>8</v>
      </c>
      <c r="I518" s="24">
        <v>3</v>
      </c>
      <c r="J518" t="b">
        <f t="shared" si="60"/>
        <v>1</v>
      </c>
      <c r="K518">
        <f t="shared" si="61"/>
        <v>3</v>
      </c>
      <c r="L518" t="str">
        <f t="shared" si="62"/>
        <v>Puente Alto43927</v>
      </c>
      <c r="M518" s="9">
        <f t="shared" si="64"/>
        <v>14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63"/>
        <v>Puente Alto4392714</v>
      </c>
    </row>
    <row r="519" spans="2:19" x14ac:dyDescent="0.3">
      <c r="B519" t="str">
        <f t="shared" ref="B519:B582" si="67">+C519&amp;F519</f>
        <v>Coquimbo43931</v>
      </c>
      <c r="C519" t="s">
        <v>7</v>
      </c>
      <c r="F519" s="1">
        <v>43931</v>
      </c>
      <c r="G519">
        <v>6</v>
      </c>
      <c r="H519">
        <v>12</v>
      </c>
      <c r="I519" s="24">
        <v>2</v>
      </c>
      <c r="J519" t="b">
        <f t="shared" ref="J519:J582" si="68">+I519=K519</f>
        <v>1</v>
      </c>
      <c r="K519">
        <f t="shared" ref="K519:K582" si="69">+COUNTIFS($L$6:$L$20000,B519)</f>
        <v>2</v>
      </c>
      <c r="L519" t="str">
        <f t="shared" ref="L519:L582" si="70">+N519&amp;O519</f>
        <v>Puente Alto43927</v>
      </c>
      <c r="M519" s="9">
        <f t="shared" si="64"/>
        <v>15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ref="S519:S582" si="71">+N519&amp;O519&amp;M519</f>
        <v>Puente Alto4392715</v>
      </c>
    </row>
    <row r="520" spans="2:19" x14ac:dyDescent="0.3">
      <c r="B520" t="str">
        <f t="shared" si="67"/>
        <v>Curacautin43931</v>
      </c>
      <c r="C520" t="s">
        <v>97</v>
      </c>
      <c r="F520" s="1">
        <v>43931</v>
      </c>
      <c r="G520">
        <v>1</v>
      </c>
      <c r="H520">
        <v>1</v>
      </c>
      <c r="I520" s="24">
        <v>5</v>
      </c>
      <c r="J520" t="b">
        <f t="shared" si="68"/>
        <v>1</v>
      </c>
      <c r="K520">
        <f t="shared" si="69"/>
        <v>5</v>
      </c>
      <c r="L520" t="str">
        <f t="shared" si="70"/>
        <v>Puente Alto43927</v>
      </c>
      <c r="M520" s="9">
        <f t="shared" si="64"/>
        <v>16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Alto4392716</v>
      </c>
    </row>
    <row r="521" spans="2:19" x14ac:dyDescent="0.3">
      <c r="B521" t="str">
        <f t="shared" si="67"/>
        <v>Curacavi43931</v>
      </c>
      <c r="C521" t="s">
        <v>98</v>
      </c>
      <c r="F521" s="1">
        <v>43931</v>
      </c>
      <c r="G521">
        <v>6</v>
      </c>
      <c r="H521">
        <v>12</v>
      </c>
      <c r="I521" s="24">
        <v>1</v>
      </c>
      <c r="J521" t="b">
        <f t="shared" si="68"/>
        <v>1</v>
      </c>
      <c r="K521">
        <f t="shared" si="69"/>
        <v>1</v>
      </c>
      <c r="L521" t="str">
        <f t="shared" si="70"/>
        <v>Puente Alto43927</v>
      </c>
      <c r="M521" s="9">
        <f t="shared" si="64"/>
        <v>17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Alto4392717</v>
      </c>
    </row>
    <row r="522" spans="2:19" x14ac:dyDescent="0.3">
      <c r="B522" t="str">
        <f t="shared" si="67"/>
        <v>Curico43931</v>
      </c>
      <c r="C522" t="s">
        <v>103</v>
      </c>
      <c r="F522" s="1">
        <v>43931</v>
      </c>
      <c r="G522">
        <v>6</v>
      </c>
      <c r="H522">
        <v>12</v>
      </c>
      <c r="I522" s="24">
        <v>4</v>
      </c>
      <c r="J522" t="b">
        <f t="shared" si="68"/>
        <v>1</v>
      </c>
      <c r="K522">
        <f t="shared" si="69"/>
        <v>4</v>
      </c>
      <c r="L522" t="str">
        <f t="shared" si="70"/>
        <v>Puente Alto43927</v>
      </c>
      <c r="M522" s="9">
        <f t="shared" si="64"/>
        <v>18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Alto4392718</v>
      </c>
    </row>
    <row r="523" spans="2:19" x14ac:dyDescent="0.3">
      <c r="B523" t="str">
        <f t="shared" si="67"/>
        <v>El Bosque43931</v>
      </c>
      <c r="C523" t="s">
        <v>107</v>
      </c>
      <c r="F523" s="1">
        <v>43931</v>
      </c>
      <c r="G523">
        <v>6</v>
      </c>
      <c r="H523">
        <v>12</v>
      </c>
      <c r="I523" s="24">
        <v>18</v>
      </c>
      <c r="J523" t="b">
        <f t="shared" si="68"/>
        <v>1</v>
      </c>
      <c r="K523">
        <f t="shared" si="69"/>
        <v>18</v>
      </c>
      <c r="L523" t="str">
        <f t="shared" si="70"/>
        <v>Puente Alto43927</v>
      </c>
      <c r="M523" s="9">
        <f t="shared" si="64"/>
        <v>19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Alto4392719</v>
      </c>
    </row>
    <row r="524" spans="2:19" x14ac:dyDescent="0.3">
      <c r="B524" t="str">
        <f t="shared" si="67"/>
        <v>El Monte43931</v>
      </c>
      <c r="C524" t="s">
        <v>109</v>
      </c>
      <c r="F524" s="1">
        <v>43931</v>
      </c>
      <c r="G524">
        <v>3</v>
      </c>
      <c r="H524">
        <v>5</v>
      </c>
      <c r="I524" s="24">
        <v>2</v>
      </c>
      <c r="J524" t="b">
        <f t="shared" si="68"/>
        <v>1</v>
      </c>
      <c r="K524">
        <f t="shared" si="69"/>
        <v>2</v>
      </c>
      <c r="L524" t="str">
        <f t="shared" si="70"/>
        <v>Puente Alto43927</v>
      </c>
      <c r="M524" s="9">
        <f t="shared" si="64"/>
        <v>20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Alto4392720</v>
      </c>
    </row>
    <row r="525" spans="2:19" x14ac:dyDescent="0.3">
      <c r="B525" t="str">
        <f t="shared" si="67"/>
        <v>Estacion Central43931</v>
      </c>
      <c r="C525" t="s">
        <v>114</v>
      </c>
      <c r="F525" s="1">
        <v>43931</v>
      </c>
      <c r="G525">
        <v>6</v>
      </c>
      <c r="H525">
        <v>12</v>
      </c>
      <c r="I525" s="24">
        <v>20</v>
      </c>
      <c r="J525" t="b">
        <f t="shared" si="68"/>
        <v>1</v>
      </c>
      <c r="K525">
        <f t="shared" si="69"/>
        <v>20</v>
      </c>
      <c r="L525" t="str">
        <f t="shared" si="70"/>
        <v>Puente Alto43927</v>
      </c>
      <c r="M525" s="9">
        <f t="shared" si="64"/>
        <v>21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Alto4392721</v>
      </c>
    </row>
    <row r="526" spans="2:19" x14ac:dyDescent="0.3">
      <c r="B526" t="str">
        <f t="shared" si="67"/>
        <v>Hualpen43931</v>
      </c>
      <c r="C526" t="s">
        <v>130</v>
      </c>
      <c r="F526" s="1">
        <v>43931</v>
      </c>
      <c r="G526">
        <v>5</v>
      </c>
      <c r="H526">
        <v>10</v>
      </c>
      <c r="I526" s="24">
        <v>9</v>
      </c>
      <c r="J526" t="b">
        <f t="shared" si="68"/>
        <v>1</v>
      </c>
      <c r="K526">
        <f t="shared" si="69"/>
        <v>9</v>
      </c>
      <c r="L526" t="str">
        <f t="shared" si="70"/>
        <v>Puente Alto43927</v>
      </c>
      <c r="M526" s="9">
        <f t="shared" si="64"/>
        <v>22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Alto4392722</v>
      </c>
    </row>
    <row r="527" spans="2:19" x14ac:dyDescent="0.3">
      <c r="B527" t="str">
        <f t="shared" si="67"/>
        <v>Huechuraba43931</v>
      </c>
      <c r="C527" t="s">
        <v>134</v>
      </c>
      <c r="F527" s="1">
        <v>43931</v>
      </c>
      <c r="G527">
        <v>6</v>
      </c>
      <c r="H527">
        <v>12</v>
      </c>
      <c r="I527" s="24">
        <v>3</v>
      </c>
      <c r="J527" t="b">
        <f t="shared" si="68"/>
        <v>1</v>
      </c>
      <c r="K527">
        <f t="shared" si="69"/>
        <v>3</v>
      </c>
      <c r="L527" t="str">
        <f t="shared" si="70"/>
        <v>Puente Alto43927</v>
      </c>
      <c r="M527" s="9">
        <f t="shared" si="64"/>
        <v>23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Alto4392723</v>
      </c>
    </row>
    <row r="528" spans="2:19" x14ac:dyDescent="0.3">
      <c r="B528" t="str">
        <f t="shared" si="67"/>
        <v>Illapel43931</v>
      </c>
      <c r="C528" t="s">
        <v>135</v>
      </c>
      <c r="F528" s="1">
        <v>43931</v>
      </c>
      <c r="G528">
        <v>3</v>
      </c>
      <c r="H528">
        <v>5</v>
      </c>
      <c r="I528" s="24">
        <v>1</v>
      </c>
      <c r="J528" t="b">
        <f t="shared" si="68"/>
        <v>1</v>
      </c>
      <c r="K528">
        <f t="shared" si="69"/>
        <v>1</v>
      </c>
      <c r="L528" t="str">
        <f t="shared" si="70"/>
        <v>Puente Alto43927</v>
      </c>
      <c r="M528" s="9">
        <f t="shared" si="64"/>
        <v>24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Alto4392724</v>
      </c>
    </row>
    <row r="529" spans="2:19" x14ac:dyDescent="0.3">
      <c r="B529" t="str">
        <f t="shared" si="67"/>
        <v>Independencia43931</v>
      </c>
      <c r="C529" t="s">
        <v>136</v>
      </c>
      <c r="F529" s="1">
        <v>43931</v>
      </c>
      <c r="G529">
        <v>6</v>
      </c>
      <c r="H529">
        <v>12</v>
      </c>
      <c r="I529" s="24">
        <v>6</v>
      </c>
      <c r="J529" t="b">
        <f t="shared" si="68"/>
        <v>1</v>
      </c>
      <c r="K529">
        <f t="shared" si="69"/>
        <v>6</v>
      </c>
      <c r="L529" t="str">
        <f t="shared" si="70"/>
        <v>Puente Alto43927</v>
      </c>
      <c r="M529" s="9">
        <f t="shared" si="64"/>
        <v>25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Alto4392725</v>
      </c>
    </row>
    <row r="530" spans="2:19" x14ac:dyDescent="0.3">
      <c r="B530" t="str">
        <f t="shared" si="67"/>
        <v>Iquique43931</v>
      </c>
      <c r="C530" t="s">
        <v>137</v>
      </c>
      <c r="F530" s="1">
        <v>43931</v>
      </c>
      <c r="G530">
        <v>6</v>
      </c>
      <c r="H530">
        <v>12</v>
      </c>
      <c r="I530" s="24">
        <v>2</v>
      </c>
      <c r="J530" t="b">
        <f t="shared" si="68"/>
        <v>1</v>
      </c>
      <c r="K530">
        <f t="shared" si="69"/>
        <v>2</v>
      </c>
      <c r="L530" t="str">
        <f t="shared" si="70"/>
        <v>Puente Alto43927</v>
      </c>
      <c r="M530" s="9">
        <f t="shared" si="64"/>
        <v>26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Alto4392726</v>
      </c>
    </row>
    <row r="531" spans="2:19" x14ac:dyDescent="0.3">
      <c r="B531" t="str">
        <f t="shared" si="67"/>
        <v>Isla de Maipo43931</v>
      </c>
      <c r="C531" t="s">
        <v>138</v>
      </c>
      <c r="F531" s="1">
        <v>43931</v>
      </c>
      <c r="G531">
        <v>3</v>
      </c>
      <c r="H531">
        <v>5</v>
      </c>
      <c r="I531" s="24">
        <v>3</v>
      </c>
      <c r="J531" t="b">
        <f t="shared" si="68"/>
        <v>1</v>
      </c>
      <c r="K531">
        <f t="shared" si="69"/>
        <v>3</v>
      </c>
      <c r="L531" t="str">
        <f t="shared" si="70"/>
        <v>Puente Alto43927</v>
      </c>
      <c r="M531" s="9">
        <f t="shared" si="64"/>
        <v>27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Alto4392727</v>
      </c>
    </row>
    <row r="532" spans="2:19" x14ac:dyDescent="0.3">
      <c r="B532" t="str">
        <f t="shared" si="67"/>
        <v>Isla de Pascua43931</v>
      </c>
      <c r="C532" t="s">
        <v>139</v>
      </c>
      <c r="F532" s="1">
        <v>43931</v>
      </c>
      <c r="G532">
        <v>5</v>
      </c>
      <c r="H532">
        <v>10</v>
      </c>
      <c r="I532" s="24">
        <v>1</v>
      </c>
      <c r="J532" t="b">
        <f t="shared" si="68"/>
        <v>1</v>
      </c>
      <c r="K532">
        <f t="shared" si="69"/>
        <v>1</v>
      </c>
      <c r="L532" t="str">
        <f t="shared" si="70"/>
        <v>Puente Alto43927</v>
      </c>
      <c r="M532" s="9">
        <f t="shared" si="64"/>
        <v>28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Alto4392728</v>
      </c>
    </row>
    <row r="533" spans="2:19" x14ac:dyDescent="0.3">
      <c r="B533" t="str">
        <f t="shared" si="67"/>
        <v>La Cisterna43931</v>
      </c>
      <c r="C533" t="s">
        <v>141</v>
      </c>
      <c r="F533" s="1">
        <v>43931</v>
      </c>
      <c r="G533">
        <v>6</v>
      </c>
      <c r="H533">
        <v>12</v>
      </c>
      <c r="I533" s="24">
        <v>8</v>
      </c>
      <c r="J533" t="b">
        <f t="shared" si="68"/>
        <v>1</v>
      </c>
      <c r="K533">
        <f t="shared" si="69"/>
        <v>8</v>
      </c>
      <c r="L533" t="str">
        <f t="shared" si="70"/>
        <v>Puente Alto43927</v>
      </c>
      <c r="M533" s="9">
        <f t="shared" si="64"/>
        <v>29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Alto4392729</v>
      </c>
    </row>
    <row r="534" spans="2:19" x14ac:dyDescent="0.3">
      <c r="B534" t="str">
        <f t="shared" si="67"/>
        <v>La Florida43931</v>
      </c>
      <c r="C534" t="s">
        <v>144</v>
      </c>
      <c r="F534" s="1">
        <v>43931</v>
      </c>
      <c r="G534">
        <v>6</v>
      </c>
      <c r="H534">
        <v>12</v>
      </c>
      <c r="I534" s="24">
        <v>23</v>
      </c>
      <c r="J534" t="b">
        <f t="shared" si="68"/>
        <v>1</v>
      </c>
      <c r="K534">
        <f t="shared" si="69"/>
        <v>23</v>
      </c>
      <c r="L534" t="str">
        <f t="shared" si="70"/>
        <v>Puente Alto43927</v>
      </c>
      <c r="M534" s="9">
        <f t="shared" si="64"/>
        <v>30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Alto4392730</v>
      </c>
    </row>
    <row r="535" spans="2:19" x14ac:dyDescent="0.3">
      <c r="B535" t="str">
        <f t="shared" si="67"/>
        <v>La Granja43931</v>
      </c>
      <c r="C535" t="s">
        <v>145</v>
      </c>
      <c r="F535" s="1">
        <v>43931</v>
      </c>
      <c r="G535">
        <v>6</v>
      </c>
      <c r="H535">
        <v>12</v>
      </c>
      <c r="I535" s="24">
        <v>10</v>
      </c>
      <c r="J535" t="b">
        <f t="shared" si="68"/>
        <v>1</v>
      </c>
      <c r="K535">
        <f t="shared" si="69"/>
        <v>10</v>
      </c>
      <c r="L535" t="str">
        <f t="shared" si="70"/>
        <v>Puente Alto43927</v>
      </c>
      <c r="M535" s="9">
        <f t="shared" si="64"/>
        <v>31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Alto4392731</v>
      </c>
    </row>
    <row r="536" spans="2:19" x14ac:dyDescent="0.3">
      <c r="B536" t="str">
        <f t="shared" si="67"/>
        <v>La Pintana43931</v>
      </c>
      <c r="C536" t="s">
        <v>148</v>
      </c>
      <c r="F536" s="1">
        <v>43931</v>
      </c>
      <c r="G536">
        <v>5</v>
      </c>
      <c r="H536">
        <v>10</v>
      </c>
      <c r="I536" s="24">
        <v>14</v>
      </c>
      <c r="J536" t="b">
        <f t="shared" si="68"/>
        <v>1</v>
      </c>
      <c r="K536">
        <f t="shared" si="69"/>
        <v>14</v>
      </c>
      <c r="L536" t="str">
        <f t="shared" si="70"/>
        <v>Puente Alto43927</v>
      </c>
      <c r="M536" s="9">
        <f t="shared" si="64"/>
        <v>32</v>
      </c>
      <c r="N536" t="str">
        <f t="shared" si="65"/>
        <v>Puente Alto</v>
      </c>
      <c r="O536" s="1">
        <f t="shared" si="66"/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Alto4392732</v>
      </c>
    </row>
    <row r="537" spans="2:19" x14ac:dyDescent="0.3">
      <c r="B537" t="str">
        <f t="shared" si="67"/>
        <v>La Reina43931</v>
      </c>
      <c r="C537" t="s">
        <v>149</v>
      </c>
      <c r="F537" s="1">
        <v>43931</v>
      </c>
      <c r="G537">
        <v>6</v>
      </c>
      <c r="H537">
        <v>12</v>
      </c>
      <c r="I537" s="24">
        <v>8</v>
      </c>
      <c r="J537" t="b">
        <f t="shared" si="68"/>
        <v>1</v>
      </c>
      <c r="K537">
        <f t="shared" si="69"/>
        <v>8</v>
      </c>
      <c r="L537" t="str">
        <f t="shared" si="70"/>
        <v>Puente Alto43927</v>
      </c>
      <c r="M537" s="9">
        <f t="shared" si="64"/>
        <v>33</v>
      </c>
      <c r="N537" t="str">
        <f t="shared" si="65"/>
        <v>Puente Alto</v>
      </c>
      <c r="O537" s="1">
        <f t="shared" si="66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Alto4392733</v>
      </c>
    </row>
    <row r="538" spans="2:19" x14ac:dyDescent="0.3">
      <c r="B538" t="str">
        <f t="shared" si="67"/>
        <v>Lampa43931</v>
      </c>
      <c r="C538" t="s">
        <v>156</v>
      </c>
      <c r="F538" s="1">
        <v>43931</v>
      </c>
      <c r="G538">
        <v>6</v>
      </c>
      <c r="H538">
        <v>12</v>
      </c>
      <c r="I538" s="24">
        <v>8</v>
      </c>
      <c r="J538" t="b">
        <f t="shared" si="68"/>
        <v>1</v>
      </c>
      <c r="K538">
        <f t="shared" si="69"/>
        <v>8</v>
      </c>
      <c r="L538" t="str">
        <f t="shared" si="70"/>
        <v>Puente Alto43927</v>
      </c>
      <c r="M538" s="9">
        <f t="shared" ref="M538:M601" si="72">+M537+1</f>
        <v>34</v>
      </c>
      <c r="N538" t="str">
        <f t="shared" ref="N538:N601" si="73">+N537</f>
        <v>Puente Alto</v>
      </c>
      <c r="O538" s="1">
        <f t="shared" ref="O538:O601" si="74">+O537</f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Alto4392734</v>
      </c>
    </row>
    <row r="539" spans="2:19" x14ac:dyDescent="0.3">
      <c r="B539" t="str">
        <f t="shared" si="67"/>
        <v>Las Condes43931</v>
      </c>
      <c r="C539" t="s">
        <v>159</v>
      </c>
      <c r="F539" s="1">
        <v>43931</v>
      </c>
      <c r="G539">
        <v>6</v>
      </c>
      <c r="H539">
        <v>12</v>
      </c>
      <c r="I539" s="24">
        <v>15</v>
      </c>
      <c r="J539" t="b">
        <f t="shared" si="68"/>
        <v>1</v>
      </c>
      <c r="K539">
        <f t="shared" si="69"/>
        <v>15</v>
      </c>
      <c r="L539" t="str">
        <f t="shared" si="70"/>
        <v>Puente Alto43927</v>
      </c>
      <c r="M539" s="9">
        <f t="shared" si="72"/>
        <v>35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Alto4392735</v>
      </c>
    </row>
    <row r="540" spans="2:19" x14ac:dyDescent="0.3">
      <c r="B540" t="str">
        <f t="shared" si="67"/>
        <v>Limache43931</v>
      </c>
      <c r="C540" t="s">
        <v>163</v>
      </c>
      <c r="F540" s="1">
        <v>43931</v>
      </c>
      <c r="G540">
        <v>3</v>
      </c>
      <c r="H540">
        <v>5</v>
      </c>
      <c r="I540" s="24">
        <v>2</v>
      </c>
      <c r="J540" t="b">
        <f t="shared" si="68"/>
        <v>1</v>
      </c>
      <c r="K540">
        <f t="shared" si="69"/>
        <v>2</v>
      </c>
      <c r="L540" t="str">
        <f t="shared" si="70"/>
        <v>Puente Alto43927</v>
      </c>
      <c r="M540" s="9">
        <f t="shared" si="72"/>
        <v>36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Alto4392736</v>
      </c>
    </row>
    <row r="541" spans="2:19" x14ac:dyDescent="0.3">
      <c r="B541" t="str">
        <f t="shared" si="67"/>
        <v>Linares43931</v>
      </c>
      <c r="C541" t="s">
        <v>164</v>
      </c>
      <c r="F541" s="1">
        <v>43931</v>
      </c>
      <c r="G541">
        <v>6</v>
      </c>
      <c r="H541">
        <v>12</v>
      </c>
      <c r="I541" s="24">
        <v>1</v>
      </c>
      <c r="J541" t="b">
        <f t="shared" si="68"/>
        <v>1</v>
      </c>
      <c r="K541">
        <f t="shared" si="69"/>
        <v>1</v>
      </c>
      <c r="L541" t="str">
        <f t="shared" si="70"/>
        <v>Puente Alto43927</v>
      </c>
      <c r="M541" s="9">
        <f t="shared" si="72"/>
        <v>37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Alto4392737</v>
      </c>
    </row>
    <row r="542" spans="2:19" x14ac:dyDescent="0.3">
      <c r="B542" t="str">
        <f t="shared" si="67"/>
        <v>Lo Barnechea43931</v>
      </c>
      <c r="C542" t="s">
        <v>168</v>
      </c>
      <c r="F542" s="1">
        <v>43931</v>
      </c>
      <c r="G542">
        <v>6</v>
      </c>
      <c r="H542">
        <v>12</v>
      </c>
      <c r="I542" s="24">
        <v>5</v>
      </c>
      <c r="J542" t="b">
        <f t="shared" si="68"/>
        <v>1</v>
      </c>
      <c r="K542">
        <f t="shared" si="69"/>
        <v>5</v>
      </c>
      <c r="L542" t="str">
        <f t="shared" si="70"/>
        <v>Puente Alto43927</v>
      </c>
      <c r="M542" s="9">
        <f t="shared" si="72"/>
        <v>38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Alto4392738</v>
      </c>
    </row>
    <row r="543" spans="2:19" x14ac:dyDescent="0.3">
      <c r="B543" t="str">
        <f t="shared" si="67"/>
        <v>Lo Espejo43931</v>
      </c>
      <c r="C543" t="s">
        <v>169</v>
      </c>
      <c r="F543" s="1">
        <v>43931</v>
      </c>
      <c r="G543">
        <v>6</v>
      </c>
      <c r="H543">
        <v>12</v>
      </c>
      <c r="I543" s="24">
        <v>11</v>
      </c>
      <c r="J543" t="b">
        <f t="shared" si="68"/>
        <v>1</v>
      </c>
      <c r="K543">
        <f t="shared" si="69"/>
        <v>11</v>
      </c>
      <c r="L543" t="str">
        <f t="shared" si="70"/>
        <v>Puente Alto43927</v>
      </c>
      <c r="M543" s="9">
        <f t="shared" si="72"/>
        <v>39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Alto4392739</v>
      </c>
    </row>
    <row r="544" spans="2:19" x14ac:dyDescent="0.3">
      <c r="B544" t="str">
        <f t="shared" si="67"/>
        <v>Lo Prado43931</v>
      </c>
      <c r="C544" t="s">
        <v>170</v>
      </c>
      <c r="F544" s="1">
        <v>43931</v>
      </c>
      <c r="G544">
        <v>6</v>
      </c>
      <c r="H544">
        <v>12</v>
      </c>
      <c r="I544" s="24">
        <v>3</v>
      </c>
      <c r="J544" t="b">
        <f t="shared" si="68"/>
        <v>1</v>
      </c>
      <c r="K544">
        <f t="shared" si="69"/>
        <v>3</v>
      </c>
      <c r="L544" t="str">
        <f t="shared" si="70"/>
        <v>Puente Alto43927</v>
      </c>
      <c r="M544" s="9">
        <f t="shared" si="72"/>
        <v>40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Alto4392740</v>
      </c>
    </row>
    <row r="545" spans="2:19" x14ac:dyDescent="0.3">
      <c r="B545" t="str">
        <f t="shared" si="67"/>
        <v>Macul43931</v>
      </c>
      <c r="C545" t="s">
        <v>184</v>
      </c>
      <c r="F545" s="1">
        <v>43931</v>
      </c>
      <c r="G545">
        <v>6</v>
      </c>
      <c r="H545">
        <v>12</v>
      </c>
      <c r="I545" s="24">
        <v>6</v>
      </c>
      <c r="J545" t="b">
        <f t="shared" si="68"/>
        <v>1</v>
      </c>
      <c r="K545">
        <f t="shared" si="69"/>
        <v>6</v>
      </c>
      <c r="L545" t="str">
        <f t="shared" si="70"/>
        <v>Puente Alto43927</v>
      </c>
      <c r="M545" s="9">
        <f t="shared" si="72"/>
        <v>41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Alto4392741</v>
      </c>
    </row>
    <row r="546" spans="2:19" x14ac:dyDescent="0.3">
      <c r="B546" t="str">
        <f t="shared" si="67"/>
        <v>Maipu43931</v>
      </c>
      <c r="C546" t="s">
        <v>186</v>
      </c>
      <c r="F546" s="1">
        <v>43931</v>
      </c>
      <c r="G546">
        <v>6</v>
      </c>
      <c r="H546">
        <v>12</v>
      </c>
      <c r="I546" s="24">
        <v>61</v>
      </c>
      <c r="J546" t="b">
        <f t="shared" si="68"/>
        <v>1</v>
      </c>
      <c r="K546">
        <f t="shared" si="69"/>
        <v>61</v>
      </c>
      <c r="L546" t="str">
        <f t="shared" si="70"/>
        <v>Puente Alto43927</v>
      </c>
      <c r="M546" s="9">
        <f t="shared" si="72"/>
        <v>42</v>
      </c>
      <c r="N546" t="str">
        <f t="shared" si="73"/>
        <v>Puente Alto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13201</v>
      </c>
      <c r="R546" t="str">
        <f>+VLOOKUP($N546,[1]Hoja3!$A$4:$E$349,4,0)</f>
        <v>Metropolitana</v>
      </c>
      <c r="S546" t="str">
        <f t="shared" si="71"/>
        <v>Puente Alto4392742</v>
      </c>
    </row>
    <row r="547" spans="2:19" x14ac:dyDescent="0.3">
      <c r="B547" t="str">
        <f t="shared" si="67"/>
        <v>Mejillones43931</v>
      </c>
      <c r="C547" t="s">
        <v>193</v>
      </c>
      <c r="F547" s="1">
        <v>43931</v>
      </c>
      <c r="G547">
        <v>1</v>
      </c>
      <c r="H547">
        <v>1</v>
      </c>
      <c r="I547" s="24">
        <v>6</v>
      </c>
      <c r="J547" t="b">
        <f t="shared" si="68"/>
        <v>1</v>
      </c>
      <c r="K547">
        <f t="shared" si="69"/>
        <v>6</v>
      </c>
      <c r="L547" t="str">
        <f t="shared" si="70"/>
        <v>Puente Alto43927</v>
      </c>
      <c r="M547" s="9">
        <f t="shared" si="72"/>
        <v>43</v>
      </c>
      <c r="N547" t="str">
        <f t="shared" si="73"/>
        <v>Puente Alto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13201</v>
      </c>
      <c r="R547" t="str">
        <f>+VLOOKUP($N547,[1]Hoja3!$A$4:$E$349,4,0)</f>
        <v>Metropolitana</v>
      </c>
      <c r="S547" t="str">
        <f t="shared" si="71"/>
        <v>Puente Alto4392743</v>
      </c>
    </row>
    <row r="548" spans="2:19" x14ac:dyDescent="0.3">
      <c r="B548" t="str">
        <f t="shared" si="67"/>
        <v>Melipilla43931</v>
      </c>
      <c r="C548" t="s">
        <v>195</v>
      </c>
      <c r="F548" s="1">
        <v>43931</v>
      </c>
      <c r="G548">
        <v>6</v>
      </c>
      <c r="H548">
        <v>12</v>
      </c>
      <c r="I548" s="24">
        <v>4</v>
      </c>
      <c r="J548" t="b">
        <f t="shared" si="68"/>
        <v>1</v>
      </c>
      <c r="K548">
        <f t="shared" si="69"/>
        <v>4</v>
      </c>
      <c r="L548" t="str">
        <f t="shared" si="70"/>
        <v>Quilicura43927</v>
      </c>
      <c r="M548" s="9">
        <v>1</v>
      </c>
      <c r="N548" t="s">
        <v>272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Quilicura439271</v>
      </c>
    </row>
    <row r="549" spans="2:19" x14ac:dyDescent="0.3">
      <c r="B549" t="str">
        <f t="shared" si="67"/>
        <v>Nacimiento43931</v>
      </c>
      <c r="C549" t="s">
        <v>200</v>
      </c>
      <c r="F549" s="1">
        <v>43931</v>
      </c>
      <c r="G549">
        <v>2</v>
      </c>
      <c r="H549">
        <v>3</v>
      </c>
      <c r="I549" s="24">
        <v>1</v>
      </c>
      <c r="J549" t="b">
        <f t="shared" si="68"/>
        <v>1</v>
      </c>
      <c r="K549">
        <f t="shared" si="69"/>
        <v>1</v>
      </c>
      <c r="L549" t="str">
        <f t="shared" si="70"/>
        <v>Quilicura43927</v>
      </c>
      <c r="M549" s="9">
        <f t="shared" si="72"/>
        <v>2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Quilicura439272</v>
      </c>
    </row>
    <row r="550" spans="2:19" x14ac:dyDescent="0.3">
      <c r="B550" t="str">
        <f t="shared" si="67"/>
        <v>Natales43931</v>
      </c>
      <c r="C550" t="s">
        <v>202</v>
      </c>
      <c r="F550" s="1">
        <v>43931</v>
      </c>
      <c r="G550">
        <v>5</v>
      </c>
      <c r="H550">
        <v>10</v>
      </c>
      <c r="I550" s="24">
        <v>1</v>
      </c>
      <c r="J550" t="b">
        <f t="shared" si="68"/>
        <v>1</v>
      </c>
      <c r="K550">
        <f t="shared" si="69"/>
        <v>1</v>
      </c>
      <c r="L550" t="str">
        <f t="shared" si="70"/>
        <v>Quilicura43927</v>
      </c>
      <c r="M550" s="9">
        <f t="shared" si="72"/>
        <v>3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Quilicura439273</v>
      </c>
    </row>
    <row r="551" spans="2:19" x14ac:dyDescent="0.3">
      <c r="B551" t="str">
        <f t="shared" si="67"/>
        <v>Nueva Imperial43931</v>
      </c>
      <c r="C551" t="s">
        <v>208</v>
      </c>
      <c r="F551" s="1">
        <v>43931</v>
      </c>
      <c r="G551">
        <v>4</v>
      </c>
      <c r="H551">
        <v>8</v>
      </c>
      <c r="I551" s="24">
        <v>2</v>
      </c>
      <c r="J551" t="b">
        <f t="shared" si="68"/>
        <v>1</v>
      </c>
      <c r="K551">
        <f t="shared" si="69"/>
        <v>2</v>
      </c>
      <c r="L551" t="str">
        <f t="shared" si="70"/>
        <v>Quilicura43927</v>
      </c>
      <c r="M551" s="9">
        <f t="shared" si="72"/>
        <v>4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Quilicura439274</v>
      </c>
    </row>
    <row r="552" spans="2:19" x14ac:dyDescent="0.3">
      <c r="B552" t="str">
        <f t="shared" si="67"/>
        <v>Nunoa43931</v>
      </c>
      <c r="C552" t="s">
        <v>209</v>
      </c>
      <c r="F552" s="1">
        <v>43931</v>
      </c>
      <c r="G552">
        <v>6</v>
      </c>
      <c r="H552">
        <v>12</v>
      </c>
      <c r="I552" s="24">
        <v>37</v>
      </c>
      <c r="J552" t="b">
        <f t="shared" si="68"/>
        <v>1</v>
      </c>
      <c r="K552">
        <f t="shared" si="69"/>
        <v>37</v>
      </c>
      <c r="L552" t="str">
        <f t="shared" si="70"/>
        <v>Quilicura43927</v>
      </c>
      <c r="M552" s="9">
        <f t="shared" si="72"/>
        <v>5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Quilicura439275</v>
      </c>
    </row>
    <row r="553" spans="2:19" x14ac:dyDescent="0.3">
      <c r="B553" t="str">
        <f t="shared" si="67"/>
        <v>Osorno43931</v>
      </c>
      <c r="C553" t="s">
        <v>214</v>
      </c>
      <c r="F553" s="1">
        <v>43931</v>
      </c>
      <c r="G553">
        <v>6</v>
      </c>
      <c r="H553">
        <v>12</v>
      </c>
      <c r="I553" s="24">
        <v>13</v>
      </c>
      <c r="J553" t="b">
        <f t="shared" si="68"/>
        <v>1</v>
      </c>
      <c r="K553">
        <f t="shared" si="69"/>
        <v>13</v>
      </c>
      <c r="L553" t="str">
        <f t="shared" si="70"/>
        <v>Quilicura43927</v>
      </c>
      <c r="M553" s="9">
        <f t="shared" si="72"/>
        <v>6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Quilicura439276</v>
      </c>
    </row>
    <row r="554" spans="2:19" x14ac:dyDescent="0.3">
      <c r="B554" t="str">
        <f t="shared" si="67"/>
        <v>Ovalle43931</v>
      </c>
      <c r="C554" t="s">
        <v>215</v>
      </c>
      <c r="F554" s="1">
        <v>43931</v>
      </c>
      <c r="G554">
        <v>6</v>
      </c>
      <c r="H554">
        <v>12</v>
      </c>
      <c r="I554" s="24">
        <v>1</v>
      </c>
      <c r="J554" t="b">
        <f t="shared" si="68"/>
        <v>1</v>
      </c>
      <c r="K554">
        <f t="shared" si="69"/>
        <v>1</v>
      </c>
      <c r="L554" t="str">
        <f t="shared" si="70"/>
        <v>Quilicura43927</v>
      </c>
      <c r="M554" s="9">
        <f t="shared" si="72"/>
        <v>7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Quilicura439277</v>
      </c>
    </row>
    <row r="555" spans="2:19" x14ac:dyDescent="0.3">
      <c r="B555" t="str">
        <f t="shared" si="67"/>
        <v>Padre Hurtado43931</v>
      </c>
      <c r="C555" t="s">
        <v>216</v>
      </c>
      <c r="F555" s="1">
        <v>43931</v>
      </c>
      <c r="G555">
        <v>6</v>
      </c>
      <c r="H555">
        <v>12</v>
      </c>
      <c r="I555" s="24">
        <v>2</v>
      </c>
      <c r="J555" t="b">
        <f t="shared" si="68"/>
        <v>1</v>
      </c>
      <c r="K555">
        <f t="shared" si="69"/>
        <v>2</v>
      </c>
      <c r="L555" t="str">
        <f t="shared" si="70"/>
        <v>Quilicura43927</v>
      </c>
      <c r="M555" s="9">
        <f t="shared" si="72"/>
        <v>8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Quilicura439278</v>
      </c>
    </row>
    <row r="556" spans="2:19" x14ac:dyDescent="0.3">
      <c r="B556" t="str">
        <f t="shared" si="67"/>
        <v>Paine43931</v>
      </c>
      <c r="C556" t="s">
        <v>220</v>
      </c>
      <c r="F556" s="1">
        <v>43931</v>
      </c>
      <c r="G556">
        <v>1</v>
      </c>
      <c r="H556">
        <v>1</v>
      </c>
      <c r="I556" s="24">
        <v>7</v>
      </c>
      <c r="J556" t="b">
        <f t="shared" si="68"/>
        <v>1</v>
      </c>
      <c r="K556">
        <f t="shared" si="69"/>
        <v>7</v>
      </c>
      <c r="L556" t="str">
        <f t="shared" si="70"/>
        <v>Quilicura43927</v>
      </c>
      <c r="M556" s="9">
        <f t="shared" si="72"/>
        <v>9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Quilicura439279</v>
      </c>
    </row>
    <row r="557" spans="2:19" x14ac:dyDescent="0.3">
      <c r="B557" t="str">
        <f t="shared" si="67"/>
        <v>Parral43931</v>
      </c>
      <c r="C557" t="s">
        <v>227</v>
      </c>
      <c r="F557" s="1">
        <v>43931</v>
      </c>
      <c r="G557">
        <v>2</v>
      </c>
      <c r="H557">
        <v>3</v>
      </c>
      <c r="I557" s="24">
        <v>1</v>
      </c>
      <c r="J557" t="b">
        <f t="shared" si="68"/>
        <v>1</v>
      </c>
      <c r="K557">
        <f t="shared" si="69"/>
        <v>1</v>
      </c>
      <c r="L557" t="str">
        <f t="shared" si="70"/>
        <v>Quilicura43927</v>
      </c>
      <c r="M557" s="9">
        <f t="shared" si="72"/>
        <v>10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Quilicura4392710</v>
      </c>
    </row>
    <row r="558" spans="2:19" x14ac:dyDescent="0.3">
      <c r="B558" t="str">
        <f t="shared" si="67"/>
        <v>Pedro Aguirre Cerda43931</v>
      </c>
      <c r="C558" t="s">
        <v>228</v>
      </c>
      <c r="F558" s="1">
        <v>43931</v>
      </c>
      <c r="G558">
        <v>6</v>
      </c>
      <c r="H558">
        <v>12</v>
      </c>
      <c r="I558" s="24">
        <v>17</v>
      </c>
      <c r="J558" t="b">
        <f t="shared" si="68"/>
        <v>1</v>
      </c>
      <c r="K558">
        <f t="shared" si="69"/>
        <v>17</v>
      </c>
      <c r="L558" t="str">
        <f t="shared" si="70"/>
        <v>Quilicura43927</v>
      </c>
      <c r="M558" s="9">
        <f t="shared" si="72"/>
        <v>11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Quilicura4392711</v>
      </c>
    </row>
    <row r="559" spans="2:19" x14ac:dyDescent="0.3">
      <c r="B559" t="str">
        <f t="shared" si="67"/>
        <v>Penaflor43931</v>
      </c>
      <c r="C559" t="s">
        <v>232</v>
      </c>
      <c r="F559" s="1">
        <v>43931</v>
      </c>
      <c r="G559">
        <v>6</v>
      </c>
      <c r="H559">
        <v>12</v>
      </c>
      <c r="I559" s="24">
        <v>2</v>
      </c>
      <c r="J559" t="b">
        <f t="shared" si="68"/>
        <v>1</v>
      </c>
      <c r="K559">
        <f t="shared" si="69"/>
        <v>2</v>
      </c>
      <c r="L559" t="str">
        <f t="shared" si="70"/>
        <v>Quilicura43927</v>
      </c>
      <c r="M559" s="9">
        <f t="shared" si="72"/>
        <v>12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Quilicura4392712</v>
      </c>
    </row>
    <row r="560" spans="2:19" x14ac:dyDescent="0.3">
      <c r="B560" t="str">
        <f t="shared" si="67"/>
        <v>Penalolen43931</v>
      </c>
      <c r="C560" t="s">
        <v>233</v>
      </c>
      <c r="F560" s="1">
        <v>43931</v>
      </c>
      <c r="G560">
        <v>6</v>
      </c>
      <c r="H560">
        <v>12</v>
      </c>
      <c r="I560" s="24">
        <v>20</v>
      </c>
      <c r="J560" t="b">
        <f t="shared" si="68"/>
        <v>1</v>
      </c>
      <c r="K560">
        <f t="shared" si="69"/>
        <v>20</v>
      </c>
      <c r="L560" t="str">
        <f t="shared" si="70"/>
        <v>Quilicura43927</v>
      </c>
      <c r="M560" s="9">
        <f t="shared" si="72"/>
        <v>13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Quilicura4392713</v>
      </c>
    </row>
    <row r="561" spans="2:19" x14ac:dyDescent="0.3">
      <c r="B561" t="str">
        <f t="shared" si="67"/>
        <v>Petorca43931</v>
      </c>
      <c r="C561" t="s">
        <v>238</v>
      </c>
      <c r="F561" s="1">
        <v>43931</v>
      </c>
      <c r="G561">
        <v>3</v>
      </c>
      <c r="H561">
        <v>5</v>
      </c>
      <c r="I561" s="24">
        <v>1</v>
      </c>
      <c r="J561" t="b">
        <f t="shared" si="68"/>
        <v>1</v>
      </c>
      <c r="K561">
        <f t="shared" si="69"/>
        <v>1</v>
      </c>
      <c r="L561" t="str">
        <f t="shared" si="70"/>
        <v>Quilicura43927</v>
      </c>
      <c r="M561" s="9">
        <f t="shared" si="72"/>
        <v>14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Quilicura4392714</v>
      </c>
    </row>
    <row r="562" spans="2:19" x14ac:dyDescent="0.3">
      <c r="B562" t="str">
        <f t="shared" si="67"/>
        <v>Pica43931</v>
      </c>
      <c r="C562" t="s">
        <v>240</v>
      </c>
      <c r="F562" s="1">
        <v>43931</v>
      </c>
      <c r="G562">
        <v>1</v>
      </c>
      <c r="H562">
        <v>1</v>
      </c>
      <c r="I562" s="24">
        <v>5</v>
      </c>
      <c r="J562" t="b">
        <f t="shared" si="68"/>
        <v>1</v>
      </c>
      <c r="K562">
        <f t="shared" si="69"/>
        <v>5</v>
      </c>
      <c r="L562" t="str">
        <f t="shared" si="70"/>
        <v>Quilicura43927</v>
      </c>
      <c r="M562" s="9">
        <f t="shared" si="72"/>
        <v>15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Quilicura4392715</v>
      </c>
    </row>
    <row r="563" spans="2:19" x14ac:dyDescent="0.3">
      <c r="B563" t="str">
        <f t="shared" si="67"/>
        <v>Pirque43931</v>
      </c>
      <c r="C563" t="s">
        <v>244</v>
      </c>
      <c r="F563" s="1">
        <v>43931</v>
      </c>
      <c r="G563">
        <v>3</v>
      </c>
      <c r="H563">
        <v>5</v>
      </c>
      <c r="I563" s="24">
        <v>5</v>
      </c>
      <c r="J563" t="b">
        <f t="shared" si="68"/>
        <v>1</v>
      </c>
      <c r="K563">
        <f t="shared" si="69"/>
        <v>5</v>
      </c>
      <c r="L563" t="str">
        <f t="shared" si="70"/>
        <v>Quilicura43927</v>
      </c>
      <c r="M563" s="9">
        <f t="shared" si="72"/>
        <v>16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Quilicura4392716</v>
      </c>
    </row>
    <row r="564" spans="2:19" x14ac:dyDescent="0.3">
      <c r="B564" t="str">
        <f t="shared" si="67"/>
        <v>Providencia43931</v>
      </c>
      <c r="C564" t="s">
        <v>251</v>
      </c>
      <c r="F564" s="1">
        <v>43931</v>
      </c>
      <c r="G564">
        <v>6</v>
      </c>
      <c r="H564">
        <v>12</v>
      </c>
      <c r="I564" s="24">
        <v>14</v>
      </c>
      <c r="J564" t="b">
        <f t="shared" si="68"/>
        <v>1</v>
      </c>
      <c r="K564">
        <f t="shared" si="69"/>
        <v>14</v>
      </c>
      <c r="L564" t="str">
        <f t="shared" si="70"/>
        <v>Quilicura43927</v>
      </c>
      <c r="M564" s="9">
        <f t="shared" si="72"/>
        <v>17</v>
      </c>
      <c r="N564" t="str">
        <f t="shared" si="73"/>
        <v>Quilicura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13125</v>
      </c>
      <c r="R564" t="str">
        <f>+VLOOKUP($N564,[1]Hoja3!$A$4:$E$349,4,0)</f>
        <v>Metropolitana</v>
      </c>
      <c r="S564" t="str">
        <f t="shared" si="71"/>
        <v>Quilicura4392717</v>
      </c>
    </row>
    <row r="565" spans="2:19" x14ac:dyDescent="0.3">
      <c r="B565" t="str">
        <f t="shared" si="67"/>
        <v>Pudahuel43931</v>
      </c>
      <c r="C565" t="s">
        <v>254</v>
      </c>
      <c r="F565" s="1">
        <v>43931</v>
      </c>
      <c r="G565">
        <v>6</v>
      </c>
      <c r="H565">
        <v>12</v>
      </c>
      <c r="I565" s="24">
        <v>15</v>
      </c>
      <c r="J565" t="b">
        <f t="shared" si="68"/>
        <v>1</v>
      </c>
      <c r="K565">
        <f t="shared" si="69"/>
        <v>15</v>
      </c>
      <c r="L565" t="str">
        <f t="shared" si="70"/>
        <v>Quilicura43927</v>
      </c>
      <c r="M565" s="9">
        <f t="shared" si="72"/>
        <v>18</v>
      </c>
      <c r="N565" t="str">
        <f t="shared" si="73"/>
        <v>Quilicura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13125</v>
      </c>
      <c r="R565" t="str">
        <f>+VLOOKUP($N565,[1]Hoja3!$A$4:$E$349,4,0)</f>
        <v>Metropolitana</v>
      </c>
      <c r="S565" t="str">
        <f t="shared" si="71"/>
        <v>Quilicura4392718</v>
      </c>
    </row>
    <row r="566" spans="2:19" x14ac:dyDescent="0.3">
      <c r="B566" t="str">
        <f t="shared" si="67"/>
        <v>Puente Alto43931</v>
      </c>
      <c r="C566" t="s">
        <v>255</v>
      </c>
      <c r="F566" s="1">
        <v>43931</v>
      </c>
      <c r="G566">
        <v>6</v>
      </c>
      <c r="H566">
        <v>12</v>
      </c>
      <c r="I566" s="24">
        <v>73</v>
      </c>
      <c r="J566" t="b">
        <f t="shared" si="68"/>
        <v>1</v>
      </c>
      <c r="K566">
        <f t="shared" si="69"/>
        <v>73</v>
      </c>
      <c r="L566" t="str">
        <f t="shared" si="70"/>
        <v>Quinta Normal43927</v>
      </c>
      <c r="M566" s="9">
        <v>1</v>
      </c>
      <c r="N566" t="s">
        <v>278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Normal439271</v>
      </c>
    </row>
    <row r="567" spans="2:19" x14ac:dyDescent="0.3">
      <c r="B567" t="str">
        <f t="shared" si="67"/>
        <v>Puerto Montt43931</v>
      </c>
      <c r="C567" t="s">
        <v>256</v>
      </c>
      <c r="F567" s="1">
        <v>43931</v>
      </c>
      <c r="G567">
        <v>6</v>
      </c>
      <c r="H567">
        <v>12</v>
      </c>
      <c r="I567" s="24">
        <v>2</v>
      </c>
      <c r="J567" t="b">
        <f t="shared" si="68"/>
        <v>1</v>
      </c>
      <c r="K567">
        <f t="shared" si="69"/>
        <v>2</v>
      </c>
      <c r="L567" t="str">
        <f t="shared" si="70"/>
        <v>Quinta Normal43927</v>
      </c>
      <c r="M567" s="9">
        <f t="shared" si="72"/>
        <v>2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Normal439272</v>
      </c>
    </row>
    <row r="568" spans="2:19" x14ac:dyDescent="0.3">
      <c r="B568" t="str">
        <f t="shared" si="67"/>
        <v>Punta Arenas43931</v>
      </c>
      <c r="C568" t="s">
        <v>261</v>
      </c>
      <c r="F568" s="1">
        <v>43931</v>
      </c>
      <c r="G568">
        <v>6</v>
      </c>
      <c r="H568">
        <v>12</v>
      </c>
      <c r="I568" s="24">
        <v>92</v>
      </c>
      <c r="J568" t="b">
        <f t="shared" si="68"/>
        <v>1</v>
      </c>
      <c r="K568">
        <f t="shared" si="69"/>
        <v>92</v>
      </c>
      <c r="L568" t="str">
        <f t="shared" si="70"/>
        <v>Quinta Normal43927</v>
      </c>
      <c r="M568" s="9">
        <f t="shared" si="72"/>
        <v>3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Normal439273</v>
      </c>
    </row>
    <row r="569" spans="2:19" x14ac:dyDescent="0.3">
      <c r="B569" t="str">
        <f t="shared" si="67"/>
        <v>Purranque43931</v>
      </c>
      <c r="C569" t="s">
        <v>264</v>
      </c>
      <c r="F569" s="1">
        <v>43931</v>
      </c>
      <c r="G569">
        <v>4</v>
      </c>
      <c r="H569">
        <v>8</v>
      </c>
      <c r="I569" s="24">
        <v>5</v>
      </c>
      <c r="J569" t="b">
        <f t="shared" si="68"/>
        <v>1</v>
      </c>
      <c r="K569">
        <f t="shared" si="69"/>
        <v>5</v>
      </c>
      <c r="L569" t="str">
        <f t="shared" si="70"/>
        <v>Quinta Normal43927</v>
      </c>
      <c r="M569" s="9">
        <f t="shared" si="72"/>
        <v>4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Normal439274</v>
      </c>
    </row>
    <row r="570" spans="2:19" x14ac:dyDescent="0.3">
      <c r="B570" t="str">
        <f t="shared" si="67"/>
        <v>Quilicura43931</v>
      </c>
      <c r="C570" t="s">
        <v>272</v>
      </c>
      <c r="F570" s="1">
        <v>43931</v>
      </c>
      <c r="G570">
        <v>6</v>
      </c>
      <c r="H570">
        <v>12</v>
      </c>
      <c r="I570" s="24">
        <v>22</v>
      </c>
      <c r="J570" t="b">
        <f t="shared" si="68"/>
        <v>1</v>
      </c>
      <c r="K570">
        <f t="shared" si="69"/>
        <v>22</v>
      </c>
      <c r="L570" t="str">
        <f t="shared" si="70"/>
        <v>Quinta Normal43927</v>
      </c>
      <c r="M570" s="9">
        <f t="shared" si="72"/>
        <v>5</v>
      </c>
      <c r="N570" t="str">
        <f t="shared" si="73"/>
        <v>Quinta Normal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13126</v>
      </c>
      <c r="R570" t="str">
        <f>+VLOOKUP($N570,[1]Hoja3!$A$4:$E$349,4,0)</f>
        <v>Metropolitana</v>
      </c>
      <c r="S570" t="str">
        <f t="shared" si="71"/>
        <v>Quinta Normal439275</v>
      </c>
    </row>
    <row r="571" spans="2:19" x14ac:dyDescent="0.3">
      <c r="B571" t="str">
        <f t="shared" si="67"/>
        <v>Quilpue43931</v>
      </c>
      <c r="C571" t="s">
        <v>276</v>
      </c>
      <c r="F571" s="1">
        <v>43931</v>
      </c>
      <c r="G571">
        <v>6</v>
      </c>
      <c r="H571">
        <v>12</v>
      </c>
      <c r="I571" s="24">
        <v>3</v>
      </c>
      <c r="J571" t="b">
        <f t="shared" si="68"/>
        <v>1</v>
      </c>
      <c r="K571">
        <f t="shared" si="69"/>
        <v>3</v>
      </c>
      <c r="L571" t="str">
        <f t="shared" si="70"/>
        <v>Quinta Normal43927</v>
      </c>
      <c r="M571" s="9">
        <f t="shared" si="72"/>
        <v>6</v>
      </c>
      <c r="N571" t="str">
        <f t="shared" si="73"/>
        <v>Quinta Normal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13126</v>
      </c>
      <c r="R571" t="str">
        <f>+VLOOKUP($N571,[1]Hoja3!$A$4:$E$349,4,0)</f>
        <v>Metropolitana</v>
      </c>
      <c r="S571" t="str">
        <f t="shared" si="71"/>
        <v>Quinta Normal439276</v>
      </c>
    </row>
    <row r="572" spans="2:19" x14ac:dyDescent="0.3">
      <c r="B572" t="str">
        <f t="shared" si="67"/>
        <v>Quinta Normal43931</v>
      </c>
      <c r="C572" t="s">
        <v>278</v>
      </c>
      <c r="F572" s="1">
        <v>43931</v>
      </c>
      <c r="G572">
        <v>6</v>
      </c>
      <c r="H572">
        <v>12</v>
      </c>
      <c r="I572" s="24">
        <v>12</v>
      </c>
      <c r="J572" t="b">
        <f t="shared" si="68"/>
        <v>1</v>
      </c>
      <c r="K572">
        <f t="shared" si="69"/>
        <v>12</v>
      </c>
      <c r="L572" t="str">
        <f t="shared" si="70"/>
        <v>San Bernardo43927</v>
      </c>
      <c r="M572" s="9">
        <v>1</v>
      </c>
      <c r="N572" t="s">
        <v>303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Bernardo439271</v>
      </c>
    </row>
    <row r="573" spans="2:19" x14ac:dyDescent="0.3">
      <c r="B573" t="str">
        <f t="shared" si="67"/>
        <v>Quintero43931</v>
      </c>
      <c r="C573" t="s">
        <v>280</v>
      </c>
      <c r="F573" s="1">
        <v>43931</v>
      </c>
      <c r="G573">
        <v>1</v>
      </c>
      <c r="H573">
        <v>1</v>
      </c>
      <c r="I573" s="24">
        <v>4</v>
      </c>
      <c r="J573" t="b">
        <f t="shared" si="68"/>
        <v>1</v>
      </c>
      <c r="K573">
        <f t="shared" si="69"/>
        <v>4</v>
      </c>
      <c r="L573" t="str">
        <f t="shared" si="70"/>
        <v>San Bernardo43927</v>
      </c>
      <c r="M573" s="9">
        <f t="shared" si="72"/>
        <v>2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Bernardo439272</v>
      </c>
    </row>
    <row r="574" spans="2:19" x14ac:dyDescent="0.3">
      <c r="B574" t="str">
        <f t="shared" si="67"/>
        <v>Recoleta43931</v>
      </c>
      <c r="C574" t="s">
        <v>285</v>
      </c>
      <c r="F574" s="1">
        <v>43931</v>
      </c>
      <c r="G574">
        <v>6</v>
      </c>
      <c r="H574">
        <v>12</v>
      </c>
      <c r="I574" s="24">
        <v>9</v>
      </c>
      <c r="J574" t="b">
        <f t="shared" si="68"/>
        <v>1</v>
      </c>
      <c r="K574">
        <f t="shared" si="69"/>
        <v>9</v>
      </c>
      <c r="L574" t="str">
        <f t="shared" si="70"/>
        <v>San Bernardo43927</v>
      </c>
      <c r="M574" s="9">
        <f t="shared" si="72"/>
        <v>3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Bernardo439273</v>
      </c>
    </row>
    <row r="575" spans="2:19" x14ac:dyDescent="0.3">
      <c r="B575" t="str">
        <f t="shared" si="67"/>
        <v>Renca43931</v>
      </c>
      <c r="C575" t="s">
        <v>287</v>
      </c>
      <c r="F575" s="1">
        <v>43931</v>
      </c>
      <c r="G575">
        <v>6</v>
      </c>
      <c r="H575">
        <v>12</v>
      </c>
      <c r="I575" s="24">
        <v>6</v>
      </c>
      <c r="J575" t="b">
        <f t="shared" si="68"/>
        <v>1</v>
      </c>
      <c r="K575">
        <f t="shared" si="69"/>
        <v>6</v>
      </c>
      <c r="L575" t="str">
        <f t="shared" si="70"/>
        <v>San Bernardo43927</v>
      </c>
      <c r="M575" s="9">
        <f t="shared" si="72"/>
        <v>4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Bernardo439274</v>
      </c>
    </row>
    <row r="576" spans="2:19" x14ac:dyDescent="0.3">
      <c r="B576" t="str">
        <f t="shared" si="67"/>
        <v>Salamanca43931</v>
      </c>
      <c r="C576" t="s">
        <v>301</v>
      </c>
      <c r="F576" s="1">
        <v>43931</v>
      </c>
      <c r="G576">
        <v>3</v>
      </c>
      <c r="H576">
        <v>5</v>
      </c>
      <c r="I576" s="24">
        <v>1</v>
      </c>
      <c r="J576" t="b">
        <f t="shared" si="68"/>
        <v>1</v>
      </c>
      <c r="K576">
        <f t="shared" si="69"/>
        <v>1</v>
      </c>
      <c r="L576" t="str">
        <f t="shared" si="70"/>
        <v>San Bernardo43927</v>
      </c>
      <c r="M576" s="9">
        <f t="shared" si="72"/>
        <v>5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Bernardo439275</v>
      </c>
    </row>
    <row r="577" spans="2:19" x14ac:dyDescent="0.3">
      <c r="B577" t="str">
        <f t="shared" si="67"/>
        <v>San Antonio43931</v>
      </c>
      <c r="C577" t="s">
        <v>302</v>
      </c>
      <c r="F577" s="1">
        <v>43931</v>
      </c>
      <c r="G577">
        <v>5</v>
      </c>
      <c r="H577">
        <v>10</v>
      </c>
      <c r="I577" s="24">
        <v>4</v>
      </c>
      <c r="J577" t="b">
        <f t="shared" si="68"/>
        <v>1</v>
      </c>
      <c r="K577">
        <f t="shared" si="69"/>
        <v>4</v>
      </c>
      <c r="L577" t="str">
        <f t="shared" si="70"/>
        <v>San Bernardo43927</v>
      </c>
      <c r="M577" s="9">
        <f t="shared" si="72"/>
        <v>6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Bernardo439276</v>
      </c>
    </row>
    <row r="578" spans="2:19" x14ac:dyDescent="0.3">
      <c r="B578" t="str">
        <f t="shared" si="67"/>
        <v>San Bernardo43931</v>
      </c>
      <c r="C578" t="s">
        <v>303</v>
      </c>
      <c r="F578" s="1">
        <v>43931</v>
      </c>
      <c r="G578">
        <v>6</v>
      </c>
      <c r="H578">
        <v>12</v>
      </c>
      <c r="I578" s="24">
        <v>38</v>
      </c>
      <c r="J578" t="b">
        <f t="shared" si="68"/>
        <v>1</v>
      </c>
      <c r="K578">
        <f t="shared" si="69"/>
        <v>38</v>
      </c>
      <c r="L578" t="str">
        <f t="shared" si="70"/>
        <v>San Bernardo43927</v>
      </c>
      <c r="M578" s="9">
        <f t="shared" si="72"/>
        <v>7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Bernardo439277</v>
      </c>
    </row>
    <row r="579" spans="2:19" x14ac:dyDescent="0.3">
      <c r="B579" t="str">
        <f t="shared" si="67"/>
        <v>San Carlos43931</v>
      </c>
      <c r="C579" t="s">
        <v>304</v>
      </c>
      <c r="F579" s="1">
        <v>43931</v>
      </c>
      <c r="G579">
        <v>6</v>
      </c>
      <c r="H579">
        <v>12</v>
      </c>
      <c r="I579" s="24">
        <v>1</v>
      </c>
      <c r="J579" t="b">
        <f t="shared" si="68"/>
        <v>1</v>
      </c>
      <c r="K579">
        <f t="shared" si="69"/>
        <v>1</v>
      </c>
      <c r="L579" t="str">
        <f t="shared" si="70"/>
        <v>San Bernardo43927</v>
      </c>
      <c r="M579" s="9">
        <f t="shared" si="72"/>
        <v>8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Bernardo439278</v>
      </c>
    </row>
    <row r="580" spans="2:19" x14ac:dyDescent="0.3">
      <c r="B580" t="str">
        <f t="shared" si="67"/>
        <v>San Javier43931</v>
      </c>
      <c r="C580" t="s">
        <v>312</v>
      </c>
      <c r="F580" s="1">
        <v>43931</v>
      </c>
      <c r="G580">
        <v>3</v>
      </c>
      <c r="H580">
        <v>5</v>
      </c>
      <c r="I580" s="24">
        <v>1</v>
      </c>
      <c r="J580" t="b">
        <f t="shared" si="68"/>
        <v>1</v>
      </c>
      <c r="K580">
        <f t="shared" si="69"/>
        <v>1</v>
      </c>
      <c r="L580" t="str">
        <f t="shared" si="70"/>
        <v>San Bernardo43927</v>
      </c>
      <c r="M580" s="9">
        <f t="shared" si="72"/>
        <v>9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Bernardo439279</v>
      </c>
    </row>
    <row r="581" spans="2:19" x14ac:dyDescent="0.3">
      <c r="B581" t="str">
        <f t="shared" si="67"/>
        <v>San Joaquin43931</v>
      </c>
      <c r="C581" t="s">
        <v>313</v>
      </c>
      <c r="F581" s="1">
        <v>43931</v>
      </c>
      <c r="G581">
        <v>6</v>
      </c>
      <c r="H581">
        <v>12</v>
      </c>
      <c r="I581" s="24">
        <v>10</v>
      </c>
      <c r="J581" t="b">
        <f t="shared" si="68"/>
        <v>1</v>
      </c>
      <c r="K581">
        <f t="shared" si="69"/>
        <v>10</v>
      </c>
      <c r="L581" t="str">
        <f t="shared" si="70"/>
        <v>San Bernardo43927</v>
      </c>
      <c r="M581" s="9">
        <f t="shared" si="72"/>
        <v>10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si="71"/>
        <v>San Bernardo4392710</v>
      </c>
    </row>
    <row r="582" spans="2:19" x14ac:dyDescent="0.3">
      <c r="B582" t="str">
        <f t="shared" si="67"/>
        <v>San Jose de Maipo43931</v>
      </c>
      <c r="C582" t="s">
        <v>314</v>
      </c>
      <c r="F582" s="1">
        <v>43931</v>
      </c>
      <c r="G582">
        <v>1</v>
      </c>
      <c r="H582">
        <v>1</v>
      </c>
      <c r="I582" s="24">
        <v>4</v>
      </c>
      <c r="J582" t="b">
        <f t="shared" si="68"/>
        <v>1</v>
      </c>
      <c r="K582">
        <f t="shared" si="69"/>
        <v>4</v>
      </c>
      <c r="L582" t="str">
        <f t="shared" si="70"/>
        <v>San Bernardo43927</v>
      </c>
      <c r="M582" s="9">
        <f t="shared" si="72"/>
        <v>11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1"/>
        <v>San Bernardo4392711</v>
      </c>
    </row>
    <row r="583" spans="2:19" x14ac:dyDescent="0.3">
      <c r="B583" t="str">
        <f t="shared" ref="B583:B646" si="75">+C583&amp;F583</f>
        <v>San Miguel43931</v>
      </c>
      <c r="C583" t="s">
        <v>316</v>
      </c>
      <c r="F583" s="1">
        <v>43931</v>
      </c>
      <c r="G583">
        <v>6</v>
      </c>
      <c r="H583">
        <v>12</v>
      </c>
      <c r="I583" s="24">
        <v>13</v>
      </c>
      <c r="J583" t="b">
        <f t="shared" ref="J583:J646" si="76">+I583=K583</f>
        <v>1</v>
      </c>
      <c r="K583">
        <f t="shared" ref="K583:K646" si="77">+COUNTIFS($L$6:$L$20000,B583)</f>
        <v>13</v>
      </c>
      <c r="L583" t="str">
        <f t="shared" ref="L583:L646" si="78">+N583&amp;O583</f>
        <v>San Bernardo43927</v>
      </c>
      <c r="M583" s="9">
        <f t="shared" si="72"/>
        <v>12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ref="S583:S646" si="79">+N583&amp;O583&amp;M583</f>
        <v>San Bernardo4392712</v>
      </c>
    </row>
    <row r="584" spans="2:19" x14ac:dyDescent="0.3">
      <c r="B584" t="str">
        <f t="shared" si="75"/>
        <v>San Nicolas43931</v>
      </c>
      <c r="C584" t="s">
        <v>317</v>
      </c>
      <c r="F584" s="1">
        <v>43931</v>
      </c>
      <c r="G584">
        <v>4</v>
      </c>
      <c r="H584">
        <v>8</v>
      </c>
      <c r="I584" s="24">
        <v>1</v>
      </c>
      <c r="J584" t="b">
        <f t="shared" si="76"/>
        <v>1</v>
      </c>
      <c r="K584">
        <f t="shared" si="77"/>
        <v>1</v>
      </c>
      <c r="L584" t="str">
        <f t="shared" si="78"/>
        <v>San Bernardo43927</v>
      </c>
      <c r="M584" s="9">
        <f t="shared" si="72"/>
        <v>13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Bernardo4392713</v>
      </c>
    </row>
    <row r="585" spans="2:19" x14ac:dyDescent="0.3">
      <c r="B585" t="str">
        <f t="shared" si="75"/>
        <v>San Pedro de la Paz43931</v>
      </c>
      <c r="C585" t="s">
        <v>321</v>
      </c>
      <c r="F585" s="1">
        <v>43931</v>
      </c>
      <c r="G585">
        <v>6</v>
      </c>
      <c r="H585">
        <v>12</v>
      </c>
      <c r="I585" s="24">
        <v>2</v>
      </c>
      <c r="J585" t="b">
        <f t="shared" si="76"/>
        <v>1</v>
      </c>
      <c r="K585">
        <f t="shared" si="77"/>
        <v>2</v>
      </c>
      <c r="L585" t="str">
        <f t="shared" si="78"/>
        <v>San Bernardo43927</v>
      </c>
      <c r="M585" s="9">
        <f t="shared" si="72"/>
        <v>14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Bernardo4392714</v>
      </c>
    </row>
    <row r="586" spans="2:19" x14ac:dyDescent="0.3">
      <c r="B586" t="str">
        <f t="shared" si="75"/>
        <v>San Ramon43931</v>
      </c>
      <c r="C586" t="s">
        <v>323</v>
      </c>
      <c r="F586" s="1">
        <v>43931</v>
      </c>
      <c r="G586">
        <v>5</v>
      </c>
      <c r="H586">
        <v>10</v>
      </c>
      <c r="I586" s="24">
        <v>6</v>
      </c>
      <c r="J586" t="b">
        <f t="shared" si="76"/>
        <v>1</v>
      </c>
      <c r="K586">
        <f t="shared" si="77"/>
        <v>6</v>
      </c>
      <c r="L586" t="str">
        <f t="shared" si="78"/>
        <v>San Bernardo43927</v>
      </c>
      <c r="M586" s="9">
        <f t="shared" si="72"/>
        <v>15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Bernardo4392715</v>
      </c>
    </row>
    <row r="587" spans="2:19" x14ac:dyDescent="0.3">
      <c r="B587" t="str">
        <f t="shared" si="75"/>
        <v>Santiago43931</v>
      </c>
      <c r="C587" t="s">
        <v>330</v>
      </c>
      <c r="F587" s="1">
        <v>43931</v>
      </c>
      <c r="G587">
        <v>6</v>
      </c>
      <c r="H587">
        <v>12</v>
      </c>
      <c r="I587" s="24">
        <v>50</v>
      </c>
      <c r="J587" t="b">
        <f t="shared" si="76"/>
        <v>1</v>
      </c>
      <c r="K587">
        <f t="shared" si="77"/>
        <v>50</v>
      </c>
      <c r="L587" t="str">
        <f t="shared" si="78"/>
        <v>San Bernardo43927</v>
      </c>
      <c r="M587" s="9">
        <f t="shared" si="72"/>
        <v>16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Bernardo4392716</v>
      </c>
    </row>
    <row r="588" spans="2:19" x14ac:dyDescent="0.3">
      <c r="B588" t="str">
        <f t="shared" si="75"/>
        <v>Talagante43931</v>
      </c>
      <c r="C588" t="s">
        <v>332</v>
      </c>
      <c r="F588" s="1">
        <v>43931</v>
      </c>
      <c r="G588">
        <v>5</v>
      </c>
      <c r="H588">
        <v>10</v>
      </c>
      <c r="I588" s="24">
        <v>4</v>
      </c>
      <c r="J588" t="b">
        <f t="shared" si="76"/>
        <v>1</v>
      </c>
      <c r="K588">
        <f t="shared" si="77"/>
        <v>4</v>
      </c>
      <c r="L588" t="str">
        <f t="shared" si="78"/>
        <v>San Bernardo43927</v>
      </c>
      <c r="M588" s="9">
        <f t="shared" si="72"/>
        <v>17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Bernardo4392717</v>
      </c>
    </row>
    <row r="589" spans="2:19" x14ac:dyDescent="0.3">
      <c r="B589" t="str">
        <f t="shared" si="75"/>
        <v>Talcahuano43931</v>
      </c>
      <c r="C589" t="s">
        <v>334</v>
      </c>
      <c r="F589" s="1">
        <v>43931</v>
      </c>
      <c r="G589">
        <v>5</v>
      </c>
      <c r="H589">
        <v>10</v>
      </c>
      <c r="I589" s="24">
        <v>1</v>
      </c>
      <c r="J589" t="b">
        <f t="shared" si="76"/>
        <v>1</v>
      </c>
      <c r="K589">
        <f t="shared" si="77"/>
        <v>1</v>
      </c>
      <c r="L589" t="str">
        <f t="shared" si="78"/>
        <v>San Bernardo43927</v>
      </c>
      <c r="M589" s="9">
        <f t="shared" si="72"/>
        <v>18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Bernardo4392718</v>
      </c>
    </row>
    <row r="590" spans="2:19" x14ac:dyDescent="0.3">
      <c r="B590" t="str">
        <f t="shared" si="75"/>
        <v>Temuco43931</v>
      </c>
      <c r="C590" t="s">
        <v>336</v>
      </c>
      <c r="F590" s="1">
        <v>43931</v>
      </c>
      <c r="G590">
        <v>6</v>
      </c>
      <c r="H590">
        <v>12</v>
      </c>
      <c r="I590" s="24">
        <v>36</v>
      </c>
      <c r="J590" t="b">
        <f t="shared" si="76"/>
        <v>1</v>
      </c>
      <c r="K590">
        <f t="shared" si="77"/>
        <v>36</v>
      </c>
      <c r="L590" t="str">
        <f t="shared" si="78"/>
        <v>San Bernardo43927</v>
      </c>
      <c r="M590" s="9">
        <f t="shared" si="72"/>
        <v>19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Bernardo4392719</v>
      </c>
    </row>
    <row r="591" spans="2:19" x14ac:dyDescent="0.3">
      <c r="B591" t="str">
        <f t="shared" si="75"/>
        <v>Teodoro Schmidt43931</v>
      </c>
      <c r="C591" t="s">
        <v>338</v>
      </c>
      <c r="F591" s="1">
        <v>43931</v>
      </c>
      <c r="G591">
        <v>1</v>
      </c>
      <c r="H591">
        <v>1</v>
      </c>
      <c r="I591" s="24">
        <v>4</v>
      </c>
      <c r="J591" t="b">
        <f t="shared" si="76"/>
        <v>1</v>
      </c>
      <c r="K591">
        <f t="shared" si="77"/>
        <v>4</v>
      </c>
      <c r="L591" t="str">
        <f t="shared" si="78"/>
        <v>San Bernardo43927</v>
      </c>
      <c r="M591" s="9">
        <f t="shared" si="72"/>
        <v>20</v>
      </c>
      <c r="N591" t="str">
        <f t="shared" si="73"/>
        <v>San Bernardo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13401</v>
      </c>
      <c r="R591" t="str">
        <f>+VLOOKUP($N591,[1]Hoja3!$A$4:$E$349,4,0)</f>
        <v>Metropolitana</v>
      </c>
      <c r="S591" t="str">
        <f t="shared" si="79"/>
        <v>San Bernardo4392720</v>
      </c>
    </row>
    <row r="592" spans="2:19" x14ac:dyDescent="0.3">
      <c r="B592" t="str">
        <f t="shared" si="75"/>
        <v>Tierra Amarilla43931</v>
      </c>
      <c r="C592" t="s">
        <v>339</v>
      </c>
      <c r="F592" s="1">
        <v>43931</v>
      </c>
      <c r="G592">
        <v>1</v>
      </c>
      <c r="H592">
        <v>1</v>
      </c>
      <c r="I592" s="24">
        <v>4</v>
      </c>
      <c r="J592" t="b">
        <f t="shared" si="76"/>
        <v>1</v>
      </c>
      <c r="K592">
        <f t="shared" si="77"/>
        <v>4</v>
      </c>
      <c r="L592" t="str">
        <f t="shared" si="78"/>
        <v>San Bernardo43927</v>
      </c>
      <c r="M592" s="9">
        <f t="shared" si="72"/>
        <v>21</v>
      </c>
      <c r="N592" t="str">
        <f t="shared" si="73"/>
        <v>San Bernardo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13401</v>
      </c>
      <c r="R592" t="str">
        <f>+VLOOKUP($N592,[1]Hoja3!$A$4:$E$349,4,0)</f>
        <v>Metropolitana</v>
      </c>
      <c r="S592" t="str">
        <f t="shared" si="79"/>
        <v>San Bernardo4392721</v>
      </c>
    </row>
    <row r="593" spans="2:19" x14ac:dyDescent="0.3">
      <c r="B593" t="str">
        <f t="shared" si="75"/>
        <v>Valdivia43931</v>
      </c>
      <c r="C593" t="s">
        <v>350</v>
      </c>
      <c r="F593" s="1">
        <v>43931</v>
      </c>
      <c r="G593">
        <v>6</v>
      </c>
      <c r="H593">
        <v>12</v>
      </c>
      <c r="I593" s="24">
        <v>10</v>
      </c>
      <c r="J593" t="b">
        <f t="shared" si="76"/>
        <v>1</v>
      </c>
      <c r="K593">
        <f t="shared" si="77"/>
        <v>10</v>
      </c>
      <c r="L593" t="str">
        <f t="shared" si="78"/>
        <v>San Miguel43927</v>
      </c>
      <c r="M593" s="9">
        <v>1</v>
      </c>
      <c r="N593" t="s">
        <v>316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Miguel439271</v>
      </c>
    </row>
    <row r="594" spans="2:19" x14ac:dyDescent="0.3">
      <c r="B594" t="str">
        <f t="shared" si="75"/>
        <v>Valparaiso43931</v>
      </c>
      <c r="C594" t="s">
        <v>352</v>
      </c>
      <c r="F594" s="1">
        <v>43931</v>
      </c>
      <c r="G594">
        <v>6</v>
      </c>
      <c r="H594">
        <v>12</v>
      </c>
      <c r="I594" s="24">
        <v>3</v>
      </c>
      <c r="J594" t="b">
        <f t="shared" si="76"/>
        <v>1</v>
      </c>
      <c r="K594">
        <f t="shared" si="77"/>
        <v>3</v>
      </c>
      <c r="L594" t="str">
        <f t="shared" si="78"/>
        <v>San Miguel43927</v>
      </c>
      <c r="M594" s="9">
        <f t="shared" si="72"/>
        <v>2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Miguel439272</v>
      </c>
    </row>
    <row r="595" spans="2:19" x14ac:dyDescent="0.3">
      <c r="B595" t="str">
        <f t="shared" si="75"/>
        <v>Vina del Mar43931</v>
      </c>
      <c r="C595" t="s">
        <v>359</v>
      </c>
      <c r="F595" s="1">
        <v>43931</v>
      </c>
      <c r="G595">
        <v>6</v>
      </c>
      <c r="H595">
        <v>12</v>
      </c>
      <c r="I595" s="24">
        <v>3</v>
      </c>
      <c r="J595" t="b">
        <f t="shared" si="76"/>
        <v>1</v>
      </c>
      <c r="K595">
        <f t="shared" si="77"/>
        <v>3</v>
      </c>
      <c r="L595" t="str">
        <f t="shared" si="78"/>
        <v>San Miguel43927</v>
      </c>
      <c r="M595" s="9">
        <f t="shared" si="72"/>
        <v>3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Miguel439273</v>
      </c>
    </row>
    <row r="596" spans="2:19" x14ac:dyDescent="0.3">
      <c r="B596" t="str">
        <f t="shared" si="75"/>
        <v>Vitacura43931</v>
      </c>
      <c r="C596" t="s">
        <v>360</v>
      </c>
      <c r="F596" s="1">
        <v>43931</v>
      </c>
      <c r="G596">
        <v>6</v>
      </c>
      <c r="H596">
        <v>12</v>
      </c>
      <c r="I596" s="24">
        <v>5</v>
      </c>
      <c r="J596" t="b">
        <f t="shared" si="76"/>
        <v>1</v>
      </c>
      <c r="K596">
        <f t="shared" si="77"/>
        <v>5</v>
      </c>
      <c r="L596" t="str">
        <f t="shared" si="78"/>
        <v>San Miguel43927</v>
      </c>
      <c r="M596" s="9">
        <f t="shared" si="72"/>
        <v>4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Miguel439274</v>
      </c>
    </row>
    <row r="597" spans="2:19" x14ac:dyDescent="0.3">
      <c r="B597" t="str">
        <f t="shared" si="75"/>
        <v>Yungay43931</v>
      </c>
      <c r="C597" t="s">
        <v>363</v>
      </c>
      <c r="F597" s="1">
        <v>43931</v>
      </c>
      <c r="G597">
        <v>5</v>
      </c>
      <c r="H597">
        <v>10</v>
      </c>
      <c r="I597" s="24">
        <v>1</v>
      </c>
      <c r="J597" t="b">
        <f t="shared" si="76"/>
        <v>1</v>
      </c>
      <c r="K597">
        <f t="shared" si="77"/>
        <v>1</v>
      </c>
      <c r="L597" t="str">
        <f t="shared" si="78"/>
        <v>San Miguel43927</v>
      </c>
      <c r="M597" s="9">
        <f t="shared" si="72"/>
        <v>5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Miguel439275</v>
      </c>
    </row>
    <row r="598" spans="2:19" x14ac:dyDescent="0.3">
      <c r="B598" t="str">
        <f t="shared" si="75"/>
        <v>Alto Hospicio43934</v>
      </c>
      <c r="C598" t="s">
        <v>29</v>
      </c>
      <c r="F598" s="1">
        <v>43934</v>
      </c>
      <c r="G598">
        <v>4</v>
      </c>
      <c r="H598">
        <v>8</v>
      </c>
      <c r="I598" s="24">
        <v>4</v>
      </c>
      <c r="J598" t="b">
        <f t="shared" si="76"/>
        <v>1</v>
      </c>
      <c r="K598">
        <f t="shared" si="77"/>
        <v>4</v>
      </c>
      <c r="L598" t="str">
        <f t="shared" si="78"/>
        <v>San Miguel43927</v>
      </c>
      <c r="M598" s="9">
        <f t="shared" si="72"/>
        <v>6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Miguel439276</v>
      </c>
    </row>
    <row r="599" spans="2:19" x14ac:dyDescent="0.3">
      <c r="B599" t="str">
        <f t="shared" si="75"/>
        <v>Ancud43934</v>
      </c>
      <c r="C599" t="s">
        <v>31</v>
      </c>
      <c r="F599" s="1">
        <v>43934</v>
      </c>
      <c r="G599">
        <v>1</v>
      </c>
      <c r="H599">
        <v>1</v>
      </c>
      <c r="I599" s="24">
        <v>3</v>
      </c>
      <c r="J599" t="b">
        <f t="shared" si="76"/>
        <v>1</v>
      </c>
      <c r="K599">
        <f t="shared" si="77"/>
        <v>3</v>
      </c>
      <c r="L599" t="str">
        <f t="shared" si="78"/>
        <v>San Miguel43927</v>
      </c>
      <c r="M599" s="9">
        <f t="shared" si="72"/>
        <v>7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Miguel439277</v>
      </c>
    </row>
    <row r="600" spans="2:19" x14ac:dyDescent="0.3">
      <c r="B600" t="str">
        <f t="shared" si="75"/>
        <v>Angol43934</v>
      </c>
      <c r="C600" t="s">
        <v>33</v>
      </c>
      <c r="F600" s="1">
        <v>43934</v>
      </c>
      <c r="G600">
        <v>7</v>
      </c>
      <c r="H600">
        <v>15</v>
      </c>
      <c r="I600" s="24">
        <v>4</v>
      </c>
      <c r="J600" t="b">
        <f t="shared" si="76"/>
        <v>1</v>
      </c>
      <c r="K600">
        <f t="shared" si="77"/>
        <v>4</v>
      </c>
      <c r="L600" t="str">
        <f t="shared" si="78"/>
        <v>San Miguel43927</v>
      </c>
      <c r="M600" s="9">
        <f t="shared" si="72"/>
        <v>8</v>
      </c>
      <c r="N600" t="str">
        <f t="shared" si="73"/>
        <v>San Miguel</v>
      </c>
      <c r="O600" s="1">
        <f t="shared" si="74"/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Miguel439278</v>
      </c>
    </row>
    <row r="601" spans="2:19" x14ac:dyDescent="0.3">
      <c r="B601" t="str">
        <f t="shared" si="75"/>
        <v>Antofagasta43934</v>
      </c>
      <c r="C601" t="s">
        <v>2</v>
      </c>
      <c r="F601" s="1">
        <v>43934</v>
      </c>
      <c r="G601">
        <v>7</v>
      </c>
      <c r="H601">
        <v>15</v>
      </c>
      <c r="I601" s="24">
        <v>24</v>
      </c>
      <c r="J601" t="b">
        <f t="shared" si="76"/>
        <v>1</v>
      </c>
      <c r="K601">
        <f t="shared" si="77"/>
        <v>24</v>
      </c>
      <c r="L601" t="str">
        <f t="shared" si="78"/>
        <v>San Miguel43927</v>
      </c>
      <c r="M601" s="9">
        <f t="shared" si="72"/>
        <v>9</v>
      </c>
      <c r="N601" t="str">
        <f t="shared" si="73"/>
        <v>San Miguel</v>
      </c>
      <c r="O601" s="1">
        <f t="shared" si="74"/>
        <v>43927</v>
      </c>
      <c r="P601">
        <f>+VLOOKUP($N601,[1]Hoja3!$A$4:$E$349,2,0)</f>
        <v>13</v>
      </c>
      <c r="Q601">
        <f>+VLOOKUP($N601,[1]Hoja3!$A$4:$E$349,3,0)</f>
        <v>13130</v>
      </c>
      <c r="R601" t="str">
        <f>+VLOOKUP($N601,[1]Hoja3!$A$4:$E$349,4,0)</f>
        <v>Metropolitana</v>
      </c>
      <c r="S601" t="str">
        <f t="shared" si="79"/>
        <v>San Miguel439279</v>
      </c>
    </row>
    <row r="602" spans="2:19" x14ac:dyDescent="0.3">
      <c r="B602" t="str">
        <f t="shared" si="75"/>
        <v>Arica43934</v>
      </c>
      <c r="C602" t="s">
        <v>37</v>
      </c>
      <c r="F602" s="1">
        <v>43934</v>
      </c>
      <c r="G602">
        <v>7</v>
      </c>
      <c r="H602">
        <v>15</v>
      </c>
      <c r="I602" s="24">
        <v>28</v>
      </c>
      <c r="J602" t="b">
        <f t="shared" si="76"/>
        <v>1</v>
      </c>
      <c r="K602">
        <f t="shared" si="77"/>
        <v>28</v>
      </c>
      <c r="L602" t="str">
        <f t="shared" si="78"/>
        <v>San Miguel43927</v>
      </c>
      <c r="M602" s="9">
        <f t="shared" ref="M602:M665" si="80">+M601+1</f>
        <v>10</v>
      </c>
      <c r="N602" t="str">
        <f t="shared" ref="N602:N665" si="81">+N601</f>
        <v>San Miguel</v>
      </c>
      <c r="O602" s="1">
        <f t="shared" ref="O602:O665" si="82">+O601</f>
        <v>43927</v>
      </c>
      <c r="P602">
        <f>+VLOOKUP($N602,[1]Hoja3!$A$4:$E$349,2,0)</f>
        <v>13</v>
      </c>
      <c r="Q602">
        <f>+VLOOKUP($N602,[1]Hoja3!$A$4:$E$349,3,0)</f>
        <v>13130</v>
      </c>
      <c r="R602" t="str">
        <f>+VLOOKUP($N602,[1]Hoja3!$A$4:$E$349,4,0)</f>
        <v>Metropolitana</v>
      </c>
      <c r="S602" t="str">
        <f t="shared" si="79"/>
        <v>San Miguel4392710</v>
      </c>
    </row>
    <row r="603" spans="2:19" x14ac:dyDescent="0.3">
      <c r="B603" t="str">
        <f t="shared" si="75"/>
        <v>Buin43934</v>
      </c>
      <c r="C603" t="s">
        <v>39</v>
      </c>
      <c r="F603" s="1">
        <v>43934</v>
      </c>
      <c r="G603">
        <v>7</v>
      </c>
      <c r="H603">
        <v>15</v>
      </c>
      <c r="I603" s="24">
        <v>7</v>
      </c>
      <c r="J603" t="b">
        <f t="shared" si="76"/>
        <v>1</v>
      </c>
      <c r="K603">
        <f t="shared" si="77"/>
        <v>7</v>
      </c>
      <c r="L603" t="str">
        <f t="shared" si="78"/>
        <v>Talagante43927</v>
      </c>
      <c r="M603" s="9">
        <v>1</v>
      </c>
      <c r="N603" t="s">
        <v>332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Talagante439271</v>
      </c>
    </row>
    <row r="604" spans="2:19" x14ac:dyDescent="0.3">
      <c r="B604" t="str">
        <f t="shared" si="75"/>
        <v>Cabo de Hornos43934</v>
      </c>
      <c r="C604" t="s">
        <v>42</v>
      </c>
      <c r="F604" s="1">
        <v>43934</v>
      </c>
      <c r="G604">
        <v>7</v>
      </c>
      <c r="H604">
        <v>15</v>
      </c>
      <c r="I604" s="24">
        <v>5</v>
      </c>
      <c r="J604" t="b">
        <f t="shared" si="76"/>
        <v>1</v>
      </c>
      <c r="K604">
        <f t="shared" si="77"/>
        <v>5</v>
      </c>
      <c r="L604" t="str">
        <f t="shared" si="78"/>
        <v>Talagante43927</v>
      </c>
      <c r="M604" s="9">
        <f t="shared" si="80"/>
        <v>2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Talagante439272</v>
      </c>
    </row>
    <row r="605" spans="2:19" x14ac:dyDescent="0.3">
      <c r="B605" t="str">
        <f t="shared" si="75"/>
        <v>Cabrero43934</v>
      </c>
      <c r="C605" t="s">
        <v>43</v>
      </c>
      <c r="F605" s="1">
        <v>43934</v>
      </c>
      <c r="G605">
        <v>2</v>
      </c>
      <c r="H605">
        <v>4</v>
      </c>
      <c r="I605" s="24">
        <v>3</v>
      </c>
      <c r="J605" t="b">
        <f t="shared" si="76"/>
        <v>1</v>
      </c>
      <c r="K605">
        <f t="shared" si="77"/>
        <v>3</v>
      </c>
      <c r="L605" t="str">
        <f t="shared" si="78"/>
        <v>Talagante43927</v>
      </c>
      <c r="M605" s="9">
        <f t="shared" si="80"/>
        <v>3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Talagante439273</v>
      </c>
    </row>
    <row r="606" spans="2:19" x14ac:dyDescent="0.3">
      <c r="B606" t="str">
        <f t="shared" si="75"/>
        <v>Calama43934</v>
      </c>
      <c r="C606" t="s">
        <v>44</v>
      </c>
      <c r="F606" s="1">
        <v>43934</v>
      </c>
      <c r="G606">
        <v>5</v>
      </c>
      <c r="H606">
        <v>11</v>
      </c>
      <c r="I606" s="24">
        <v>7</v>
      </c>
      <c r="J606" t="b">
        <f t="shared" si="76"/>
        <v>1</v>
      </c>
      <c r="K606">
        <f t="shared" si="77"/>
        <v>7</v>
      </c>
      <c r="L606" t="str">
        <f t="shared" si="78"/>
        <v>Talagante43927</v>
      </c>
      <c r="M606" s="9">
        <f t="shared" si="80"/>
        <v>4</v>
      </c>
      <c r="N606" t="str">
        <f t="shared" si="81"/>
        <v>Talagante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13601</v>
      </c>
      <c r="R606" t="str">
        <f>+VLOOKUP($N606,[1]Hoja3!$A$4:$E$349,4,0)</f>
        <v>Metropolitana</v>
      </c>
      <c r="S606" t="str">
        <f t="shared" si="79"/>
        <v>Talagante439274</v>
      </c>
    </row>
    <row r="607" spans="2:19" x14ac:dyDescent="0.3">
      <c r="B607" t="str">
        <f t="shared" si="75"/>
        <v>Calbuco43934</v>
      </c>
      <c r="C607" t="s">
        <v>45</v>
      </c>
      <c r="F607" s="1">
        <v>43934</v>
      </c>
      <c r="G607">
        <v>7</v>
      </c>
      <c r="H607">
        <v>15</v>
      </c>
      <c r="I607" s="24">
        <v>2</v>
      </c>
      <c r="J607" t="b">
        <f t="shared" si="76"/>
        <v>1</v>
      </c>
      <c r="K607">
        <f t="shared" si="77"/>
        <v>2</v>
      </c>
      <c r="L607" t="str">
        <f t="shared" si="78"/>
        <v>Talagante43927</v>
      </c>
      <c r="M607" s="9">
        <f t="shared" si="80"/>
        <v>5</v>
      </c>
      <c r="N607" t="str">
        <f t="shared" si="81"/>
        <v>Talagante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13601</v>
      </c>
      <c r="R607" t="str">
        <f>+VLOOKUP($N607,[1]Hoja3!$A$4:$E$349,4,0)</f>
        <v>Metropolitana</v>
      </c>
      <c r="S607" t="str">
        <f t="shared" si="79"/>
        <v>Talagante439275</v>
      </c>
    </row>
    <row r="608" spans="2:19" x14ac:dyDescent="0.3">
      <c r="B608" t="str">
        <f t="shared" si="75"/>
        <v>Calera de Tango43934</v>
      </c>
      <c r="C608" t="s">
        <v>48</v>
      </c>
      <c r="F608" s="1">
        <v>43934</v>
      </c>
      <c r="G608">
        <v>7</v>
      </c>
      <c r="H608">
        <v>15</v>
      </c>
      <c r="I608" s="24">
        <v>2</v>
      </c>
      <c r="J608" t="b">
        <f t="shared" si="76"/>
        <v>1</v>
      </c>
      <c r="K608">
        <f t="shared" si="77"/>
        <v>2</v>
      </c>
      <c r="L608" t="str">
        <f t="shared" si="78"/>
        <v>Vitacura43927</v>
      </c>
      <c r="M608" s="9">
        <v>1</v>
      </c>
      <c r="N608" t="s">
        <v>360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Vitacura439271</v>
      </c>
    </row>
    <row r="609" spans="2:19" x14ac:dyDescent="0.3">
      <c r="B609" t="str">
        <f t="shared" si="75"/>
        <v>Calle Larga43934</v>
      </c>
      <c r="C609" t="s">
        <v>49</v>
      </c>
      <c r="F609" s="1">
        <v>43934</v>
      </c>
      <c r="G609">
        <v>1</v>
      </c>
      <c r="H609">
        <v>1</v>
      </c>
      <c r="I609" s="24">
        <v>2</v>
      </c>
      <c r="J609" t="b">
        <f t="shared" si="76"/>
        <v>1</v>
      </c>
      <c r="K609">
        <f t="shared" si="77"/>
        <v>2</v>
      </c>
      <c r="L609" t="str">
        <f t="shared" si="78"/>
        <v>Vitacura43927</v>
      </c>
      <c r="M609" s="9">
        <f t="shared" si="80"/>
        <v>2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Vitacura439272</v>
      </c>
    </row>
    <row r="610" spans="2:19" x14ac:dyDescent="0.3">
      <c r="B610" t="str">
        <f t="shared" si="75"/>
        <v>Carahue43934</v>
      </c>
      <c r="C610" t="s">
        <v>54</v>
      </c>
      <c r="F610" s="1">
        <v>43934</v>
      </c>
      <c r="G610">
        <v>3</v>
      </c>
      <c r="H610">
        <v>6</v>
      </c>
      <c r="I610" s="24">
        <v>12</v>
      </c>
      <c r="J610" t="b">
        <f t="shared" si="76"/>
        <v>1</v>
      </c>
      <c r="K610">
        <f t="shared" si="77"/>
        <v>12</v>
      </c>
      <c r="L610" t="str">
        <f t="shared" si="78"/>
        <v>Vitacura43927</v>
      </c>
      <c r="M610" s="9">
        <f t="shared" si="80"/>
        <v>3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Vitacura439273</v>
      </c>
    </row>
    <row r="611" spans="2:19" x14ac:dyDescent="0.3">
      <c r="B611" t="str">
        <f t="shared" si="75"/>
        <v>Cartagena43934</v>
      </c>
      <c r="C611" t="s">
        <v>55</v>
      </c>
      <c r="F611" s="1">
        <v>43934</v>
      </c>
      <c r="G611">
        <v>1</v>
      </c>
      <c r="H611">
        <v>1</v>
      </c>
      <c r="I611" s="24">
        <v>2</v>
      </c>
      <c r="J611" t="b">
        <f t="shared" si="76"/>
        <v>1</v>
      </c>
      <c r="K611">
        <f t="shared" si="77"/>
        <v>2</v>
      </c>
      <c r="L611" t="str">
        <f t="shared" si="78"/>
        <v>Vitacura43927</v>
      </c>
      <c r="M611" s="9">
        <f t="shared" si="80"/>
        <v>4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Vitacura439274</v>
      </c>
    </row>
    <row r="612" spans="2:19" x14ac:dyDescent="0.3">
      <c r="B612" t="str">
        <f t="shared" si="75"/>
        <v>Casablanca43934</v>
      </c>
      <c r="C612" t="s">
        <v>56</v>
      </c>
      <c r="F612" s="1">
        <v>43934</v>
      </c>
      <c r="G612">
        <v>1</v>
      </c>
      <c r="H612">
        <v>1</v>
      </c>
      <c r="I612" s="24">
        <v>3</v>
      </c>
      <c r="J612" t="b">
        <f t="shared" si="76"/>
        <v>1</v>
      </c>
      <c r="K612">
        <f t="shared" si="77"/>
        <v>3</v>
      </c>
      <c r="L612" t="str">
        <f t="shared" si="78"/>
        <v>Vitacura43927</v>
      </c>
      <c r="M612" s="9">
        <f t="shared" si="80"/>
        <v>5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Vitacura439275</v>
      </c>
    </row>
    <row r="613" spans="2:19" x14ac:dyDescent="0.3">
      <c r="B613" t="str">
        <f t="shared" si="75"/>
        <v>Cerrillos43934</v>
      </c>
      <c r="C613" t="s">
        <v>60</v>
      </c>
      <c r="F613" s="1">
        <v>43934</v>
      </c>
      <c r="G613">
        <v>6</v>
      </c>
      <c r="H613">
        <v>13</v>
      </c>
      <c r="I613" s="24">
        <v>8</v>
      </c>
      <c r="J613" t="b">
        <f t="shared" si="76"/>
        <v>1</v>
      </c>
      <c r="K613">
        <f t="shared" si="77"/>
        <v>8</v>
      </c>
      <c r="L613" t="str">
        <f t="shared" si="78"/>
        <v>Vitacura43927</v>
      </c>
      <c r="M613" s="9">
        <f t="shared" si="80"/>
        <v>6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Vitacura439276</v>
      </c>
    </row>
    <row r="614" spans="2:19" x14ac:dyDescent="0.3">
      <c r="B614" t="str">
        <f t="shared" si="75"/>
        <v>Cerro Navia43934</v>
      </c>
      <c r="C614" t="s">
        <v>61</v>
      </c>
      <c r="F614" s="1">
        <v>43934</v>
      </c>
      <c r="G614">
        <v>7</v>
      </c>
      <c r="H614">
        <v>15</v>
      </c>
      <c r="I614" s="24">
        <v>15</v>
      </c>
      <c r="J614" t="b">
        <f t="shared" si="76"/>
        <v>1</v>
      </c>
      <c r="K614">
        <f t="shared" si="77"/>
        <v>15</v>
      </c>
      <c r="L614" t="str">
        <f t="shared" si="78"/>
        <v>Vitacura43927</v>
      </c>
      <c r="M614" s="9">
        <f t="shared" si="80"/>
        <v>7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Vitacura439277</v>
      </c>
    </row>
    <row r="615" spans="2:19" x14ac:dyDescent="0.3">
      <c r="B615" t="str">
        <f t="shared" si="75"/>
        <v>Chaiten43934</v>
      </c>
      <c r="C615" t="s">
        <v>62</v>
      </c>
      <c r="F615" s="1">
        <v>43934</v>
      </c>
      <c r="G615">
        <v>1</v>
      </c>
      <c r="H615">
        <v>1</v>
      </c>
      <c r="I615" s="24">
        <v>1</v>
      </c>
      <c r="J615" t="b">
        <f t="shared" si="76"/>
        <v>1</v>
      </c>
      <c r="K615">
        <f t="shared" si="77"/>
        <v>1</v>
      </c>
      <c r="L615" t="str">
        <f t="shared" si="78"/>
        <v>Vitacura43927</v>
      </c>
      <c r="M615" s="9">
        <f t="shared" si="80"/>
        <v>8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Vitacura439278</v>
      </c>
    </row>
    <row r="616" spans="2:19" x14ac:dyDescent="0.3">
      <c r="B616" t="str">
        <f t="shared" si="75"/>
        <v>Chiguayante43934</v>
      </c>
      <c r="C616" t="s">
        <v>66</v>
      </c>
      <c r="F616" s="1">
        <v>43934</v>
      </c>
      <c r="G616">
        <v>7</v>
      </c>
      <c r="H616">
        <v>15</v>
      </c>
      <c r="I616" s="24">
        <v>1</v>
      </c>
      <c r="J616" t="b">
        <f t="shared" si="76"/>
        <v>1</v>
      </c>
      <c r="K616">
        <f t="shared" si="77"/>
        <v>1</v>
      </c>
      <c r="L616" t="str">
        <f t="shared" si="78"/>
        <v>Vitacura43927</v>
      </c>
      <c r="M616" s="9">
        <f t="shared" si="80"/>
        <v>9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Vitacura439279</v>
      </c>
    </row>
    <row r="617" spans="2:19" x14ac:dyDescent="0.3">
      <c r="B617" t="str">
        <f t="shared" si="75"/>
        <v>Chile Chico43934</v>
      </c>
      <c r="C617" t="s">
        <v>67</v>
      </c>
      <c r="F617" s="1">
        <v>43934</v>
      </c>
      <c r="G617">
        <v>1</v>
      </c>
      <c r="H617">
        <v>1</v>
      </c>
      <c r="I617" s="24">
        <v>1</v>
      </c>
      <c r="J617" t="b">
        <f t="shared" si="76"/>
        <v>1</v>
      </c>
      <c r="K617">
        <f t="shared" si="77"/>
        <v>1</v>
      </c>
      <c r="L617" t="str">
        <f t="shared" si="78"/>
        <v>Vitacura43927</v>
      </c>
      <c r="M617" s="9">
        <f t="shared" si="80"/>
        <v>10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Vitacura4392710</v>
      </c>
    </row>
    <row r="618" spans="2:19" x14ac:dyDescent="0.3">
      <c r="B618" t="str">
        <f t="shared" si="75"/>
        <v>Chillan43934</v>
      </c>
      <c r="C618" t="s">
        <v>68</v>
      </c>
      <c r="F618" s="1">
        <v>43934</v>
      </c>
      <c r="G618">
        <v>7</v>
      </c>
      <c r="H618">
        <v>15</v>
      </c>
      <c r="I618" s="24">
        <v>13</v>
      </c>
      <c r="J618" t="b">
        <f t="shared" si="76"/>
        <v>1</v>
      </c>
      <c r="K618">
        <f t="shared" si="77"/>
        <v>13</v>
      </c>
      <c r="L618" t="str">
        <f t="shared" si="78"/>
        <v>Vitacura43927</v>
      </c>
      <c r="M618" s="9">
        <f t="shared" si="80"/>
        <v>11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Vitacura4392711</v>
      </c>
    </row>
    <row r="619" spans="2:19" x14ac:dyDescent="0.3">
      <c r="B619" t="str">
        <f t="shared" si="75"/>
        <v>Chillan Viejo43934</v>
      </c>
      <c r="C619" t="s">
        <v>69</v>
      </c>
      <c r="F619" s="1">
        <v>43934</v>
      </c>
      <c r="G619">
        <v>7</v>
      </c>
      <c r="H619">
        <v>15</v>
      </c>
      <c r="I619" s="24">
        <v>4</v>
      </c>
      <c r="J619" t="b">
        <f t="shared" si="76"/>
        <v>1</v>
      </c>
      <c r="K619">
        <f t="shared" si="77"/>
        <v>4</v>
      </c>
      <c r="L619" t="str">
        <f t="shared" si="78"/>
        <v>Vitacura43927</v>
      </c>
      <c r="M619" s="9">
        <f t="shared" si="80"/>
        <v>12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Vitacura4392712</v>
      </c>
    </row>
    <row r="620" spans="2:19" x14ac:dyDescent="0.3">
      <c r="B620" t="str">
        <f t="shared" si="75"/>
        <v>Chimbarongo43934</v>
      </c>
      <c r="C620" t="s">
        <v>70</v>
      </c>
      <c r="F620" s="1">
        <v>43934</v>
      </c>
      <c r="G620">
        <v>1</v>
      </c>
      <c r="H620">
        <v>1</v>
      </c>
      <c r="I620" s="24">
        <v>2</v>
      </c>
      <c r="J620" t="b">
        <f t="shared" si="76"/>
        <v>1</v>
      </c>
      <c r="K620">
        <f t="shared" si="77"/>
        <v>2</v>
      </c>
      <c r="L620" t="str">
        <f t="shared" si="78"/>
        <v>Vitacura43927</v>
      </c>
      <c r="M620" s="9">
        <f t="shared" si="80"/>
        <v>13</v>
      </c>
      <c r="N620" t="str">
        <f t="shared" si="81"/>
        <v>Vitacura</v>
      </c>
      <c r="O620" s="1">
        <f t="shared" si="82"/>
        <v>43927</v>
      </c>
      <c r="P620">
        <f>+VLOOKUP($N620,[1]Hoja3!$A$4:$E$349,2,0)</f>
        <v>13</v>
      </c>
      <c r="Q620">
        <f>+VLOOKUP($N620,[1]Hoja3!$A$4:$E$349,3,0)</f>
        <v>13132</v>
      </c>
      <c r="R620" t="str">
        <f>+VLOOKUP($N620,[1]Hoja3!$A$4:$E$349,4,0)</f>
        <v>Metropolitana</v>
      </c>
      <c r="S620" t="str">
        <f t="shared" si="79"/>
        <v>Vitacura4392713</v>
      </c>
    </row>
    <row r="621" spans="2:19" x14ac:dyDescent="0.3">
      <c r="B621" t="str">
        <f t="shared" si="75"/>
        <v>Coihueco43934</v>
      </c>
      <c r="C621" t="s">
        <v>79</v>
      </c>
      <c r="F621" s="1">
        <v>43934</v>
      </c>
      <c r="G621">
        <v>4</v>
      </c>
      <c r="H621">
        <v>8</v>
      </c>
      <c r="I621" s="24">
        <v>3</v>
      </c>
      <c r="J621" t="b">
        <f t="shared" si="76"/>
        <v>1</v>
      </c>
      <c r="K621">
        <f t="shared" si="77"/>
        <v>3</v>
      </c>
      <c r="L621" t="str">
        <f t="shared" si="78"/>
        <v>Vitacura43927</v>
      </c>
      <c r="M621" s="9">
        <f t="shared" si="80"/>
        <v>14</v>
      </c>
      <c r="N621" t="str">
        <f t="shared" si="81"/>
        <v>Vitacura</v>
      </c>
      <c r="O621" s="1">
        <f t="shared" si="82"/>
        <v>43927</v>
      </c>
      <c r="P621">
        <f>+VLOOKUP($N621,[1]Hoja3!$A$4:$E$349,2,0)</f>
        <v>13</v>
      </c>
      <c r="Q621">
        <f>+VLOOKUP($N621,[1]Hoja3!$A$4:$E$349,3,0)</f>
        <v>13132</v>
      </c>
      <c r="R621" t="str">
        <f>+VLOOKUP($N621,[1]Hoja3!$A$4:$E$349,4,0)</f>
        <v>Metropolitana</v>
      </c>
      <c r="S621" t="str">
        <f t="shared" si="79"/>
        <v>Vitacura4392714</v>
      </c>
    </row>
    <row r="622" spans="2:19" x14ac:dyDescent="0.3">
      <c r="B622" t="str">
        <f t="shared" si="75"/>
        <v>Colina43934</v>
      </c>
      <c r="C622" t="s">
        <v>83</v>
      </c>
      <c r="F622" s="1">
        <v>43934</v>
      </c>
      <c r="G622">
        <v>7</v>
      </c>
      <c r="H622">
        <v>15</v>
      </c>
      <c r="I622" s="24">
        <v>8</v>
      </c>
      <c r="J622" t="b">
        <f t="shared" si="76"/>
        <v>1</v>
      </c>
      <c r="K622">
        <f t="shared" si="77"/>
        <v>8</v>
      </c>
      <c r="L622" t="str">
        <f t="shared" si="78"/>
        <v>Cerrillos43929</v>
      </c>
      <c r="M622" s="9">
        <v>1</v>
      </c>
      <c r="N622" t="s">
        <v>60</v>
      </c>
      <c r="O622" s="1"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Cerrillos439291</v>
      </c>
    </row>
    <row r="623" spans="2:19" x14ac:dyDescent="0.3">
      <c r="B623" t="str">
        <f t="shared" si="75"/>
        <v>Collipulli43934</v>
      </c>
      <c r="C623" t="s">
        <v>84</v>
      </c>
      <c r="F623" s="1">
        <v>43934</v>
      </c>
      <c r="G623">
        <v>1</v>
      </c>
      <c r="H623">
        <v>1</v>
      </c>
      <c r="I623" s="24">
        <v>1</v>
      </c>
      <c r="J623" t="b">
        <f t="shared" si="76"/>
        <v>1</v>
      </c>
      <c r="K623">
        <f t="shared" si="77"/>
        <v>1</v>
      </c>
      <c r="L623" t="str">
        <f t="shared" si="78"/>
        <v>Cerrillos43929</v>
      </c>
      <c r="M623" s="9">
        <f t="shared" si="80"/>
        <v>2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Cerrillos439292</v>
      </c>
    </row>
    <row r="624" spans="2:19" x14ac:dyDescent="0.3">
      <c r="B624" t="str">
        <f t="shared" si="75"/>
        <v>Concepcion43934</v>
      </c>
      <c r="C624" t="s">
        <v>87</v>
      </c>
      <c r="F624" s="1">
        <v>43934</v>
      </c>
      <c r="G624">
        <v>7</v>
      </c>
      <c r="H624">
        <v>15</v>
      </c>
      <c r="I624" s="24">
        <v>11</v>
      </c>
      <c r="J624" t="b">
        <f t="shared" si="76"/>
        <v>1</v>
      </c>
      <c r="K624">
        <f t="shared" si="77"/>
        <v>11</v>
      </c>
      <c r="L624" t="str">
        <f t="shared" si="78"/>
        <v>Cerrillos43929</v>
      </c>
      <c r="M624" s="9">
        <f t="shared" si="80"/>
        <v>3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Cerrillos439293</v>
      </c>
    </row>
    <row r="625" spans="2:19" x14ac:dyDescent="0.3">
      <c r="B625" t="str">
        <f t="shared" si="75"/>
        <v>Conchali43934</v>
      </c>
      <c r="C625" t="s">
        <v>88</v>
      </c>
      <c r="F625" s="1">
        <v>43934</v>
      </c>
      <c r="G625">
        <v>7</v>
      </c>
      <c r="H625">
        <v>15</v>
      </c>
      <c r="I625" s="24">
        <v>5</v>
      </c>
      <c r="J625" t="b">
        <f t="shared" si="76"/>
        <v>1</v>
      </c>
      <c r="K625">
        <f t="shared" si="77"/>
        <v>5</v>
      </c>
      <c r="L625" t="str">
        <f t="shared" si="78"/>
        <v>Cerrillos43929</v>
      </c>
      <c r="M625" s="9">
        <f t="shared" si="80"/>
        <v>4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Cerrillos439294</v>
      </c>
    </row>
    <row r="626" spans="2:19" x14ac:dyDescent="0.3">
      <c r="B626" t="str">
        <f t="shared" si="75"/>
        <v>Concon43934</v>
      </c>
      <c r="C626" t="s">
        <v>89</v>
      </c>
      <c r="F626" s="1">
        <v>43934</v>
      </c>
      <c r="G626">
        <v>1</v>
      </c>
      <c r="H626">
        <v>1</v>
      </c>
      <c r="I626" s="24">
        <v>6</v>
      </c>
      <c r="J626" t="b">
        <f t="shared" si="76"/>
        <v>1</v>
      </c>
      <c r="K626">
        <f t="shared" si="77"/>
        <v>6</v>
      </c>
      <c r="L626" t="str">
        <f t="shared" si="78"/>
        <v>Cerrillos43929</v>
      </c>
      <c r="M626" s="9">
        <f t="shared" si="80"/>
        <v>5</v>
      </c>
      <c r="N626" t="str">
        <f t="shared" si="81"/>
        <v>Cerrillos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13102</v>
      </c>
      <c r="R626" t="str">
        <f>+VLOOKUP($N626,[1]Hoja3!$A$4:$E$349,4,0)</f>
        <v>Metropolitana</v>
      </c>
      <c r="S626" t="str">
        <f t="shared" si="79"/>
        <v>Cerrillos439295</v>
      </c>
    </row>
    <row r="627" spans="2:19" x14ac:dyDescent="0.3">
      <c r="B627" t="str">
        <f t="shared" si="75"/>
        <v>Coyhaique43934</v>
      </c>
      <c r="C627" t="s">
        <v>95</v>
      </c>
      <c r="F627" s="1">
        <v>43934</v>
      </c>
      <c r="G627">
        <v>1</v>
      </c>
      <c r="H627">
        <v>1</v>
      </c>
      <c r="I627" s="24">
        <v>2</v>
      </c>
      <c r="J627" t="b">
        <f t="shared" si="76"/>
        <v>1</v>
      </c>
      <c r="K627">
        <f t="shared" si="77"/>
        <v>2</v>
      </c>
      <c r="L627" t="str">
        <f t="shared" si="78"/>
        <v>Cerrillos43929</v>
      </c>
      <c r="M627" s="9">
        <f t="shared" si="80"/>
        <v>6</v>
      </c>
      <c r="N627" t="str">
        <f t="shared" si="81"/>
        <v>Cerrillos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13102</v>
      </c>
      <c r="R627" t="str">
        <f>+VLOOKUP($N627,[1]Hoja3!$A$4:$E$349,4,0)</f>
        <v>Metropolitana</v>
      </c>
      <c r="S627" t="str">
        <f t="shared" si="79"/>
        <v>Cerrillos439296</v>
      </c>
    </row>
    <row r="628" spans="2:19" x14ac:dyDescent="0.3">
      <c r="B628" t="str">
        <f t="shared" si="75"/>
        <v>Curacavi43934</v>
      </c>
      <c r="C628" t="s">
        <v>98</v>
      </c>
      <c r="F628" s="1">
        <v>43934</v>
      </c>
      <c r="G628">
        <v>7</v>
      </c>
      <c r="H628">
        <v>15</v>
      </c>
      <c r="I628" s="24">
        <v>3</v>
      </c>
      <c r="J628" t="b">
        <f t="shared" si="76"/>
        <v>1</v>
      </c>
      <c r="K628">
        <f t="shared" si="77"/>
        <v>3</v>
      </c>
      <c r="L628" t="str">
        <f t="shared" si="78"/>
        <v>Cerro Navia43929</v>
      </c>
      <c r="M628" s="9">
        <v>1</v>
      </c>
      <c r="N628" t="s">
        <v>61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Navia439291</v>
      </c>
    </row>
    <row r="629" spans="2:19" x14ac:dyDescent="0.3">
      <c r="B629" t="str">
        <f t="shared" si="75"/>
        <v>Curanilahue43934</v>
      </c>
      <c r="C629" t="s">
        <v>100</v>
      </c>
      <c r="F629" s="1">
        <v>43934</v>
      </c>
      <c r="G629">
        <v>1</v>
      </c>
      <c r="H629">
        <v>1</v>
      </c>
      <c r="I629" s="24">
        <v>1</v>
      </c>
      <c r="J629" t="b">
        <f t="shared" si="76"/>
        <v>1</v>
      </c>
      <c r="K629">
        <f t="shared" si="77"/>
        <v>1</v>
      </c>
      <c r="L629" t="str">
        <f t="shared" si="78"/>
        <v>Cerro Navia43929</v>
      </c>
      <c r="M629" s="9">
        <f t="shared" si="80"/>
        <v>2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Navia439292</v>
      </c>
    </row>
    <row r="630" spans="2:19" x14ac:dyDescent="0.3">
      <c r="B630" t="str">
        <f t="shared" si="75"/>
        <v>Curepto43934</v>
      </c>
      <c r="C630" t="s">
        <v>102</v>
      </c>
      <c r="F630" s="1">
        <v>43934</v>
      </c>
      <c r="G630">
        <v>1</v>
      </c>
      <c r="H630">
        <v>1</v>
      </c>
      <c r="I630" s="24">
        <v>3</v>
      </c>
      <c r="J630" t="b">
        <f t="shared" si="76"/>
        <v>1</v>
      </c>
      <c r="K630">
        <f t="shared" si="77"/>
        <v>3</v>
      </c>
      <c r="L630" t="str">
        <f t="shared" si="78"/>
        <v>Cerro Navia43929</v>
      </c>
      <c r="M630" s="9">
        <f t="shared" si="80"/>
        <v>3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Navia439293</v>
      </c>
    </row>
    <row r="631" spans="2:19" x14ac:dyDescent="0.3">
      <c r="B631" t="str">
        <f t="shared" si="75"/>
        <v>Curico43934</v>
      </c>
      <c r="C631" t="s">
        <v>103</v>
      </c>
      <c r="F631" s="1">
        <v>43934</v>
      </c>
      <c r="G631">
        <v>7</v>
      </c>
      <c r="H631">
        <v>15</v>
      </c>
      <c r="I631" s="24">
        <v>3</v>
      </c>
      <c r="J631" t="b">
        <f t="shared" si="76"/>
        <v>1</v>
      </c>
      <c r="K631">
        <f t="shared" si="77"/>
        <v>3</v>
      </c>
      <c r="L631" t="str">
        <f t="shared" si="78"/>
        <v>Cerro Navia43929</v>
      </c>
      <c r="M631" s="9">
        <f t="shared" si="80"/>
        <v>4</v>
      </c>
      <c r="N631" t="str">
        <f t="shared" si="81"/>
        <v>Cerro Navia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13103</v>
      </c>
      <c r="R631" t="str">
        <f>+VLOOKUP($N631,[1]Hoja3!$A$4:$E$349,4,0)</f>
        <v>Metropolitana</v>
      </c>
      <c r="S631" t="str">
        <f t="shared" si="79"/>
        <v>Cerro Navia439294</v>
      </c>
    </row>
    <row r="632" spans="2:19" x14ac:dyDescent="0.3">
      <c r="B632" t="str">
        <f t="shared" si="75"/>
        <v>Diego de Almagro43934</v>
      </c>
      <c r="C632" t="s">
        <v>105</v>
      </c>
      <c r="F632" s="1">
        <v>43934</v>
      </c>
      <c r="G632">
        <v>1</v>
      </c>
      <c r="H632">
        <v>1</v>
      </c>
      <c r="I632" s="24">
        <v>1</v>
      </c>
      <c r="J632" t="b">
        <f t="shared" si="76"/>
        <v>1</v>
      </c>
      <c r="K632">
        <f t="shared" si="77"/>
        <v>1</v>
      </c>
      <c r="L632" t="str">
        <f t="shared" si="78"/>
        <v>Cerro Navia43929</v>
      </c>
      <c r="M632" s="9">
        <f t="shared" si="80"/>
        <v>5</v>
      </c>
      <c r="N632" t="str">
        <f t="shared" si="81"/>
        <v>Cerro Navia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13103</v>
      </c>
      <c r="R632" t="str">
        <f>+VLOOKUP($N632,[1]Hoja3!$A$4:$E$349,4,0)</f>
        <v>Metropolitana</v>
      </c>
      <c r="S632" t="str">
        <f t="shared" si="79"/>
        <v>Cerro Navia439295</v>
      </c>
    </row>
    <row r="633" spans="2:19" x14ac:dyDescent="0.3">
      <c r="B633" t="str">
        <f t="shared" si="75"/>
        <v>El Bosque43934</v>
      </c>
      <c r="C633" t="s">
        <v>107</v>
      </c>
      <c r="F633" s="1">
        <v>43934</v>
      </c>
      <c r="G633">
        <v>7</v>
      </c>
      <c r="H633">
        <v>15</v>
      </c>
      <c r="I633" s="24">
        <v>19</v>
      </c>
      <c r="J633" t="b">
        <f t="shared" si="76"/>
        <v>1</v>
      </c>
      <c r="K633">
        <f t="shared" si="77"/>
        <v>19</v>
      </c>
      <c r="L633" t="str">
        <f t="shared" si="78"/>
        <v>Conchali43929</v>
      </c>
      <c r="M633" s="9">
        <v>1</v>
      </c>
      <c r="N633" t="s">
        <v>88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Conchali439291</v>
      </c>
    </row>
    <row r="634" spans="2:19" x14ac:dyDescent="0.3">
      <c r="B634" t="str">
        <f t="shared" si="75"/>
        <v>El Carmen43934</v>
      </c>
      <c r="C634" t="s">
        <v>108</v>
      </c>
      <c r="F634" s="1">
        <v>43934</v>
      </c>
      <c r="G634">
        <v>1</v>
      </c>
      <c r="H634">
        <v>1</v>
      </c>
      <c r="I634" s="24">
        <v>3</v>
      </c>
      <c r="J634" t="b">
        <f t="shared" si="76"/>
        <v>1</v>
      </c>
      <c r="K634">
        <f t="shared" si="77"/>
        <v>3</v>
      </c>
      <c r="L634" t="str">
        <f t="shared" si="78"/>
        <v>Conchali43929</v>
      </c>
      <c r="M634" s="9">
        <f t="shared" si="80"/>
        <v>2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Conchali439292</v>
      </c>
    </row>
    <row r="635" spans="2:19" x14ac:dyDescent="0.3">
      <c r="B635" t="str">
        <f t="shared" si="75"/>
        <v>El Monte43934</v>
      </c>
      <c r="C635" t="s">
        <v>109</v>
      </c>
      <c r="F635" s="1">
        <v>43934</v>
      </c>
      <c r="G635">
        <v>4</v>
      </c>
      <c r="H635">
        <v>8</v>
      </c>
      <c r="I635" s="24">
        <v>1</v>
      </c>
      <c r="J635" t="b">
        <f t="shared" si="76"/>
        <v>1</v>
      </c>
      <c r="K635">
        <f t="shared" si="77"/>
        <v>1</v>
      </c>
      <c r="L635" t="str">
        <f t="shared" si="78"/>
        <v>Conchali43929</v>
      </c>
      <c r="M635" s="9">
        <f t="shared" si="80"/>
        <v>3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Conchali439293</v>
      </c>
    </row>
    <row r="636" spans="2:19" x14ac:dyDescent="0.3">
      <c r="B636" t="str">
        <f t="shared" si="75"/>
        <v>El Quisco43934</v>
      </c>
      <c r="C636" t="s">
        <v>110</v>
      </c>
      <c r="F636" s="1">
        <v>43934</v>
      </c>
      <c r="G636">
        <v>1</v>
      </c>
      <c r="H636">
        <v>1</v>
      </c>
      <c r="I636" s="24">
        <v>3</v>
      </c>
      <c r="J636" t="b">
        <f t="shared" si="76"/>
        <v>1</v>
      </c>
      <c r="K636">
        <f t="shared" si="77"/>
        <v>3</v>
      </c>
      <c r="L636" t="str">
        <f t="shared" si="78"/>
        <v>Conchali43929</v>
      </c>
      <c r="M636" s="9">
        <f t="shared" si="80"/>
        <v>4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Conchali439294</v>
      </c>
    </row>
    <row r="637" spans="2:19" x14ac:dyDescent="0.3">
      <c r="B637" t="str">
        <f t="shared" si="75"/>
        <v>El Tabo43934</v>
      </c>
      <c r="C637" t="s">
        <v>111</v>
      </c>
      <c r="F637" s="1">
        <v>43934</v>
      </c>
      <c r="G637">
        <v>1</v>
      </c>
      <c r="H637">
        <v>1</v>
      </c>
      <c r="I637" s="24">
        <v>2</v>
      </c>
      <c r="J637" t="b">
        <f t="shared" si="76"/>
        <v>1</v>
      </c>
      <c r="K637">
        <f t="shared" si="77"/>
        <v>2</v>
      </c>
      <c r="L637" t="str">
        <f t="shared" si="78"/>
        <v>Conchali43929</v>
      </c>
      <c r="M637" s="9">
        <f t="shared" si="80"/>
        <v>5</v>
      </c>
      <c r="N637" t="str">
        <f t="shared" si="81"/>
        <v>Conchali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13104</v>
      </c>
      <c r="R637" t="str">
        <f>+VLOOKUP($N637,[1]Hoja3!$A$4:$E$349,4,0)</f>
        <v>Metropolitana</v>
      </c>
      <c r="S637" t="str">
        <f t="shared" si="79"/>
        <v>Conchali439295</v>
      </c>
    </row>
    <row r="638" spans="2:19" x14ac:dyDescent="0.3">
      <c r="B638" t="str">
        <f t="shared" si="75"/>
        <v>Ercilla43934</v>
      </c>
      <c r="C638" t="s">
        <v>113</v>
      </c>
      <c r="F638" s="1">
        <v>43934</v>
      </c>
      <c r="G638">
        <v>1</v>
      </c>
      <c r="H638">
        <v>1</v>
      </c>
      <c r="I638" s="24">
        <v>3</v>
      </c>
      <c r="J638" t="b">
        <f t="shared" si="76"/>
        <v>1</v>
      </c>
      <c r="K638">
        <f t="shared" si="77"/>
        <v>3</v>
      </c>
      <c r="L638" t="str">
        <f t="shared" si="78"/>
        <v>Conchali43929</v>
      </c>
      <c r="M638" s="9">
        <f t="shared" si="80"/>
        <v>6</v>
      </c>
      <c r="N638" t="str">
        <f t="shared" si="81"/>
        <v>Conchali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13104</v>
      </c>
      <c r="R638" t="str">
        <f>+VLOOKUP($N638,[1]Hoja3!$A$4:$E$349,4,0)</f>
        <v>Metropolitana</v>
      </c>
      <c r="S638" t="str">
        <f t="shared" si="79"/>
        <v>Conchali439296</v>
      </c>
    </row>
    <row r="639" spans="2:19" x14ac:dyDescent="0.3">
      <c r="B639" t="str">
        <f t="shared" si="75"/>
        <v>Estacion Central43934</v>
      </c>
      <c r="C639" t="s">
        <v>114</v>
      </c>
      <c r="F639" s="1">
        <v>43934</v>
      </c>
      <c r="G639">
        <v>7</v>
      </c>
      <c r="H639">
        <v>15</v>
      </c>
      <c r="I639" s="24">
        <v>10</v>
      </c>
      <c r="J639" t="b">
        <f t="shared" si="76"/>
        <v>1</v>
      </c>
      <c r="K639">
        <f t="shared" si="77"/>
        <v>10</v>
      </c>
      <c r="L639" t="str">
        <f t="shared" si="78"/>
        <v>El Bosque43929</v>
      </c>
      <c r="M639" s="9">
        <v>1</v>
      </c>
      <c r="N639" t="s">
        <v>107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Bosque439291</v>
      </c>
    </row>
    <row r="640" spans="2:19" x14ac:dyDescent="0.3">
      <c r="B640" t="str">
        <f t="shared" si="75"/>
        <v>Florida43934</v>
      </c>
      <c r="C640" t="s">
        <v>115</v>
      </c>
      <c r="F640" s="1">
        <v>43934</v>
      </c>
      <c r="G640">
        <v>1</v>
      </c>
      <c r="H640">
        <v>1</v>
      </c>
      <c r="I640" s="24">
        <v>2</v>
      </c>
      <c r="J640" t="b">
        <f t="shared" si="76"/>
        <v>1</v>
      </c>
      <c r="K640">
        <f t="shared" si="77"/>
        <v>2</v>
      </c>
      <c r="L640" t="str">
        <f t="shared" si="78"/>
        <v>El Bosque43929</v>
      </c>
      <c r="M640" s="9">
        <f t="shared" si="80"/>
        <v>2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Bosque439292</v>
      </c>
    </row>
    <row r="641" spans="2:19" x14ac:dyDescent="0.3">
      <c r="B641" t="str">
        <f t="shared" si="75"/>
        <v>Frutillar43934</v>
      </c>
      <c r="C641" t="s">
        <v>119</v>
      </c>
      <c r="F641" s="1">
        <v>43934</v>
      </c>
      <c r="G641">
        <v>1</v>
      </c>
      <c r="H641">
        <v>1</v>
      </c>
      <c r="I641" s="24">
        <v>5</v>
      </c>
      <c r="J641" t="b">
        <f t="shared" si="76"/>
        <v>1</v>
      </c>
      <c r="K641">
        <f t="shared" si="77"/>
        <v>5</v>
      </c>
      <c r="L641" t="str">
        <f t="shared" si="78"/>
        <v>El Bosque43929</v>
      </c>
      <c r="M641" s="9">
        <f t="shared" si="80"/>
        <v>3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Bosque439293</v>
      </c>
    </row>
    <row r="642" spans="2:19" x14ac:dyDescent="0.3">
      <c r="B642" t="str">
        <f t="shared" si="75"/>
        <v>Galvarino43934</v>
      </c>
      <c r="C642" t="s">
        <v>122</v>
      </c>
      <c r="F642" s="1">
        <v>43934</v>
      </c>
      <c r="G642">
        <v>1</v>
      </c>
      <c r="H642">
        <v>1</v>
      </c>
      <c r="I642" s="24">
        <v>2</v>
      </c>
      <c r="J642" t="b">
        <f t="shared" si="76"/>
        <v>1</v>
      </c>
      <c r="K642">
        <f t="shared" si="77"/>
        <v>2</v>
      </c>
      <c r="L642" t="str">
        <f t="shared" si="78"/>
        <v>El Bosque43929</v>
      </c>
      <c r="M642" s="9">
        <f t="shared" si="80"/>
        <v>4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Bosque439294</v>
      </c>
    </row>
    <row r="643" spans="2:19" x14ac:dyDescent="0.3">
      <c r="B643" t="str">
        <f t="shared" si="75"/>
        <v>Hualaihue43934</v>
      </c>
      <c r="C643" t="s">
        <v>128</v>
      </c>
      <c r="F643" s="1">
        <v>43934</v>
      </c>
      <c r="G643">
        <v>1</v>
      </c>
      <c r="H643">
        <v>1</v>
      </c>
      <c r="I643" s="24">
        <v>3</v>
      </c>
      <c r="J643" t="b">
        <f t="shared" si="76"/>
        <v>1</v>
      </c>
      <c r="K643">
        <f t="shared" si="77"/>
        <v>3</v>
      </c>
      <c r="L643" t="str">
        <f t="shared" si="78"/>
        <v>El Bosque43929</v>
      </c>
      <c r="M643" s="9">
        <f t="shared" si="80"/>
        <v>5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Bosque439295</v>
      </c>
    </row>
    <row r="644" spans="2:19" x14ac:dyDescent="0.3">
      <c r="B644" t="str">
        <f t="shared" si="75"/>
        <v>Hualpen43934</v>
      </c>
      <c r="C644" t="s">
        <v>130</v>
      </c>
      <c r="F644" s="1">
        <v>43934</v>
      </c>
      <c r="G644">
        <v>6</v>
      </c>
      <c r="H644">
        <v>13</v>
      </c>
      <c r="I644" s="24">
        <v>10</v>
      </c>
      <c r="J644" t="b">
        <f t="shared" si="76"/>
        <v>1</v>
      </c>
      <c r="K644">
        <f t="shared" si="77"/>
        <v>10</v>
      </c>
      <c r="L644" t="str">
        <f t="shared" si="78"/>
        <v>El Bosque43929</v>
      </c>
      <c r="M644" s="9">
        <f t="shared" si="80"/>
        <v>6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Bosque439296</v>
      </c>
    </row>
    <row r="645" spans="2:19" x14ac:dyDescent="0.3">
      <c r="B645" t="str">
        <f t="shared" si="75"/>
        <v>Hualqui43934</v>
      </c>
      <c r="C645" t="s">
        <v>131</v>
      </c>
      <c r="F645" s="1">
        <v>43934</v>
      </c>
      <c r="G645">
        <v>4</v>
      </c>
      <c r="H645">
        <v>8</v>
      </c>
      <c r="I645" s="24">
        <v>1</v>
      </c>
      <c r="J645" t="b">
        <f t="shared" si="76"/>
        <v>1</v>
      </c>
      <c r="K645">
        <f t="shared" si="77"/>
        <v>1</v>
      </c>
      <c r="L645" t="str">
        <f t="shared" si="78"/>
        <v>El Bosque43929</v>
      </c>
      <c r="M645" s="9">
        <f t="shared" si="80"/>
        <v>7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si="79"/>
        <v>El Bosque439297</v>
      </c>
    </row>
    <row r="646" spans="2:19" x14ac:dyDescent="0.3">
      <c r="B646" t="str">
        <f t="shared" si="75"/>
        <v>Huechuraba43934</v>
      </c>
      <c r="C646" t="s">
        <v>134</v>
      </c>
      <c r="F646" s="1">
        <v>43934</v>
      </c>
      <c r="G646">
        <v>7</v>
      </c>
      <c r="H646">
        <v>15</v>
      </c>
      <c r="I646" s="24">
        <v>10</v>
      </c>
      <c r="J646" t="b">
        <f t="shared" si="76"/>
        <v>1</v>
      </c>
      <c r="K646">
        <f t="shared" si="77"/>
        <v>10</v>
      </c>
      <c r="L646" t="str">
        <f t="shared" si="78"/>
        <v>El Bosque43929</v>
      </c>
      <c r="M646" s="9">
        <f t="shared" si="80"/>
        <v>8</v>
      </c>
      <c r="N646" t="str">
        <f t="shared" si="81"/>
        <v>El Bosque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13105</v>
      </c>
      <c r="R646" t="str">
        <f>+VLOOKUP($N646,[1]Hoja3!$A$4:$E$349,4,0)</f>
        <v>Metropolitana</v>
      </c>
      <c r="S646" t="str">
        <f t="shared" si="79"/>
        <v>El Bosque439298</v>
      </c>
    </row>
    <row r="647" spans="2:19" x14ac:dyDescent="0.3">
      <c r="B647" t="str">
        <f t="shared" ref="B647:B710" si="83">+C647&amp;F647</f>
        <v>Illapel43934</v>
      </c>
      <c r="C647" t="s">
        <v>135</v>
      </c>
      <c r="F647" s="1">
        <v>43934</v>
      </c>
      <c r="G647">
        <v>4</v>
      </c>
      <c r="H647">
        <v>8</v>
      </c>
      <c r="I647" s="24">
        <v>4</v>
      </c>
      <c r="J647" t="b">
        <f t="shared" ref="J647:J710" si="84">+I647=K647</f>
        <v>1</v>
      </c>
      <c r="K647">
        <f t="shared" ref="K647:K710" si="85">+COUNTIFS($L$6:$L$20000,B647)</f>
        <v>4</v>
      </c>
      <c r="L647" t="str">
        <f t="shared" ref="L647:L710" si="86">+N647&amp;O647</f>
        <v>El Bosque43929</v>
      </c>
      <c r="M647" s="9">
        <f t="shared" si="80"/>
        <v>9</v>
      </c>
      <c r="N647" t="str">
        <f t="shared" si="81"/>
        <v>El Bosque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13105</v>
      </c>
      <c r="R647" t="str">
        <f>+VLOOKUP($N647,[1]Hoja3!$A$4:$E$349,4,0)</f>
        <v>Metropolitana</v>
      </c>
      <c r="S647" t="str">
        <f t="shared" ref="S647:S710" si="87">+N647&amp;O647&amp;M647</f>
        <v>El Bosque439299</v>
      </c>
    </row>
    <row r="648" spans="2:19" x14ac:dyDescent="0.3">
      <c r="B648" t="str">
        <f t="shared" si="83"/>
        <v>Independencia43934</v>
      </c>
      <c r="C648" t="s">
        <v>136</v>
      </c>
      <c r="F648" s="1">
        <v>43934</v>
      </c>
      <c r="G648">
        <v>7</v>
      </c>
      <c r="H648">
        <v>15</v>
      </c>
      <c r="I648" s="24">
        <v>15</v>
      </c>
      <c r="J648" t="b">
        <f t="shared" si="84"/>
        <v>1</v>
      </c>
      <c r="K648">
        <f t="shared" si="85"/>
        <v>15</v>
      </c>
      <c r="L648" t="str">
        <f t="shared" si="86"/>
        <v>Estacion Central43929</v>
      </c>
      <c r="M648" s="9">
        <v>1</v>
      </c>
      <c r="N648" t="s">
        <v>114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Central439291</v>
      </c>
    </row>
    <row r="649" spans="2:19" x14ac:dyDescent="0.3">
      <c r="B649" t="str">
        <f t="shared" si="83"/>
        <v>Iquique43934</v>
      </c>
      <c r="C649" t="s">
        <v>137</v>
      </c>
      <c r="F649" s="1">
        <v>43934</v>
      </c>
      <c r="G649">
        <v>7</v>
      </c>
      <c r="H649">
        <v>15</v>
      </c>
      <c r="I649" s="24">
        <v>8</v>
      </c>
      <c r="J649" t="b">
        <f t="shared" si="84"/>
        <v>1</v>
      </c>
      <c r="K649">
        <f t="shared" si="85"/>
        <v>8</v>
      </c>
      <c r="L649" t="str">
        <f t="shared" si="86"/>
        <v>Estacion Central43929</v>
      </c>
      <c r="M649" s="9">
        <f t="shared" si="80"/>
        <v>2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Central439292</v>
      </c>
    </row>
    <row r="650" spans="2:19" x14ac:dyDescent="0.3">
      <c r="B650" t="str">
        <f t="shared" si="83"/>
        <v>La Cisterna43934</v>
      </c>
      <c r="C650" t="s">
        <v>141</v>
      </c>
      <c r="F650" s="1">
        <v>43934</v>
      </c>
      <c r="G650">
        <v>7</v>
      </c>
      <c r="H650">
        <v>15</v>
      </c>
      <c r="I650" s="24">
        <v>5</v>
      </c>
      <c r="J650" t="b">
        <f t="shared" si="84"/>
        <v>1</v>
      </c>
      <c r="K650">
        <f t="shared" si="85"/>
        <v>5</v>
      </c>
      <c r="L650" t="str">
        <f t="shared" si="86"/>
        <v>Estacion Central43929</v>
      </c>
      <c r="M650" s="9">
        <f t="shared" si="80"/>
        <v>3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Central439293</v>
      </c>
    </row>
    <row r="651" spans="2:19" x14ac:dyDescent="0.3">
      <c r="B651" t="str">
        <f t="shared" si="83"/>
        <v>La Cruz43934</v>
      </c>
      <c r="C651" t="s">
        <v>142</v>
      </c>
      <c r="F651" s="1">
        <v>43934</v>
      </c>
      <c r="G651">
        <v>1</v>
      </c>
      <c r="H651">
        <v>1</v>
      </c>
      <c r="I651" s="24">
        <v>5</v>
      </c>
      <c r="J651" t="b">
        <f t="shared" si="84"/>
        <v>1</v>
      </c>
      <c r="K651">
        <f t="shared" si="85"/>
        <v>5</v>
      </c>
      <c r="L651" t="str">
        <f t="shared" si="86"/>
        <v>Estacion Central43929</v>
      </c>
      <c r="M651" s="9">
        <f t="shared" si="80"/>
        <v>4</v>
      </c>
      <c r="N651" t="str">
        <f t="shared" si="81"/>
        <v>Estacion Central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13106</v>
      </c>
      <c r="R651" t="str">
        <f>+VLOOKUP($N651,[1]Hoja3!$A$4:$E$349,4,0)</f>
        <v>Metropolitana</v>
      </c>
      <c r="S651" t="str">
        <f t="shared" si="87"/>
        <v>Estacion Central439294</v>
      </c>
    </row>
    <row r="652" spans="2:19" x14ac:dyDescent="0.3">
      <c r="B652" t="str">
        <f t="shared" si="83"/>
        <v>La Florida43934</v>
      </c>
      <c r="C652" t="s">
        <v>144</v>
      </c>
      <c r="F652" s="1">
        <v>43934</v>
      </c>
      <c r="G652">
        <v>7</v>
      </c>
      <c r="H652">
        <v>15</v>
      </c>
      <c r="I652" s="24">
        <v>39</v>
      </c>
      <c r="J652" t="b">
        <f t="shared" si="84"/>
        <v>1</v>
      </c>
      <c r="K652">
        <f t="shared" si="85"/>
        <v>39</v>
      </c>
      <c r="L652" t="str">
        <f t="shared" si="86"/>
        <v>Estacion Central43929</v>
      </c>
      <c r="M652" s="9">
        <f t="shared" si="80"/>
        <v>5</v>
      </c>
      <c r="N652" t="str">
        <f t="shared" si="81"/>
        <v>Estacion Central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13106</v>
      </c>
      <c r="R652" t="str">
        <f>+VLOOKUP($N652,[1]Hoja3!$A$4:$E$349,4,0)</f>
        <v>Metropolitana</v>
      </c>
      <c r="S652" t="str">
        <f t="shared" si="87"/>
        <v>Estacion Central439295</v>
      </c>
    </row>
    <row r="653" spans="2:19" x14ac:dyDescent="0.3">
      <c r="B653" t="str">
        <f t="shared" si="83"/>
        <v>La Granja43934</v>
      </c>
      <c r="C653" t="s">
        <v>145</v>
      </c>
      <c r="F653" s="1">
        <v>43934</v>
      </c>
      <c r="G653">
        <v>7</v>
      </c>
      <c r="H653">
        <v>15</v>
      </c>
      <c r="I653" s="24">
        <v>10</v>
      </c>
      <c r="J653" t="b">
        <f t="shared" si="84"/>
        <v>1</v>
      </c>
      <c r="K653">
        <f t="shared" si="85"/>
        <v>10</v>
      </c>
      <c r="L653" t="str">
        <f t="shared" si="86"/>
        <v>Independencia43929</v>
      </c>
      <c r="M653" s="9">
        <v>1</v>
      </c>
      <c r="N653" t="s">
        <v>136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Independencia439291</v>
      </c>
    </row>
    <row r="654" spans="2:19" x14ac:dyDescent="0.3">
      <c r="B654" t="str">
        <f t="shared" si="83"/>
        <v>La Ligua43934</v>
      </c>
      <c r="C654" t="s">
        <v>147</v>
      </c>
      <c r="F654" s="1">
        <v>43934</v>
      </c>
      <c r="G654">
        <v>1</v>
      </c>
      <c r="H654">
        <v>1</v>
      </c>
      <c r="I654" s="24">
        <v>2</v>
      </c>
      <c r="J654" t="b">
        <f t="shared" si="84"/>
        <v>1</v>
      </c>
      <c r="K654">
        <f t="shared" si="85"/>
        <v>2</v>
      </c>
      <c r="L654" t="str">
        <f t="shared" si="86"/>
        <v>Independencia43929</v>
      </c>
      <c r="M654" s="9">
        <f t="shared" si="80"/>
        <v>2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Independencia439292</v>
      </c>
    </row>
    <row r="655" spans="2:19" x14ac:dyDescent="0.3">
      <c r="B655" t="str">
        <f t="shared" si="83"/>
        <v>La Pintana43934</v>
      </c>
      <c r="C655" t="s">
        <v>148</v>
      </c>
      <c r="F655" s="1">
        <v>43934</v>
      </c>
      <c r="G655">
        <v>6</v>
      </c>
      <c r="H655">
        <v>13</v>
      </c>
      <c r="I655" s="24">
        <v>16</v>
      </c>
      <c r="J655" t="b">
        <f t="shared" si="84"/>
        <v>1</v>
      </c>
      <c r="K655">
        <f t="shared" si="85"/>
        <v>16</v>
      </c>
      <c r="L655" t="str">
        <f t="shared" si="86"/>
        <v>Independencia43929</v>
      </c>
      <c r="M655" s="9">
        <f t="shared" si="80"/>
        <v>3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Independencia439293</v>
      </c>
    </row>
    <row r="656" spans="2:19" x14ac:dyDescent="0.3">
      <c r="B656" t="str">
        <f t="shared" si="83"/>
        <v>La Reina43934</v>
      </c>
      <c r="C656" t="s">
        <v>149</v>
      </c>
      <c r="F656" s="1">
        <v>43934</v>
      </c>
      <c r="G656">
        <v>7</v>
      </c>
      <c r="H656">
        <v>15</v>
      </c>
      <c r="I656" s="24">
        <v>2</v>
      </c>
      <c r="J656" t="b">
        <f t="shared" si="84"/>
        <v>1</v>
      </c>
      <c r="K656">
        <f t="shared" si="85"/>
        <v>2</v>
      </c>
      <c r="L656" t="str">
        <f t="shared" si="86"/>
        <v>Independencia43929</v>
      </c>
      <c r="M656" s="9">
        <f t="shared" si="80"/>
        <v>4</v>
      </c>
      <c r="N656" t="str">
        <f t="shared" si="81"/>
        <v>Independencia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13108</v>
      </c>
      <c r="R656" t="str">
        <f>+VLOOKUP($N656,[1]Hoja3!$A$4:$E$349,4,0)</f>
        <v>Metropolitana</v>
      </c>
      <c r="S656" t="str">
        <f t="shared" si="87"/>
        <v>Independencia439294</v>
      </c>
    </row>
    <row r="657" spans="2:19" x14ac:dyDescent="0.3">
      <c r="B657" t="str">
        <f t="shared" si="83"/>
        <v>Lago Ranco43934</v>
      </c>
      <c r="C657" t="s">
        <v>152</v>
      </c>
      <c r="F657" s="1">
        <v>43934</v>
      </c>
      <c r="G657">
        <v>1</v>
      </c>
      <c r="H657">
        <v>1</v>
      </c>
      <c r="I657" s="24">
        <v>2</v>
      </c>
      <c r="J657" t="b">
        <f t="shared" si="84"/>
        <v>1</v>
      </c>
      <c r="K657">
        <f t="shared" si="85"/>
        <v>2</v>
      </c>
      <c r="L657" t="str">
        <f t="shared" si="86"/>
        <v>Independencia43929</v>
      </c>
      <c r="M657" s="9">
        <f t="shared" si="80"/>
        <v>5</v>
      </c>
      <c r="N657" t="str">
        <f t="shared" si="81"/>
        <v>Independencia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13108</v>
      </c>
      <c r="R657" t="str">
        <f>+VLOOKUP($N657,[1]Hoja3!$A$4:$E$349,4,0)</f>
        <v>Metropolitana</v>
      </c>
      <c r="S657" t="str">
        <f t="shared" si="87"/>
        <v>Independencia439295</v>
      </c>
    </row>
    <row r="658" spans="2:19" x14ac:dyDescent="0.3">
      <c r="B658" t="str">
        <f t="shared" si="83"/>
        <v>Laja43934</v>
      </c>
      <c r="C658" t="s">
        <v>155</v>
      </c>
      <c r="F658" s="1">
        <v>43934</v>
      </c>
      <c r="G658">
        <v>4</v>
      </c>
      <c r="H658">
        <v>8</v>
      </c>
      <c r="I658" s="24">
        <v>1</v>
      </c>
      <c r="J658" t="b">
        <f t="shared" si="84"/>
        <v>1</v>
      </c>
      <c r="K658">
        <f t="shared" si="85"/>
        <v>1</v>
      </c>
      <c r="L658" t="str">
        <f t="shared" si="86"/>
        <v>La Cisterna43929</v>
      </c>
      <c r="M658" s="9">
        <v>1</v>
      </c>
      <c r="N658" t="s">
        <v>141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Cisterna439291</v>
      </c>
    </row>
    <row r="659" spans="2:19" x14ac:dyDescent="0.3">
      <c r="B659" t="str">
        <f t="shared" si="83"/>
        <v>Lampa43934</v>
      </c>
      <c r="C659" t="s">
        <v>156</v>
      </c>
      <c r="F659" s="1">
        <v>43934</v>
      </c>
      <c r="G659">
        <v>7</v>
      </c>
      <c r="H659">
        <v>15</v>
      </c>
      <c r="I659" s="24">
        <v>11</v>
      </c>
      <c r="J659" t="b">
        <f t="shared" si="84"/>
        <v>1</v>
      </c>
      <c r="K659">
        <f t="shared" si="85"/>
        <v>11</v>
      </c>
      <c r="L659" t="str">
        <f t="shared" si="86"/>
        <v>La Cisterna43929</v>
      </c>
      <c r="M659" s="9">
        <f t="shared" si="80"/>
        <v>2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Cisterna439292</v>
      </c>
    </row>
    <row r="660" spans="2:19" x14ac:dyDescent="0.3">
      <c r="B660" t="str">
        <f t="shared" si="83"/>
        <v>Lanco43934</v>
      </c>
      <c r="C660" t="s">
        <v>157</v>
      </c>
      <c r="F660" s="1">
        <v>43934</v>
      </c>
      <c r="G660">
        <v>1</v>
      </c>
      <c r="H660">
        <v>1</v>
      </c>
      <c r="I660" s="24">
        <v>2</v>
      </c>
      <c r="J660" t="b">
        <f t="shared" si="84"/>
        <v>1</v>
      </c>
      <c r="K660">
        <f t="shared" si="85"/>
        <v>2</v>
      </c>
      <c r="L660" t="str">
        <f t="shared" si="86"/>
        <v>La Cisterna43929</v>
      </c>
      <c r="M660" s="9">
        <f t="shared" si="80"/>
        <v>3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Cisterna439293</v>
      </c>
    </row>
    <row r="661" spans="2:19" x14ac:dyDescent="0.3">
      <c r="B661" t="str">
        <f t="shared" si="83"/>
        <v>Las Condes43934</v>
      </c>
      <c r="C661" t="s">
        <v>159</v>
      </c>
      <c r="F661" s="1">
        <v>43934</v>
      </c>
      <c r="G661">
        <v>7</v>
      </c>
      <c r="H661">
        <v>15</v>
      </c>
      <c r="I661" s="24">
        <v>15</v>
      </c>
      <c r="J661" t="b">
        <f t="shared" si="84"/>
        <v>1</v>
      </c>
      <c r="K661">
        <f t="shared" si="85"/>
        <v>15</v>
      </c>
      <c r="L661" t="str">
        <f t="shared" si="86"/>
        <v>La Cisterna43929</v>
      </c>
      <c r="M661" s="9">
        <f t="shared" si="80"/>
        <v>4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Cisterna439294</v>
      </c>
    </row>
    <row r="662" spans="2:19" x14ac:dyDescent="0.3">
      <c r="B662" t="str">
        <f t="shared" si="83"/>
        <v>Lautaro43934</v>
      </c>
      <c r="C662" t="s">
        <v>160</v>
      </c>
      <c r="F662" s="1">
        <v>43934</v>
      </c>
      <c r="G662">
        <v>6</v>
      </c>
      <c r="H662">
        <v>13</v>
      </c>
      <c r="I662" s="24">
        <v>3</v>
      </c>
      <c r="J662" t="b">
        <f t="shared" si="84"/>
        <v>1</v>
      </c>
      <c r="K662">
        <f t="shared" si="85"/>
        <v>3</v>
      </c>
      <c r="L662" t="str">
        <f t="shared" si="86"/>
        <v>La Cisterna43929</v>
      </c>
      <c r="M662" s="9">
        <f t="shared" si="80"/>
        <v>5</v>
      </c>
      <c r="N662" t="str">
        <f t="shared" si="81"/>
        <v>La Cisterna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13109</v>
      </c>
      <c r="R662" t="str">
        <f>+VLOOKUP($N662,[1]Hoja3!$A$4:$E$349,4,0)</f>
        <v>Metropolitana</v>
      </c>
      <c r="S662" t="str">
        <f t="shared" si="87"/>
        <v>La Cisterna439295</v>
      </c>
    </row>
    <row r="663" spans="2:19" x14ac:dyDescent="0.3">
      <c r="B663" t="str">
        <f t="shared" si="83"/>
        <v>Limache43934</v>
      </c>
      <c r="C663" t="s">
        <v>163</v>
      </c>
      <c r="F663" s="1">
        <v>43934</v>
      </c>
      <c r="G663">
        <v>4</v>
      </c>
      <c r="H663">
        <v>8</v>
      </c>
      <c r="I663" s="24">
        <v>1</v>
      </c>
      <c r="J663" t="b">
        <f t="shared" si="84"/>
        <v>1</v>
      </c>
      <c r="K663">
        <f t="shared" si="85"/>
        <v>1</v>
      </c>
      <c r="L663" t="str">
        <f t="shared" si="86"/>
        <v>La Cisterna43929</v>
      </c>
      <c r="M663" s="9">
        <f t="shared" si="80"/>
        <v>6</v>
      </c>
      <c r="N663" t="str">
        <f t="shared" si="81"/>
        <v>La Cisterna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13109</v>
      </c>
      <c r="R663" t="str">
        <f>+VLOOKUP($N663,[1]Hoja3!$A$4:$E$349,4,0)</f>
        <v>Metropolitana</v>
      </c>
      <c r="S663" t="str">
        <f t="shared" si="87"/>
        <v>La Cisterna439296</v>
      </c>
    </row>
    <row r="664" spans="2:19" x14ac:dyDescent="0.3">
      <c r="B664" t="str">
        <f t="shared" si="83"/>
        <v>Llaillay43934</v>
      </c>
      <c r="C664" t="s">
        <v>166</v>
      </c>
      <c r="F664" s="1">
        <v>43934</v>
      </c>
      <c r="G664">
        <v>1</v>
      </c>
      <c r="H664">
        <v>1</v>
      </c>
      <c r="I664" s="24">
        <v>2</v>
      </c>
      <c r="J664" t="b">
        <f t="shared" si="84"/>
        <v>1</v>
      </c>
      <c r="K664">
        <f t="shared" si="85"/>
        <v>2</v>
      </c>
      <c r="L664" t="str">
        <f t="shared" si="86"/>
        <v>La Pintana43929</v>
      </c>
      <c r="M664" s="9">
        <v>1</v>
      </c>
      <c r="N664" t="s">
        <v>148</v>
      </c>
      <c r="O664" s="1">
        <f t="shared" si="82"/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Pintana439291</v>
      </c>
    </row>
    <row r="665" spans="2:19" x14ac:dyDescent="0.3">
      <c r="B665" t="str">
        <f t="shared" si="83"/>
        <v>Llanquihue43934</v>
      </c>
      <c r="C665" t="s">
        <v>167</v>
      </c>
      <c r="F665" s="1">
        <v>43934</v>
      </c>
      <c r="G665">
        <v>1</v>
      </c>
      <c r="H665">
        <v>1</v>
      </c>
      <c r="I665" s="24">
        <v>3</v>
      </c>
      <c r="J665" t="b">
        <f t="shared" si="84"/>
        <v>1</v>
      </c>
      <c r="K665">
        <f t="shared" si="85"/>
        <v>3</v>
      </c>
      <c r="L665" t="str">
        <f t="shared" si="86"/>
        <v>La Pintana43929</v>
      </c>
      <c r="M665" s="9">
        <f t="shared" si="80"/>
        <v>2</v>
      </c>
      <c r="N665" t="str">
        <f t="shared" si="81"/>
        <v>La Pintana</v>
      </c>
      <c r="O665" s="1">
        <f t="shared" si="82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Pintana439292</v>
      </c>
    </row>
    <row r="666" spans="2:19" x14ac:dyDescent="0.3">
      <c r="B666" t="str">
        <f t="shared" si="83"/>
        <v>Lo Barnechea43934</v>
      </c>
      <c r="C666" t="s">
        <v>168</v>
      </c>
      <c r="F666" s="1">
        <v>43934</v>
      </c>
      <c r="G666">
        <v>7</v>
      </c>
      <c r="H666">
        <v>15</v>
      </c>
      <c r="I666" s="24">
        <v>6</v>
      </c>
      <c r="J666" t="b">
        <f t="shared" si="84"/>
        <v>1</v>
      </c>
      <c r="K666">
        <f t="shared" si="85"/>
        <v>6</v>
      </c>
      <c r="L666" t="str">
        <f t="shared" si="86"/>
        <v>La Pintana43929</v>
      </c>
      <c r="M666" s="9">
        <f t="shared" ref="M666:M729" si="88">+M665+1</f>
        <v>3</v>
      </c>
      <c r="N666" t="str">
        <f t="shared" ref="N666:N729" si="89">+N665</f>
        <v>La Pintana</v>
      </c>
      <c r="O666" s="1">
        <f t="shared" ref="O666:O729" si="90">+O665</f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Pintana439293</v>
      </c>
    </row>
    <row r="667" spans="2:19" x14ac:dyDescent="0.3">
      <c r="B667" t="str">
        <f t="shared" si="83"/>
        <v>Lo Espejo43934</v>
      </c>
      <c r="C667" t="s">
        <v>169</v>
      </c>
      <c r="F667" s="1">
        <v>43934</v>
      </c>
      <c r="G667">
        <v>7</v>
      </c>
      <c r="H667">
        <v>15</v>
      </c>
      <c r="I667" s="24">
        <v>14</v>
      </c>
      <c r="J667" t="b">
        <f t="shared" si="84"/>
        <v>1</v>
      </c>
      <c r="K667">
        <f t="shared" si="85"/>
        <v>14</v>
      </c>
      <c r="L667" t="str">
        <f t="shared" si="86"/>
        <v>La Pintana43929</v>
      </c>
      <c r="M667" s="9">
        <f t="shared" si="88"/>
        <v>4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Pintana439294</v>
      </c>
    </row>
    <row r="668" spans="2:19" x14ac:dyDescent="0.3">
      <c r="B668" t="str">
        <f t="shared" si="83"/>
        <v>Lo Prado43934</v>
      </c>
      <c r="C668" t="s">
        <v>170</v>
      </c>
      <c r="F668" s="1">
        <v>43934</v>
      </c>
      <c r="G668">
        <v>7</v>
      </c>
      <c r="H668">
        <v>15</v>
      </c>
      <c r="I668" s="24">
        <v>8</v>
      </c>
      <c r="J668" t="b">
        <f t="shared" si="84"/>
        <v>1</v>
      </c>
      <c r="K668">
        <f t="shared" si="85"/>
        <v>8</v>
      </c>
      <c r="L668" t="str">
        <f t="shared" si="86"/>
        <v>La Pintana43929</v>
      </c>
      <c r="M668" s="9">
        <f t="shared" si="88"/>
        <v>5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Pintana439295</v>
      </c>
    </row>
    <row r="669" spans="2:19" x14ac:dyDescent="0.3">
      <c r="B669" t="str">
        <f t="shared" si="83"/>
        <v>Longavi43934</v>
      </c>
      <c r="C669" t="s">
        <v>173</v>
      </c>
      <c r="F669" s="1">
        <v>43934</v>
      </c>
      <c r="G669">
        <v>1</v>
      </c>
      <c r="H669">
        <v>1</v>
      </c>
      <c r="I669" s="24">
        <v>2</v>
      </c>
      <c r="J669" t="b">
        <f t="shared" si="84"/>
        <v>1</v>
      </c>
      <c r="K669">
        <f t="shared" si="85"/>
        <v>2</v>
      </c>
      <c r="L669" t="str">
        <f t="shared" si="86"/>
        <v>La Pintana43929</v>
      </c>
      <c r="M669" s="9">
        <f t="shared" si="88"/>
        <v>6</v>
      </c>
      <c r="N669" t="str">
        <f t="shared" si="89"/>
        <v>La Pintana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13112</v>
      </c>
      <c r="R669" t="str">
        <f>+VLOOKUP($N669,[1]Hoja3!$A$4:$E$349,4,0)</f>
        <v>Metropolitana</v>
      </c>
      <c r="S669" t="str">
        <f t="shared" si="87"/>
        <v>La Pintana439296</v>
      </c>
    </row>
    <row r="670" spans="2:19" x14ac:dyDescent="0.3">
      <c r="B670" t="str">
        <f t="shared" si="83"/>
        <v>Los Muermos43934</v>
      </c>
      <c r="C670" t="s">
        <v>178</v>
      </c>
      <c r="F670" s="1">
        <v>43934</v>
      </c>
      <c r="G670">
        <v>1</v>
      </c>
      <c r="H670">
        <v>1</v>
      </c>
      <c r="I670" s="24">
        <v>1</v>
      </c>
      <c r="J670" t="b">
        <f t="shared" si="84"/>
        <v>1</v>
      </c>
      <c r="K670">
        <f t="shared" si="85"/>
        <v>1</v>
      </c>
      <c r="L670" t="str">
        <f t="shared" si="86"/>
        <v>La Pintana43929</v>
      </c>
      <c r="M670" s="9">
        <f t="shared" si="88"/>
        <v>7</v>
      </c>
      <c r="N670" t="str">
        <f t="shared" si="89"/>
        <v>La Pintana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13112</v>
      </c>
      <c r="R670" t="str">
        <f>+VLOOKUP($N670,[1]Hoja3!$A$4:$E$349,4,0)</f>
        <v>Metropolitana</v>
      </c>
      <c r="S670" t="str">
        <f t="shared" si="87"/>
        <v>La Pintana439297</v>
      </c>
    </row>
    <row r="671" spans="2:19" x14ac:dyDescent="0.3">
      <c r="B671" t="str">
        <f t="shared" si="83"/>
        <v>Los Vilos43934</v>
      </c>
      <c r="C671" t="s">
        <v>180</v>
      </c>
      <c r="F671" s="1">
        <v>43934</v>
      </c>
      <c r="G671">
        <v>1</v>
      </c>
      <c r="H671">
        <v>1</v>
      </c>
      <c r="I671" s="24">
        <v>1</v>
      </c>
      <c r="J671" t="b">
        <f t="shared" si="84"/>
        <v>1</v>
      </c>
      <c r="K671">
        <f t="shared" si="85"/>
        <v>1</v>
      </c>
      <c r="L671" t="str">
        <f t="shared" si="86"/>
        <v>La Reina43929</v>
      </c>
      <c r="M671" s="9">
        <v>1</v>
      </c>
      <c r="N671" t="s">
        <v>149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Reina439291</v>
      </c>
    </row>
    <row r="672" spans="2:19" x14ac:dyDescent="0.3">
      <c r="B672" t="str">
        <f t="shared" si="83"/>
        <v>Lota43934</v>
      </c>
      <c r="C672" t="s">
        <v>181</v>
      </c>
      <c r="F672" s="1">
        <v>43934</v>
      </c>
      <c r="G672">
        <v>1</v>
      </c>
      <c r="H672">
        <v>1</v>
      </c>
      <c r="I672" s="24">
        <v>1</v>
      </c>
      <c r="J672" t="b">
        <f t="shared" si="84"/>
        <v>1</v>
      </c>
      <c r="K672">
        <f t="shared" si="85"/>
        <v>1</v>
      </c>
      <c r="L672" t="str">
        <f t="shared" si="86"/>
        <v>La Reina43929</v>
      </c>
      <c r="M672" s="9">
        <f t="shared" si="88"/>
        <v>2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Reina439292</v>
      </c>
    </row>
    <row r="673" spans="2:19" x14ac:dyDescent="0.3">
      <c r="B673" t="str">
        <f t="shared" si="83"/>
        <v>Macul43934</v>
      </c>
      <c r="C673" t="s">
        <v>184</v>
      </c>
      <c r="F673" s="1">
        <v>43934</v>
      </c>
      <c r="G673">
        <v>7</v>
      </c>
      <c r="H673">
        <v>15</v>
      </c>
      <c r="I673" s="24">
        <v>6</v>
      </c>
      <c r="J673" t="b">
        <f t="shared" si="84"/>
        <v>1</v>
      </c>
      <c r="K673">
        <f t="shared" si="85"/>
        <v>6</v>
      </c>
      <c r="L673" t="str">
        <f t="shared" si="86"/>
        <v>La Reina43929</v>
      </c>
      <c r="M673" s="9">
        <f t="shared" si="88"/>
        <v>3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Reina439293</v>
      </c>
    </row>
    <row r="674" spans="2:19" x14ac:dyDescent="0.3">
      <c r="B674" t="str">
        <f t="shared" si="83"/>
        <v>Mafil43934</v>
      </c>
      <c r="C674" t="s">
        <v>185</v>
      </c>
      <c r="F674" s="1">
        <v>43934</v>
      </c>
      <c r="G674">
        <v>1</v>
      </c>
      <c r="H674">
        <v>1</v>
      </c>
      <c r="I674" s="24">
        <v>1</v>
      </c>
      <c r="J674" t="b">
        <f t="shared" si="84"/>
        <v>1</v>
      </c>
      <c r="K674">
        <f t="shared" si="85"/>
        <v>1</v>
      </c>
      <c r="L674" t="str">
        <f t="shared" si="86"/>
        <v>La Reina43929</v>
      </c>
      <c r="M674" s="9">
        <f t="shared" si="88"/>
        <v>4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Reina439294</v>
      </c>
    </row>
    <row r="675" spans="2:19" x14ac:dyDescent="0.3">
      <c r="B675" t="str">
        <f t="shared" si="83"/>
        <v>Maipu43934</v>
      </c>
      <c r="C675" t="s">
        <v>186</v>
      </c>
      <c r="F675" s="1">
        <v>43934</v>
      </c>
      <c r="G675">
        <v>7</v>
      </c>
      <c r="H675">
        <v>15</v>
      </c>
      <c r="I675" s="24">
        <v>36</v>
      </c>
      <c r="J675" t="b">
        <f t="shared" si="84"/>
        <v>1</v>
      </c>
      <c r="K675">
        <f t="shared" si="85"/>
        <v>36</v>
      </c>
      <c r="L675" t="str">
        <f t="shared" si="86"/>
        <v>La Reina43929</v>
      </c>
      <c r="M675" s="9">
        <f t="shared" si="88"/>
        <v>5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Reina439295</v>
      </c>
    </row>
    <row r="676" spans="2:19" x14ac:dyDescent="0.3">
      <c r="B676" t="str">
        <f t="shared" si="83"/>
        <v>Maria Elena43934</v>
      </c>
      <c r="C676" t="s">
        <v>189</v>
      </c>
      <c r="F676" s="1">
        <v>43934</v>
      </c>
      <c r="G676">
        <v>1</v>
      </c>
      <c r="H676">
        <v>1</v>
      </c>
      <c r="I676" s="24">
        <v>1</v>
      </c>
      <c r="J676" t="b">
        <f t="shared" si="84"/>
        <v>1</v>
      </c>
      <c r="K676">
        <f t="shared" si="85"/>
        <v>1</v>
      </c>
      <c r="L676" t="str">
        <f t="shared" si="86"/>
        <v>La Reina43929</v>
      </c>
      <c r="M676" s="9">
        <f t="shared" si="88"/>
        <v>6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Reina439296</v>
      </c>
    </row>
    <row r="677" spans="2:19" x14ac:dyDescent="0.3">
      <c r="B677" t="str">
        <f t="shared" si="83"/>
        <v>Maule43934</v>
      </c>
      <c r="C677" t="s">
        <v>11</v>
      </c>
      <c r="F677" s="1">
        <v>43934</v>
      </c>
      <c r="G677">
        <v>1</v>
      </c>
      <c r="H677">
        <v>1</v>
      </c>
      <c r="I677" s="24">
        <v>4</v>
      </c>
      <c r="J677" t="b">
        <f t="shared" si="84"/>
        <v>1</v>
      </c>
      <c r="K677">
        <f t="shared" si="85"/>
        <v>4</v>
      </c>
      <c r="L677" t="str">
        <f t="shared" si="86"/>
        <v>La Reina43929</v>
      </c>
      <c r="M677" s="9">
        <f t="shared" si="88"/>
        <v>7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Reina439297</v>
      </c>
    </row>
    <row r="678" spans="2:19" x14ac:dyDescent="0.3">
      <c r="B678" t="str">
        <f t="shared" si="83"/>
        <v>Maullin43934</v>
      </c>
      <c r="C678" t="s">
        <v>192</v>
      </c>
      <c r="F678" s="1">
        <v>43934</v>
      </c>
      <c r="G678">
        <v>1</v>
      </c>
      <c r="H678">
        <v>1</v>
      </c>
      <c r="I678" s="24">
        <v>1</v>
      </c>
      <c r="J678" t="b">
        <f t="shared" si="84"/>
        <v>1</v>
      </c>
      <c r="K678">
        <f t="shared" si="85"/>
        <v>1</v>
      </c>
      <c r="L678" t="str">
        <f t="shared" si="86"/>
        <v>La Reina43929</v>
      </c>
      <c r="M678" s="9">
        <f t="shared" si="88"/>
        <v>8</v>
      </c>
      <c r="N678" t="str">
        <f t="shared" si="89"/>
        <v>La Reina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13113</v>
      </c>
      <c r="R678" t="str">
        <f>+VLOOKUP($N678,[1]Hoja3!$A$4:$E$349,4,0)</f>
        <v>Metropolitana</v>
      </c>
      <c r="S678" t="str">
        <f t="shared" si="87"/>
        <v>La Reina439298</v>
      </c>
    </row>
    <row r="679" spans="2:19" x14ac:dyDescent="0.3">
      <c r="B679" t="str">
        <f t="shared" si="83"/>
        <v>Mejillones43934</v>
      </c>
      <c r="C679" t="s">
        <v>193</v>
      </c>
      <c r="F679" s="1">
        <v>43934</v>
      </c>
      <c r="G679">
        <v>2</v>
      </c>
      <c r="H679">
        <v>4</v>
      </c>
      <c r="I679" s="24">
        <v>6</v>
      </c>
      <c r="J679" t="b">
        <f t="shared" si="84"/>
        <v>1</v>
      </c>
      <c r="K679">
        <f t="shared" si="85"/>
        <v>6</v>
      </c>
      <c r="L679" t="str">
        <f t="shared" si="86"/>
        <v>La Reina43929</v>
      </c>
      <c r="M679" s="9">
        <f t="shared" si="88"/>
        <v>9</v>
      </c>
      <c r="N679" t="str">
        <f t="shared" si="89"/>
        <v>La Reina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13113</v>
      </c>
      <c r="R679" t="str">
        <f>+VLOOKUP($N679,[1]Hoja3!$A$4:$E$349,4,0)</f>
        <v>Metropolitana</v>
      </c>
      <c r="S679" t="str">
        <f t="shared" si="87"/>
        <v>La Reina439299</v>
      </c>
    </row>
    <row r="680" spans="2:19" x14ac:dyDescent="0.3">
      <c r="B680" t="str">
        <f t="shared" si="83"/>
        <v>Melipilla43934</v>
      </c>
      <c r="C680" t="s">
        <v>195</v>
      </c>
      <c r="F680" s="1">
        <v>43934</v>
      </c>
      <c r="G680">
        <v>7</v>
      </c>
      <c r="H680">
        <v>15</v>
      </c>
      <c r="I680" s="24">
        <v>1</v>
      </c>
      <c r="J680" t="b">
        <f t="shared" si="84"/>
        <v>1</v>
      </c>
      <c r="K680">
        <f t="shared" si="85"/>
        <v>1</v>
      </c>
      <c r="L680" t="str">
        <f t="shared" si="86"/>
        <v>Lampa43929</v>
      </c>
      <c r="M680" s="9">
        <v>1</v>
      </c>
      <c r="N680" t="s">
        <v>156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Lampa439291</v>
      </c>
    </row>
    <row r="681" spans="2:19" x14ac:dyDescent="0.3">
      <c r="B681" t="str">
        <f t="shared" si="83"/>
        <v>Molina43934</v>
      </c>
      <c r="C681" t="s">
        <v>196</v>
      </c>
      <c r="F681" s="1">
        <v>43934</v>
      </c>
      <c r="G681">
        <v>1</v>
      </c>
      <c r="H681">
        <v>1</v>
      </c>
      <c r="I681" s="24">
        <v>3</v>
      </c>
      <c r="J681" t="b">
        <f t="shared" si="84"/>
        <v>1</v>
      </c>
      <c r="K681">
        <f t="shared" si="85"/>
        <v>3</v>
      </c>
      <c r="L681" t="str">
        <f t="shared" si="86"/>
        <v>Lampa43929</v>
      </c>
      <c r="M681" s="9">
        <f t="shared" si="88"/>
        <v>2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Lampa439292</v>
      </c>
    </row>
    <row r="682" spans="2:19" x14ac:dyDescent="0.3">
      <c r="B682" t="str">
        <f t="shared" si="83"/>
        <v>Nacimiento43934</v>
      </c>
      <c r="C682" t="s">
        <v>200</v>
      </c>
      <c r="F682" s="1">
        <v>43934</v>
      </c>
      <c r="G682">
        <v>3</v>
      </c>
      <c r="H682">
        <v>6</v>
      </c>
      <c r="I682" s="24">
        <v>4</v>
      </c>
      <c r="J682" t="b">
        <f t="shared" si="84"/>
        <v>1</v>
      </c>
      <c r="K682">
        <f t="shared" si="85"/>
        <v>4</v>
      </c>
      <c r="L682" t="str">
        <f t="shared" si="86"/>
        <v>Lampa43929</v>
      </c>
      <c r="M682" s="9">
        <f t="shared" si="88"/>
        <v>3</v>
      </c>
      <c r="N682" t="str">
        <f t="shared" si="89"/>
        <v>Lampa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13302</v>
      </c>
      <c r="R682" t="str">
        <f>+VLOOKUP($N682,[1]Hoja3!$A$4:$E$349,4,0)</f>
        <v>Metropolitana</v>
      </c>
      <c r="S682" t="str">
        <f t="shared" si="87"/>
        <v>Lampa439293</v>
      </c>
    </row>
    <row r="683" spans="2:19" x14ac:dyDescent="0.3">
      <c r="B683" t="str">
        <f t="shared" si="83"/>
        <v>Negrete43934</v>
      </c>
      <c r="C683" t="s">
        <v>204</v>
      </c>
      <c r="F683" s="1">
        <v>43934</v>
      </c>
      <c r="G683">
        <v>1</v>
      </c>
      <c r="H683">
        <v>1</v>
      </c>
      <c r="I683" s="24">
        <v>2</v>
      </c>
      <c r="J683" t="b">
        <f t="shared" si="84"/>
        <v>1</v>
      </c>
      <c r="K683">
        <f t="shared" si="85"/>
        <v>2</v>
      </c>
      <c r="L683" t="str">
        <f t="shared" si="86"/>
        <v>Lampa43929</v>
      </c>
      <c r="M683" s="9">
        <f t="shared" si="88"/>
        <v>4</v>
      </c>
      <c r="N683" t="str">
        <f t="shared" si="89"/>
        <v>Lampa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13302</v>
      </c>
      <c r="R683" t="str">
        <f>+VLOOKUP($N683,[1]Hoja3!$A$4:$E$349,4,0)</f>
        <v>Metropolitana</v>
      </c>
      <c r="S683" t="str">
        <f t="shared" si="87"/>
        <v>Lampa439294</v>
      </c>
    </row>
    <row r="684" spans="2:19" x14ac:dyDescent="0.3">
      <c r="B684" t="str">
        <f t="shared" si="83"/>
        <v>Ninhue43934</v>
      </c>
      <c r="C684" t="s">
        <v>205</v>
      </c>
      <c r="F684" s="1">
        <v>43934</v>
      </c>
      <c r="G684">
        <v>1</v>
      </c>
      <c r="H684">
        <v>1</v>
      </c>
      <c r="I684" s="24">
        <v>2</v>
      </c>
      <c r="J684" t="b">
        <f t="shared" si="84"/>
        <v>1</v>
      </c>
      <c r="K684">
        <f t="shared" si="85"/>
        <v>2</v>
      </c>
      <c r="L684" t="str">
        <f t="shared" si="86"/>
        <v>Lo Prado43929</v>
      </c>
      <c r="M684" s="9">
        <v>1</v>
      </c>
      <c r="N684" t="s">
        <v>170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Prado439291</v>
      </c>
    </row>
    <row r="685" spans="2:19" x14ac:dyDescent="0.3">
      <c r="B685" t="str">
        <f t="shared" si="83"/>
        <v>Niquen43934</v>
      </c>
      <c r="C685" t="s">
        <v>206</v>
      </c>
      <c r="F685" s="1">
        <v>43934</v>
      </c>
      <c r="G685">
        <v>1</v>
      </c>
      <c r="H685">
        <v>1</v>
      </c>
      <c r="I685" s="24">
        <v>2</v>
      </c>
      <c r="J685" t="b">
        <f t="shared" si="84"/>
        <v>1</v>
      </c>
      <c r="K685">
        <f t="shared" si="85"/>
        <v>2</v>
      </c>
      <c r="L685" t="str">
        <f t="shared" si="86"/>
        <v>Lo Prado43929</v>
      </c>
      <c r="M685" s="9">
        <f t="shared" si="88"/>
        <v>2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Prado439292</v>
      </c>
    </row>
    <row r="686" spans="2:19" x14ac:dyDescent="0.3">
      <c r="B686" t="str">
        <f t="shared" si="83"/>
        <v>Nueva Imperial43934</v>
      </c>
      <c r="C686" t="s">
        <v>208</v>
      </c>
      <c r="F686" s="1">
        <v>43934</v>
      </c>
      <c r="G686">
        <v>5</v>
      </c>
      <c r="H686">
        <v>11</v>
      </c>
      <c r="I686" s="24">
        <v>3</v>
      </c>
      <c r="J686" t="b">
        <f t="shared" si="84"/>
        <v>1</v>
      </c>
      <c r="K686">
        <f t="shared" si="85"/>
        <v>3</v>
      </c>
      <c r="L686" t="str">
        <f t="shared" si="86"/>
        <v>Lo Prado43929</v>
      </c>
      <c r="M686" s="9">
        <f t="shared" si="88"/>
        <v>3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Prado439293</v>
      </c>
    </row>
    <row r="687" spans="2:19" x14ac:dyDescent="0.3">
      <c r="B687" t="str">
        <f t="shared" si="83"/>
        <v>Nunoa43934</v>
      </c>
      <c r="C687" t="s">
        <v>209</v>
      </c>
      <c r="F687" s="1">
        <v>43934</v>
      </c>
      <c r="G687">
        <v>7</v>
      </c>
      <c r="H687">
        <v>15</v>
      </c>
      <c r="I687" s="24">
        <v>16</v>
      </c>
      <c r="J687" t="b">
        <f t="shared" si="84"/>
        <v>1</v>
      </c>
      <c r="K687">
        <f t="shared" si="85"/>
        <v>16</v>
      </c>
      <c r="L687" t="str">
        <f t="shared" si="86"/>
        <v>Lo Prado43929</v>
      </c>
      <c r="M687" s="9">
        <f t="shared" si="88"/>
        <v>4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Prado439294</v>
      </c>
    </row>
    <row r="688" spans="2:19" x14ac:dyDescent="0.3">
      <c r="B688" t="str">
        <f t="shared" si="83"/>
        <v>Olivar43934</v>
      </c>
      <c r="C688" t="s">
        <v>211</v>
      </c>
      <c r="F688" s="1">
        <v>43934</v>
      </c>
      <c r="G688">
        <v>1</v>
      </c>
      <c r="H688">
        <v>1</v>
      </c>
      <c r="I688" s="24">
        <v>6</v>
      </c>
      <c r="J688" t="b">
        <f t="shared" si="84"/>
        <v>1</v>
      </c>
      <c r="K688">
        <f t="shared" si="85"/>
        <v>6</v>
      </c>
      <c r="L688" t="str">
        <f t="shared" si="86"/>
        <v>Lo Prado43929</v>
      </c>
      <c r="M688" s="9">
        <f t="shared" si="88"/>
        <v>5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Prado439295</v>
      </c>
    </row>
    <row r="689" spans="2:19" x14ac:dyDescent="0.3">
      <c r="B689" t="str">
        <f t="shared" si="83"/>
        <v>Olmue43934</v>
      </c>
      <c r="C689" t="s">
        <v>213</v>
      </c>
      <c r="F689" s="1">
        <v>43934</v>
      </c>
      <c r="G689">
        <v>1</v>
      </c>
      <c r="H689">
        <v>1</v>
      </c>
      <c r="I689" s="24">
        <v>1</v>
      </c>
      <c r="J689" t="b">
        <f t="shared" si="84"/>
        <v>1</v>
      </c>
      <c r="K689">
        <f t="shared" si="85"/>
        <v>1</v>
      </c>
      <c r="L689" t="str">
        <f t="shared" si="86"/>
        <v>Lo Prado43929</v>
      </c>
      <c r="M689" s="9">
        <f t="shared" si="88"/>
        <v>6</v>
      </c>
      <c r="N689" t="str">
        <f t="shared" si="89"/>
        <v>Lo Prado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13117</v>
      </c>
      <c r="R689" t="str">
        <f>+VLOOKUP($N689,[1]Hoja3!$A$4:$E$349,4,0)</f>
        <v>Metropolitana</v>
      </c>
      <c r="S689" t="str">
        <f t="shared" si="87"/>
        <v>Lo Prado439296</v>
      </c>
    </row>
    <row r="690" spans="2:19" x14ac:dyDescent="0.3">
      <c r="B690" t="str">
        <f t="shared" si="83"/>
        <v>Osorno43934</v>
      </c>
      <c r="C690" t="s">
        <v>214</v>
      </c>
      <c r="F690" s="1">
        <v>43934</v>
      </c>
      <c r="G690">
        <v>7</v>
      </c>
      <c r="H690">
        <v>15</v>
      </c>
      <c r="I690" s="24">
        <v>12</v>
      </c>
      <c r="J690" t="b">
        <f t="shared" si="84"/>
        <v>1</v>
      </c>
      <c r="K690">
        <f t="shared" si="85"/>
        <v>12</v>
      </c>
      <c r="L690" t="str">
        <f t="shared" si="86"/>
        <v>Lo Prado43929</v>
      </c>
      <c r="M690" s="9">
        <f t="shared" si="88"/>
        <v>7</v>
      </c>
      <c r="N690" t="str">
        <f t="shared" si="89"/>
        <v>Lo Prado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13117</v>
      </c>
      <c r="R690" t="str">
        <f>+VLOOKUP($N690,[1]Hoja3!$A$4:$E$349,4,0)</f>
        <v>Metropolitana</v>
      </c>
      <c r="S690" t="str">
        <f t="shared" si="87"/>
        <v>Lo Prado439297</v>
      </c>
    </row>
    <row r="691" spans="2:19" x14ac:dyDescent="0.3">
      <c r="B691" t="str">
        <f t="shared" si="83"/>
        <v>Padre Hurtado43934</v>
      </c>
      <c r="C691" t="s">
        <v>216</v>
      </c>
      <c r="F691" s="1">
        <v>43934</v>
      </c>
      <c r="G691">
        <v>7</v>
      </c>
      <c r="H691">
        <v>15</v>
      </c>
      <c r="I691" s="24">
        <v>6</v>
      </c>
      <c r="J691" t="b">
        <f t="shared" si="84"/>
        <v>1</v>
      </c>
      <c r="K691">
        <f t="shared" si="85"/>
        <v>6</v>
      </c>
      <c r="L691" t="str">
        <f t="shared" si="86"/>
        <v>Penalolen43929</v>
      </c>
      <c r="M691" s="9">
        <v>1</v>
      </c>
      <c r="N691" t="s">
        <v>233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Penalolen439291</v>
      </c>
    </row>
    <row r="692" spans="2:19" x14ac:dyDescent="0.3">
      <c r="B692" t="str">
        <f t="shared" si="83"/>
        <v>Paillaco43934</v>
      </c>
      <c r="C692" t="s">
        <v>219</v>
      </c>
      <c r="F692" s="1">
        <v>43934</v>
      </c>
      <c r="G692">
        <v>1</v>
      </c>
      <c r="H692">
        <v>1</v>
      </c>
      <c r="I692" s="24">
        <v>1</v>
      </c>
      <c r="J692" t="b">
        <f t="shared" si="84"/>
        <v>1</v>
      </c>
      <c r="K692">
        <f t="shared" si="85"/>
        <v>1</v>
      </c>
      <c r="L692" t="str">
        <f t="shared" si="86"/>
        <v>Penalolen43929</v>
      </c>
      <c r="M692" s="9">
        <f t="shared" si="88"/>
        <v>2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Penalolen439292</v>
      </c>
    </row>
    <row r="693" spans="2:19" x14ac:dyDescent="0.3">
      <c r="B693" t="str">
        <f t="shared" si="83"/>
        <v>Paine43934</v>
      </c>
      <c r="C693" t="s">
        <v>220</v>
      </c>
      <c r="F693" s="1">
        <v>43934</v>
      </c>
      <c r="G693">
        <v>2</v>
      </c>
      <c r="H693">
        <v>4</v>
      </c>
      <c r="I693" s="24">
        <v>1</v>
      </c>
      <c r="J693" t="b">
        <f t="shared" si="84"/>
        <v>1</v>
      </c>
      <c r="K693">
        <f t="shared" si="85"/>
        <v>1</v>
      </c>
      <c r="L693" t="str">
        <f t="shared" si="86"/>
        <v>Penalolen43929</v>
      </c>
      <c r="M693" s="9">
        <f t="shared" si="88"/>
        <v>3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Penalolen439293</v>
      </c>
    </row>
    <row r="694" spans="2:19" x14ac:dyDescent="0.3">
      <c r="B694" t="str">
        <f t="shared" si="83"/>
        <v>Panguipulli43934</v>
      </c>
      <c r="C694" t="s">
        <v>223</v>
      </c>
      <c r="F694" s="1">
        <v>43934</v>
      </c>
      <c r="G694">
        <v>1</v>
      </c>
      <c r="H694">
        <v>1</v>
      </c>
      <c r="I694" s="24">
        <v>2</v>
      </c>
      <c r="J694" t="b">
        <f t="shared" si="84"/>
        <v>1</v>
      </c>
      <c r="K694">
        <f t="shared" si="85"/>
        <v>2</v>
      </c>
      <c r="L694" t="str">
        <f t="shared" si="86"/>
        <v>Penalolen43929</v>
      </c>
      <c r="M694" s="9">
        <f t="shared" si="88"/>
        <v>4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Penalolen439294</v>
      </c>
    </row>
    <row r="695" spans="2:19" x14ac:dyDescent="0.3">
      <c r="B695" t="str">
        <f t="shared" si="83"/>
        <v>Parral43934</v>
      </c>
      <c r="C695" t="s">
        <v>227</v>
      </c>
      <c r="F695" s="1">
        <v>43934</v>
      </c>
      <c r="G695">
        <v>3</v>
      </c>
      <c r="H695">
        <v>6</v>
      </c>
      <c r="I695" s="24">
        <v>1</v>
      </c>
      <c r="J695" t="b">
        <f t="shared" si="84"/>
        <v>1</v>
      </c>
      <c r="K695">
        <f t="shared" si="85"/>
        <v>1</v>
      </c>
      <c r="L695" t="str">
        <f t="shared" si="86"/>
        <v>Penalolen43929</v>
      </c>
      <c r="M695" s="9">
        <f t="shared" si="88"/>
        <v>5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Penalolen439295</v>
      </c>
    </row>
    <row r="696" spans="2:19" x14ac:dyDescent="0.3">
      <c r="B696" t="str">
        <f t="shared" si="83"/>
        <v>Pedro Aguirre Cerda43934</v>
      </c>
      <c r="C696" t="s">
        <v>228</v>
      </c>
      <c r="F696" s="1">
        <v>43934</v>
      </c>
      <c r="G696">
        <v>7</v>
      </c>
      <c r="H696">
        <v>15</v>
      </c>
      <c r="I696" s="24">
        <v>18</v>
      </c>
      <c r="J696" t="b">
        <f t="shared" si="84"/>
        <v>1</v>
      </c>
      <c r="K696">
        <f t="shared" si="85"/>
        <v>18</v>
      </c>
      <c r="L696" t="str">
        <f t="shared" si="86"/>
        <v>Penalolen43929</v>
      </c>
      <c r="M696" s="9">
        <f t="shared" si="88"/>
        <v>6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Penalolen439296</v>
      </c>
    </row>
    <row r="697" spans="2:19" x14ac:dyDescent="0.3">
      <c r="B697" t="str">
        <f t="shared" si="83"/>
        <v>Pelarco43934</v>
      </c>
      <c r="C697" t="s">
        <v>229</v>
      </c>
      <c r="F697" s="1">
        <v>43934</v>
      </c>
      <c r="G697">
        <v>1</v>
      </c>
      <c r="H697">
        <v>1</v>
      </c>
      <c r="I697" s="24">
        <v>3</v>
      </c>
      <c r="J697" t="b">
        <f t="shared" si="84"/>
        <v>1</v>
      </c>
      <c r="K697">
        <f t="shared" si="85"/>
        <v>3</v>
      </c>
      <c r="L697" t="str">
        <f t="shared" si="86"/>
        <v>Penalolen43929</v>
      </c>
      <c r="M697" s="9">
        <f t="shared" si="88"/>
        <v>7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Penalolen439297</v>
      </c>
    </row>
    <row r="698" spans="2:19" x14ac:dyDescent="0.3">
      <c r="B698" t="str">
        <f t="shared" si="83"/>
        <v>Pelluhue43934</v>
      </c>
      <c r="C698" t="s">
        <v>230</v>
      </c>
      <c r="F698" s="1">
        <v>43934</v>
      </c>
      <c r="G698">
        <v>1</v>
      </c>
      <c r="H698">
        <v>1</v>
      </c>
      <c r="I698" s="24">
        <v>1</v>
      </c>
      <c r="J698" t="b">
        <f t="shared" si="84"/>
        <v>1</v>
      </c>
      <c r="K698">
        <f t="shared" si="85"/>
        <v>1</v>
      </c>
      <c r="L698" t="str">
        <f t="shared" si="86"/>
        <v>Penalolen43929</v>
      </c>
      <c r="M698" s="9">
        <f t="shared" si="88"/>
        <v>8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Penalolen439298</v>
      </c>
    </row>
    <row r="699" spans="2:19" x14ac:dyDescent="0.3">
      <c r="B699" t="str">
        <f t="shared" si="83"/>
        <v>Pemuco43934</v>
      </c>
      <c r="C699" t="s">
        <v>231</v>
      </c>
      <c r="F699" s="1">
        <v>43934</v>
      </c>
      <c r="G699">
        <v>1</v>
      </c>
      <c r="H699">
        <v>1</v>
      </c>
      <c r="I699" s="24">
        <v>4</v>
      </c>
      <c r="J699" t="b">
        <f t="shared" si="84"/>
        <v>1</v>
      </c>
      <c r="K699">
        <f t="shared" si="85"/>
        <v>4</v>
      </c>
      <c r="L699" t="str">
        <f t="shared" si="86"/>
        <v>Penalolen43929</v>
      </c>
      <c r="M699" s="9">
        <f t="shared" si="88"/>
        <v>9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Penalolen439299</v>
      </c>
    </row>
    <row r="700" spans="2:19" x14ac:dyDescent="0.3">
      <c r="B700" t="str">
        <f t="shared" si="83"/>
        <v>Penaflor43934</v>
      </c>
      <c r="C700" t="s">
        <v>232</v>
      </c>
      <c r="F700" s="1">
        <v>43934</v>
      </c>
      <c r="G700">
        <v>7</v>
      </c>
      <c r="H700">
        <v>15</v>
      </c>
      <c r="I700" s="24">
        <v>5</v>
      </c>
      <c r="J700" t="b">
        <f t="shared" si="84"/>
        <v>1</v>
      </c>
      <c r="K700">
        <f t="shared" si="85"/>
        <v>5</v>
      </c>
      <c r="L700" t="str">
        <f t="shared" si="86"/>
        <v>Penalolen43929</v>
      </c>
      <c r="M700" s="9">
        <f t="shared" si="88"/>
        <v>10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Penalolen4392910</v>
      </c>
    </row>
    <row r="701" spans="2:19" x14ac:dyDescent="0.3">
      <c r="B701" t="str">
        <f t="shared" si="83"/>
        <v>Penalolen43934</v>
      </c>
      <c r="C701" t="s">
        <v>233</v>
      </c>
      <c r="F701" s="1">
        <v>43934</v>
      </c>
      <c r="G701">
        <v>7</v>
      </c>
      <c r="H701">
        <v>15</v>
      </c>
      <c r="I701" s="24">
        <v>33</v>
      </c>
      <c r="J701" t="b">
        <f t="shared" si="84"/>
        <v>1</v>
      </c>
      <c r="K701">
        <f t="shared" si="85"/>
        <v>33</v>
      </c>
      <c r="L701" t="str">
        <f t="shared" si="86"/>
        <v>Penalolen43929</v>
      </c>
      <c r="M701" s="9">
        <f t="shared" si="88"/>
        <v>11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Penalolen4392911</v>
      </c>
    </row>
    <row r="702" spans="2:19" x14ac:dyDescent="0.3">
      <c r="B702" t="str">
        <f t="shared" si="83"/>
        <v>Penco43934</v>
      </c>
      <c r="C702" t="s">
        <v>235</v>
      </c>
      <c r="F702" s="1">
        <v>43934</v>
      </c>
      <c r="G702">
        <v>4</v>
      </c>
      <c r="H702">
        <v>8</v>
      </c>
      <c r="I702" s="24">
        <v>4</v>
      </c>
      <c r="J702" t="b">
        <f t="shared" si="84"/>
        <v>1</v>
      </c>
      <c r="K702">
        <f t="shared" si="85"/>
        <v>4</v>
      </c>
      <c r="L702" t="str">
        <f t="shared" si="86"/>
        <v>Penalolen43929</v>
      </c>
      <c r="M702" s="9">
        <f t="shared" si="88"/>
        <v>12</v>
      </c>
      <c r="N702" t="str">
        <f t="shared" si="89"/>
        <v>Penalolen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13122</v>
      </c>
      <c r="R702" t="str">
        <f>+VLOOKUP($N702,[1]Hoja3!$A$4:$E$349,4,0)</f>
        <v>Metropolitana</v>
      </c>
      <c r="S702" t="str">
        <f t="shared" si="87"/>
        <v>Penalolen4392912</v>
      </c>
    </row>
    <row r="703" spans="2:19" x14ac:dyDescent="0.3">
      <c r="B703" t="str">
        <f t="shared" si="83"/>
        <v>Perquenco43934</v>
      </c>
      <c r="C703" t="s">
        <v>237</v>
      </c>
      <c r="F703" s="1">
        <v>43934</v>
      </c>
      <c r="G703">
        <v>1</v>
      </c>
      <c r="H703">
        <v>1</v>
      </c>
      <c r="I703" s="24">
        <v>3</v>
      </c>
      <c r="J703" t="b">
        <f t="shared" si="84"/>
        <v>1</v>
      </c>
      <c r="K703">
        <f t="shared" si="85"/>
        <v>3</v>
      </c>
      <c r="L703" t="str">
        <f t="shared" si="86"/>
        <v>Penalolen43929</v>
      </c>
      <c r="M703" s="9">
        <f t="shared" si="88"/>
        <v>13</v>
      </c>
      <c r="N703" t="str">
        <f t="shared" si="89"/>
        <v>Penalolen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13122</v>
      </c>
      <c r="R703" t="str">
        <f>+VLOOKUP($N703,[1]Hoja3!$A$4:$E$349,4,0)</f>
        <v>Metropolitana</v>
      </c>
      <c r="S703" t="str">
        <f t="shared" si="87"/>
        <v>Penalolen4392913</v>
      </c>
    </row>
    <row r="704" spans="2:19" x14ac:dyDescent="0.3">
      <c r="B704" t="str">
        <f t="shared" si="83"/>
        <v>Petorca43934</v>
      </c>
      <c r="C704" t="s">
        <v>238</v>
      </c>
      <c r="F704" s="1">
        <v>43934</v>
      </c>
      <c r="G704">
        <v>4</v>
      </c>
      <c r="H704">
        <v>8</v>
      </c>
      <c r="I704" s="24">
        <v>1</v>
      </c>
      <c r="J704" t="b">
        <f t="shared" si="84"/>
        <v>1</v>
      </c>
      <c r="K704">
        <f t="shared" si="85"/>
        <v>1</v>
      </c>
      <c r="L704" t="str">
        <f t="shared" si="86"/>
        <v>Quilicura43929</v>
      </c>
      <c r="M704" s="9">
        <v>1</v>
      </c>
      <c r="N704" t="s">
        <v>272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Quilicura439291</v>
      </c>
    </row>
    <row r="705" spans="2:19" x14ac:dyDescent="0.3">
      <c r="B705" t="str">
        <f t="shared" si="83"/>
        <v>Peumo43934</v>
      </c>
      <c r="C705" t="s">
        <v>239</v>
      </c>
      <c r="F705" s="1">
        <v>43934</v>
      </c>
      <c r="G705">
        <v>1</v>
      </c>
      <c r="H705">
        <v>1</v>
      </c>
      <c r="I705" s="24">
        <v>1</v>
      </c>
      <c r="J705" t="b">
        <f t="shared" si="84"/>
        <v>1</v>
      </c>
      <c r="K705">
        <f t="shared" si="85"/>
        <v>1</v>
      </c>
      <c r="L705" t="str">
        <f t="shared" si="86"/>
        <v>Quilicura43929</v>
      </c>
      <c r="M705" s="9">
        <f t="shared" si="88"/>
        <v>2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Quilicura439292</v>
      </c>
    </row>
    <row r="706" spans="2:19" x14ac:dyDescent="0.3">
      <c r="B706" t="str">
        <f t="shared" si="83"/>
        <v>Pica43934</v>
      </c>
      <c r="C706" t="s">
        <v>240</v>
      </c>
      <c r="F706" s="1">
        <v>43934</v>
      </c>
      <c r="G706">
        <v>2</v>
      </c>
      <c r="H706">
        <v>4</v>
      </c>
      <c r="I706" s="24">
        <v>5</v>
      </c>
      <c r="J706" t="b">
        <f t="shared" si="84"/>
        <v>1</v>
      </c>
      <c r="K706">
        <f t="shared" si="85"/>
        <v>5</v>
      </c>
      <c r="L706" t="str">
        <f t="shared" si="86"/>
        <v>Quilicura43929</v>
      </c>
      <c r="M706" s="9">
        <f t="shared" si="88"/>
        <v>3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Quilicura439293</v>
      </c>
    </row>
    <row r="707" spans="2:19" x14ac:dyDescent="0.3">
      <c r="B707" t="str">
        <f t="shared" si="83"/>
        <v>Pirque43934</v>
      </c>
      <c r="C707" t="s">
        <v>244</v>
      </c>
      <c r="F707" s="1">
        <v>43934</v>
      </c>
      <c r="G707">
        <v>4</v>
      </c>
      <c r="H707">
        <v>8</v>
      </c>
      <c r="I707" s="24">
        <v>1</v>
      </c>
      <c r="J707" t="b">
        <f t="shared" si="84"/>
        <v>1</v>
      </c>
      <c r="K707">
        <f t="shared" si="85"/>
        <v>1</v>
      </c>
      <c r="L707" t="str">
        <f t="shared" si="86"/>
        <v>Quilicura43929</v>
      </c>
      <c r="M707" s="9">
        <f t="shared" si="88"/>
        <v>4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Quilicura439294</v>
      </c>
    </row>
    <row r="708" spans="2:19" x14ac:dyDescent="0.3">
      <c r="B708" t="str">
        <f t="shared" si="83"/>
        <v>Pitrufquen43934</v>
      </c>
      <c r="C708" t="s">
        <v>245</v>
      </c>
      <c r="F708" s="1">
        <v>43934</v>
      </c>
      <c r="G708">
        <v>7</v>
      </c>
      <c r="H708">
        <v>15</v>
      </c>
      <c r="I708" s="24">
        <v>4</v>
      </c>
      <c r="J708" t="b">
        <f t="shared" si="84"/>
        <v>1</v>
      </c>
      <c r="K708">
        <f t="shared" si="85"/>
        <v>4</v>
      </c>
      <c r="L708" t="str">
        <f t="shared" si="86"/>
        <v>Quilicura43929</v>
      </c>
      <c r="M708" s="9">
        <f t="shared" si="88"/>
        <v>5</v>
      </c>
      <c r="N708" t="str">
        <f t="shared" si="89"/>
        <v>Quilicura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13125</v>
      </c>
      <c r="R708" t="str">
        <f>+VLOOKUP($N708,[1]Hoja3!$A$4:$E$349,4,0)</f>
        <v>Metropolitana</v>
      </c>
      <c r="S708" t="str">
        <f t="shared" si="87"/>
        <v>Quilicura439295</v>
      </c>
    </row>
    <row r="709" spans="2:19" x14ac:dyDescent="0.3">
      <c r="B709" t="str">
        <f t="shared" si="83"/>
        <v>Placilla43934</v>
      </c>
      <c r="C709" t="s">
        <v>246</v>
      </c>
      <c r="F709" s="1">
        <v>43934</v>
      </c>
      <c r="G709">
        <v>1</v>
      </c>
      <c r="H709">
        <v>1</v>
      </c>
      <c r="I709" s="24">
        <v>1</v>
      </c>
      <c r="J709" t="b">
        <f t="shared" si="84"/>
        <v>1</v>
      </c>
      <c r="K709">
        <f t="shared" si="85"/>
        <v>1</v>
      </c>
      <c r="L709" t="str">
        <f t="shared" si="86"/>
        <v>Quilicura43929</v>
      </c>
      <c r="M709" s="9">
        <f t="shared" si="88"/>
        <v>6</v>
      </c>
      <c r="N709" t="str">
        <f t="shared" si="89"/>
        <v>Quilicura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13125</v>
      </c>
      <c r="R709" t="str">
        <f>+VLOOKUP($N709,[1]Hoja3!$A$4:$E$349,4,0)</f>
        <v>Metropolitana</v>
      </c>
      <c r="S709" t="str">
        <f t="shared" si="87"/>
        <v>Quilicura439296</v>
      </c>
    </row>
    <row r="710" spans="2:19" x14ac:dyDescent="0.3">
      <c r="B710" t="str">
        <f t="shared" si="83"/>
        <v>Portezuelo43934</v>
      </c>
      <c r="C710" t="s">
        <v>247</v>
      </c>
      <c r="F710" s="1">
        <v>43934</v>
      </c>
      <c r="G710">
        <v>1</v>
      </c>
      <c r="H710">
        <v>1</v>
      </c>
      <c r="I710" s="24">
        <v>1</v>
      </c>
      <c r="J710" t="b">
        <f t="shared" si="84"/>
        <v>1</v>
      </c>
      <c r="K710">
        <f t="shared" si="85"/>
        <v>1</v>
      </c>
      <c r="L710" t="str">
        <f t="shared" si="86"/>
        <v>Quinta Normal43929</v>
      </c>
      <c r="M710" s="9">
        <v>1</v>
      </c>
      <c r="N710" t="s">
        <v>278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87"/>
        <v>Quinta Normal439291</v>
      </c>
    </row>
    <row r="711" spans="2:19" x14ac:dyDescent="0.3">
      <c r="B711" t="str">
        <f t="shared" ref="B711:B774" si="91">+C711&amp;F711</f>
        <v>Porvenir43934</v>
      </c>
      <c r="C711" t="s">
        <v>248</v>
      </c>
      <c r="F711" s="1">
        <v>43934</v>
      </c>
      <c r="G711">
        <v>1</v>
      </c>
      <c r="H711">
        <v>1</v>
      </c>
      <c r="I711" s="24">
        <v>4</v>
      </c>
      <c r="J711" t="b">
        <f t="shared" ref="J711:J774" si="92">+I711=K711</f>
        <v>1</v>
      </c>
      <c r="K711">
        <f t="shared" ref="K711:K774" si="93">+COUNTIFS($L$6:$L$20000,B711)</f>
        <v>4</v>
      </c>
      <c r="L711" t="str">
        <f t="shared" ref="L711:L767" si="94">+N711&amp;O711</f>
        <v>Quinta Normal43929</v>
      </c>
      <c r="M711" s="9">
        <f t="shared" si="88"/>
        <v>2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ref="S711:S774" si="95">+N711&amp;O711&amp;M711</f>
        <v>Quinta Normal439292</v>
      </c>
    </row>
    <row r="712" spans="2:19" x14ac:dyDescent="0.3">
      <c r="B712" t="str">
        <f t="shared" si="91"/>
        <v>Pozo Almonte43934</v>
      </c>
      <c r="C712" t="s">
        <v>249</v>
      </c>
      <c r="F712" s="1">
        <v>43934</v>
      </c>
      <c r="G712">
        <v>1</v>
      </c>
      <c r="H712">
        <v>1</v>
      </c>
      <c r="I712" s="24">
        <v>2</v>
      </c>
      <c r="J712" t="b">
        <f t="shared" si="92"/>
        <v>1</v>
      </c>
      <c r="K712">
        <f t="shared" si="93"/>
        <v>2</v>
      </c>
      <c r="L712" t="str">
        <f t="shared" si="94"/>
        <v>Quinta Normal43929</v>
      </c>
      <c r="M712" s="9">
        <f t="shared" si="88"/>
        <v>3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Normal439293</v>
      </c>
    </row>
    <row r="713" spans="2:19" x14ac:dyDescent="0.3">
      <c r="B713" t="str">
        <f t="shared" si="91"/>
        <v>Providencia43934</v>
      </c>
      <c r="C713" t="s">
        <v>251</v>
      </c>
      <c r="F713" s="1">
        <v>43934</v>
      </c>
      <c r="G713">
        <v>7</v>
      </c>
      <c r="H713">
        <v>15</v>
      </c>
      <c r="I713" s="24">
        <v>7</v>
      </c>
      <c r="J713" t="b">
        <f t="shared" si="92"/>
        <v>1</v>
      </c>
      <c r="K713">
        <f t="shared" si="93"/>
        <v>7</v>
      </c>
      <c r="L713" t="str">
        <f t="shared" si="94"/>
        <v>Quinta Normal43929</v>
      </c>
      <c r="M713" s="9">
        <f t="shared" si="88"/>
        <v>4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Normal439294</v>
      </c>
    </row>
    <row r="714" spans="2:19" x14ac:dyDescent="0.3">
      <c r="B714" t="str">
        <f t="shared" si="91"/>
        <v>Pudahuel43934</v>
      </c>
      <c r="C714" t="s">
        <v>254</v>
      </c>
      <c r="F714" s="1">
        <v>43934</v>
      </c>
      <c r="G714">
        <v>7</v>
      </c>
      <c r="H714">
        <v>15</v>
      </c>
      <c r="I714" s="24">
        <v>11</v>
      </c>
      <c r="J714" t="b">
        <f t="shared" si="92"/>
        <v>1</v>
      </c>
      <c r="K714">
        <f t="shared" si="93"/>
        <v>11</v>
      </c>
      <c r="L714" t="str">
        <f t="shared" si="94"/>
        <v>Quinta Normal43929</v>
      </c>
      <c r="M714" s="9">
        <f t="shared" si="88"/>
        <v>5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Normal439295</v>
      </c>
    </row>
    <row r="715" spans="2:19" x14ac:dyDescent="0.3">
      <c r="B715" t="str">
        <f t="shared" si="91"/>
        <v>Puente Alto43934</v>
      </c>
      <c r="C715" t="s">
        <v>255</v>
      </c>
      <c r="F715" s="1">
        <v>43934</v>
      </c>
      <c r="G715">
        <v>7</v>
      </c>
      <c r="H715">
        <v>15</v>
      </c>
      <c r="I715" s="24">
        <v>83</v>
      </c>
      <c r="J715" t="b">
        <f t="shared" si="92"/>
        <v>1</v>
      </c>
      <c r="K715">
        <f t="shared" si="93"/>
        <v>83</v>
      </c>
      <c r="L715" t="str">
        <f t="shared" si="94"/>
        <v>Quinta Normal43929</v>
      </c>
      <c r="M715" s="9">
        <f t="shared" si="88"/>
        <v>6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Normal439296</v>
      </c>
    </row>
    <row r="716" spans="2:19" x14ac:dyDescent="0.3">
      <c r="B716" t="str">
        <f t="shared" si="91"/>
        <v>Puerto Montt43934</v>
      </c>
      <c r="C716" t="s">
        <v>256</v>
      </c>
      <c r="F716" s="1">
        <v>43934</v>
      </c>
      <c r="G716">
        <v>7</v>
      </c>
      <c r="H716">
        <v>15</v>
      </c>
      <c r="I716" s="24">
        <v>29</v>
      </c>
      <c r="J716" t="b">
        <f t="shared" si="92"/>
        <v>1</v>
      </c>
      <c r="K716">
        <f t="shared" si="93"/>
        <v>29</v>
      </c>
      <c r="L716" t="str">
        <f t="shared" si="94"/>
        <v>Quinta Normal43929</v>
      </c>
      <c r="M716" s="9">
        <f t="shared" si="88"/>
        <v>7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Normal439297</v>
      </c>
    </row>
    <row r="717" spans="2:19" x14ac:dyDescent="0.3">
      <c r="B717" t="str">
        <f t="shared" si="91"/>
        <v>Puerto Octay43934</v>
      </c>
      <c r="C717" t="s">
        <v>257</v>
      </c>
      <c r="F717" s="1">
        <v>43934</v>
      </c>
      <c r="G717">
        <v>1</v>
      </c>
      <c r="H717">
        <v>1</v>
      </c>
      <c r="I717" s="24">
        <v>1</v>
      </c>
      <c r="J717" t="b">
        <f t="shared" si="92"/>
        <v>1</v>
      </c>
      <c r="K717">
        <f t="shared" si="93"/>
        <v>1</v>
      </c>
      <c r="L717" t="str">
        <f t="shared" si="94"/>
        <v>Quinta Normal43929</v>
      </c>
      <c r="M717" s="9">
        <f t="shared" si="88"/>
        <v>8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Normal439298</v>
      </c>
    </row>
    <row r="718" spans="2:19" x14ac:dyDescent="0.3">
      <c r="B718" t="str">
        <f t="shared" si="91"/>
        <v>Puerto Varas43934</v>
      </c>
      <c r="C718" t="s">
        <v>258</v>
      </c>
      <c r="F718" s="1">
        <v>43934</v>
      </c>
      <c r="G718">
        <v>1</v>
      </c>
      <c r="H718">
        <v>1</v>
      </c>
      <c r="I718" s="24">
        <v>6</v>
      </c>
      <c r="J718" t="b">
        <f t="shared" si="92"/>
        <v>1</v>
      </c>
      <c r="K718">
        <f t="shared" si="93"/>
        <v>6</v>
      </c>
      <c r="L718" t="str">
        <f t="shared" si="94"/>
        <v>Quinta Normal43929</v>
      </c>
      <c r="M718" s="9">
        <f t="shared" si="88"/>
        <v>9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Normal439299</v>
      </c>
    </row>
    <row r="719" spans="2:19" x14ac:dyDescent="0.3">
      <c r="B719" t="str">
        <f t="shared" si="91"/>
        <v>Punta Arenas43934</v>
      </c>
      <c r="C719" t="s">
        <v>261</v>
      </c>
      <c r="F719" s="1">
        <v>43934</v>
      </c>
      <c r="G719">
        <v>7</v>
      </c>
      <c r="H719">
        <v>15</v>
      </c>
      <c r="I719" s="24">
        <v>88</v>
      </c>
      <c r="J719" t="b">
        <f t="shared" si="92"/>
        <v>1</v>
      </c>
      <c r="K719">
        <f t="shared" si="93"/>
        <v>88</v>
      </c>
      <c r="L719" t="str">
        <f t="shared" si="94"/>
        <v>Quinta Normal43929</v>
      </c>
      <c r="M719" s="9">
        <f t="shared" si="88"/>
        <v>10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Normal4392910</v>
      </c>
    </row>
    <row r="720" spans="2:19" x14ac:dyDescent="0.3">
      <c r="B720" t="str">
        <f t="shared" si="91"/>
        <v>Puren43934</v>
      </c>
      <c r="C720" t="s">
        <v>263</v>
      </c>
      <c r="F720" s="1">
        <v>43934</v>
      </c>
      <c r="G720">
        <v>1</v>
      </c>
      <c r="H720">
        <v>1</v>
      </c>
      <c r="I720" s="24">
        <v>2</v>
      </c>
      <c r="J720" t="b">
        <f t="shared" si="92"/>
        <v>1</v>
      </c>
      <c r="K720">
        <f t="shared" si="93"/>
        <v>2</v>
      </c>
      <c r="L720" t="str">
        <f t="shared" si="94"/>
        <v>Quinta Normal43929</v>
      </c>
      <c r="M720" s="9">
        <f t="shared" si="88"/>
        <v>11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Normal4392911</v>
      </c>
    </row>
    <row r="721" spans="2:19" x14ac:dyDescent="0.3">
      <c r="B721" t="str">
        <f t="shared" si="91"/>
        <v>Putaendo43934</v>
      </c>
      <c r="C721" t="s">
        <v>265</v>
      </c>
      <c r="F721" s="1">
        <v>43934</v>
      </c>
      <c r="G721">
        <v>1</v>
      </c>
      <c r="H721">
        <v>1</v>
      </c>
      <c r="I721" s="24">
        <v>1</v>
      </c>
      <c r="J721" t="b">
        <f t="shared" si="92"/>
        <v>1</v>
      </c>
      <c r="K721">
        <f t="shared" si="93"/>
        <v>1</v>
      </c>
      <c r="L721" t="str">
        <f t="shared" si="94"/>
        <v>Quinta Normal43929</v>
      </c>
      <c r="M721" s="9">
        <f t="shared" si="88"/>
        <v>12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Normal4392912</v>
      </c>
    </row>
    <row r="722" spans="2:19" x14ac:dyDescent="0.3">
      <c r="B722" t="str">
        <f t="shared" si="91"/>
        <v>Puyehue43934</v>
      </c>
      <c r="C722" t="s">
        <v>267</v>
      </c>
      <c r="F722" s="1">
        <v>43934</v>
      </c>
      <c r="G722">
        <v>1</v>
      </c>
      <c r="H722">
        <v>1</v>
      </c>
      <c r="I722" s="24">
        <v>2</v>
      </c>
      <c r="J722" t="b">
        <f t="shared" si="92"/>
        <v>1</v>
      </c>
      <c r="K722">
        <f t="shared" si="93"/>
        <v>2</v>
      </c>
      <c r="L722" t="str">
        <f t="shared" si="94"/>
        <v>Quinta Normal43929</v>
      </c>
      <c r="M722" s="9">
        <f t="shared" si="88"/>
        <v>13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Normal4392913</v>
      </c>
    </row>
    <row r="723" spans="2:19" x14ac:dyDescent="0.3">
      <c r="B723" t="str">
        <f t="shared" si="91"/>
        <v>Quilicura43934</v>
      </c>
      <c r="C723" t="s">
        <v>272</v>
      </c>
      <c r="F723" s="1">
        <v>43934</v>
      </c>
      <c r="G723">
        <v>7</v>
      </c>
      <c r="H723">
        <v>15</v>
      </c>
      <c r="I723" s="24">
        <v>15</v>
      </c>
      <c r="J723" t="b">
        <f t="shared" si="92"/>
        <v>1</v>
      </c>
      <c r="K723">
        <f t="shared" si="93"/>
        <v>15</v>
      </c>
      <c r="L723" t="str">
        <f t="shared" si="94"/>
        <v>Quinta Normal43929</v>
      </c>
      <c r="M723" s="9">
        <f t="shared" si="88"/>
        <v>14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Normal4392914</v>
      </c>
    </row>
    <row r="724" spans="2:19" x14ac:dyDescent="0.3">
      <c r="B724" t="str">
        <f t="shared" si="91"/>
        <v>Quillon43934</v>
      </c>
      <c r="C724" t="s">
        <v>274</v>
      </c>
      <c r="F724" s="1">
        <v>43934</v>
      </c>
      <c r="G724">
        <v>7</v>
      </c>
      <c r="H724">
        <v>15</v>
      </c>
      <c r="I724" s="24">
        <v>1</v>
      </c>
      <c r="J724" t="b">
        <f t="shared" si="92"/>
        <v>1</v>
      </c>
      <c r="K724">
        <f t="shared" si="93"/>
        <v>1</v>
      </c>
      <c r="L724" t="str">
        <f t="shared" si="94"/>
        <v>Quinta Normal43929</v>
      </c>
      <c r="M724" s="9">
        <f t="shared" si="88"/>
        <v>15</v>
      </c>
      <c r="N724" t="str">
        <f t="shared" si="89"/>
        <v>Quinta Normal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13126</v>
      </c>
      <c r="R724" t="str">
        <f>+VLOOKUP($N724,[1]Hoja3!$A$4:$E$349,4,0)</f>
        <v>Metropolitana</v>
      </c>
      <c r="S724" t="str">
        <f t="shared" si="95"/>
        <v>Quinta Normal4392915</v>
      </c>
    </row>
    <row r="725" spans="2:19" x14ac:dyDescent="0.3">
      <c r="B725" t="str">
        <f t="shared" si="91"/>
        <v>Quillota43934</v>
      </c>
      <c r="C725" t="s">
        <v>275</v>
      </c>
      <c r="F725" s="1">
        <v>43934</v>
      </c>
      <c r="G725">
        <v>7</v>
      </c>
      <c r="H725">
        <v>15</v>
      </c>
      <c r="I725" s="24">
        <v>3</v>
      </c>
      <c r="J725" t="b">
        <f t="shared" si="92"/>
        <v>1</v>
      </c>
      <c r="K725">
        <f t="shared" si="93"/>
        <v>3</v>
      </c>
      <c r="L725" t="str">
        <f t="shared" si="94"/>
        <v>Quinta Normal43929</v>
      </c>
      <c r="M725" s="9">
        <f t="shared" si="88"/>
        <v>16</v>
      </c>
      <c r="N725" t="str">
        <f t="shared" si="89"/>
        <v>Quinta Normal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13126</v>
      </c>
      <c r="R725" t="str">
        <f>+VLOOKUP($N725,[1]Hoja3!$A$4:$E$349,4,0)</f>
        <v>Metropolitana</v>
      </c>
      <c r="S725" t="str">
        <f t="shared" si="95"/>
        <v>Quinta Normal4392916</v>
      </c>
    </row>
    <row r="726" spans="2:19" x14ac:dyDescent="0.3">
      <c r="B726" t="str">
        <f t="shared" si="91"/>
        <v>Quilpue43934</v>
      </c>
      <c r="C726" t="s">
        <v>276</v>
      </c>
      <c r="F726" s="1">
        <v>43934</v>
      </c>
      <c r="G726">
        <v>7</v>
      </c>
      <c r="H726">
        <v>15</v>
      </c>
      <c r="I726" s="24">
        <v>2</v>
      </c>
      <c r="J726" t="b">
        <f t="shared" si="92"/>
        <v>1</v>
      </c>
      <c r="K726">
        <f t="shared" si="93"/>
        <v>2</v>
      </c>
      <c r="L726" t="str">
        <f t="shared" si="94"/>
        <v>San Bernardo43929</v>
      </c>
      <c r="M726" s="9">
        <v>1</v>
      </c>
      <c r="N726" t="s">
        <v>303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Bernardo439291</v>
      </c>
    </row>
    <row r="727" spans="2:19" x14ac:dyDescent="0.3">
      <c r="B727" t="str">
        <f t="shared" si="91"/>
        <v>Quinchao43934</v>
      </c>
      <c r="C727" t="s">
        <v>277</v>
      </c>
      <c r="F727" s="1">
        <v>43934</v>
      </c>
      <c r="G727">
        <v>1</v>
      </c>
      <c r="H727">
        <v>1</v>
      </c>
      <c r="I727" s="24">
        <v>1</v>
      </c>
      <c r="J727" t="b">
        <f t="shared" si="92"/>
        <v>1</v>
      </c>
      <c r="K727">
        <f t="shared" si="93"/>
        <v>1</v>
      </c>
      <c r="L727" t="str">
        <f t="shared" si="94"/>
        <v>San Bernardo43929</v>
      </c>
      <c r="M727" s="9">
        <f t="shared" si="88"/>
        <v>2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Bernardo439292</v>
      </c>
    </row>
    <row r="728" spans="2:19" x14ac:dyDescent="0.3">
      <c r="B728" t="str">
        <f t="shared" si="91"/>
        <v>Quinta Normal43934</v>
      </c>
      <c r="C728" t="s">
        <v>278</v>
      </c>
      <c r="F728" s="1">
        <v>43934</v>
      </c>
      <c r="G728">
        <v>7</v>
      </c>
      <c r="H728">
        <v>15</v>
      </c>
      <c r="I728" s="24">
        <v>15</v>
      </c>
      <c r="J728" t="b">
        <f t="shared" si="92"/>
        <v>1</v>
      </c>
      <c r="K728">
        <f t="shared" si="93"/>
        <v>15</v>
      </c>
      <c r="L728" t="str">
        <f t="shared" si="94"/>
        <v>San Bernardo43929</v>
      </c>
      <c r="M728" s="9">
        <f t="shared" si="88"/>
        <v>3</v>
      </c>
      <c r="N728" t="str">
        <f t="shared" si="89"/>
        <v>San Bernardo</v>
      </c>
      <c r="O728" s="1">
        <f t="shared" si="90"/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Bernardo439293</v>
      </c>
    </row>
    <row r="729" spans="2:19" x14ac:dyDescent="0.3">
      <c r="B729" t="str">
        <f t="shared" si="91"/>
        <v>Quinta de Tilcoco43934</v>
      </c>
      <c r="C729" t="s">
        <v>279</v>
      </c>
      <c r="F729" s="1">
        <v>43934</v>
      </c>
      <c r="G729">
        <v>1</v>
      </c>
      <c r="H729">
        <v>1</v>
      </c>
      <c r="I729" s="24">
        <v>3</v>
      </c>
      <c r="J729" t="b">
        <f t="shared" si="92"/>
        <v>1</v>
      </c>
      <c r="K729">
        <f t="shared" si="93"/>
        <v>3</v>
      </c>
      <c r="L729" t="str">
        <f t="shared" si="94"/>
        <v>San Bernardo43929</v>
      </c>
      <c r="M729" s="9">
        <f t="shared" si="88"/>
        <v>4</v>
      </c>
      <c r="N729" t="str">
        <f t="shared" si="89"/>
        <v>San Bernardo</v>
      </c>
      <c r="O729" s="1">
        <f t="shared" si="90"/>
        <v>43929</v>
      </c>
      <c r="P729">
        <f>+VLOOKUP($N729,[1]Hoja3!$A$4:$E$349,2,0)</f>
        <v>13</v>
      </c>
      <c r="Q729">
        <f>+VLOOKUP($N729,[1]Hoja3!$A$4:$E$349,3,0)</f>
        <v>13401</v>
      </c>
      <c r="R729" t="str">
        <f>+VLOOKUP($N729,[1]Hoja3!$A$4:$E$349,4,0)</f>
        <v>Metropolitana</v>
      </c>
      <c r="S729" t="str">
        <f t="shared" si="95"/>
        <v>San Bernardo439294</v>
      </c>
    </row>
    <row r="730" spans="2:19" x14ac:dyDescent="0.3">
      <c r="B730" t="str">
        <f t="shared" si="91"/>
        <v>Quintero43934</v>
      </c>
      <c r="C730" t="s">
        <v>280</v>
      </c>
      <c r="F730" s="1">
        <v>43934</v>
      </c>
      <c r="G730">
        <v>2</v>
      </c>
      <c r="H730">
        <v>4</v>
      </c>
      <c r="I730" s="24">
        <v>1</v>
      </c>
      <c r="J730" t="b">
        <f t="shared" si="92"/>
        <v>1</v>
      </c>
      <c r="K730">
        <f t="shared" si="93"/>
        <v>1</v>
      </c>
      <c r="L730" t="str">
        <f t="shared" si="94"/>
        <v>San Bernardo43929</v>
      </c>
      <c r="M730" s="9">
        <f t="shared" ref="M730:M785" si="96">+M729+1</f>
        <v>5</v>
      </c>
      <c r="N730" t="str">
        <f t="shared" ref="N730:N785" si="97">+N729</f>
        <v>San Bernardo</v>
      </c>
      <c r="O730" s="1">
        <f t="shared" ref="O730:O786" si="98">+O729</f>
        <v>43929</v>
      </c>
      <c r="P730">
        <f>+VLOOKUP($N730,[1]Hoja3!$A$4:$E$349,2,0)</f>
        <v>13</v>
      </c>
      <c r="Q730">
        <f>+VLOOKUP($N730,[1]Hoja3!$A$4:$E$349,3,0)</f>
        <v>13401</v>
      </c>
      <c r="R730" t="str">
        <f>+VLOOKUP($N730,[1]Hoja3!$A$4:$E$349,4,0)</f>
        <v>Metropolitana</v>
      </c>
      <c r="S730" t="str">
        <f t="shared" si="95"/>
        <v>San Bernardo439295</v>
      </c>
    </row>
    <row r="731" spans="2:19" x14ac:dyDescent="0.3">
      <c r="B731" t="str">
        <f t="shared" si="91"/>
        <v>Ranquil43934</v>
      </c>
      <c r="C731" t="s">
        <v>283</v>
      </c>
      <c r="F731" s="1">
        <v>43934</v>
      </c>
      <c r="G731">
        <v>5</v>
      </c>
      <c r="H731">
        <v>11</v>
      </c>
      <c r="I731" s="24">
        <v>1</v>
      </c>
      <c r="J731" t="b">
        <f t="shared" si="92"/>
        <v>1</v>
      </c>
      <c r="K731">
        <f t="shared" si="93"/>
        <v>1</v>
      </c>
      <c r="L731" t="str">
        <f t="shared" si="94"/>
        <v>San Joaquin43929</v>
      </c>
      <c r="M731" s="9">
        <v>1</v>
      </c>
      <c r="N731" t="s">
        <v>313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Joaquin439291</v>
      </c>
    </row>
    <row r="732" spans="2:19" x14ac:dyDescent="0.3">
      <c r="B732" t="str">
        <f t="shared" si="91"/>
        <v>Rauco43934</v>
      </c>
      <c r="C732" t="s">
        <v>284</v>
      </c>
      <c r="F732" s="1">
        <v>43934</v>
      </c>
      <c r="G732">
        <v>1</v>
      </c>
      <c r="H732">
        <v>1</v>
      </c>
      <c r="I732" s="24">
        <v>2</v>
      </c>
      <c r="J732" t="b">
        <f t="shared" si="92"/>
        <v>1</v>
      </c>
      <c r="K732">
        <f t="shared" si="93"/>
        <v>2</v>
      </c>
      <c r="L732" t="str">
        <f t="shared" si="94"/>
        <v>San Joaquin43929</v>
      </c>
      <c r="M732" s="9">
        <f t="shared" si="96"/>
        <v>2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Joaquin439292</v>
      </c>
    </row>
    <row r="733" spans="2:19" x14ac:dyDescent="0.3">
      <c r="B733" t="str">
        <f t="shared" si="91"/>
        <v>Recoleta43934</v>
      </c>
      <c r="C733" t="s">
        <v>285</v>
      </c>
      <c r="F733" s="1">
        <v>43934</v>
      </c>
      <c r="G733">
        <v>7</v>
      </c>
      <c r="H733">
        <v>15</v>
      </c>
      <c r="I733" s="24">
        <v>12</v>
      </c>
      <c r="J733" t="b">
        <f t="shared" si="92"/>
        <v>1</v>
      </c>
      <c r="K733">
        <f t="shared" si="93"/>
        <v>12</v>
      </c>
      <c r="L733" t="str">
        <f t="shared" si="94"/>
        <v>San Joaquin43929</v>
      </c>
      <c r="M733" s="9">
        <f t="shared" si="96"/>
        <v>3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Joaquin439293</v>
      </c>
    </row>
    <row r="734" spans="2:19" x14ac:dyDescent="0.3">
      <c r="B734" t="str">
        <f t="shared" si="91"/>
        <v>Renaico43934</v>
      </c>
      <c r="C734" t="s">
        <v>286</v>
      </c>
      <c r="F734" s="1">
        <v>43934</v>
      </c>
      <c r="G734">
        <v>1</v>
      </c>
      <c r="H734">
        <v>1</v>
      </c>
      <c r="I734" s="24">
        <v>2</v>
      </c>
      <c r="J734" t="b">
        <f t="shared" si="92"/>
        <v>1</v>
      </c>
      <c r="K734">
        <f t="shared" si="93"/>
        <v>2</v>
      </c>
      <c r="L734" t="str">
        <f t="shared" si="94"/>
        <v>San Joaquin43929</v>
      </c>
      <c r="M734" s="9">
        <f t="shared" si="96"/>
        <v>4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Joaquin439294</v>
      </c>
    </row>
    <row r="735" spans="2:19" x14ac:dyDescent="0.3">
      <c r="B735" t="str">
        <f t="shared" si="91"/>
        <v>Renca43934</v>
      </c>
      <c r="C735" t="s">
        <v>287</v>
      </c>
      <c r="F735" s="1">
        <v>43934</v>
      </c>
      <c r="G735">
        <v>7</v>
      </c>
      <c r="H735">
        <v>15</v>
      </c>
      <c r="I735" s="24">
        <v>14</v>
      </c>
      <c r="J735" t="b">
        <f t="shared" si="92"/>
        <v>1</v>
      </c>
      <c r="K735">
        <f t="shared" si="93"/>
        <v>14</v>
      </c>
      <c r="L735" t="str">
        <f t="shared" si="94"/>
        <v>San Joaquin43929</v>
      </c>
      <c r="M735" s="9">
        <f t="shared" si="96"/>
        <v>5</v>
      </c>
      <c r="N735" t="str">
        <f t="shared" si="97"/>
        <v>San Joaquin</v>
      </c>
      <c r="O735" s="1">
        <f t="shared" si="98"/>
        <v>43929</v>
      </c>
      <c r="P735">
        <f>+VLOOKUP($N735,[1]Hoja3!$A$4:$E$349,2,0)</f>
        <v>13</v>
      </c>
      <c r="Q735">
        <f>+VLOOKUP($N735,[1]Hoja3!$A$4:$E$349,3,0)</f>
        <v>13129</v>
      </c>
      <c r="R735" t="str">
        <f>+VLOOKUP($N735,[1]Hoja3!$A$4:$E$349,4,0)</f>
        <v>Metropolitana</v>
      </c>
      <c r="S735" t="str">
        <f t="shared" si="95"/>
        <v>San Joaquin439295</v>
      </c>
    </row>
    <row r="736" spans="2:19" x14ac:dyDescent="0.3">
      <c r="B736" t="str">
        <f t="shared" si="91"/>
        <v>Rengo43934</v>
      </c>
      <c r="C736" t="s">
        <v>288</v>
      </c>
      <c r="F736" s="1">
        <v>43934</v>
      </c>
      <c r="G736">
        <v>1</v>
      </c>
      <c r="H736">
        <v>1</v>
      </c>
      <c r="I736" s="24">
        <v>1</v>
      </c>
      <c r="J736" t="b">
        <f t="shared" si="92"/>
        <v>1</v>
      </c>
      <c r="K736">
        <f t="shared" si="93"/>
        <v>1</v>
      </c>
      <c r="L736" t="str">
        <f t="shared" si="94"/>
        <v>San Joaquin43929</v>
      </c>
      <c r="M736" s="9">
        <f t="shared" si="96"/>
        <v>6</v>
      </c>
      <c r="N736" t="str">
        <f t="shared" si="97"/>
        <v>San Joaquin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13129</v>
      </c>
      <c r="R736" t="str">
        <f>+VLOOKUP($N736,[1]Hoja3!$A$4:$E$349,4,0)</f>
        <v>Metropolitana</v>
      </c>
      <c r="S736" t="str">
        <f t="shared" si="95"/>
        <v>San Joaquin439296</v>
      </c>
    </row>
    <row r="737" spans="2:19" x14ac:dyDescent="0.3">
      <c r="B737" t="str">
        <f t="shared" si="91"/>
        <v>Requinoa43934</v>
      </c>
      <c r="C737" t="s">
        <v>289</v>
      </c>
      <c r="F737" s="1">
        <v>43934</v>
      </c>
      <c r="G737">
        <v>1</v>
      </c>
      <c r="H737">
        <v>1</v>
      </c>
      <c r="I737" s="24">
        <v>1</v>
      </c>
      <c r="J737" t="b">
        <f t="shared" si="92"/>
        <v>1</v>
      </c>
      <c r="K737">
        <f t="shared" si="93"/>
        <v>1</v>
      </c>
      <c r="L737" t="str">
        <f t="shared" si="94"/>
        <v>San Miguel43929</v>
      </c>
      <c r="M737" s="9">
        <v>1</v>
      </c>
      <c r="N737" t="s">
        <v>316</v>
      </c>
      <c r="O737" s="1">
        <f>+O736</f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Miguel439291</v>
      </c>
    </row>
    <row r="738" spans="2:19" x14ac:dyDescent="0.3">
      <c r="B738" t="str">
        <f t="shared" si="91"/>
        <v>Retiro43934</v>
      </c>
      <c r="C738" t="s">
        <v>290</v>
      </c>
      <c r="F738" s="1">
        <v>43934</v>
      </c>
      <c r="G738">
        <v>1</v>
      </c>
      <c r="H738">
        <v>1</v>
      </c>
      <c r="I738" s="24">
        <v>1</v>
      </c>
      <c r="J738" t="b">
        <f t="shared" si="92"/>
        <v>1</v>
      </c>
      <c r="K738">
        <f t="shared" si="93"/>
        <v>1</v>
      </c>
      <c r="L738" t="str">
        <f t="shared" si="94"/>
        <v>San Miguel43929</v>
      </c>
      <c r="M738" s="9">
        <f t="shared" si="96"/>
        <v>2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Miguel439292</v>
      </c>
    </row>
    <row r="739" spans="2:19" x14ac:dyDescent="0.3">
      <c r="B739" t="str">
        <f t="shared" si="91"/>
        <v>Rinconada43934</v>
      </c>
      <c r="C739" t="s">
        <v>291</v>
      </c>
      <c r="F739" s="1">
        <v>43934</v>
      </c>
      <c r="G739">
        <v>1</v>
      </c>
      <c r="H739">
        <v>1</v>
      </c>
      <c r="I739" s="24">
        <v>2</v>
      </c>
      <c r="J739" t="b">
        <f t="shared" si="92"/>
        <v>1</v>
      </c>
      <c r="K739">
        <f t="shared" si="93"/>
        <v>2</v>
      </c>
      <c r="L739" t="str">
        <f t="shared" si="94"/>
        <v>San Miguel43929</v>
      </c>
      <c r="M739" s="9">
        <f t="shared" si="96"/>
        <v>3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Miguel439293</v>
      </c>
    </row>
    <row r="740" spans="2:19" x14ac:dyDescent="0.3">
      <c r="B740" t="str">
        <f t="shared" si="91"/>
        <v>Rio Bueno43934</v>
      </c>
      <c r="C740" t="s">
        <v>292</v>
      </c>
      <c r="F740" s="1">
        <v>43934</v>
      </c>
      <c r="G740">
        <v>4</v>
      </c>
      <c r="H740">
        <v>8</v>
      </c>
      <c r="I740" s="24">
        <v>5</v>
      </c>
      <c r="J740" t="b">
        <f t="shared" si="92"/>
        <v>1</v>
      </c>
      <c r="K740">
        <f t="shared" si="93"/>
        <v>5</v>
      </c>
      <c r="L740" t="str">
        <f t="shared" si="94"/>
        <v>San Miguel43929</v>
      </c>
      <c r="M740" s="9">
        <f t="shared" si="96"/>
        <v>4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Miguel439294</v>
      </c>
    </row>
    <row r="741" spans="2:19" x14ac:dyDescent="0.3">
      <c r="B741" t="str">
        <f t="shared" si="91"/>
        <v>Rio Claro43934</v>
      </c>
      <c r="C741" t="s">
        <v>293</v>
      </c>
      <c r="F741" s="1">
        <v>43934</v>
      </c>
      <c r="G741">
        <v>1</v>
      </c>
      <c r="H741">
        <v>1</v>
      </c>
      <c r="I741" s="24">
        <v>3</v>
      </c>
      <c r="J741" t="b">
        <f t="shared" si="92"/>
        <v>1</v>
      </c>
      <c r="K741">
        <f t="shared" si="93"/>
        <v>3</v>
      </c>
      <c r="L741" t="str">
        <f t="shared" si="94"/>
        <v>San Miguel43929</v>
      </c>
      <c r="M741" s="9">
        <f t="shared" si="96"/>
        <v>5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Miguel439295</v>
      </c>
    </row>
    <row r="742" spans="2:19" x14ac:dyDescent="0.3">
      <c r="B742" t="str">
        <f t="shared" si="91"/>
        <v>Rio Hurtado43934</v>
      </c>
      <c r="C742" t="s">
        <v>294</v>
      </c>
      <c r="F742" s="1">
        <v>43934</v>
      </c>
      <c r="G742">
        <v>1</v>
      </c>
      <c r="H742">
        <v>1</v>
      </c>
      <c r="I742" s="24">
        <v>1</v>
      </c>
      <c r="J742" t="b">
        <f t="shared" si="92"/>
        <v>1</v>
      </c>
      <c r="K742">
        <f t="shared" si="93"/>
        <v>1</v>
      </c>
      <c r="L742" t="str">
        <f t="shared" si="94"/>
        <v>San Miguel43929</v>
      </c>
      <c r="M742" s="9">
        <f t="shared" si="96"/>
        <v>6</v>
      </c>
      <c r="N742" t="str">
        <f t="shared" si="97"/>
        <v>San Miguel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13130</v>
      </c>
      <c r="R742" t="str">
        <f>+VLOOKUP($N742,[1]Hoja3!$A$4:$E$349,4,0)</f>
        <v>Metropolitana</v>
      </c>
      <c r="S742" t="str">
        <f t="shared" si="95"/>
        <v>San Miguel439296</v>
      </c>
    </row>
    <row r="743" spans="2:19" x14ac:dyDescent="0.3">
      <c r="B743" t="str">
        <f t="shared" si="91"/>
        <v>Rio Negro43934</v>
      </c>
      <c r="C743" t="s">
        <v>296</v>
      </c>
      <c r="F743" s="1">
        <v>43934</v>
      </c>
      <c r="G743">
        <v>1</v>
      </c>
      <c r="H743">
        <v>1</v>
      </c>
      <c r="I743" s="24">
        <v>3</v>
      </c>
      <c r="J743" t="b">
        <f t="shared" si="92"/>
        <v>1</v>
      </c>
      <c r="K743">
        <f t="shared" si="93"/>
        <v>3</v>
      </c>
      <c r="L743" t="str">
        <f t="shared" si="94"/>
        <v>San Miguel43929</v>
      </c>
      <c r="M743" s="9">
        <f t="shared" si="96"/>
        <v>7</v>
      </c>
      <c r="N743" t="str">
        <f t="shared" si="97"/>
        <v>San Miguel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13130</v>
      </c>
      <c r="R743" t="str">
        <f>+VLOOKUP($N743,[1]Hoja3!$A$4:$E$349,4,0)</f>
        <v>Metropolitana</v>
      </c>
      <c r="S743" t="str">
        <f t="shared" si="95"/>
        <v>San Miguel439297</v>
      </c>
    </row>
    <row r="744" spans="2:19" x14ac:dyDescent="0.3">
      <c r="B744" t="str">
        <f t="shared" si="91"/>
        <v>Romeral43934</v>
      </c>
      <c r="C744" t="s">
        <v>298</v>
      </c>
      <c r="F744" s="1">
        <v>43934</v>
      </c>
      <c r="G744">
        <v>1</v>
      </c>
      <c r="H744">
        <v>1</v>
      </c>
      <c r="I744" s="24">
        <v>3</v>
      </c>
      <c r="J744" t="b">
        <f t="shared" si="92"/>
        <v>1</v>
      </c>
      <c r="K744">
        <f t="shared" si="93"/>
        <v>3</v>
      </c>
      <c r="L744" t="str">
        <f t="shared" si="94"/>
        <v>Tiltil43929</v>
      </c>
      <c r="M744" s="9">
        <v>1</v>
      </c>
      <c r="N744" t="s">
        <v>340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Tiltil439291</v>
      </c>
    </row>
    <row r="745" spans="2:19" x14ac:dyDescent="0.3">
      <c r="B745" t="str">
        <f t="shared" si="91"/>
        <v>Saavedra43934</v>
      </c>
      <c r="C745" t="s">
        <v>299</v>
      </c>
      <c r="F745" s="1">
        <v>43934</v>
      </c>
      <c r="G745">
        <v>1</v>
      </c>
      <c r="H745">
        <v>1</v>
      </c>
      <c r="I745" s="24">
        <v>1</v>
      </c>
      <c r="J745" t="b">
        <f t="shared" si="92"/>
        <v>1</v>
      </c>
      <c r="K745">
        <f t="shared" si="93"/>
        <v>1</v>
      </c>
      <c r="L745" t="str">
        <f t="shared" si="94"/>
        <v>Tiltil43929</v>
      </c>
      <c r="M745" s="9">
        <f t="shared" si="96"/>
        <v>2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Tiltil439292</v>
      </c>
    </row>
    <row r="746" spans="2:19" x14ac:dyDescent="0.3">
      <c r="B746" t="str">
        <f t="shared" si="91"/>
        <v>Sagrada Familia43934</v>
      </c>
      <c r="C746" t="s">
        <v>300</v>
      </c>
      <c r="F746" s="1">
        <v>43934</v>
      </c>
      <c r="G746">
        <v>1</v>
      </c>
      <c r="H746">
        <v>1</v>
      </c>
      <c r="I746" s="24">
        <v>1</v>
      </c>
      <c r="J746" t="b">
        <f t="shared" si="92"/>
        <v>1</v>
      </c>
      <c r="K746">
        <f t="shared" si="93"/>
        <v>1</v>
      </c>
      <c r="L746" t="str">
        <f t="shared" si="94"/>
        <v>Tiltil43929</v>
      </c>
      <c r="M746" s="9">
        <f t="shared" si="96"/>
        <v>3</v>
      </c>
      <c r="N746" t="str">
        <f t="shared" si="97"/>
        <v>Tiltil</v>
      </c>
      <c r="O746" s="1">
        <f t="shared" si="98"/>
        <v>43929</v>
      </c>
      <c r="P746">
        <f>+VLOOKUP($N746,[1]Hoja3!$A$4:$E$349,2,0)</f>
        <v>13</v>
      </c>
      <c r="Q746">
        <f>+VLOOKUP($N746,[1]Hoja3!$A$4:$E$349,3,0)</f>
        <v>13303</v>
      </c>
      <c r="R746" t="str">
        <f>+VLOOKUP($N746,[1]Hoja3!$A$4:$E$349,4,0)</f>
        <v>Metropolitana</v>
      </c>
      <c r="S746" t="str">
        <f t="shared" si="95"/>
        <v>Tiltil439293</v>
      </c>
    </row>
    <row r="747" spans="2:19" x14ac:dyDescent="0.3">
      <c r="B747" t="str">
        <f t="shared" si="91"/>
        <v>Salamanca43934</v>
      </c>
      <c r="C747" t="s">
        <v>301</v>
      </c>
      <c r="F747" s="1">
        <v>43934</v>
      </c>
      <c r="G747">
        <v>4</v>
      </c>
      <c r="H747">
        <v>8</v>
      </c>
      <c r="I747" s="24">
        <v>1</v>
      </c>
      <c r="J747" t="b">
        <f t="shared" si="92"/>
        <v>1</v>
      </c>
      <c r="K747">
        <f t="shared" si="93"/>
        <v>1</v>
      </c>
      <c r="L747" t="str">
        <f t="shared" si="94"/>
        <v>Tiltil43929</v>
      </c>
      <c r="M747" s="9">
        <f t="shared" si="96"/>
        <v>4</v>
      </c>
      <c r="N747" t="str">
        <f t="shared" si="97"/>
        <v>Tiltil</v>
      </c>
      <c r="O747" s="1">
        <f t="shared" si="98"/>
        <v>43929</v>
      </c>
      <c r="P747">
        <f>+VLOOKUP($N747,[1]Hoja3!$A$4:$E$349,2,0)</f>
        <v>13</v>
      </c>
      <c r="Q747">
        <f>+VLOOKUP($N747,[1]Hoja3!$A$4:$E$349,3,0)</f>
        <v>13303</v>
      </c>
      <c r="R747" t="str">
        <f>+VLOOKUP($N747,[1]Hoja3!$A$4:$E$349,4,0)</f>
        <v>Metropolitana</v>
      </c>
      <c r="S747" t="str">
        <f t="shared" si="95"/>
        <v>Tiltil439294</v>
      </c>
    </row>
    <row r="748" spans="2:19" x14ac:dyDescent="0.3">
      <c r="B748" t="str">
        <f t="shared" si="91"/>
        <v>San Antonio43934</v>
      </c>
      <c r="C748" t="s">
        <v>302</v>
      </c>
      <c r="F748" s="1">
        <v>43934</v>
      </c>
      <c r="G748">
        <v>6</v>
      </c>
      <c r="H748">
        <v>13</v>
      </c>
      <c r="I748" s="24">
        <v>4</v>
      </c>
      <c r="J748" t="b">
        <f t="shared" si="92"/>
        <v>1</v>
      </c>
      <c r="K748">
        <f t="shared" si="93"/>
        <v>4</v>
      </c>
      <c r="L748" t="str">
        <f t="shared" si="94"/>
        <v>Buin43931</v>
      </c>
      <c r="M748" s="9">
        <v>1</v>
      </c>
      <c r="N748" t="s">
        <v>39</v>
      </c>
      <c r="O748" s="1"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Buin439311</v>
      </c>
    </row>
    <row r="749" spans="2:19" x14ac:dyDescent="0.3">
      <c r="B749" t="str">
        <f t="shared" si="91"/>
        <v>San Bernardo43934</v>
      </c>
      <c r="C749" t="s">
        <v>303</v>
      </c>
      <c r="F749" s="1">
        <v>43934</v>
      </c>
      <c r="G749">
        <v>7</v>
      </c>
      <c r="H749">
        <v>15</v>
      </c>
      <c r="I749" s="24">
        <v>23</v>
      </c>
      <c r="J749" t="b">
        <f t="shared" si="92"/>
        <v>1</v>
      </c>
      <c r="K749">
        <f t="shared" si="93"/>
        <v>23</v>
      </c>
      <c r="L749" t="str">
        <f t="shared" si="94"/>
        <v>Buin43931</v>
      </c>
      <c r="M749" s="9">
        <f t="shared" si="96"/>
        <v>2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Buin439312</v>
      </c>
    </row>
    <row r="750" spans="2:19" x14ac:dyDescent="0.3">
      <c r="B750" t="str">
        <f t="shared" si="91"/>
        <v>San Carlos43934</v>
      </c>
      <c r="C750" t="s">
        <v>304</v>
      </c>
      <c r="F750" s="1">
        <v>43934</v>
      </c>
      <c r="G750">
        <v>7</v>
      </c>
      <c r="H750">
        <v>15</v>
      </c>
      <c r="I750" s="24">
        <v>2</v>
      </c>
      <c r="J750" t="b">
        <f t="shared" si="92"/>
        <v>1</v>
      </c>
      <c r="K750">
        <f t="shared" si="93"/>
        <v>2</v>
      </c>
      <c r="L750" t="str">
        <f t="shared" si="94"/>
        <v>Buin43931</v>
      </c>
      <c r="M750" s="9">
        <f t="shared" si="96"/>
        <v>3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Buin439313</v>
      </c>
    </row>
    <row r="751" spans="2:19" x14ac:dyDescent="0.3">
      <c r="B751" t="str">
        <f t="shared" si="91"/>
        <v>San Joaquin43934</v>
      </c>
      <c r="C751" t="s">
        <v>313</v>
      </c>
      <c r="F751" s="1">
        <v>43934</v>
      </c>
      <c r="G751">
        <v>7</v>
      </c>
      <c r="H751">
        <v>15</v>
      </c>
      <c r="I751" s="24">
        <v>6</v>
      </c>
      <c r="J751" t="b">
        <f t="shared" si="92"/>
        <v>1</v>
      </c>
      <c r="K751">
        <f t="shared" si="93"/>
        <v>6</v>
      </c>
      <c r="L751" t="str">
        <f t="shared" si="94"/>
        <v>Buin43931</v>
      </c>
      <c r="M751" s="9">
        <f t="shared" si="96"/>
        <v>4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Buin439314</v>
      </c>
    </row>
    <row r="752" spans="2:19" x14ac:dyDescent="0.3">
      <c r="B752" t="str">
        <f t="shared" si="91"/>
        <v>San Juan de la Costa43934</v>
      </c>
      <c r="C752" t="s">
        <v>315</v>
      </c>
      <c r="F752" s="1">
        <v>43934</v>
      </c>
      <c r="G752">
        <v>4</v>
      </c>
      <c r="H752">
        <v>8</v>
      </c>
      <c r="I752" s="24">
        <v>3</v>
      </c>
      <c r="J752" t="b">
        <f t="shared" si="92"/>
        <v>1</v>
      </c>
      <c r="K752">
        <f t="shared" si="93"/>
        <v>3</v>
      </c>
      <c r="L752" t="str">
        <f t="shared" si="94"/>
        <v>Buin43931</v>
      </c>
      <c r="M752" s="9">
        <f t="shared" si="96"/>
        <v>5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Buin439315</v>
      </c>
    </row>
    <row r="753" spans="2:19" x14ac:dyDescent="0.3">
      <c r="B753" t="str">
        <f t="shared" si="91"/>
        <v>San Miguel43934</v>
      </c>
      <c r="C753" t="s">
        <v>316</v>
      </c>
      <c r="F753" s="1">
        <v>43934</v>
      </c>
      <c r="G753">
        <v>7</v>
      </c>
      <c r="H753">
        <v>15</v>
      </c>
      <c r="I753" s="24">
        <v>17</v>
      </c>
      <c r="J753" t="b">
        <f t="shared" si="92"/>
        <v>1</v>
      </c>
      <c r="K753">
        <f t="shared" si="93"/>
        <v>17</v>
      </c>
      <c r="L753" t="str">
        <f t="shared" si="94"/>
        <v>Buin43931</v>
      </c>
      <c r="M753" s="9">
        <f t="shared" si="96"/>
        <v>6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Buin439316</v>
      </c>
    </row>
    <row r="754" spans="2:19" x14ac:dyDescent="0.3">
      <c r="B754" t="str">
        <f t="shared" si="91"/>
        <v>San Pedro de la Paz43934</v>
      </c>
      <c r="C754" t="s">
        <v>321</v>
      </c>
      <c r="F754" s="1">
        <v>43934</v>
      </c>
      <c r="G754">
        <v>7</v>
      </c>
      <c r="H754">
        <v>15</v>
      </c>
      <c r="I754" s="24">
        <v>7</v>
      </c>
      <c r="J754" t="b">
        <f t="shared" si="92"/>
        <v>1</v>
      </c>
      <c r="K754">
        <f t="shared" si="93"/>
        <v>7</v>
      </c>
      <c r="L754" t="str">
        <f t="shared" si="94"/>
        <v>Buin43931</v>
      </c>
      <c r="M754" s="9">
        <f t="shared" si="96"/>
        <v>7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Buin439317</v>
      </c>
    </row>
    <row r="755" spans="2:19" x14ac:dyDescent="0.3">
      <c r="B755" t="str">
        <f t="shared" si="91"/>
        <v>San Rafael43934</v>
      </c>
      <c r="C755" t="s">
        <v>322</v>
      </c>
      <c r="F755" s="1">
        <v>43934</v>
      </c>
      <c r="G755">
        <v>1</v>
      </c>
      <c r="H755">
        <v>1</v>
      </c>
      <c r="I755" s="24">
        <v>2</v>
      </c>
      <c r="J755" t="b">
        <f t="shared" si="92"/>
        <v>1</v>
      </c>
      <c r="K755">
        <f t="shared" si="93"/>
        <v>2</v>
      </c>
      <c r="L755" t="str">
        <f t="shared" si="94"/>
        <v>Buin43931</v>
      </c>
      <c r="M755" s="9">
        <f t="shared" si="96"/>
        <v>8</v>
      </c>
      <c r="N755" t="str">
        <f t="shared" si="97"/>
        <v>Buin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13402</v>
      </c>
      <c r="R755" t="str">
        <f>+VLOOKUP($N755,[1]Hoja3!$A$4:$E$349,4,0)</f>
        <v>Metropolitana</v>
      </c>
      <c r="S755" t="str">
        <f t="shared" si="95"/>
        <v>Buin439318</v>
      </c>
    </row>
    <row r="756" spans="2:19" x14ac:dyDescent="0.3">
      <c r="B756" t="str">
        <f t="shared" si="91"/>
        <v>San Ramon43934</v>
      </c>
      <c r="C756" t="s">
        <v>323</v>
      </c>
      <c r="F756" s="1">
        <v>43934</v>
      </c>
      <c r="G756">
        <v>6</v>
      </c>
      <c r="H756">
        <v>13</v>
      </c>
      <c r="I756" s="24">
        <v>2</v>
      </c>
      <c r="J756" t="b">
        <f t="shared" si="92"/>
        <v>1</v>
      </c>
      <c r="K756">
        <f t="shared" si="93"/>
        <v>2</v>
      </c>
      <c r="L756" t="str">
        <f t="shared" si="94"/>
        <v>Buin43931</v>
      </c>
      <c r="M756" s="9">
        <f t="shared" si="96"/>
        <v>9</v>
      </c>
      <c r="N756" t="str">
        <f t="shared" si="97"/>
        <v>Buin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13402</v>
      </c>
      <c r="R756" t="str">
        <f>+VLOOKUP($N756,[1]Hoja3!$A$4:$E$349,4,0)</f>
        <v>Metropolitana</v>
      </c>
      <c r="S756" t="str">
        <f t="shared" si="95"/>
        <v>Buin439319</v>
      </c>
    </row>
    <row r="757" spans="2:19" x14ac:dyDescent="0.3">
      <c r="B757" t="str">
        <f t="shared" si="91"/>
        <v>Santa Barbara43934</v>
      </c>
      <c r="C757" t="s">
        <v>326</v>
      </c>
      <c r="F757" s="1">
        <v>43934</v>
      </c>
      <c r="G757">
        <v>1</v>
      </c>
      <c r="H757">
        <v>1</v>
      </c>
      <c r="I757" s="24">
        <v>2</v>
      </c>
      <c r="J757" t="b">
        <f t="shared" si="92"/>
        <v>1</v>
      </c>
      <c r="K757">
        <f t="shared" si="93"/>
        <v>2</v>
      </c>
      <c r="L757" t="str">
        <f t="shared" si="94"/>
        <v>Cerrillos43931</v>
      </c>
      <c r="M757" s="9">
        <v>1</v>
      </c>
      <c r="N757" t="s">
        <v>60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Cerrillos439311</v>
      </c>
    </row>
    <row r="758" spans="2:19" x14ac:dyDescent="0.3">
      <c r="B758" t="str">
        <f t="shared" si="91"/>
        <v>Santa Cruz43934</v>
      </c>
      <c r="C758" t="s">
        <v>327</v>
      </c>
      <c r="F758" s="1">
        <v>43934</v>
      </c>
      <c r="G758">
        <v>1</v>
      </c>
      <c r="H758">
        <v>1</v>
      </c>
      <c r="I758" s="24">
        <v>2</v>
      </c>
      <c r="J758" t="b">
        <f t="shared" si="92"/>
        <v>1</v>
      </c>
      <c r="K758">
        <f t="shared" si="93"/>
        <v>2</v>
      </c>
      <c r="L758" t="str">
        <f t="shared" si="94"/>
        <v>Cerrillos43931</v>
      </c>
      <c r="M758" s="9">
        <f t="shared" si="96"/>
        <v>2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Cerrillos439312</v>
      </c>
    </row>
    <row r="759" spans="2:19" x14ac:dyDescent="0.3">
      <c r="B759" t="str">
        <f t="shared" si="91"/>
        <v>Santa Maria43934</v>
      </c>
      <c r="C759" t="s">
        <v>329</v>
      </c>
      <c r="F759" s="1">
        <v>43934</v>
      </c>
      <c r="G759">
        <v>1</v>
      </c>
      <c r="H759">
        <v>1</v>
      </c>
      <c r="I759" s="24">
        <v>2</v>
      </c>
      <c r="J759" t="b">
        <f t="shared" si="92"/>
        <v>1</v>
      </c>
      <c r="K759">
        <f t="shared" si="93"/>
        <v>2</v>
      </c>
      <c r="L759" t="str">
        <f t="shared" si="94"/>
        <v>Cerrillos43931</v>
      </c>
      <c r="M759" s="9">
        <f t="shared" si="96"/>
        <v>3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Cerrillos439313</v>
      </c>
    </row>
    <row r="760" spans="2:19" x14ac:dyDescent="0.3">
      <c r="B760" t="str">
        <f t="shared" si="91"/>
        <v>Santiago43934</v>
      </c>
      <c r="C760" t="s">
        <v>330</v>
      </c>
      <c r="F760" s="1">
        <v>43934</v>
      </c>
      <c r="G760">
        <v>7</v>
      </c>
      <c r="H760">
        <v>15</v>
      </c>
      <c r="I760" s="24">
        <v>54</v>
      </c>
      <c r="J760" t="b">
        <f t="shared" si="92"/>
        <v>1</v>
      </c>
      <c r="K760">
        <f t="shared" si="93"/>
        <v>54</v>
      </c>
      <c r="L760" t="str">
        <f t="shared" si="94"/>
        <v>Cerrillos43931</v>
      </c>
      <c r="M760" s="9">
        <f t="shared" si="96"/>
        <v>4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Cerrillos439314</v>
      </c>
    </row>
    <row r="761" spans="2:19" x14ac:dyDescent="0.3">
      <c r="B761" t="str">
        <f t="shared" si="91"/>
        <v>Talagante43934</v>
      </c>
      <c r="C761" t="s">
        <v>332</v>
      </c>
      <c r="F761" s="1">
        <v>43934</v>
      </c>
      <c r="G761">
        <v>6</v>
      </c>
      <c r="H761">
        <v>13</v>
      </c>
      <c r="I761" s="24">
        <v>3</v>
      </c>
      <c r="J761" t="b">
        <f t="shared" si="92"/>
        <v>1</v>
      </c>
      <c r="K761">
        <f t="shared" si="93"/>
        <v>3</v>
      </c>
      <c r="L761" t="str">
        <f t="shared" si="94"/>
        <v>Cerrillos43931</v>
      </c>
      <c r="M761" s="9">
        <f t="shared" si="96"/>
        <v>5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Cerrillos439315</v>
      </c>
    </row>
    <row r="762" spans="2:19" x14ac:dyDescent="0.3">
      <c r="B762" t="str">
        <f t="shared" si="91"/>
        <v>Talcahuano43934</v>
      </c>
      <c r="C762" t="s">
        <v>334</v>
      </c>
      <c r="F762" s="1">
        <v>43934</v>
      </c>
      <c r="G762">
        <v>6</v>
      </c>
      <c r="H762">
        <v>13</v>
      </c>
      <c r="I762" s="24">
        <v>10</v>
      </c>
      <c r="J762" t="b">
        <f t="shared" si="92"/>
        <v>1</v>
      </c>
      <c r="K762">
        <f t="shared" si="93"/>
        <v>10</v>
      </c>
      <c r="L762" t="str">
        <f t="shared" si="94"/>
        <v>Cerrillos43931</v>
      </c>
      <c r="M762" s="9">
        <f t="shared" si="96"/>
        <v>6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Cerrillos439316</v>
      </c>
    </row>
    <row r="763" spans="2:19" x14ac:dyDescent="0.3">
      <c r="B763" t="str">
        <f t="shared" si="91"/>
        <v>Taltal43934</v>
      </c>
      <c r="C763" t="s">
        <v>335</v>
      </c>
      <c r="F763" s="1">
        <v>43934</v>
      </c>
      <c r="G763">
        <v>1</v>
      </c>
      <c r="H763">
        <v>1</v>
      </c>
      <c r="I763" s="24">
        <v>3</v>
      </c>
      <c r="J763" t="b">
        <f t="shared" si="92"/>
        <v>1</v>
      </c>
      <c r="K763">
        <f t="shared" si="93"/>
        <v>3</v>
      </c>
      <c r="L763" t="str">
        <f t="shared" si="94"/>
        <v>Cerrillos43931</v>
      </c>
      <c r="M763" s="9">
        <f t="shared" si="96"/>
        <v>7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Cerrillos439317</v>
      </c>
    </row>
    <row r="764" spans="2:19" x14ac:dyDescent="0.3">
      <c r="B764" t="str">
        <f t="shared" si="91"/>
        <v>Temuco43934</v>
      </c>
      <c r="C764" t="s">
        <v>336</v>
      </c>
      <c r="F764" s="1">
        <v>43934</v>
      </c>
      <c r="G764">
        <v>7</v>
      </c>
      <c r="H764">
        <v>15</v>
      </c>
      <c r="I764" s="24">
        <v>28</v>
      </c>
      <c r="J764" t="b">
        <f t="shared" si="92"/>
        <v>1</v>
      </c>
      <c r="K764">
        <f t="shared" si="93"/>
        <v>28</v>
      </c>
      <c r="L764" t="str">
        <f t="shared" si="94"/>
        <v>Cerrillos43931</v>
      </c>
      <c r="M764" s="9">
        <f t="shared" si="96"/>
        <v>8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Cerrillos439318</v>
      </c>
    </row>
    <row r="765" spans="2:19" x14ac:dyDescent="0.3">
      <c r="B765" t="str">
        <f t="shared" si="91"/>
        <v>Teno43934</v>
      </c>
      <c r="C765" t="s">
        <v>337</v>
      </c>
      <c r="F765" s="1">
        <v>43934</v>
      </c>
      <c r="G765">
        <v>1</v>
      </c>
      <c r="H765">
        <v>1</v>
      </c>
      <c r="I765" s="24">
        <v>1</v>
      </c>
      <c r="J765" t="b">
        <f t="shared" si="92"/>
        <v>1</v>
      </c>
      <c r="K765">
        <f t="shared" si="93"/>
        <v>1</v>
      </c>
      <c r="L765" t="str">
        <f t="shared" si="94"/>
        <v>Cerrillos43931</v>
      </c>
      <c r="M765" s="9">
        <f t="shared" si="96"/>
        <v>9</v>
      </c>
      <c r="N765" t="str">
        <f t="shared" si="97"/>
        <v>Cerrillos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13102</v>
      </c>
      <c r="R765" t="str">
        <f>+VLOOKUP($N765,[1]Hoja3!$A$4:$E$349,4,0)</f>
        <v>Metropolitana</v>
      </c>
      <c r="S765" t="str">
        <f t="shared" si="95"/>
        <v>Cerrillos439319</v>
      </c>
    </row>
    <row r="766" spans="2:19" x14ac:dyDescent="0.3">
      <c r="B766" t="str">
        <f t="shared" si="91"/>
        <v>Teodoro Schmidt43934</v>
      </c>
      <c r="C766" t="s">
        <v>338</v>
      </c>
      <c r="F766" s="1">
        <v>43934</v>
      </c>
      <c r="G766">
        <v>2</v>
      </c>
      <c r="H766">
        <v>4</v>
      </c>
      <c r="I766" s="24">
        <v>1</v>
      </c>
      <c r="J766" t="b">
        <f t="shared" si="92"/>
        <v>1</v>
      </c>
      <c r="K766">
        <f t="shared" si="93"/>
        <v>1</v>
      </c>
      <c r="L766" t="str">
        <f t="shared" si="94"/>
        <v>Cerrillos43931</v>
      </c>
      <c r="M766" s="9">
        <f t="shared" si="96"/>
        <v>10</v>
      </c>
      <c r="N766" t="str">
        <f t="shared" si="97"/>
        <v>Cerrillos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13102</v>
      </c>
      <c r="R766" t="str">
        <f>+VLOOKUP($N766,[1]Hoja3!$A$4:$E$349,4,0)</f>
        <v>Metropolitana</v>
      </c>
      <c r="S766" t="str">
        <f t="shared" si="95"/>
        <v>Cerrillos4393110</v>
      </c>
    </row>
    <row r="767" spans="2:19" x14ac:dyDescent="0.3">
      <c r="B767" t="str">
        <f t="shared" si="91"/>
        <v>Tocopilla43934</v>
      </c>
      <c r="C767" t="s">
        <v>343</v>
      </c>
      <c r="F767" s="1">
        <v>43934</v>
      </c>
      <c r="G767">
        <v>1</v>
      </c>
      <c r="H767">
        <v>1</v>
      </c>
      <c r="I767" s="24">
        <v>3</v>
      </c>
      <c r="J767" t="b">
        <f t="shared" si="92"/>
        <v>1</v>
      </c>
      <c r="K767">
        <f t="shared" si="93"/>
        <v>3</v>
      </c>
      <c r="L767" t="str">
        <f t="shared" si="94"/>
        <v>Cerro Navia43931</v>
      </c>
      <c r="M767" s="9">
        <v>1</v>
      </c>
      <c r="N767" t="s">
        <v>61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Navia439311</v>
      </c>
    </row>
    <row r="768" spans="2:19" x14ac:dyDescent="0.3">
      <c r="B768" t="str">
        <f t="shared" si="91"/>
        <v>Tome43934</v>
      </c>
      <c r="C768" t="s">
        <v>345</v>
      </c>
      <c r="F768" s="1">
        <v>43934</v>
      </c>
      <c r="G768">
        <v>7</v>
      </c>
      <c r="H768">
        <v>15</v>
      </c>
      <c r="I768" s="24">
        <v>7</v>
      </c>
      <c r="J768" t="b">
        <f t="shared" si="92"/>
        <v>1</v>
      </c>
      <c r="K768">
        <f t="shared" si="93"/>
        <v>7</v>
      </c>
      <c r="L768" t="str">
        <f t="shared" ref="L768:L835" si="99">+N768&amp;O768</f>
        <v>Cerro Navia43931</v>
      </c>
      <c r="M768" s="9">
        <f t="shared" si="96"/>
        <v>2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Navia439312</v>
      </c>
    </row>
    <row r="769" spans="2:19" x14ac:dyDescent="0.3">
      <c r="B769" t="str">
        <f t="shared" si="91"/>
        <v>Tortel43934</v>
      </c>
      <c r="C769" t="s">
        <v>347</v>
      </c>
      <c r="F769" s="1">
        <v>43934</v>
      </c>
      <c r="G769">
        <v>1</v>
      </c>
      <c r="H769">
        <v>1</v>
      </c>
      <c r="I769" s="24">
        <v>1</v>
      </c>
      <c r="J769" t="b">
        <f t="shared" si="92"/>
        <v>1</v>
      </c>
      <c r="K769">
        <f t="shared" si="93"/>
        <v>1</v>
      </c>
      <c r="L769" t="str">
        <f t="shared" si="99"/>
        <v>Cerro Navia43931</v>
      </c>
      <c r="M769" s="9">
        <f t="shared" si="96"/>
        <v>3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Navia439313</v>
      </c>
    </row>
    <row r="770" spans="2:19" x14ac:dyDescent="0.3">
      <c r="B770" t="str">
        <f t="shared" si="91"/>
        <v>Traiguen43934</v>
      </c>
      <c r="C770" t="s">
        <v>348</v>
      </c>
      <c r="F770" s="1">
        <v>43934</v>
      </c>
      <c r="G770">
        <v>1</v>
      </c>
      <c r="H770">
        <v>1</v>
      </c>
      <c r="I770" s="24">
        <v>2</v>
      </c>
      <c r="J770" t="b">
        <f t="shared" si="92"/>
        <v>1</v>
      </c>
      <c r="K770">
        <f t="shared" si="93"/>
        <v>2</v>
      </c>
      <c r="L770" t="str">
        <f t="shared" si="99"/>
        <v>Cerro Navia43931</v>
      </c>
      <c r="M770" s="9">
        <f t="shared" si="96"/>
        <v>4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Navia439314</v>
      </c>
    </row>
    <row r="771" spans="2:19" x14ac:dyDescent="0.3">
      <c r="B771" t="str">
        <f t="shared" si="91"/>
        <v>Tucapel43934</v>
      </c>
      <c r="C771" t="s">
        <v>366</v>
      </c>
      <c r="F771" s="1">
        <v>43934</v>
      </c>
      <c r="G771">
        <v>1</v>
      </c>
      <c r="H771">
        <v>1</v>
      </c>
      <c r="I771" s="24">
        <v>1</v>
      </c>
      <c r="J771" t="b">
        <f t="shared" si="92"/>
        <v>1</v>
      </c>
      <c r="K771">
        <f t="shared" si="93"/>
        <v>1</v>
      </c>
      <c r="L771" t="str">
        <f t="shared" si="99"/>
        <v>Cerro Navia43931</v>
      </c>
      <c r="M771" s="9">
        <f t="shared" si="96"/>
        <v>5</v>
      </c>
      <c r="N771" t="str">
        <f t="shared" si="97"/>
        <v>Cerro Navia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13103</v>
      </c>
      <c r="R771" t="str">
        <f>+VLOOKUP($N771,[1]Hoja3!$A$4:$E$349,4,0)</f>
        <v>Metropolitana</v>
      </c>
      <c r="S771" t="str">
        <f t="shared" si="95"/>
        <v>Cerro Navia439315</v>
      </c>
    </row>
    <row r="772" spans="2:19" x14ac:dyDescent="0.3">
      <c r="B772" t="str">
        <f t="shared" si="91"/>
        <v>Valdivia43934</v>
      </c>
      <c r="C772" t="s">
        <v>350</v>
      </c>
      <c r="F772" s="1">
        <v>43934</v>
      </c>
      <c r="G772">
        <v>7</v>
      </c>
      <c r="H772">
        <v>15</v>
      </c>
      <c r="I772" s="24">
        <v>6</v>
      </c>
      <c r="J772" t="b">
        <f t="shared" si="92"/>
        <v>1</v>
      </c>
      <c r="K772">
        <f t="shared" si="93"/>
        <v>6</v>
      </c>
      <c r="L772" t="str">
        <f t="shared" si="99"/>
        <v>Cerro Navia43931</v>
      </c>
      <c r="M772" s="9">
        <f t="shared" si="96"/>
        <v>6</v>
      </c>
      <c r="N772" t="str">
        <f t="shared" si="97"/>
        <v>Cerro Navia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13103</v>
      </c>
      <c r="R772" t="str">
        <f>+VLOOKUP($N772,[1]Hoja3!$A$4:$E$349,4,0)</f>
        <v>Metropolitana</v>
      </c>
      <c r="S772" t="str">
        <f t="shared" si="95"/>
        <v>Cerro Navia439316</v>
      </c>
    </row>
    <row r="773" spans="2:19" x14ac:dyDescent="0.3">
      <c r="B773" t="str">
        <f t="shared" si="91"/>
        <v>Valparaiso43934</v>
      </c>
      <c r="C773" t="s">
        <v>352</v>
      </c>
      <c r="F773" s="1">
        <v>43934</v>
      </c>
      <c r="G773">
        <v>7</v>
      </c>
      <c r="H773">
        <v>15</v>
      </c>
      <c r="I773" s="24">
        <v>5</v>
      </c>
      <c r="J773" t="b">
        <f t="shared" si="92"/>
        <v>1</v>
      </c>
      <c r="K773">
        <f t="shared" si="93"/>
        <v>5</v>
      </c>
      <c r="L773" t="str">
        <f t="shared" si="99"/>
        <v>Colina43931</v>
      </c>
      <c r="M773" s="9">
        <v>1</v>
      </c>
      <c r="N773" t="s">
        <v>83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si="95"/>
        <v>Colina439311</v>
      </c>
    </row>
    <row r="774" spans="2:19" x14ac:dyDescent="0.3">
      <c r="B774" t="str">
        <f t="shared" si="91"/>
        <v>Vilcun43934</v>
      </c>
      <c r="C774" t="s">
        <v>356</v>
      </c>
      <c r="F774" s="1">
        <v>43934</v>
      </c>
      <c r="G774">
        <v>7</v>
      </c>
      <c r="H774">
        <v>15</v>
      </c>
      <c r="I774" s="24">
        <v>4</v>
      </c>
      <c r="J774" t="b">
        <f t="shared" si="92"/>
        <v>1</v>
      </c>
      <c r="K774">
        <f t="shared" si="93"/>
        <v>4</v>
      </c>
      <c r="L774" t="str">
        <f t="shared" si="99"/>
        <v>Colina43931</v>
      </c>
      <c r="M774" s="9">
        <f t="shared" si="96"/>
        <v>2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95"/>
        <v>Colina439312</v>
      </c>
    </row>
    <row r="775" spans="2:19" x14ac:dyDescent="0.3">
      <c r="B775" t="str">
        <f t="shared" ref="B775:B838" si="100">+C775&amp;F775</f>
        <v>Villarrica43934</v>
      </c>
      <c r="C775" t="s">
        <v>367</v>
      </c>
      <c r="F775" s="1">
        <v>43934</v>
      </c>
      <c r="G775">
        <v>6</v>
      </c>
      <c r="H775">
        <v>13</v>
      </c>
      <c r="I775" s="24">
        <v>3</v>
      </c>
      <c r="J775" t="b">
        <f t="shared" ref="J775:J838" si="101">+I775=K775</f>
        <v>1</v>
      </c>
      <c r="K775">
        <f t="shared" ref="K775:K838" si="102">+COUNTIFS($L$6:$L$20000,B775)</f>
        <v>3</v>
      </c>
      <c r="L775" t="str">
        <f t="shared" si="99"/>
        <v>Colina43931</v>
      </c>
      <c r="M775" s="9">
        <f t="shared" si="96"/>
        <v>3</v>
      </c>
      <c r="N775" t="str">
        <f t="shared" si="97"/>
        <v>Colina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13301</v>
      </c>
      <c r="R775" t="str">
        <f>+VLOOKUP($N775,[1]Hoja3!$A$4:$E$349,4,0)</f>
        <v>Metropolitana</v>
      </c>
      <c r="S775" t="str">
        <f t="shared" ref="S775:S838" si="103">+N775&amp;O775&amp;M775</f>
        <v>Colina439313</v>
      </c>
    </row>
    <row r="776" spans="2:19" x14ac:dyDescent="0.3">
      <c r="B776" t="str">
        <f t="shared" si="100"/>
        <v>Vina del Mar43934</v>
      </c>
      <c r="C776" t="s">
        <v>359</v>
      </c>
      <c r="F776" s="1">
        <v>43934</v>
      </c>
      <c r="G776">
        <v>7</v>
      </c>
      <c r="H776">
        <v>15</v>
      </c>
      <c r="I776" s="24">
        <v>3</v>
      </c>
      <c r="J776" t="b">
        <f t="shared" si="101"/>
        <v>1</v>
      </c>
      <c r="K776">
        <f t="shared" si="102"/>
        <v>3</v>
      </c>
      <c r="L776" t="str">
        <f t="shared" si="99"/>
        <v>Colina43931</v>
      </c>
      <c r="M776" s="9">
        <f t="shared" si="96"/>
        <v>4</v>
      </c>
      <c r="N776" t="str">
        <f t="shared" si="97"/>
        <v>Colina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13301</v>
      </c>
      <c r="R776" t="str">
        <f>+VLOOKUP($N776,[1]Hoja3!$A$4:$E$349,4,0)</f>
        <v>Metropolitana</v>
      </c>
      <c r="S776" t="str">
        <f t="shared" si="103"/>
        <v>Colina439314</v>
      </c>
    </row>
    <row r="777" spans="2:19" x14ac:dyDescent="0.3">
      <c r="B777" t="str">
        <f t="shared" si="100"/>
        <v>Vitacura43934</v>
      </c>
      <c r="C777" t="s">
        <v>360</v>
      </c>
      <c r="F777" s="1">
        <v>43934</v>
      </c>
      <c r="G777">
        <v>7</v>
      </c>
      <c r="H777">
        <v>15</v>
      </c>
      <c r="I777" s="24">
        <v>8</v>
      </c>
      <c r="J777" t="b">
        <f t="shared" si="101"/>
        <v>1</v>
      </c>
      <c r="K777">
        <f t="shared" si="102"/>
        <v>8</v>
      </c>
      <c r="L777" t="str">
        <f t="shared" si="99"/>
        <v>Conchali43931</v>
      </c>
      <c r="M777" s="9">
        <v>1</v>
      </c>
      <c r="N777" t="s">
        <v>88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Conchali439311</v>
      </c>
    </row>
    <row r="778" spans="2:19" x14ac:dyDescent="0.3">
      <c r="B778" t="str">
        <f t="shared" si="100"/>
        <v>Yungay43934</v>
      </c>
      <c r="C778" t="s">
        <v>363</v>
      </c>
      <c r="F778" s="1">
        <v>43934</v>
      </c>
      <c r="G778">
        <v>6</v>
      </c>
      <c r="H778">
        <v>13</v>
      </c>
      <c r="I778" s="24">
        <v>4</v>
      </c>
      <c r="J778" t="b">
        <f t="shared" si="101"/>
        <v>1</v>
      </c>
      <c r="K778">
        <f t="shared" si="102"/>
        <v>4</v>
      </c>
      <c r="L778" t="str">
        <f t="shared" si="99"/>
        <v>Conchali43931</v>
      </c>
      <c r="M778" s="9">
        <f t="shared" si="96"/>
        <v>2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Conchali439312</v>
      </c>
    </row>
    <row r="779" spans="2:19" x14ac:dyDescent="0.3">
      <c r="B779" t="str">
        <f t="shared" si="100"/>
        <v>Algarrobo43936</v>
      </c>
      <c r="C779" t="s">
        <v>26</v>
      </c>
      <c r="F779" s="1">
        <v>43936</v>
      </c>
      <c r="G779">
        <v>8</v>
      </c>
      <c r="H779">
        <v>17</v>
      </c>
      <c r="I779" s="24">
        <v>1</v>
      </c>
      <c r="J779" t="b">
        <f t="shared" si="101"/>
        <v>1</v>
      </c>
      <c r="K779">
        <f t="shared" si="102"/>
        <v>1</v>
      </c>
      <c r="L779" t="str">
        <f t="shared" si="99"/>
        <v>Conchali43931</v>
      </c>
      <c r="M779" s="9">
        <f t="shared" si="96"/>
        <v>3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Conchali439313</v>
      </c>
    </row>
    <row r="780" spans="2:19" x14ac:dyDescent="0.3">
      <c r="B780" t="str">
        <f t="shared" si="100"/>
        <v>Alto Biobio43936</v>
      </c>
      <c r="C780" t="s">
        <v>28</v>
      </c>
      <c r="F780" s="1">
        <v>43936</v>
      </c>
      <c r="G780">
        <v>1</v>
      </c>
      <c r="H780">
        <v>1</v>
      </c>
      <c r="I780" s="24">
        <v>1</v>
      </c>
      <c r="J780" t="b">
        <f t="shared" si="101"/>
        <v>1</v>
      </c>
      <c r="K780">
        <f t="shared" si="102"/>
        <v>1</v>
      </c>
      <c r="L780" t="str">
        <f t="shared" si="99"/>
        <v>Conchali43931</v>
      </c>
      <c r="M780" s="9">
        <f t="shared" si="96"/>
        <v>4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Conchali439314</v>
      </c>
    </row>
    <row r="781" spans="2:19" x14ac:dyDescent="0.3">
      <c r="B781" t="str">
        <f t="shared" si="100"/>
        <v>Alto Hospicio43936</v>
      </c>
      <c r="C781" t="s">
        <v>29</v>
      </c>
      <c r="F781" s="1">
        <v>43936</v>
      </c>
      <c r="G781">
        <v>5</v>
      </c>
      <c r="H781">
        <v>10</v>
      </c>
      <c r="I781" s="24">
        <v>1</v>
      </c>
      <c r="J781" t="b">
        <f t="shared" si="101"/>
        <v>1</v>
      </c>
      <c r="K781">
        <f t="shared" si="102"/>
        <v>1</v>
      </c>
      <c r="L781" t="str">
        <f t="shared" si="99"/>
        <v>Conchali43931</v>
      </c>
      <c r="M781" s="9">
        <f t="shared" si="96"/>
        <v>5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Conchali439315</v>
      </c>
    </row>
    <row r="782" spans="2:19" x14ac:dyDescent="0.3">
      <c r="B782" t="str">
        <f t="shared" si="100"/>
        <v>Angol43936</v>
      </c>
      <c r="C782" t="s">
        <v>33</v>
      </c>
      <c r="F782" s="1">
        <v>43936</v>
      </c>
      <c r="G782">
        <v>8</v>
      </c>
      <c r="H782">
        <v>17</v>
      </c>
      <c r="I782" s="24">
        <v>8</v>
      </c>
      <c r="J782" t="b">
        <f t="shared" si="101"/>
        <v>1</v>
      </c>
      <c r="K782">
        <f t="shared" si="102"/>
        <v>8</v>
      </c>
      <c r="L782" t="str">
        <f t="shared" si="99"/>
        <v>Conchali43931</v>
      </c>
      <c r="M782" s="9">
        <f t="shared" si="96"/>
        <v>6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Conchali439316</v>
      </c>
    </row>
    <row r="783" spans="2:19" x14ac:dyDescent="0.3">
      <c r="B783" t="str">
        <f t="shared" si="100"/>
        <v>Antofagasta43936</v>
      </c>
      <c r="C783" t="s">
        <v>2</v>
      </c>
      <c r="F783" s="1">
        <v>43936</v>
      </c>
      <c r="G783">
        <v>8</v>
      </c>
      <c r="H783">
        <v>17</v>
      </c>
      <c r="I783" s="24">
        <v>16</v>
      </c>
      <c r="J783" t="b">
        <f t="shared" si="101"/>
        <v>1</v>
      </c>
      <c r="K783">
        <f t="shared" si="102"/>
        <v>16</v>
      </c>
      <c r="L783" t="str">
        <f t="shared" si="99"/>
        <v>Conchali43931</v>
      </c>
      <c r="M783" s="9">
        <f t="shared" si="96"/>
        <v>7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Conchali439317</v>
      </c>
    </row>
    <row r="784" spans="2:19" x14ac:dyDescent="0.3">
      <c r="B784" t="str">
        <f t="shared" si="100"/>
        <v>Arica43936</v>
      </c>
      <c r="C784" t="s">
        <v>37</v>
      </c>
      <c r="F784" s="1">
        <v>43936</v>
      </c>
      <c r="G784">
        <v>8</v>
      </c>
      <c r="H784">
        <v>17</v>
      </c>
      <c r="I784" s="24">
        <v>9</v>
      </c>
      <c r="J784" t="b">
        <f t="shared" si="101"/>
        <v>1</v>
      </c>
      <c r="K784">
        <f t="shared" si="102"/>
        <v>9</v>
      </c>
      <c r="L784" t="str">
        <f t="shared" si="99"/>
        <v>Conchali43931</v>
      </c>
      <c r="M784" s="9">
        <f t="shared" si="96"/>
        <v>8</v>
      </c>
      <c r="N784" t="str">
        <f t="shared" si="97"/>
        <v>Conchali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13104</v>
      </c>
      <c r="R784" t="str">
        <f>+VLOOKUP($N784,[1]Hoja3!$A$4:$E$349,4,0)</f>
        <v>Metropolitana</v>
      </c>
      <c r="S784" t="str">
        <f t="shared" si="103"/>
        <v>Conchali439318</v>
      </c>
    </row>
    <row r="785" spans="2:19" x14ac:dyDescent="0.3">
      <c r="B785" t="str">
        <f t="shared" si="100"/>
        <v>Buin43936</v>
      </c>
      <c r="C785" t="s">
        <v>39</v>
      </c>
      <c r="F785" s="1">
        <v>43936</v>
      </c>
      <c r="G785">
        <v>8</v>
      </c>
      <c r="H785">
        <v>17</v>
      </c>
      <c r="I785" s="24">
        <v>4</v>
      </c>
      <c r="J785" t="b">
        <f t="shared" si="101"/>
        <v>1</v>
      </c>
      <c r="K785">
        <f t="shared" si="102"/>
        <v>4</v>
      </c>
      <c r="L785" t="str">
        <f t="shared" si="99"/>
        <v>Conchali43931</v>
      </c>
      <c r="M785" s="9">
        <f t="shared" si="96"/>
        <v>9</v>
      </c>
      <c r="N785" t="str">
        <f t="shared" si="97"/>
        <v>Conchali</v>
      </c>
      <c r="O785" s="1">
        <f t="shared" si="98"/>
        <v>43931</v>
      </c>
      <c r="P785">
        <f>+VLOOKUP($N785,[1]Hoja3!$A$4:$E$349,2,0)</f>
        <v>13</v>
      </c>
      <c r="Q785">
        <f>+VLOOKUP($N785,[1]Hoja3!$A$4:$E$349,3,0)</f>
        <v>13104</v>
      </c>
      <c r="R785" t="str">
        <f>+VLOOKUP($N785,[1]Hoja3!$A$4:$E$349,4,0)</f>
        <v>Metropolitana</v>
      </c>
      <c r="S785" t="str">
        <f t="shared" si="103"/>
        <v>Conchali439319</v>
      </c>
    </row>
    <row r="786" spans="2:19" x14ac:dyDescent="0.3">
      <c r="B786" t="str">
        <f t="shared" si="100"/>
        <v>Cabrero43936</v>
      </c>
      <c r="C786" t="s">
        <v>43</v>
      </c>
      <c r="F786" s="1">
        <v>43936</v>
      </c>
      <c r="G786">
        <v>3</v>
      </c>
      <c r="H786">
        <v>6</v>
      </c>
      <c r="I786" s="24">
        <v>1</v>
      </c>
      <c r="J786" t="b">
        <f t="shared" si="101"/>
        <v>1</v>
      </c>
      <c r="K786">
        <f t="shared" si="102"/>
        <v>1</v>
      </c>
      <c r="L786" t="str">
        <f t="shared" si="99"/>
        <v>El Bosque43931</v>
      </c>
      <c r="M786" s="9">
        <v>1</v>
      </c>
      <c r="N786" t="s">
        <v>107</v>
      </c>
      <c r="O786" s="1">
        <f t="shared" si="98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Bosque439311</v>
      </c>
    </row>
    <row r="787" spans="2:19" x14ac:dyDescent="0.3">
      <c r="B787" t="str">
        <f t="shared" si="100"/>
        <v>Calama43936</v>
      </c>
      <c r="C787" t="s">
        <v>44</v>
      </c>
      <c r="F787" s="1">
        <v>43936</v>
      </c>
      <c r="G787">
        <v>6</v>
      </c>
      <c r="H787">
        <v>13</v>
      </c>
      <c r="I787" s="24">
        <v>1</v>
      </c>
      <c r="J787" t="b">
        <f t="shared" si="101"/>
        <v>1</v>
      </c>
      <c r="K787">
        <f t="shared" si="102"/>
        <v>1</v>
      </c>
      <c r="L787" t="str">
        <f t="shared" si="99"/>
        <v>El Bosque43931</v>
      </c>
      <c r="M787" s="9">
        <f t="shared" ref="M787:M853" si="104">+M786+1</f>
        <v>2</v>
      </c>
      <c r="N787" t="str">
        <f t="shared" ref="N787:N853" si="105">+N786</f>
        <v>El Bosque</v>
      </c>
      <c r="O787" s="1">
        <f t="shared" ref="O787:O854" si="106">+O786</f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Bosque439312</v>
      </c>
    </row>
    <row r="788" spans="2:19" x14ac:dyDescent="0.3">
      <c r="B788" t="str">
        <f t="shared" si="100"/>
        <v>Calera43936</v>
      </c>
      <c r="C788" t="s">
        <v>47</v>
      </c>
      <c r="F788" s="1">
        <v>43936</v>
      </c>
      <c r="G788">
        <v>8</v>
      </c>
      <c r="H788">
        <v>17</v>
      </c>
      <c r="I788" s="24">
        <v>2</v>
      </c>
      <c r="J788" t="b">
        <f t="shared" si="101"/>
        <v>1</v>
      </c>
      <c r="K788">
        <f t="shared" si="102"/>
        <v>2</v>
      </c>
      <c r="L788" t="str">
        <f t="shared" si="99"/>
        <v>El Bosque43931</v>
      </c>
      <c r="M788" s="9">
        <f t="shared" si="104"/>
        <v>3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Bosque439313</v>
      </c>
    </row>
    <row r="789" spans="2:19" x14ac:dyDescent="0.3">
      <c r="B789" t="str">
        <f t="shared" si="100"/>
        <v>Carahue43936</v>
      </c>
      <c r="C789" t="s">
        <v>54</v>
      </c>
      <c r="F789" s="1">
        <v>43936</v>
      </c>
      <c r="G789">
        <v>4</v>
      </c>
      <c r="H789">
        <v>8</v>
      </c>
      <c r="I789" s="24">
        <v>2</v>
      </c>
      <c r="J789" t="b">
        <f t="shared" si="101"/>
        <v>1</v>
      </c>
      <c r="K789">
        <f t="shared" si="102"/>
        <v>2</v>
      </c>
      <c r="L789" t="str">
        <f t="shared" si="99"/>
        <v>El Bosque43931</v>
      </c>
      <c r="M789" s="9">
        <f t="shared" si="104"/>
        <v>4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Bosque439314</v>
      </c>
    </row>
    <row r="790" spans="2:19" x14ac:dyDescent="0.3">
      <c r="B790" t="str">
        <f t="shared" si="100"/>
        <v>Cerrillos43936</v>
      </c>
      <c r="C790" t="s">
        <v>60</v>
      </c>
      <c r="F790" s="1">
        <v>43936</v>
      </c>
      <c r="G790">
        <v>7</v>
      </c>
      <c r="H790">
        <v>15</v>
      </c>
      <c r="I790" s="24">
        <v>10</v>
      </c>
      <c r="J790" t="b">
        <f t="shared" si="101"/>
        <v>1</v>
      </c>
      <c r="K790">
        <f t="shared" si="102"/>
        <v>10</v>
      </c>
      <c r="L790" t="str">
        <f t="shared" si="99"/>
        <v>El Bosque43931</v>
      </c>
      <c r="M790" s="9">
        <f t="shared" si="104"/>
        <v>5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Bosque439315</v>
      </c>
    </row>
    <row r="791" spans="2:19" x14ac:dyDescent="0.3">
      <c r="B791" t="str">
        <f t="shared" si="100"/>
        <v>Cerro Navia43936</v>
      </c>
      <c r="C791" t="s">
        <v>61</v>
      </c>
      <c r="F791" s="1">
        <v>43936</v>
      </c>
      <c r="G791">
        <v>8</v>
      </c>
      <c r="H791">
        <v>17</v>
      </c>
      <c r="I791" s="24">
        <v>8</v>
      </c>
      <c r="J791" t="b">
        <f t="shared" si="101"/>
        <v>1</v>
      </c>
      <c r="K791">
        <f t="shared" si="102"/>
        <v>8</v>
      </c>
      <c r="L791" t="str">
        <f t="shared" si="99"/>
        <v>El Bosque43931</v>
      </c>
      <c r="M791" s="9">
        <f t="shared" si="104"/>
        <v>6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Bosque439316</v>
      </c>
    </row>
    <row r="792" spans="2:19" x14ac:dyDescent="0.3">
      <c r="B792" t="str">
        <f t="shared" si="100"/>
        <v>Chillan43936</v>
      </c>
      <c r="C792" t="s">
        <v>68</v>
      </c>
      <c r="F792" s="1">
        <v>43936</v>
      </c>
      <c r="G792">
        <v>8</v>
      </c>
      <c r="H792">
        <v>17</v>
      </c>
      <c r="I792" s="24">
        <v>18</v>
      </c>
      <c r="J792" t="b">
        <f t="shared" si="101"/>
        <v>1</v>
      </c>
      <c r="K792">
        <f t="shared" si="102"/>
        <v>18</v>
      </c>
      <c r="L792" t="str">
        <f t="shared" si="99"/>
        <v>El Bosque43931</v>
      </c>
      <c r="M792" s="9">
        <f t="shared" si="104"/>
        <v>7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Bosque439317</v>
      </c>
    </row>
    <row r="793" spans="2:19" x14ac:dyDescent="0.3">
      <c r="B793" t="str">
        <f t="shared" si="100"/>
        <v>Chillan Viejo43936</v>
      </c>
      <c r="C793" t="s">
        <v>69</v>
      </c>
      <c r="F793" s="1">
        <v>43936</v>
      </c>
      <c r="G793">
        <v>8</v>
      </c>
      <c r="H793">
        <v>17</v>
      </c>
      <c r="I793" s="24">
        <v>1</v>
      </c>
      <c r="J793" t="b">
        <f t="shared" si="101"/>
        <v>1</v>
      </c>
      <c r="K793">
        <f t="shared" si="102"/>
        <v>1</v>
      </c>
      <c r="L793" t="str">
        <f t="shared" si="99"/>
        <v>El Bosque43931</v>
      </c>
      <c r="M793" s="9">
        <f t="shared" si="104"/>
        <v>8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Bosque439318</v>
      </c>
    </row>
    <row r="794" spans="2:19" x14ac:dyDescent="0.3">
      <c r="B794" t="str">
        <f t="shared" si="100"/>
        <v>Chimbarongo43936</v>
      </c>
      <c r="C794" t="s">
        <v>70</v>
      </c>
      <c r="F794" s="1">
        <v>43936</v>
      </c>
      <c r="G794">
        <v>2</v>
      </c>
      <c r="H794">
        <v>3</v>
      </c>
      <c r="I794" s="24">
        <v>2</v>
      </c>
      <c r="J794" t="b">
        <f t="shared" si="101"/>
        <v>1</v>
      </c>
      <c r="K794">
        <f t="shared" si="102"/>
        <v>2</v>
      </c>
      <c r="L794" t="str">
        <f t="shared" si="99"/>
        <v>El Bosque43931</v>
      </c>
      <c r="M794" s="9">
        <f t="shared" si="104"/>
        <v>9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Bosque439319</v>
      </c>
    </row>
    <row r="795" spans="2:19" x14ac:dyDescent="0.3">
      <c r="B795" t="str">
        <f t="shared" si="100"/>
        <v>Colina43936</v>
      </c>
      <c r="C795" t="s">
        <v>83</v>
      </c>
      <c r="F795" s="1">
        <v>43936</v>
      </c>
      <c r="G795">
        <v>8</v>
      </c>
      <c r="H795">
        <v>17</v>
      </c>
      <c r="I795" s="24">
        <v>3</v>
      </c>
      <c r="J795" t="b">
        <f t="shared" si="101"/>
        <v>1</v>
      </c>
      <c r="K795">
        <f t="shared" si="102"/>
        <v>3</v>
      </c>
      <c r="L795" t="str">
        <f t="shared" si="99"/>
        <v>El Bosque43931</v>
      </c>
      <c r="M795" s="9">
        <f t="shared" si="104"/>
        <v>10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Bosque4393110</v>
      </c>
    </row>
    <row r="796" spans="2:19" x14ac:dyDescent="0.3">
      <c r="B796" t="str">
        <f t="shared" si="100"/>
        <v>Concepcion43936</v>
      </c>
      <c r="C796" t="s">
        <v>87</v>
      </c>
      <c r="F796" s="1">
        <v>43936</v>
      </c>
      <c r="G796">
        <v>8</v>
      </c>
      <c r="H796">
        <v>17</v>
      </c>
      <c r="I796" s="24">
        <v>38</v>
      </c>
      <c r="J796" t="b">
        <f t="shared" si="101"/>
        <v>1</v>
      </c>
      <c r="K796">
        <f t="shared" si="102"/>
        <v>38</v>
      </c>
      <c r="L796" t="str">
        <f t="shared" si="99"/>
        <v>El Bosque43931</v>
      </c>
      <c r="M796" s="9">
        <f t="shared" si="104"/>
        <v>11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Bosque4393111</v>
      </c>
    </row>
    <row r="797" spans="2:19" x14ac:dyDescent="0.3">
      <c r="B797" t="str">
        <f t="shared" si="100"/>
        <v>Conchali43936</v>
      </c>
      <c r="C797" t="s">
        <v>88</v>
      </c>
      <c r="F797" s="1">
        <v>43936</v>
      </c>
      <c r="G797">
        <v>8</v>
      </c>
      <c r="H797">
        <v>17</v>
      </c>
      <c r="I797" s="24">
        <v>4</v>
      </c>
      <c r="J797" t="b">
        <f t="shared" si="101"/>
        <v>1</v>
      </c>
      <c r="K797">
        <f t="shared" si="102"/>
        <v>4</v>
      </c>
      <c r="L797" t="str">
        <f t="shared" si="99"/>
        <v>El Bosque43931</v>
      </c>
      <c r="M797" s="9">
        <f t="shared" si="104"/>
        <v>12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Bosque4393112</v>
      </c>
    </row>
    <row r="798" spans="2:19" x14ac:dyDescent="0.3">
      <c r="B798" t="str">
        <f t="shared" si="100"/>
        <v>Concon43936</v>
      </c>
      <c r="C798" t="s">
        <v>89</v>
      </c>
      <c r="F798" s="1">
        <v>43936</v>
      </c>
      <c r="G798">
        <v>2</v>
      </c>
      <c r="H798">
        <v>3</v>
      </c>
      <c r="I798" s="24">
        <v>1</v>
      </c>
      <c r="J798" t="b">
        <f t="shared" si="101"/>
        <v>1</v>
      </c>
      <c r="K798">
        <f t="shared" si="102"/>
        <v>1</v>
      </c>
      <c r="L798" t="str">
        <f t="shared" si="99"/>
        <v>El Bosque43931</v>
      </c>
      <c r="M798" s="9">
        <f t="shared" si="104"/>
        <v>13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Bosque4393113</v>
      </c>
    </row>
    <row r="799" spans="2:19" x14ac:dyDescent="0.3">
      <c r="B799" t="str">
        <f t="shared" si="100"/>
        <v>Corral43936</v>
      </c>
      <c r="C799" t="s">
        <v>94</v>
      </c>
      <c r="F799" s="1">
        <v>43936</v>
      </c>
      <c r="G799">
        <v>1</v>
      </c>
      <c r="H799">
        <v>1</v>
      </c>
      <c r="I799" s="24">
        <v>1</v>
      </c>
      <c r="J799" t="b">
        <f t="shared" si="101"/>
        <v>1</v>
      </c>
      <c r="K799">
        <f t="shared" si="102"/>
        <v>1</v>
      </c>
      <c r="L799" t="str">
        <f t="shared" si="99"/>
        <v>El Bosque43931</v>
      </c>
      <c r="M799" s="9">
        <f t="shared" si="104"/>
        <v>14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Bosque4393114</v>
      </c>
    </row>
    <row r="800" spans="2:19" x14ac:dyDescent="0.3">
      <c r="B800" t="str">
        <f t="shared" si="100"/>
        <v>Cunco43936</v>
      </c>
      <c r="C800" t="s">
        <v>96</v>
      </c>
      <c r="F800" s="1">
        <v>43936</v>
      </c>
      <c r="G800">
        <v>5</v>
      </c>
      <c r="H800">
        <v>10</v>
      </c>
      <c r="I800" s="24">
        <v>1</v>
      </c>
      <c r="J800" t="b">
        <f t="shared" si="101"/>
        <v>1</v>
      </c>
      <c r="K800">
        <f t="shared" si="102"/>
        <v>1</v>
      </c>
      <c r="L800" t="str">
        <f t="shared" si="99"/>
        <v>El Bosque43931</v>
      </c>
      <c r="M800" s="9">
        <f t="shared" si="104"/>
        <v>15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Bosque4393115</v>
      </c>
    </row>
    <row r="801" spans="2:19" x14ac:dyDescent="0.3">
      <c r="B801" t="str">
        <f t="shared" si="100"/>
        <v>Curacavi43936</v>
      </c>
      <c r="C801" t="s">
        <v>98</v>
      </c>
      <c r="F801" s="1">
        <v>43936</v>
      </c>
      <c r="G801">
        <v>8</v>
      </c>
      <c r="H801">
        <v>17</v>
      </c>
      <c r="I801" s="24">
        <v>1</v>
      </c>
      <c r="J801" t="b">
        <f t="shared" si="101"/>
        <v>1</v>
      </c>
      <c r="K801">
        <f t="shared" si="102"/>
        <v>1</v>
      </c>
      <c r="L801" t="str">
        <f t="shared" si="99"/>
        <v>El Bosque43931</v>
      </c>
      <c r="M801" s="9">
        <f t="shared" si="104"/>
        <v>16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Bosque4393116</v>
      </c>
    </row>
    <row r="802" spans="2:19" x14ac:dyDescent="0.3">
      <c r="B802" t="str">
        <f t="shared" si="100"/>
        <v>Curico43936</v>
      </c>
      <c r="C802" t="s">
        <v>103</v>
      </c>
      <c r="F802" s="1">
        <v>43936</v>
      </c>
      <c r="G802">
        <v>8</v>
      </c>
      <c r="H802">
        <v>17</v>
      </c>
      <c r="I802" s="24">
        <v>3</v>
      </c>
      <c r="J802" t="b">
        <f t="shared" si="101"/>
        <v>1</v>
      </c>
      <c r="K802">
        <f t="shared" si="102"/>
        <v>3</v>
      </c>
      <c r="L802" t="str">
        <f t="shared" si="99"/>
        <v>El Bosque43931</v>
      </c>
      <c r="M802" s="9">
        <f t="shared" si="104"/>
        <v>17</v>
      </c>
      <c r="N802" t="str">
        <f t="shared" si="105"/>
        <v>El Bosque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13105</v>
      </c>
      <c r="R802" t="str">
        <f>+VLOOKUP($N802,[1]Hoja3!$A$4:$E$349,4,0)</f>
        <v>Metropolitana</v>
      </c>
      <c r="S802" t="str">
        <f t="shared" si="103"/>
        <v>El Bosque4393117</v>
      </c>
    </row>
    <row r="803" spans="2:19" x14ac:dyDescent="0.3">
      <c r="B803" t="str">
        <f t="shared" si="100"/>
        <v>El Bosque43936</v>
      </c>
      <c r="C803" t="s">
        <v>107</v>
      </c>
      <c r="F803" s="1">
        <v>43936</v>
      </c>
      <c r="G803">
        <v>8</v>
      </c>
      <c r="H803">
        <v>17</v>
      </c>
      <c r="I803" s="24">
        <v>10</v>
      </c>
      <c r="J803" t="b">
        <f t="shared" si="101"/>
        <v>1</v>
      </c>
      <c r="K803">
        <f t="shared" si="102"/>
        <v>10</v>
      </c>
      <c r="L803" t="str">
        <f t="shared" si="99"/>
        <v>El Bosque43931</v>
      </c>
      <c r="M803" s="9">
        <f t="shared" si="104"/>
        <v>18</v>
      </c>
      <c r="N803" t="str">
        <f t="shared" si="105"/>
        <v>El Bosque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13105</v>
      </c>
      <c r="R803" t="str">
        <f>+VLOOKUP($N803,[1]Hoja3!$A$4:$E$349,4,0)</f>
        <v>Metropolitana</v>
      </c>
      <c r="S803" t="str">
        <f t="shared" si="103"/>
        <v>El Bosque4393118</v>
      </c>
    </row>
    <row r="804" spans="2:19" x14ac:dyDescent="0.3">
      <c r="B804" t="str">
        <f t="shared" si="100"/>
        <v>El Quisco43936</v>
      </c>
      <c r="C804" t="s">
        <v>110</v>
      </c>
      <c r="F804" s="1">
        <v>43936</v>
      </c>
      <c r="G804">
        <v>2</v>
      </c>
      <c r="H804">
        <v>3</v>
      </c>
      <c r="I804" s="24">
        <v>1</v>
      </c>
      <c r="J804" t="b">
        <f t="shared" si="101"/>
        <v>1</v>
      </c>
      <c r="K804">
        <f t="shared" si="102"/>
        <v>1</v>
      </c>
      <c r="L804" t="str">
        <f t="shared" si="99"/>
        <v>Independencia43931</v>
      </c>
      <c r="M804" s="9">
        <v>1</v>
      </c>
      <c r="N804" t="s">
        <v>136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Independencia439311</v>
      </c>
    </row>
    <row r="805" spans="2:19" x14ac:dyDescent="0.3">
      <c r="B805" t="str">
        <f t="shared" si="100"/>
        <v>El Tabo43936</v>
      </c>
      <c r="C805" t="s">
        <v>111</v>
      </c>
      <c r="F805" s="1">
        <v>43936</v>
      </c>
      <c r="G805">
        <v>2</v>
      </c>
      <c r="H805">
        <v>3</v>
      </c>
      <c r="I805" s="24">
        <v>1</v>
      </c>
      <c r="J805" t="b">
        <f t="shared" si="101"/>
        <v>1</v>
      </c>
      <c r="K805">
        <f t="shared" si="102"/>
        <v>1</v>
      </c>
      <c r="L805" t="str">
        <f t="shared" si="99"/>
        <v>Independencia43931</v>
      </c>
      <c r="M805" s="9">
        <f t="shared" si="104"/>
        <v>2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Independencia439312</v>
      </c>
    </row>
    <row r="806" spans="2:19" x14ac:dyDescent="0.3">
      <c r="B806" t="str">
        <f t="shared" si="100"/>
        <v>Estacion Central43936</v>
      </c>
      <c r="C806" t="s">
        <v>114</v>
      </c>
      <c r="F806" s="1">
        <v>43936</v>
      </c>
      <c r="G806">
        <v>8</v>
      </c>
      <c r="H806">
        <v>17</v>
      </c>
      <c r="I806" s="24">
        <v>18</v>
      </c>
      <c r="J806" t="b">
        <f t="shared" si="101"/>
        <v>1</v>
      </c>
      <c r="K806">
        <f t="shared" si="102"/>
        <v>18</v>
      </c>
      <c r="L806" t="str">
        <f t="shared" si="99"/>
        <v>Independencia43931</v>
      </c>
      <c r="M806" s="9">
        <f t="shared" si="104"/>
        <v>3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Independencia439313</v>
      </c>
    </row>
    <row r="807" spans="2:19" x14ac:dyDescent="0.3">
      <c r="B807" t="str">
        <f t="shared" si="100"/>
        <v>Florida43936</v>
      </c>
      <c r="C807" t="s">
        <v>115</v>
      </c>
      <c r="F807" s="1">
        <v>43936</v>
      </c>
      <c r="G807">
        <v>2</v>
      </c>
      <c r="H807">
        <v>3</v>
      </c>
      <c r="I807" s="24">
        <v>2</v>
      </c>
      <c r="J807" t="b">
        <f t="shared" si="101"/>
        <v>1</v>
      </c>
      <c r="K807">
        <f t="shared" si="102"/>
        <v>2</v>
      </c>
      <c r="L807" t="str">
        <f t="shared" si="99"/>
        <v>Independencia43931</v>
      </c>
      <c r="M807" s="9">
        <f t="shared" si="104"/>
        <v>4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Independencia439314</v>
      </c>
    </row>
    <row r="808" spans="2:19" x14ac:dyDescent="0.3">
      <c r="B808" t="str">
        <f t="shared" si="100"/>
        <v>Frutillar43936</v>
      </c>
      <c r="C808" t="s">
        <v>119</v>
      </c>
      <c r="F808" s="1">
        <v>43936</v>
      </c>
      <c r="G808">
        <v>2</v>
      </c>
      <c r="H808">
        <v>3</v>
      </c>
      <c r="I808" s="24">
        <v>1</v>
      </c>
      <c r="J808" t="b">
        <f t="shared" si="101"/>
        <v>1</v>
      </c>
      <c r="K808">
        <f t="shared" si="102"/>
        <v>1</v>
      </c>
      <c r="L808" t="str">
        <f t="shared" si="99"/>
        <v>Independencia43931</v>
      </c>
      <c r="M808" s="9">
        <f t="shared" si="104"/>
        <v>5</v>
      </c>
      <c r="N808" t="str">
        <f t="shared" si="105"/>
        <v>Independencia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13108</v>
      </c>
      <c r="R808" t="str">
        <f>+VLOOKUP($N808,[1]Hoja3!$A$4:$E$349,4,0)</f>
        <v>Metropolitana</v>
      </c>
      <c r="S808" t="str">
        <f t="shared" si="103"/>
        <v>Independencia439315</v>
      </c>
    </row>
    <row r="809" spans="2:19" x14ac:dyDescent="0.3">
      <c r="B809" t="str">
        <f t="shared" si="100"/>
        <v>Hualqui43936</v>
      </c>
      <c r="C809" t="s">
        <v>131</v>
      </c>
      <c r="F809" s="1">
        <v>43936</v>
      </c>
      <c r="G809">
        <v>5</v>
      </c>
      <c r="H809">
        <v>10</v>
      </c>
      <c r="I809" s="24">
        <v>1</v>
      </c>
      <c r="J809" t="b">
        <f t="shared" si="101"/>
        <v>1</v>
      </c>
      <c r="K809">
        <f t="shared" si="102"/>
        <v>1</v>
      </c>
      <c r="L809" t="str">
        <f t="shared" si="99"/>
        <v>Independencia43931</v>
      </c>
      <c r="M809" s="9">
        <f t="shared" si="104"/>
        <v>6</v>
      </c>
      <c r="N809" t="str">
        <f t="shared" si="105"/>
        <v>Independencia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13108</v>
      </c>
      <c r="R809" t="str">
        <f>+VLOOKUP($N809,[1]Hoja3!$A$4:$E$349,4,0)</f>
        <v>Metropolitana</v>
      </c>
      <c r="S809" t="str">
        <f t="shared" si="103"/>
        <v>Independencia439316</v>
      </c>
    </row>
    <row r="810" spans="2:19" x14ac:dyDescent="0.3">
      <c r="B810" t="str">
        <f t="shared" si="100"/>
        <v>Huechuraba43936</v>
      </c>
      <c r="C810" t="s">
        <v>134</v>
      </c>
      <c r="F810" s="1">
        <v>43936</v>
      </c>
      <c r="G810">
        <v>8</v>
      </c>
      <c r="H810">
        <v>17</v>
      </c>
      <c r="I810" s="24">
        <v>5</v>
      </c>
      <c r="J810" t="b">
        <f t="shared" si="101"/>
        <v>1</v>
      </c>
      <c r="K810">
        <f t="shared" si="102"/>
        <v>5</v>
      </c>
      <c r="L810" t="str">
        <f t="shared" si="99"/>
        <v>La Granja43931</v>
      </c>
      <c r="M810" s="9">
        <v>1</v>
      </c>
      <c r="N810" t="s">
        <v>145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Granja439311</v>
      </c>
    </row>
    <row r="811" spans="2:19" x14ac:dyDescent="0.3">
      <c r="B811" t="str">
        <f t="shared" si="100"/>
        <v>Illapel43936</v>
      </c>
      <c r="C811" t="s">
        <v>135</v>
      </c>
      <c r="F811" s="1">
        <v>43936</v>
      </c>
      <c r="G811">
        <v>5</v>
      </c>
      <c r="H811">
        <v>10</v>
      </c>
      <c r="I811" s="24">
        <v>2</v>
      </c>
      <c r="J811" t="b">
        <f t="shared" si="101"/>
        <v>1</v>
      </c>
      <c r="K811">
        <f t="shared" si="102"/>
        <v>2</v>
      </c>
      <c r="L811" t="str">
        <f t="shared" si="99"/>
        <v>La Granja43931</v>
      </c>
      <c r="M811" s="9">
        <f t="shared" si="104"/>
        <v>2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Granja439312</v>
      </c>
    </row>
    <row r="812" spans="2:19" x14ac:dyDescent="0.3">
      <c r="B812" t="str">
        <f t="shared" si="100"/>
        <v>Independencia43936</v>
      </c>
      <c r="C812" t="s">
        <v>136</v>
      </c>
      <c r="F812" s="1">
        <v>43936</v>
      </c>
      <c r="G812">
        <v>8</v>
      </c>
      <c r="H812">
        <v>17</v>
      </c>
      <c r="I812" s="24">
        <v>8</v>
      </c>
      <c r="J812" t="b">
        <f t="shared" si="101"/>
        <v>1</v>
      </c>
      <c r="K812">
        <f t="shared" si="102"/>
        <v>8</v>
      </c>
      <c r="L812" t="str">
        <f t="shared" si="99"/>
        <v>La Granja43931</v>
      </c>
      <c r="M812" s="9">
        <f t="shared" si="104"/>
        <v>3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Granja439313</v>
      </c>
    </row>
    <row r="813" spans="2:19" x14ac:dyDescent="0.3">
      <c r="B813" t="str">
        <f t="shared" si="100"/>
        <v>Isla de Maipo43936</v>
      </c>
      <c r="C813" t="s">
        <v>138</v>
      </c>
      <c r="F813" s="1">
        <v>43936</v>
      </c>
      <c r="G813">
        <v>5</v>
      </c>
      <c r="H813">
        <v>10</v>
      </c>
      <c r="I813" s="24">
        <v>1</v>
      </c>
      <c r="J813" t="b">
        <f t="shared" si="101"/>
        <v>1</v>
      </c>
      <c r="K813">
        <f t="shared" si="102"/>
        <v>1</v>
      </c>
      <c r="L813" t="str">
        <f t="shared" si="99"/>
        <v>La Granja43931</v>
      </c>
      <c r="M813" s="9">
        <f t="shared" si="104"/>
        <v>4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Granja439314</v>
      </c>
    </row>
    <row r="814" spans="2:19" x14ac:dyDescent="0.3">
      <c r="B814" t="str">
        <f t="shared" si="100"/>
        <v>La Cisterna43936</v>
      </c>
      <c r="C814" t="s">
        <v>141</v>
      </c>
      <c r="F814" s="1">
        <v>43936</v>
      </c>
      <c r="G814">
        <v>8</v>
      </c>
      <c r="H814">
        <v>17</v>
      </c>
      <c r="I814" s="24">
        <v>6</v>
      </c>
      <c r="J814" t="b">
        <f t="shared" si="101"/>
        <v>1</v>
      </c>
      <c r="K814">
        <f t="shared" si="102"/>
        <v>6</v>
      </c>
      <c r="L814" t="str">
        <f t="shared" si="99"/>
        <v>La Granja43931</v>
      </c>
      <c r="M814" s="9">
        <f t="shared" si="104"/>
        <v>5</v>
      </c>
      <c r="N814" t="str">
        <f t="shared" si="105"/>
        <v>La Granja</v>
      </c>
      <c r="O814" s="1">
        <f t="shared" si="106"/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Granja439315</v>
      </c>
    </row>
    <row r="815" spans="2:19" x14ac:dyDescent="0.3">
      <c r="B815" t="str">
        <f t="shared" si="100"/>
        <v>La Florida43936</v>
      </c>
      <c r="C815" t="s">
        <v>144</v>
      </c>
      <c r="F815" s="1">
        <v>43936</v>
      </c>
      <c r="G815">
        <v>8</v>
      </c>
      <c r="H815">
        <v>17</v>
      </c>
      <c r="I815" s="24">
        <v>11</v>
      </c>
      <c r="J815" t="b">
        <f t="shared" si="101"/>
        <v>1</v>
      </c>
      <c r="K815">
        <f t="shared" si="102"/>
        <v>11</v>
      </c>
      <c r="L815" t="str">
        <f t="shared" si="99"/>
        <v>La Granja43931</v>
      </c>
      <c r="M815" s="9">
        <f t="shared" si="104"/>
        <v>6</v>
      </c>
      <c r="N815" t="str">
        <f t="shared" si="105"/>
        <v>La Granja</v>
      </c>
      <c r="O815" s="1">
        <f t="shared" si="106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Granja439316</v>
      </c>
    </row>
    <row r="816" spans="2:19" x14ac:dyDescent="0.3">
      <c r="B816" t="str">
        <f t="shared" si="100"/>
        <v>La Granja43936</v>
      </c>
      <c r="C816" t="s">
        <v>145</v>
      </c>
      <c r="F816" s="1">
        <v>43936</v>
      </c>
      <c r="G816">
        <v>8</v>
      </c>
      <c r="H816">
        <v>17</v>
      </c>
      <c r="I816" s="24">
        <v>5</v>
      </c>
      <c r="J816" t="b">
        <f t="shared" si="101"/>
        <v>1</v>
      </c>
      <c r="K816">
        <f t="shared" si="102"/>
        <v>5</v>
      </c>
      <c r="L816" t="str">
        <f t="shared" ref="L816:L819" si="107">+N816&amp;O816</f>
        <v>La Granja43931</v>
      </c>
      <c r="M816" s="9">
        <f t="shared" ref="M816:M819" si="108">+M815+1</f>
        <v>7</v>
      </c>
      <c r="N816" t="str">
        <f t="shared" ref="N816:N819" si="109">+N815</f>
        <v>La Granja</v>
      </c>
      <c r="O816" s="1">
        <f t="shared" ref="O816:O819" si="110">+O815</f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Granja439317</v>
      </c>
    </row>
    <row r="817" spans="2:19" x14ac:dyDescent="0.3">
      <c r="B817" t="str">
        <f t="shared" si="100"/>
        <v>La Pintana43936</v>
      </c>
      <c r="C817" t="s">
        <v>148</v>
      </c>
      <c r="F817" s="1">
        <v>43936</v>
      </c>
      <c r="G817">
        <v>7</v>
      </c>
      <c r="H817">
        <v>15</v>
      </c>
      <c r="I817" s="24">
        <v>15</v>
      </c>
      <c r="J817" t="b">
        <f t="shared" si="101"/>
        <v>1</v>
      </c>
      <c r="K817">
        <f t="shared" si="102"/>
        <v>15</v>
      </c>
      <c r="L817" t="str">
        <f t="shared" si="107"/>
        <v>La Granja43931</v>
      </c>
      <c r="M817" s="9">
        <f t="shared" si="108"/>
        <v>8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Granja439318</v>
      </c>
    </row>
    <row r="818" spans="2:19" x14ac:dyDescent="0.3">
      <c r="B818" t="str">
        <f t="shared" si="100"/>
        <v>La Reina43936</v>
      </c>
      <c r="C818" t="s">
        <v>149</v>
      </c>
      <c r="F818" s="1">
        <v>43936</v>
      </c>
      <c r="G818">
        <v>8</v>
      </c>
      <c r="H818">
        <v>17</v>
      </c>
      <c r="I818" s="24">
        <v>2</v>
      </c>
      <c r="J818" t="b">
        <f t="shared" si="101"/>
        <v>1</v>
      </c>
      <c r="K818">
        <f t="shared" si="102"/>
        <v>2</v>
      </c>
      <c r="L818" t="str">
        <f t="shared" si="107"/>
        <v>La Granja43931</v>
      </c>
      <c r="M818" s="9">
        <f t="shared" si="108"/>
        <v>9</v>
      </c>
      <c r="N818" t="str">
        <f t="shared" si="109"/>
        <v>La Granja</v>
      </c>
      <c r="O818" s="1">
        <f t="shared" si="110"/>
        <v>43931</v>
      </c>
      <c r="P818">
        <f>+VLOOKUP($N818,[1]Hoja3!$A$4:$E$349,2,0)</f>
        <v>13</v>
      </c>
      <c r="Q818">
        <f>+VLOOKUP($N818,[1]Hoja3!$A$4:$E$349,3,0)</f>
        <v>13111</v>
      </c>
      <c r="R818" t="str">
        <f>+VLOOKUP($N818,[1]Hoja3!$A$4:$E$349,4,0)</f>
        <v>Metropolitana</v>
      </c>
      <c r="S818" t="str">
        <f t="shared" si="103"/>
        <v>La Granja439319</v>
      </c>
    </row>
    <row r="819" spans="2:19" x14ac:dyDescent="0.3">
      <c r="B819" t="str">
        <f t="shared" si="100"/>
        <v>La Union43936</v>
      </c>
      <c r="C819" t="s">
        <v>151</v>
      </c>
      <c r="F819" s="1">
        <v>43936</v>
      </c>
      <c r="G819">
        <v>7</v>
      </c>
      <c r="H819">
        <v>15</v>
      </c>
      <c r="I819" s="24">
        <v>5</v>
      </c>
      <c r="J819" t="b">
        <f t="shared" si="101"/>
        <v>1</v>
      </c>
      <c r="K819">
        <f t="shared" si="102"/>
        <v>5</v>
      </c>
      <c r="L819" t="str">
        <f t="shared" si="107"/>
        <v>La Granja43931</v>
      </c>
      <c r="M819" s="9">
        <f t="shared" si="108"/>
        <v>10</v>
      </c>
      <c r="N819" t="str">
        <f t="shared" si="109"/>
        <v>La Granja</v>
      </c>
      <c r="O819" s="1">
        <f t="shared" si="110"/>
        <v>43931</v>
      </c>
      <c r="P819">
        <f>+VLOOKUP($N819,[1]Hoja3!$A$4:$E$349,2,0)</f>
        <v>13</v>
      </c>
      <c r="Q819">
        <f>+VLOOKUP($N819,[1]Hoja3!$A$4:$E$349,3,0)</f>
        <v>13111</v>
      </c>
      <c r="R819" t="str">
        <f>+VLOOKUP($N819,[1]Hoja3!$A$4:$E$349,4,0)</f>
        <v>Metropolitana</v>
      </c>
      <c r="S819" t="str">
        <f t="shared" si="103"/>
        <v>La Granja4393110</v>
      </c>
    </row>
    <row r="820" spans="2:19" x14ac:dyDescent="0.3">
      <c r="B820" t="str">
        <f t="shared" si="100"/>
        <v>Laja43936</v>
      </c>
      <c r="C820" t="s">
        <v>155</v>
      </c>
      <c r="F820" s="1">
        <v>43936</v>
      </c>
      <c r="G820">
        <v>5</v>
      </c>
      <c r="H820">
        <v>10</v>
      </c>
      <c r="I820" s="24">
        <v>1</v>
      </c>
      <c r="J820" t="b">
        <f t="shared" si="101"/>
        <v>1</v>
      </c>
      <c r="K820">
        <f t="shared" si="102"/>
        <v>1</v>
      </c>
      <c r="L820" t="str">
        <f t="shared" si="99"/>
        <v>La Pintana43931</v>
      </c>
      <c r="M820" s="9">
        <v>1</v>
      </c>
      <c r="N820" t="s">
        <v>148</v>
      </c>
      <c r="O820" s="1">
        <f>+O819</f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Pintana439311</v>
      </c>
    </row>
    <row r="821" spans="2:19" x14ac:dyDescent="0.3">
      <c r="B821" t="str">
        <f t="shared" si="100"/>
        <v>Lampa43936</v>
      </c>
      <c r="C821" t="s">
        <v>156</v>
      </c>
      <c r="F821" s="1">
        <v>43936</v>
      </c>
      <c r="G821">
        <v>8</v>
      </c>
      <c r="H821">
        <v>17</v>
      </c>
      <c r="I821" s="24">
        <v>4</v>
      </c>
      <c r="J821" t="b">
        <f t="shared" si="101"/>
        <v>1</v>
      </c>
      <c r="K821">
        <f t="shared" si="102"/>
        <v>4</v>
      </c>
      <c r="L821" t="str">
        <f t="shared" si="99"/>
        <v>La Pintana43931</v>
      </c>
      <c r="M821" s="9">
        <f t="shared" si="104"/>
        <v>2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Pintana439312</v>
      </c>
    </row>
    <row r="822" spans="2:19" x14ac:dyDescent="0.3">
      <c r="B822" t="str">
        <f t="shared" si="100"/>
        <v>Lanco43936</v>
      </c>
      <c r="C822" t="s">
        <v>157</v>
      </c>
      <c r="F822" s="1">
        <v>43936</v>
      </c>
      <c r="G822">
        <v>2</v>
      </c>
      <c r="H822">
        <v>3</v>
      </c>
      <c r="I822" s="24">
        <v>2</v>
      </c>
      <c r="J822" t="b">
        <f t="shared" si="101"/>
        <v>1</v>
      </c>
      <c r="K822">
        <f t="shared" si="102"/>
        <v>2</v>
      </c>
      <c r="L822" t="str">
        <f t="shared" si="99"/>
        <v>La Pintana43931</v>
      </c>
      <c r="M822" s="9">
        <f t="shared" si="104"/>
        <v>3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Pintana439313</v>
      </c>
    </row>
    <row r="823" spans="2:19" x14ac:dyDescent="0.3">
      <c r="B823" t="str">
        <f t="shared" si="100"/>
        <v>Las Cabras43936</v>
      </c>
      <c r="C823" t="s">
        <v>158</v>
      </c>
      <c r="F823" s="1">
        <v>43936</v>
      </c>
      <c r="G823">
        <v>1</v>
      </c>
      <c r="H823">
        <v>1</v>
      </c>
      <c r="I823" s="24">
        <v>1</v>
      </c>
      <c r="J823" t="b">
        <f t="shared" si="101"/>
        <v>1</v>
      </c>
      <c r="K823">
        <f t="shared" si="102"/>
        <v>1</v>
      </c>
      <c r="L823" t="str">
        <f t="shared" si="99"/>
        <v>La Pintana43931</v>
      </c>
      <c r="M823" s="9">
        <f t="shared" si="104"/>
        <v>4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Pintana439314</v>
      </c>
    </row>
    <row r="824" spans="2:19" x14ac:dyDescent="0.3">
      <c r="B824" t="str">
        <f t="shared" si="100"/>
        <v>Las Condes43936</v>
      </c>
      <c r="C824" t="s">
        <v>159</v>
      </c>
      <c r="F824" s="1">
        <v>43936</v>
      </c>
      <c r="G824">
        <v>8</v>
      </c>
      <c r="H824">
        <v>17</v>
      </c>
      <c r="I824" s="24">
        <v>10</v>
      </c>
      <c r="J824" t="b">
        <f t="shared" si="101"/>
        <v>1</v>
      </c>
      <c r="K824">
        <f t="shared" si="102"/>
        <v>10</v>
      </c>
      <c r="L824" t="str">
        <f t="shared" si="99"/>
        <v>La Pintana43931</v>
      </c>
      <c r="M824" s="9">
        <f t="shared" si="104"/>
        <v>5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Pintana439315</v>
      </c>
    </row>
    <row r="825" spans="2:19" x14ac:dyDescent="0.3">
      <c r="B825" t="str">
        <f t="shared" si="100"/>
        <v>Lautaro43936</v>
      </c>
      <c r="C825" t="s">
        <v>160</v>
      </c>
      <c r="F825" s="1">
        <v>43936</v>
      </c>
      <c r="G825">
        <v>7</v>
      </c>
      <c r="H825">
        <v>15</v>
      </c>
      <c r="I825" s="24">
        <v>3</v>
      </c>
      <c r="J825" t="b">
        <f t="shared" si="101"/>
        <v>1</v>
      </c>
      <c r="K825">
        <f t="shared" si="102"/>
        <v>3</v>
      </c>
      <c r="L825" t="str">
        <f t="shared" si="99"/>
        <v>La Pintana43931</v>
      </c>
      <c r="M825" s="9">
        <f t="shared" si="104"/>
        <v>6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Pintana439316</v>
      </c>
    </row>
    <row r="826" spans="2:19" x14ac:dyDescent="0.3">
      <c r="B826" t="str">
        <f t="shared" si="100"/>
        <v>Limache43936</v>
      </c>
      <c r="C826" t="s">
        <v>163</v>
      </c>
      <c r="F826" s="1">
        <v>43936</v>
      </c>
      <c r="G826">
        <v>5</v>
      </c>
      <c r="H826">
        <v>10</v>
      </c>
      <c r="I826" s="24">
        <v>5</v>
      </c>
      <c r="J826" t="b">
        <f t="shared" si="101"/>
        <v>1</v>
      </c>
      <c r="K826">
        <f t="shared" si="102"/>
        <v>5</v>
      </c>
      <c r="L826" t="str">
        <f t="shared" si="99"/>
        <v>La Pintana43931</v>
      </c>
      <c r="M826" s="9">
        <f t="shared" si="104"/>
        <v>7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Pintana439317</v>
      </c>
    </row>
    <row r="827" spans="2:19" x14ac:dyDescent="0.3">
      <c r="B827" t="str">
        <f t="shared" si="100"/>
        <v>Lo Barnechea43936</v>
      </c>
      <c r="C827" t="s">
        <v>168</v>
      </c>
      <c r="F827" s="1">
        <v>43936</v>
      </c>
      <c r="G827">
        <v>8</v>
      </c>
      <c r="H827">
        <v>17</v>
      </c>
      <c r="I827" s="24">
        <v>9</v>
      </c>
      <c r="J827" t="b">
        <f t="shared" si="101"/>
        <v>1</v>
      </c>
      <c r="K827">
        <f t="shared" si="102"/>
        <v>9</v>
      </c>
      <c r="L827" t="str">
        <f t="shared" si="99"/>
        <v>La Pintana43931</v>
      </c>
      <c r="M827" s="9">
        <f t="shared" si="104"/>
        <v>8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Pintana439318</v>
      </c>
    </row>
    <row r="828" spans="2:19" x14ac:dyDescent="0.3">
      <c r="B828" t="str">
        <f t="shared" si="100"/>
        <v>Lo Espejo43936</v>
      </c>
      <c r="C828" t="s">
        <v>169</v>
      </c>
      <c r="F828" s="1">
        <v>43936</v>
      </c>
      <c r="G828">
        <v>8</v>
      </c>
      <c r="H828">
        <v>17</v>
      </c>
      <c r="I828" s="24">
        <v>8</v>
      </c>
      <c r="J828" t="b">
        <f t="shared" si="101"/>
        <v>1</v>
      </c>
      <c r="K828">
        <f t="shared" si="102"/>
        <v>8</v>
      </c>
      <c r="L828" t="str">
        <f t="shared" si="99"/>
        <v>La Pintana43931</v>
      </c>
      <c r="M828" s="9">
        <f t="shared" si="104"/>
        <v>9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Pintana439319</v>
      </c>
    </row>
    <row r="829" spans="2:19" x14ac:dyDescent="0.3">
      <c r="B829" t="str">
        <f t="shared" si="100"/>
        <v>Lo Prado43936</v>
      </c>
      <c r="C829" t="s">
        <v>170</v>
      </c>
      <c r="F829" s="1">
        <v>43936</v>
      </c>
      <c r="G829">
        <v>8</v>
      </c>
      <c r="H829">
        <v>17</v>
      </c>
      <c r="I829" s="24">
        <v>4</v>
      </c>
      <c r="J829" t="b">
        <f t="shared" si="101"/>
        <v>1</v>
      </c>
      <c r="K829">
        <f t="shared" si="102"/>
        <v>4</v>
      </c>
      <c r="L829" t="str">
        <f t="shared" si="99"/>
        <v>La Pintana43931</v>
      </c>
      <c r="M829" s="9">
        <f t="shared" si="104"/>
        <v>10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Pintana4393110</v>
      </c>
    </row>
    <row r="830" spans="2:19" x14ac:dyDescent="0.3">
      <c r="B830" t="str">
        <f t="shared" si="100"/>
        <v>Loncoche43936</v>
      </c>
      <c r="C830" t="s">
        <v>172</v>
      </c>
      <c r="F830" s="1">
        <v>43936</v>
      </c>
      <c r="G830">
        <v>6</v>
      </c>
      <c r="H830">
        <v>13</v>
      </c>
      <c r="I830" s="24">
        <v>3</v>
      </c>
      <c r="J830" t="b">
        <f t="shared" si="101"/>
        <v>1</v>
      </c>
      <c r="K830">
        <f t="shared" si="102"/>
        <v>3</v>
      </c>
      <c r="L830" t="str">
        <f t="shared" si="99"/>
        <v>La Pintana43931</v>
      </c>
      <c r="M830" s="9">
        <f t="shared" si="104"/>
        <v>11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Pintana4393111</v>
      </c>
    </row>
    <row r="831" spans="2:19" x14ac:dyDescent="0.3">
      <c r="B831" t="str">
        <f t="shared" si="100"/>
        <v>Los Andes43936</v>
      </c>
      <c r="C831" t="s">
        <v>176</v>
      </c>
      <c r="F831" s="1">
        <v>43936</v>
      </c>
      <c r="G831">
        <v>4</v>
      </c>
      <c r="H831">
        <v>8</v>
      </c>
      <c r="I831" s="24">
        <v>1</v>
      </c>
      <c r="J831" t="b">
        <f t="shared" si="101"/>
        <v>1</v>
      </c>
      <c r="K831">
        <f t="shared" si="102"/>
        <v>1</v>
      </c>
      <c r="L831" t="str">
        <f t="shared" si="99"/>
        <v>La Pintana43931</v>
      </c>
      <c r="M831" s="9">
        <f t="shared" si="104"/>
        <v>12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Pintana4393112</v>
      </c>
    </row>
    <row r="832" spans="2:19" x14ac:dyDescent="0.3">
      <c r="B832" t="str">
        <f t="shared" si="100"/>
        <v>Los Angeles43936</v>
      </c>
      <c r="C832" t="s">
        <v>177</v>
      </c>
      <c r="F832" s="1">
        <v>43936</v>
      </c>
      <c r="G832">
        <v>8</v>
      </c>
      <c r="H832">
        <v>17</v>
      </c>
      <c r="I832" s="24">
        <v>3</v>
      </c>
      <c r="J832" t="b">
        <f t="shared" si="101"/>
        <v>1</v>
      </c>
      <c r="K832">
        <f t="shared" si="102"/>
        <v>3</v>
      </c>
      <c r="L832" t="str">
        <f t="shared" si="99"/>
        <v>La Pintana43931</v>
      </c>
      <c r="M832" s="9">
        <f t="shared" si="104"/>
        <v>13</v>
      </c>
      <c r="N832" t="str">
        <f t="shared" si="105"/>
        <v>La Pintana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13112</v>
      </c>
      <c r="R832" t="str">
        <f>+VLOOKUP($N832,[1]Hoja3!$A$4:$E$349,4,0)</f>
        <v>Metropolitana</v>
      </c>
      <c r="S832" t="str">
        <f t="shared" si="103"/>
        <v>La Pintana4393113</v>
      </c>
    </row>
    <row r="833" spans="2:19" x14ac:dyDescent="0.3">
      <c r="B833" t="str">
        <f t="shared" si="100"/>
        <v>Macul43936</v>
      </c>
      <c r="C833" t="s">
        <v>184</v>
      </c>
      <c r="F833" s="1">
        <v>43936</v>
      </c>
      <c r="G833">
        <v>8</v>
      </c>
      <c r="H833">
        <v>17</v>
      </c>
      <c r="I833" s="24">
        <v>2</v>
      </c>
      <c r="J833" t="b">
        <f t="shared" si="101"/>
        <v>1</v>
      </c>
      <c r="K833">
        <f t="shared" si="102"/>
        <v>2</v>
      </c>
      <c r="L833" t="str">
        <f t="shared" si="99"/>
        <v>La Pintana43931</v>
      </c>
      <c r="M833" s="9">
        <f t="shared" si="104"/>
        <v>14</v>
      </c>
      <c r="N833" t="str">
        <f t="shared" si="105"/>
        <v>La Pintana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13112</v>
      </c>
      <c r="R833" t="str">
        <f>+VLOOKUP($N833,[1]Hoja3!$A$4:$E$349,4,0)</f>
        <v>Metropolitana</v>
      </c>
      <c r="S833" t="str">
        <f t="shared" si="103"/>
        <v>La Pintana4393114</v>
      </c>
    </row>
    <row r="834" spans="2:19" x14ac:dyDescent="0.3">
      <c r="B834" t="str">
        <f t="shared" si="100"/>
        <v>Maipu43936</v>
      </c>
      <c r="C834" t="s">
        <v>186</v>
      </c>
      <c r="F834" s="1">
        <v>43936</v>
      </c>
      <c r="G834">
        <v>8</v>
      </c>
      <c r="H834">
        <v>17</v>
      </c>
      <c r="I834" s="24">
        <v>38</v>
      </c>
      <c r="J834" t="b">
        <f t="shared" si="101"/>
        <v>1</v>
      </c>
      <c r="K834">
        <f t="shared" si="102"/>
        <v>38</v>
      </c>
      <c r="L834" t="str">
        <f t="shared" si="99"/>
        <v>Las Condes43931</v>
      </c>
      <c r="M834" s="9">
        <v>1</v>
      </c>
      <c r="N834" t="s">
        <v>159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Condes439311</v>
      </c>
    </row>
    <row r="835" spans="2:19" x14ac:dyDescent="0.3">
      <c r="B835" t="str">
        <f t="shared" si="100"/>
        <v>Maria Elena43936</v>
      </c>
      <c r="C835" t="s">
        <v>189</v>
      </c>
      <c r="F835" s="1">
        <v>43936</v>
      </c>
      <c r="G835">
        <v>2</v>
      </c>
      <c r="H835">
        <v>3</v>
      </c>
      <c r="I835" s="24">
        <v>1</v>
      </c>
      <c r="J835" t="b">
        <f t="shared" si="101"/>
        <v>1</v>
      </c>
      <c r="K835">
        <f t="shared" si="102"/>
        <v>1</v>
      </c>
      <c r="L835" t="str">
        <f t="shared" si="99"/>
        <v>Las Condes43931</v>
      </c>
      <c r="M835" s="9">
        <f t="shared" si="104"/>
        <v>2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Condes439312</v>
      </c>
    </row>
    <row r="836" spans="2:19" x14ac:dyDescent="0.3">
      <c r="B836" t="str">
        <f t="shared" si="100"/>
        <v>Mariquina43936</v>
      </c>
      <c r="C836" t="s">
        <v>191</v>
      </c>
      <c r="F836" s="1">
        <v>43936</v>
      </c>
      <c r="G836">
        <v>5</v>
      </c>
      <c r="H836">
        <v>10</v>
      </c>
      <c r="I836" s="24">
        <v>1</v>
      </c>
      <c r="J836" t="b">
        <f t="shared" si="101"/>
        <v>1</v>
      </c>
      <c r="K836">
        <f t="shared" si="102"/>
        <v>1</v>
      </c>
      <c r="L836" t="str">
        <f t="shared" ref="L836:L899" si="111">+N836&amp;O836</f>
        <v>Las Condes43931</v>
      </c>
      <c r="M836" s="9">
        <f t="shared" si="104"/>
        <v>3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Condes439313</v>
      </c>
    </row>
    <row r="837" spans="2:19" x14ac:dyDescent="0.3">
      <c r="B837" t="str">
        <f t="shared" si="100"/>
        <v>Maule43936</v>
      </c>
      <c r="C837" t="s">
        <v>11</v>
      </c>
      <c r="F837" s="1">
        <v>43936</v>
      </c>
      <c r="G837">
        <v>2</v>
      </c>
      <c r="H837">
        <v>3</v>
      </c>
      <c r="I837" s="24">
        <v>1</v>
      </c>
      <c r="J837" t="b">
        <f t="shared" si="101"/>
        <v>1</v>
      </c>
      <c r="K837">
        <f t="shared" si="102"/>
        <v>1</v>
      </c>
      <c r="L837" t="str">
        <f t="shared" si="111"/>
        <v>Las Condes43931</v>
      </c>
      <c r="M837" s="9">
        <f t="shared" si="104"/>
        <v>4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si="103"/>
        <v>Las Condes439314</v>
      </c>
    </row>
    <row r="838" spans="2:19" x14ac:dyDescent="0.3">
      <c r="B838" t="str">
        <f t="shared" si="100"/>
        <v>Mejillones43936</v>
      </c>
      <c r="C838" t="s">
        <v>193</v>
      </c>
      <c r="F838" s="1">
        <v>43936</v>
      </c>
      <c r="G838">
        <v>3</v>
      </c>
      <c r="H838">
        <v>6</v>
      </c>
      <c r="I838" s="24">
        <v>2</v>
      </c>
      <c r="J838" t="b">
        <f t="shared" si="101"/>
        <v>1</v>
      </c>
      <c r="K838">
        <f t="shared" si="102"/>
        <v>2</v>
      </c>
      <c r="L838" t="str">
        <f t="shared" si="111"/>
        <v>Las Condes43931</v>
      </c>
      <c r="M838" s="9">
        <f t="shared" si="104"/>
        <v>5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03"/>
        <v>Las Condes439315</v>
      </c>
    </row>
    <row r="839" spans="2:19" x14ac:dyDescent="0.3">
      <c r="B839" t="str">
        <f t="shared" ref="B839:B902" si="112">+C839&amp;F839</f>
        <v>Melipilla43936</v>
      </c>
      <c r="C839" t="s">
        <v>195</v>
      </c>
      <c r="F839" s="1">
        <v>43936</v>
      </c>
      <c r="G839">
        <v>8</v>
      </c>
      <c r="H839">
        <v>17</v>
      </c>
      <c r="I839" s="24">
        <v>2</v>
      </c>
      <c r="J839" t="b">
        <f t="shared" ref="J839:J902" si="113">+I839=K839</f>
        <v>1</v>
      </c>
      <c r="K839">
        <f t="shared" ref="K839:K902" si="114">+COUNTIFS($L$6:$L$20000,B839)</f>
        <v>2</v>
      </c>
      <c r="L839" t="str">
        <f t="shared" si="111"/>
        <v>Las Condes43931</v>
      </c>
      <c r="M839" s="9">
        <f t="shared" si="104"/>
        <v>6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ref="S839:S902" si="115">+N839&amp;O839&amp;M839</f>
        <v>Las Condes439316</v>
      </c>
    </row>
    <row r="840" spans="2:19" x14ac:dyDescent="0.3">
      <c r="B840" t="str">
        <f t="shared" si="112"/>
        <v>Nacimiento43936</v>
      </c>
      <c r="C840" t="s">
        <v>200</v>
      </c>
      <c r="F840" s="1">
        <v>43936</v>
      </c>
      <c r="G840">
        <v>4</v>
      </c>
      <c r="H840">
        <v>8</v>
      </c>
      <c r="I840" s="24">
        <v>1</v>
      </c>
      <c r="J840" t="b">
        <f t="shared" si="113"/>
        <v>1</v>
      </c>
      <c r="K840">
        <f t="shared" si="114"/>
        <v>1</v>
      </c>
      <c r="L840" t="str">
        <f t="shared" si="111"/>
        <v>Las Condes43931</v>
      </c>
      <c r="M840" s="9">
        <f t="shared" si="104"/>
        <v>7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Condes439317</v>
      </c>
    </row>
    <row r="841" spans="2:19" x14ac:dyDescent="0.3">
      <c r="B841" t="str">
        <f t="shared" si="112"/>
        <v>Ninhue43936</v>
      </c>
      <c r="C841" t="s">
        <v>205</v>
      </c>
      <c r="F841" s="1">
        <v>43936</v>
      </c>
      <c r="G841">
        <v>2</v>
      </c>
      <c r="H841">
        <v>3</v>
      </c>
      <c r="I841" s="24">
        <v>1</v>
      </c>
      <c r="J841" t="b">
        <f t="shared" si="113"/>
        <v>1</v>
      </c>
      <c r="K841">
        <f t="shared" si="114"/>
        <v>1</v>
      </c>
      <c r="L841" t="str">
        <f t="shared" si="111"/>
        <v>Las Condes43931</v>
      </c>
      <c r="M841" s="9">
        <f t="shared" si="104"/>
        <v>8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Condes439318</v>
      </c>
    </row>
    <row r="842" spans="2:19" x14ac:dyDescent="0.3">
      <c r="B842" t="str">
        <f t="shared" si="112"/>
        <v>Nueva Imperial43936</v>
      </c>
      <c r="C842" t="s">
        <v>208</v>
      </c>
      <c r="F842" s="1">
        <v>43936</v>
      </c>
      <c r="G842">
        <v>6</v>
      </c>
      <c r="H842">
        <v>13</v>
      </c>
      <c r="I842" s="24">
        <v>7</v>
      </c>
      <c r="J842" t="b">
        <f t="shared" si="113"/>
        <v>1</v>
      </c>
      <c r="K842">
        <f t="shared" si="114"/>
        <v>7</v>
      </c>
      <c r="L842" t="str">
        <f t="shared" si="111"/>
        <v>Las Condes43931</v>
      </c>
      <c r="M842" s="9">
        <f t="shared" si="104"/>
        <v>9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Condes439319</v>
      </c>
    </row>
    <row r="843" spans="2:19" x14ac:dyDescent="0.3">
      <c r="B843" t="str">
        <f t="shared" si="112"/>
        <v>Nunoa43936</v>
      </c>
      <c r="C843" t="s">
        <v>209</v>
      </c>
      <c r="F843" s="1">
        <v>43936</v>
      </c>
      <c r="G843">
        <v>8</v>
      </c>
      <c r="H843">
        <v>17</v>
      </c>
      <c r="I843" s="24">
        <v>17</v>
      </c>
      <c r="J843" t="b">
        <f t="shared" si="113"/>
        <v>1</v>
      </c>
      <c r="K843">
        <f t="shared" si="114"/>
        <v>17</v>
      </c>
      <c r="L843" t="str">
        <f t="shared" si="111"/>
        <v>Las Condes43931</v>
      </c>
      <c r="M843" s="9">
        <f t="shared" si="104"/>
        <v>10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Condes4393110</v>
      </c>
    </row>
    <row r="844" spans="2:19" x14ac:dyDescent="0.3">
      <c r="B844" t="str">
        <f t="shared" si="112"/>
        <v>Olivar43936</v>
      </c>
      <c r="C844" t="s">
        <v>211</v>
      </c>
      <c r="F844" s="1">
        <v>43936</v>
      </c>
      <c r="G844">
        <v>2</v>
      </c>
      <c r="H844">
        <v>3</v>
      </c>
      <c r="I844" s="24">
        <v>1</v>
      </c>
      <c r="J844" t="b">
        <f t="shared" si="113"/>
        <v>1</v>
      </c>
      <c r="K844">
        <f t="shared" si="114"/>
        <v>1</v>
      </c>
      <c r="L844" t="str">
        <f t="shared" si="111"/>
        <v>Las Condes43931</v>
      </c>
      <c r="M844" s="9">
        <f t="shared" si="104"/>
        <v>11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Condes4393111</v>
      </c>
    </row>
    <row r="845" spans="2:19" x14ac:dyDescent="0.3">
      <c r="B845" t="str">
        <f t="shared" si="112"/>
        <v>Osorno43936</v>
      </c>
      <c r="C845" t="s">
        <v>214</v>
      </c>
      <c r="F845" s="1">
        <v>43936</v>
      </c>
      <c r="G845">
        <v>8</v>
      </c>
      <c r="H845">
        <v>17</v>
      </c>
      <c r="I845" s="24">
        <v>9</v>
      </c>
      <c r="J845" t="b">
        <f t="shared" si="113"/>
        <v>1</v>
      </c>
      <c r="K845">
        <f t="shared" si="114"/>
        <v>9</v>
      </c>
      <c r="L845" t="str">
        <f t="shared" si="111"/>
        <v>Las Condes43931</v>
      </c>
      <c r="M845" s="9">
        <f t="shared" si="104"/>
        <v>12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Condes4393112</v>
      </c>
    </row>
    <row r="846" spans="2:19" x14ac:dyDescent="0.3">
      <c r="B846" t="str">
        <f t="shared" si="112"/>
        <v>Padre Hurtado43936</v>
      </c>
      <c r="C846" t="s">
        <v>216</v>
      </c>
      <c r="F846" s="1">
        <v>43936</v>
      </c>
      <c r="G846">
        <v>8</v>
      </c>
      <c r="H846">
        <v>17</v>
      </c>
      <c r="I846" s="24">
        <v>1</v>
      </c>
      <c r="J846" t="b">
        <f t="shared" si="113"/>
        <v>1</v>
      </c>
      <c r="K846">
        <f t="shared" si="114"/>
        <v>1</v>
      </c>
      <c r="L846" t="str">
        <f t="shared" si="111"/>
        <v>Las Condes43931</v>
      </c>
      <c r="M846" s="9">
        <f t="shared" si="104"/>
        <v>13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Condes4393113</v>
      </c>
    </row>
    <row r="847" spans="2:19" x14ac:dyDescent="0.3">
      <c r="B847" t="str">
        <f t="shared" si="112"/>
        <v>Padre Las Casas43936</v>
      </c>
      <c r="C847" t="s">
        <v>217</v>
      </c>
      <c r="F847" s="1">
        <v>43936</v>
      </c>
      <c r="G847">
        <v>8</v>
      </c>
      <c r="H847">
        <v>17</v>
      </c>
      <c r="I847" s="24">
        <v>3</v>
      </c>
      <c r="J847" t="b">
        <f t="shared" si="113"/>
        <v>1</v>
      </c>
      <c r="K847">
        <f t="shared" si="114"/>
        <v>3</v>
      </c>
      <c r="L847" t="str">
        <f t="shared" si="111"/>
        <v>Las Condes43931</v>
      </c>
      <c r="M847" s="9">
        <f t="shared" si="104"/>
        <v>14</v>
      </c>
      <c r="N847" t="str">
        <f t="shared" si="105"/>
        <v>Las Condes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13114</v>
      </c>
      <c r="R847" t="str">
        <f>+VLOOKUP($N847,[1]Hoja3!$A$4:$E$349,4,0)</f>
        <v>Metropolitana</v>
      </c>
      <c r="S847" t="str">
        <f t="shared" si="115"/>
        <v>Las Condes4393114</v>
      </c>
    </row>
    <row r="848" spans="2:19" x14ac:dyDescent="0.3">
      <c r="B848" t="str">
        <f t="shared" si="112"/>
        <v>Paine43936</v>
      </c>
      <c r="C848" t="s">
        <v>220</v>
      </c>
      <c r="F848" s="1">
        <v>43936</v>
      </c>
      <c r="G848">
        <v>3</v>
      </c>
      <c r="H848">
        <v>6</v>
      </c>
      <c r="I848" s="24">
        <v>1</v>
      </c>
      <c r="J848" t="b">
        <f t="shared" si="113"/>
        <v>1</v>
      </c>
      <c r="K848">
        <f t="shared" si="114"/>
        <v>1</v>
      </c>
      <c r="L848" t="str">
        <f t="shared" si="111"/>
        <v>Las Condes43931</v>
      </c>
      <c r="M848" s="9">
        <f t="shared" si="104"/>
        <v>15</v>
      </c>
      <c r="N848" t="str">
        <f t="shared" si="105"/>
        <v>Las Condes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13114</v>
      </c>
      <c r="R848" t="str">
        <f>+VLOOKUP($N848,[1]Hoja3!$A$4:$E$349,4,0)</f>
        <v>Metropolitana</v>
      </c>
      <c r="S848" t="str">
        <f t="shared" si="115"/>
        <v>Las Condes4393115</v>
      </c>
    </row>
    <row r="849" spans="2:19" x14ac:dyDescent="0.3">
      <c r="B849" t="str">
        <f t="shared" si="112"/>
        <v>Pedro Aguirre Cerda43936</v>
      </c>
      <c r="C849" t="s">
        <v>228</v>
      </c>
      <c r="F849" s="1">
        <v>43936</v>
      </c>
      <c r="G849">
        <v>8</v>
      </c>
      <c r="H849">
        <v>17</v>
      </c>
      <c r="I849" s="24">
        <v>16</v>
      </c>
      <c r="J849" t="b">
        <f t="shared" si="113"/>
        <v>1</v>
      </c>
      <c r="K849">
        <f t="shared" si="114"/>
        <v>16</v>
      </c>
      <c r="L849" t="str">
        <f t="shared" si="111"/>
        <v>Lo Barnechea43931</v>
      </c>
      <c r="M849" s="9">
        <v>1</v>
      </c>
      <c r="N849" t="s">
        <v>168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Barnechea439311</v>
      </c>
    </row>
    <row r="850" spans="2:19" x14ac:dyDescent="0.3">
      <c r="B850" t="str">
        <f t="shared" si="112"/>
        <v>Penaflor43936</v>
      </c>
      <c r="C850" t="s">
        <v>232</v>
      </c>
      <c r="F850" s="1">
        <v>43936</v>
      </c>
      <c r="G850">
        <v>8</v>
      </c>
      <c r="H850">
        <v>17</v>
      </c>
      <c r="I850" s="24">
        <v>1</v>
      </c>
      <c r="J850" t="b">
        <f t="shared" si="113"/>
        <v>1</v>
      </c>
      <c r="K850">
        <f t="shared" si="114"/>
        <v>1</v>
      </c>
      <c r="L850" t="str">
        <f t="shared" si="111"/>
        <v>Lo Barnechea43931</v>
      </c>
      <c r="M850" s="9">
        <f t="shared" si="104"/>
        <v>2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Barnechea439312</v>
      </c>
    </row>
    <row r="851" spans="2:19" x14ac:dyDescent="0.3">
      <c r="B851" t="str">
        <f t="shared" si="112"/>
        <v>Penalolen43936</v>
      </c>
      <c r="C851" t="s">
        <v>233</v>
      </c>
      <c r="F851" s="1">
        <v>43936</v>
      </c>
      <c r="G851">
        <v>8</v>
      </c>
      <c r="H851">
        <v>17</v>
      </c>
      <c r="I851" s="24">
        <v>6</v>
      </c>
      <c r="J851" t="b">
        <f t="shared" si="113"/>
        <v>1</v>
      </c>
      <c r="K851">
        <f t="shared" si="114"/>
        <v>6</v>
      </c>
      <c r="L851" t="str">
        <f t="shared" si="111"/>
        <v>Lo Barnechea43931</v>
      </c>
      <c r="M851" s="9">
        <f t="shared" si="104"/>
        <v>3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Barnechea439313</v>
      </c>
    </row>
    <row r="852" spans="2:19" x14ac:dyDescent="0.3">
      <c r="B852" t="str">
        <f t="shared" si="112"/>
        <v>Penco43936</v>
      </c>
      <c r="C852" t="s">
        <v>235</v>
      </c>
      <c r="F852" s="1">
        <v>43936</v>
      </c>
      <c r="G852">
        <v>5</v>
      </c>
      <c r="H852">
        <v>10</v>
      </c>
      <c r="I852" s="24">
        <v>2</v>
      </c>
      <c r="J852" t="b">
        <f t="shared" si="113"/>
        <v>1</v>
      </c>
      <c r="K852">
        <f t="shared" si="114"/>
        <v>2</v>
      </c>
      <c r="L852" t="str">
        <f t="shared" si="111"/>
        <v>Lo Barnechea43931</v>
      </c>
      <c r="M852" s="9">
        <f t="shared" si="104"/>
        <v>4</v>
      </c>
      <c r="N852" t="str">
        <f t="shared" si="105"/>
        <v>Lo Barnechea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13115</v>
      </c>
      <c r="R852" t="str">
        <f>+VLOOKUP($N852,[1]Hoja3!$A$4:$E$349,4,0)</f>
        <v>Metropolitana</v>
      </c>
      <c r="S852" t="str">
        <f t="shared" si="115"/>
        <v>Lo Barnechea439314</v>
      </c>
    </row>
    <row r="853" spans="2:19" x14ac:dyDescent="0.3">
      <c r="B853" t="str">
        <f t="shared" si="112"/>
        <v>Pica43936</v>
      </c>
      <c r="C853" t="s">
        <v>240</v>
      </c>
      <c r="F853" s="1">
        <v>43936</v>
      </c>
      <c r="G853">
        <v>3</v>
      </c>
      <c r="H853">
        <v>6</v>
      </c>
      <c r="I853" s="24">
        <v>9</v>
      </c>
      <c r="J853" t="b">
        <f t="shared" si="113"/>
        <v>1</v>
      </c>
      <c r="K853">
        <f t="shared" si="114"/>
        <v>9</v>
      </c>
      <c r="L853" t="str">
        <f t="shared" si="111"/>
        <v>Lo Barnechea43931</v>
      </c>
      <c r="M853" s="9">
        <f t="shared" si="104"/>
        <v>5</v>
      </c>
      <c r="N853" t="str">
        <f t="shared" si="105"/>
        <v>Lo Barnechea</v>
      </c>
      <c r="O853" s="1">
        <f t="shared" si="106"/>
        <v>43931</v>
      </c>
      <c r="P853">
        <f>+VLOOKUP($N853,[1]Hoja3!$A$4:$E$349,2,0)</f>
        <v>13</v>
      </c>
      <c r="Q853">
        <f>+VLOOKUP($N853,[1]Hoja3!$A$4:$E$349,3,0)</f>
        <v>13115</v>
      </c>
      <c r="R853" t="str">
        <f>+VLOOKUP($N853,[1]Hoja3!$A$4:$E$349,4,0)</f>
        <v>Metropolitana</v>
      </c>
      <c r="S853" t="str">
        <f t="shared" si="115"/>
        <v>Lo Barnechea439315</v>
      </c>
    </row>
    <row r="854" spans="2:19" x14ac:dyDescent="0.3">
      <c r="B854" t="str">
        <f t="shared" si="112"/>
        <v>Pirque43936</v>
      </c>
      <c r="C854" t="s">
        <v>244</v>
      </c>
      <c r="F854" s="1">
        <v>43936</v>
      </c>
      <c r="G854">
        <v>5</v>
      </c>
      <c r="H854">
        <v>10</v>
      </c>
      <c r="I854" s="24">
        <v>2</v>
      </c>
      <c r="J854" t="b">
        <f t="shared" si="113"/>
        <v>1</v>
      </c>
      <c r="K854">
        <f t="shared" si="114"/>
        <v>2</v>
      </c>
      <c r="L854" t="str">
        <f t="shared" si="111"/>
        <v>Macul43931</v>
      </c>
      <c r="M854" s="9">
        <v>1</v>
      </c>
      <c r="N854" t="s">
        <v>184</v>
      </c>
      <c r="O854" s="1">
        <f t="shared" si="106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Macul439311</v>
      </c>
    </row>
    <row r="855" spans="2:19" x14ac:dyDescent="0.3">
      <c r="B855" t="str">
        <f t="shared" si="112"/>
        <v>Pitrufquen43936</v>
      </c>
      <c r="C855" t="s">
        <v>245</v>
      </c>
      <c r="F855" s="1">
        <v>43936</v>
      </c>
      <c r="G855">
        <v>8</v>
      </c>
      <c r="H855">
        <v>17</v>
      </c>
      <c r="I855" s="24">
        <v>2</v>
      </c>
      <c r="J855" t="b">
        <f t="shared" si="113"/>
        <v>1</v>
      </c>
      <c r="K855">
        <f t="shared" si="114"/>
        <v>2</v>
      </c>
      <c r="L855" t="str">
        <f t="shared" si="111"/>
        <v>Macul43931</v>
      </c>
      <c r="M855" s="9">
        <f t="shared" ref="M855:M918" si="116">+M854+1</f>
        <v>2</v>
      </c>
      <c r="N855" t="str">
        <f t="shared" ref="N855:N918" si="117">+N854</f>
        <v>Macul</v>
      </c>
      <c r="O855" s="1">
        <f t="shared" ref="O855:O918" si="118">+O854</f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Macul439312</v>
      </c>
    </row>
    <row r="856" spans="2:19" x14ac:dyDescent="0.3">
      <c r="B856" t="str">
        <f t="shared" si="112"/>
        <v>Placilla43936</v>
      </c>
      <c r="C856" t="s">
        <v>246</v>
      </c>
      <c r="F856" s="1">
        <v>43936</v>
      </c>
      <c r="G856">
        <v>2</v>
      </c>
      <c r="H856">
        <v>3</v>
      </c>
      <c r="I856" s="24">
        <v>1</v>
      </c>
      <c r="J856" t="b">
        <f t="shared" si="113"/>
        <v>1</v>
      </c>
      <c r="K856">
        <f t="shared" si="114"/>
        <v>1</v>
      </c>
      <c r="L856" t="str">
        <f t="shared" si="111"/>
        <v>Macul43931</v>
      </c>
      <c r="M856" s="9">
        <f t="shared" si="116"/>
        <v>3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Macul439313</v>
      </c>
    </row>
    <row r="857" spans="2:19" x14ac:dyDescent="0.3">
      <c r="B857" t="str">
        <f t="shared" si="112"/>
        <v>Providencia43936</v>
      </c>
      <c r="C857" t="s">
        <v>251</v>
      </c>
      <c r="F857" s="1">
        <v>43936</v>
      </c>
      <c r="G857">
        <v>8</v>
      </c>
      <c r="H857">
        <v>17</v>
      </c>
      <c r="I857" s="24">
        <v>11</v>
      </c>
      <c r="J857" t="b">
        <f t="shared" si="113"/>
        <v>1</v>
      </c>
      <c r="K857">
        <f t="shared" si="114"/>
        <v>11</v>
      </c>
      <c r="L857" t="str">
        <f t="shared" si="111"/>
        <v>Macul43931</v>
      </c>
      <c r="M857" s="9">
        <f t="shared" si="116"/>
        <v>4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Macul439314</v>
      </c>
    </row>
    <row r="858" spans="2:19" x14ac:dyDescent="0.3">
      <c r="B858" t="str">
        <f t="shared" si="112"/>
        <v>Pucon43936</v>
      </c>
      <c r="C858" t="s">
        <v>253</v>
      </c>
      <c r="F858" s="1">
        <v>43936</v>
      </c>
      <c r="G858">
        <v>5</v>
      </c>
      <c r="H858">
        <v>10</v>
      </c>
      <c r="I858" s="24">
        <v>1</v>
      </c>
      <c r="J858" t="b">
        <f t="shared" si="113"/>
        <v>1</v>
      </c>
      <c r="K858">
        <f t="shared" si="114"/>
        <v>1</v>
      </c>
      <c r="L858" t="str">
        <f t="shared" si="111"/>
        <v>Macul43931</v>
      </c>
      <c r="M858" s="9">
        <f t="shared" si="116"/>
        <v>5</v>
      </c>
      <c r="N858" t="str">
        <f t="shared" si="117"/>
        <v>Macul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13118</v>
      </c>
      <c r="R858" t="str">
        <f>+VLOOKUP($N858,[1]Hoja3!$A$4:$E$349,4,0)</f>
        <v>Metropolitana</v>
      </c>
      <c r="S858" t="str">
        <f t="shared" si="115"/>
        <v>Macul439315</v>
      </c>
    </row>
    <row r="859" spans="2:19" x14ac:dyDescent="0.3">
      <c r="B859" t="str">
        <f t="shared" si="112"/>
        <v>Pudahuel43936</v>
      </c>
      <c r="C859" t="s">
        <v>254</v>
      </c>
      <c r="F859" s="1">
        <v>43936</v>
      </c>
      <c r="G859">
        <v>8</v>
      </c>
      <c r="H859">
        <v>17</v>
      </c>
      <c r="I859" s="24">
        <v>10</v>
      </c>
      <c r="J859" t="b">
        <f t="shared" si="113"/>
        <v>1</v>
      </c>
      <c r="K859">
        <f t="shared" si="114"/>
        <v>10</v>
      </c>
      <c r="L859" t="str">
        <f t="shared" si="111"/>
        <v>Macul43931</v>
      </c>
      <c r="M859" s="9">
        <f t="shared" si="116"/>
        <v>6</v>
      </c>
      <c r="N859" t="str">
        <f t="shared" si="117"/>
        <v>Macul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13118</v>
      </c>
      <c r="R859" t="str">
        <f>+VLOOKUP($N859,[1]Hoja3!$A$4:$E$349,4,0)</f>
        <v>Metropolitana</v>
      </c>
      <c r="S859" t="str">
        <f t="shared" si="115"/>
        <v>Macul439316</v>
      </c>
    </row>
    <row r="860" spans="2:19" x14ac:dyDescent="0.3">
      <c r="B860" t="str">
        <f t="shared" si="112"/>
        <v>Puente Alto43936</v>
      </c>
      <c r="C860" t="s">
        <v>255</v>
      </c>
      <c r="F860" s="1">
        <v>43936</v>
      </c>
      <c r="G860">
        <v>8</v>
      </c>
      <c r="H860">
        <v>17</v>
      </c>
      <c r="I860" s="24">
        <v>52</v>
      </c>
      <c r="J860" t="b">
        <f t="shared" si="113"/>
        <v>1</v>
      </c>
      <c r="K860">
        <f t="shared" si="114"/>
        <v>52</v>
      </c>
      <c r="L860" t="str">
        <f t="shared" si="111"/>
        <v>Melipilla43931</v>
      </c>
      <c r="M860" s="9">
        <v>1</v>
      </c>
      <c r="N860" t="s">
        <v>195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Melipilla439311</v>
      </c>
    </row>
    <row r="861" spans="2:19" x14ac:dyDescent="0.3">
      <c r="B861" t="str">
        <f t="shared" si="112"/>
        <v>Puerto Montt43936</v>
      </c>
      <c r="C861" t="s">
        <v>256</v>
      </c>
      <c r="F861" s="1">
        <v>43936</v>
      </c>
      <c r="G861">
        <v>8</v>
      </c>
      <c r="H861">
        <v>17</v>
      </c>
      <c r="I861" s="24">
        <v>5</v>
      </c>
      <c r="J861" t="b">
        <f t="shared" si="113"/>
        <v>1</v>
      </c>
      <c r="K861">
        <f t="shared" si="114"/>
        <v>5</v>
      </c>
      <c r="L861" t="str">
        <f t="shared" si="111"/>
        <v>Melipilla43931</v>
      </c>
      <c r="M861" s="9">
        <f t="shared" si="116"/>
        <v>2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Melipilla439312</v>
      </c>
    </row>
    <row r="862" spans="2:19" x14ac:dyDescent="0.3">
      <c r="B862" t="str">
        <f t="shared" si="112"/>
        <v>Puerto Varas43936</v>
      </c>
      <c r="C862" t="s">
        <v>258</v>
      </c>
      <c r="F862" s="1">
        <v>43936</v>
      </c>
      <c r="G862">
        <v>2</v>
      </c>
      <c r="H862">
        <v>3</v>
      </c>
      <c r="I862" s="24">
        <v>1</v>
      </c>
      <c r="J862" t="b">
        <f t="shared" si="113"/>
        <v>1</v>
      </c>
      <c r="K862">
        <f t="shared" si="114"/>
        <v>1</v>
      </c>
      <c r="L862" t="str">
        <f t="shared" si="111"/>
        <v>Melipilla43931</v>
      </c>
      <c r="M862" s="9">
        <f t="shared" si="116"/>
        <v>3</v>
      </c>
      <c r="N862" t="str">
        <f t="shared" si="117"/>
        <v>Melipilla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13501</v>
      </c>
      <c r="R862" t="str">
        <f>+VLOOKUP($N862,[1]Hoja3!$A$4:$E$349,4,0)</f>
        <v>Metropolitana</v>
      </c>
      <c r="S862" t="str">
        <f t="shared" si="115"/>
        <v>Melipilla439313</v>
      </c>
    </row>
    <row r="863" spans="2:19" x14ac:dyDescent="0.3">
      <c r="B863" t="str">
        <f t="shared" si="112"/>
        <v>Punta Arenas43936</v>
      </c>
      <c r="C863" t="s">
        <v>261</v>
      </c>
      <c r="F863" s="1">
        <v>43936</v>
      </c>
      <c r="G863">
        <v>8</v>
      </c>
      <c r="H863">
        <v>17</v>
      </c>
      <c r="I863" s="24">
        <v>29</v>
      </c>
      <c r="J863" t="b">
        <f t="shared" si="113"/>
        <v>1</v>
      </c>
      <c r="K863">
        <f t="shared" si="114"/>
        <v>29</v>
      </c>
      <c r="L863" t="str">
        <f t="shared" si="111"/>
        <v>Melipilla43931</v>
      </c>
      <c r="M863" s="9">
        <f t="shared" si="116"/>
        <v>4</v>
      </c>
      <c r="N863" t="str">
        <f t="shared" si="117"/>
        <v>Melipilla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13501</v>
      </c>
      <c r="R863" t="str">
        <f>+VLOOKUP($N863,[1]Hoja3!$A$4:$E$349,4,0)</f>
        <v>Metropolitana</v>
      </c>
      <c r="S863" t="str">
        <f t="shared" si="115"/>
        <v>Melipilla439314</v>
      </c>
    </row>
    <row r="864" spans="2:19" x14ac:dyDescent="0.3">
      <c r="B864" t="str">
        <f t="shared" si="112"/>
        <v>Putaendo43936</v>
      </c>
      <c r="C864" t="s">
        <v>265</v>
      </c>
      <c r="F864" s="1">
        <v>43936</v>
      </c>
      <c r="G864">
        <v>2</v>
      </c>
      <c r="H864">
        <v>3</v>
      </c>
      <c r="I864" s="24">
        <v>1</v>
      </c>
      <c r="J864" t="b">
        <f t="shared" si="113"/>
        <v>1</v>
      </c>
      <c r="K864">
        <f t="shared" si="114"/>
        <v>1</v>
      </c>
      <c r="L864" t="str">
        <f t="shared" si="111"/>
        <v>Paine43931</v>
      </c>
      <c r="M864" s="9">
        <v>1</v>
      </c>
      <c r="N864" t="s">
        <v>220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Paine439311</v>
      </c>
    </row>
    <row r="865" spans="2:19" x14ac:dyDescent="0.3">
      <c r="B865" t="str">
        <f t="shared" si="112"/>
        <v>Quilicura43936</v>
      </c>
      <c r="C865" t="s">
        <v>272</v>
      </c>
      <c r="F865" s="1">
        <v>43936</v>
      </c>
      <c r="G865">
        <v>8</v>
      </c>
      <c r="H865">
        <v>17</v>
      </c>
      <c r="I865" s="24">
        <v>7</v>
      </c>
      <c r="J865" t="b">
        <f t="shared" si="113"/>
        <v>1</v>
      </c>
      <c r="K865">
        <f t="shared" si="114"/>
        <v>7</v>
      </c>
      <c r="L865" t="str">
        <f t="shared" si="111"/>
        <v>Paine43931</v>
      </c>
      <c r="M865" s="9">
        <f t="shared" si="116"/>
        <v>2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Paine439312</v>
      </c>
    </row>
    <row r="866" spans="2:19" x14ac:dyDescent="0.3">
      <c r="B866" t="str">
        <f t="shared" si="112"/>
        <v>Quillota43936</v>
      </c>
      <c r="C866" t="s">
        <v>275</v>
      </c>
      <c r="F866" s="1">
        <v>43936</v>
      </c>
      <c r="G866">
        <v>8</v>
      </c>
      <c r="H866">
        <v>17</v>
      </c>
      <c r="I866" s="24">
        <v>2</v>
      </c>
      <c r="J866" t="b">
        <f t="shared" si="113"/>
        <v>1</v>
      </c>
      <c r="K866">
        <f t="shared" si="114"/>
        <v>2</v>
      </c>
      <c r="L866" t="str">
        <f t="shared" si="111"/>
        <v>Paine43931</v>
      </c>
      <c r="M866" s="9">
        <f t="shared" si="116"/>
        <v>3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Paine439313</v>
      </c>
    </row>
    <row r="867" spans="2:19" x14ac:dyDescent="0.3">
      <c r="B867" t="str">
        <f t="shared" si="112"/>
        <v>Quilpue43936</v>
      </c>
      <c r="C867" t="s">
        <v>276</v>
      </c>
      <c r="F867" s="1">
        <v>43936</v>
      </c>
      <c r="G867">
        <v>8</v>
      </c>
      <c r="H867">
        <v>17</v>
      </c>
      <c r="I867" s="24">
        <v>1</v>
      </c>
      <c r="J867" t="b">
        <f t="shared" si="113"/>
        <v>1</v>
      </c>
      <c r="K867">
        <f t="shared" si="114"/>
        <v>1</v>
      </c>
      <c r="L867" t="str">
        <f t="shared" si="111"/>
        <v>Paine43931</v>
      </c>
      <c r="M867" s="9">
        <f t="shared" si="116"/>
        <v>4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Paine439314</v>
      </c>
    </row>
    <row r="868" spans="2:19" x14ac:dyDescent="0.3">
      <c r="B868" t="str">
        <f t="shared" si="112"/>
        <v>Quinta Normal43936</v>
      </c>
      <c r="C868" t="s">
        <v>278</v>
      </c>
      <c r="F868" s="1">
        <v>43936</v>
      </c>
      <c r="G868">
        <v>8</v>
      </c>
      <c r="H868">
        <v>17</v>
      </c>
      <c r="I868" s="24">
        <v>21</v>
      </c>
      <c r="J868" t="b">
        <f t="shared" si="113"/>
        <v>1</v>
      </c>
      <c r="K868">
        <f t="shared" si="114"/>
        <v>21</v>
      </c>
      <c r="L868" t="str">
        <f t="shared" si="111"/>
        <v>Paine43931</v>
      </c>
      <c r="M868" s="9">
        <f t="shared" si="116"/>
        <v>5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Paine439315</v>
      </c>
    </row>
    <row r="869" spans="2:19" x14ac:dyDescent="0.3">
      <c r="B869" t="str">
        <f t="shared" si="112"/>
        <v>Recoleta43936</v>
      </c>
      <c r="C869" t="s">
        <v>285</v>
      </c>
      <c r="F869" s="1">
        <v>43936</v>
      </c>
      <c r="G869">
        <v>8</v>
      </c>
      <c r="H869">
        <v>17</v>
      </c>
      <c r="I869" s="24">
        <v>8</v>
      </c>
      <c r="J869" t="b">
        <f t="shared" si="113"/>
        <v>1</v>
      </c>
      <c r="K869">
        <f t="shared" si="114"/>
        <v>8</v>
      </c>
      <c r="L869" t="str">
        <f t="shared" si="111"/>
        <v>Paine43931</v>
      </c>
      <c r="M869" s="9">
        <f t="shared" si="116"/>
        <v>6</v>
      </c>
      <c r="N869" t="str">
        <f t="shared" si="117"/>
        <v>Paine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13404</v>
      </c>
      <c r="R869" t="str">
        <f>+VLOOKUP($N869,[1]Hoja3!$A$4:$E$349,4,0)</f>
        <v>Metropolitana</v>
      </c>
      <c r="S869" t="str">
        <f t="shared" si="115"/>
        <v>Paine439316</v>
      </c>
    </row>
    <row r="870" spans="2:19" x14ac:dyDescent="0.3">
      <c r="B870" t="str">
        <f t="shared" si="112"/>
        <v>Renca43936</v>
      </c>
      <c r="C870" t="s">
        <v>287</v>
      </c>
      <c r="F870" s="1">
        <v>43936</v>
      </c>
      <c r="G870">
        <v>8</v>
      </c>
      <c r="H870">
        <v>17</v>
      </c>
      <c r="I870" s="24">
        <v>8</v>
      </c>
      <c r="J870" t="b">
        <f t="shared" si="113"/>
        <v>1</v>
      </c>
      <c r="K870">
        <f t="shared" si="114"/>
        <v>8</v>
      </c>
      <c r="L870" t="str">
        <f t="shared" si="111"/>
        <v>Paine43931</v>
      </c>
      <c r="M870" s="9">
        <f t="shared" si="116"/>
        <v>7</v>
      </c>
      <c r="N870" t="str">
        <f t="shared" si="117"/>
        <v>Paine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13404</v>
      </c>
      <c r="R870" t="str">
        <f>+VLOOKUP($N870,[1]Hoja3!$A$4:$E$349,4,0)</f>
        <v>Metropolitana</v>
      </c>
      <c r="S870" t="str">
        <f t="shared" si="115"/>
        <v>Paine439317</v>
      </c>
    </row>
    <row r="871" spans="2:19" x14ac:dyDescent="0.3">
      <c r="B871" t="str">
        <f t="shared" si="112"/>
        <v>Romeral43936</v>
      </c>
      <c r="C871" t="s">
        <v>298</v>
      </c>
      <c r="F871" s="1">
        <v>43936</v>
      </c>
      <c r="G871">
        <v>2</v>
      </c>
      <c r="H871">
        <v>3</v>
      </c>
      <c r="I871" s="24">
        <v>1</v>
      </c>
      <c r="J871" t="b">
        <f t="shared" si="113"/>
        <v>1</v>
      </c>
      <c r="K871">
        <f t="shared" si="114"/>
        <v>1</v>
      </c>
      <c r="L871" t="str">
        <f t="shared" si="111"/>
        <v>Pedro Aguirre Cerda43931</v>
      </c>
      <c r="M871" s="9">
        <v>1</v>
      </c>
      <c r="N871" t="s">
        <v>228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Cerda439311</v>
      </c>
    </row>
    <row r="872" spans="2:19" x14ac:dyDescent="0.3">
      <c r="B872" t="str">
        <f t="shared" si="112"/>
        <v>San Antonio43936</v>
      </c>
      <c r="C872" t="s">
        <v>302</v>
      </c>
      <c r="F872" s="1">
        <v>43936</v>
      </c>
      <c r="G872">
        <v>7</v>
      </c>
      <c r="H872">
        <v>15</v>
      </c>
      <c r="I872" s="24">
        <v>2</v>
      </c>
      <c r="J872" t="b">
        <f t="shared" si="113"/>
        <v>1</v>
      </c>
      <c r="K872">
        <f t="shared" si="114"/>
        <v>2</v>
      </c>
      <c r="L872" t="str">
        <f t="shared" si="111"/>
        <v>Pedro Aguirre Cerda43931</v>
      </c>
      <c r="M872" s="9">
        <f t="shared" si="116"/>
        <v>2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Cerda439312</v>
      </c>
    </row>
    <row r="873" spans="2:19" x14ac:dyDescent="0.3">
      <c r="B873" t="str">
        <f t="shared" si="112"/>
        <v>San Bernardo43936</v>
      </c>
      <c r="C873" t="s">
        <v>303</v>
      </c>
      <c r="F873" s="1">
        <v>43936</v>
      </c>
      <c r="G873">
        <v>8</v>
      </c>
      <c r="H873">
        <v>17</v>
      </c>
      <c r="I873" s="24">
        <v>16</v>
      </c>
      <c r="J873" t="b">
        <f t="shared" si="113"/>
        <v>1</v>
      </c>
      <c r="K873">
        <f t="shared" si="114"/>
        <v>16</v>
      </c>
      <c r="L873" t="str">
        <f t="shared" si="111"/>
        <v>Pedro Aguirre Cerda43931</v>
      </c>
      <c r="M873" s="9">
        <f t="shared" si="116"/>
        <v>3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Cerda439313</v>
      </c>
    </row>
    <row r="874" spans="2:19" x14ac:dyDescent="0.3">
      <c r="B874" t="str">
        <f t="shared" si="112"/>
        <v>San Fernando43936</v>
      </c>
      <c r="C874" t="s">
        <v>309</v>
      </c>
      <c r="F874" s="1">
        <v>43936</v>
      </c>
      <c r="G874">
        <v>7</v>
      </c>
      <c r="H874">
        <v>15</v>
      </c>
      <c r="I874" s="24">
        <v>1</v>
      </c>
      <c r="J874" t="b">
        <f t="shared" si="113"/>
        <v>1</v>
      </c>
      <c r="K874">
        <f t="shared" si="114"/>
        <v>1</v>
      </c>
      <c r="L874" t="str">
        <f t="shared" si="111"/>
        <v>Pedro Aguirre Cerda43931</v>
      </c>
      <c r="M874" s="9">
        <f t="shared" si="116"/>
        <v>4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Cerda439314</v>
      </c>
    </row>
    <row r="875" spans="2:19" x14ac:dyDescent="0.3">
      <c r="B875" t="str">
        <f t="shared" si="112"/>
        <v>San Javier43936</v>
      </c>
      <c r="C875" t="s">
        <v>312</v>
      </c>
      <c r="F875" s="1">
        <v>43936</v>
      </c>
      <c r="G875">
        <v>5</v>
      </c>
      <c r="H875">
        <v>10</v>
      </c>
      <c r="I875" s="24">
        <v>1</v>
      </c>
      <c r="J875" t="b">
        <f t="shared" si="113"/>
        <v>1</v>
      </c>
      <c r="K875">
        <f t="shared" si="114"/>
        <v>1</v>
      </c>
      <c r="L875" t="str">
        <f t="shared" si="111"/>
        <v>Pedro Aguirre Cerda43931</v>
      </c>
      <c r="M875" s="9">
        <f t="shared" si="116"/>
        <v>5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Cerda439315</v>
      </c>
    </row>
    <row r="876" spans="2:19" x14ac:dyDescent="0.3">
      <c r="B876" t="str">
        <f t="shared" si="112"/>
        <v>San Joaquin43936</v>
      </c>
      <c r="C876" t="s">
        <v>313</v>
      </c>
      <c r="F876" s="1">
        <v>43936</v>
      </c>
      <c r="G876">
        <v>8</v>
      </c>
      <c r="H876">
        <v>17</v>
      </c>
      <c r="I876" s="24">
        <v>10</v>
      </c>
      <c r="J876" t="b">
        <f t="shared" si="113"/>
        <v>1</v>
      </c>
      <c r="K876">
        <f t="shared" si="114"/>
        <v>10</v>
      </c>
      <c r="L876" t="str">
        <f t="shared" si="111"/>
        <v>Pedro Aguirre Cerda43931</v>
      </c>
      <c r="M876" s="9">
        <f t="shared" si="116"/>
        <v>6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Cerda439316</v>
      </c>
    </row>
    <row r="877" spans="2:19" x14ac:dyDescent="0.3">
      <c r="B877" t="str">
        <f t="shared" si="112"/>
        <v>San Miguel43936</v>
      </c>
      <c r="C877" t="s">
        <v>316</v>
      </c>
      <c r="F877" s="1">
        <v>43936</v>
      </c>
      <c r="G877">
        <v>8</v>
      </c>
      <c r="H877">
        <v>17</v>
      </c>
      <c r="I877" s="24">
        <v>11</v>
      </c>
      <c r="J877" t="b">
        <f t="shared" si="113"/>
        <v>1</v>
      </c>
      <c r="K877">
        <f t="shared" si="114"/>
        <v>11</v>
      </c>
      <c r="L877" t="str">
        <f t="shared" si="111"/>
        <v>Pedro Aguirre Cerda43931</v>
      </c>
      <c r="M877" s="9">
        <f t="shared" si="116"/>
        <v>7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Cerda439317</v>
      </c>
    </row>
    <row r="878" spans="2:19" x14ac:dyDescent="0.3">
      <c r="B878" t="str">
        <f t="shared" si="112"/>
        <v>San Nicolas43936</v>
      </c>
      <c r="C878" t="s">
        <v>317</v>
      </c>
      <c r="F878" s="1">
        <v>43936</v>
      </c>
      <c r="G878">
        <v>6</v>
      </c>
      <c r="H878">
        <v>13</v>
      </c>
      <c r="I878" s="24">
        <v>2</v>
      </c>
      <c r="J878" t="b">
        <f t="shared" si="113"/>
        <v>1</v>
      </c>
      <c r="K878">
        <f t="shared" si="114"/>
        <v>2</v>
      </c>
      <c r="L878" t="str">
        <f t="shared" si="111"/>
        <v>Pedro Aguirre Cerda43931</v>
      </c>
      <c r="M878" s="9">
        <f t="shared" si="116"/>
        <v>8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Cerda439318</v>
      </c>
    </row>
    <row r="879" spans="2:19" x14ac:dyDescent="0.3">
      <c r="B879" t="str">
        <f t="shared" si="112"/>
        <v>San Ramon43936</v>
      </c>
      <c r="C879" t="s">
        <v>323</v>
      </c>
      <c r="F879" s="1">
        <v>43936</v>
      </c>
      <c r="G879">
        <v>7</v>
      </c>
      <c r="H879">
        <v>15</v>
      </c>
      <c r="I879" s="24">
        <v>7</v>
      </c>
      <c r="J879" t="b">
        <f t="shared" si="113"/>
        <v>1</v>
      </c>
      <c r="K879">
        <f t="shared" si="114"/>
        <v>7</v>
      </c>
      <c r="L879" t="str">
        <f t="shared" si="111"/>
        <v>Pedro Aguirre Cerda43931</v>
      </c>
      <c r="M879" s="9">
        <f t="shared" si="116"/>
        <v>9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Cerda439319</v>
      </c>
    </row>
    <row r="880" spans="2:19" x14ac:dyDescent="0.3">
      <c r="B880" t="str">
        <f t="shared" si="112"/>
        <v>Santa Barbara43936</v>
      </c>
      <c r="C880" t="s">
        <v>326</v>
      </c>
      <c r="F880" s="1">
        <v>43936</v>
      </c>
      <c r="G880">
        <v>2</v>
      </c>
      <c r="H880">
        <v>3</v>
      </c>
      <c r="I880" s="24">
        <v>1</v>
      </c>
      <c r="J880" t="b">
        <f t="shared" si="113"/>
        <v>1</v>
      </c>
      <c r="K880">
        <f t="shared" si="114"/>
        <v>1</v>
      </c>
      <c r="L880" t="str">
        <f t="shared" si="111"/>
        <v>Pedro Aguirre Cerda43931</v>
      </c>
      <c r="M880" s="9">
        <f t="shared" si="116"/>
        <v>10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Cerda4393110</v>
      </c>
    </row>
    <row r="881" spans="2:19" x14ac:dyDescent="0.3">
      <c r="B881" t="str">
        <f t="shared" si="112"/>
        <v>Santiago43936</v>
      </c>
      <c r="C881" t="s">
        <v>330</v>
      </c>
      <c r="F881" s="1">
        <v>43936</v>
      </c>
      <c r="G881">
        <v>8</v>
      </c>
      <c r="H881">
        <v>17</v>
      </c>
      <c r="I881" s="24">
        <v>29</v>
      </c>
      <c r="J881" t="b">
        <f t="shared" si="113"/>
        <v>1</v>
      </c>
      <c r="K881">
        <f t="shared" si="114"/>
        <v>29</v>
      </c>
      <c r="L881" t="str">
        <f t="shared" si="111"/>
        <v>Pedro Aguirre Cerda43931</v>
      </c>
      <c r="M881" s="9">
        <f t="shared" si="116"/>
        <v>11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Cerda4393111</v>
      </c>
    </row>
    <row r="882" spans="2:19" x14ac:dyDescent="0.3">
      <c r="B882" t="str">
        <f t="shared" si="112"/>
        <v>Santo Domingo43936</v>
      </c>
      <c r="C882" t="s">
        <v>365</v>
      </c>
      <c r="F882" s="1">
        <v>43936</v>
      </c>
      <c r="G882">
        <v>4</v>
      </c>
      <c r="H882">
        <v>8</v>
      </c>
      <c r="I882" s="24">
        <v>5</v>
      </c>
      <c r="J882" t="b">
        <f t="shared" si="113"/>
        <v>1</v>
      </c>
      <c r="K882">
        <f t="shared" si="114"/>
        <v>5</v>
      </c>
      <c r="L882" t="str">
        <f t="shared" si="111"/>
        <v>Pedro Aguirre Cerda43931</v>
      </c>
      <c r="M882" s="9">
        <f t="shared" si="116"/>
        <v>12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Cerda4393112</v>
      </c>
    </row>
    <row r="883" spans="2:19" x14ac:dyDescent="0.3">
      <c r="B883" t="str">
        <f t="shared" si="112"/>
        <v>Talagante43936</v>
      </c>
      <c r="C883" t="s">
        <v>332</v>
      </c>
      <c r="F883" s="1">
        <v>43936</v>
      </c>
      <c r="G883">
        <v>7</v>
      </c>
      <c r="H883">
        <v>15</v>
      </c>
      <c r="I883" s="24">
        <v>3</v>
      </c>
      <c r="J883" t="b">
        <f t="shared" si="113"/>
        <v>1</v>
      </c>
      <c r="K883">
        <f t="shared" si="114"/>
        <v>3</v>
      </c>
      <c r="L883" t="str">
        <f t="shared" si="111"/>
        <v>Pedro Aguirre Cerda43931</v>
      </c>
      <c r="M883" s="9">
        <f t="shared" si="116"/>
        <v>13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Cerda4393113</v>
      </c>
    </row>
    <row r="884" spans="2:19" x14ac:dyDescent="0.3">
      <c r="B884" t="str">
        <f t="shared" si="112"/>
        <v>Talca43936</v>
      </c>
      <c r="C884" t="s">
        <v>333</v>
      </c>
      <c r="F884" s="1">
        <v>43936</v>
      </c>
      <c r="G884">
        <v>8</v>
      </c>
      <c r="H884">
        <v>17</v>
      </c>
      <c r="I884" s="24">
        <v>6</v>
      </c>
      <c r="J884" t="b">
        <f t="shared" si="113"/>
        <v>1</v>
      </c>
      <c r="K884">
        <f t="shared" si="114"/>
        <v>6</v>
      </c>
      <c r="L884" t="str">
        <f t="shared" si="111"/>
        <v>Pedro Aguirre Cerda43931</v>
      </c>
      <c r="M884" s="9">
        <f t="shared" si="116"/>
        <v>14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Cerda4393114</v>
      </c>
    </row>
    <row r="885" spans="2:19" x14ac:dyDescent="0.3">
      <c r="B885" t="str">
        <f t="shared" si="112"/>
        <v>Talcahuano43936</v>
      </c>
      <c r="C885" t="s">
        <v>334</v>
      </c>
      <c r="F885" s="1">
        <v>43936</v>
      </c>
      <c r="G885">
        <v>7</v>
      </c>
      <c r="H885">
        <v>15</v>
      </c>
      <c r="I885" s="24">
        <v>26</v>
      </c>
      <c r="J885" t="b">
        <f t="shared" si="113"/>
        <v>1</v>
      </c>
      <c r="K885">
        <f t="shared" si="114"/>
        <v>26</v>
      </c>
      <c r="L885" t="str">
        <f t="shared" si="111"/>
        <v>Pedro Aguirre Cerda43931</v>
      </c>
      <c r="M885" s="9">
        <f t="shared" si="116"/>
        <v>15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Cerda4393115</v>
      </c>
    </row>
    <row r="886" spans="2:19" x14ac:dyDescent="0.3">
      <c r="B886" t="str">
        <f t="shared" si="112"/>
        <v>Taltal43936</v>
      </c>
      <c r="C886" t="s">
        <v>335</v>
      </c>
      <c r="F886" s="1">
        <v>43936</v>
      </c>
      <c r="G886">
        <v>2</v>
      </c>
      <c r="H886">
        <v>3</v>
      </c>
      <c r="I886" s="24">
        <v>4</v>
      </c>
      <c r="J886" t="b">
        <f t="shared" si="113"/>
        <v>1</v>
      </c>
      <c r="K886">
        <f t="shared" si="114"/>
        <v>4</v>
      </c>
      <c r="L886" t="str">
        <f t="shared" si="111"/>
        <v>Pedro Aguirre Cerda43931</v>
      </c>
      <c r="M886" s="9">
        <f t="shared" si="116"/>
        <v>16</v>
      </c>
      <c r="N886" t="str">
        <f t="shared" si="117"/>
        <v>Pedro Aguirre Cerda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13121</v>
      </c>
      <c r="R886" t="str">
        <f>+VLOOKUP($N886,[1]Hoja3!$A$4:$E$349,4,0)</f>
        <v>Metropolitana</v>
      </c>
      <c r="S886" t="str">
        <f t="shared" si="115"/>
        <v>Pedro Aguirre Cerda4393116</v>
      </c>
    </row>
    <row r="887" spans="2:19" x14ac:dyDescent="0.3">
      <c r="B887" t="str">
        <f t="shared" si="112"/>
        <v>Temuco43936</v>
      </c>
      <c r="C887" t="s">
        <v>336</v>
      </c>
      <c r="F887" s="1">
        <v>43936</v>
      </c>
      <c r="G887">
        <v>8</v>
      </c>
      <c r="H887">
        <v>17</v>
      </c>
      <c r="I887" s="24">
        <v>35</v>
      </c>
      <c r="J887" t="b">
        <f t="shared" si="113"/>
        <v>1</v>
      </c>
      <c r="K887">
        <f t="shared" si="114"/>
        <v>35</v>
      </c>
      <c r="L887" t="str">
        <f t="shared" si="111"/>
        <v>Pedro Aguirre Cerda43931</v>
      </c>
      <c r="M887" s="9">
        <f t="shared" si="116"/>
        <v>17</v>
      </c>
      <c r="N887" t="str">
        <f t="shared" si="117"/>
        <v>Pedro Aguirre Cerda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13121</v>
      </c>
      <c r="R887" t="str">
        <f>+VLOOKUP($N887,[1]Hoja3!$A$4:$E$349,4,0)</f>
        <v>Metropolitana</v>
      </c>
      <c r="S887" t="str">
        <f t="shared" si="115"/>
        <v>Pedro Aguirre Cerda4393117</v>
      </c>
    </row>
    <row r="888" spans="2:19" x14ac:dyDescent="0.3">
      <c r="B888" t="str">
        <f t="shared" si="112"/>
        <v>Tocopilla43936</v>
      </c>
      <c r="C888" t="s">
        <v>343</v>
      </c>
      <c r="F888" s="1">
        <v>43936</v>
      </c>
      <c r="G888">
        <v>2</v>
      </c>
      <c r="H888">
        <v>3</v>
      </c>
      <c r="I888" s="24">
        <v>3</v>
      </c>
      <c r="J888" t="b">
        <f t="shared" si="113"/>
        <v>1</v>
      </c>
      <c r="K888">
        <f t="shared" si="114"/>
        <v>3</v>
      </c>
      <c r="L888" t="str">
        <f t="shared" si="111"/>
        <v>Pirque43931</v>
      </c>
      <c r="M888" s="9">
        <v>1</v>
      </c>
      <c r="N888" t="s">
        <v>244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Pirque439311</v>
      </c>
    </row>
    <row r="889" spans="2:19" x14ac:dyDescent="0.3">
      <c r="B889" t="str">
        <f t="shared" si="112"/>
        <v>Valdivia43936</v>
      </c>
      <c r="C889" t="s">
        <v>350</v>
      </c>
      <c r="F889" s="1">
        <v>43936</v>
      </c>
      <c r="G889">
        <v>8</v>
      </c>
      <c r="H889">
        <v>17</v>
      </c>
      <c r="I889" s="24">
        <v>9</v>
      </c>
      <c r="J889" t="b">
        <f t="shared" si="113"/>
        <v>1</v>
      </c>
      <c r="K889">
        <f t="shared" si="114"/>
        <v>9</v>
      </c>
      <c r="L889" t="str">
        <f t="shared" si="111"/>
        <v>Pirque43931</v>
      </c>
      <c r="M889" s="9">
        <f t="shared" si="116"/>
        <v>2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Pirque439312</v>
      </c>
    </row>
    <row r="890" spans="2:19" x14ac:dyDescent="0.3">
      <c r="B890" t="str">
        <f t="shared" si="112"/>
        <v>Valparaiso43936</v>
      </c>
      <c r="C890" t="s">
        <v>352</v>
      </c>
      <c r="F890" s="1">
        <v>43936</v>
      </c>
      <c r="G890">
        <v>8</v>
      </c>
      <c r="H890">
        <v>17</v>
      </c>
      <c r="I890" s="24">
        <v>1</v>
      </c>
      <c r="J890" t="b">
        <f t="shared" si="113"/>
        <v>1</v>
      </c>
      <c r="K890">
        <f t="shared" si="114"/>
        <v>1</v>
      </c>
      <c r="L890" t="str">
        <f t="shared" si="111"/>
        <v>Pirque43931</v>
      </c>
      <c r="M890" s="9">
        <f t="shared" si="116"/>
        <v>3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Pirque439313</v>
      </c>
    </row>
    <row r="891" spans="2:19" x14ac:dyDescent="0.3">
      <c r="B891" t="str">
        <f t="shared" si="112"/>
        <v>Vilcun43936</v>
      </c>
      <c r="C891" t="s">
        <v>356</v>
      </c>
      <c r="F891" s="1">
        <v>43936</v>
      </c>
      <c r="G891">
        <v>8</v>
      </c>
      <c r="H891">
        <v>17</v>
      </c>
      <c r="I891" s="24">
        <v>3</v>
      </c>
      <c r="J891" t="b">
        <f t="shared" si="113"/>
        <v>1</v>
      </c>
      <c r="K891">
        <f t="shared" si="114"/>
        <v>3</v>
      </c>
      <c r="L891" t="str">
        <f t="shared" si="111"/>
        <v>Pirque43931</v>
      </c>
      <c r="M891" s="9">
        <f t="shared" si="116"/>
        <v>4</v>
      </c>
      <c r="N891" t="str">
        <f t="shared" si="117"/>
        <v>Pirque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13202</v>
      </c>
      <c r="R891" t="str">
        <f>+VLOOKUP($N891,[1]Hoja3!$A$4:$E$349,4,0)</f>
        <v>Metropolitana</v>
      </c>
      <c r="S891" t="str">
        <f t="shared" si="115"/>
        <v>Pirque439314</v>
      </c>
    </row>
    <row r="892" spans="2:19" x14ac:dyDescent="0.3">
      <c r="B892" t="str">
        <f t="shared" si="112"/>
        <v>Villarrica43936</v>
      </c>
      <c r="C892" t="s">
        <v>367</v>
      </c>
      <c r="F892" s="1">
        <v>43936</v>
      </c>
      <c r="G892">
        <v>7</v>
      </c>
      <c r="H892">
        <v>15</v>
      </c>
      <c r="I892" s="24">
        <v>1</v>
      </c>
      <c r="J892" t="b">
        <f t="shared" si="113"/>
        <v>1</v>
      </c>
      <c r="K892">
        <f t="shared" si="114"/>
        <v>1</v>
      </c>
      <c r="L892" t="str">
        <f t="shared" si="111"/>
        <v>Pirque43931</v>
      </c>
      <c r="M892" s="9">
        <f t="shared" si="116"/>
        <v>5</v>
      </c>
      <c r="N892" t="str">
        <f t="shared" si="117"/>
        <v>Pirque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13202</v>
      </c>
      <c r="R892" t="str">
        <f>+VLOOKUP($N892,[1]Hoja3!$A$4:$E$349,4,0)</f>
        <v>Metropolitana</v>
      </c>
      <c r="S892" t="str">
        <f t="shared" si="115"/>
        <v>Pirque439315</v>
      </c>
    </row>
    <row r="893" spans="2:19" x14ac:dyDescent="0.3">
      <c r="B893" t="str">
        <f t="shared" si="112"/>
        <v>Vina del Mar43936</v>
      </c>
      <c r="C893" t="s">
        <v>359</v>
      </c>
      <c r="F893" s="1">
        <v>43936</v>
      </c>
      <c r="G893">
        <v>8</v>
      </c>
      <c r="H893">
        <v>17</v>
      </c>
      <c r="I893" s="24">
        <v>3</v>
      </c>
      <c r="J893" t="b">
        <f t="shared" si="113"/>
        <v>1</v>
      </c>
      <c r="K893">
        <f t="shared" si="114"/>
        <v>3</v>
      </c>
      <c r="L893" t="str">
        <f t="shared" si="111"/>
        <v>Providencia43931</v>
      </c>
      <c r="M893" s="9">
        <v>1</v>
      </c>
      <c r="N893" t="s">
        <v>251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Providencia439311</v>
      </c>
    </row>
    <row r="894" spans="2:19" x14ac:dyDescent="0.3">
      <c r="B894" t="str">
        <f t="shared" si="112"/>
        <v>Vitacura43936</v>
      </c>
      <c r="C894" t="s">
        <v>360</v>
      </c>
      <c r="F894" s="1">
        <v>43936</v>
      </c>
      <c r="G894">
        <v>8</v>
      </c>
      <c r="H894">
        <v>17</v>
      </c>
      <c r="I894" s="24">
        <v>1</v>
      </c>
      <c r="J894" t="b">
        <f t="shared" si="113"/>
        <v>1</v>
      </c>
      <c r="K894">
        <f t="shared" si="114"/>
        <v>1</v>
      </c>
      <c r="L894" t="str">
        <f t="shared" si="111"/>
        <v>Providencia43931</v>
      </c>
      <c r="M894" s="9">
        <f t="shared" si="116"/>
        <v>2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Providencia439312</v>
      </c>
    </row>
    <row r="895" spans="2:19" x14ac:dyDescent="0.3">
      <c r="B895" t="str">
        <f t="shared" si="112"/>
        <v>Alto Hospicio43938</v>
      </c>
      <c r="C895" t="s">
        <v>29</v>
      </c>
      <c r="F895" s="1">
        <v>43938</v>
      </c>
      <c r="G895">
        <v>6</v>
      </c>
      <c r="H895">
        <v>12</v>
      </c>
      <c r="I895" s="24">
        <v>1</v>
      </c>
      <c r="J895" t="b">
        <f t="shared" si="113"/>
        <v>1</v>
      </c>
      <c r="K895">
        <f t="shared" si="114"/>
        <v>1</v>
      </c>
      <c r="L895" t="str">
        <f t="shared" si="111"/>
        <v>Providencia43931</v>
      </c>
      <c r="M895" s="9">
        <f t="shared" si="116"/>
        <v>3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Providencia439313</v>
      </c>
    </row>
    <row r="896" spans="2:19" x14ac:dyDescent="0.3">
      <c r="B896" t="str">
        <f t="shared" si="112"/>
        <v>Angol43938</v>
      </c>
      <c r="C896" t="s">
        <v>33</v>
      </c>
      <c r="F896" s="1">
        <v>43938</v>
      </c>
      <c r="G896">
        <v>9</v>
      </c>
      <c r="H896">
        <v>19</v>
      </c>
      <c r="I896" s="24">
        <v>2</v>
      </c>
      <c r="J896" t="b">
        <f t="shared" si="113"/>
        <v>1</v>
      </c>
      <c r="K896">
        <f t="shared" si="114"/>
        <v>2</v>
      </c>
      <c r="L896" t="str">
        <f t="shared" si="111"/>
        <v>Providencia43931</v>
      </c>
      <c r="M896" s="9">
        <f t="shared" si="116"/>
        <v>4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Providencia439314</v>
      </c>
    </row>
    <row r="897" spans="2:19" x14ac:dyDescent="0.3">
      <c r="B897" t="str">
        <f t="shared" si="112"/>
        <v>Antofagasta43938</v>
      </c>
      <c r="C897" t="s">
        <v>2</v>
      </c>
      <c r="F897" s="1">
        <v>43938</v>
      </c>
      <c r="G897">
        <v>9</v>
      </c>
      <c r="H897">
        <v>19</v>
      </c>
      <c r="I897" s="24">
        <v>23</v>
      </c>
      <c r="J897" t="b">
        <f t="shared" si="113"/>
        <v>1</v>
      </c>
      <c r="K897">
        <f t="shared" si="114"/>
        <v>23</v>
      </c>
      <c r="L897" t="str">
        <f t="shared" si="111"/>
        <v>Providencia43931</v>
      </c>
      <c r="M897" s="9">
        <f t="shared" si="116"/>
        <v>5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Providencia439315</v>
      </c>
    </row>
    <row r="898" spans="2:19" x14ac:dyDescent="0.3">
      <c r="B898" t="str">
        <f t="shared" si="112"/>
        <v>Arauco43938</v>
      </c>
      <c r="C898" t="s">
        <v>36</v>
      </c>
      <c r="F898" s="1">
        <v>43938</v>
      </c>
      <c r="G898">
        <v>8</v>
      </c>
      <c r="H898">
        <v>17</v>
      </c>
      <c r="I898" s="24">
        <v>1</v>
      </c>
      <c r="J898" t="b">
        <f t="shared" si="113"/>
        <v>1</v>
      </c>
      <c r="K898">
        <f t="shared" si="114"/>
        <v>1</v>
      </c>
      <c r="L898" t="str">
        <f t="shared" si="111"/>
        <v>Providencia43931</v>
      </c>
      <c r="M898" s="9">
        <f t="shared" si="116"/>
        <v>6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Providencia439316</v>
      </c>
    </row>
    <row r="899" spans="2:19" x14ac:dyDescent="0.3">
      <c r="B899" t="str">
        <f t="shared" si="112"/>
        <v>Arica43938</v>
      </c>
      <c r="C899" t="s">
        <v>37</v>
      </c>
      <c r="F899" s="1">
        <v>43938</v>
      </c>
      <c r="G899">
        <v>9</v>
      </c>
      <c r="H899">
        <v>19</v>
      </c>
      <c r="I899" s="24">
        <v>10</v>
      </c>
      <c r="J899" t="b">
        <f t="shared" si="113"/>
        <v>1</v>
      </c>
      <c r="K899">
        <f t="shared" si="114"/>
        <v>10</v>
      </c>
      <c r="L899" t="str">
        <f t="shared" si="111"/>
        <v>Providencia43931</v>
      </c>
      <c r="M899" s="9">
        <f t="shared" si="116"/>
        <v>7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Providencia439317</v>
      </c>
    </row>
    <row r="900" spans="2:19" x14ac:dyDescent="0.3">
      <c r="B900" t="str">
        <f t="shared" si="112"/>
        <v>Buin43938</v>
      </c>
      <c r="C900" t="s">
        <v>39</v>
      </c>
      <c r="F900" s="1">
        <v>43938</v>
      </c>
      <c r="G900">
        <v>9</v>
      </c>
      <c r="H900">
        <v>19</v>
      </c>
      <c r="I900" s="24">
        <v>3</v>
      </c>
      <c r="J900" t="b">
        <f t="shared" si="113"/>
        <v>1</v>
      </c>
      <c r="K900">
        <f t="shared" si="114"/>
        <v>3</v>
      </c>
      <c r="L900" t="str">
        <f t="shared" ref="L900:L963" si="119">+N900&amp;O900</f>
        <v>Providencia43931</v>
      </c>
      <c r="M900" s="9">
        <f t="shared" si="116"/>
        <v>8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Providencia439318</v>
      </c>
    </row>
    <row r="901" spans="2:19" x14ac:dyDescent="0.3">
      <c r="B901" t="str">
        <f t="shared" si="112"/>
        <v>Cabrero43938</v>
      </c>
      <c r="C901" t="s">
        <v>43</v>
      </c>
      <c r="F901" s="1">
        <v>43938</v>
      </c>
      <c r="G901">
        <v>4</v>
      </c>
      <c r="H901">
        <v>8</v>
      </c>
      <c r="I901" s="24">
        <v>1</v>
      </c>
      <c r="J901" t="b">
        <f t="shared" si="113"/>
        <v>1</v>
      </c>
      <c r="K901">
        <f t="shared" si="114"/>
        <v>1</v>
      </c>
      <c r="L901" t="str">
        <f t="shared" si="119"/>
        <v>Providencia43931</v>
      </c>
      <c r="M901" s="9">
        <f t="shared" si="116"/>
        <v>9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si="115"/>
        <v>Providencia439319</v>
      </c>
    </row>
    <row r="902" spans="2:19" x14ac:dyDescent="0.3">
      <c r="B902" t="str">
        <f t="shared" si="112"/>
        <v>Calbuco43938</v>
      </c>
      <c r="C902" t="s">
        <v>45</v>
      </c>
      <c r="F902" s="1">
        <v>43938</v>
      </c>
      <c r="G902">
        <v>9</v>
      </c>
      <c r="H902">
        <v>19</v>
      </c>
      <c r="I902" s="24">
        <v>3</v>
      </c>
      <c r="J902" t="b">
        <f t="shared" si="113"/>
        <v>1</v>
      </c>
      <c r="K902">
        <f t="shared" si="114"/>
        <v>3</v>
      </c>
      <c r="L902" t="str">
        <f t="shared" si="119"/>
        <v>Providencia43931</v>
      </c>
      <c r="M902" s="9">
        <f t="shared" si="116"/>
        <v>10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15"/>
        <v>Providencia4393110</v>
      </c>
    </row>
    <row r="903" spans="2:19" x14ac:dyDescent="0.3">
      <c r="B903" t="str">
        <f t="shared" ref="B903:B966" si="120">+C903&amp;F903</f>
        <v>Calera43938</v>
      </c>
      <c r="C903" t="s">
        <v>47</v>
      </c>
      <c r="F903" s="1">
        <v>43938</v>
      </c>
      <c r="G903">
        <v>9</v>
      </c>
      <c r="H903">
        <v>19</v>
      </c>
      <c r="I903" s="24">
        <v>2</v>
      </c>
      <c r="J903" t="b">
        <f t="shared" ref="J903:J966" si="121">+I903=K903</f>
        <v>1</v>
      </c>
      <c r="K903">
        <f t="shared" ref="K903:K966" si="122">+COUNTIFS($L$6:$L$20000,B903)</f>
        <v>2</v>
      </c>
      <c r="L903" t="str">
        <f t="shared" si="119"/>
        <v>Providencia43931</v>
      </c>
      <c r="M903" s="9">
        <f t="shared" si="116"/>
        <v>11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ref="S903:S966" si="123">+N903&amp;O903&amp;M903</f>
        <v>Providencia4393111</v>
      </c>
    </row>
    <row r="904" spans="2:19" x14ac:dyDescent="0.3">
      <c r="B904" t="str">
        <f t="shared" si="120"/>
        <v>Calera de Tango43938</v>
      </c>
      <c r="C904" t="s">
        <v>48</v>
      </c>
      <c r="F904" s="1">
        <v>43938</v>
      </c>
      <c r="G904">
        <v>9</v>
      </c>
      <c r="H904">
        <v>19</v>
      </c>
      <c r="I904" s="24">
        <v>1</v>
      </c>
      <c r="J904" t="b">
        <f t="shared" si="121"/>
        <v>1</v>
      </c>
      <c r="K904">
        <f t="shared" si="122"/>
        <v>1</v>
      </c>
      <c r="L904" t="str">
        <f t="shared" si="119"/>
        <v>Providencia43931</v>
      </c>
      <c r="M904" s="9">
        <f t="shared" si="116"/>
        <v>12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Providencia4393112</v>
      </c>
    </row>
    <row r="905" spans="2:19" x14ac:dyDescent="0.3">
      <c r="B905" t="str">
        <f t="shared" si="120"/>
        <v>Calle Larga43938</v>
      </c>
      <c r="C905" t="s">
        <v>49</v>
      </c>
      <c r="F905" s="1">
        <v>43938</v>
      </c>
      <c r="G905">
        <v>3</v>
      </c>
      <c r="H905">
        <v>5</v>
      </c>
      <c r="I905" s="24">
        <v>2</v>
      </c>
      <c r="J905" t="b">
        <f t="shared" si="121"/>
        <v>1</v>
      </c>
      <c r="K905">
        <f t="shared" si="122"/>
        <v>2</v>
      </c>
      <c r="L905" t="str">
        <f t="shared" si="119"/>
        <v>Providencia43931</v>
      </c>
      <c r="M905" s="9">
        <f t="shared" si="116"/>
        <v>13</v>
      </c>
      <c r="N905" t="str">
        <f t="shared" si="117"/>
        <v>Providencia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13123</v>
      </c>
      <c r="R905" t="str">
        <f>+VLOOKUP($N905,[1]Hoja3!$A$4:$E$349,4,0)</f>
        <v>Metropolitana</v>
      </c>
      <c r="S905" t="str">
        <f t="shared" si="123"/>
        <v>Providencia4393113</v>
      </c>
    </row>
    <row r="906" spans="2:19" x14ac:dyDescent="0.3">
      <c r="B906" t="str">
        <f t="shared" si="120"/>
        <v>Carahue43938</v>
      </c>
      <c r="C906" t="s">
        <v>54</v>
      </c>
      <c r="F906" s="1">
        <v>43938</v>
      </c>
      <c r="G906">
        <v>5</v>
      </c>
      <c r="H906">
        <v>10</v>
      </c>
      <c r="I906" s="24">
        <v>2</v>
      </c>
      <c r="J906" t="b">
        <f t="shared" si="121"/>
        <v>1</v>
      </c>
      <c r="K906">
        <f t="shared" si="122"/>
        <v>2</v>
      </c>
      <c r="L906" t="str">
        <f t="shared" si="119"/>
        <v>Providencia43931</v>
      </c>
      <c r="M906" s="9">
        <f t="shared" si="116"/>
        <v>14</v>
      </c>
      <c r="N906" t="str">
        <f t="shared" si="117"/>
        <v>Providencia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13123</v>
      </c>
      <c r="R906" t="str">
        <f>+VLOOKUP($N906,[1]Hoja3!$A$4:$E$349,4,0)</f>
        <v>Metropolitana</v>
      </c>
      <c r="S906" t="str">
        <f t="shared" si="123"/>
        <v>Providencia4393114</v>
      </c>
    </row>
    <row r="907" spans="2:19" x14ac:dyDescent="0.3">
      <c r="B907" t="str">
        <f t="shared" si="120"/>
        <v>Cauquenes43938</v>
      </c>
      <c r="C907" t="s">
        <v>59</v>
      </c>
      <c r="F907" s="1">
        <v>43938</v>
      </c>
      <c r="G907">
        <v>6</v>
      </c>
      <c r="H907">
        <v>12</v>
      </c>
      <c r="I907" s="24">
        <v>4</v>
      </c>
      <c r="J907" t="b">
        <f t="shared" si="121"/>
        <v>1</v>
      </c>
      <c r="K907">
        <f t="shared" si="122"/>
        <v>4</v>
      </c>
      <c r="L907" t="str">
        <f t="shared" si="119"/>
        <v>Pudahuel43931</v>
      </c>
      <c r="M907" s="9">
        <v>1</v>
      </c>
      <c r="N907" t="s">
        <v>254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Pudahuel439311</v>
      </c>
    </row>
    <row r="908" spans="2:19" x14ac:dyDescent="0.3">
      <c r="B908" t="str">
        <f t="shared" si="120"/>
        <v>Cerrillos43938</v>
      </c>
      <c r="C908" t="s">
        <v>60</v>
      </c>
      <c r="F908" s="1">
        <v>43938</v>
      </c>
      <c r="G908">
        <v>8</v>
      </c>
      <c r="H908">
        <v>17</v>
      </c>
      <c r="I908" s="24">
        <v>9</v>
      </c>
      <c r="J908" t="b">
        <f t="shared" si="121"/>
        <v>1</v>
      </c>
      <c r="K908">
        <f t="shared" si="122"/>
        <v>9</v>
      </c>
      <c r="L908" t="str">
        <f t="shared" si="119"/>
        <v>Pudahuel43931</v>
      </c>
      <c r="M908" s="9">
        <f t="shared" si="116"/>
        <v>2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Pudahuel439312</v>
      </c>
    </row>
    <row r="909" spans="2:19" x14ac:dyDescent="0.3">
      <c r="B909" t="str">
        <f t="shared" si="120"/>
        <v>Cerro Navia43938</v>
      </c>
      <c r="C909" t="s">
        <v>61</v>
      </c>
      <c r="F909" s="1">
        <v>43938</v>
      </c>
      <c r="G909">
        <v>9</v>
      </c>
      <c r="H909">
        <v>19</v>
      </c>
      <c r="I909" s="24">
        <v>14</v>
      </c>
      <c r="J909" t="b">
        <f t="shared" si="121"/>
        <v>1</v>
      </c>
      <c r="K909">
        <f t="shared" si="122"/>
        <v>14</v>
      </c>
      <c r="L909" t="str">
        <f t="shared" si="119"/>
        <v>Pudahuel43931</v>
      </c>
      <c r="M909" s="9">
        <f t="shared" si="116"/>
        <v>3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Pudahuel439313</v>
      </c>
    </row>
    <row r="910" spans="2:19" x14ac:dyDescent="0.3">
      <c r="B910" t="str">
        <f t="shared" si="120"/>
        <v>Chiguayante43938</v>
      </c>
      <c r="C910" t="s">
        <v>66</v>
      </c>
      <c r="F910" s="1">
        <v>43938</v>
      </c>
      <c r="G910">
        <v>9</v>
      </c>
      <c r="H910">
        <v>19</v>
      </c>
      <c r="I910" s="24">
        <v>2</v>
      </c>
      <c r="J910" t="b">
        <f t="shared" si="121"/>
        <v>1</v>
      </c>
      <c r="K910">
        <f t="shared" si="122"/>
        <v>2</v>
      </c>
      <c r="L910" t="str">
        <f t="shared" si="119"/>
        <v>Pudahuel43931</v>
      </c>
      <c r="M910" s="9">
        <f t="shared" si="116"/>
        <v>4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Pudahuel439314</v>
      </c>
    </row>
    <row r="911" spans="2:19" x14ac:dyDescent="0.3">
      <c r="B911" t="str">
        <f t="shared" si="120"/>
        <v>Chillan43938</v>
      </c>
      <c r="C911" t="s">
        <v>68</v>
      </c>
      <c r="F911" s="1">
        <v>43938</v>
      </c>
      <c r="G911">
        <v>9</v>
      </c>
      <c r="H911">
        <v>19</v>
      </c>
      <c r="I911" s="24">
        <v>14</v>
      </c>
      <c r="J911" t="b">
        <f t="shared" si="121"/>
        <v>1</v>
      </c>
      <c r="K911">
        <f t="shared" si="122"/>
        <v>14</v>
      </c>
      <c r="L911" t="str">
        <f t="shared" si="119"/>
        <v>Pudahuel43931</v>
      </c>
      <c r="M911" s="9">
        <f t="shared" si="116"/>
        <v>5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Pudahuel439315</v>
      </c>
    </row>
    <row r="912" spans="2:19" x14ac:dyDescent="0.3">
      <c r="B912" t="str">
        <f t="shared" si="120"/>
        <v>Cholchol43938</v>
      </c>
      <c r="C912" t="s">
        <v>71</v>
      </c>
      <c r="F912" s="1">
        <v>43938</v>
      </c>
      <c r="G912">
        <v>4</v>
      </c>
      <c r="H912">
        <v>8</v>
      </c>
      <c r="I912" s="24">
        <v>1</v>
      </c>
      <c r="J912" t="b">
        <f t="shared" si="121"/>
        <v>1</v>
      </c>
      <c r="K912">
        <f t="shared" si="122"/>
        <v>1</v>
      </c>
      <c r="L912" t="str">
        <f t="shared" si="119"/>
        <v>Pudahuel43931</v>
      </c>
      <c r="M912" s="9">
        <f t="shared" si="116"/>
        <v>6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Pudahuel439316</v>
      </c>
    </row>
    <row r="913" spans="2:19" x14ac:dyDescent="0.3">
      <c r="B913" t="str">
        <f t="shared" si="120"/>
        <v>Cochamo43938</v>
      </c>
      <c r="C913" t="s">
        <v>75</v>
      </c>
      <c r="F913" s="1">
        <v>43938</v>
      </c>
      <c r="G913">
        <v>1</v>
      </c>
      <c r="H913">
        <v>1</v>
      </c>
      <c r="I913" s="24">
        <v>1</v>
      </c>
      <c r="J913" t="b">
        <f t="shared" si="121"/>
        <v>1</v>
      </c>
      <c r="K913">
        <f t="shared" si="122"/>
        <v>1</v>
      </c>
      <c r="L913" t="str">
        <f t="shared" si="119"/>
        <v>Pudahuel43931</v>
      </c>
      <c r="M913" s="9">
        <f t="shared" si="116"/>
        <v>7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Pudahuel439317</v>
      </c>
    </row>
    <row r="914" spans="2:19" x14ac:dyDescent="0.3">
      <c r="B914" t="str">
        <f t="shared" si="120"/>
        <v>Coihueco43938</v>
      </c>
      <c r="C914" t="s">
        <v>79</v>
      </c>
      <c r="F914" s="1">
        <v>43938</v>
      </c>
      <c r="G914">
        <v>6</v>
      </c>
      <c r="H914">
        <v>12</v>
      </c>
      <c r="I914" s="24">
        <v>3</v>
      </c>
      <c r="J914" t="b">
        <f t="shared" si="121"/>
        <v>1</v>
      </c>
      <c r="K914">
        <f t="shared" si="122"/>
        <v>3</v>
      </c>
      <c r="L914" t="str">
        <f t="shared" si="119"/>
        <v>Pudahuel43931</v>
      </c>
      <c r="M914" s="9">
        <f t="shared" si="116"/>
        <v>8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Pudahuel439318</v>
      </c>
    </row>
    <row r="915" spans="2:19" x14ac:dyDescent="0.3">
      <c r="B915" t="str">
        <f t="shared" si="120"/>
        <v>Colbun43938</v>
      </c>
      <c r="C915" t="s">
        <v>81</v>
      </c>
      <c r="F915" s="1">
        <v>43938</v>
      </c>
      <c r="G915">
        <v>8</v>
      </c>
      <c r="H915">
        <v>17</v>
      </c>
      <c r="I915" s="24">
        <v>1</v>
      </c>
      <c r="J915" t="b">
        <f t="shared" si="121"/>
        <v>1</v>
      </c>
      <c r="K915">
        <f t="shared" si="122"/>
        <v>1</v>
      </c>
      <c r="L915" t="str">
        <f t="shared" si="119"/>
        <v>Pudahuel43931</v>
      </c>
      <c r="M915" s="9">
        <f t="shared" si="116"/>
        <v>9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Pudahuel439319</v>
      </c>
    </row>
    <row r="916" spans="2:19" x14ac:dyDescent="0.3">
      <c r="B916" t="str">
        <f t="shared" si="120"/>
        <v>Colina43938</v>
      </c>
      <c r="C916" t="s">
        <v>83</v>
      </c>
      <c r="F916" s="1">
        <v>43938</v>
      </c>
      <c r="G916">
        <v>9</v>
      </c>
      <c r="H916">
        <v>19</v>
      </c>
      <c r="I916" s="24">
        <v>4</v>
      </c>
      <c r="J916" t="b">
        <f t="shared" si="121"/>
        <v>1</v>
      </c>
      <c r="K916">
        <f t="shared" si="122"/>
        <v>4</v>
      </c>
      <c r="L916" t="str">
        <f t="shared" si="119"/>
        <v>Pudahuel43931</v>
      </c>
      <c r="M916" s="9">
        <f t="shared" si="116"/>
        <v>10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Pudahuel4393110</v>
      </c>
    </row>
    <row r="917" spans="2:19" x14ac:dyDescent="0.3">
      <c r="B917" t="str">
        <f t="shared" si="120"/>
        <v>Concepcion43938</v>
      </c>
      <c r="C917" t="s">
        <v>87</v>
      </c>
      <c r="F917" s="1">
        <v>43938</v>
      </c>
      <c r="G917">
        <v>9</v>
      </c>
      <c r="H917">
        <v>19</v>
      </c>
      <c r="I917" s="24">
        <v>12</v>
      </c>
      <c r="J917" t="b">
        <f t="shared" si="121"/>
        <v>1</v>
      </c>
      <c r="K917">
        <f t="shared" si="122"/>
        <v>12</v>
      </c>
      <c r="L917" t="str">
        <f t="shared" si="119"/>
        <v>Pudahuel43931</v>
      </c>
      <c r="M917" s="9">
        <f t="shared" si="116"/>
        <v>11</v>
      </c>
      <c r="N917" t="str">
        <f t="shared" si="117"/>
        <v>Pudahuel</v>
      </c>
      <c r="O917" s="1">
        <f t="shared" si="118"/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Pudahuel4393111</v>
      </c>
    </row>
    <row r="918" spans="2:19" x14ac:dyDescent="0.3">
      <c r="B918" t="str">
        <f t="shared" si="120"/>
        <v>Conchali43938</v>
      </c>
      <c r="C918" t="s">
        <v>88</v>
      </c>
      <c r="F918" s="1">
        <v>43938</v>
      </c>
      <c r="G918">
        <v>9</v>
      </c>
      <c r="H918">
        <v>19</v>
      </c>
      <c r="I918" s="24">
        <v>8</v>
      </c>
      <c r="J918" t="b">
        <f t="shared" si="121"/>
        <v>1</v>
      </c>
      <c r="K918">
        <f t="shared" si="122"/>
        <v>8</v>
      </c>
      <c r="L918" t="str">
        <f t="shared" si="119"/>
        <v>Pudahuel43931</v>
      </c>
      <c r="M918" s="9">
        <f t="shared" si="116"/>
        <v>12</v>
      </c>
      <c r="N918" t="str">
        <f t="shared" si="117"/>
        <v>Pudahuel</v>
      </c>
      <c r="O918" s="1">
        <f t="shared" si="118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Pudahuel4393112</v>
      </c>
    </row>
    <row r="919" spans="2:19" x14ac:dyDescent="0.3">
      <c r="B919" t="str">
        <f t="shared" si="120"/>
        <v>Constitucion43938</v>
      </c>
      <c r="C919" t="s">
        <v>90</v>
      </c>
      <c r="F919" s="1">
        <v>43938</v>
      </c>
      <c r="G919">
        <v>5</v>
      </c>
      <c r="H919">
        <v>10</v>
      </c>
      <c r="I919" s="24">
        <v>7</v>
      </c>
      <c r="J919" t="b">
        <f t="shared" si="121"/>
        <v>1</v>
      </c>
      <c r="K919">
        <f t="shared" si="122"/>
        <v>7</v>
      </c>
      <c r="L919" t="str">
        <f t="shared" si="119"/>
        <v>Pudahuel43931</v>
      </c>
      <c r="M919" s="9">
        <f t="shared" ref="M919:M982" si="124">+M918+1</f>
        <v>13</v>
      </c>
      <c r="N919" t="str">
        <f t="shared" ref="N919:N982" si="125">+N918</f>
        <v>Pudahuel</v>
      </c>
      <c r="O919" s="1">
        <f t="shared" ref="O919:O982" si="126">+O918</f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Pudahuel4393113</v>
      </c>
    </row>
    <row r="920" spans="2:19" x14ac:dyDescent="0.3">
      <c r="B920" t="str">
        <f t="shared" si="120"/>
        <v>Coquimbo43938</v>
      </c>
      <c r="C920" t="s">
        <v>7</v>
      </c>
      <c r="F920" s="1">
        <v>43938</v>
      </c>
      <c r="G920">
        <v>9</v>
      </c>
      <c r="H920">
        <v>19</v>
      </c>
      <c r="I920" s="24">
        <v>1</v>
      </c>
      <c r="J920" t="b">
        <f t="shared" si="121"/>
        <v>1</v>
      </c>
      <c r="K920">
        <f t="shared" si="122"/>
        <v>1</v>
      </c>
      <c r="L920" t="str">
        <f t="shared" si="119"/>
        <v>Pudahuel43931</v>
      </c>
      <c r="M920" s="9">
        <f t="shared" si="124"/>
        <v>14</v>
      </c>
      <c r="N920" t="str">
        <f t="shared" si="125"/>
        <v>Pudahuel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13124</v>
      </c>
      <c r="R920" t="str">
        <f>+VLOOKUP($N920,[1]Hoja3!$A$4:$E$349,4,0)</f>
        <v>Metropolitana</v>
      </c>
      <c r="S920" t="str">
        <f t="shared" si="123"/>
        <v>Pudahuel4393114</v>
      </c>
    </row>
    <row r="921" spans="2:19" x14ac:dyDescent="0.3">
      <c r="B921" t="str">
        <f t="shared" si="120"/>
        <v>Curico43938</v>
      </c>
      <c r="C921" t="s">
        <v>103</v>
      </c>
      <c r="F921" s="1">
        <v>43938</v>
      </c>
      <c r="G921">
        <v>9</v>
      </c>
      <c r="H921">
        <v>19</v>
      </c>
      <c r="I921" s="24">
        <v>1</v>
      </c>
      <c r="J921" t="b">
        <f t="shared" si="121"/>
        <v>1</v>
      </c>
      <c r="K921">
        <f t="shared" si="122"/>
        <v>1</v>
      </c>
      <c r="L921" t="str">
        <f t="shared" si="119"/>
        <v>Pudahuel43931</v>
      </c>
      <c r="M921" s="9">
        <f t="shared" si="124"/>
        <v>15</v>
      </c>
      <c r="N921" t="str">
        <f t="shared" si="125"/>
        <v>Pudahuel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13124</v>
      </c>
      <c r="R921" t="str">
        <f>+VLOOKUP($N921,[1]Hoja3!$A$4:$E$349,4,0)</f>
        <v>Metropolitana</v>
      </c>
      <c r="S921" t="str">
        <f t="shared" si="123"/>
        <v>Pudahuel4393115</v>
      </c>
    </row>
    <row r="922" spans="2:19" x14ac:dyDescent="0.3">
      <c r="B922" t="str">
        <f t="shared" si="120"/>
        <v>El Bosque43938</v>
      </c>
      <c r="C922" t="s">
        <v>107</v>
      </c>
      <c r="F922" s="1">
        <v>43938</v>
      </c>
      <c r="G922">
        <v>9</v>
      </c>
      <c r="H922">
        <v>19</v>
      </c>
      <c r="I922" s="24">
        <v>14</v>
      </c>
      <c r="J922" t="b">
        <f t="shared" si="121"/>
        <v>1</v>
      </c>
      <c r="K922">
        <f t="shared" si="122"/>
        <v>14</v>
      </c>
      <c r="L922" t="str">
        <f t="shared" si="119"/>
        <v>Recoleta43931</v>
      </c>
      <c r="M922" s="9">
        <v>1</v>
      </c>
      <c r="N922" t="s">
        <v>285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Recoleta439311</v>
      </c>
    </row>
    <row r="923" spans="2:19" x14ac:dyDescent="0.3">
      <c r="B923" t="str">
        <f t="shared" si="120"/>
        <v>El Monte43938</v>
      </c>
      <c r="C923" t="s">
        <v>109</v>
      </c>
      <c r="F923" s="1">
        <v>43938</v>
      </c>
      <c r="G923">
        <v>6</v>
      </c>
      <c r="H923">
        <v>12</v>
      </c>
      <c r="I923" s="24">
        <v>2</v>
      </c>
      <c r="J923" t="b">
        <f t="shared" si="121"/>
        <v>1</v>
      </c>
      <c r="K923">
        <f t="shared" si="122"/>
        <v>2</v>
      </c>
      <c r="L923" t="str">
        <f t="shared" si="119"/>
        <v>Recoleta43931</v>
      </c>
      <c r="M923" s="9">
        <f t="shared" si="124"/>
        <v>2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Recoleta439312</v>
      </c>
    </row>
    <row r="924" spans="2:19" x14ac:dyDescent="0.3">
      <c r="B924" t="str">
        <f t="shared" si="120"/>
        <v>El Quisco43938</v>
      </c>
      <c r="C924" t="s">
        <v>110</v>
      </c>
      <c r="F924" s="1">
        <v>43938</v>
      </c>
      <c r="G924">
        <v>3</v>
      </c>
      <c r="H924">
        <v>5</v>
      </c>
      <c r="I924" s="24">
        <v>2</v>
      </c>
      <c r="J924" t="b">
        <f t="shared" si="121"/>
        <v>1</v>
      </c>
      <c r="K924">
        <f t="shared" si="122"/>
        <v>2</v>
      </c>
      <c r="L924" t="str">
        <f t="shared" si="119"/>
        <v>Recoleta43931</v>
      </c>
      <c r="M924" s="9">
        <f t="shared" si="124"/>
        <v>3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Recoleta439313</v>
      </c>
    </row>
    <row r="925" spans="2:19" x14ac:dyDescent="0.3">
      <c r="B925" t="str">
        <f t="shared" si="120"/>
        <v>El Tabo43938</v>
      </c>
      <c r="C925" t="s">
        <v>111</v>
      </c>
      <c r="F925" s="1">
        <v>43938</v>
      </c>
      <c r="G925">
        <v>3</v>
      </c>
      <c r="H925">
        <v>5</v>
      </c>
      <c r="I925" s="24">
        <v>3</v>
      </c>
      <c r="J925" t="b">
        <f t="shared" si="121"/>
        <v>1</v>
      </c>
      <c r="K925">
        <f t="shared" si="122"/>
        <v>3</v>
      </c>
      <c r="L925" t="str">
        <f t="shared" si="119"/>
        <v>Recoleta43931</v>
      </c>
      <c r="M925" s="9">
        <f t="shared" si="124"/>
        <v>4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Recoleta439314</v>
      </c>
    </row>
    <row r="926" spans="2:19" x14ac:dyDescent="0.3">
      <c r="B926" t="str">
        <f t="shared" si="120"/>
        <v>Ercilla43938</v>
      </c>
      <c r="C926" t="s">
        <v>113</v>
      </c>
      <c r="F926" s="1">
        <v>43938</v>
      </c>
      <c r="G926">
        <v>3</v>
      </c>
      <c r="H926">
        <v>5</v>
      </c>
      <c r="I926" s="24">
        <v>1</v>
      </c>
      <c r="J926" t="b">
        <f t="shared" si="121"/>
        <v>1</v>
      </c>
      <c r="K926">
        <f t="shared" si="122"/>
        <v>1</v>
      </c>
      <c r="L926" t="str">
        <f t="shared" si="119"/>
        <v>Recoleta43931</v>
      </c>
      <c r="M926" s="9">
        <f t="shared" si="124"/>
        <v>5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Recoleta439315</v>
      </c>
    </row>
    <row r="927" spans="2:19" x14ac:dyDescent="0.3">
      <c r="B927" t="str">
        <f t="shared" si="120"/>
        <v>Estacion Central43938</v>
      </c>
      <c r="C927" t="s">
        <v>114</v>
      </c>
      <c r="F927" s="1">
        <v>43938</v>
      </c>
      <c r="G927">
        <v>9</v>
      </c>
      <c r="H927">
        <v>19</v>
      </c>
      <c r="I927" s="24">
        <v>12</v>
      </c>
      <c r="J927" t="b">
        <f t="shared" si="121"/>
        <v>1</v>
      </c>
      <c r="K927">
        <f t="shared" si="122"/>
        <v>12</v>
      </c>
      <c r="L927" t="str">
        <f t="shared" si="119"/>
        <v>Recoleta43931</v>
      </c>
      <c r="M927" s="9">
        <f t="shared" si="124"/>
        <v>6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Recoleta439316</v>
      </c>
    </row>
    <row r="928" spans="2:19" x14ac:dyDescent="0.3">
      <c r="B928" t="str">
        <f t="shared" si="120"/>
        <v>Fresia43938</v>
      </c>
      <c r="C928" t="s">
        <v>118</v>
      </c>
      <c r="F928" s="1">
        <v>43938</v>
      </c>
      <c r="G928">
        <v>1</v>
      </c>
      <c r="H928">
        <v>1</v>
      </c>
      <c r="I928" s="24">
        <v>1</v>
      </c>
      <c r="J928" t="b">
        <f t="shared" si="121"/>
        <v>1</v>
      </c>
      <c r="K928">
        <f t="shared" si="122"/>
        <v>1</v>
      </c>
      <c r="L928" t="str">
        <f t="shared" si="119"/>
        <v>Recoleta43931</v>
      </c>
      <c r="M928" s="9">
        <f t="shared" si="124"/>
        <v>7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Recoleta439317</v>
      </c>
    </row>
    <row r="929" spans="2:19" x14ac:dyDescent="0.3">
      <c r="B929" t="str">
        <f t="shared" si="120"/>
        <v>Hualpen43938</v>
      </c>
      <c r="C929" t="s">
        <v>130</v>
      </c>
      <c r="F929" s="1">
        <v>43938</v>
      </c>
      <c r="G929">
        <v>8</v>
      </c>
      <c r="H929">
        <v>17</v>
      </c>
      <c r="I929" s="24">
        <v>5</v>
      </c>
      <c r="J929" t="b">
        <f t="shared" si="121"/>
        <v>1</v>
      </c>
      <c r="K929">
        <f t="shared" si="122"/>
        <v>5</v>
      </c>
      <c r="L929" t="str">
        <f t="shared" si="119"/>
        <v>Recoleta43931</v>
      </c>
      <c r="M929" s="9">
        <f t="shared" si="124"/>
        <v>8</v>
      </c>
      <c r="N929" t="str">
        <f t="shared" si="125"/>
        <v>Recoleta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13127</v>
      </c>
      <c r="R929" t="str">
        <f>+VLOOKUP($N929,[1]Hoja3!$A$4:$E$349,4,0)</f>
        <v>Metropolitana</v>
      </c>
      <c r="S929" t="str">
        <f t="shared" si="123"/>
        <v>Recoleta439318</v>
      </c>
    </row>
    <row r="930" spans="2:19" x14ac:dyDescent="0.3">
      <c r="B930" t="str">
        <f t="shared" si="120"/>
        <v>Hualqui43938</v>
      </c>
      <c r="C930" t="s">
        <v>131</v>
      </c>
      <c r="F930" s="1">
        <v>43938</v>
      </c>
      <c r="G930">
        <v>6</v>
      </c>
      <c r="H930">
        <v>12</v>
      </c>
      <c r="I930" s="24">
        <v>4</v>
      </c>
      <c r="J930" t="b">
        <f t="shared" si="121"/>
        <v>1</v>
      </c>
      <c r="K930">
        <f t="shared" si="122"/>
        <v>4</v>
      </c>
      <c r="L930" t="str">
        <f t="shared" si="119"/>
        <v>Recoleta43931</v>
      </c>
      <c r="M930" s="9">
        <f t="shared" si="124"/>
        <v>9</v>
      </c>
      <c r="N930" t="str">
        <f t="shared" si="125"/>
        <v>Recoleta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13127</v>
      </c>
      <c r="R930" t="str">
        <f>+VLOOKUP($N930,[1]Hoja3!$A$4:$E$349,4,0)</f>
        <v>Metropolitana</v>
      </c>
      <c r="S930" t="str">
        <f t="shared" si="123"/>
        <v>Recoleta439319</v>
      </c>
    </row>
    <row r="931" spans="2:19" x14ac:dyDescent="0.3">
      <c r="B931" t="str">
        <f t="shared" si="120"/>
        <v>Huechuraba43938</v>
      </c>
      <c r="C931" t="s">
        <v>134</v>
      </c>
      <c r="F931" s="1">
        <v>43938</v>
      </c>
      <c r="G931">
        <v>9</v>
      </c>
      <c r="H931">
        <v>19</v>
      </c>
      <c r="I931" s="24">
        <v>6</v>
      </c>
      <c r="J931" t="b">
        <f t="shared" si="121"/>
        <v>1</v>
      </c>
      <c r="K931">
        <f t="shared" si="122"/>
        <v>6</v>
      </c>
      <c r="L931" t="str">
        <f t="shared" si="119"/>
        <v>Renca43931</v>
      </c>
      <c r="M931" s="9">
        <v>1</v>
      </c>
      <c r="N931" t="s">
        <v>287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Renca439311</v>
      </c>
    </row>
    <row r="932" spans="2:19" x14ac:dyDescent="0.3">
      <c r="B932" t="str">
        <f t="shared" si="120"/>
        <v>Independencia43938</v>
      </c>
      <c r="C932" t="s">
        <v>136</v>
      </c>
      <c r="F932" s="1">
        <v>43938</v>
      </c>
      <c r="G932">
        <v>9</v>
      </c>
      <c r="H932">
        <v>19</v>
      </c>
      <c r="I932" s="24">
        <v>20</v>
      </c>
      <c r="J932" t="b">
        <f t="shared" si="121"/>
        <v>1</v>
      </c>
      <c r="K932">
        <f t="shared" si="122"/>
        <v>20</v>
      </c>
      <c r="L932" t="str">
        <f t="shared" si="119"/>
        <v>Renca43931</v>
      </c>
      <c r="M932" s="9">
        <f t="shared" si="124"/>
        <v>2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Renca439312</v>
      </c>
    </row>
    <row r="933" spans="2:19" x14ac:dyDescent="0.3">
      <c r="B933" t="str">
        <f t="shared" si="120"/>
        <v>Iquique43938</v>
      </c>
      <c r="C933" t="s">
        <v>137</v>
      </c>
      <c r="F933" s="1">
        <v>43938</v>
      </c>
      <c r="G933">
        <v>9</v>
      </c>
      <c r="H933">
        <v>19</v>
      </c>
      <c r="I933" s="24">
        <v>5</v>
      </c>
      <c r="J933" t="b">
        <f t="shared" si="121"/>
        <v>1</v>
      </c>
      <c r="K933">
        <f t="shared" si="122"/>
        <v>5</v>
      </c>
      <c r="L933" t="str">
        <f t="shared" si="119"/>
        <v>Renca43931</v>
      </c>
      <c r="M933" s="9">
        <f t="shared" si="124"/>
        <v>3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Renca439313</v>
      </c>
    </row>
    <row r="934" spans="2:19" x14ac:dyDescent="0.3">
      <c r="B934" t="str">
        <f t="shared" si="120"/>
        <v>La Cisterna43938</v>
      </c>
      <c r="C934" t="s">
        <v>141</v>
      </c>
      <c r="F934" s="1">
        <v>43938</v>
      </c>
      <c r="G934">
        <v>9</v>
      </c>
      <c r="H934">
        <v>19</v>
      </c>
      <c r="I934" s="24">
        <v>2</v>
      </c>
      <c r="J934" t="b">
        <f t="shared" si="121"/>
        <v>1</v>
      </c>
      <c r="K934">
        <f t="shared" si="122"/>
        <v>2</v>
      </c>
      <c r="L934" t="str">
        <f t="shared" si="119"/>
        <v>Renca43931</v>
      </c>
      <c r="M934" s="9">
        <f t="shared" si="124"/>
        <v>4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Renca439314</v>
      </c>
    </row>
    <row r="935" spans="2:19" x14ac:dyDescent="0.3">
      <c r="B935" t="str">
        <f t="shared" si="120"/>
        <v>La Florida43938</v>
      </c>
      <c r="C935" t="s">
        <v>144</v>
      </c>
      <c r="F935" s="1">
        <v>43938</v>
      </c>
      <c r="G935">
        <v>9</v>
      </c>
      <c r="H935">
        <v>19</v>
      </c>
      <c r="I935" s="24">
        <v>35</v>
      </c>
      <c r="J935" t="b">
        <f t="shared" si="121"/>
        <v>1</v>
      </c>
      <c r="K935">
        <f t="shared" si="122"/>
        <v>35</v>
      </c>
      <c r="L935" t="str">
        <f t="shared" si="119"/>
        <v>Renca43931</v>
      </c>
      <c r="M935" s="9">
        <f t="shared" si="124"/>
        <v>5</v>
      </c>
      <c r="N935" t="str">
        <f t="shared" si="125"/>
        <v>Renca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13128</v>
      </c>
      <c r="R935" t="str">
        <f>+VLOOKUP($N935,[1]Hoja3!$A$4:$E$349,4,0)</f>
        <v>Metropolitana</v>
      </c>
      <c r="S935" t="str">
        <f t="shared" si="123"/>
        <v>Renca439315</v>
      </c>
    </row>
    <row r="936" spans="2:19" x14ac:dyDescent="0.3">
      <c r="B936" t="str">
        <f t="shared" si="120"/>
        <v>La Granja43938</v>
      </c>
      <c r="C936" t="s">
        <v>145</v>
      </c>
      <c r="F936" s="1">
        <v>43938</v>
      </c>
      <c r="G936">
        <v>9</v>
      </c>
      <c r="H936">
        <v>19</v>
      </c>
      <c r="I936" s="24">
        <v>9</v>
      </c>
      <c r="J936" t="b">
        <f t="shared" si="121"/>
        <v>1</v>
      </c>
      <c r="K936">
        <f t="shared" si="122"/>
        <v>9</v>
      </c>
      <c r="L936" t="str">
        <f t="shared" si="119"/>
        <v>Renca43931</v>
      </c>
      <c r="M936" s="9">
        <f t="shared" si="124"/>
        <v>6</v>
      </c>
      <c r="N936" t="str">
        <f t="shared" si="125"/>
        <v>Renca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13128</v>
      </c>
      <c r="R936" t="str">
        <f>+VLOOKUP($N936,[1]Hoja3!$A$4:$E$349,4,0)</f>
        <v>Metropolitana</v>
      </c>
      <c r="S936" t="str">
        <f t="shared" si="123"/>
        <v>Renca439316</v>
      </c>
    </row>
    <row r="937" spans="2:19" x14ac:dyDescent="0.3">
      <c r="B937" t="str">
        <f t="shared" si="120"/>
        <v>La Pintana43938</v>
      </c>
      <c r="C937" t="s">
        <v>148</v>
      </c>
      <c r="F937" s="1">
        <v>43938</v>
      </c>
      <c r="G937">
        <v>8</v>
      </c>
      <c r="H937">
        <v>17</v>
      </c>
      <c r="I937" s="24">
        <v>18</v>
      </c>
      <c r="J937" t="b">
        <f t="shared" si="121"/>
        <v>1</v>
      </c>
      <c r="K937">
        <f t="shared" si="122"/>
        <v>18</v>
      </c>
      <c r="L937" t="str">
        <f t="shared" si="119"/>
        <v>San Joaquin43931</v>
      </c>
      <c r="M937" s="9">
        <v>1</v>
      </c>
      <c r="N937" t="s">
        <v>313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Joaquin439311</v>
      </c>
    </row>
    <row r="938" spans="2:19" x14ac:dyDescent="0.3">
      <c r="B938" t="str">
        <f t="shared" si="120"/>
        <v>La Reina43938</v>
      </c>
      <c r="C938" t="s">
        <v>149</v>
      </c>
      <c r="F938" s="1">
        <v>43938</v>
      </c>
      <c r="G938">
        <v>9</v>
      </c>
      <c r="H938">
        <v>19</v>
      </c>
      <c r="I938" s="24">
        <v>3</v>
      </c>
      <c r="J938" t="b">
        <f t="shared" si="121"/>
        <v>1</v>
      </c>
      <c r="K938">
        <f t="shared" si="122"/>
        <v>3</v>
      </c>
      <c r="L938" t="str">
        <f t="shared" si="119"/>
        <v>San Joaquin43931</v>
      </c>
      <c r="M938" s="9">
        <f t="shared" si="124"/>
        <v>2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Joaquin439312</v>
      </c>
    </row>
    <row r="939" spans="2:19" x14ac:dyDescent="0.3">
      <c r="B939" t="str">
        <f t="shared" si="120"/>
        <v>Lampa43938</v>
      </c>
      <c r="C939" t="s">
        <v>156</v>
      </c>
      <c r="F939" s="1">
        <v>43938</v>
      </c>
      <c r="G939">
        <v>9</v>
      </c>
      <c r="H939">
        <v>19</v>
      </c>
      <c r="I939" s="24">
        <v>4</v>
      </c>
      <c r="J939" t="b">
        <f t="shared" si="121"/>
        <v>1</v>
      </c>
      <c r="K939">
        <f t="shared" si="122"/>
        <v>4</v>
      </c>
      <c r="L939" t="str">
        <f t="shared" si="119"/>
        <v>San Joaquin43931</v>
      </c>
      <c r="M939" s="9">
        <f t="shared" si="124"/>
        <v>3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Joaquin439313</v>
      </c>
    </row>
    <row r="940" spans="2:19" x14ac:dyDescent="0.3">
      <c r="B940" t="str">
        <f t="shared" si="120"/>
        <v>Las Condes43938</v>
      </c>
      <c r="C940" t="s">
        <v>159</v>
      </c>
      <c r="F940" s="1">
        <v>43938</v>
      </c>
      <c r="G940">
        <v>9</v>
      </c>
      <c r="H940">
        <v>19</v>
      </c>
      <c r="I940" s="24">
        <v>14</v>
      </c>
      <c r="J940" t="b">
        <f t="shared" si="121"/>
        <v>1</v>
      </c>
      <c r="K940">
        <f t="shared" si="122"/>
        <v>14</v>
      </c>
      <c r="L940" t="str">
        <f t="shared" si="119"/>
        <v>San Joaquin43931</v>
      </c>
      <c r="M940" s="9">
        <f t="shared" si="124"/>
        <v>4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Joaquin439314</v>
      </c>
    </row>
    <row r="941" spans="2:19" x14ac:dyDescent="0.3">
      <c r="B941" t="str">
        <f t="shared" si="120"/>
        <v>Lautaro43938</v>
      </c>
      <c r="C941" t="s">
        <v>160</v>
      </c>
      <c r="F941" s="1">
        <v>43938</v>
      </c>
      <c r="G941">
        <v>8</v>
      </c>
      <c r="H941">
        <v>17</v>
      </c>
      <c r="I941" s="24">
        <v>2</v>
      </c>
      <c r="J941" t="b">
        <f t="shared" si="121"/>
        <v>1</v>
      </c>
      <c r="K941">
        <f t="shared" si="122"/>
        <v>2</v>
      </c>
      <c r="L941" t="str">
        <f t="shared" si="119"/>
        <v>San Joaquin43931</v>
      </c>
      <c r="M941" s="9">
        <f t="shared" si="124"/>
        <v>5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Joaquin439315</v>
      </c>
    </row>
    <row r="942" spans="2:19" x14ac:dyDescent="0.3">
      <c r="B942" t="str">
        <f t="shared" si="120"/>
        <v>Licanten43938</v>
      </c>
      <c r="C942" t="s">
        <v>162</v>
      </c>
      <c r="F942" s="1">
        <v>43938</v>
      </c>
      <c r="G942">
        <v>1</v>
      </c>
      <c r="H942">
        <v>1</v>
      </c>
      <c r="I942" s="24">
        <v>1</v>
      </c>
      <c r="J942" t="b">
        <f t="shared" si="121"/>
        <v>1</v>
      </c>
      <c r="K942">
        <f t="shared" si="122"/>
        <v>1</v>
      </c>
      <c r="L942" t="str">
        <f t="shared" si="119"/>
        <v>San Joaquin43931</v>
      </c>
      <c r="M942" s="9">
        <f t="shared" si="124"/>
        <v>6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Joaquin439316</v>
      </c>
    </row>
    <row r="943" spans="2:19" x14ac:dyDescent="0.3">
      <c r="B943" t="str">
        <f t="shared" si="120"/>
        <v>Limache43938</v>
      </c>
      <c r="C943" t="s">
        <v>163</v>
      </c>
      <c r="F943" s="1">
        <v>43938</v>
      </c>
      <c r="G943">
        <v>6</v>
      </c>
      <c r="H943">
        <v>12</v>
      </c>
      <c r="I943" s="24">
        <v>7</v>
      </c>
      <c r="J943" t="b">
        <f t="shared" si="121"/>
        <v>1</v>
      </c>
      <c r="K943">
        <f t="shared" si="122"/>
        <v>7</v>
      </c>
      <c r="L943" t="str">
        <f t="shared" si="119"/>
        <v>San Joaquin43931</v>
      </c>
      <c r="M943" s="9">
        <f t="shared" si="124"/>
        <v>7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Joaquin439317</v>
      </c>
    </row>
    <row r="944" spans="2:19" x14ac:dyDescent="0.3">
      <c r="B944" t="str">
        <f t="shared" si="120"/>
        <v>Linares43938</v>
      </c>
      <c r="C944" t="s">
        <v>164</v>
      </c>
      <c r="F944" s="1">
        <v>43938</v>
      </c>
      <c r="G944">
        <v>9</v>
      </c>
      <c r="H944">
        <v>19</v>
      </c>
      <c r="I944" s="24">
        <v>2</v>
      </c>
      <c r="J944" t="b">
        <f t="shared" si="121"/>
        <v>1</v>
      </c>
      <c r="K944">
        <f t="shared" si="122"/>
        <v>2</v>
      </c>
      <c r="L944" t="str">
        <f t="shared" si="119"/>
        <v>San Joaquin43931</v>
      </c>
      <c r="M944" s="9">
        <f t="shared" si="124"/>
        <v>8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Joaquin439318</v>
      </c>
    </row>
    <row r="945" spans="2:19" x14ac:dyDescent="0.3">
      <c r="B945" t="str">
        <f t="shared" si="120"/>
        <v>Llanquihue43938</v>
      </c>
      <c r="C945" t="s">
        <v>167</v>
      </c>
      <c r="F945" s="1">
        <v>43938</v>
      </c>
      <c r="G945">
        <v>3</v>
      </c>
      <c r="H945">
        <v>5</v>
      </c>
      <c r="I945" s="24">
        <v>1</v>
      </c>
      <c r="J945" t="b">
        <f t="shared" si="121"/>
        <v>1</v>
      </c>
      <c r="K945">
        <f t="shared" si="122"/>
        <v>1</v>
      </c>
      <c r="L945" t="str">
        <f t="shared" si="119"/>
        <v>San Joaquin43931</v>
      </c>
      <c r="M945" s="9">
        <f t="shared" si="124"/>
        <v>9</v>
      </c>
      <c r="N945" t="str">
        <f t="shared" si="125"/>
        <v>San Joaquin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13129</v>
      </c>
      <c r="R945" t="str">
        <f>+VLOOKUP($N945,[1]Hoja3!$A$4:$E$349,4,0)</f>
        <v>Metropolitana</v>
      </c>
      <c r="S945" t="str">
        <f t="shared" si="123"/>
        <v>San Joaquin439319</v>
      </c>
    </row>
    <row r="946" spans="2:19" x14ac:dyDescent="0.3">
      <c r="B946" t="str">
        <f t="shared" si="120"/>
        <v>Lo Barnechea43938</v>
      </c>
      <c r="C946" t="s">
        <v>168</v>
      </c>
      <c r="F946" s="1">
        <v>43938</v>
      </c>
      <c r="G946">
        <v>9</v>
      </c>
      <c r="H946">
        <v>19</v>
      </c>
      <c r="I946" s="24">
        <v>19</v>
      </c>
      <c r="J946" t="b">
        <f t="shared" si="121"/>
        <v>1</v>
      </c>
      <c r="K946">
        <f t="shared" si="122"/>
        <v>19</v>
      </c>
      <c r="L946" t="str">
        <f t="shared" si="119"/>
        <v>San Joaquin43931</v>
      </c>
      <c r="M946" s="9">
        <f t="shared" si="124"/>
        <v>10</v>
      </c>
      <c r="N946" t="str">
        <f t="shared" si="125"/>
        <v>San Joaquin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13129</v>
      </c>
      <c r="R946" t="str">
        <f>+VLOOKUP($N946,[1]Hoja3!$A$4:$E$349,4,0)</f>
        <v>Metropolitana</v>
      </c>
      <c r="S946" t="str">
        <f t="shared" si="123"/>
        <v>San Joaquin4393110</v>
      </c>
    </row>
    <row r="947" spans="2:19" x14ac:dyDescent="0.3">
      <c r="B947" t="str">
        <f t="shared" si="120"/>
        <v>Lo Espejo43938</v>
      </c>
      <c r="C947" t="s">
        <v>169</v>
      </c>
      <c r="F947" s="1">
        <v>43938</v>
      </c>
      <c r="G947">
        <v>9</v>
      </c>
      <c r="H947">
        <v>19</v>
      </c>
      <c r="I947" s="24">
        <v>4</v>
      </c>
      <c r="J947" t="b">
        <f t="shared" si="121"/>
        <v>1</v>
      </c>
      <c r="K947">
        <f t="shared" si="122"/>
        <v>4</v>
      </c>
      <c r="L947" t="str">
        <f t="shared" si="119"/>
        <v>San Jose de Maipo43931</v>
      </c>
      <c r="M947" s="9">
        <v>1</v>
      </c>
      <c r="N947" t="s">
        <v>314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Maipo439311</v>
      </c>
    </row>
    <row r="948" spans="2:19" x14ac:dyDescent="0.3">
      <c r="B948" t="str">
        <f t="shared" si="120"/>
        <v>Lo Prado43938</v>
      </c>
      <c r="C948" t="s">
        <v>170</v>
      </c>
      <c r="F948" s="1">
        <v>43938</v>
      </c>
      <c r="G948">
        <v>9</v>
      </c>
      <c r="H948">
        <v>19</v>
      </c>
      <c r="I948" s="24">
        <v>15</v>
      </c>
      <c r="J948" t="b">
        <f t="shared" si="121"/>
        <v>1</v>
      </c>
      <c r="K948">
        <f t="shared" si="122"/>
        <v>15</v>
      </c>
      <c r="L948" t="str">
        <f t="shared" si="119"/>
        <v>San Jose de Maipo43931</v>
      </c>
      <c r="M948" s="9">
        <f t="shared" si="124"/>
        <v>2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Maipo439312</v>
      </c>
    </row>
    <row r="949" spans="2:19" x14ac:dyDescent="0.3">
      <c r="B949" t="str">
        <f t="shared" si="120"/>
        <v>Longavi43938</v>
      </c>
      <c r="C949" t="s">
        <v>173</v>
      </c>
      <c r="F949" s="1">
        <v>43938</v>
      </c>
      <c r="G949">
        <v>3</v>
      </c>
      <c r="H949">
        <v>5</v>
      </c>
      <c r="I949" s="24">
        <v>1</v>
      </c>
      <c r="J949" t="b">
        <f t="shared" si="121"/>
        <v>1</v>
      </c>
      <c r="K949">
        <f t="shared" si="122"/>
        <v>1</v>
      </c>
      <c r="L949" t="str">
        <f t="shared" si="119"/>
        <v>San Jose de Maipo43931</v>
      </c>
      <c r="M949" s="9">
        <f t="shared" si="124"/>
        <v>3</v>
      </c>
      <c r="N949" t="str">
        <f t="shared" si="125"/>
        <v>San Jose de Maipo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13203</v>
      </c>
      <c r="R949" t="str">
        <f>+VLOOKUP($N949,[1]Hoja3!$A$4:$E$349,4,0)</f>
        <v>Metropolitana</v>
      </c>
      <c r="S949" t="str">
        <f t="shared" si="123"/>
        <v>San Jose de Maipo439313</v>
      </c>
    </row>
    <row r="950" spans="2:19" x14ac:dyDescent="0.3">
      <c r="B950" t="str">
        <f t="shared" si="120"/>
        <v>Los Andes43938</v>
      </c>
      <c r="C950" t="s">
        <v>176</v>
      </c>
      <c r="F950" s="1">
        <v>43938</v>
      </c>
      <c r="G950">
        <v>5</v>
      </c>
      <c r="H950">
        <v>10</v>
      </c>
      <c r="I950" s="24">
        <v>2</v>
      </c>
      <c r="J950" t="b">
        <f t="shared" si="121"/>
        <v>1</v>
      </c>
      <c r="K950">
        <f t="shared" si="122"/>
        <v>2</v>
      </c>
      <c r="L950" t="str">
        <f t="shared" si="119"/>
        <v>San Jose de Maipo43931</v>
      </c>
      <c r="M950" s="9">
        <f t="shared" si="124"/>
        <v>4</v>
      </c>
      <c r="N950" t="str">
        <f t="shared" si="125"/>
        <v>San Jose de Maipo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13203</v>
      </c>
      <c r="R950" t="str">
        <f>+VLOOKUP($N950,[1]Hoja3!$A$4:$E$349,4,0)</f>
        <v>Metropolitana</v>
      </c>
      <c r="S950" t="str">
        <f t="shared" si="123"/>
        <v>San Jose de Maipo439314</v>
      </c>
    </row>
    <row r="951" spans="2:19" x14ac:dyDescent="0.3">
      <c r="B951" t="str">
        <f t="shared" si="120"/>
        <v>Los Angeles43938</v>
      </c>
      <c r="C951" t="s">
        <v>177</v>
      </c>
      <c r="F951" s="1">
        <v>43938</v>
      </c>
      <c r="G951">
        <v>9</v>
      </c>
      <c r="H951">
        <v>19</v>
      </c>
      <c r="I951" s="24">
        <v>1</v>
      </c>
      <c r="J951" t="b">
        <f t="shared" si="121"/>
        <v>1</v>
      </c>
      <c r="K951">
        <f t="shared" si="122"/>
        <v>1</v>
      </c>
      <c r="L951" t="str">
        <f t="shared" si="119"/>
        <v>San Miguel43931</v>
      </c>
      <c r="M951" s="9">
        <v>1</v>
      </c>
      <c r="N951" t="s">
        <v>316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Miguel439311</v>
      </c>
    </row>
    <row r="952" spans="2:19" x14ac:dyDescent="0.3">
      <c r="B952" t="str">
        <f t="shared" si="120"/>
        <v>Machali43938</v>
      </c>
      <c r="C952" t="s">
        <v>183</v>
      </c>
      <c r="F952" s="1">
        <v>43938</v>
      </c>
      <c r="G952">
        <v>8</v>
      </c>
      <c r="H952">
        <v>17</v>
      </c>
      <c r="I952" s="24">
        <v>1</v>
      </c>
      <c r="J952" t="b">
        <f t="shared" si="121"/>
        <v>1</v>
      </c>
      <c r="K952">
        <f t="shared" si="122"/>
        <v>1</v>
      </c>
      <c r="L952" t="str">
        <f t="shared" si="119"/>
        <v>San Miguel43931</v>
      </c>
      <c r="M952" s="9">
        <f t="shared" si="124"/>
        <v>2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Miguel439312</v>
      </c>
    </row>
    <row r="953" spans="2:19" x14ac:dyDescent="0.3">
      <c r="B953" t="str">
        <f t="shared" si="120"/>
        <v>Macul43938</v>
      </c>
      <c r="C953" t="s">
        <v>184</v>
      </c>
      <c r="F953" s="1">
        <v>43938</v>
      </c>
      <c r="G953">
        <v>9</v>
      </c>
      <c r="H953">
        <v>19</v>
      </c>
      <c r="I953" s="24">
        <v>6</v>
      </c>
      <c r="J953" t="b">
        <f t="shared" si="121"/>
        <v>1</v>
      </c>
      <c r="K953">
        <f t="shared" si="122"/>
        <v>6</v>
      </c>
      <c r="L953" t="str">
        <f t="shared" si="119"/>
        <v>San Miguel43931</v>
      </c>
      <c r="M953" s="9">
        <f t="shared" si="124"/>
        <v>3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Miguel439313</v>
      </c>
    </row>
    <row r="954" spans="2:19" x14ac:dyDescent="0.3">
      <c r="B954" t="str">
        <f t="shared" si="120"/>
        <v>Maipu43938</v>
      </c>
      <c r="C954" t="s">
        <v>186</v>
      </c>
      <c r="F954" s="1">
        <v>43938</v>
      </c>
      <c r="G954">
        <v>9</v>
      </c>
      <c r="H954">
        <v>19</v>
      </c>
      <c r="I954" s="24">
        <v>43</v>
      </c>
      <c r="J954" t="b">
        <f t="shared" si="121"/>
        <v>1</v>
      </c>
      <c r="K954">
        <f t="shared" si="122"/>
        <v>43</v>
      </c>
      <c r="L954" t="str">
        <f t="shared" si="119"/>
        <v>San Miguel43931</v>
      </c>
      <c r="M954" s="9">
        <f t="shared" si="124"/>
        <v>4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Miguel439314</v>
      </c>
    </row>
    <row r="955" spans="2:19" x14ac:dyDescent="0.3">
      <c r="B955" t="str">
        <f t="shared" si="120"/>
        <v>Maria Elena43938</v>
      </c>
      <c r="C955" t="s">
        <v>189</v>
      </c>
      <c r="F955" s="1">
        <v>43938</v>
      </c>
      <c r="G955">
        <v>3</v>
      </c>
      <c r="H955">
        <v>5</v>
      </c>
      <c r="I955" s="24">
        <v>2</v>
      </c>
      <c r="J955" t="b">
        <f t="shared" si="121"/>
        <v>1</v>
      </c>
      <c r="K955">
        <f t="shared" si="122"/>
        <v>2</v>
      </c>
      <c r="L955" t="str">
        <f t="shared" si="119"/>
        <v>San Miguel43931</v>
      </c>
      <c r="M955" s="9">
        <f t="shared" si="124"/>
        <v>5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Miguel439315</v>
      </c>
    </row>
    <row r="956" spans="2:19" x14ac:dyDescent="0.3">
      <c r="B956" t="str">
        <f t="shared" si="120"/>
        <v>Maria Pinto43938</v>
      </c>
      <c r="C956" t="s">
        <v>190</v>
      </c>
      <c r="F956" s="1">
        <v>43938</v>
      </c>
      <c r="G956">
        <v>1</v>
      </c>
      <c r="H956">
        <v>1</v>
      </c>
      <c r="I956" s="24">
        <v>1</v>
      </c>
      <c r="J956" t="b">
        <f t="shared" si="121"/>
        <v>1</v>
      </c>
      <c r="K956">
        <f t="shared" si="122"/>
        <v>1</v>
      </c>
      <c r="L956" t="str">
        <f t="shared" si="119"/>
        <v>San Miguel43931</v>
      </c>
      <c r="M956" s="9">
        <f t="shared" si="124"/>
        <v>6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Miguel439316</v>
      </c>
    </row>
    <row r="957" spans="2:19" x14ac:dyDescent="0.3">
      <c r="B957" t="str">
        <f t="shared" si="120"/>
        <v>Maule43938</v>
      </c>
      <c r="C957" t="s">
        <v>11</v>
      </c>
      <c r="F957" s="1">
        <v>43938</v>
      </c>
      <c r="G957">
        <v>3</v>
      </c>
      <c r="H957">
        <v>5</v>
      </c>
      <c r="I957" s="24">
        <v>5</v>
      </c>
      <c r="J957" t="b">
        <f t="shared" si="121"/>
        <v>1</v>
      </c>
      <c r="K957">
        <f t="shared" si="122"/>
        <v>5</v>
      </c>
      <c r="L957" t="str">
        <f t="shared" si="119"/>
        <v>San Miguel43931</v>
      </c>
      <c r="M957" s="9">
        <f t="shared" si="124"/>
        <v>7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Miguel439317</v>
      </c>
    </row>
    <row r="958" spans="2:19" x14ac:dyDescent="0.3">
      <c r="B958" t="str">
        <f t="shared" si="120"/>
        <v>Maullin43938</v>
      </c>
      <c r="C958" t="s">
        <v>192</v>
      </c>
      <c r="F958" s="1">
        <v>43938</v>
      </c>
      <c r="G958">
        <v>3</v>
      </c>
      <c r="H958">
        <v>5</v>
      </c>
      <c r="I958" s="24">
        <v>1</v>
      </c>
      <c r="J958" t="b">
        <f t="shared" si="121"/>
        <v>1</v>
      </c>
      <c r="K958">
        <f t="shared" si="122"/>
        <v>1</v>
      </c>
      <c r="L958" t="str">
        <f t="shared" si="119"/>
        <v>San Miguel43931</v>
      </c>
      <c r="M958" s="9">
        <f t="shared" si="124"/>
        <v>8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Miguel439318</v>
      </c>
    </row>
    <row r="959" spans="2:19" x14ac:dyDescent="0.3">
      <c r="B959" t="str">
        <f t="shared" si="120"/>
        <v>Mejillones43938</v>
      </c>
      <c r="C959" t="s">
        <v>193</v>
      </c>
      <c r="F959" s="1">
        <v>43938</v>
      </c>
      <c r="G959">
        <v>4</v>
      </c>
      <c r="H959">
        <v>8</v>
      </c>
      <c r="I959" s="24">
        <v>5</v>
      </c>
      <c r="J959" t="b">
        <f t="shared" si="121"/>
        <v>1</v>
      </c>
      <c r="K959">
        <f t="shared" si="122"/>
        <v>5</v>
      </c>
      <c r="L959" t="str">
        <f t="shared" si="119"/>
        <v>San Miguel43931</v>
      </c>
      <c r="M959" s="9">
        <f t="shared" si="124"/>
        <v>9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Miguel439319</v>
      </c>
    </row>
    <row r="960" spans="2:19" x14ac:dyDescent="0.3">
      <c r="B960" t="str">
        <f t="shared" si="120"/>
        <v>Melipilla43938</v>
      </c>
      <c r="C960" t="s">
        <v>195</v>
      </c>
      <c r="F960" s="1">
        <v>43938</v>
      </c>
      <c r="G960">
        <v>9</v>
      </c>
      <c r="H960">
        <v>19</v>
      </c>
      <c r="I960" s="24">
        <v>6</v>
      </c>
      <c r="J960" t="b">
        <f t="shared" si="121"/>
        <v>1</v>
      </c>
      <c r="K960">
        <f t="shared" si="122"/>
        <v>6</v>
      </c>
      <c r="L960" t="str">
        <f t="shared" si="119"/>
        <v>San Miguel43931</v>
      </c>
      <c r="M960" s="9">
        <f t="shared" si="124"/>
        <v>10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Miguel4393110</v>
      </c>
    </row>
    <row r="961" spans="2:19" x14ac:dyDescent="0.3">
      <c r="B961" t="str">
        <f t="shared" si="120"/>
        <v>Molina43938</v>
      </c>
      <c r="C961" t="s">
        <v>196</v>
      </c>
      <c r="F961" s="1">
        <v>43938</v>
      </c>
      <c r="G961">
        <v>3</v>
      </c>
      <c r="H961">
        <v>5</v>
      </c>
      <c r="I961" s="24">
        <v>1</v>
      </c>
      <c r="J961" t="b">
        <f t="shared" si="121"/>
        <v>1</v>
      </c>
      <c r="K961">
        <f t="shared" si="122"/>
        <v>1</v>
      </c>
      <c r="L961" t="str">
        <f t="shared" si="119"/>
        <v>San Miguel43931</v>
      </c>
      <c r="M961" s="9">
        <f t="shared" si="124"/>
        <v>11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Miguel4393111</v>
      </c>
    </row>
    <row r="962" spans="2:19" x14ac:dyDescent="0.3">
      <c r="B962" t="str">
        <f t="shared" si="120"/>
        <v>Natales43938</v>
      </c>
      <c r="C962" t="s">
        <v>202</v>
      </c>
      <c r="F962" s="1">
        <v>43938</v>
      </c>
      <c r="G962">
        <v>8</v>
      </c>
      <c r="H962">
        <v>17</v>
      </c>
      <c r="I962" s="24">
        <v>1</v>
      </c>
      <c r="J962" t="b">
        <f t="shared" si="121"/>
        <v>1</v>
      </c>
      <c r="K962">
        <f t="shared" si="122"/>
        <v>1</v>
      </c>
      <c r="L962" t="str">
        <f t="shared" si="119"/>
        <v>San Miguel43931</v>
      </c>
      <c r="M962" s="9">
        <f t="shared" si="124"/>
        <v>12</v>
      </c>
      <c r="N962" t="str">
        <f t="shared" si="125"/>
        <v>San Miguel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13130</v>
      </c>
      <c r="R962" t="str">
        <f>+VLOOKUP($N962,[1]Hoja3!$A$4:$E$349,4,0)</f>
        <v>Metropolitana</v>
      </c>
      <c r="S962" t="str">
        <f t="shared" si="123"/>
        <v>San Miguel4393112</v>
      </c>
    </row>
    <row r="963" spans="2:19" x14ac:dyDescent="0.3">
      <c r="B963" t="str">
        <f t="shared" si="120"/>
        <v>Nueva Imperial43938</v>
      </c>
      <c r="C963" t="s">
        <v>208</v>
      </c>
      <c r="F963" s="1">
        <v>43938</v>
      </c>
      <c r="G963">
        <v>7</v>
      </c>
      <c r="H963">
        <v>15</v>
      </c>
      <c r="I963" s="24">
        <v>2</v>
      </c>
      <c r="J963" t="b">
        <f t="shared" si="121"/>
        <v>1</v>
      </c>
      <c r="K963">
        <f t="shared" si="122"/>
        <v>2</v>
      </c>
      <c r="L963" t="str">
        <f t="shared" si="119"/>
        <v>San Miguel43931</v>
      </c>
      <c r="M963" s="9">
        <f t="shared" si="124"/>
        <v>13</v>
      </c>
      <c r="N963" t="str">
        <f t="shared" si="125"/>
        <v>San Miguel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13130</v>
      </c>
      <c r="R963" t="str">
        <f>+VLOOKUP($N963,[1]Hoja3!$A$4:$E$349,4,0)</f>
        <v>Metropolitana</v>
      </c>
      <c r="S963" t="str">
        <f t="shared" si="123"/>
        <v>San Miguel4393113</v>
      </c>
    </row>
    <row r="964" spans="2:19" x14ac:dyDescent="0.3">
      <c r="B964" t="str">
        <f t="shared" si="120"/>
        <v>Nunoa43938</v>
      </c>
      <c r="C964" t="s">
        <v>209</v>
      </c>
      <c r="F964" s="1">
        <v>43938</v>
      </c>
      <c r="G964">
        <v>9</v>
      </c>
      <c r="H964">
        <v>19</v>
      </c>
      <c r="I964" s="24">
        <v>29</v>
      </c>
      <c r="J964" t="b">
        <f t="shared" si="121"/>
        <v>1</v>
      </c>
      <c r="K964">
        <f t="shared" si="122"/>
        <v>29</v>
      </c>
      <c r="L964" t="str">
        <f t="shared" ref="L964:L1027" si="127">+N964&amp;O964</f>
        <v>San Ramon43931</v>
      </c>
      <c r="M964" s="9">
        <v>1</v>
      </c>
      <c r="N964" t="s">
        <v>323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Ramon439311</v>
      </c>
    </row>
    <row r="965" spans="2:19" x14ac:dyDescent="0.3">
      <c r="B965" t="str">
        <f t="shared" si="120"/>
        <v>Olmue43938</v>
      </c>
      <c r="C965" t="s">
        <v>213</v>
      </c>
      <c r="F965" s="1">
        <v>43938</v>
      </c>
      <c r="G965">
        <v>3</v>
      </c>
      <c r="H965">
        <v>5</v>
      </c>
      <c r="I965" s="24">
        <v>1</v>
      </c>
      <c r="J965" t="b">
        <f t="shared" si="121"/>
        <v>1</v>
      </c>
      <c r="K965">
        <f t="shared" si="122"/>
        <v>1</v>
      </c>
      <c r="L965" t="str">
        <f t="shared" si="127"/>
        <v>San Ramon43931</v>
      </c>
      <c r="M965" s="9">
        <f t="shared" si="124"/>
        <v>2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si="123"/>
        <v>San Ramon439312</v>
      </c>
    </row>
    <row r="966" spans="2:19" x14ac:dyDescent="0.3">
      <c r="B966" t="str">
        <f t="shared" si="120"/>
        <v>Osorno43938</v>
      </c>
      <c r="C966" t="s">
        <v>214</v>
      </c>
      <c r="F966" s="1">
        <v>43938</v>
      </c>
      <c r="G966">
        <v>9</v>
      </c>
      <c r="H966">
        <v>19</v>
      </c>
      <c r="I966" s="24">
        <v>8</v>
      </c>
      <c r="J966" t="b">
        <f t="shared" si="121"/>
        <v>1</v>
      </c>
      <c r="K966">
        <f t="shared" si="122"/>
        <v>8</v>
      </c>
      <c r="L966" t="str">
        <f t="shared" si="127"/>
        <v>San Ramon43931</v>
      </c>
      <c r="M966" s="9">
        <f t="shared" si="124"/>
        <v>3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23"/>
        <v>San Ramon439313</v>
      </c>
    </row>
    <row r="967" spans="2:19" x14ac:dyDescent="0.3">
      <c r="B967" t="str">
        <f t="shared" ref="B967:B1030" si="128">+C967&amp;F967</f>
        <v>Padre Hurtado43938</v>
      </c>
      <c r="C967" t="s">
        <v>216</v>
      </c>
      <c r="F967" s="1">
        <v>43938</v>
      </c>
      <c r="G967">
        <v>9</v>
      </c>
      <c r="H967">
        <v>19</v>
      </c>
      <c r="I967" s="24">
        <v>1</v>
      </c>
      <c r="J967" t="b">
        <f t="shared" ref="J967:J1030" si="129">+I967=K967</f>
        <v>1</v>
      </c>
      <c r="K967">
        <f t="shared" ref="K967:K1030" si="130">+COUNTIFS($L$6:$L$20000,B967)</f>
        <v>1</v>
      </c>
      <c r="L967" t="str">
        <f t="shared" si="127"/>
        <v>San Ramon43931</v>
      </c>
      <c r="M967" s="9">
        <f t="shared" si="124"/>
        <v>4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ref="S967:S1030" si="131">+N967&amp;O967&amp;M967</f>
        <v>San Ramon439314</v>
      </c>
    </row>
    <row r="968" spans="2:19" x14ac:dyDescent="0.3">
      <c r="B968" t="str">
        <f t="shared" si="128"/>
        <v>Padre Las Casas43938</v>
      </c>
      <c r="C968" t="s">
        <v>217</v>
      </c>
      <c r="F968" s="1">
        <v>43938</v>
      </c>
      <c r="G968">
        <v>9</v>
      </c>
      <c r="H968">
        <v>19</v>
      </c>
      <c r="I968" s="24">
        <v>6</v>
      </c>
      <c r="J968" t="b">
        <f t="shared" si="129"/>
        <v>1</v>
      </c>
      <c r="K968">
        <f t="shared" si="130"/>
        <v>6</v>
      </c>
      <c r="L968" t="str">
        <f t="shared" si="127"/>
        <v>San Ramon43931</v>
      </c>
      <c r="M968" s="9">
        <f t="shared" si="124"/>
        <v>5</v>
      </c>
      <c r="N968" t="str">
        <f t="shared" si="125"/>
        <v>San Ramon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13131</v>
      </c>
      <c r="R968" t="str">
        <f>+VLOOKUP($N968,[1]Hoja3!$A$4:$E$349,4,0)</f>
        <v>Metropolitana</v>
      </c>
      <c r="S968" t="str">
        <f t="shared" si="131"/>
        <v>San Ramon439315</v>
      </c>
    </row>
    <row r="969" spans="2:19" x14ac:dyDescent="0.3">
      <c r="B969" t="str">
        <f t="shared" si="128"/>
        <v>Paine43938</v>
      </c>
      <c r="C969" t="s">
        <v>220</v>
      </c>
      <c r="F969" s="1">
        <v>43938</v>
      </c>
      <c r="G969">
        <v>4</v>
      </c>
      <c r="H969">
        <v>8</v>
      </c>
      <c r="I969" s="24">
        <v>1</v>
      </c>
      <c r="J969" t="b">
        <f t="shared" si="129"/>
        <v>1</v>
      </c>
      <c r="K969">
        <f t="shared" si="130"/>
        <v>1</v>
      </c>
      <c r="L969" t="str">
        <f t="shared" si="127"/>
        <v>San Ramon43931</v>
      </c>
      <c r="M969" s="9">
        <f t="shared" si="124"/>
        <v>6</v>
      </c>
      <c r="N969" t="str">
        <f t="shared" si="125"/>
        <v>San Ramon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13131</v>
      </c>
      <c r="R969" t="str">
        <f>+VLOOKUP($N969,[1]Hoja3!$A$4:$E$349,4,0)</f>
        <v>Metropolitana</v>
      </c>
      <c r="S969" t="str">
        <f t="shared" si="131"/>
        <v>San Ramon439316</v>
      </c>
    </row>
    <row r="970" spans="2:19" x14ac:dyDescent="0.3">
      <c r="B970" t="str">
        <f t="shared" si="128"/>
        <v>Pedro Aguirre Cerda43938</v>
      </c>
      <c r="C970" t="s">
        <v>228</v>
      </c>
      <c r="F970" s="1">
        <v>43938</v>
      </c>
      <c r="G970">
        <v>9</v>
      </c>
      <c r="H970">
        <v>19</v>
      </c>
      <c r="I970" s="24">
        <v>8</v>
      </c>
      <c r="J970" t="b">
        <f t="shared" si="129"/>
        <v>1</v>
      </c>
      <c r="K970">
        <f t="shared" si="130"/>
        <v>8</v>
      </c>
      <c r="L970" t="str">
        <f t="shared" si="127"/>
        <v>Talagante43931</v>
      </c>
      <c r="M970" s="9">
        <v>1</v>
      </c>
      <c r="N970" t="s">
        <v>332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Talagante439311</v>
      </c>
    </row>
    <row r="971" spans="2:19" x14ac:dyDescent="0.3">
      <c r="B971" t="str">
        <f t="shared" si="128"/>
        <v>Pelarco43938</v>
      </c>
      <c r="C971" t="s">
        <v>229</v>
      </c>
      <c r="F971" s="1">
        <v>43938</v>
      </c>
      <c r="G971">
        <v>3</v>
      </c>
      <c r="H971">
        <v>5</v>
      </c>
      <c r="I971" s="24">
        <v>2</v>
      </c>
      <c r="J971" t="b">
        <f t="shared" si="129"/>
        <v>1</v>
      </c>
      <c r="K971">
        <f t="shared" si="130"/>
        <v>2</v>
      </c>
      <c r="L971" t="str">
        <f t="shared" si="127"/>
        <v>Talagante43931</v>
      </c>
      <c r="M971" s="9">
        <f t="shared" si="124"/>
        <v>2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Talagante439312</v>
      </c>
    </row>
    <row r="972" spans="2:19" x14ac:dyDescent="0.3">
      <c r="B972" t="str">
        <f t="shared" si="128"/>
        <v>Penaflor43938</v>
      </c>
      <c r="C972" t="s">
        <v>232</v>
      </c>
      <c r="F972" s="1">
        <v>43938</v>
      </c>
      <c r="G972">
        <v>9</v>
      </c>
      <c r="H972">
        <v>19</v>
      </c>
      <c r="I972" s="24">
        <v>3</v>
      </c>
      <c r="J972" t="b">
        <f t="shared" si="129"/>
        <v>1</v>
      </c>
      <c r="K972">
        <f t="shared" si="130"/>
        <v>3</v>
      </c>
      <c r="L972" t="str">
        <f t="shared" si="127"/>
        <v>Talagante43931</v>
      </c>
      <c r="M972" s="9">
        <f t="shared" si="124"/>
        <v>3</v>
      </c>
      <c r="N972" t="str">
        <f t="shared" si="125"/>
        <v>Talagante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13601</v>
      </c>
      <c r="R972" t="str">
        <f>+VLOOKUP($N972,[1]Hoja3!$A$4:$E$349,4,0)</f>
        <v>Metropolitana</v>
      </c>
      <c r="S972" t="str">
        <f t="shared" si="131"/>
        <v>Talagante439313</v>
      </c>
    </row>
    <row r="973" spans="2:19" x14ac:dyDescent="0.3">
      <c r="B973" t="str">
        <f t="shared" si="128"/>
        <v>Penalolen43938</v>
      </c>
      <c r="C973" t="s">
        <v>233</v>
      </c>
      <c r="F973" s="1">
        <v>43938</v>
      </c>
      <c r="G973">
        <v>9</v>
      </c>
      <c r="H973">
        <v>19</v>
      </c>
      <c r="I973" s="24">
        <v>25</v>
      </c>
      <c r="J973" t="b">
        <f t="shared" si="129"/>
        <v>1</v>
      </c>
      <c r="K973">
        <f t="shared" si="130"/>
        <v>25</v>
      </c>
      <c r="L973" t="str">
        <f t="shared" si="127"/>
        <v>Talagante43931</v>
      </c>
      <c r="M973" s="9">
        <f t="shared" si="124"/>
        <v>4</v>
      </c>
      <c r="N973" t="str">
        <f t="shared" si="125"/>
        <v>Talagante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13601</v>
      </c>
      <c r="R973" t="str">
        <f>+VLOOKUP($N973,[1]Hoja3!$A$4:$E$349,4,0)</f>
        <v>Metropolitana</v>
      </c>
      <c r="S973" t="str">
        <f t="shared" si="131"/>
        <v>Talagante439314</v>
      </c>
    </row>
    <row r="974" spans="2:19" x14ac:dyDescent="0.3">
      <c r="B974" t="str">
        <f t="shared" si="128"/>
        <v>Pencahue43938</v>
      </c>
      <c r="C974" t="s">
        <v>234</v>
      </c>
      <c r="F974" s="1">
        <v>43938</v>
      </c>
      <c r="G974">
        <v>1</v>
      </c>
      <c r="H974">
        <v>1</v>
      </c>
      <c r="I974" s="24">
        <v>1</v>
      </c>
      <c r="J974" t="b">
        <f t="shared" si="129"/>
        <v>1</v>
      </c>
      <c r="K974">
        <f t="shared" si="130"/>
        <v>1</v>
      </c>
      <c r="L974" t="str">
        <f t="shared" si="127"/>
        <v>Vitacura43931</v>
      </c>
      <c r="M974" s="9">
        <v>1</v>
      </c>
      <c r="N974" t="s">
        <v>360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Vitacura439311</v>
      </c>
    </row>
    <row r="975" spans="2:19" x14ac:dyDescent="0.3">
      <c r="B975" t="str">
        <f t="shared" si="128"/>
        <v>Penco43938</v>
      </c>
      <c r="C975" t="s">
        <v>235</v>
      </c>
      <c r="F975" s="1">
        <v>43938</v>
      </c>
      <c r="G975">
        <v>6</v>
      </c>
      <c r="H975">
        <v>12</v>
      </c>
      <c r="I975" s="24">
        <v>1</v>
      </c>
      <c r="J975" t="b">
        <f t="shared" si="129"/>
        <v>1</v>
      </c>
      <c r="K975">
        <f t="shared" si="130"/>
        <v>1</v>
      </c>
      <c r="L975" t="str">
        <f t="shared" si="127"/>
        <v>Vitacura43931</v>
      </c>
      <c r="M975" s="9">
        <f t="shared" si="124"/>
        <v>2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Vitacura439312</v>
      </c>
    </row>
    <row r="976" spans="2:19" x14ac:dyDescent="0.3">
      <c r="B976" t="str">
        <f t="shared" si="128"/>
        <v>Perquenco43938</v>
      </c>
      <c r="C976" t="s">
        <v>237</v>
      </c>
      <c r="F976" s="1">
        <v>43938</v>
      </c>
      <c r="G976">
        <v>3</v>
      </c>
      <c r="H976">
        <v>5</v>
      </c>
      <c r="I976" s="24">
        <v>1</v>
      </c>
      <c r="J976" t="b">
        <f t="shared" si="129"/>
        <v>1</v>
      </c>
      <c r="K976">
        <f t="shared" si="130"/>
        <v>1</v>
      </c>
      <c r="L976" t="str">
        <f t="shared" si="127"/>
        <v>Vitacura43931</v>
      </c>
      <c r="M976" s="9">
        <f t="shared" si="124"/>
        <v>3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Vitacura439313</v>
      </c>
    </row>
    <row r="977" spans="2:19" x14ac:dyDescent="0.3">
      <c r="B977" t="str">
        <f t="shared" si="128"/>
        <v>Pica43938</v>
      </c>
      <c r="C977" t="s">
        <v>240</v>
      </c>
      <c r="F977" s="1">
        <v>43938</v>
      </c>
      <c r="G977">
        <v>4</v>
      </c>
      <c r="H977">
        <v>8</v>
      </c>
      <c r="I977" s="24">
        <v>5</v>
      </c>
      <c r="J977" t="b">
        <f t="shared" si="129"/>
        <v>1</v>
      </c>
      <c r="K977">
        <f t="shared" si="130"/>
        <v>5</v>
      </c>
      <c r="L977" t="str">
        <f t="shared" si="127"/>
        <v>Vitacura43931</v>
      </c>
      <c r="M977" s="9">
        <f t="shared" si="124"/>
        <v>4</v>
      </c>
      <c r="N977" t="str">
        <f t="shared" si="125"/>
        <v>Vitacura</v>
      </c>
      <c r="O977" s="1">
        <f t="shared" si="126"/>
        <v>43931</v>
      </c>
      <c r="P977">
        <f>+VLOOKUP($N977,[1]Hoja3!$A$4:$E$349,2,0)</f>
        <v>13</v>
      </c>
      <c r="Q977">
        <f>+VLOOKUP($N977,[1]Hoja3!$A$4:$E$349,3,0)</f>
        <v>13132</v>
      </c>
      <c r="R977" t="str">
        <f>+VLOOKUP($N977,[1]Hoja3!$A$4:$E$349,4,0)</f>
        <v>Metropolitana</v>
      </c>
      <c r="S977" t="str">
        <f t="shared" si="131"/>
        <v>Vitacura439314</v>
      </c>
    </row>
    <row r="978" spans="2:19" x14ac:dyDescent="0.3">
      <c r="B978" t="str">
        <f t="shared" si="128"/>
        <v>Pirque43938</v>
      </c>
      <c r="C978" t="s">
        <v>244</v>
      </c>
      <c r="F978" s="1">
        <v>43938</v>
      </c>
      <c r="G978">
        <v>6</v>
      </c>
      <c r="H978">
        <v>12</v>
      </c>
      <c r="I978" s="24">
        <v>1</v>
      </c>
      <c r="J978" t="b">
        <f t="shared" si="129"/>
        <v>1</v>
      </c>
      <c r="K978">
        <f t="shared" si="130"/>
        <v>1</v>
      </c>
      <c r="L978" t="str">
        <f t="shared" si="127"/>
        <v>Vitacura43931</v>
      </c>
      <c r="M978" s="9">
        <f t="shared" si="124"/>
        <v>5</v>
      </c>
      <c r="N978" t="str">
        <f t="shared" si="125"/>
        <v>Vitacura</v>
      </c>
      <c r="O978" s="1">
        <f t="shared" si="126"/>
        <v>43931</v>
      </c>
      <c r="P978">
        <f>+VLOOKUP($N978,[1]Hoja3!$A$4:$E$349,2,0)</f>
        <v>13</v>
      </c>
      <c r="Q978">
        <f>+VLOOKUP($N978,[1]Hoja3!$A$4:$E$349,3,0)</f>
        <v>13132</v>
      </c>
      <c r="R978" t="str">
        <f>+VLOOKUP($N978,[1]Hoja3!$A$4:$E$349,4,0)</f>
        <v>Metropolitana</v>
      </c>
      <c r="S978" t="str">
        <f t="shared" si="131"/>
        <v>Vitacura439315</v>
      </c>
    </row>
    <row r="979" spans="2:19" x14ac:dyDescent="0.3">
      <c r="B979" t="str">
        <f t="shared" si="128"/>
        <v>Porvenir43938</v>
      </c>
      <c r="C979" t="s">
        <v>248</v>
      </c>
      <c r="F979" s="1">
        <v>43938</v>
      </c>
      <c r="G979">
        <v>3</v>
      </c>
      <c r="H979">
        <v>5</v>
      </c>
      <c r="I979" s="24">
        <v>1</v>
      </c>
      <c r="J979" t="b">
        <f t="shared" si="129"/>
        <v>1</v>
      </c>
      <c r="K979">
        <f t="shared" si="130"/>
        <v>1</v>
      </c>
      <c r="L979" t="str">
        <f t="shared" si="127"/>
        <v>Buin43934</v>
      </c>
      <c r="M979" s="9">
        <v>1</v>
      </c>
      <c r="N979" t="s">
        <v>39</v>
      </c>
      <c r="O979" s="1"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Buin439341</v>
      </c>
    </row>
    <row r="980" spans="2:19" x14ac:dyDescent="0.3">
      <c r="B980" t="str">
        <f t="shared" si="128"/>
        <v>Primavera43938</v>
      </c>
      <c r="C980" t="s">
        <v>250</v>
      </c>
      <c r="F980" s="1">
        <v>43938</v>
      </c>
      <c r="G980">
        <v>1</v>
      </c>
      <c r="H980">
        <v>1</v>
      </c>
      <c r="I980" s="24">
        <v>1</v>
      </c>
      <c r="J980" t="b">
        <f t="shared" si="129"/>
        <v>1</v>
      </c>
      <c r="K980">
        <f t="shared" si="130"/>
        <v>1</v>
      </c>
      <c r="L980" t="str">
        <f t="shared" si="127"/>
        <v>Buin43934</v>
      </c>
      <c r="M980" s="9">
        <f t="shared" si="124"/>
        <v>2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Buin439342</v>
      </c>
    </row>
    <row r="981" spans="2:19" x14ac:dyDescent="0.3">
      <c r="B981" t="str">
        <f t="shared" si="128"/>
        <v>Providencia43938</v>
      </c>
      <c r="C981" t="s">
        <v>251</v>
      </c>
      <c r="F981" s="1">
        <v>43938</v>
      </c>
      <c r="G981">
        <v>9</v>
      </c>
      <c r="H981">
        <v>19</v>
      </c>
      <c r="I981" s="24">
        <v>17</v>
      </c>
      <c r="J981" t="b">
        <f t="shared" si="129"/>
        <v>1</v>
      </c>
      <c r="K981">
        <f t="shared" si="130"/>
        <v>17</v>
      </c>
      <c r="L981" t="str">
        <f t="shared" si="127"/>
        <v>Buin43934</v>
      </c>
      <c r="M981" s="9">
        <f t="shared" si="124"/>
        <v>3</v>
      </c>
      <c r="N981" t="str">
        <f t="shared" si="125"/>
        <v>Buin</v>
      </c>
      <c r="O981" s="1">
        <f t="shared" si="126"/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Buin439343</v>
      </c>
    </row>
    <row r="982" spans="2:19" x14ac:dyDescent="0.3">
      <c r="B982" t="str">
        <f t="shared" si="128"/>
        <v>Pucon43938</v>
      </c>
      <c r="C982" t="s">
        <v>253</v>
      </c>
      <c r="F982" s="1">
        <v>43938</v>
      </c>
      <c r="G982">
        <v>6</v>
      </c>
      <c r="H982">
        <v>12</v>
      </c>
      <c r="I982" s="24">
        <v>4</v>
      </c>
      <c r="J982" t="b">
        <f t="shared" si="129"/>
        <v>1</v>
      </c>
      <c r="K982">
        <f t="shared" si="130"/>
        <v>4</v>
      </c>
      <c r="L982" t="str">
        <f t="shared" si="127"/>
        <v>Buin43934</v>
      </c>
      <c r="M982" s="9">
        <f t="shared" si="124"/>
        <v>4</v>
      </c>
      <c r="N982" t="str">
        <f t="shared" si="125"/>
        <v>Buin</v>
      </c>
      <c r="O982" s="1">
        <f t="shared" si="126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Buin439344</v>
      </c>
    </row>
    <row r="983" spans="2:19" x14ac:dyDescent="0.3">
      <c r="B983" t="str">
        <f t="shared" si="128"/>
        <v>Pudahuel43938</v>
      </c>
      <c r="C983" t="s">
        <v>254</v>
      </c>
      <c r="F983" s="1">
        <v>43938</v>
      </c>
      <c r="G983">
        <v>9</v>
      </c>
      <c r="H983">
        <v>19</v>
      </c>
      <c r="I983" s="24">
        <v>15</v>
      </c>
      <c r="J983" t="b">
        <f t="shared" si="129"/>
        <v>1</v>
      </c>
      <c r="K983">
        <f t="shared" si="130"/>
        <v>15</v>
      </c>
      <c r="L983" t="str">
        <f t="shared" si="127"/>
        <v>Buin43934</v>
      </c>
      <c r="M983" s="9">
        <f t="shared" ref="M983:M1046" si="132">+M982+1</f>
        <v>5</v>
      </c>
      <c r="N983" t="str">
        <f t="shared" ref="N983:N1046" si="133">+N982</f>
        <v>Buin</v>
      </c>
      <c r="O983" s="1">
        <f t="shared" ref="O983:O1046" si="134">+O982</f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Buin439345</v>
      </c>
    </row>
    <row r="984" spans="2:19" x14ac:dyDescent="0.3">
      <c r="B984" t="str">
        <f t="shared" si="128"/>
        <v>Puente Alto43938</v>
      </c>
      <c r="C984" t="s">
        <v>255</v>
      </c>
      <c r="F984" s="1">
        <v>43938</v>
      </c>
      <c r="G984">
        <v>9</v>
      </c>
      <c r="H984">
        <v>19</v>
      </c>
      <c r="I984" s="24">
        <v>98</v>
      </c>
      <c r="J984" t="b">
        <f t="shared" si="129"/>
        <v>1</v>
      </c>
      <c r="K984">
        <f t="shared" si="130"/>
        <v>98</v>
      </c>
      <c r="L984" t="str">
        <f t="shared" si="127"/>
        <v>Buin43934</v>
      </c>
      <c r="M984" s="9">
        <f t="shared" si="132"/>
        <v>6</v>
      </c>
      <c r="N984" t="str">
        <f t="shared" si="133"/>
        <v>Buin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13402</v>
      </c>
      <c r="R984" t="str">
        <f>+VLOOKUP($N984,[1]Hoja3!$A$4:$E$349,4,0)</f>
        <v>Metropolitana</v>
      </c>
      <c r="S984" t="str">
        <f t="shared" si="131"/>
        <v>Buin439346</v>
      </c>
    </row>
    <row r="985" spans="2:19" x14ac:dyDescent="0.3">
      <c r="B985" t="str">
        <f t="shared" si="128"/>
        <v>Puerto Montt43938</v>
      </c>
      <c r="C985" t="s">
        <v>256</v>
      </c>
      <c r="F985" s="1">
        <v>43938</v>
      </c>
      <c r="G985">
        <v>9</v>
      </c>
      <c r="H985">
        <v>19</v>
      </c>
      <c r="I985" s="24">
        <v>3</v>
      </c>
      <c r="J985" t="b">
        <f t="shared" si="129"/>
        <v>1</v>
      </c>
      <c r="K985">
        <f t="shared" si="130"/>
        <v>3</v>
      </c>
      <c r="L985" t="str">
        <f t="shared" si="127"/>
        <v>Buin43934</v>
      </c>
      <c r="M985" s="9">
        <f t="shared" si="132"/>
        <v>7</v>
      </c>
      <c r="N985" t="str">
        <f t="shared" si="133"/>
        <v>Buin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13402</v>
      </c>
      <c r="R985" t="str">
        <f>+VLOOKUP($N985,[1]Hoja3!$A$4:$E$349,4,0)</f>
        <v>Metropolitana</v>
      </c>
      <c r="S985" t="str">
        <f t="shared" si="131"/>
        <v>Buin439347</v>
      </c>
    </row>
    <row r="986" spans="2:19" x14ac:dyDescent="0.3">
      <c r="B986" t="str">
        <f t="shared" si="128"/>
        <v>Puerto Varas43938</v>
      </c>
      <c r="C986" t="s">
        <v>258</v>
      </c>
      <c r="F986" s="1">
        <v>43938</v>
      </c>
      <c r="G986">
        <v>3</v>
      </c>
      <c r="H986">
        <v>5</v>
      </c>
      <c r="I986" s="24">
        <v>1</v>
      </c>
      <c r="J986" t="b">
        <f t="shared" si="129"/>
        <v>1</v>
      </c>
      <c r="K986">
        <f t="shared" si="130"/>
        <v>1</v>
      </c>
      <c r="L986" t="str">
        <f t="shared" si="127"/>
        <v>Cerro Navia43934</v>
      </c>
      <c r="M986" s="9">
        <v>1</v>
      </c>
      <c r="N986" t="s">
        <v>61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Navia439341</v>
      </c>
    </row>
    <row r="987" spans="2:19" x14ac:dyDescent="0.3">
      <c r="B987" t="str">
        <f t="shared" si="128"/>
        <v>Punta Arenas43938</v>
      </c>
      <c r="C987" t="s">
        <v>261</v>
      </c>
      <c r="F987" s="1">
        <v>43938</v>
      </c>
      <c r="G987">
        <v>9</v>
      </c>
      <c r="H987">
        <v>19</v>
      </c>
      <c r="I987" s="24">
        <v>54</v>
      </c>
      <c r="J987" t="b">
        <f t="shared" si="129"/>
        <v>1</v>
      </c>
      <c r="K987">
        <f t="shared" si="130"/>
        <v>54</v>
      </c>
      <c r="L987" t="str">
        <f t="shared" si="127"/>
        <v>Cerro Navia43934</v>
      </c>
      <c r="M987" s="9">
        <f t="shared" si="132"/>
        <v>2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Navia439342</v>
      </c>
    </row>
    <row r="988" spans="2:19" x14ac:dyDescent="0.3">
      <c r="B988" t="str">
        <f t="shared" si="128"/>
        <v>Quilicura43938</v>
      </c>
      <c r="C988" t="s">
        <v>272</v>
      </c>
      <c r="F988" s="1">
        <v>43938</v>
      </c>
      <c r="G988">
        <v>9</v>
      </c>
      <c r="H988">
        <v>19</v>
      </c>
      <c r="I988" s="24">
        <v>11</v>
      </c>
      <c r="J988" t="b">
        <f t="shared" si="129"/>
        <v>1</v>
      </c>
      <c r="K988">
        <f t="shared" si="130"/>
        <v>11</v>
      </c>
      <c r="L988" t="str">
        <f t="shared" si="127"/>
        <v>Cerro Navia43934</v>
      </c>
      <c r="M988" s="9">
        <f t="shared" si="132"/>
        <v>3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Navia439343</v>
      </c>
    </row>
    <row r="989" spans="2:19" x14ac:dyDescent="0.3">
      <c r="B989" t="str">
        <f t="shared" si="128"/>
        <v>Quillon43938</v>
      </c>
      <c r="C989" t="s">
        <v>274</v>
      </c>
      <c r="F989" s="1">
        <v>43938</v>
      </c>
      <c r="G989">
        <v>9</v>
      </c>
      <c r="H989">
        <v>19</v>
      </c>
      <c r="I989" s="24">
        <v>1</v>
      </c>
      <c r="J989" t="b">
        <f t="shared" si="129"/>
        <v>1</v>
      </c>
      <c r="K989">
        <f t="shared" si="130"/>
        <v>1</v>
      </c>
      <c r="L989" t="str">
        <f t="shared" si="127"/>
        <v>Cerro Navia43934</v>
      </c>
      <c r="M989" s="9">
        <f t="shared" si="132"/>
        <v>4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Navia439344</v>
      </c>
    </row>
    <row r="990" spans="2:19" x14ac:dyDescent="0.3">
      <c r="B990" t="str">
        <f t="shared" si="128"/>
        <v>Quillota43938</v>
      </c>
      <c r="C990" t="s">
        <v>275</v>
      </c>
      <c r="F990" s="1">
        <v>43938</v>
      </c>
      <c r="G990">
        <v>9</v>
      </c>
      <c r="H990">
        <v>19</v>
      </c>
      <c r="I990" s="24">
        <v>1</v>
      </c>
      <c r="J990" t="b">
        <f t="shared" si="129"/>
        <v>1</v>
      </c>
      <c r="K990">
        <f t="shared" si="130"/>
        <v>1</v>
      </c>
      <c r="L990" t="str">
        <f t="shared" si="127"/>
        <v>Cerro Navia43934</v>
      </c>
      <c r="M990" s="9">
        <f t="shared" si="132"/>
        <v>5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Navia439345</v>
      </c>
    </row>
    <row r="991" spans="2:19" x14ac:dyDescent="0.3">
      <c r="B991" t="str">
        <f t="shared" si="128"/>
        <v>Quilpue43938</v>
      </c>
      <c r="C991" t="s">
        <v>276</v>
      </c>
      <c r="F991" s="1">
        <v>43938</v>
      </c>
      <c r="G991">
        <v>9</v>
      </c>
      <c r="H991">
        <v>19</v>
      </c>
      <c r="I991" s="24">
        <v>1</v>
      </c>
      <c r="J991" t="b">
        <f t="shared" si="129"/>
        <v>1</v>
      </c>
      <c r="K991">
        <f t="shared" si="130"/>
        <v>1</v>
      </c>
      <c r="L991" t="str">
        <f t="shared" si="127"/>
        <v>Cerro Navia43934</v>
      </c>
      <c r="M991" s="9">
        <f t="shared" si="132"/>
        <v>6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Navia439346</v>
      </c>
    </row>
    <row r="992" spans="2:19" x14ac:dyDescent="0.3">
      <c r="B992" t="str">
        <f t="shared" si="128"/>
        <v>Quinta Normal43938</v>
      </c>
      <c r="C992" t="s">
        <v>278</v>
      </c>
      <c r="F992" s="1">
        <v>43938</v>
      </c>
      <c r="G992">
        <v>9</v>
      </c>
      <c r="H992">
        <v>19</v>
      </c>
      <c r="I992" s="24">
        <v>20</v>
      </c>
      <c r="J992" t="b">
        <f t="shared" si="129"/>
        <v>1</v>
      </c>
      <c r="K992">
        <f t="shared" si="130"/>
        <v>20</v>
      </c>
      <c r="L992" t="str">
        <f t="shared" si="127"/>
        <v>Cerro Navia43934</v>
      </c>
      <c r="M992" s="9">
        <f t="shared" si="132"/>
        <v>7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Navia439347</v>
      </c>
    </row>
    <row r="993" spans="2:19" x14ac:dyDescent="0.3">
      <c r="B993" t="str">
        <f t="shared" si="128"/>
        <v>Quirihue43938</v>
      </c>
      <c r="C993" t="s">
        <v>281</v>
      </c>
      <c r="F993" s="1">
        <v>43938</v>
      </c>
      <c r="G993">
        <v>5</v>
      </c>
      <c r="H993">
        <v>10</v>
      </c>
      <c r="I993" s="24">
        <v>1</v>
      </c>
      <c r="J993" t="b">
        <f t="shared" si="129"/>
        <v>1</v>
      </c>
      <c r="K993">
        <f t="shared" si="130"/>
        <v>1</v>
      </c>
      <c r="L993" t="str">
        <f t="shared" si="127"/>
        <v>Cerro Navia43934</v>
      </c>
      <c r="M993" s="9">
        <f t="shared" si="132"/>
        <v>8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Navia439348</v>
      </c>
    </row>
    <row r="994" spans="2:19" x14ac:dyDescent="0.3">
      <c r="B994" t="str">
        <f t="shared" si="128"/>
        <v>Recoleta43938</v>
      </c>
      <c r="C994" t="s">
        <v>285</v>
      </c>
      <c r="F994" s="1">
        <v>43938</v>
      </c>
      <c r="G994">
        <v>9</v>
      </c>
      <c r="H994">
        <v>19</v>
      </c>
      <c r="I994" s="24">
        <v>26</v>
      </c>
      <c r="J994" t="b">
        <f t="shared" si="129"/>
        <v>1</v>
      </c>
      <c r="K994">
        <f t="shared" si="130"/>
        <v>26</v>
      </c>
      <c r="L994" t="str">
        <f t="shared" si="127"/>
        <v>Cerro Navia43934</v>
      </c>
      <c r="M994" s="9">
        <f t="shared" si="132"/>
        <v>9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Navia439349</v>
      </c>
    </row>
    <row r="995" spans="2:19" x14ac:dyDescent="0.3">
      <c r="B995" t="str">
        <f t="shared" si="128"/>
        <v>Renca43938</v>
      </c>
      <c r="C995" t="s">
        <v>287</v>
      </c>
      <c r="F995" s="1">
        <v>43938</v>
      </c>
      <c r="G995">
        <v>9</v>
      </c>
      <c r="H995">
        <v>19</v>
      </c>
      <c r="I995" s="24">
        <v>20</v>
      </c>
      <c r="J995" t="b">
        <f t="shared" si="129"/>
        <v>1</v>
      </c>
      <c r="K995">
        <f t="shared" si="130"/>
        <v>20</v>
      </c>
      <c r="L995" t="str">
        <f t="shared" si="127"/>
        <v>Cerro Navia43934</v>
      </c>
      <c r="M995" s="9">
        <f t="shared" si="132"/>
        <v>10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Navia4393410</v>
      </c>
    </row>
    <row r="996" spans="2:19" x14ac:dyDescent="0.3">
      <c r="B996" t="str">
        <f t="shared" si="128"/>
        <v>Retiro43938</v>
      </c>
      <c r="C996" t="s">
        <v>290</v>
      </c>
      <c r="F996" s="1">
        <v>43938</v>
      </c>
      <c r="G996">
        <v>3</v>
      </c>
      <c r="H996">
        <v>5</v>
      </c>
      <c r="I996" s="24">
        <v>1</v>
      </c>
      <c r="J996" t="b">
        <f t="shared" si="129"/>
        <v>1</v>
      </c>
      <c r="K996">
        <f t="shared" si="130"/>
        <v>1</v>
      </c>
      <c r="L996" t="str">
        <f t="shared" si="127"/>
        <v>Cerro Navia43934</v>
      </c>
      <c r="M996" s="9">
        <f t="shared" si="132"/>
        <v>11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Navia4393411</v>
      </c>
    </row>
    <row r="997" spans="2:19" x14ac:dyDescent="0.3">
      <c r="B997" t="str">
        <f t="shared" si="128"/>
        <v>Rio Claro43938</v>
      </c>
      <c r="C997" t="s">
        <v>293</v>
      </c>
      <c r="F997" s="1">
        <v>43938</v>
      </c>
      <c r="G997">
        <v>3</v>
      </c>
      <c r="H997">
        <v>5</v>
      </c>
      <c r="I997" s="24">
        <v>3</v>
      </c>
      <c r="J997" t="b">
        <f t="shared" si="129"/>
        <v>1</v>
      </c>
      <c r="K997">
        <f t="shared" si="130"/>
        <v>3</v>
      </c>
      <c r="L997" t="str">
        <f t="shared" si="127"/>
        <v>Cerro Navia43934</v>
      </c>
      <c r="M997" s="9">
        <f t="shared" si="132"/>
        <v>12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Navia4393412</v>
      </c>
    </row>
    <row r="998" spans="2:19" x14ac:dyDescent="0.3">
      <c r="B998" t="str">
        <f t="shared" si="128"/>
        <v>Rio Negro43938</v>
      </c>
      <c r="C998" t="s">
        <v>296</v>
      </c>
      <c r="F998" s="1">
        <v>43938</v>
      </c>
      <c r="G998">
        <v>3</v>
      </c>
      <c r="H998">
        <v>5</v>
      </c>
      <c r="I998" s="24">
        <v>1</v>
      </c>
      <c r="J998" t="b">
        <f t="shared" si="129"/>
        <v>1</v>
      </c>
      <c r="K998">
        <f t="shared" si="130"/>
        <v>1</v>
      </c>
      <c r="L998" t="str">
        <f t="shared" si="127"/>
        <v>Cerro Navia43934</v>
      </c>
      <c r="M998" s="9">
        <f t="shared" si="132"/>
        <v>13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Navia4393413</v>
      </c>
    </row>
    <row r="999" spans="2:19" x14ac:dyDescent="0.3">
      <c r="B999" t="str">
        <f t="shared" si="128"/>
        <v>Romeral43938</v>
      </c>
      <c r="C999" t="s">
        <v>298</v>
      </c>
      <c r="F999" s="1">
        <v>43938</v>
      </c>
      <c r="G999">
        <v>3</v>
      </c>
      <c r="H999">
        <v>5</v>
      </c>
      <c r="I999" s="24">
        <v>1</v>
      </c>
      <c r="J999" t="b">
        <f t="shared" si="129"/>
        <v>1</v>
      </c>
      <c r="K999">
        <f t="shared" si="130"/>
        <v>1</v>
      </c>
      <c r="L999" t="str">
        <f t="shared" si="127"/>
        <v>Cerro Navia43934</v>
      </c>
      <c r="M999" s="9">
        <f t="shared" si="132"/>
        <v>14</v>
      </c>
      <c r="N999" t="str">
        <f t="shared" si="133"/>
        <v>Cerro Navia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13103</v>
      </c>
      <c r="R999" t="str">
        <f>+VLOOKUP($N999,[1]Hoja3!$A$4:$E$349,4,0)</f>
        <v>Metropolitana</v>
      </c>
      <c r="S999" t="str">
        <f t="shared" si="131"/>
        <v>Cerro Navia4393414</v>
      </c>
    </row>
    <row r="1000" spans="2:19" x14ac:dyDescent="0.3">
      <c r="B1000" t="str">
        <f t="shared" si="128"/>
        <v>Saavedra43938</v>
      </c>
      <c r="C1000" t="s">
        <v>299</v>
      </c>
      <c r="F1000" s="1">
        <v>43938</v>
      </c>
      <c r="G1000">
        <v>1</v>
      </c>
      <c r="H1000">
        <v>1</v>
      </c>
      <c r="I1000" s="24">
        <v>1</v>
      </c>
      <c r="J1000" t="b">
        <f t="shared" si="129"/>
        <v>1</v>
      </c>
      <c r="K1000">
        <f t="shared" si="130"/>
        <v>1</v>
      </c>
      <c r="L1000" t="str">
        <f t="shared" si="127"/>
        <v>Cerro Navia43934</v>
      </c>
      <c r="M1000" s="9">
        <f t="shared" si="132"/>
        <v>15</v>
      </c>
      <c r="N1000" t="str">
        <f t="shared" si="133"/>
        <v>Cerro Navia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13103</v>
      </c>
      <c r="R1000" t="str">
        <f>+VLOOKUP($N1000,[1]Hoja3!$A$4:$E$349,4,0)</f>
        <v>Metropolitana</v>
      </c>
      <c r="S1000" t="str">
        <f t="shared" si="131"/>
        <v>Cerro Navia4393415</v>
      </c>
    </row>
    <row r="1001" spans="2:19" x14ac:dyDescent="0.3">
      <c r="B1001" t="str">
        <f t="shared" si="128"/>
        <v>Salamanca43938</v>
      </c>
      <c r="C1001" t="s">
        <v>301</v>
      </c>
      <c r="F1001" s="1">
        <v>43938</v>
      </c>
      <c r="G1001">
        <v>6</v>
      </c>
      <c r="H1001">
        <v>12</v>
      </c>
      <c r="I1001" s="24">
        <v>1</v>
      </c>
      <c r="J1001" t="b">
        <f t="shared" si="129"/>
        <v>1</v>
      </c>
      <c r="K1001">
        <f t="shared" si="130"/>
        <v>1</v>
      </c>
      <c r="L1001" t="str">
        <f t="shared" si="127"/>
        <v>Conchali43934</v>
      </c>
      <c r="M1001" s="9">
        <v>1</v>
      </c>
      <c r="N1001" t="s">
        <v>88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Conchali439341</v>
      </c>
    </row>
    <row r="1002" spans="2:19" x14ac:dyDescent="0.3">
      <c r="B1002" t="str">
        <f t="shared" si="128"/>
        <v>San Antonio43938</v>
      </c>
      <c r="C1002" t="s">
        <v>302</v>
      </c>
      <c r="F1002" s="1">
        <v>43938</v>
      </c>
      <c r="G1002">
        <v>8</v>
      </c>
      <c r="H1002">
        <v>17</v>
      </c>
      <c r="I1002" s="24">
        <v>9</v>
      </c>
      <c r="J1002" t="b">
        <f t="shared" si="129"/>
        <v>1</v>
      </c>
      <c r="K1002">
        <f t="shared" si="130"/>
        <v>9</v>
      </c>
      <c r="L1002" t="str">
        <f t="shared" si="127"/>
        <v>Conchali43934</v>
      </c>
      <c r="M1002" s="9">
        <f t="shared" si="132"/>
        <v>2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Conchali439342</v>
      </c>
    </row>
    <row r="1003" spans="2:19" x14ac:dyDescent="0.3">
      <c r="B1003" t="str">
        <f t="shared" si="128"/>
        <v>San Bernardo43938</v>
      </c>
      <c r="C1003" t="s">
        <v>303</v>
      </c>
      <c r="F1003" s="1">
        <v>43938</v>
      </c>
      <c r="G1003">
        <v>9</v>
      </c>
      <c r="H1003">
        <v>19</v>
      </c>
      <c r="I1003" s="24">
        <v>42</v>
      </c>
      <c r="J1003" t="b">
        <f t="shared" si="129"/>
        <v>1</v>
      </c>
      <c r="K1003">
        <f t="shared" si="130"/>
        <v>42</v>
      </c>
      <c r="L1003" t="str">
        <f t="shared" si="127"/>
        <v>Conchali43934</v>
      </c>
      <c r="M1003" s="9">
        <f t="shared" si="132"/>
        <v>3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Conchali439343</v>
      </c>
    </row>
    <row r="1004" spans="2:19" x14ac:dyDescent="0.3">
      <c r="B1004" t="str">
        <f t="shared" si="128"/>
        <v>San Clemente43938</v>
      </c>
      <c r="C1004" t="s">
        <v>305</v>
      </c>
      <c r="F1004" s="1">
        <v>43938</v>
      </c>
      <c r="G1004">
        <v>1</v>
      </c>
      <c r="H1004">
        <v>1</v>
      </c>
      <c r="I1004" s="24">
        <v>4</v>
      </c>
      <c r="J1004" t="b">
        <f t="shared" si="129"/>
        <v>1</v>
      </c>
      <c r="K1004">
        <f t="shared" si="130"/>
        <v>4</v>
      </c>
      <c r="L1004" t="str">
        <f t="shared" si="127"/>
        <v>Conchali43934</v>
      </c>
      <c r="M1004" s="9">
        <f t="shared" si="132"/>
        <v>4</v>
      </c>
      <c r="N1004" t="str">
        <f t="shared" si="133"/>
        <v>Conchali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13104</v>
      </c>
      <c r="R1004" t="str">
        <f>+VLOOKUP($N1004,[1]Hoja3!$A$4:$E$349,4,0)</f>
        <v>Metropolitana</v>
      </c>
      <c r="S1004" t="str">
        <f t="shared" si="131"/>
        <v>Conchali439344</v>
      </c>
    </row>
    <row r="1005" spans="2:19" x14ac:dyDescent="0.3">
      <c r="B1005" t="str">
        <f t="shared" si="128"/>
        <v>San Javier43938</v>
      </c>
      <c r="C1005" t="s">
        <v>312</v>
      </c>
      <c r="F1005" s="1">
        <v>43938</v>
      </c>
      <c r="G1005">
        <v>6</v>
      </c>
      <c r="H1005">
        <v>12</v>
      </c>
      <c r="I1005" s="24">
        <v>2</v>
      </c>
      <c r="J1005" t="b">
        <f t="shared" si="129"/>
        <v>1</v>
      </c>
      <c r="K1005">
        <f t="shared" si="130"/>
        <v>2</v>
      </c>
      <c r="L1005" t="str">
        <f t="shared" si="127"/>
        <v>Conchali43934</v>
      </c>
      <c r="M1005" s="9">
        <f t="shared" si="132"/>
        <v>5</v>
      </c>
      <c r="N1005" t="str">
        <f t="shared" si="133"/>
        <v>Conchali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13104</v>
      </c>
      <c r="R1005" t="str">
        <f>+VLOOKUP($N1005,[1]Hoja3!$A$4:$E$349,4,0)</f>
        <v>Metropolitana</v>
      </c>
      <c r="S1005" t="str">
        <f t="shared" si="131"/>
        <v>Conchali439345</v>
      </c>
    </row>
    <row r="1006" spans="2:19" x14ac:dyDescent="0.3">
      <c r="B1006" t="str">
        <f t="shared" si="128"/>
        <v>San Joaquin43938</v>
      </c>
      <c r="C1006" t="s">
        <v>313</v>
      </c>
      <c r="F1006" s="1">
        <v>43938</v>
      </c>
      <c r="G1006">
        <v>9</v>
      </c>
      <c r="H1006">
        <v>19</v>
      </c>
      <c r="I1006" s="24">
        <v>16</v>
      </c>
      <c r="J1006" t="b">
        <f t="shared" si="129"/>
        <v>1</v>
      </c>
      <c r="K1006">
        <f t="shared" si="130"/>
        <v>16</v>
      </c>
      <c r="L1006" t="str">
        <f t="shared" si="127"/>
        <v>El Bosque43934</v>
      </c>
      <c r="M1006" s="9">
        <v>1</v>
      </c>
      <c r="N1006" t="s">
        <v>107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Bosque439341</v>
      </c>
    </row>
    <row r="1007" spans="2:19" x14ac:dyDescent="0.3">
      <c r="B1007" t="str">
        <f t="shared" si="128"/>
        <v>San Juan de la Costa43938</v>
      </c>
      <c r="C1007" t="s">
        <v>315</v>
      </c>
      <c r="F1007" s="1">
        <v>43938</v>
      </c>
      <c r="G1007">
        <v>6</v>
      </c>
      <c r="H1007">
        <v>12</v>
      </c>
      <c r="I1007" s="24">
        <v>2</v>
      </c>
      <c r="J1007" t="b">
        <f t="shared" si="129"/>
        <v>1</v>
      </c>
      <c r="K1007">
        <f t="shared" si="130"/>
        <v>2</v>
      </c>
      <c r="L1007" t="str">
        <f t="shared" si="127"/>
        <v>El Bosque43934</v>
      </c>
      <c r="M1007" s="9">
        <f t="shared" si="132"/>
        <v>2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Bosque439342</v>
      </c>
    </row>
    <row r="1008" spans="2:19" x14ac:dyDescent="0.3">
      <c r="B1008" t="str">
        <f t="shared" si="128"/>
        <v>San Miguel43938</v>
      </c>
      <c r="C1008" t="s">
        <v>316</v>
      </c>
      <c r="F1008" s="1">
        <v>43938</v>
      </c>
      <c r="G1008">
        <v>9</v>
      </c>
      <c r="H1008">
        <v>19</v>
      </c>
      <c r="I1008" s="24">
        <v>14</v>
      </c>
      <c r="J1008" t="b">
        <f t="shared" si="129"/>
        <v>1</v>
      </c>
      <c r="K1008">
        <f t="shared" si="130"/>
        <v>14</v>
      </c>
      <c r="L1008" t="str">
        <f t="shared" si="127"/>
        <v>El Bosque43934</v>
      </c>
      <c r="M1008" s="9">
        <f t="shared" si="132"/>
        <v>3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Bosque439343</v>
      </c>
    </row>
    <row r="1009" spans="2:19" x14ac:dyDescent="0.3">
      <c r="B1009" t="str">
        <f t="shared" si="128"/>
        <v>San Ramon43938</v>
      </c>
      <c r="C1009" t="s">
        <v>323</v>
      </c>
      <c r="F1009" s="1">
        <v>43938</v>
      </c>
      <c r="G1009">
        <v>8</v>
      </c>
      <c r="H1009">
        <v>17</v>
      </c>
      <c r="I1009" s="24">
        <v>5</v>
      </c>
      <c r="J1009" t="b">
        <f t="shared" si="129"/>
        <v>1</v>
      </c>
      <c r="K1009">
        <f t="shared" si="130"/>
        <v>5</v>
      </c>
      <c r="L1009" t="str">
        <f t="shared" si="127"/>
        <v>El Bosque43934</v>
      </c>
      <c r="M1009" s="9">
        <f t="shared" si="132"/>
        <v>4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Bosque439344</v>
      </c>
    </row>
    <row r="1010" spans="2:19" x14ac:dyDescent="0.3">
      <c r="B1010" t="str">
        <f t="shared" si="128"/>
        <v>Santiago43938</v>
      </c>
      <c r="C1010" t="s">
        <v>330</v>
      </c>
      <c r="F1010" s="1">
        <v>43938</v>
      </c>
      <c r="G1010">
        <v>9</v>
      </c>
      <c r="H1010">
        <v>19</v>
      </c>
      <c r="I1010" s="24">
        <v>59</v>
      </c>
      <c r="J1010" t="b">
        <f t="shared" si="129"/>
        <v>1</v>
      </c>
      <c r="K1010">
        <f t="shared" si="130"/>
        <v>59</v>
      </c>
      <c r="L1010" t="str">
        <f t="shared" si="127"/>
        <v>El Bosque43934</v>
      </c>
      <c r="M1010" s="9">
        <f t="shared" si="132"/>
        <v>5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Bosque439345</v>
      </c>
    </row>
    <row r="1011" spans="2:19" x14ac:dyDescent="0.3">
      <c r="B1011" t="str">
        <f t="shared" si="128"/>
        <v>Santo Domingo43938</v>
      </c>
      <c r="C1011" t="s">
        <v>365</v>
      </c>
      <c r="F1011" s="1">
        <v>43938</v>
      </c>
      <c r="G1011">
        <v>5</v>
      </c>
      <c r="H1011">
        <v>10</v>
      </c>
      <c r="I1011" s="24">
        <v>1</v>
      </c>
      <c r="J1011" t="b">
        <f t="shared" si="129"/>
        <v>1</v>
      </c>
      <c r="K1011">
        <f t="shared" si="130"/>
        <v>1</v>
      </c>
      <c r="L1011" t="str">
        <f t="shared" si="127"/>
        <v>El Bosque43934</v>
      </c>
      <c r="M1011" s="9">
        <f t="shared" si="132"/>
        <v>6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Bosque439346</v>
      </c>
    </row>
    <row r="1012" spans="2:19" x14ac:dyDescent="0.3">
      <c r="B1012" t="str">
        <f t="shared" si="128"/>
        <v>Talagante43938</v>
      </c>
      <c r="C1012" t="s">
        <v>332</v>
      </c>
      <c r="F1012" s="1">
        <v>43938</v>
      </c>
      <c r="G1012">
        <v>8</v>
      </c>
      <c r="H1012">
        <v>17</v>
      </c>
      <c r="I1012" s="24">
        <v>2</v>
      </c>
      <c r="J1012" t="b">
        <f t="shared" si="129"/>
        <v>1</v>
      </c>
      <c r="K1012">
        <f t="shared" si="130"/>
        <v>2</v>
      </c>
      <c r="L1012" t="str">
        <f t="shared" si="127"/>
        <v>El Bosque43934</v>
      </c>
      <c r="M1012" s="9">
        <f t="shared" si="132"/>
        <v>7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Bosque439347</v>
      </c>
    </row>
    <row r="1013" spans="2:19" x14ac:dyDescent="0.3">
      <c r="B1013" t="str">
        <f t="shared" si="128"/>
        <v>Talca43938</v>
      </c>
      <c r="C1013" t="s">
        <v>333</v>
      </c>
      <c r="F1013" s="1">
        <v>43938</v>
      </c>
      <c r="G1013">
        <v>9</v>
      </c>
      <c r="H1013">
        <v>19</v>
      </c>
      <c r="I1013" s="24">
        <v>34</v>
      </c>
      <c r="J1013" t="b">
        <f t="shared" si="129"/>
        <v>1</v>
      </c>
      <c r="K1013">
        <f t="shared" si="130"/>
        <v>34</v>
      </c>
      <c r="L1013" t="str">
        <f t="shared" si="127"/>
        <v>El Bosque43934</v>
      </c>
      <c r="M1013" s="9">
        <f t="shared" si="132"/>
        <v>8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Bosque439348</v>
      </c>
    </row>
    <row r="1014" spans="2:19" x14ac:dyDescent="0.3">
      <c r="B1014" t="str">
        <f t="shared" si="128"/>
        <v>Talcahuano43938</v>
      </c>
      <c r="C1014" t="s">
        <v>334</v>
      </c>
      <c r="F1014" s="1">
        <v>43938</v>
      </c>
      <c r="G1014">
        <v>8</v>
      </c>
      <c r="H1014">
        <v>17</v>
      </c>
      <c r="I1014" s="24">
        <v>3</v>
      </c>
      <c r="J1014" t="b">
        <f t="shared" si="129"/>
        <v>1</v>
      </c>
      <c r="K1014">
        <f t="shared" si="130"/>
        <v>3</v>
      </c>
      <c r="L1014" t="str">
        <f t="shared" si="127"/>
        <v>El Bosque43934</v>
      </c>
      <c r="M1014" s="9">
        <f t="shared" si="132"/>
        <v>9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Bosque439349</v>
      </c>
    </row>
    <row r="1015" spans="2:19" x14ac:dyDescent="0.3">
      <c r="B1015" t="str">
        <f t="shared" si="128"/>
        <v>Temuco43938</v>
      </c>
      <c r="C1015" t="s">
        <v>336</v>
      </c>
      <c r="F1015" s="1">
        <v>43938</v>
      </c>
      <c r="G1015">
        <v>9</v>
      </c>
      <c r="H1015">
        <v>19</v>
      </c>
      <c r="I1015" s="24">
        <v>41</v>
      </c>
      <c r="J1015" t="b">
        <f t="shared" si="129"/>
        <v>1</v>
      </c>
      <c r="K1015">
        <f t="shared" si="130"/>
        <v>41</v>
      </c>
      <c r="L1015" t="str">
        <f t="shared" si="127"/>
        <v>El Bosque43934</v>
      </c>
      <c r="M1015" s="9">
        <f t="shared" si="132"/>
        <v>10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Bosque4393410</v>
      </c>
    </row>
    <row r="1016" spans="2:19" x14ac:dyDescent="0.3">
      <c r="B1016" t="str">
        <f t="shared" si="128"/>
        <v>Tocopilla43938</v>
      </c>
      <c r="C1016" t="s">
        <v>343</v>
      </c>
      <c r="F1016" s="1">
        <v>43938</v>
      </c>
      <c r="G1016">
        <v>3</v>
      </c>
      <c r="H1016">
        <v>5</v>
      </c>
      <c r="I1016" s="24">
        <v>5</v>
      </c>
      <c r="J1016" t="b">
        <f t="shared" si="129"/>
        <v>1</v>
      </c>
      <c r="K1016">
        <f t="shared" si="130"/>
        <v>5</v>
      </c>
      <c r="L1016" t="str">
        <f t="shared" si="127"/>
        <v>El Bosque43934</v>
      </c>
      <c r="M1016" s="9">
        <f t="shared" si="132"/>
        <v>11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Bosque4393411</v>
      </c>
    </row>
    <row r="1017" spans="2:19" x14ac:dyDescent="0.3">
      <c r="B1017" t="str">
        <f t="shared" si="128"/>
        <v>Tucapel43938</v>
      </c>
      <c r="C1017" t="s">
        <v>366</v>
      </c>
      <c r="F1017" s="1">
        <v>43938</v>
      </c>
      <c r="G1017">
        <v>1</v>
      </c>
      <c r="H1017">
        <v>1</v>
      </c>
      <c r="I1017" s="24">
        <v>1</v>
      </c>
      <c r="J1017" t="b">
        <f t="shared" si="129"/>
        <v>1</v>
      </c>
      <c r="K1017">
        <f t="shared" si="130"/>
        <v>1</v>
      </c>
      <c r="L1017" t="str">
        <f t="shared" si="127"/>
        <v>El Bosque43934</v>
      </c>
      <c r="M1017" s="9">
        <f t="shared" si="132"/>
        <v>12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Bosque4393412</v>
      </c>
    </row>
    <row r="1018" spans="2:19" x14ac:dyDescent="0.3">
      <c r="B1018" t="str">
        <f t="shared" si="128"/>
        <v>Valdivia43938</v>
      </c>
      <c r="C1018" t="s">
        <v>350</v>
      </c>
      <c r="F1018" s="1">
        <v>43938</v>
      </c>
      <c r="G1018">
        <v>9</v>
      </c>
      <c r="H1018">
        <v>19</v>
      </c>
      <c r="I1018" s="24">
        <v>4</v>
      </c>
      <c r="J1018" t="b">
        <f t="shared" si="129"/>
        <v>1</v>
      </c>
      <c r="K1018">
        <f t="shared" si="130"/>
        <v>4</v>
      </c>
      <c r="L1018" t="str">
        <f t="shared" si="127"/>
        <v>El Bosque43934</v>
      </c>
      <c r="M1018" s="9">
        <f t="shared" si="132"/>
        <v>13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Bosque4393413</v>
      </c>
    </row>
    <row r="1019" spans="2:19" x14ac:dyDescent="0.3">
      <c r="B1019" t="str">
        <f t="shared" si="128"/>
        <v>Valparaiso43938</v>
      </c>
      <c r="C1019" t="s">
        <v>352</v>
      </c>
      <c r="F1019" s="1">
        <v>43938</v>
      </c>
      <c r="G1019">
        <v>9</v>
      </c>
      <c r="H1019">
        <v>19</v>
      </c>
      <c r="I1019" s="24">
        <v>6</v>
      </c>
      <c r="J1019" t="b">
        <f t="shared" si="129"/>
        <v>1</v>
      </c>
      <c r="K1019">
        <f t="shared" si="130"/>
        <v>6</v>
      </c>
      <c r="L1019" t="str">
        <f t="shared" si="127"/>
        <v>El Bosque43934</v>
      </c>
      <c r="M1019" s="9">
        <f t="shared" si="132"/>
        <v>14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Bosque4393414</v>
      </c>
    </row>
    <row r="1020" spans="2:19" x14ac:dyDescent="0.3">
      <c r="B1020" t="str">
        <f t="shared" si="128"/>
        <v>Vilcun43938</v>
      </c>
      <c r="C1020" t="s">
        <v>356</v>
      </c>
      <c r="F1020" s="1">
        <v>43938</v>
      </c>
      <c r="G1020">
        <v>9</v>
      </c>
      <c r="H1020">
        <v>19</v>
      </c>
      <c r="I1020" s="24">
        <v>2</v>
      </c>
      <c r="J1020" t="b">
        <f t="shared" si="129"/>
        <v>1</v>
      </c>
      <c r="K1020">
        <f t="shared" si="130"/>
        <v>2</v>
      </c>
      <c r="L1020" t="str">
        <f t="shared" si="127"/>
        <v>El Bosque43934</v>
      </c>
      <c r="M1020" s="9">
        <f t="shared" si="132"/>
        <v>15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Bosque4393415</v>
      </c>
    </row>
    <row r="1021" spans="2:19" x14ac:dyDescent="0.3">
      <c r="B1021" t="str">
        <f t="shared" si="128"/>
        <v>Villa Alemana43938</v>
      </c>
      <c r="C1021" t="s">
        <v>358</v>
      </c>
      <c r="F1021" s="1">
        <v>43938</v>
      </c>
      <c r="G1021">
        <v>9</v>
      </c>
      <c r="H1021">
        <v>19</v>
      </c>
      <c r="I1021" s="24">
        <v>1</v>
      </c>
      <c r="J1021" t="b">
        <f t="shared" si="129"/>
        <v>1</v>
      </c>
      <c r="K1021">
        <f t="shared" si="130"/>
        <v>1</v>
      </c>
      <c r="L1021" t="str">
        <f t="shared" si="127"/>
        <v>El Bosque43934</v>
      </c>
      <c r="M1021" s="9">
        <f t="shared" si="132"/>
        <v>16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Bosque4393416</v>
      </c>
    </row>
    <row r="1022" spans="2:19" x14ac:dyDescent="0.3">
      <c r="B1022" t="str">
        <f t="shared" si="128"/>
        <v>Vina del Mar43938</v>
      </c>
      <c r="C1022" t="s">
        <v>359</v>
      </c>
      <c r="F1022" s="1">
        <v>43938</v>
      </c>
      <c r="G1022">
        <v>9</v>
      </c>
      <c r="H1022">
        <v>19</v>
      </c>
      <c r="I1022" s="24">
        <v>9</v>
      </c>
      <c r="J1022" t="b">
        <f t="shared" si="129"/>
        <v>1</v>
      </c>
      <c r="K1022">
        <f t="shared" si="130"/>
        <v>9</v>
      </c>
      <c r="L1022" t="str">
        <f t="shared" si="127"/>
        <v>El Bosque43934</v>
      </c>
      <c r="M1022" s="9">
        <f t="shared" si="132"/>
        <v>17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Bosque4393417</v>
      </c>
    </row>
    <row r="1023" spans="2:19" x14ac:dyDescent="0.3">
      <c r="B1023" t="str">
        <f t="shared" si="128"/>
        <v>Vitacura43938</v>
      </c>
      <c r="C1023" t="s">
        <v>360</v>
      </c>
      <c r="F1023" s="1">
        <v>43938</v>
      </c>
      <c r="G1023">
        <v>9</v>
      </c>
      <c r="H1023">
        <v>19</v>
      </c>
      <c r="I1023" s="24">
        <v>2</v>
      </c>
      <c r="J1023" t="b">
        <f t="shared" si="129"/>
        <v>1</v>
      </c>
      <c r="K1023">
        <f t="shared" si="130"/>
        <v>2</v>
      </c>
      <c r="L1023" t="str">
        <f t="shared" si="127"/>
        <v>El Bosque43934</v>
      </c>
      <c r="M1023" s="9">
        <f t="shared" si="132"/>
        <v>18</v>
      </c>
      <c r="N1023" t="str">
        <f t="shared" si="133"/>
        <v>El Bosque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13105</v>
      </c>
      <c r="R1023" t="str">
        <f>+VLOOKUP($N1023,[1]Hoja3!$A$4:$E$349,4,0)</f>
        <v>Metropolitana</v>
      </c>
      <c r="S1023" t="str">
        <f t="shared" si="131"/>
        <v>El Bosque4393418</v>
      </c>
    </row>
    <row r="1024" spans="2:19" x14ac:dyDescent="0.3">
      <c r="B1024" t="str">
        <f t="shared" si="128"/>
        <v>Yungay43938</v>
      </c>
      <c r="C1024" t="s">
        <v>363</v>
      </c>
      <c r="F1024" s="1">
        <v>43938</v>
      </c>
      <c r="G1024">
        <v>8</v>
      </c>
      <c r="H1024">
        <v>17</v>
      </c>
      <c r="I1024" s="24">
        <v>3</v>
      </c>
      <c r="J1024" t="b">
        <f t="shared" si="129"/>
        <v>1</v>
      </c>
      <c r="K1024">
        <f t="shared" si="130"/>
        <v>3</v>
      </c>
      <c r="L1024" t="str">
        <f t="shared" si="127"/>
        <v>El Bosque43934</v>
      </c>
      <c r="M1024" s="9">
        <f t="shared" si="132"/>
        <v>19</v>
      </c>
      <c r="N1024" t="str">
        <f t="shared" si="133"/>
        <v>El Bosque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13105</v>
      </c>
      <c r="R1024" t="str">
        <f>+VLOOKUP($N1024,[1]Hoja3!$A$4:$E$349,4,0)</f>
        <v>Metropolitana</v>
      </c>
      <c r="S1024" t="str">
        <f t="shared" si="131"/>
        <v>El Bosque4393419</v>
      </c>
    </row>
    <row r="1025" spans="2:19" x14ac:dyDescent="0.3">
      <c r="B1025" s="26" t="str">
        <f>+C1025&amp;F1025</f>
        <v>Cabildo43941</v>
      </c>
      <c r="C1025" s="26" t="s">
        <v>41</v>
      </c>
      <c r="D1025" s="26"/>
      <c r="E1025" s="26"/>
      <c r="F1025" s="27">
        <v>43941</v>
      </c>
      <c r="G1025" s="26"/>
      <c r="H1025" s="26"/>
      <c r="I1025" s="25">
        <v>1</v>
      </c>
      <c r="J1025" t="b">
        <f t="shared" si="129"/>
        <v>1</v>
      </c>
      <c r="K1025">
        <f t="shared" si="130"/>
        <v>1</v>
      </c>
      <c r="L1025" t="str">
        <f t="shared" si="127"/>
        <v>Estacion Central43934</v>
      </c>
      <c r="M1025" s="9">
        <v>1</v>
      </c>
      <c r="N1025" t="s">
        <v>114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Central439341</v>
      </c>
    </row>
    <row r="1026" spans="2:19" x14ac:dyDescent="0.3">
      <c r="B1026" t="str">
        <f>+C1026&amp;F1026</f>
        <v>Chanco43941</v>
      </c>
      <c r="C1026" t="s">
        <v>64</v>
      </c>
      <c r="F1026" s="1">
        <v>43941</v>
      </c>
      <c r="I1026" s="24">
        <v>1</v>
      </c>
      <c r="J1026" t="b">
        <f t="shared" si="129"/>
        <v>1</v>
      </c>
      <c r="K1026">
        <f t="shared" si="130"/>
        <v>1</v>
      </c>
      <c r="L1026" t="str">
        <f t="shared" si="127"/>
        <v>Estacion Central43934</v>
      </c>
      <c r="M1026" s="9">
        <f t="shared" si="132"/>
        <v>2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Central439342</v>
      </c>
    </row>
    <row r="1027" spans="2:19" x14ac:dyDescent="0.3">
      <c r="B1027" t="str">
        <f t="shared" ref="B1027:B1090" si="135">+C1027&amp;F1027</f>
        <v>Collipulli43941</v>
      </c>
      <c r="C1027" t="s">
        <v>84</v>
      </c>
      <c r="F1027" s="1">
        <v>43941</v>
      </c>
      <c r="I1027" s="24">
        <v>1</v>
      </c>
      <c r="J1027" t="b">
        <f t="shared" si="129"/>
        <v>1</v>
      </c>
      <c r="K1027">
        <f t="shared" si="130"/>
        <v>1</v>
      </c>
      <c r="L1027" t="str">
        <f t="shared" si="127"/>
        <v>Estacion Central43934</v>
      </c>
      <c r="M1027" s="9">
        <f t="shared" si="132"/>
        <v>3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Central439343</v>
      </c>
    </row>
    <row r="1028" spans="2:19" x14ac:dyDescent="0.3">
      <c r="B1028" t="str">
        <f t="shared" si="135"/>
        <v>Curepto43941</v>
      </c>
      <c r="C1028" t="s">
        <v>102</v>
      </c>
      <c r="F1028" s="1">
        <v>43941</v>
      </c>
      <c r="I1028" s="24">
        <v>1</v>
      </c>
      <c r="J1028" t="b">
        <f t="shared" si="129"/>
        <v>1</v>
      </c>
      <c r="K1028">
        <f t="shared" si="130"/>
        <v>1</v>
      </c>
      <c r="L1028" t="str">
        <f t="shared" ref="L1028:L1091" si="136">+N1028&amp;O1028</f>
        <v>Estacion Central43934</v>
      </c>
      <c r="M1028" s="9">
        <f t="shared" si="132"/>
        <v>4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Central439344</v>
      </c>
    </row>
    <row r="1029" spans="2:19" x14ac:dyDescent="0.3">
      <c r="B1029" t="str">
        <f t="shared" si="135"/>
        <v>Hijuelas43941</v>
      </c>
      <c r="C1029" t="s">
        <v>127</v>
      </c>
      <c r="F1029" s="1">
        <v>43941</v>
      </c>
      <c r="I1029" s="24">
        <v>1</v>
      </c>
      <c r="J1029" t="b">
        <f t="shared" si="129"/>
        <v>1</v>
      </c>
      <c r="K1029">
        <f t="shared" si="130"/>
        <v>1</v>
      </c>
      <c r="L1029" t="str">
        <f t="shared" si="136"/>
        <v>Estacion Central43934</v>
      </c>
      <c r="M1029" s="9">
        <f t="shared" si="132"/>
        <v>5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si="131"/>
        <v>Estacion Central439345</v>
      </c>
    </row>
    <row r="1030" spans="2:19" x14ac:dyDescent="0.3">
      <c r="B1030" t="str">
        <f t="shared" si="135"/>
        <v>Huasco43941</v>
      </c>
      <c r="C1030" t="s">
        <v>133</v>
      </c>
      <c r="F1030" s="1">
        <v>43941</v>
      </c>
      <c r="I1030" s="24">
        <v>1</v>
      </c>
      <c r="J1030" t="b">
        <f t="shared" si="129"/>
        <v>1</v>
      </c>
      <c r="K1030">
        <f t="shared" si="130"/>
        <v>1</v>
      </c>
      <c r="L1030" t="str">
        <f t="shared" si="136"/>
        <v>Estacion Central43934</v>
      </c>
      <c r="M1030" s="9">
        <f t="shared" si="132"/>
        <v>6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1"/>
        <v>Estacion Central439346</v>
      </c>
    </row>
    <row r="1031" spans="2:19" x14ac:dyDescent="0.3">
      <c r="B1031" t="str">
        <f t="shared" si="135"/>
        <v>Panguipulli43941</v>
      </c>
      <c r="C1031" t="s">
        <v>223</v>
      </c>
      <c r="F1031" s="1">
        <v>43941</v>
      </c>
      <c r="I1031" s="24">
        <v>1</v>
      </c>
      <c r="J1031" t="b">
        <f t="shared" ref="J1031:J1094" si="137">+I1031=K1031</f>
        <v>1</v>
      </c>
      <c r="K1031">
        <f t="shared" ref="K1031:K1094" si="138">+COUNTIFS($L$6:$L$20000,B1031)</f>
        <v>1</v>
      </c>
      <c r="L1031" t="str">
        <f t="shared" si="136"/>
        <v>Estacion Central43934</v>
      </c>
      <c r="M1031" s="9">
        <f t="shared" si="132"/>
        <v>7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ref="S1031:S1094" si="139">+N1031&amp;O1031&amp;M1031</f>
        <v>Estacion Central439347</v>
      </c>
    </row>
    <row r="1032" spans="2:19" x14ac:dyDescent="0.3">
      <c r="B1032" t="str">
        <f t="shared" si="135"/>
        <v>Pencahue43941</v>
      </c>
      <c r="C1032" t="s">
        <v>234</v>
      </c>
      <c r="F1032" s="1">
        <v>43941</v>
      </c>
      <c r="I1032" s="24">
        <v>1</v>
      </c>
      <c r="J1032" t="b">
        <f t="shared" si="137"/>
        <v>1</v>
      </c>
      <c r="K1032">
        <f t="shared" si="138"/>
        <v>1</v>
      </c>
      <c r="L1032" t="str">
        <f t="shared" si="136"/>
        <v>Estacion Central43934</v>
      </c>
      <c r="M1032" s="9">
        <f t="shared" si="132"/>
        <v>8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9"/>
        <v>Estacion Central439348</v>
      </c>
    </row>
    <row r="1033" spans="2:19" x14ac:dyDescent="0.3">
      <c r="B1033" t="str">
        <f t="shared" si="135"/>
        <v>Quilleco43941</v>
      </c>
      <c r="C1033" t="s">
        <v>273</v>
      </c>
      <c r="F1033" s="1">
        <v>43941</v>
      </c>
      <c r="I1033" s="24">
        <v>1</v>
      </c>
      <c r="J1033" t="b">
        <f t="shared" si="137"/>
        <v>1</v>
      </c>
      <c r="K1033">
        <f t="shared" si="138"/>
        <v>1</v>
      </c>
      <c r="L1033" t="str">
        <f t="shared" si="136"/>
        <v>Estacion Central43934</v>
      </c>
      <c r="M1033" s="9">
        <f t="shared" si="132"/>
        <v>9</v>
      </c>
      <c r="N1033" t="str">
        <f t="shared" si="133"/>
        <v>Estacion Central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13106</v>
      </c>
      <c r="R1033" t="str">
        <f>+VLOOKUP($N1033,[1]Hoja3!$A$4:$E$349,4,0)</f>
        <v>Metropolitana</v>
      </c>
      <c r="S1033" t="str">
        <f t="shared" si="139"/>
        <v>Estacion Central439349</v>
      </c>
    </row>
    <row r="1034" spans="2:19" x14ac:dyDescent="0.3">
      <c r="B1034" t="str">
        <f t="shared" si="135"/>
        <v>San Esteban43941</v>
      </c>
      <c r="C1034" t="s">
        <v>306</v>
      </c>
      <c r="F1034" s="1">
        <v>43941</v>
      </c>
      <c r="I1034" s="24">
        <v>1</v>
      </c>
      <c r="J1034" t="b">
        <f t="shared" si="137"/>
        <v>1</v>
      </c>
      <c r="K1034">
        <f t="shared" si="138"/>
        <v>1</v>
      </c>
      <c r="L1034" t="str">
        <f t="shared" si="136"/>
        <v>Estacion Central43934</v>
      </c>
      <c r="M1034" s="9">
        <f t="shared" si="132"/>
        <v>10</v>
      </c>
      <c r="N1034" t="str">
        <f t="shared" si="133"/>
        <v>Estacion Central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13106</v>
      </c>
      <c r="R1034" t="str">
        <f>+VLOOKUP($N1034,[1]Hoja3!$A$4:$E$349,4,0)</f>
        <v>Metropolitana</v>
      </c>
      <c r="S1034" t="str">
        <f t="shared" si="139"/>
        <v>Estacion Central4393410</v>
      </c>
    </row>
    <row r="1035" spans="2:19" x14ac:dyDescent="0.3">
      <c r="B1035" t="str">
        <f t="shared" si="135"/>
        <v>San Pedro43941</v>
      </c>
      <c r="C1035" t="s">
        <v>319</v>
      </c>
      <c r="F1035" s="1">
        <v>43941</v>
      </c>
      <c r="I1035" s="24">
        <v>1</v>
      </c>
      <c r="J1035" t="b">
        <f t="shared" si="137"/>
        <v>1</v>
      </c>
      <c r="K1035">
        <f t="shared" si="138"/>
        <v>1</v>
      </c>
      <c r="L1035" t="str">
        <f t="shared" si="136"/>
        <v>Huechuraba43934</v>
      </c>
      <c r="M1035" s="9">
        <v>1</v>
      </c>
      <c r="N1035" t="s">
        <v>134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9"/>
        <v>Huechuraba439341</v>
      </c>
    </row>
    <row r="1036" spans="2:19" x14ac:dyDescent="0.3">
      <c r="B1036" t="str">
        <f t="shared" si="135"/>
        <v>Villa Alegre43941</v>
      </c>
      <c r="C1036" t="s">
        <v>357</v>
      </c>
      <c r="F1036" s="1">
        <v>43941</v>
      </c>
      <c r="I1036" s="24">
        <v>1</v>
      </c>
      <c r="J1036" t="b">
        <f t="shared" si="137"/>
        <v>1</v>
      </c>
      <c r="K1036">
        <f t="shared" si="138"/>
        <v>1</v>
      </c>
      <c r="L1036" t="str">
        <f t="shared" si="136"/>
        <v>Huechuraba43934</v>
      </c>
      <c r="M1036" s="9">
        <f t="shared" si="132"/>
        <v>2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9"/>
        <v>Huechuraba439342</v>
      </c>
    </row>
    <row r="1037" spans="2:19" x14ac:dyDescent="0.3">
      <c r="B1037" t="str">
        <f t="shared" si="135"/>
        <v>Yerbas Buenas43941</v>
      </c>
      <c r="C1037" t="s">
        <v>361</v>
      </c>
      <c r="F1037" s="1">
        <v>43941</v>
      </c>
      <c r="I1037" s="24">
        <v>1</v>
      </c>
      <c r="J1037" t="b">
        <f t="shared" si="137"/>
        <v>1</v>
      </c>
      <c r="K1037">
        <f t="shared" si="138"/>
        <v>1</v>
      </c>
      <c r="L1037" t="str">
        <f t="shared" si="136"/>
        <v>Huechuraba43934</v>
      </c>
      <c r="M1037" s="9">
        <f t="shared" si="132"/>
        <v>3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9"/>
        <v>Huechuraba439343</v>
      </c>
    </row>
    <row r="1038" spans="2:19" x14ac:dyDescent="0.3">
      <c r="B1038" t="str">
        <f t="shared" si="135"/>
        <v>Maria Elena43941</v>
      </c>
      <c r="C1038" t="s">
        <v>189</v>
      </c>
      <c r="F1038" s="1">
        <v>43941</v>
      </c>
      <c r="I1038" s="24">
        <v>2</v>
      </c>
      <c r="J1038" t="b">
        <f t="shared" si="137"/>
        <v>1</v>
      </c>
      <c r="K1038">
        <f t="shared" si="138"/>
        <v>2</v>
      </c>
      <c r="L1038" t="str">
        <f t="shared" si="136"/>
        <v>Huechuraba43934</v>
      </c>
      <c r="M1038" s="9">
        <f t="shared" si="132"/>
        <v>4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9"/>
        <v>Huechuraba439344</v>
      </c>
    </row>
    <row r="1039" spans="2:19" x14ac:dyDescent="0.3">
      <c r="B1039" t="str">
        <f t="shared" si="135"/>
        <v>Putaendo43941</v>
      </c>
      <c r="C1039" t="s">
        <v>265</v>
      </c>
      <c r="F1039" s="1">
        <v>43941</v>
      </c>
      <c r="I1039" s="24">
        <v>2</v>
      </c>
      <c r="J1039" t="b">
        <f t="shared" si="137"/>
        <v>1</v>
      </c>
      <c r="K1039">
        <f t="shared" si="138"/>
        <v>2</v>
      </c>
      <c r="L1039" t="str">
        <f t="shared" si="136"/>
        <v>Huechuraba43934</v>
      </c>
      <c r="M1039" s="9">
        <f t="shared" si="132"/>
        <v>5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9"/>
        <v>Huechuraba439345</v>
      </c>
    </row>
    <row r="1040" spans="2:19" x14ac:dyDescent="0.3">
      <c r="B1040" t="str">
        <f t="shared" si="135"/>
        <v>San Clemente43941</v>
      </c>
      <c r="C1040" t="s">
        <v>305</v>
      </c>
      <c r="F1040" s="1">
        <v>43941</v>
      </c>
      <c r="I1040" s="24">
        <v>2</v>
      </c>
      <c r="J1040" t="b">
        <f t="shared" si="137"/>
        <v>1</v>
      </c>
      <c r="K1040">
        <f t="shared" si="138"/>
        <v>2</v>
      </c>
      <c r="L1040" t="str">
        <f t="shared" si="136"/>
        <v>Huechuraba43934</v>
      </c>
      <c r="M1040" s="9">
        <f t="shared" si="132"/>
        <v>6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9"/>
        <v>Huechuraba439346</v>
      </c>
    </row>
    <row r="1041" spans="2:19" x14ac:dyDescent="0.3">
      <c r="B1041" t="str">
        <f t="shared" si="135"/>
        <v>Victoria43941</v>
      </c>
      <c r="C1041" t="s">
        <v>354</v>
      </c>
      <c r="F1041" s="1">
        <v>43941</v>
      </c>
      <c r="I1041" s="24">
        <v>2</v>
      </c>
      <c r="J1041" t="b">
        <f t="shared" si="137"/>
        <v>1</v>
      </c>
      <c r="K1041">
        <f t="shared" si="138"/>
        <v>2</v>
      </c>
      <c r="L1041" t="str">
        <f t="shared" si="136"/>
        <v>Huechuraba43934</v>
      </c>
      <c r="M1041" s="9">
        <f t="shared" si="132"/>
        <v>7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9"/>
        <v>Huechuraba439347</v>
      </c>
    </row>
    <row r="1042" spans="2:19" x14ac:dyDescent="0.3">
      <c r="B1042" t="str">
        <f t="shared" si="135"/>
        <v>Romeral43941</v>
      </c>
      <c r="C1042" t="s">
        <v>298</v>
      </c>
      <c r="F1042" s="1">
        <v>43941</v>
      </c>
      <c r="I1042" s="24">
        <v>3</v>
      </c>
      <c r="J1042" t="b">
        <f t="shared" si="137"/>
        <v>1</v>
      </c>
      <c r="K1042">
        <f t="shared" si="138"/>
        <v>3</v>
      </c>
      <c r="L1042" t="str">
        <f t="shared" si="136"/>
        <v>Huechuraba43934</v>
      </c>
      <c r="M1042" s="9">
        <f t="shared" si="132"/>
        <v>8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9"/>
        <v>Huechuraba439348</v>
      </c>
    </row>
    <row r="1043" spans="2:19" x14ac:dyDescent="0.3">
      <c r="B1043" t="str">
        <f t="shared" si="135"/>
        <v>Ancud43941</v>
      </c>
      <c r="C1043" t="s">
        <v>31</v>
      </c>
      <c r="F1043" s="1">
        <v>43941</v>
      </c>
      <c r="I1043" s="24">
        <v>5</v>
      </c>
      <c r="J1043" t="b">
        <f t="shared" si="137"/>
        <v>1</v>
      </c>
      <c r="K1043">
        <f t="shared" si="138"/>
        <v>5</v>
      </c>
      <c r="L1043" t="str">
        <f t="shared" si="136"/>
        <v>Huechuraba43934</v>
      </c>
      <c r="M1043" s="9">
        <f t="shared" si="132"/>
        <v>9</v>
      </c>
      <c r="N1043" t="str">
        <f t="shared" si="133"/>
        <v>Huechuraba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13107</v>
      </c>
      <c r="R1043" t="str">
        <f>+VLOOKUP($N1043,[1]Hoja3!$A$4:$E$349,4,0)</f>
        <v>Metropolitana</v>
      </c>
      <c r="S1043" t="str">
        <f t="shared" si="139"/>
        <v>Huechuraba439349</v>
      </c>
    </row>
    <row r="1044" spans="2:19" x14ac:dyDescent="0.3">
      <c r="B1044" t="str">
        <f t="shared" si="135"/>
        <v>Saavedra43941</v>
      </c>
      <c r="C1044" t="s">
        <v>299</v>
      </c>
      <c r="F1044" s="1">
        <v>43941</v>
      </c>
      <c r="I1044" s="24">
        <v>5</v>
      </c>
      <c r="J1044" t="b">
        <f t="shared" si="137"/>
        <v>1</v>
      </c>
      <c r="K1044">
        <f t="shared" si="138"/>
        <v>5</v>
      </c>
      <c r="L1044" t="str">
        <f t="shared" si="136"/>
        <v>Huechuraba43934</v>
      </c>
      <c r="M1044" s="9">
        <f t="shared" si="132"/>
        <v>10</v>
      </c>
      <c r="N1044" t="str">
        <f t="shared" si="133"/>
        <v>Huechuraba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13107</v>
      </c>
      <c r="R1044" t="str">
        <f>+VLOOKUP($N1044,[1]Hoja3!$A$4:$E$349,4,0)</f>
        <v>Metropolitana</v>
      </c>
      <c r="S1044" t="str">
        <f t="shared" si="139"/>
        <v>Huechuraba4393410</v>
      </c>
    </row>
    <row r="1045" spans="2:19" x14ac:dyDescent="0.3">
      <c r="B1045" s="26" t="str">
        <f t="shared" si="135"/>
        <v>Bulnes43945</v>
      </c>
      <c r="C1045" s="26" t="s">
        <v>40</v>
      </c>
      <c r="D1045" s="26"/>
      <c r="E1045" s="26"/>
      <c r="F1045" s="27">
        <v>43945</v>
      </c>
      <c r="G1045" s="26"/>
      <c r="H1045" s="26"/>
      <c r="I1045" s="25">
        <v>1</v>
      </c>
      <c r="J1045" t="b">
        <f t="shared" si="137"/>
        <v>1</v>
      </c>
      <c r="K1045">
        <f t="shared" si="138"/>
        <v>1</v>
      </c>
      <c r="L1045" t="str">
        <f t="shared" si="136"/>
        <v>Independencia43934</v>
      </c>
      <c r="M1045" s="9">
        <v>1</v>
      </c>
      <c r="N1045" t="s">
        <v>136</v>
      </c>
      <c r="O1045" s="1">
        <f t="shared" si="134"/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9"/>
        <v>Independencia439341</v>
      </c>
    </row>
    <row r="1046" spans="2:19" x14ac:dyDescent="0.3">
      <c r="B1046" t="str">
        <f t="shared" si="135"/>
        <v>Cauquenes43945</v>
      </c>
      <c r="C1046" t="s">
        <v>59</v>
      </c>
      <c r="F1046" s="1">
        <v>43945</v>
      </c>
      <c r="I1046" s="24">
        <v>1</v>
      </c>
      <c r="J1046" t="b">
        <f t="shared" si="137"/>
        <v>1</v>
      </c>
      <c r="K1046">
        <f t="shared" si="138"/>
        <v>1</v>
      </c>
      <c r="L1046" t="str">
        <f t="shared" si="136"/>
        <v>Independencia43934</v>
      </c>
      <c r="M1046" s="9">
        <f t="shared" si="132"/>
        <v>2</v>
      </c>
      <c r="N1046" t="str">
        <f t="shared" si="133"/>
        <v>Independencia</v>
      </c>
      <c r="O1046" s="1">
        <f t="shared" si="134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9"/>
        <v>Independencia439342</v>
      </c>
    </row>
    <row r="1047" spans="2:19" x14ac:dyDescent="0.3">
      <c r="B1047" t="str">
        <f t="shared" si="135"/>
        <v>Coihueco43945</v>
      </c>
      <c r="C1047" t="s">
        <v>79</v>
      </c>
      <c r="F1047" s="1">
        <v>43945</v>
      </c>
      <c r="I1047" s="24">
        <v>1</v>
      </c>
      <c r="J1047" t="b">
        <f t="shared" si="137"/>
        <v>1</v>
      </c>
      <c r="K1047">
        <f t="shared" si="138"/>
        <v>1</v>
      </c>
      <c r="L1047" t="str">
        <f t="shared" si="136"/>
        <v>Independencia43934</v>
      </c>
      <c r="M1047" s="9">
        <f t="shared" ref="M1047:M1110" si="140">+M1046+1</f>
        <v>3</v>
      </c>
      <c r="N1047" t="str">
        <f t="shared" ref="N1047:N1110" si="141">+N1046</f>
        <v>Independencia</v>
      </c>
      <c r="O1047" s="1">
        <f t="shared" ref="O1047:O1110" si="142">+O1046</f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9"/>
        <v>Independencia439343</v>
      </c>
    </row>
    <row r="1048" spans="2:19" x14ac:dyDescent="0.3">
      <c r="B1048" t="str">
        <f t="shared" si="135"/>
        <v>Coinco43945</v>
      </c>
      <c r="C1048" t="s">
        <v>80</v>
      </c>
      <c r="F1048" s="1">
        <v>43945</v>
      </c>
      <c r="I1048" s="24">
        <v>1</v>
      </c>
      <c r="J1048" t="b">
        <f t="shared" si="137"/>
        <v>1</v>
      </c>
      <c r="K1048">
        <f t="shared" si="138"/>
        <v>1</v>
      </c>
      <c r="L1048" t="str">
        <f t="shared" si="136"/>
        <v>Independencia43934</v>
      </c>
      <c r="M1048" s="9">
        <f t="shared" si="140"/>
        <v>4</v>
      </c>
      <c r="N1048" t="str">
        <f t="shared" si="141"/>
        <v>Independencia</v>
      </c>
      <c r="O1048" s="1">
        <f t="shared" si="142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9"/>
        <v>Independencia439344</v>
      </c>
    </row>
    <row r="1049" spans="2:19" x14ac:dyDescent="0.3">
      <c r="B1049" t="str">
        <f t="shared" si="135"/>
        <v>Coquimbo43945</v>
      </c>
      <c r="C1049" t="s">
        <v>7</v>
      </c>
      <c r="F1049" s="1">
        <v>43945</v>
      </c>
      <c r="I1049" s="24">
        <v>1</v>
      </c>
      <c r="J1049" t="b">
        <f t="shared" si="137"/>
        <v>1</v>
      </c>
      <c r="K1049">
        <f t="shared" si="138"/>
        <v>1</v>
      </c>
      <c r="L1049" t="str">
        <f t="shared" si="136"/>
        <v>Independencia43934</v>
      </c>
      <c r="M1049" s="9">
        <f t="shared" si="140"/>
        <v>5</v>
      </c>
      <c r="N1049" t="str">
        <f t="shared" si="141"/>
        <v>Independencia</v>
      </c>
      <c r="O1049" s="1">
        <f t="shared" si="142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9"/>
        <v>Independencia439345</v>
      </c>
    </row>
    <row r="1050" spans="2:19" x14ac:dyDescent="0.3">
      <c r="B1050" t="str">
        <f t="shared" si="135"/>
        <v>Curacautin43945</v>
      </c>
      <c r="C1050" t="s">
        <v>97</v>
      </c>
      <c r="F1050" s="1">
        <v>43945</v>
      </c>
      <c r="I1050" s="24">
        <v>1</v>
      </c>
      <c r="J1050" t="b">
        <f t="shared" si="137"/>
        <v>1</v>
      </c>
      <c r="K1050">
        <f t="shared" si="138"/>
        <v>1</v>
      </c>
      <c r="L1050" t="str">
        <f t="shared" si="136"/>
        <v>Independencia43934</v>
      </c>
      <c r="M1050" s="9">
        <f t="shared" si="140"/>
        <v>6</v>
      </c>
      <c r="N1050" t="str">
        <f t="shared" si="141"/>
        <v>Independencia</v>
      </c>
      <c r="O1050" s="1">
        <f t="shared" si="142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9"/>
        <v>Independencia439346</v>
      </c>
    </row>
    <row r="1051" spans="2:19" x14ac:dyDescent="0.3">
      <c r="B1051" t="str">
        <f t="shared" si="135"/>
        <v>Curanilahue43945</v>
      </c>
      <c r="C1051" t="s">
        <v>100</v>
      </c>
      <c r="F1051" s="1">
        <v>43945</v>
      </c>
      <c r="I1051" s="24">
        <v>1</v>
      </c>
      <c r="J1051" t="b">
        <f t="shared" si="137"/>
        <v>1</v>
      </c>
      <c r="K1051">
        <f t="shared" si="138"/>
        <v>1</v>
      </c>
      <c r="L1051" t="str">
        <f t="shared" si="136"/>
        <v>Independencia43934</v>
      </c>
      <c r="M1051" s="9">
        <f t="shared" si="140"/>
        <v>7</v>
      </c>
      <c r="N1051" t="str">
        <f t="shared" si="141"/>
        <v>Independencia</v>
      </c>
      <c r="O1051" s="1">
        <f t="shared" si="142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9"/>
        <v>Independencia439347</v>
      </c>
    </row>
    <row r="1052" spans="2:19" x14ac:dyDescent="0.3">
      <c r="B1052" t="str">
        <f t="shared" si="135"/>
        <v>Donihue43945</v>
      </c>
      <c r="C1052" t="s">
        <v>106</v>
      </c>
      <c r="F1052" s="1">
        <v>43945</v>
      </c>
      <c r="I1052" s="24">
        <v>1</v>
      </c>
      <c r="J1052" t="b">
        <f t="shared" si="137"/>
        <v>1</v>
      </c>
      <c r="K1052">
        <f t="shared" si="138"/>
        <v>1</v>
      </c>
      <c r="L1052" t="str">
        <f t="shared" si="136"/>
        <v>Independencia43934</v>
      </c>
      <c r="M1052" s="9">
        <f t="shared" si="140"/>
        <v>8</v>
      </c>
      <c r="N1052" t="str">
        <f t="shared" si="141"/>
        <v>Independencia</v>
      </c>
      <c r="O1052" s="1">
        <f t="shared" si="142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9"/>
        <v>Independencia439348</v>
      </c>
    </row>
    <row r="1053" spans="2:19" x14ac:dyDescent="0.3">
      <c r="B1053" t="str">
        <f t="shared" si="135"/>
        <v>Ercilla43945</v>
      </c>
      <c r="C1053" t="s">
        <v>113</v>
      </c>
      <c r="F1053" s="1">
        <v>43945</v>
      </c>
      <c r="I1053" s="24">
        <v>1</v>
      </c>
      <c r="J1053" t="b">
        <f t="shared" si="137"/>
        <v>1</v>
      </c>
      <c r="K1053">
        <f t="shared" si="138"/>
        <v>1</v>
      </c>
      <c r="L1053" t="str">
        <f t="shared" si="136"/>
        <v>Independencia43934</v>
      </c>
      <c r="M1053" s="9">
        <f t="shared" si="140"/>
        <v>9</v>
      </c>
      <c r="N1053" t="str">
        <f t="shared" si="141"/>
        <v>Independencia</v>
      </c>
      <c r="O1053" s="1">
        <f t="shared" si="142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9"/>
        <v>Independencia439349</v>
      </c>
    </row>
    <row r="1054" spans="2:19" x14ac:dyDescent="0.3">
      <c r="B1054" t="str">
        <f t="shared" si="135"/>
        <v>Freire43945</v>
      </c>
      <c r="C1054" t="s">
        <v>116</v>
      </c>
      <c r="F1054" s="1">
        <v>43945</v>
      </c>
      <c r="I1054" s="24">
        <v>1</v>
      </c>
      <c r="J1054" t="b">
        <f t="shared" si="137"/>
        <v>1</v>
      </c>
      <c r="K1054">
        <f t="shared" si="138"/>
        <v>1</v>
      </c>
      <c r="L1054" t="str">
        <f t="shared" si="136"/>
        <v>Independencia43934</v>
      </c>
      <c r="M1054" s="9">
        <f t="shared" si="140"/>
        <v>10</v>
      </c>
      <c r="N1054" t="str">
        <f t="shared" si="141"/>
        <v>Independencia</v>
      </c>
      <c r="O1054" s="1">
        <f t="shared" si="142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9"/>
        <v>Independencia4393410</v>
      </c>
    </row>
    <row r="1055" spans="2:19" x14ac:dyDescent="0.3">
      <c r="B1055" t="str">
        <f t="shared" si="135"/>
        <v>Gorbea43945</v>
      </c>
      <c r="C1055" t="s">
        <v>124</v>
      </c>
      <c r="F1055" s="1">
        <v>43945</v>
      </c>
      <c r="I1055" s="24">
        <v>1</v>
      </c>
      <c r="J1055" t="b">
        <f t="shared" si="137"/>
        <v>1</v>
      </c>
      <c r="K1055">
        <f t="shared" si="138"/>
        <v>1</v>
      </c>
      <c r="L1055" t="str">
        <f t="shared" si="136"/>
        <v>Independencia43934</v>
      </c>
      <c r="M1055" s="9">
        <f t="shared" si="140"/>
        <v>11</v>
      </c>
      <c r="N1055" t="str">
        <f t="shared" si="141"/>
        <v>Independencia</v>
      </c>
      <c r="O1055" s="1">
        <f t="shared" si="142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9"/>
        <v>Independencia4393411</v>
      </c>
    </row>
    <row r="1056" spans="2:19" x14ac:dyDescent="0.3">
      <c r="B1056" t="str">
        <f t="shared" si="135"/>
        <v>Huechuraba43945</v>
      </c>
      <c r="C1056" t="s">
        <v>134</v>
      </c>
      <c r="F1056" s="1">
        <v>43945</v>
      </c>
      <c r="I1056" s="24">
        <v>1</v>
      </c>
      <c r="J1056" t="b">
        <f t="shared" si="137"/>
        <v>1</v>
      </c>
      <c r="K1056">
        <f t="shared" si="138"/>
        <v>1</v>
      </c>
      <c r="L1056" t="str">
        <f t="shared" si="136"/>
        <v>Independencia43934</v>
      </c>
      <c r="M1056" s="9">
        <f t="shared" si="140"/>
        <v>12</v>
      </c>
      <c r="N1056" t="str">
        <f t="shared" si="141"/>
        <v>Independencia</v>
      </c>
      <c r="O1056" s="1">
        <f t="shared" si="142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9"/>
        <v>Independencia4393412</v>
      </c>
    </row>
    <row r="1057" spans="2:19" x14ac:dyDescent="0.3">
      <c r="B1057" t="str">
        <f t="shared" si="135"/>
        <v>Litueche43945</v>
      </c>
      <c r="C1057" t="s">
        <v>165</v>
      </c>
      <c r="F1057" s="1">
        <v>43945</v>
      </c>
      <c r="I1057" s="24">
        <v>1</v>
      </c>
      <c r="J1057" t="b">
        <f t="shared" si="137"/>
        <v>1</v>
      </c>
      <c r="K1057">
        <f t="shared" si="138"/>
        <v>1</v>
      </c>
      <c r="L1057" t="str">
        <f t="shared" si="136"/>
        <v>Independencia43934</v>
      </c>
      <c r="M1057" s="9">
        <f t="shared" si="140"/>
        <v>13</v>
      </c>
      <c r="N1057" t="str">
        <f t="shared" si="141"/>
        <v>Independencia</v>
      </c>
      <c r="O1057" s="1">
        <f t="shared" si="142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9"/>
        <v>Independencia4393413</v>
      </c>
    </row>
    <row r="1058" spans="2:19" x14ac:dyDescent="0.3">
      <c r="B1058" t="str">
        <f t="shared" si="135"/>
        <v>Los Alamos43945</v>
      </c>
      <c r="C1058" t="s">
        <v>175</v>
      </c>
      <c r="F1058" s="1">
        <v>43945</v>
      </c>
      <c r="I1058" s="24">
        <v>1</v>
      </c>
      <c r="J1058" t="b">
        <f t="shared" si="137"/>
        <v>1</v>
      </c>
      <c r="K1058">
        <f t="shared" si="138"/>
        <v>1</v>
      </c>
      <c r="L1058" t="str">
        <f t="shared" si="136"/>
        <v>Independencia43934</v>
      </c>
      <c r="M1058" s="9">
        <f t="shared" si="140"/>
        <v>14</v>
      </c>
      <c r="N1058" t="str">
        <f t="shared" si="141"/>
        <v>Independencia</v>
      </c>
      <c r="O1058" s="1">
        <f t="shared" si="142"/>
        <v>43934</v>
      </c>
      <c r="P1058">
        <f>+VLOOKUP($N1058,[1]Hoja3!$A$4:$E$349,2,0)</f>
        <v>13</v>
      </c>
      <c r="Q1058">
        <f>+VLOOKUP($N1058,[1]Hoja3!$A$4:$E$349,3,0)</f>
        <v>13108</v>
      </c>
      <c r="R1058" t="str">
        <f>+VLOOKUP($N1058,[1]Hoja3!$A$4:$E$349,4,0)</f>
        <v>Metropolitana</v>
      </c>
      <c r="S1058" t="str">
        <f t="shared" si="139"/>
        <v>Independencia4393414</v>
      </c>
    </row>
    <row r="1059" spans="2:19" x14ac:dyDescent="0.3">
      <c r="B1059" t="str">
        <f t="shared" si="135"/>
        <v>Mafil43945</v>
      </c>
      <c r="C1059" t="s">
        <v>185</v>
      </c>
      <c r="F1059" s="1">
        <v>43945</v>
      </c>
      <c r="I1059" s="24">
        <v>1</v>
      </c>
      <c r="J1059" t="b">
        <f t="shared" si="137"/>
        <v>1</v>
      </c>
      <c r="K1059">
        <f t="shared" si="138"/>
        <v>1</v>
      </c>
      <c r="L1059" t="str">
        <f t="shared" si="136"/>
        <v>Independencia43934</v>
      </c>
      <c r="M1059" s="9">
        <f t="shared" si="140"/>
        <v>15</v>
      </c>
      <c r="N1059" t="str">
        <f t="shared" si="141"/>
        <v>Independencia</v>
      </c>
      <c r="O1059" s="1">
        <f t="shared" si="142"/>
        <v>43934</v>
      </c>
      <c r="P1059">
        <f>+VLOOKUP($N1059,[1]Hoja3!$A$4:$E$349,2,0)</f>
        <v>13</v>
      </c>
      <c r="Q1059">
        <f>+VLOOKUP($N1059,[1]Hoja3!$A$4:$E$349,3,0)</f>
        <v>13108</v>
      </c>
      <c r="R1059" t="str">
        <f>+VLOOKUP($N1059,[1]Hoja3!$A$4:$E$349,4,0)</f>
        <v>Metropolitana</v>
      </c>
      <c r="S1059" t="str">
        <f t="shared" si="139"/>
        <v>Independencia4393415</v>
      </c>
    </row>
    <row r="1060" spans="2:19" x14ac:dyDescent="0.3">
      <c r="B1060" t="str">
        <f t="shared" si="135"/>
        <v>Maria Elena43945</v>
      </c>
      <c r="C1060" t="s">
        <v>189</v>
      </c>
      <c r="F1060" s="1">
        <v>43945</v>
      </c>
      <c r="I1060" s="24">
        <v>1</v>
      </c>
      <c r="J1060" t="b">
        <f t="shared" si="137"/>
        <v>1</v>
      </c>
      <c r="K1060">
        <f t="shared" si="138"/>
        <v>1</v>
      </c>
      <c r="L1060" t="str">
        <f t="shared" si="136"/>
        <v>La Cisterna43934</v>
      </c>
      <c r="M1060" s="9">
        <v>1</v>
      </c>
      <c r="N1060" t="s">
        <v>141</v>
      </c>
      <c r="O1060" s="1">
        <f t="shared" si="142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9"/>
        <v>La Cisterna439341</v>
      </c>
    </row>
    <row r="1061" spans="2:19" x14ac:dyDescent="0.3">
      <c r="B1061" t="str">
        <f t="shared" si="135"/>
        <v>Melipilla43945</v>
      </c>
      <c r="C1061" t="s">
        <v>195</v>
      </c>
      <c r="F1061" s="1">
        <v>43945</v>
      </c>
      <c r="I1061" s="24">
        <v>1</v>
      </c>
      <c r="J1061" t="b">
        <f t="shared" si="137"/>
        <v>1</v>
      </c>
      <c r="K1061">
        <f t="shared" si="138"/>
        <v>1</v>
      </c>
      <c r="L1061" t="str">
        <f t="shared" si="136"/>
        <v>La Cisterna43934</v>
      </c>
      <c r="M1061" s="9">
        <f t="shared" si="140"/>
        <v>2</v>
      </c>
      <c r="N1061" t="str">
        <f t="shared" si="141"/>
        <v>La Cisterna</v>
      </c>
      <c r="O1061" s="1">
        <f t="shared" si="142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9"/>
        <v>La Cisterna439342</v>
      </c>
    </row>
    <row r="1062" spans="2:19" x14ac:dyDescent="0.3">
      <c r="B1062" t="str">
        <f t="shared" si="135"/>
        <v>Parral43945</v>
      </c>
      <c r="C1062" t="s">
        <v>227</v>
      </c>
      <c r="F1062" s="1">
        <v>43945</v>
      </c>
      <c r="I1062" s="24">
        <v>1</v>
      </c>
      <c r="J1062" t="b">
        <f t="shared" si="137"/>
        <v>1</v>
      </c>
      <c r="K1062">
        <f t="shared" si="138"/>
        <v>1</v>
      </c>
      <c r="L1062" t="str">
        <f t="shared" si="136"/>
        <v>La Cisterna43934</v>
      </c>
      <c r="M1062" s="9">
        <f t="shared" si="140"/>
        <v>3</v>
      </c>
      <c r="N1062" t="str">
        <f t="shared" si="141"/>
        <v>La Cisterna</v>
      </c>
      <c r="O1062" s="1">
        <f t="shared" si="142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9"/>
        <v>La Cisterna439343</v>
      </c>
    </row>
    <row r="1063" spans="2:19" x14ac:dyDescent="0.3">
      <c r="B1063" t="str">
        <f t="shared" si="135"/>
        <v>Pencahue43945</v>
      </c>
      <c r="C1063" t="s">
        <v>234</v>
      </c>
      <c r="F1063" s="1">
        <v>43945</v>
      </c>
      <c r="I1063" s="24">
        <v>1</v>
      </c>
      <c r="J1063" t="b">
        <f t="shared" si="137"/>
        <v>1</v>
      </c>
      <c r="K1063">
        <f t="shared" si="138"/>
        <v>1</v>
      </c>
      <c r="L1063" t="str">
        <f t="shared" si="136"/>
        <v>La Cisterna43934</v>
      </c>
      <c r="M1063" s="9">
        <f t="shared" si="140"/>
        <v>4</v>
      </c>
      <c r="N1063" t="str">
        <f t="shared" si="141"/>
        <v>La Cisterna</v>
      </c>
      <c r="O1063" s="1">
        <f t="shared" si="142"/>
        <v>43934</v>
      </c>
      <c r="P1063">
        <f>+VLOOKUP($N1063,[1]Hoja3!$A$4:$E$349,2,0)</f>
        <v>13</v>
      </c>
      <c r="Q1063">
        <f>+VLOOKUP($N1063,[1]Hoja3!$A$4:$E$349,3,0)</f>
        <v>13109</v>
      </c>
      <c r="R1063" t="str">
        <f>+VLOOKUP($N1063,[1]Hoja3!$A$4:$E$349,4,0)</f>
        <v>Metropolitana</v>
      </c>
      <c r="S1063" t="str">
        <f t="shared" si="139"/>
        <v>La Cisterna439344</v>
      </c>
    </row>
    <row r="1064" spans="2:19" x14ac:dyDescent="0.3">
      <c r="B1064" t="str">
        <f t="shared" si="135"/>
        <v>Puerto Octay43945</v>
      </c>
      <c r="C1064" t="s">
        <v>257</v>
      </c>
      <c r="F1064" s="1">
        <v>43945</v>
      </c>
      <c r="I1064" s="24">
        <v>1</v>
      </c>
      <c r="J1064" t="b">
        <f t="shared" si="137"/>
        <v>1</v>
      </c>
      <c r="K1064">
        <f t="shared" si="138"/>
        <v>1</v>
      </c>
      <c r="L1064" t="str">
        <f t="shared" si="136"/>
        <v>La Cisterna43934</v>
      </c>
      <c r="M1064" s="9">
        <f t="shared" si="140"/>
        <v>5</v>
      </c>
      <c r="N1064" t="str">
        <f t="shared" si="141"/>
        <v>La Cisterna</v>
      </c>
      <c r="O1064" s="1">
        <f t="shared" si="142"/>
        <v>43934</v>
      </c>
      <c r="P1064">
        <f>+VLOOKUP($N1064,[1]Hoja3!$A$4:$E$349,2,0)</f>
        <v>13</v>
      </c>
      <c r="Q1064">
        <f>+VLOOKUP($N1064,[1]Hoja3!$A$4:$E$349,3,0)</f>
        <v>13109</v>
      </c>
      <c r="R1064" t="str">
        <f>+VLOOKUP($N1064,[1]Hoja3!$A$4:$E$349,4,0)</f>
        <v>Metropolitana</v>
      </c>
      <c r="S1064" t="str">
        <f t="shared" si="139"/>
        <v>La Cisterna439345</v>
      </c>
    </row>
    <row r="1065" spans="2:19" x14ac:dyDescent="0.3">
      <c r="B1065" t="str">
        <f t="shared" si="135"/>
        <v>Punitaqui43945</v>
      </c>
      <c r="C1065" t="s">
        <v>260</v>
      </c>
      <c r="F1065" s="1">
        <v>43945</v>
      </c>
      <c r="I1065" s="24">
        <v>1</v>
      </c>
      <c r="J1065" t="b">
        <f t="shared" si="137"/>
        <v>1</v>
      </c>
      <c r="K1065">
        <f t="shared" si="138"/>
        <v>1</v>
      </c>
      <c r="L1065" t="str">
        <f t="shared" si="136"/>
        <v>La Granja43934</v>
      </c>
      <c r="M1065" s="9">
        <v>1</v>
      </c>
      <c r="N1065" t="s">
        <v>145</v>
      </c>
      <c r="O1065" s="1">
        <f t="shared" si="142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9"/>
        <v>La Granja439341</v>
      </c>
    </row>
    <row r="1066" spans="2:19" x14ac:dyDescent="0.3">
      <c r="B1066" t="str">
        <f t="shared" si="135"/>
        <v>Quirihue43945</v>
      </c>
      <c r="C1066" t="s">
        <v>281</v>
      </c>
      <c r="F1066" s="1">
        <v>43945</v>
      </c>
      <c r="I1066" s="24">
        <v>1</v>
      </c>
      <c r="J1066" t="b">
        <f t="shared" si="137"/>
        <v>1</v>
      </c>
      <c r="K1066">
        <f t="shared" si="138"/>
        <v>1</v>
      </c>
      <c r="L1066" t="str">
        <f t="shared" si="136"/>
        <v>La Granja43934</v>
      </c>
      <c r="M1066" s="9">
        <f t="shared" si="140"/>
        <v>2</v>
      </c>
      <c r="N1066" t="str">
        <f t="shared" si="141"/>
        <v>La Granja</v>
      </c>
      <c r="O1066" s="1">
        <f t="shared" si="142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9"/>
        <v>La Granja439342</v>
      </c>
    </row>
    <row r="1067" spans="2:19" x14ac:dyDescent="0.3">
      <c r="B1067" t="str">
        <f t="shared" si="135"/>
        <v>Renaico43945</v>
      </c>
      <c r="C1067" t="s">
        <v>286</v>
      </c>
      <c r="F1067" s="1">
        <v>43945</v>
      </c>
      <c r="I1067" s="24">
        <v>1</v>
      </c>
      <c r="J1067" t="b">
        <f t="shared" si="137"/>
        <v>1</v>
      </c>
      <c r="K1067">
        <f t="shared" si="138"/>
        <v>1</v>
      </c>
      <c r="L1067" t="str">
        <f t="shared" si="136"/>
        <v>La Granja43934</v>
      </c>
      <c r="M1067" s="9">
        <f t="shared" si="140"/>
        <v>3</v>
      </c>
      <c r="N1067" t="str">
        <f t="shared" si="141"/>
        <v>La Granja</v>
      </c>
      <c r="O1067" s="1">
        <f t="shared" si="142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9"/>
        <v>La Granja439343</v>
      </c>
    </row>
    <row r="1068" spans="2:19" x14ac:dyDescent="0.3">
      <c r="B1068" t="str">
        <f t="shared" si="135"/>
        <v>Rengo43945</v>
      </c>
      <c r="C1068" t="s">
        <v>288</v>
      </c>
      <c r="F1068" s="1">
        <v>43945</v>
      </c>
      <c r="I1068" s="24">
        <v>1</v>
      </c>
      <c r="J1068" t="b">
        <f t="shared" si="137"/>
        <v>1</v>
      </c>
      <c r="K1068">
        <f t="shared" si="138"/>
        <v>1</v>
      </c>
      <c r="L1068" t="str">
        <f t="shared" si="136"/>
        <v>La Granja43934</v>
      </c>
      <c r="M1068" s="9">
        <f t="shared" si="140"/>
        <v>4</v>
      </c>
      <c r="N1068" t="str">
        <f t="shared" si="141"/>
        <v>La Granja</v>
      </c>
      <c r="O1068" s="1">
        <f t="shared" si="142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9"/>
        <v>La Granja439344</v>
      </c>
    </row>
    <row r="1069" spans="2:19" x14ac:dyDescent="0.3">
      <c r="B1069" t="str">
        <f t="shared" si="135"/>
        <v>Requinoa43945</v>
      </c>
      <c r="C1069" t="s">
        <v>289</v>
      </c>
      <c r="F1069" s="1">
        <v>43945</v>
      </c>
      <c r="I1069" s="24">
        <v>1</v>
      </c>
      <c r="J1069" t="b">
        <f t="shared" si="137"/>
        <v>1</v>
      </c>
      <c r="K1069">
        <f t="shared" si="138"/>
        <v>1</v>
      </c>
      <c r="L1069" t="str">
        <f t="shared" si="136"/>
        <v>La Granja43934</v>
      </c>
      <c r="M1069" s="9">
        <f t="shared" si="140"/>
        <v>5</v>
      </c>
      <c r="N1069" t="str">
        <f t="shared" si="141"/>
        <v>La Granja</v>
      </c>
      <c r="O1069" s="1">
        <f t="shared" si="142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9"/>
        <v>La Granja439345</v>
      </c>
    </row>
    <row r="1070" spans="2:19" x14ac:dyDescent="0.3">
      <c r="B1070" t="str">
        <f t="shared" si="135"/>
        <v>Rio Negro43945</v>
      </c>
      <c r="C1070" t="s">
        <v>296</v>
      </c>
      <c r="F1070" s="1">
        <v>43945</v>
      </c>
      <c r="I1070" s="24">
        <v>1</v>
      </c>
      <c r="J1070" t="b">
        <f t="shared" si="137"/>
        <v>1</v>
      </c>
      <c r="K1070">
        <f t="shared" si="138"/>
        <v>1</v>
      </c>
      <c r="L1070" t="str">
        <f t="shared" si="136"/>
        <v>La Granja43934</v>
      </c>
      <c r="M1070" s="9">
        <f t="shared" si="140"/>
        <v>6</v>
      </c>
      <c r="N1070" t="str">
        <f t="shared" si="141"/>
        <v>La Granja</v>
      </c>
      <c r="O1070" s="1">
        <f t="shared" si="142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9"/>
        <v>La Granja439346</v>
      </c>
    </row>
    <row r="1071" spans="2:19" x14ac:dyDescent="0.3">
      <c r="B1071" t="str">
        <f t="shared" si="135"/>
        <v>Romeral43945</v>
      </c>
      <c r="C1071" t="s">
        <v>298</v>
      </c>
      <c r="F1071" s="1">
        <v>43945</v>
      </c>
      <c r="I1071" s="24">
        <v>1</v>
      </c>
      <c r="J1071" t="b">
        <f t="shared" si="137"/>
        <v>1</v>
      </c>
      <c r="K1071">
        <f t="shared" si="138"/>
        <v>1</v>
      </c>
      <c r="L1071" t="str">
        <f t="shared" si="136"/>
        <v>La Granja43934</v>
      </c>
      <c r="M1071" s="9">
        <f t="shared" si="140"/>
        <v>7</v>
      </c>
      <c r="N1071" t="str">
        <f t="shared" si="141"/>
        <v>La Granja</v>
      </c>
      <c r="O1071" s="1">
        <f t="shared" si="142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9"/>
        <v>La Granja439347</v>
      </c>
    </row>
    <row r="1072" spans="2:19" x14ac:dyDescent="0.3">
      <c r="B1072" t="str">
        <f t="shared" si="135"/>
        <v>Sagrada Familia43945</v>
      </c>
      <c r="C1072" t="s">
        <v>300</v>
      </c>
      <c r="F1072" s="1">
        <v>43945</v>
      </c>
      <c r="I1072" s="24">
        <v>1</v>
      </c>
      <c r="J1072" t="b">
        <f t="shared" si="137"/>
        <v>1</v>
      </c>
      <c r="K1072">
        <f t="shared" si="138"/>
        <v>1</v>
      </c>
      <c r="L1072" t="str">
        <f t="shared" si="136"/>
        <v>La Granja43934</v>
      </c>
      <c r="M1072" s="9">
        <f t="shared" si="140"/>
        <v>8</v>
      </c>
      <c r="N1072" t="str">
        <f t="shared" si="141"/>
        <v>La Granja</v>
      </c>
      <c r="O1072" s="1">
        <f t="shared" si="142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9"/>
        <v>La Granja439348</v>
      </c>
    </row>
    <row r="1073" spans="2:19" x14ac:dyDescent="0.3">
      <c r="B1073" t="str">
        <f t="shared" si="135"/>
        <v>San Fabian43945</v>
      </c>
      <c r="C1073" t="s">
        <v>307</v>
      </c>
      <c r="F1073" s="1">
        <v>43945</v>
      </c>
      <c r="I1073" s="24">
        <v>1</v>
      </c>
      <c r="J1073" t="b">
        <f t="shared" si="137"/>
        <v>1</v>
      </c>
      <c r="K1073">
        <f t="shared" si="138"/>
        <v>1</v>
      </c>
      <c r="L1073" t="str">
        <f t="shared" si="136"/>
        <v>La Granja43934</v>
      </c>
      <c r="M1073" s="9">
        <f t="shared" si="140"/>
        <v>9</v>
      </c>
      <c r="N1073" t="str">
        <f t="shared" si="141"/>
        <v>La Granja</v>
      </c>
      <c r="O1073" s="1">
        <f t="shared" si="142"/>
        <v>43934</v>
      </c>
      <c r="P1073">
        <f>+VLOOKUP($N1073,[1]Hoja3!$A$4:$E$349,2,0)</f>
        <v>13</v>
      </c>
      <c r="Q1073">
        <f>+VLOOKUP($N1073,[1]Hoja3!$A$4:$E$349,3,0)</f>
        <v>13111</v>
      </c>
      <c r="R1073" t="str">
        <f>+VLOOKUP($N1073,[1]Hoja3!$A$4:$E$349,4,0)</f>
        <v>Metropolitana</v>
      </c>
      <c r="S1073" t="str">
        <f t="shared" si="139"/>
        <v>La Granja439349</v>
      </c>
    </row>
    <row r="1074" spans="2:19" x14ac:dyDescent="0.3">
      <c r="B1074" t="str">
        <f t="shared" si="135"/>
        <v>San Ignacio43945</v>
      </c>
      <c r="C1074" t="s">
        <v>311</v>
      </c>
      <c r="F1074" s="1">
        <v>43945</v>
      </c>
      <c r="I1074" s="24">
        <v>1</v>
      </c>
      <c r="J1074" t="b">
        <f t="shared" si="137"/>
        <v>1</v>
      </c>
      <c r="K1074">
        <f t="shared" si="138"/>
        <v>1</v>
      </c>
      <c r="L1074" t="str">
        <f t="shared" si="136"/>
        <v>La Granja43934</v>
      </c>
      <c r="M1074" s="9">
        <f t="shared" si="140"/>
        <v>10</v>
      </c>
      <c r="N1074" t="str">
        <f t="shared" si="141"/>
        <v>La Granja</v>
      </c>
      <c r="O1074" s="1">
        <f t="shared" si="142"/>
        <v>43934</v>
      </c>
      <c r="P1074">
        <f>+VLOOKUP($N1074,[1]Hoja3!$A$4:$E$349,2,0)</f>
        <v>13</v>
      </c>
      <c r="Q1074">
        <f>+VLOOKUP($N1074,[1]Hoja3!$A$4:$E$349,3,0)</f>
        <v>13111</v>
      </c>
      <c r="R1074" t="str">
        <f>+VLOOKUP($N1074,[1]Hoja3!$A$4:$E$349,4,0)</f>
        <v>Metropolitana</v>
      </c>
      <c r="S1074" t="str">
        <f t="shared" si="139"/>
        <v>La Granja4393410</v>
      </c>
    </row>
    <row r="1075" spans="2:19" x14ac:dyDescent="0.3">
      <c r="B1075" t="str">
        <f t="shared" si="135"/>
        <v>San Jose de Maipo43945</v>
      </c>
      <c r="C1075" t="s">
        <v>314</v>
      </c>
      <c r="F1075" s="1">
        <v>43945</v>
      </c>
      <c r="I1075" s="24">
        <v>1</v>
      </c>
      <c r="J1075" t="b">
        <f t="shared" si="137"/>
        <v>1</v>
      </c>
      <c r="K1075">
        <f t="shared" si="138"/>
        <v>1</v>
      </c>
      <c r="L1075" t="str">
        <f t="shared" si="136"/>
        <v>La Pintana43934</v>
      </c>
      <c r="M1075" s="9">
        <v>1</v>
      </c>
      <c r="N1075" t="s">
        <v>148</v>
      </c>
      <c r="O1075" s="1">
        <f t="shared" si="142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9"/>
        <v>La Pintana439341</v>
      </c>
    </row>
    <row r="1076" spans="2:19" x14ac:dyDescent="0.3">
      <c r="B1076" t="str">
        <f t="shared" si="135"/>
        <v>San Pedro43945</v>
      </c>
      <c r="C1076" t="s">
        <v>319</v>
      </c>
      <c r="F1076" s="1">
        <v>43945</v>
      </c>
      <c r="I1076" s="24">
        <v>1</v>
      </c>
      <c r="J1076" t="b">
        <f t="shared" si="137"/>
        <v>1</v>
      </c>
      <c r="K1076">
        <f t="shared" si="138"/>
        <v>1</v>
      </c>
      <c r="L1076" t="str">
        <f t="shared" si="136"/>
        <v>La Pintana43934</v>
      </c>
      <c r="M1076" s="9">
        <f t="shared" si="140"/>
        <v>2</v>
      </c>
      <c r="N1076" t="str">
        <f t="shared" si="141"/>
        <v>La Pintana</v>
      </c>
      <c r="O1076" s="1">
        <f t="shared" si="142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9"/>
        <v>La Pintana439342</v>
      </c>
    </row>
    <row r="1077" spans="2:19" x14ac:dyDescent="0.3">
      <c r="B1077" t="str">
        <f t="shared" si="135"/>
        <v>Santa Cruz43945</v>
      </c>
      <c r="C1077" t="s">
        <v>327</v>
      </c>
      <c r="F1077" s="1">
        <v>43945</v>
      </c>
      <c r="I1077" s="24">
        <v>1</v>
      </c>
      <c r="J1077" t="b">
        <f t="shared" si="137"/>
        <v>1</v>
      </c>
      <c r="K1077">
        <f t="shared" si="138"/>
        <v>1</v>
      </c>
      <c r="L1077" t="str">
        <f t="shared" si="136"/>
        <v>La Pintana43934</v>
      </c>
      <c r="M1077" s="9">
        <f t="shared" si="140"/>
        <v>3</v>
      </c>
      <c r="N1077" t="str">
        <f t="shared" si="141"/>
        <v>La Pintana</v>
      </c>
      <c r="O1077" s="1">
        <f t="shared" si="142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9"/>
        <v>La Pintana439343</v>
      </c>
    </row>
    <row r="1078" spans="2:19" x14ac:dyDescent="0.3">
      <c r="B1078" t="str">
        <f t="shared" si="135"/>
        <v>Santa Juana43945</v>
      </c>
      <c r="C1078" t="s">
        <v>328</v>
      </c>
      <c r="F1078" s="1">
        <v>43945</v>
      </c>
      <c r="I1078" s="24">
        <v>1</v>
      </c>
      <c r="J1078" t="b">
        <f t="shared" si="137"/>
        <v>1</v>
      </c>
      <c r="K1078">
        <f t="shared" si="138"/>
        <v>1</v>
      </c>
      <c r="L1078" t="str">
        <f t="shared" si="136"/>
        <v>La Pintana43934</v>
      </c>
      <c r="M1078" s="9">
        <f t="shared" si="140"/>
        <v>4</v>
      </c>
      <c r="N1078" t="str">
        <f t="shared" si="141"/>
        <v>La Pintana</v>
      </c>
      <c r="O1078" s="1">
        <f t="shared" si="142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9"/>
        <v>La Pintana439344</v>
      </c>
    </row>
    <row r="1079" spans="2:19" x14ac:dyDescent="0.3">
      <c r="B1079" t="str">
        <f t="shared" si="135"/>
        <v>Santo Domingo43945</v>
      </c>
      <c r="C1079" t="s">
        <v>365</v>
      </c>
      <c r="F1079" s="1">
        <v>43945</v>
      </c>
      <c r="I1079" s="24">
        <v>1</v>
      </c>
      <c r="J1079" t="b">
        <f t="shared" si="137"/>
        <v>1</v>
      </c>
      <c r="K1079">
        <f t="shared" si="138"/>
        <v>1</v>
      </c>
      <c r="L1079" t="str">
        <f t="shared" si="136"/>
        <v>La Pintana43934</v>
      </c>
      <c r="M1079" s="9">
        <f t="shared" si="140"/>
        <v>5</v>
      </c>
      <c r="N1079" t="str">
        <f t="shared" si="141"/>
        <v>La Pintana</v>
      </c>
      <c r="O1079" s="1">
        <f t="shared" si="142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9"/>
        <v>La Pintana439345</v>
      </c>
    </row>
    <row r="1080" spans="2:19" x14ac:dyDescent="0.3">
      <c r="B1080" t="str">
        <f t="shared" si="135"/>
        <v>Talagante43945</v>
      </c>
      <c r="C1080" t="s">
        <v>332</v>
      </c>
      <c r="F1080" s="1">
        <v>43945</v>
      </c>
      <c r="I1080" s="24">
        <v>1</v>
      </c>
      <c r="J1080" t="b">
        <f t="shared" si="137"/>
        <v>1</v>
      </c>
      <c r="K1080">
        <f t="shared" si="138"/>
        <v>1</v>
      </c>
      <c r="L1080" t="str">
        <f t="shared" si="136"/>
        <v>La Pintana43934</v>
      </c>
      <c r="M1080" s="9">
        <f t="shared" si="140"/>
        <v>6</v>
      </c>
      <c r="N1080" t="str">
        <f t="shared" si="141"/>
        <v>La Pintana</v>
      </c>
      <c r="O1080" s="1">
        <f t="shared" si="142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9"/>
        <v>La Pintana439346</v>
      </c>
    </row>
    <row r="1081" spans="2:19" x14ac:dyDescent="0.3">
      <c r="B1081" t="str">
        <f t="shared" si="135"/>
        <v>Teodoro Schmidt43945</v>
      </c>
      <c r="C1081" t="s">
        <v>338</v>
      </c>
      <c r="F1081" s="1">
        <v>43945</v>
      </c>
      <c r="I1081" s="24">
        <v>1</v>
      </c>
      <c r="J1081" t="b">
        <f t="shared" si="137"/>
        <v>1</v>
      </c>
      <c r="K1081">
        <f t="shared" si="138"/>
        <v>1</v>
      </c>
      <c r="L1081" t="str">
        <f t="shared" si="136"/>
        <v>La Pintana43934</v>
      </c>
      <c r="M1081" s="9">
        <f t="shared" si="140"/>
        <v>7</v>
      </c>
      <c r="N1081" t="str">
        <f t="shared" si="141"/>
        <v>La Pintana</v>
      </c>
      <c r="O1081" s="1">
        <f t="shared" si="142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9"/>
        <v>La Pintana439347</v>
      </c>
    </row>
    <row r="1082" spans="2:19" x14ac:dyDescent="0.3">
      <c r="B1082" t="str">
        <f t="shared" si="135"/>
        <v>Villa Alemana43945</v>
      </c>
      <c r="C1082" t="s">
        <v>358</v>
      </c>
      <c r="F1082" s="1">
        <v>43945</v>
      </c>
      <c r="I1082" s="24">
        <v>1</v>
      </c>
      <c r="J1082" t="b">
        <f t="shared" si="137"/>
        <v>1</v>
      </c>
      <c r="K1082">
        <f t="shared" si="138"/>
        <v>1</v>
      </c>
      <c r="L1082" t="str">
        <f t="shared" si="136"/>
        <v>La Pintana43934</v>
      </c>
      <c r="M1082" s="9">
        <f t="shared" si="140"/>
        <v>8</v>
      </c>
      <c r="N1082" t="str">
        <f t="shared" si="141"/>
        <v>La Pintana</v>
      </c>
      <c r="O1082" s="1">
        <f t="shared" si="142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9"/>
        <v>La Pintana439348</v>
      </c>
    </row>
    <row r="1083" spans="2:19" x14ac:dyDescent="0.3">
      <c r="B1083" t="str">
        <f t="shared" si="135"/>
        <v>Chillan43945</v>
      </c>
      <c r="C1083" t="s">
        <v>68</v>
      </c>
      <c r="F1083" s="1">
        <v>43945</v>
      </c>
      <c r="I1083" s="24">
        <v>2</v>
      </c>
      <c r="J1083" t="b">
        <f t="shared" si="137"/>
        <v>1</v>
      </c>
      <c r="K1083">
        <f t="shared" si="138"/>
        <v>2</v>
      </c>
      <c r="L1083" t="str">
        <f t="shared" si="136"/>
        <v>La Pintana43934</v>
      </c>
      <c r="M1083" s="9">
        <f t="shared" si="140"/>
        <v>9</v>
      </c>
      <c r="N1083" t="str">
        <f t="shared" si="141"/>
        <v>La Pintana</v>
      </c>
      <c r="O1083" s="1">
        <f t="shared" si="142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9"/>
        <v>La Pintana439349</v>
      </c>
    </row>
    <row r="1084" spans="2:19" x14ac:dyDescent="0.3">
      <c r="B1084" t="str">
        <f t="shared" si="135"/>
        <v>Conchali43945</v>
      </c>
      <c r="C1084" t="s">
        <v>88</v>
      </c>
      <c r="F1084" s="1">
        <v>43945</v>
      </c>
      <c r="I1084" s="24">
        <v>2</v>
      </c>
      <c r="J1084" t="b">
        <f t="shared" si="137"/>
        <v>1</v>
      </c>
      <c r="K1084">
        <f t="shared" si="138"/>
        <v>2</v>
      </c>
      <c r="L1084" t="str">
        <f t="shared" si="136"/>
        <v>La Pintana43934</v>
      </c>
      <c r="M1084" s="9">
        <f t="shared" si="140"/>
        <v>10</v>
      </c>
      <c r="N1084" t="str">
        <f t="shared" si="141"/>
        <v>La Pintana</v>
      </c>
      <c r="O1084" s="1">
        <f t="shared" si="142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9"/>
        <v>La Pintana4393410</v>
      </c>
    </row>
    <row r="1085" spans="2:19" x14ac:dyDescent="0.3">
      <c r="B1085" t="str">
        <f t="shared" si="135"/>
        <v>Concon43945</v>
      </c>
      <c r="C1085" t="s">
        <v>89</v>
      </c>
      <c r="F1085" s="1">
        <v>43945</v>
      </c>
      <c r="I1085" s="24">
        <v>2</v>
      </c>
      <c r="J1085" t="b">
        <f t="shared" si="137"/>
        <v>1</v>
      </c>
      <c r="K1085">
        <f t="shared" si="138"/>
        <v>2</v>
      </c>
      <c r="L1085" t="str">
        <f t="shared" si="136"/>
        <v>La Pintana43934</v>
      </c>
      <c r="M1085" s="9">
        <f t="shared" si="140"/>
        <v>11</v>
      </c>
      <c r="N1085" t="str">
        <f t="shared" si="141"/>
        <v>La Pintana</v>
      </c>
      <c r="O1085" s="1">
        <f t="shared" si="142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9"/>
        <v>La Pintana4393411</v>
      </c>
    </row>
    <row r="1086" spans="2:19" x14ac:dyDescent="0.3">
      <c r="B1086" t="str">
        <f t="shared" si="135"/>
        <v>El Tabo43945</v>
      </c>
      <c r="C1086" t="s">
        <v>111</v>
      </c>
      <c r="F1086" s="1">
        <v>43945</v>
      </c>
      <c r="I1086" s="24">
        <v>2</v>
      </c>
      <c r="J1086" t="b">
        <f t="shared" si="137"/>
        <v>1</v>
      </c>
      <c r="K1086">
        <f t="shared" si="138"/>
        <v>2</v>
      </c>
      <c r="L1086" t="str">
        <f t="shared" si="136"/>
        <v>La Pintana43934</v>
      </c>
      <c r="M1086" s="9">
        <f t="shared" si="140"/>
        <v>12</v>
      </c>
      <c r="N1086" t="str">
        <f t="shared" si="141"/>
        <v>La Pintana</v>
      </c>
      <c r="O1086" s="1">
        <f t="shared" si="142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9"/>
        <v>La Pintana4393412</v>
      </c>
    </row>
    <row r="1087" spans="2:19" x14ac:dyDescent="0.3">
      <c r="B1087" t="str">
        <f t="shared" si="135"/>
        <v>Graneros43945</v>
      </c>
      <c r="C1087" t="s">
        <v>125</v>
      </c>
      <c r="F1087" s="1">
        <v>43945</v>
      </c>
      <c r="I1087" s="24">
        <v>2</v>
      </c>
      <c r="J1087" t="b">
        <f t="shared" si="137"/>
        <v>1</v>
      </c>
      <c r="K1087">
        <f t="shared" si="138"/>
        <v>2</v>
      </c>
      <c r="L1087" t="str">
        <f t="shared" si="136"/>
        <v>La Pintana43934</v>
      </c>
      <c r="M1087" s="9">
        <f t="shared" si="140"/>
        <v>13</v>
      </c>
      <c r="N1087" t="str">
        <f t="shared" si="141"/>
        <v>La Pintana</v>
      </c>
      <c r="O1087" s="1">
        <f t="shared" si="142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9"/>
        <v>La Pintana4393413</v>
      </c>
    </row>
    <row r="1088" spans="2:19" x14ac:dyDescent="0.3">
      <c r="B1088" t="str">
        <f t="shared" si="135"/>
        <v>La Serena43945</v>
      </c>
      <c r="C1088" t="s">
        <v>150</v>
      </c>
      <c r="F1088" s="1">
        <v>43945</v>
      </c>
      <c r="I1088" s="24">
        <v>2</v>
      </c>
      <c r="J1088" t="b">
        <f t="shared" si="137"/>
        <v>1</v>
      </c>
      <c r="K1088">
        <f t="shared" si="138"/>
        <v>2</v>
      </c>
      <c r="L1088" t="str">
        <f t="shared" si="136"/>
        <v>La Pintana43934</v>
      </c>
      <c r="M1088" s="9">
        <f t="shared" si="140"/>
        <v>14</v>
      </c>
      <c r="N1088" t="str">
        <f t="shared" si="141"/>
        <v>La Pintana</v>
      </c>
      <c r="O1088" s="1">
        <f t="shared" si="142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9"/>
        <v>La Pintana4393414</v>
      </c>
    </row>
    <row r="1089" spans="2:19" x14ac:dyDescent="0.3">
      <c r="B1089" t="str">
        <f t="shared" si="135"/>
        <v>Las Cabras43945</v>
      </c>
      <c r="C1089" t="s">
        <v>158</v>
      </c>
      <c r="F1089" s="1">
        <v>43945</v>
      </c>
      <c r="I1089" s="24">
        <v>2</v>
      </c>
      <c r="J1089" t="b">
        <f t="shared" si="137"/>
        <v>1</v>
      </c>
      <c r="K1089">
        <f t="shared" si="138"/>
        <v>2</v>
      </c>
      <c r="L1089" t="str">
        <f t="shared" si="136"/>
        <v>La Pintana43934</v>
      </c>
      <c r="M1089" s="9">
        <f t="shared" si="140"/>
        <v>15</v>
      </c>
      <c r="N1089" t="str">
        <f t="shared" si="141"/>
        <v>La Pintana</v>
      </c>
      <c r="O1089" s="1">
        <f t="shared" si="142"/>
        <v>43934</v>
      </c>
      <c r="P1089">
        <f>+VLOOKUP($N1089,[1]Hoja3!$A$4:$E$349,2,0)</f>
        <v>13</v>
      </c>
      <c r="Q1089">
        <f>+VLOOKUP($N1089,[1]Hoja3!$A$4:$E$349,3,0)</f>
        <v>13112</v>
      </c>
      <c r="R1089" t="str">
        <f>+VLOOKUP($N1089,[1]Hoja3!$A$4:$E$349,4,0)</f>
        <v>Metropolitana</v>
      </c>
      <c r="S1089" t="str">
        <f t="shared" si="139"/>
        <v>La Pintana4393415</v>
      </c>
    </row>
    <row r="1090" spans="2:19" x14ac:dyDescent="0.3">
      <c r="B1090" t="str">
        <f t="shared" si="135"/>
        <v>Molina43945</v>
      </c>
      <c r="C1090" t="s">
        <v>196</v>
      </c>
      <c r="F1090" s="1">
        <v>43945</v>
      </c>
      <c r="I1090" s="24">
        <v>2</v>
      </c>
      <c r="J1090" t="b">
        <f t="shared" si="137"/>
        <v>1</v>
      </c>
      <c r="K1090">
        <f t="shared" si="138"/>
        <v>2</v>
      </c>
      <c r="L1090" t="str">
        <f t="shared" si="136"/>
        <v>La Pintana43934</v>
      </c>
      <c r="M1090" s="9">
        <f t="shared" si="140"/>
        <v>16</v>
      </c>
      <c r="N1090" t="str">
        <f t="shared" si="141"/>
        <v>La Pintana</v>
      </c>
      <c r="O1090" s="1">
        <f t="shared" si="142"/>
        <v>43934</v>
      </c>
      <c r="P1090">
        <f>+VLOOKUP($N1090,[1]Hoja3!$A$4:$E$349,2,0)</f>
        <v>13</v>
      </c>
      <c r="Q1090">
        <f>+VLOOKUP($N1090,[1]Hoja3!$A$4:$E$349,3,0)</f>
        <v>13112</v>
      </c>
      <c r="R1090" t="str">
        <f>+VLOOKUP($N1090,[1]Hoja3!$A$4:$E$349,4,0)</f>
        <v>Metropolitana</v>
      </c>
      <c r="S1090" t="str">
        <f t="shared" si="139"/>
        <v>La Pintana4393416</v>
      </c>
    </row>
    <row r="1091" spans="2:19" x14ac:dyDescent="0.3">
      <c r="B1091" t="str">
        <f t="shared" ref="B1091:B1154" si="143">+C1091&amp;F1091</f>
        <v>Nunoa43945</v>
      </c>
      <c r="C1091" t="s">
        <v>209</v>
      </c>
      <c r="F1091" s="1">
        <v>43945</v>
      </c>
      <c r="I1091" s="24">
        <v>2</v>
      </c>
      <c r="J1091" t="b">
        <f t="shared" si="137"/>
        <v>1</v>
      </c>
      <c r="K1091">
        <f t="shared" si="138"/>
        <v>2</v>
      </c>
      <c r="L1091" t="str">
        <f t="shared" si="136"/>
        <v>Las Condes43934</v>
      </c>
      <c r="M1091" s="9">
        <v>1</v>
      </c>
      <c r="N1091" t="s">
        <v>159</v>
      </c>
      <c r="O1091" s="1">
        <f t="shared" si="142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9"/>
        <v>Las Condes439341</v>
      </c>
    </row>
    <row r="1092" spans="2:19" x14ac:dyDescent="0.3">
      <c r="B1092" t="str">
        <f t="shared" si="143"/>
        <v>Penco43945</v>
      </c>
      <c r="C1092" t="s">
        <v>235</v>
      </c>
      <c r="F1092" s="1">
        <v>43945</v>
      </c>
      <c r="I1092" s="24">
        <v>2</v>
      </c>
      <c r="J1092" t="b">
        <f t="shared" si="137"/>
        <v>1</v>
      </c>
      <c r="K1092">
        <f t="shared" si="138"/>
        <v>2</v>
      </c>
      <c r="L1092" t="str">
        <f t="shared" ref="L1092:L1155" si="144">+N1092&amp;O1092</f>
        <v>Las Condes43934</v>
      </c>
      <c r="M1092" s="9">
        <f t="shared" si="140"/>
        <v>2</v>
      </c>
      <c r="N1092" t="str">
        <f t="shared" si="141"/>
        <v>Las Condes</v>
      </c>
      <c r="O1092" s="1">
        <f t="shared" si="142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9"/>
        <v>Las Condes439342</v>
      </c>
    </row>
    <row r="1093" spans="2:19" x14ac:dyDescent="0.3">
      <c r="B1093" t="str">
        <f t="shared" si="143"/>
        <v>San Clemente43945</v>
      </c>
      <c r="C1093" t="s">
        <v>305</v>
      </c>
      <c r="F1093" s="1">
        <v>43945</v>
      </c>
      <c r="I1093" s="24">
        <v>2</v>
      </c>
      <c r="J1093" t="b">
        <f t="shared" si="137"/>
        <v>1</v>
      </c>
      <c r="K1093">
        <f t="shared" si="138"/>
        <v>2</v>
      </c>
      <c r="L1093" t="str">
        <f t="shared" si="144"/>
        <v>Las Condes43934</v>
      </c>
      <c r="M1093" s="9">
        <f t="shared" si="140"/>
        <v>3</v>
      </c>
      <c r="N1093" t="str">
        <f t="shared" si="141"/>
        <v>Las Condes</v>
      </c>
      <c r="O1093" s="1">
        <f t="shared" si="142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si="139"/>
        <v>Las Condes439343</v>
      </c>
    </row>
    <row r="1094" spans="2:19" x14ac:dyDescent="0.3">
      <c r="B1094" t="str">
        <f t="shared" si="143"/>
        <v>San Joaquin43945</v>
      </c>
      <c r="C1094" t="s">
        <v>313</v>
      </c>
      <c r="F1094" s="1">
        <v>43945</v>
      </c>
      <c r="I1094" s="24">
        <v>2</v>
      </c>
      <c r="J1094" t="b">
        <f t="shared" si="137"/>
        <v>1</v>
      </c>
      <c r="K1094">
        <f t="shared" si="138"/>
        <v>2</v>
      </c>
      <c r="L1094" t="str">
        <f t="shared" si="144"/>
        <v>Las Condes43934</v>
      </c>
      <c r="M1094" s="9">
        <f t="shared" si="140"/>
        <v>4</v>
      </c>
      <c r="N1094" t="str">
        <f t="shared" si="141"/>
        <v>Las Condes</v>
      </c>
      <c r="O1094" s="1">
        <f t="shared" si="142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39"/>
        <v>Las Condes439344</v>
      </c>
    </row>
    <row r="1095" spans="2:19" x14ac:dyDescent="0.3">
      <c r="B1095" t="str">
        <f t="shared" si="143"/>
        <v>San Pedro de la Paz43945</v>
      </c>
      <c r="C1095" t="s">
        <v>321</v>
      </c>
      <c r="F1095" s="1">
        <v>43945</v>
      </c>
      <c r="I1095" s="24">
        <v>2</v>
      </c>
      <c r="J1095" t="b">
        <f t="shared" ref="J1095:J1158" si="145">+I1095=K1095</f>
        <v>1</v>
      </c>
      <c r="K1095">
        <f t="shared" ref="K1095:K1158" si="146">+COUNTIFS($L$6:$L$20000,B1095)</f>
        <v>2</v>
      </c>
      <c r="L1095" t="str">
        <f t="shared" si="144"/>
        <v>Las Condes43934</v>
      </c>
      <c r="M1095" s="9">
        <f t="shared" si="140"/>
        <v>5</v>
      </c>
      <c r="N1095" t="str">
        <f t="shared" si="141"/>
        <v>Las Condes</v>
      </c>
      <c r="O1095" s="1">
        <f t="shared" si="142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ref="S1095:S1158" si="147">+N1095&amp;O1095&amp;M1095</f>
        <v>Las Condes439345</v>
      </c>
    </row>
    <row r="1096" spans="2:19" x14ac:dyDescent="0.3">
      <c r="B1096" t="str">
        <f t="shared" si="143"/>
        <v>Tome43945</v>
      </c>
      <c r="C1096" t="s">
        <v>345</v>
      </c>
      <c r="F1096" s="1">
        <v>43945</v>
      </c>
      <c r="I1096" s="24">
        <v>2</v>
      </c>
      <c r="J1096" t="b">
        <f t="shared" si="145"/>
        <v>1</v>
      </c>
      <c r="K1096">
        <f t="shared" si="146"/>
        <v>2</v>
      </c>
      <c r="L1096" t="str">
        <f t="shared" si="144"/>
        <v>Las Condes43934</v>
      </c>
      <c r="M1096" s="9">
        <f t="shared" si="140"/>
        <v>6</v>
      </c>
      <c r="N1096" t="str">
        <f t="shared" si="141"/>
        <v>Las Condes</v>
      </c>
      <c r="O1096" s="1">
        <f t="shared" si="142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7"/>
        <v>Las Condes439346</v>
      </c>
    </row>
    <row r="1097" spans="2:19" x14ac:dyDescent="0.3">
      <c r="B1097" t="str">
        <f t="shared" si="143"/>
        <v>Cabrero43945</v>
      </c>
      <c r="C1097" t="s">
        <v>43</v>
      </c>
      <c r="F1097" s="1">
        <v>43945</v>
      </c>
      <c r="I1097" s="24">
        <v>3</v>
      </c>
      <c r="J1097" t="b">
        <f t="shared" si="145"/>
        <v>1</v>
      </c>
      <c r="K1097">
        <f t="shared" si="146"/>
        <v>3</v>
      </c>
      <c r="L1097" t="str">
        <f t="shared" si="144"/>
        <v>Las Condes43934</v>
      </c>
      <c r="M1097" s="9">
        <f t="shared" si="140"/>
        <v>7</v>
      </c>
      <c r="N1097" t="str">
        <f t="shared" si="141"/>
        <v>Las Condes</v>
      </c>
      <c r="O1097" s="1">
        <f t="shared" si="142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7"/>
        <v>Las Condes439347</v>
      </c>
    </row>
    <row r="1098" spans="2:19" x14ac:dyDescent="0.3">
      <c r="B1098" t="str">
        <f t="shared" si="143"/>
        <v>Calera43945</v>
      </c>
      <c r="C1098" t="s">
        <v>47</v>
      </c>
      <c r="F1098" s="1">
        <v>43945</v>
      </c>
      <c r="I1098" s="24">
        <v>3</v>
      </c>
      <c r="J1098" t="b">
        <f t="shared" si="145"/>
        <v>1</v>
      </c>
      <c r="K1098">
        <f t="shared" si="146"/>
        <v>3</v>
      </c>
      <c r="L1098" t="str">
        <f t="shared" si="144"/>
        <v>Las Condes43934</v>
      </c>
      <c r="M1098" s="9">
        <f t="shared" si="140"/>
        <v>8</v>
      </c>
      <c r="N1098" t="str">
        <f t="shared" si="141"/>
        <v>Las Condes</v>
      </c>
      <c r="O1098" s="1">
        <f t="shared" si="142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7"/>
        <v>Las Condes439348</v>
      </c>
    </row>
    <row r="1099" spans="2:19" x14ac:dyDescent="0.3">
      <c r="B1099" t="str">
        <f t="shared" si="143"/>
        <v>Laja43945</v>
      </c>
      <c r="C1099" t="s">
        <v>155</v>
      </c>
      <c r="F1099" s="1">
        <v>43945</v>
      </c>
      <c r="I1099" s="24">
        <v>3</v>
      </c>
      <c r="J1099" t="b">
        <f t="shared" si="145"/>
        <v>1</v>
      </c>
      <c r="K1099">
        <f t="shared" si="146"/>
        <v>3</v>
      </c>
      <c r="L1099" t="str">
        <f t="shared" si="144"/>
        <v>Las Condes43934</v>
      </c>
      <c r="M1099" s="9">
        <f t="shared" si="140"/>
        <v>9</v>
      </c>
      <c r="N1099" t="str">
        <f t="shared" si="141"/>
        <v>Las Condes</v>
      </c>
      <c r="O1099" s="1">
        <f t="shared" si="142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7"/>
        <v>Las Condes439349</v>
      </c>
    </row>
    <row r="1100" spans="2:19" x14ac:dyDescent="0.3">
      <c r="B1100" t="str">
        <f t="shared" si="143"/>
        <v>Penaflor43945</v>
      </c>
      <c r="C1100" t="s">
        <v>232</v>
      </c>
      <c r="F1100" s="1">
        <v>43945</v>
      </c>
      <c r="I1100" s="24">
        <v>3</v>
      </c>
      <c r="J1100" t="b">
        <f t="shared" si="145"/>
        <v>1</v>
      </c>
      <c r="K1100">
        <f t="shared" si="146"/>
        <v>3</v>
      </c>
      <c r="L1100" t="str">
        <f t="shared" si="144"/>
        <v>Las Condes43934</v>
      </c>
      <c r="M1100" s="9">
        <f t="shared" si="140"/>
        <v>10</v>
      </c>
      <c r="N1100" t="str">
        <f t="shared" si="141"/>
        <v>Las Condes</v>
      </c>
      <c r="O1100" s="1">
        <f t="shared" si="142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7"/>
        <v>Las Condes4393410</v>
      </c>
    </row>
    <row r="1101" spans="2:19" x14ac:dyDescent="0.3">
      <c r="B1101" t="str">
        <f t="shared" si="143"/>
        <v>Quintero43945</v>
      </c>
      <c r="C1101" t="s">
        <v>280</v>
      </c>
      <c r="F1101" s="1">
        <v>43945</v>
      </c>
      <c r="I1101" s="24">
        <v>3</v>
      </c>
      <c r="J1101" t="b">
        <f t="shared" si="145"/>
        <v>1</v>
      </c>
      <c r="K1101">
        <f t="shared" si="146"/>
        <v>3</v>
      </c>
      <c r="L1101" t="str">
        <f t="shared" si="144"/>
        <v>Las Condes43934</v>
      </c>
      <c r="M1101" s="9">
        <f t="shared" si="140"/>
        <v>11</v>
      </c>
      <c r="N1101" t="str">
        <f t="shared" si="141"/>
        <v>Las Condes</v>
      </c>
      <c r="O1101" s="1">
        <f t="shared" si="142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7"/>
        <v>Las Condes4393411</v>
      </c>
    </row>
    <row r="1102" spans="2:19" x14ac:dyDescent="0.3">
      <c r="B1102" t="str">
        <f t="shared" si="143"/>
        <v>Alto Hospicio43945</v>
      </c>
      <c r="C1102" t="s">
        <v>29</v>
      </c>
      <c r="F1102" s="1">
        <v>43945</v>
      </c>
      <c r="I1102" s="24">
        <v>4</v>
      </c>
      <c r="J1102" t="b">
        <f t="shared" si="145"/>
        <v>1</v>
      </c>
      <c r="K1102">
        <f t="shared" si="146"/>
        <v>4</v>
      </c>
      <c r="L1102" t="str">
        <f t="shared" si="144"/>
        <v>Las Condes43934</v>
      </c>
      <c r="M1102" s="9">
        <f t="shared" si="140"/>
        <v>12</v>
      </c>
      <c r="N1102" t="str">
        <f t="shared" si="141"/>
        <v>Las Condes</v>
      </c>
      <c r="O1102" s="1">
        <f t="shared" si="142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7"/>
        <v>Las Condes4393412</v>
      </c>
    </row>
    <row r="1103" spans="2:19" x14ac:dyDescent="0.3">
      <c r="B1103" t="str">
        <f t="shared" si="143"/>
        <v>Cartagena43945</v>
      </c>
      <c r="C1103" t="s">
        <v>55</v>
      </c>
      <c r="F1103" s="1">
        <v>43945</v>
      </c>
      <c r="I1103" s="24">
        <v>4</v>
      </c>
      <c r="J1103" t="b">
        <f t="shared" si="145"/>
        <v>1</v>
      </c>
      <c r="K1103">
        <f t="shared" si="146"/>
        <v>4</v>
      </c>
      <c r="L1103" t="str">
        <f t="shared" si="144"/>
        <v>Las Condes43934</v>
      </c>
      <c r="M1103" s="9">
        <f t="shared" si="140"/>
        <v>13</v>
      </c>
      <c r="N1103" t="str">
        <f t="shared" si="141"/>
        <v>Las Condes</v>
      </c>
      <c r="O1103" s="1">
        <f t="shared" si="142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7"/>
        <v>Las Condes4393413</v>
      </c>
    </row>
    <row r="1104" spans="2:19" x14ac:dyDescent="0.3">
      <c r="B1104" t="str">
        <f t="shared" si="143"/>
        <v>La Florida43945</v>
      </c>
      <c r="C1104" t="s">
        <v>144</v>
      </c>
      <c r="F1104" s="1">
        <v>43945</v>
      </c>
      <c r="I1104" s="24">
        <v>4</v>
      </c>
      <c r="J1104" t="b">
        <f t="shared" si="145"/>
        <v>1</v>
      </c>
      <c r="K1104">
        <f t="shared" si="146"/>
        <v>4</v>
      </c>
      <c r="L1104" t="str">
        <f t="shared" si="144"/>
        <v>Las Condes43934</v>
      </c>
      <c r="M1104" s="9">
        <f t="shared" si="140"/>
        <v>14</v>
      </c>
      <c r="N1104" t="str">
        <f t="shared" si="141"/>
        <v>Las Condes</v>
      </c>
      <c r="O1104" s="1">
        <f t="shared" si="142"/>
        <v>43934</v>
      </c>
      <c r="P1104">
        <f>+VLOOKUP($N1104,[1]Hoja3!$A$4:$E$349,2,0)</f>
        <v>13</v>
      </c>
      <c r="Q1104">
        <f>+VLOOKUP($N1104,[1]Hoja3!$A$4:$E$349,3,0)</f>
        <v>13114</v>
      </c>
      <c r="R1104" t="str">
        <f>+VLOOKUP($N1104,[1]Hoja3!$A$4:$E$349,4,0)</f>
        <v>Metropolitana</v>
      </c>
      <c r="S1104" t="str">
        <f t="shared" si="147"/>
        <v>Las Condes4393414</v>
      </c>
    </row>
    <row r="1105" spans="2:19" x14ac:dyDescent="0.3">
      <c r="B1105" t="str">
        <f t="shared" si="143"/>
        <v>Lampa43945</v>
      </c>
      <c r="C1105" t="s">
        <v>156</v>
      </c>
      <c r="F1105" s="1">
        <v>43945</v>
      </c>
      <c r="I1105" s="24">
        <v>4</v>
      </c>
      <c r="J1105" t="b">
        <f t="shared" si="145"/>
        <v>1</v>
      </c>
      <c r="K1105">
        <f t="shared" si="146"/>
        <v>4</v>
      </c>
      <c r="L1105" t="str">
        <f t="shared" si="144"/>
        <v>Las Condes43934</v>
      </c>
      <c r="M1105" s="9">
        <f t="shared" si="140"/>
        <v>15</v>
      </c>
      <c r="N1105" t="str">
        <f t="shared" si="141"/>
        <v>Las Condes</v>
      </c>
      <c r="O1105" s="1">
        <f t="shared" si="142"/>
        <v>43934</v>
      </c>
      <c r="P1105">
        <f>+VLOOKUP($N1105,[1]Hoja3!$A$4:$E$349,2,0)</f>
        <v>13</v>
      </c>
      <c r="Q1105">
        <f>+VLOOKUP($N1105,[1]Hoja3!$A$4:$E$349,3,0)</f>
        <v>13114</v>
      </c>
      <c r="R1105" t="str">
        <f>+VLOOKUP($N1105,[1]Hoja3!$A$4:$E$349,4,0)</f>
        <v>Metropolitana</v>
      </c>
      <c r="S1105" t="str">
        <f t="shared" si="147"/>
        <v>Las Condes4393415</v>
      </c>
    </row>
    <row r="1106" spans="2:19" x14ac:dyDescent="0.3">
      <c r="B1106" t="str">
        <f t="shared" si="143"/>
        <v>San Antonio43945</v>
      </c>
      <c r="C1106" t="s">
        <v>302</v>
      </c>
      <c r="F1106" s="1">
        <v>43945</v>
      </c>
      <c r="I1106" s="24">
        <v>4</v>
      </c>
      <c r="J1106" t="b">
        <f t="shared" si="145"/>
        <v>1</v>
      </c>
      <c r="K1106">
        <f t="shared" si="146"/>
        <v>4</v>
      </c>
      <c r="L1106" t="str">
        <f t="shared" si="144"/>
        <v>Lo Barnechea43934</v>
      </c>
      <c r="M1106" s="9">
        <v>1</v>
      </c>
      <c r="N1106" t="s">
        <v>168</v>
      </c>
      <c r="O1106" s="1">
        <f t="shared" si="142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7"/>
        <v>Lo Barnechea439341</v>
      </c>
    </row>
    <row r="1107" spans="2:19" x14ac:dyDescent="0.3">
      <c r="B1107" t="str">
        <f t="shared" si="143"/>
        <v>San Javier43945</v>
      </c>
      <c r="C1107" t="s">
        <v>312</v>
      </c>
      <c r="F1107" s="1">
        <v>43945</v>
      </c>
      <c r="I1107" s="24">
        <v>4</v>
      </c>
      <c r="J1107" t="b">
        <f t="shared" si="145"/>
        <v>1</v>
      </c>
      <c r="K1107">
        <f t="shared" si="146"/>
        <v>4</v>
      </c>
      <c r="L1107" t="str">
        <f t="shared" si="144"/>
        <v>Lo Barnechea43934</v>
      </c>
      <c r="M1107" s="9">
        <f t="shared" si="140"/>
        <v>2</v>
      </c>
      <c r="N1107" t="str">
        <f t="shared" si="141"/>
        <v>Lo Barnechea</v>
      </c>
      <c r="O1107" s="1">
        <f t="shared" si="142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7"/>
        <v>Lo Barnechea439342</v>
      </c>
    </row>
    <row r="1108" spans="2:19" x14ac:dyDescent="0.3">
      <c r="B1108" t="str">
        <f t="shared" si="143"/>
        <v>Cerrillos43945</v>
      </c>
      <c r="C1108" t="s">
        <v>60</v>
      </c>
      <c r="F1108" s="1">
        <v>43945</v>
      </c>
      <c r="I1108" s="24">
        <v>5</v>
      </c>
      <c r="J1108" t="b">
        <f t="shared" si="145"/>
        <v>1</v>
      </c>
      <c r="K1108">
        <f t="shared" si="146"/>
        <v>5</v>
      </c>
      <c r="L1108" t="str">
        <f t="shared" si="144"/>
        <v>Lo Barnechea43934</v>
      </c>
      <c r="M1108" s="9">
        <f t="shared" si="140"/>
        <v>3</v>
      </c>
      <c r="N1108" t="str">
        <f t="shared" si="141"/>
        <v>Lo Barnechea</v>
      </c>
      <c r="O1108" s="1">
        <f t="shared" si="142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7"/>
        <v>Lo Barnechea439343</v>
      </c>
    </row>
    <row r="1109" spans="2:19" x14ac:dyDescent="0.3">
      <c r="B1109" t="str">
        <f t="shared" si="143"/>
        <v>Hualqui43945</v>
      </c>
      <c r="C1109" t="s">
        <v>131</v>
      </c>
      <c r="F1109" s="1">
        <v>43945</v>
      </c>
      <c r="I1109" s="24">
        <v>5</v>
      </c>
      <c r="J1109" t="b">
        <f t="shared" si="145"/>
        <v>1</v>
      </c>
      <c r="K1109">
        <f t="shared" si="146"/>
        <v>5</v>
      </c>
      <c r="L1109" t="str">
        <f t="shared" si="144"/>
        <v>Lo Barnechea43934</v>
      </c>
      <c r="M1109" s="9">
        <f t="shared" si="140"/>
        <v>4</v>
      </c>
      <c r="N1109" t="str">
        <f t="shared" si="141"/>
        <v>Lo Barnechea</v>
      </c>
      <c r="O1109" s="1">
        <f t="shared" si="142"/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7"/>
        <v>Lo Barnechea439344</v>
      </c>
    </row>
    <row r="1110" spans="2:19" x14ac:dyDescent="0.3">
      <c r="B1110" t="str">
        <f t="shared" si="143"/>
        <v>Machali43945</v>
      </c>
      <c r="C1110" t="s">
        <v>183</v>
      </c>
      <c r="F1110" s="1">
        <v>43945</v>
      </c>
      <c r="I1110" s="24">
        <v>5</v>
      </c>
      <c r="J1110" t="b">
        <f t="shared" si="145"/>
        <v>1</v>
      </c>
      <c r="K1110">
        <f t="shared" si="146"/>
        <v>5</v>
      </c>
      <c r="L1110" t="str">
        <f t="shared" si="144"/>
        <v>Lo Barnechea43934</v>
      </c>
      <c r="M1110" s="9">
        <f t="shared" si="140"/>
        <v>5</v>
      </c>
      <c r="N1110" t="str">
        <f t="shared" si="141"/>
        <v>Lo Barnechea</v>
      </c>
      <c r="O1110" s="1">
        <f t="shared" si="142"/>
        <v>43934</v>
      </c>
      <c r="P1110">
        <f>+VLOOKUP($N1110,[1]Hoja3!$A$4:$E$349,2,0)</f>
        <v>13</v>
      </c>
      <c r="Q1110">
        <f>+VLOOKUP($N1110,[1]Hoja3!$A$4:$E$349,3,0)</f>
        <v>13115</v>
      </c>
      <c r="R1110" t="str">
        <f>+VLOOKUP($N1110,[1]Hoja3!$A$4:$E$349,4,0)</f>
        <v>Metropolitana</v>
      </c>
      <c r="S1110" t="str">
        <f t="shared" si="147"/>
        <v>Lo Barnechea439345</v>
      </c>
    </row>
    <row r="1111" spans="2:19" x14ac:dyDescent="0.3">
      <c r="B1111" t="str">
        <f t="shared" si="143"/>
        <v>Saavedra43945</v>
      </c>
      <c r="C1111" t="s">
        <v>299</v>
      </c>
      <c r="F1111" s="1">
        <v>43945</v>
      </c>
      <c r="I1111" s="24">
        <v>5</v>
      </c>
      <c r="J1111" t="b">
        <f t="shared" si="145"/>
        <v>1</v>
      </c>
      <c r="K1111">
        <f t="shared" si="146"/>
        <v>5</v>
      </c>
      <c r="L1111" t="str">
        <f t="shared" si="144"/>
        <v>Lo Barnechea43934</v>
      </c>
      <c r="M1111" s="9">
        <f t="shared" ref="M1111:M1174" si="148">+M1110+1</f>
        <v>6</v>
      </c>
      <c r="N1111" t="str">
        <f t="shared" ref="N1111:N1174" si="149">+N1110</f>
        <v>Lo Barnechea</v>
      </c>
      <c r="O1111" s="1">
        <f t="shared" ref="O1111:O1174" si="150">+O1110</f>
        <v>43934</v>
      </c>
      <c r="P1111">
        <f>+VLOOKUP($N1111,[1]Hoja3!$A$4:$E$349,2,0)</f>
        <v>13</v>
      </c>
      <c r="Q1111">
        <f>+VLOOKUP($N1111,[1]Hoja3!$A$4:$E$349,3,0)</f>
        <v>13115</v>
      </c>
      <c r="R1111" t="str">
        <f>+VLOOKUP($N1111,[1]Hoja3!$A$4:$E$349,4,0)</f>
        <v>Metropolitana</v>
      </c>
      <c r="S1111" t="str">
        <f t="shared" si="147"/>
        <v>Lo Barnechea439346</v>
      </c>
    </row>
    <row r="1112" spans="2:19" x14ac:dyDescent="0.3">
      <c r="B1112" t="str">
        <f t="shared" si="143"/>
        <v>San Juan de la Costa43945</v>
      </c>
      <c r="C1112" t="s">
        <v>315</v>
      </c>
      <c r="F1112" s="1">
        <v>43945</v>
      </c>
      <c r="I1112" s="24">
        <v>5</v>
      </c>
      <c r="J1112" t="b">
        <f t="shared" si="145"/>
        <v>1</v>
      </c>
      <c r="K1112">
        <f t="shared" si="146"/>
        <v>5</v>
      </c>
      <c r="L1112" t="str">
        <f t="shared" si="144"/>
        <v>Lo Espejo43934</v>
      </c>
      <c r="M1112" s="9">
        <v>1</v>
      </c>
      <c r="N1112" t="s">
        <v>169</v>
      </c>
      <c r="O1112" s="1">
        <f t="shared" si="150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7"/>
        <v>Lo Espejo439341</v>
      </c>
    </row>
    <row r="1113" spans="2:19" x14ac:dyDescent="0.3">
      <c r="B1113" t="str">
        <f t="shared" si="143"/>
        <v>Constitucion43945</v>
      </c>
      <c r="C1113" t="s">
        <v>90</v>
      </c>
      <c r="F1113" s="1">
        <v>43945</v>
      </c>
      <c r="I1113" s="24">
        <v>6</v>
      </c>
      <c r="J1113" t="b">
        <f t="shared" si="145"/>
        <v>1</v>
      </c>
      <c r="K1113">
        <f t="shared" si="146"/>
        <v>6</v>
      </c>
      <c r="L1113" t="str">
        <f t="shared" si="144"/>
        <v>Lo Espejo43934</v>
      </c>
      <c r="M1113" s="9">
        <f t="shared" si="148"/>
        <v>2</v>
      </c>
      <c r="N1113" t="str">
        <f t="shared" si="149"/>
        <v>Lo Espejo</v>
      </c>
      <c r="O1113" s="1">
        <f t="shared" si="150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7"/>
        <v>Lo Espejo439342</v>
      </c>
    </row>
    <row r="1114" spans="2:19" x14ac:dyDescent="0.3">
      <c r="B1114" t="str">
        <f t="shared" si="143"/>
        <v>Talca43945</v>
      </c>
      <c r="C1114" t="s">
        <v>333</v>
      </c>
      <c r="F1114" s="1">
        <v>43945</v>
      </c>
      <c r="I1114" s="24">
        <v>6</v>
      </c>
      <c r="J1114" t="b">
        <f t="shared" si="145"/>
        <v>1</v>
      </c>
      <c r="K1114">
        <f t="shared" si="146"/>
        <v>6</v>
      </c>
      <c r="L1114" t="str">
        <f t="shared" si="144"/>
        <v>Lo Espejo43934</v>
      </c>
      <c r="M1114" s="9">
        <f t="shared" si="148"/>
        <v>3</v>
      </c>
      <c r="N1114" t="str">
        <f t="shared" si="149"/>
        <v>Lo Espejo</v>
      </c>
      <c r="O1114" s="1">
        <f t="shared" si="150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7"/>
        <v>Lo Espejo439343</v>
      </c>
    </row>
    <row r="1115" spans="2:19" x14ac:dyDescent="0.3">
      <c r="B1115" t="str">
        <f t="shared" si="143"/>
        <v>Las Condes43945</v>
      </c>
      <c r="C1115" t="s">
        <v>159</v>
      </c>
      <c r="F1115" s="1">
        <v>43945</v>
      </c>
      <c r="I1115" s="24">
        <v>7</v>
      </c>
      <c r="J1115" t="b">
        <f t="shared" si="145"/>
        <v>1</v>
      </c>
      <c r="K1115">
        <f t="shared" si="146"/>
        <v>7</v>
      </c>
      <c r="L1115" t="str">
        <f t="shared" si="144"/>
        <v>Lo Espejo43934</v>
      </c>
      <c r="M1115" s="9">
        <f t="shared" si="148"/>
        <v>4</v>
      </c>
      <c r="N1115" t="str">
        <f t="shared" si="149"/>
        <v>Lo Espejo</v>
      </c>
      <c r="O1115" s="1">
        <f t="shared" si="150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7"/>
        <v>Lo Espejo439344</v>
      </c>
    </row>
    <row r="1116" spans="2:19" x14ac:dyDescent="0.3">
      <c r="B1116" t="str">
        <f t="shared" si="143"/>
        <v>Maule43945</v>
      </c>
      <c r="C1116" t="s">
        <v>11</v>
      </c>
      <c r="F1116" s="1">
        <v>43945</v>
      </c>
      <c r="I1116" s="24">
        <v>7</v>
      </c>
      <c r="J1116" t="b">
        <f t="shared" si="145"/>
        <v>1</v>
      </c>
      <c r="K1116">
        <f t="shared" si="146"/>
        <v>7</v>
      </c>
      <c r="L1116" t="str">
        <f t="shared" si="144"/>
        <v>Lo Espejo43934</v>
      </c>
      <c r="M1116" s="9">
        <f t="shared" si="148"/>
        <v>5</v>
      </c>
      <c r="N1116" t="str">
        <f t="shared" si="149"/>
        <v>Lo Espejo</v>
      </c>
      <c r="O1116" s="1">
        <f t="shared" si="150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7"/>
        <v>Lo Espejo439345</v>
      </c>
    </row>
    <row r="1117" spans="2:19" x14ac:dyDescent="0.3">
      <c r="B1117" t="str">
        <f t="shared" si="143"/>
        <v>Rancagua43945</v>
      </c>
      <c r="C1117" t="s">
        <v>282</v>
      </c>
      <c r="F1117" s="1">
        <v>43945</v>
      </c>
      <c r="I1117" s="24">
        <v>7</v>
      </c>
      <c r="J1117" t="b">
        <f t="shared" si="145"/>
        <v>1</v>
      </c>
      <c r="K1117">
        <f t="shared" si="146"/>
        <v>7</v>
      </c>
      <c r="L1117" t="str">
        <f t="shared" si="144"/>
        <v>Lo Espejo43934</v>
      </c>
      <c r="M1117" s="9">
        <f t="shared" si="148"/>
        <v>6</v>
      </c>
      <c r="N1117" t="str">
        <f t="shared" si="149"/>
        <v>Lo Espejo</v>
      </c>
      <c r="O1117" s="1">
        <f t="shared" si="150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7"/>
        <v>Lo Espejo439346</v>
      </c>
    </row>
    <row r="1118" spans="2:19" x14ac:dyDescent="0.3">
      <c r="B1118" t="str">
        <f t="shared" si="143"/>
        <v>Vallenar43945</v>
      </c>
      <c r="C1118" t="s">
        <v>351</v>
      </c>
      <c r="F1118" s="1">
        <v>43945</v>
      </c>
      <c r="I1118" s="24">
        <v>7</v>
      </c>
      <c r="J1118" t="b">
        <f t="shared" si="145"/>
        <v>1</v>
      </c>
      <c r="K1118">
        <f t="shared" si="146"/>
        <v>7</v>
      </c>
      <c r="L1118" t="str">
        <f t="shared" si="144"/>
        <v>Lo Espejo43934</v>
      </c>
      <c r="M1118" s="9">
        <f t="shared" si="148"/>
        <v>7</v>
      </c>
      <c r="N1118" t="str">
        <f t="shared" si="149"/>
        <v>Lo Espejo</v>
      </c>
      <c r="O1118" s="1">
        <f t="shared" si="150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7"/>
        <v>Lo Espejo439347</v>
      </c>
    </row>
    <row r="1119" spans="2:19" x14ac:dyDescent="0.3">
      <c r="B1119" t="str">
        <f t="shared" si="143"/>
        <v>Angol43945</v>
      </c>
      <c r="C1119" t="s">
        <v>33</v>
      </c>
      <c r="F1119" s="1">
        <v>43945</v>
      </c>
      <c r="I1119" s="24">
        <v>9</v>
      </c>
      <c r="J1119" t="b">
        <f t="shared" si="145"/>
        <v>1</v>
      </c>
      <c r="K1119">
        <f t="shared" si="146"/>
        <v>9</v>
      </c>
      <c r="L1119" t="str">
        <f t="shared" si="144"/>
        <v>Lo Espejo43934</v>
      </c>
      <c r="M1119" s="9">
        <f t="shared" si="148"/>
        <v>8</v>
      </c>
      <c r="N1119" t="str">
        <f t="shared" si="149"/>
        <v>Lo Espejo</v>
      </c>
      <c r="O1119" s="1">
        <f t="shared" si="150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7"/>
        <v>Lo Espejo439348</v>
      </c>
    </row>
    <row r="1120" spans="2:19" x14ac:dyDescent="0.3">
      <c r="B1120" t="str">
        <f t="shared" si="143"/>
        <v>Chiguayante43945</v>
      </c>
      <c r="C1120" t="s">
        <v>66</v>
      </c>
      <c r="F1120" s="1">
        <v>43945</v>
      </c>
      <c r="I1120" s="24">
        <v>9</v>
      </c>
      <c r="J1120" t="b">
        <f t="shared" si="145"/>
        <v>1</v>
      </c>
      <c r="K1120">
        <f t="shared" si="146"/>
        <v>9</v>
      </c>
      <c r="L1120" t="str">
        <f t="shared" si="144"/>
        <v>Lo Espejo43934</v>
      </c>
      <c r="M1120" s="9">
        <f t="shared" si="148"/>
        <v>9</v>
      </c>
      <c r="N1120" t="str">
        <f t="shared" si="149"/>
        <v>Lo Espejo</v>
      </c>
      <c r="O1120" s="1">
        <f t="shared" si="150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7"/>
        <v>Lo Espejo439349</v>
      </c>
    </row>
    <row r="1121" spans="2:19" x14ac:dyDescent="0.3">
      <c r="B1121" t="str">
        <f t="shared" si="143"/>
        <v>Arica43945</v>
      </c>
      <c r="C1121" t="s">
        <v>37</v>
      </c>
      <c r="F1121" s="1">
        <v>43945</v>
      </c>
      <c r="I1121" s="24">
        <v>12</v>
      </c>
      <c r="J1121" t="b">
        <f t="shared" si="145"/>
        <v>1</v>
      </c>
      <c r="K1121">
        <f t="shared" si="146"/>
        <v>12</v>
      </c>
      <c r="L1121" t="str">
        <f t="shared" si="144"/>
        <v>Lo Espejo43934</v>
      </c>
      <c r="M1121" s="9">
        <f t="shared" si="148"/>
        <v>10</v>
      </c>
      <c r="N1121" t="str">
        <f t="shared" si="149"/>
        <v>Lo Espejo</v>
      </c>
      <c r="O1121" s="1">
        <f t="shared" si="150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7"/>
        <v>Lo Espejo4393410</v>
      </c>
    </row>
    <row r="1122" spans="2:19" x14ac:dyDescent="0.3">
      <c r="B1122" t="str">
        <f t="shared" si="143"/>
        <v>Mejillones43945</v>
      </c>
      <c r="C1122" t="s">
        <v>193</v>
      </c>
      <c r="F1122" s="1">
        <v>43945</v>
      </c>
      <c r="I1122" s="24">
        <v>12</v>
      </c>
      <c r="J1122" t="b">
        <f t="shared" si="145"/>
        <v>1</v>
      </c>
      <c r="K1122">
        <f t="shared" si="146"/>
        <v>12</v>
      </c>
      <c r="L1122" t="str">
        <f t="shared" si="144"/>
        <v>Lo Espejo43934</v>
      </c>
      <c r="M1122" s="9">
        <f t="shared" si="148"/>
        <v>11</v>
      </c>
      <c r="N1122" t="str">
        <f t="shared" si="149"/>
        <v>Lo Espejo</v>
      </c>
      <c r="O1122" s="1">
        <f t="shared" si="150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7"/>
        <v>Lo Espejo4393411</v>
      </c>
    </row>
    <row r="1123" spans="2:19" x14ac:dyDescent="0.3">
      <c r="B1123" t="str">
        <f t="shared" si="143"/>
        <v>Estacion Central43945</v>
      </c>
      <c r="C1123" t="s">
        <v>114</v>
      </c>
      <c r="F1123" s="1">
        <v>43945</v>
      </c>
      <c r="I1123" s="24">
        <v>13</v>
      </c>
      <c r="J1123" t="b">
        <f t="shared" si="145"/>
        <v>1</v>
      </c>
      <c r="K1123">
        <f t="shared" si="146"/>
        <v>13</v>
      </c>
      <c r="L1123" t="str">
        <f t="shared" si="144"/>
        <v>Lo Espejo43934</v>
      </c>
      <c r="M1123" s="9">
        <f t="shared" si="148"/>
        <v>12</v>
      </c>
      <c r="N1123" t="str">
        <f t="shared" si="149"/>
        <v>Lo Espejo</v>
      </c>
      <c r="O1123" s="1">
        <f t="shared" si="150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7"/>
        <v>Lo Espejo4393412</v>
      </c>
    </row>
    <row r="1124" spans="2:19" x14ac:dyDescent="0.3">
      <c r="B1124" t="str">
        <f t="shared" si="143"/>
        <v>Quilicura43945</v>
      </c>
      <c r="C1124" t="s">
        <v>272</v>
      </c>
      <c r="F1124" s="1">
        <v>43945</v>
      </c>
      <c r="I1124" s="24">
        <v>14</v>
      </c>
      <c r="J1124" t="b">
        <f t="shared" si="145"/>
        <v>1</v>
      </c>
      <c r="K1124">
        <f t="shared" si="146"/>
        <v>14</v>
      </c>
      <c r="L1124" t="str">
        <f t="shared" si="144"/>
        <v>Lo Espejo43934</v>
      </c>
      <c r="M1124" s="9">
        <f t="shared" si="148"/>
        <v>13</v>
      </c>
      <c r="N1124" t="str">
        <f t="shared" si="149"/>
        <v>Lo Espejo</v>
      </c>
      <c r="O1124" s="1">
        <f t="shared" si="150"/>
        <v>43934</v>
      </c>
      <c r="P1124">
        <f>+VLOOKUP($N1124,[1]Hoja3!$A$4:$E$349,2,0)</f>
        <v>13</v>
      </c>
      <c r="Q1124">
        <f>+VLOOKUP($N1124,[1]Hoja3!$A$4:$E$349,3,0)</f>
        <v>13116</v>
      </c>
      <c r="R1124" t="str">
        <f>+VLOOKUP($N1124,[1]Hoja3!$A$4:$E$349,4,0)</f>
        <v>Metropolitana</v>
      </c>
      <c r="S1124" t="str">
        <f t="shared" si="147"/>
        <v>Lo Espejo4393413</v>
      </c>
    </row>
    <row r="1125" spans="2:19" x14ac:dyDescent="0.3">
      <c r="B1125" t="str">
        <f t="shared" si="143"/>
        <v>Macul43945</v>
      </c>
      <c r="C1125" t="s">
        <v>184</v>
      </c>
      <c r="F1125" s="1">
        <v>43945</v>
      </c>
      <c r="I1125" s="24">
        <v>16</v>
      </c>
      <c r="J1125" t="b">
        <f t="shared" si="145"/>
        <v>1</v>
      </c>
      <c r="K1125">
        <f t="shared" si="146"/>
        <v>16</v>
      </c>
      <c r="L1125" t="str">
        <f t="shared" si="144"/>
        <v>Lo Espejo43934</v>
      </c>
      <c r="M1125" s="9">
        <f t="shared" si="148"/>
        <v>14</v>
      </c>
      <c r="N1125" t="str">
        <f t="shared" si="149"/>
        <v>Lo Espejo</v>
      </c>
      <c r="O1125" s="1">
        <f t="shared" si="150"/>
        <v>43934</v>
      </c>
      <c r="P1125">
        <f>+VLOOKUP($N1125,[1]Hoja3!$A$4:$E$349,2,0)</f>
        <v>13</v>
      </c>
      <c r="Q1125">
        <f>+VLOOKUP($N1125,[1]Hoja3!$A$4:$E$349,3,0)</f>
        <v>13116</v>
      </c>
      <c r="R1125" t="str">
        <f>+VLOOKUP($N1125,[1]Hoja3!$A$4:$E$349,4,0)</f>
        <v>Metropolitana</v>
      </c>
      <c r="S1125" t="str">
        <f t="shared" si="147"/>
        <v>Lo Espejo4393414</v>
      </c>
    </row>
    <row r="1126" spans="2:19" x14ac:dyDescent="0.3">
      <c r="B1126" t="str">
        <f t="shared" si="143"/>
        <v>Renca43945</v>
      </c>
      <c r="C1126" t="s">
        <v>287</v>
      </c>
      <c r="F1126" s="1">
        <v>43945</v>
      </c>
      <c r="I1126" s="24">
        <v>16</v>
      </c>
      <c r="J1126" t="b">
        <f t="shared" si="145"/>
        <v>1</v>
      </c>
      <c r="K1126">
        <f t="shared" si="146"/>
        <v>16</v>
      </c>
      <c r="L1126" t="str">
        <f t="shared" si="144"/>
        <v>Macul43934</v>
      </c>
      <c r="M1126" s="9">
        <v>1</v>
      </c>
      <c r="N1126" t="s">
        <v>184</v>
      </c>
      <c r="O1126" s="1">
        <f t="shared" si="150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7"/>
        <v>Macul439341</v>
      </c>
    </row>
    <row r="1127" spans="2:19" x14ac:dyDescent="0.3">
      <c r="B1127" t="str">
        <f t="shared" si="143"/>
        <v>San Ramon43945</v>
      </c>
      <c r="C1127" t="s">
        <v>323</v>
      </c>
      <c r="F1127" s="1">
        <v>43945</v>
      </c>
      <c r="I1127" s="24">
        <v>16</v>
      </c>
      <c r="J1127" t="b">
        <f t="shared" si="145"/>
        <v>1</v>
      </c>
      <c r="K1127">
        <f t="shared" si="146"/>
        <v>16</v>
      </c>
      <c r="L1127" t="str">
        <f t="shared" si="144"/>
        <v>Macul43934</v>
      </c>
      <c r="M1127" s="9">
        <f t="shared" si="148"/>
        <v>2</v>
      </c>
      <c r="N1127" t="str">
        <f t="shared" si="149"/>
        <v>Macul</v>
      </c>
      <c r="O1127" s="1">
        <f t="shared" si="150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7"/>
        <v>Macul439342</v>
      </c>
    </row>
    <row r="1128" spans="2:19" x14ac:dyDescent="0.3">
      <c r="B1128" t="str">
        <f t="shared" si="143"/>
        <v>Puente Alto43945</v>
      </c>
      <c r="C1128" t="s">
        <v>255</v>
      </c>
      <c r="F1128" s="1">
        <v>43945</v>
      </c>
      <c r="I1128" s="24">
        <v>18</v>
      </c>
      <c r="J1128" t="b">
        <f t="shared" si="145"/>
        <v>1</v>
      </c>
      <c r="K1128">
        <f t="shared" si="146"/>
        <v>18</v>
      </c>
      <c r="L1128" t="str">
        <f t="shared" si="144"/>
        <v>Macul43934</v>
      </c>
      <c r="M1128" s="9">
        <f t="shared" si="148"/>
        <v>3</v>
      </c>
      <c r="N1128" t="str">
        <f t="shared" si="149"/>
        <v>Macul</v>
      </c>
      <c r="O1128" s="1">
        <f t="shared" si="150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7"/>
        <v>Macul439343</v>
      </c>
    </row>
    <row r="1129" spans="2:19" x14ac:dyDescent="0.3">
      <c r="B1129" t="str">
        <f t="shared" si="143"/>
        <v>Iquique43945</v>
      </c>
      <c r="C1129" t="s">
        <v>137</v>
      </c>
      <c r="F1129" s="1">
        <v>43945</v>
      </c>
      <c r="I1129" s="24">
        <v>19</v>
      </c>
      <c r="J1129" t="b">
        <f t="shared" si="145"/>
        <v>1</v>
      </c>
      <c r="K1129">
        <f t="shared" si="146"/>
        <v>19</v>
      </c>
      <c r="L1129" t="str">
        <f t="shared" si="144"/>
        <v>Macul43934</v>
      </c>
      <c r="M1129" s="9">
        <f t="shared" si="148"/>
        <v>4</v>
      </c>
      <c r="N1129" t="str">
        <f t="shared" si="149"/>
        <v>Macul</v>
      </c>
      <c r="O1129" s="1">
        <f t="shared" si="150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7"/>
        <v>Macul439344</v>
      </c>
    </row>
    <row r="1130" spans="2:19" x14ac:dyDescent="0.3">
      <c r="B1130" t="str">
        <f t="shared" si="143"/>
        <v>Recoleta43945</v>
      </c>
      <c r="C1130" t="s">
        <v>285</v>
      </c>
      <c r="F1130" s="1">
        <v>43945</v>
      </c>
      <c r="I1130" s="24">
        <v>23</v>
      </c>
      <c r="J1130" t="b">
        <f t="shared" si="145"/>
        <v>1</v>
      </c>
      <c r="K1130">
        <f t="shared" si="146"/>
        <v>23</v>
      </c>
      <c r="L1130" t="str">
        <f t="shared" si="144"/>
        <v>Macul43934</v>
      </c>
      <c r="M1130" s="9">
        <f t="shared" si="148"/>
        <v>5</v>
      </c>
      <c r="N1130" t="str">
        <f t="shared" si="149"/>
        <v>Macul</v>
      </c>
      <c r="O1130" s="1">
        <f t="shared" si="150"/>
        <v>43934</v>
      </c>
      <c r="P1130">
        <f>+VLOOKUP($N1130,[1]Hoja3!$A$4:$E$349,2,0)</f>
        <v>13</v>
      </c>
      <c r="Q1130">
        <f>+VLOOKUP($N1130,[1]Hoja3!$A$4:$E$349,3,0)</f>
        <v>13118</v>
      </c>
      <c r="R1130" t="str">
        <f>+VLOOKUP($N1130,[1]Hoja3!$A$4:$E$349,4,0)</f>
        <v>Metropolitana</v>
      </c>
      <c r="S1130" t="str">
        <f t="shared" si="147"/>
        <v>Macul439345</v>
      </c>
    </row>
    <row r="1131" spans="2:19" x14ac:dyDescent="0.3">
      <c r="B1131" t="str">
        <f t="shared" si="143"/>
        <v>Victoria43945</v>
      </c>
      <c r="C1131" t="s">
        <v>354</v>
      </c>
      <c r="F1131" s="1">
        <v>43945</v>
      </c>
      <c r="I1131" s="24">
        <v>24</v>
      </c>
      <c r="J1131" t="b">
        <f t="shared" si="145"/>
        <v>1</v>
      </c>
      <c r="K1131">
        <f t="shared" si="146"/>
        <v>24</v>
      </c>
      <c r="L1131" t="str">
        <f t="shared" si="144"/>
        <v>Macul43934</v>
      </c>
      <c r="M1131" s="9">
        <f t="shared" si="148"/>
        <v>6</v>
      </c>
      <c r="N1131" t="str">
        <f t="shared" si="149"/>
        <v>Macul</v>
      </c>
      <c r="O1131" s="1">
        <f t="shared" si="150"/>
        <v>43934</v>
      </c>
      <c r="P1131">
        <f>+VLOOKUP($N1131,[1]Hoja3!$A$4:$E$349,2,0)</f>
        <v>13</v>
      </c>
      <c r="Q1131">
        <f>+VLOOKUP($N1131,[1]Hoja3!$A$4:$E$349,3,0)</f>
        <v>13118</v>
      </c>
      <c r="R1131" t="str">
        <f>+VLOOKUP($N1131,[1]Hoja3!$A$4:$E$349,4,0)</f>
        <v>Metropolitana</v>
      </c>
      <c r="S1131" t="str">
        <f t="shared" si="147"/>
        <v>Macul439346</v>
      </c>
    </row>
    <row r="1132" spans="2:19" x14ac:dyDescent="0.3">
      <c r="B1132" t="str">
        <f t="shared" si="143"/>
        <v>Santiago43945</v>
      </c>
      <c r="C1132" t="s">
        <v>330</v>
      </c>
      <c r="F1132" s="1">
        <v>43945</v>
      </c>
      <c r="I1132" s="24">
        <v>27</v>
      </c>
      <c r="J1132" t="b">
        <f t="shared" si="145"/>
        <v>1</v>
      </c>
      <c r="K1132">
        <f t="shared" si="146"/>
        <v>27</v>
      </c>
      <c r="L1132" t="str">
        <f t="shared" si="144"/>
        <v>Nunoa43934</v>
      </c>
      <c r="M1132" s="9">
        <v>1</v>
      </c>
      <c r="N1132" t="s">
        <v>209</v>
      </c>
      <c r="O1132" s="1">
        <f t="shared" si="150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7"/>
        <v>Nunoa439341</v>
      </c>
    </row>
    <row r="1133" spans="2:19" x14ac:dyDescent="0.3">
      <c r="B1133" t="str">
        <f t="shared" si="143"/>
        <v>Antofagasta43945</v>
      </c>
      <c r="C1133" t="s">
        <v>2</v>
      </c>
      <c r="F1133" s="1">
        <v>43945</v>
      </c>
      <c r="I1133" s="24">
        <v>35</v>
      </c>
      <c r="J1133" t="b">
        <f t="shared" si="145"/>
        <v>1</v>
      </c>
      <c r="K1133">
        <f t="shared" si="146"/>
        <v>35</v>
      </c>
      <c r="L1133" t="str">
        <f t="shared" si="144"/>
        <v>Nunoa43934</v>
      </c>
      <c r="M1133" s="9">
        <f t="shared" si="148"/>
        <v>2</v>
      </c>
      <c r="N1133" t="str">
        <f t="shared" si="149"/>
        <v>Nunoa</v>
      </c>
      <c r="O1133" s="1">
        <f t="shared" si="150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7"/>
        <v>Nunoa439342</v>
      </c>
    </row>
    <row r="1134" spans="2:19" x14ac:dyDescent="0.3">
      <c r="B1134" t="str">
        <f t="shared" si="143"/>
        <v>San Bernardo43945</v>
      </c>
      <c r="C1134" t="s">
        <v>303</v>
      </c>
      <c r="F1134" s="1">
        <v>43945</v>
      </c>
      <c r="I1134" s="24">
        <v>35</v>
      </c>
      <c r="J1134" t="b">
        <f t="shared" si="145"/>
        <v>1</v>
      </c>
      <c r="K1134">
        <f t="shared" si="146"/>
        <v>35</v>
      </c>
      <c r="L1134" t="str">
        <f t="shared" si="144"/>
        <v>Nunoa43934</v>
      </c>
      <c r="M1134" s="9">
        <f t="shared" si="148"/>
        <v>3</v>
      </c>
      <c r="N1134" t="str">
        <f t="shared" si="149"/>
        <v>Nunoa</v>
      </c>
      <c r="O1134" s="1">
        <f t="shared" si="150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7"/>
        <v>Nunoa439343</v>
      </c>
    </row>
    <row r="1135" spans="2:19" x14ac:dyDescent="0.3">
      <c r="B1135" t="str">
        <f t="shared" si="143"/>
        <v>Independencia43945</v>
      </c>
      <c r="C1135" t="s">
        <v>136</v>
      </c>
      <c r="F1135" s="1">
        <v>43945</v>
      </c>
      <c r="I1135" s="24">
        <v>59</v>
      </c>
      <c r="J1135" t="b">
        <f t="shared" si="145"/>
        <v>1</v>
      </c>
      <c r="K1135">
        <f t="shared" si="146"/>
        <v>59</v>
      </c>
      <c r="L1135" t="str">
        <f t="shared" si="144"/>
        <v>Nunoa43934</v>
      </c>
      <c r="M1135" s="9">
        <f t="shared" si="148"/>
        <v>4</v>
      </c>
      <c r="N1135" t="str">
        <f t="shared" si="149"/>
        <v>Nunoa</v>
      </c>
      <c r="O1135" s="1">
        <f t="shared" si="150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7"/>
        <v>Nunoa439344</v>
      </c>
    </row>
    <row r="1136" spans="2:19" x14ac:dyDescent="0.3">
      <c r="B1136" s="26" t="str">
        <f t="shared" si="143"/>
        <v>Algarrobo43948</v>
      </c>
      <c r="C1136" s="26" t="s">
        <v>26</v>
      </c>
      <c r="D1136" s="26"/>
      <c r="E1136" s="26"/>
      <c r="F1136" s="27">
        <v>43948</v>
      </c>
      <c r="G1136" s="26"/>
      <c r="H1136" s="26"/>
      <c r="I1136" s="25">
        <v>1</v>
      </c>
      <c r="J1136" t="b">
        <f t="shared" si="145"/>
        <v>1</v>
      </c>
      <c r="K1136">
        <f t="shared" si="146"/>
        <v>1</v>
      </c>
      <c r="L1136" t="str">
        <f t="shared" si="144"/>
        <v>Nunoa43934</v>
      </c>
      <c r="M1136" s="9">
        <f t="shared" si="148"/>
        <v>5</v>
      </c>
      <c r="N1136" t="str">
        <f t="shared" si="149"/>
        <v>Nunoa</v>
      </c>
      <c r="O1136" s="1">
        <f t="shared" si="150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7"/>
        <v>Nunoa439345</v>
      </c>
    </row>
    <row r="1137" spans="2:19" x14ac:dyDescent="0.3">
      <c r="B1137" t="str">
        <f t="shared" si="143"/>
        <v>Chanco43948</v>
      </c>
      <c r="C1137" t="s">
        <v>64</v>
      </c>
      <c r="F1137" s="1">
        <v>43948</v>
      </c>
      <c r="I1137" s="24">
        <v>1</v>
      </c>
      <c r="J1137" t="b">
        <f t="shared" si="145"/>
        <v>1</v>
      </c>
      <c r="K1137">
        <f t="shared" si="146"/>
        <v>1</v>
      </c>
      <c r="L1137" t="str">
        <f t="shared" si="144"/>
        <v>Nunoa43934</v>
      </c>
      <c r="M1137" s="9">
        <f t="shared" si="148"/>
        <v>6</v>
      </c>
      <c r="N1137" t="str">
        <f t="shared" si="149"/>
        <v>Nunoa</v>
      </c>
      <c r="O1137" s="1">
        <f t="shared" si="150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7"/>
        <v>Nunoa439346</v>
      </c>
    </row>
    <row r="1138" spans="2:19" x14ac:dyDescent="0.3">
      <c r="B1138" t="str">
        <f t="shared" si="143"/>
        <v>Collipulli43948</v>
      </c>
      <c r="C1138" t="s">
        <v>84</v>
      </c>
      <c r="F1138" s="1">
        <v>43948</v>
      </c>
      <c r="I1138" s="24">
        <v>1</v>
      </c>
      <c r="J1138" t="b">
        <f t="shared" si="145"/>
        <v>1</v>
      </c>
      <c r="K1138">
        <f t="shared" si="146"/>
        <v>1</v>
      </c>
      <c r="L1138" t="str">
        <f t="shared" si="144"/>
        <v>Nunoa43934</v>
      </c>
      <c r="M1138" s="9">
        <f t="shared" si="148"/>
        <v>7</v>
      </c>
      <c r="N1138" t="str">
        <f t="shared" si="149"/>
        <v>Nunoa</v>
      </c>
      <c r="O1138" s="1">
        <f t="shared" si="150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7"/>
        <v>Nunoa439347</v>
      </c>
    </row>
    <row r="1139" spans="2:19" x14ac:dyDescent="0.3">
      <c r="B1139" t="str">
        <f t="shared" si="143"/>
        <v>Concon43948</v>
      </c>
      <c r="C1139" t="s">
        <v>89</v>
      </c>
      <c r="F1139" s="1">
        <v>43948</v>
      </c>
      <c r="I1139" s="24">
        <v>1</v>
      </c>
      <c r="J1139" t="b">
        <f t="shared" si="145"/>
        <v>1</v>
      </c>
      <c r="K1139">
        <f t="shared" si="146"/>
        <v>1</v>
      </c>
      <c r="L1139" t="str">
        <f t="shared" si="144"/>
        <v>Nunoa43934</v>
      </c>
      <c r="M1139" s="9">
        <f t="shared" si="148"/>
        <v>8</v>
      </c>
      <c r="N1139" t="str">
        <f t="shared" si="149"/>
        <v>Nunoa</v>
      </c>
      <c r="O1139" s="1">
        <f t="shared" si="150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7"/>
        <v>Nunoa439348</v>
      </c>
    </row>
    <row r="1140" spans="2:19" x14ac:dyDescent="0.3">
      <c r="B1140" t="str">
        <f t="shared" si="143"/>
        <v>Coquimbo43948</v>
      </c>
      <c r="C1140" t="s">
        <v>7</v>
      </c>
      <c r="F1140" s="1">
        <v>43948</v>
      </c>
      <c r="I1140" s="24">
        <v>1</v>
      </c>
      <c r="J1140" t="b">
        <f t="shared" si="145"/>
        <v>1</v>
      </c>
      <c r="K1140">
        <f t="shared" si="146"/>
        <v>1</v>
      </c>
      <c r="L1140" t="str">
        <f t="shared" si="144"/>
        <v>Nunoa43934</v>
      </c>
      <c r="M1140" s="9">
        <f t="shared" si="148"/>
        <v>9</v>
      </c>
      <c r="N1140" t="str">
        <f t="shared" si="149"/>
        <v>Nunoa</v>
      </c>
      <c r="O1140" s="1">
        <f t="shared" si="150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7"/>
        <v>Nunoa439349</v>
      </c>
    </row>
    <row r="1141" spans="2:19" x14ac:dyDescent="0.3">
      <c r="B1141" t="str">
        <f t="shared" si="143"/>
        <v>Freirina43948</v>
      </c>
      <c r="C1141" t="s">
        <v>117</v>
      </c>
      <c r="F1141" s="1">
        <v>43948</v>
      </c>
      <c r="I1141" s="24">
        <v>1</v>
      </c>
      <c r="J1141" t="b">
        <f t="shared" si="145"/>
        <v>1</v>
      </c>
      <c r="K1141">
        <f t="shared" si="146"/>
        <v>1</v>
      </c>
      <c r="L1141" t="str">
        <f t="shared" si="144"/>
        <v>Nunoa43934</v>
      </c>
      <c r="M1141" s="9">
        <f t="shared" si="148"/>
        <v>10</v>
      </c>
      <c r="N1141" t="str">
        <f t="shared" si="149"/>
        <v>Nunoa</v>
      </c>
      <c r="O1141" s="1">
        <f t="shared" si="150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7"/>
        <v>Nunoa4393410</v>
      </c>
    </row>
    <row r="1142" spans="2:19" x14ac:dyDescent="0.3">
      <c r="B1142" t="str">
        <f t="shared" si="143"/>
        <v>La Serena43948</v>
      </c>
      <c r="C1142" t="s">
        <v>150</v>
      </c>
      <c r="F1142" s="1">
        <v>43948</v>
      </c>
      <c r="I1142" s="24">
        <v>1</v>
      </c>
      <c r="J1142" t="b">
        <f t="shared" si="145"/>
        <v>1</v>
      </c>
      <c r="K1142">
        <f t="shared" si="146"/>
        <v>1</v>
      </c>
      <c r="L1142" t="str">
        <f t="shared" si="144"/>
        <v>Nunoa43934</v>
      </c>
      <c r="M1142" s="9">
        <f t="shared" si="148"/>
        <v>11</v>
      </c>
      <c r="N1142" t="str">
        <f t="shared" si="149"/>
        <v>Nunoa</v>
      </c>
      <c r="O1142" s="1">
        <f t="shared" si="150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7"/>
        <v>Nunoa4393411</v>
      </c>
    </row>
    <row r="1143" spans="2:19" x14ac:dyDescent="0.3">
      <c r="B1143" t="str">
        <f t="shared" si="143"/>
        <v>Loncoche43948</v>
      </c>
      <c r="C1143" t="s">
        <v>172</v>
      </c>
      <c r="F1143" s="1">
        <v>43948</v>
      </c>
      <c r="I1143" s="24">
        <v>1</v>
      </c>
      <c r="J1143" t="b">
        <f t="shared" si="145"/>
        <v>1</v>
      </c>
      <c r="K1143">
        <f t="shared" si="146"/>
        <v>1</v>
      </c>
      <c r="L1143" t="str">
        <f t="shared" si="144"/>
        <v>Nunoa43934</v>
      </c>
      <c r="M1143" s="9">
        <f t="shared" si="148"/>
        <v>12</v>
      </c>
      <c r="N1143" t="str">
        <f t="shared" si="149"/>
        <v>Nunoa</v>
      </c>
      <c r="O1143" s="1">
        <f t="shared" si="150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7"/>
        <v>Nunoa4393412</v>
      </c>
    </row>
    <row r="1144" spans="2:19" x14ac:dyDescent="0.3">
      <c r="B1144" t="str">
        <f t="shared" si="143"/>
        <v>Lumaco43948</v>
      </c>
      <c r="C1144" t="s">
        <v>182</v>
      </c>
      <c r="F1144" s="1">
        <v>43948</v>
      </c>
      <c r="I1144" s="24">
        <v>1</v>
      </c>
      <c r="J1144" t="b">
        <f t="shared" si="145"/>
        <v>1</v>
      </c>
      <c r="K1144">
        <f t="shared" si="146"/>
        <v>1</v>
      </c>
      <c r="L1144" t="str">
        <f t="shared" si="144"/>
        <v>Nunoa43934</v>
      </c>
      <c r="M1144" s="9">
        <f t="shared" si="148"/>
        <v>13</v>
      </c>
      <c r="N1144" t="str">
        <f t="shared" si="149"/>
        <v>Nunoa</v>
      </c>
      <c r="O1144" s="1">
        <f t="shared" si="150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7"/>
        <v>Nunoa4393413</v>
      </c>
    </row>
    <row r="1145" spans="2:19" x14ac:dyDescent="0.3">
      <c r="B1145" t="str">
        <f t="shared" si="143"/>
        <v>Maria Elena43948</v>
      </c>
      <c r="C1145" t="s">
        <v>189</v>
      </c>
      <c r="F1145" s="1">
        <v>43948</v>
      </c>
      <c r="I1145" s="24">
        <v>1</v>
      </c>
      <c r="J1145" t="b">
        <f t="shared" si="145"/>
        <v>1</v>
      </c>
      <c r="K1145">
        <f t="shared" si="146"/>
        <v>1</v>
      </c>
      <c r="L1145" t="str">
        <f t="shared" si="144"/>
        <v>Nunoa43934</v>
      </c>
      <c r="M1145" s="9">
        <f t="shared" si="148"/>
        <v>14</v>
      </c>
      <c r="N1145" t="str">
        <f t="shared" si="149"/>
        <v>Nunoa</v>
      </c>
      <c r="O1145" s="1">
        <f t="shared" si="150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7"/>
        <v>Nunoa4393414</v>
      </c>
    </row>
    <row r="1146" spans="2:19" x14ac:dyDescent="0.3">
      <c r="B1146" t="str">
        <f t="shared" si="143"/>
        <v>Puyehue43948</v>
      </c>
      <c r="C1146" t="s">
        <v>267</v>
      </c>
      <c r="F1146" s="1">
        <v>43948</v>
      </c>
      <c r="I1146" s="24">
        <v>1</v>
      </c>
      <c r="J1146" t="b">
        <f t="shared" si="145"/>
        <v>1</v>
      </c>
      <c r="K1146">
        <f t="shared" si="146"/>
        <v>1</v>
      </c>
      <c r="L1146" t="str">
        <f t="shared" si="144"/>
        <v>Nunoa43934</v>
      </c>
      <c r="M1146" s="9">
        <f t="shared" si="148"/>
        <v>15</v>
      </c>
      <c r="N1146" t="str">
        <f t="shared" si="149"/>
        <v>Nunoa</v>
      </c>
      <c r="O1146" s="1">
        <f t="shared" si="150"/>
        <v>43934</v>
      </c>
      <c r="P1146">
        <f>+VLOOKUP($N1146,[1]Hoja3!$A$4:$E$349,2,0)</f>
        <v>13</v>
      </c>
      <c r="Q1146">
        <f>+VLOOKUP($N1146,[1]Hoja3!$A$4:$E$349,3,0)</f>
        <v>13120</v>
      </c>
      <c r="R1146" t="str">
        <f>+VLOOKUP($N1146,[1]Hoja3!$A$4:$E$349,4,0)</f>
        <v>Metropolitana</v>
      </c>
      <c r="S1146" t="str">
        <f t="shared" si="147"/>
        <v>Nunoa4393415</v>
      </c>
    </row>
    <row r="1147" spans="2:19" x14ac:dyDescent="0.3">
      <c r="B1147" t="str">
        <f t="shared" si="143"/>
        <v>Quillon43948</v>
      </c>
      <c r="C1147" t="s">
        <v>274</v>
      </c>
      <c r="F1147" s="1">
        <v>43948</v>
      </c>
      <c r="I1147" s="24">
        <v>1</v>
      </c>
      <c r="J1147" t="b">
        <f t="shared" si="145"/>
        <v>1</v>
      </c>
      <c r="K1147">
        <f t="shared" si="146"/>
        <v>1</v>
      </c>
      <c r="L1147" t="str">
        <f t="shared" si="144"/>
        <v>Nunoa43934</v>
      </c>
      <c r="M1147" s="9">
        <f t="shared" si="148"/>
        <v>16</v>
      </c>
      <c r="N1147" t="str">
        <f t="shared" si="149"/>
        <v>Nunoa</v>
      </c>
      <c r="O1147" s="1">
        <f t="shared" si="150"/>
        <v>43934</v>
      </c>
      <c r="P1147">
        <f>+VLOOKUP($N1147,[1]Hoja3!$A$4:$E$349,2,0)</f>
        <v>13</v>
      </c>
      <c r="Q1147">
        <f>+VLOOKUP($N1147,[1]Hoja3!$A$4:$E$349,3,0)</f>
        <v>13120</v>
      </c>
      <c r="R1147" t="str">
        <f>+VLOOKUP($N1147,[1]Hoja3!$A$4:$E$349,4,0)</f>
        <v>Metropolitana</v>
      </c>
      <c r="S1147" t="str">
        <f t="shared" si="147"/>
        <v>Nunoa4393416</v>
      </c>
    </row>
    <row r="1148" spans="2:19" x14ac:dyDescent="0.3">
      <c r="B1148" t="str">
        <f t="shared" si="143"/>
        <v>Requinoa43948</v>
      </c>
      <c r="C1148" t="s">
        <v>289</v>
      </c>
      <c r="F1148" s="1">
        <v>43948</v>
      </c>
      <c r="I1148" s="24">
        <v>1</v>
      </c>
      <c r="J1148" t="b">
        <f t="shared" si="145"/>
        <v>1</v>
      </c>
      <c r="K1148">
        <f t="shared" si="146"/>
        <v>1</v>
      </c>
      <c r="L1148" t="str">
        <f t="shared" si="144"/>
        <v>Padre Hurtado43934</v>
      </c>
      <c r="M1148" s="9">
        <v>1</v>
      </c>
      <c r="N1148" t="s">
        <v>216</v>
      </c>
      <c r="O1148" s="1">
        <f t="shared" si="150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7"/>
        <v>Padre Hurtado439341</v>
      </c>
    </row>
    <row r="1149" spans="2:19" x14ac:dyDescent="0.3">
      <c r="B1149" t="str">
        <f t="shared" si="143"/>
        <v>Rio Bueno43948</v>
      </c>
      <c r="C1149" t="s">
        <v>292</v>
      </c>
      <c r="F1149" s="1">
        <v>43948</v>
      </c>
      <c r="I1149" s="24">
        <v>1</v>
      </c>
      <c r="J1149" t="b">
        <f t="shared" si="145"/>
        <v>1</v>
      </c>
      <c r="K1149">
        <f t="shared" si="146"/>
        <v>1</v>
      </c>
      <c r="L1149" t="str">
        <f t="shared" si="144"/>
        <v>Padre Hurtado43934</v>
      </c>
      <c r="M1149" s="9">
        <f t="shared" si="148"/>
        <v>2</v>
      </c>
      <c r="N1149" t="str">
        <f t="shared" si="149"/>
        <v>Padre Hurtado</v>
      </c>
      <c r="O1149" s="1">
        <f t="shared" si="150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7"/>
        <v>Padre Hurtado439342</v>
      </c>
    </row>
    <row r="1150" spans="2:19" x14ac:dyDescent="0.3">
      <c r="B1150" t="str">
        <f t="shared" si="143"/>
        <v>San Jose de Maipo43948</v>
      </c>
      <c r="C1150" t="s">
        <v>314</v>
      </c>
      <c r="F1150" s="1">
        <v>43948</v>
      </c>
      <c r="I1150" s="24">
        <v>1</v>
      </c>
      <c r="J1150" t="b">
        <f t="shared" si="145"/>
        <v>1</v>
      </c>
      <c r="K1150">
        <f t="shared" si="146"/>
        <v>1</v>
      </c>
      <c r="L1150" t="str">
        <f t="shared" si="144"/>
        <v>Padre Hurtado43934</v>
      </c>
      <c r="M1150" s="9">
        <f t="shared" si="148"/>
        <v>3</v>
      </c>
      <c r="N1150" t="str">
        <f t="shared" si="149"/>
        <v>Padre Hurtado</v>
      </c>
      <c r="O1150" s="1">
        <f t="shared" si="150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7"/>
        <v>Padre Hurtado439343</v>
      </c>
    </row>
    <row r="1151" spans="2:19" x14ac:dyDescent="0.3">
      <c r="B1151" t="str">
        <f t="shared" si="143"/>
        <v>San Juan de la Costa43948</v>
      </c>
      <c r="C1151" t="s">
        <v>315</v>
      </c>
      <c r="F1151" s="1">
        <v>43948</v>
      </c>
      <c r="I1151" s="24">
        <v>1</v>
      </c>
      <c r="J1151" t="b">
        <f t="shared" si="145"/>
        <v>1</v>
      </c>
      <c r="K1151">
        <f t="shared" si="146"/>
        <v>1</v>
      </c>
      <c r="L1151" t="str">
        <f t="shared" si="144"/>
        <v>Padre Hurtado43934</v>
      </c>
      <c r="M1151" s="9">
        <f t="shared" si="148"/>
        <v>4</v>
      </c>
      <c r="N1151" t="str">
        <f t="shared" si="149"/>
        <v>Padre Hurtado</v>
      </c>
      <c r="O1151" s="1">
        <f t="shared" si="150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7"/>
        <v>Padre Hurtado439344</v>
      </c>
    </row>
    <row r="1152" spans="2:19" x14ac:dyDescent="0.3">
      <c r="B1152" t="str">
        <f t="shared" si="143"/>
        <v>Tierra Amarilla43948</v>
      </c>
      <c r="C1152" t="s">
        <v>339</v>
      </c>
      <c r="F1152" s="1">
        <v>43948</v>
      </c>
      <c r="I1152" s="24">
        <v>1</v>
      </c>
      <c r="J1152" t="b">
        <f t="shared" si="145"/>
        <v>1</v>
      </c>
      <c r="K1152">
        <f t="shared" si="146"/>
        <v>1</v>
      </c>
      <c r="L1152" t="str">
        <f t="shared" si="144"/>
        <v>Padre Hurtado43934</v>
      </c>
      <c r="M1152" s="9">
        <f t="shared" si="148"/>
        <v>5</v>
      </c>
      <c r="N1152" t="str">
        <f t="shared" si="149"/>
        <v>Padre Hurtado</v>
      </c>
      <c r="O1152" s="1">
        <f t="shared" si="150"/>
        <v>43934</v>
      </c>
      <c r="P1152">
        <f>+VLOOKUP($N1152,[1]Hoja3!$A$4:$E$349,2,0)</f>
        <v>13</v>
      </c>
      <c r="Q1152">
        <f>+VLOOKUP($N1152,[1]Hoja3!$A$4:$E$349,3,0)</f>
        <v>13604</v>
      </c>
      <c r="R1152" t="str">
        <f>+VLOOKUP($N1152,[1]Hoja3!$A$4:$E$349,4,0)</f>
        <v>Metropolitana</v>
      </c>
      <c r="S1152" t="str">
        <f t="shared" si="147"/>
        <v>Padre Hurtado439345</v>
      </c>
    </row>
    <row r="1153" spans="2:19" x14ac:dyDescent="0.3">
      <c r="B1153" t="str">
        <f t="shared" si="143"/>
        <v>Victoria43948</v>
      </c>
      <c r="C1153" t="s">
        <v>354</v>
      </c>
      <c r="F1153" s="1">
        <v>43948</v>
      </c>
      <c r="I1153" s="24">
        <v>1</v>
      </c>
      <c r="J1153" t="b">
        <f t="shared" si="145"/>
        <v>1</v>
      </c>
      <c r="K1153">
        <f t="shared" si="146"/>
        <v>1</v>
      </c>
      <c r="L1153" t="str">
        <f t="shared" si="144"/>
        <v>Padre Hurtado43934</v>
      </c>
      <c r="M1153" s="9">
        <f t="shared" si="148"/>
        <v>6</v>
      </c>
      <c r="N1153" t="str">
        <f t="shared" si="149"/>
        <v>Padre Hurtado</v>
      </c>
      <c r="O1153" s="1">
        <f t="shared" si="150"/>
        <v>43934</v>
      </c>
      <c r="P1153">
        <f>+VLOOKUP($N1153,[1]Hoja3!$A$4:$E$349,2,0)</f>
        <v>13</v>
      </c>
      <c r="Q1153">
        <f>+VLOOKUP($N1153,[1]Hoja3!$A$4:$E$349,3,0)</f>
        <v>13604</v>
      </c>
      <c r="R1153" t="str">
        <f>+VLOOKUP($N1153,[1]Hoja3!$A$4:$E$349,4,0)</f>
        <v>Metropolitana</v>
      </c>
      <c r="S1153" t="str">
        <f t="shared" si="147"/>
        <v>Padre Hurtado439346</v>
      </c>
    </row>
    <row r="1154" spans="2:19" x14ac:dyDescent="0.3">
      <c r="B1154" t="str">
        <f t="shared" si="143"/>
        <v>Villa Alemana43948</v>
      </c>
      <c r="C1154" t="s">
        <v>358</v>
      </c>
      <c r="F1154" s="1">
        <v>43948</v>
      </c>
      <c r="I1154" s="24">
        <v>1</v>
      </c>
      <c r="J1154" t="b">
        <f t="shared" si="145"/>
        <v>1</v>
      </c>
      <c r="K1154">
        <f t="shared" si="146"/>
        <v>1</v>
      </c>
      <c r="L1154" t="str">
        <f t="shared" si="144"/>
        <v>Pedro Aguirre Cerda43934</v>
      </c>
      <c r="M1154" s="9">
        <v>1</v>
      </c>
      <c r="N1154" t="s">
        <v>228</v>
      </c>
      <c r="O1154" s="1">
        <f t="shared" si="150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7"/>
        <v>Pedro Aguirre Cerda439341</v>
      </c>
    </row>
    <row r="1155" spans="2:19" x14ac:dyDescent="0.3">
      <c r="B1155" t="str">
        <f t="shared" ref="B1155:B1218" si="151">+C1155&amp;F1155</f>
        <v>Yungay43948</v>
      </c>
      <c r="C1155" t="s">
        <v>363</v>
      </c>
      <c r="F1155" s="1">
        <v>43948</v>
      </c>
      <c r="I1155" s="24">
        <v>1</v>
      </c>
      <c r="J1155" t="b">
        <f t="shared" si="145"/>
        <v>1</v>
      </c>
      <c r="K1155">
        <f t="shared" si="146"/>
        <v>1</v>
      </c>
      <c r="L1155" t="str">
        <f t="shared" si="144"/>
        <v>Pedro Aguirre Cerda43934</v>
      </c>
      <c r="M1155" s="9">
        <f t="shared" si="148"/>
        <v>2</v>
      </c>
      <c r="N1155" t="str">
        <f t="shared" si="149"/>
        <v>Pedro Aguirre Cerda</v>
      </c>
      <c r="O1155" s="1">
        <f t="shared" si="150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7"/>
        <v>Pedro Aguirre Cerda439342</v>
      </c>
    </row>
    <row r="1156" spans="2:19" x14ac:dyDescent="0.3">
      <c r="B1156" t="str">
        <f t="shared" si="151"/>
        <v>Cabrero43948</v>
      </c>
      <c r="C1156" t="s">
        <v>43</v>
      </c>
      <c r="F1156" s="1">
        <v>43948</v>
      </c>
      <c r="I1156" s="24">
        <v>2</v>
      </c>
      <c r="J1156" t="b">
        <f t="shared" si="145"/>
        <v>1</v>
      </c>
      <c r="K1156">
        <f t="shared" si="146"/>
        <v>2</v>
      </c>
      <c r="L1156" t="str">
        <f t="shared" ref="L1156:L1219" si="152">+N1156&amp;O1156</f>
        <v>Pedro Aguirre Cerda43934</v>
      </c>
      <c r="M1156" s="9">
        <f t="shared" si="148"/>
        <v>3</v>
      </c>
      <c r="N1156" t="str">
        <f t="shared" si="149"/>
        <v>Pedro Aguirre Cerda</v>
      </c>
      <c r="O1156" s="1">
        <f t="shared" si="150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7"/>
        <v>Pedro Aguirre Cerda439343</v>
      </c>
    </row>
    <row r="1157" spans="2:19" x14ac:dyDescent="0.3">
      <c r="B1157" t="str">
        <f t="shared" si="151"/>
        <v>Coronel43948</v>
      </c>
      <c r="C1157" t="s">
        <v>93</v>
      </c>
      <c r="F1157" s="1">
        <v>43948</v>
      </c>
      <c r="I1157" s="24">
        <v>2</v>
      </c>
      <c r="J1157" t="b">
        <f t="shared" si="145"/>
        <v>1</v>
      </c>
      <c r="K1157">
        <f t="shared" si="146"/>
        <v>2</v>
      </c>
      <c r="L1157" t="str">
        <f t="shared" si="152"/>
        <v>Pedro Aguirre Cerda43934</v>
      </c>
      <c r="M1157" s="9">
        <f t="shared" si="148"/>
        <v>4</v>
      </c>
      <c r="N1157" t="str">
        <f t="shared" si="149"/>
        <v>Pedro Aguirre Cerda</v>
      </c>
      <c r="O1157" s="1">
        <f t="shared" si="150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si="147"/>
        <v>Pedro Aguirre Cerda439344</v>
      </c>
    </row>
    <row r="1158" spans="2:19" x14ac:dyDescent="0.3">
      <c r="B1158" t="str">
        <f t="shared" si="151"/>
        <v>El Monte43948</v>
      </c>
      <c r="C1158" t="s">
        <v>109</v>
      </c>
      <c r="F1158" s="1">
        <v>43948</v>
      </c>
      <c r="I1158" s="24">
        <v>2</v>
      </c>
      <c r="J1158" t="b">
        <f t="shared" si="145"/>
        <v>1</v>
      </c>
      <c r="K1158">
        <f t="shared" si="146"/>
        <v>2</v>
      </c>
      <c r="L1158" t="str">
        <f t="shared" si="152"/>
        <v>Pedro Aguirre Cerda43934</v>
      </c>
      <c r="M1158" s="9">
        <f t="shared" si="148"/>
        <v>5</v>
      </c>
      <c r="N1158" t="str">
        <f t="shared" si="149"/>
        <v>Pedro Aguirre Cerda</v>
      </c>
      <c r="O1158" s="1">
        <f t="shared" si="150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47"/>
        <v>Pedro Aguirre Cerda439345</v>
      </c>
    </row>
    <row r="1159" spans="2:19" x14ac:dyDescent="0.3">
      <c r="B1159" t="str">
        <f t="shared" si="151"/>
        <v>Isla de Maipo43948</v>
      </c>
      <c r="C1159" t="s">
        <v>138</v>
      </c>
      <c r="F1159" s="1">
        <v>43948</v>
      </c>
      <c r="I1159" s="24">
        <v>2</v>
      </c>
      <c r="J1159" t="b">
        <f t="shared" ref="J1159:J1222" si="153">+I1159=K1159</f>
        <v>1</v>
      </c>
      <c r="K1159">
        <f t="shared" ref="K1159:K1222" si="154">+COUNTIFS($L$6:$L$20000,B1159)</f>
        <v>2</v>
      </c>
      <c r="L1159" t="str">
        <f t="shared" si="152"/>
        <v>Pedro Aguirre Cerda43934</v>
      </c>
      <c r="M1159" s="9">
        <f t="shared" si="148"/>
        <v>6</v>
      </c>
      <c r="N1159" t="str">
        <f t="shared" si="149"/>
        <v>Pedro Aguirre Cerda</v>
      </c>
      <c r="O1159" s="1">
        <f t="shared" si="150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ref="S1159:S1222" si="155">+N1159&amp;O1159&amp;M1159</f>
        <v>Pedro Aguirre Cerda439346</v>
      </c>
    </row>
    <row r="1160" spans="2:19" x14ac:dyDescent="0.3">
      <c r="B1160" t="str">
        <f t="shared" si="151"/>
        <v>La Union43948</v>
      </c>
      <c r="C1160" t="s">
        <v>151</v>
      </c>
      <c r="F1160" s="1">
        <v>43948</v>
      </c>
      <c r="I1160" s="24">
        <v>2</v>
      </c>
      <c r="J1160" t="b">
        <f t="shared" si="153"/>
        <v>1</v>
      </c>
      <c r="K1160">
        <f t="shared" si="154"/>
        <v>2</v>
      </c>
      <c r="L1160" t="str">
        <f t="shared" si="152"/>
        <v>Pedro Aguirre Cerda43934</v>
      </c>
      <c r="M1160" s="9">
        <f t="shared" si="148"/>
        <v>7</v>
      </c>
      <c r="N1160" t="str">
        <f t="shared" si="149"/>
        <v>Pedro Aguirre Cerda</v>
      </c>
      <c r="O1160" s="1">
        <f t="shared" si="150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5"/>
        <v>Pedro Aguirre Cerda439347</v>
      </c>
    </row>
    <row r="1161" spans="2:19" x14ac:dyDescent="0.3">
      <c r="B1161" t="str">
        <f t="shared" si="151"/>
        <v>Laja43948</v>
      </c>
      <c r="C1161" t="s">
        <v>155</v>
      </c>
      <c r="F1161" s="1">
        <v>43948</v>
      </c>
      <c r="I1161" s="24">
        <v>2</v>
      </c>
      <c r="J1161" t="b">
        <f t="shared" si="153"/>
        <v>1</v>
      </c>
      <c r="K1161">
        <f t="shared" si="154"/>
        <v>2</v>
      </c>
      <c r="L1161" t="str">
        <f t="shared" si="152"/>
        <v>Pedro Aguirre Cerda43934</v>
      </c>
      <c r="M1161" s="9">
        <f t="shared" si="148"/>
        <v>8</v>
      </c>
      <c r="N1161" t="str">
        <f t="shared" si="149"/>
        <v>Pedro Aguirre Cerda</v>
      </c>
      <c r="O1161" s="1">
        <f t="shared" si="150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5"/>
        <v>Pedro Aguirre Cerda439348</v>
      </c>
    </row>
    <row r="1162" spans="2:19" x14ac:dyDescent="0.3">
      <c r="B1162" t="str">
        <f t="shared" si="151"/>
        <v>Lautaro43948</v>
      </c>
      <c r="C1162" t="s">
        <v>160</v>
      </c>
      <c r="F1162" s="1">
        <v>43948</v>
      </c>
      <c r="I1162" s="24">
        <v>2</v>
      </c>
      <c r="J1162" t="b">
        <f t="shared" si="153"/>
        <v>1</v>
      </c>
      <c r="K1162">
        <f t="shared" si="154"/>
        <v>2</v>
      </c>
      <c r="L1162" t="str">
        <f t="shared" si="152"/>
        <v>Pedro Aguirre Cerda43934</v>
      </c>
      <c r="M1162" s="9">
        <f t="shared" si="148"/>
        <v>9</v>
      </c>
      <c r="N1162" t="str">
        <f t="shared" si="149"/>
        <v>Pedro Aguirre Cerda</v>
      </c>
      <c r="O1162" s="1">
        <f t="shared" si="150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5"/>
        <v>Pedro Aguirre Cerda439349</v>
      </c>
    </row>
    <row r="1163" spans="2:19" x14ac:dyDescent="0.3">
      <c r="B1163" t="str">
        <f t="shared" si="151"/>
        <v>Litueche43948</v>
      </c>
      <c r="C1163" t="s">
        <v>165</v>
      </c>
      <c r="F1163" s="1">
        <v>43948</v>
      </c>
      <c r="I1163" s="24">
        <v>2</v>
      </c>
      <c r="J1163" t="b">
        <f t="shared" si="153"/>
        <v>1</v>
      </c>
      <c r="K1163">
        <f t="shared" si="154"/>
        <v>2</v>
      </c>
      <c r="L1163" t="str">
        <f t="shared" si="152"/>
        <v>Pedro Aguirre Cerda43934</v>
      </c>
      <c r="M1163" s="9">
        <f t="shared" si="148"/>
        <v>10</v>
      </c>
      <c r="N1163" t="str">
        <f t="shared" si="149"/>
        <v>Pedro Aguirre Cerda</v>
      </c>
      <c r="O1163" s="1">
        <f t="shared" si="150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5"/>
        <v>Pedro Aguirre Cerda4393410</v>
      </c>
    </row>
    <row r="1164" spans="2:19" x14ac:dyDescent="0.3">
      <c r="B1164" t="str">
        <f t="shared" si="151"/>
        <v>Pirque43948</v>
      </c>
      <c r="C1164" t="s">
        <v>244</v>
      </c>
      <c r="F1164" s="1">
        <v>43948</v>
      </c>
      <c r="I1164" s="24">
        <v>2</v>
      </c>
      <c r="J1164" t="b">
        <f t="shared" si="153"/>
        <v>1</v>
      </c>
      <c r="K1164">
        <f t="shared" si="154"/>
        <v>2</v>
      </c>
      <c r="L1164" t="str">
        <f t="shared" si="152"/>
        <v>Pedro Aguirre Cerda43934</v>
      </c>
      <c r="M1164" s="9">
        <f t="shared" si="148"/>
        <v>11</v>
      </c>
      <c r="N1164" t="str">
        <f t="shared" si="149"/>
        <v>Pedro Aguirre Cerda</v>
      </c>
      <c r="O1164" s="1">
        <f t="shared" si="150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5"/>
        <v>Pedro Aguirre Cerda4393411</v>
      </c>
    </row>
    <row r="1165" spans="2:19" x14ac:dyDescent="0.3">
      <c r="B1165" t="str">
        <f t="shared" si="151"/>
        <v>Pucon43948</v>
      </c>
      <c r="C1165" t="s">
        <v>253</v>
      </c>
      <c r="F1165" s="1">
        <v>43948</v>
      </c>
      <c r="I1165" s="24">
        <v>2</v>
      </c>
      <c r="J1165" t="b">
        <f t="shared" si="153"/>
        <v>1</v>
      </c>
      <c r="K1165">
        <f t="shared" si="154"/>
        <v>2</v>
      </c>
      <c r="L1165" t="str">
        <f t="shared" si="152"/>
        <v>Pedro Aguirre Cerda43934</v>
      </c>
      <c r="M1165" s="9">
        <f t="shared" si="148"/>
        <v>12</v>
      </c>
      <c r="N1165" t="str">
        <f t="shared" si="149"/>
        <v>Pedro Aguirre Cerda</v>
      </c>
      <c r="O1165" s="1">
        <f t="shared" si="150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5"/>
        <v>Pedro Aguirre Cerda4393412</v>
      </c>
    </row>
    <row r="1166" spans="2:19" x14ac:dyDescent="0.3">
      <c r="B1166" t="str">
        <f t="shared" si="151"/>
        <v>Puerto Octay43948</v>
      </c>
      <c r="C1166" t="s">
        <v>257</v>
      </c>
      <c r="F1166" s="1">
        <v>43948</v>
      </c>
      <c r="I1166" s="24">
        <v>2</v>
      </c>
      <c r="J1166" t="b">
        <f t="shared" si="153"/>
        <v>1</v>
      </c>
      <c r="K1166">
        <f t="shared" si="154"/>
        <v>2</v>
      </c>
      <c r="L1166" t="str">
        <f t="shared" si="152"/>
        <v>Pedro Aguirre Cerda43934</v>
      </c>
      <c r="M1166" s="9">
        <f t="shared" si="148"/>
        <v>13</v>
      </c>
      <c r="N1166" t="str">
        <f t="shared" si="149"/>
        <v>Pedro Aguirre Cerda</v>
      </c>
      <c r="O1166" s="1">
        <f t="shared" si="150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5"/>
        <v>Pedro Aguirre Cerda4393413</v>
      </c>
    </row>
    <row r="1167" spans="2:19" x14ac:dyDescent="0.3">
      <c r="B1167" t="str">
        <f t="shared" si="151"/>
        <v>San Carlos43948</v>
      </c>
      <c r="C1167" t="s">
        <v>304</v>
      </c>
      <c r="F1167" s="1">
        <v>43948</v>
      </c>
      <c r="I1167" s="24">
        <v>2</v>
      </c>
      <c r="J1167" t="b">
        <f t="shared" si="153"/>
        <v>1</v>
      </c>
      <c r="K1167">
        <f t="shared" si="154"/>
        <v>2</v>
      </c>
      <c r="L1167" t="str">
        <f t="shared" si="152"/>
        <v>Pedro Aguirre Cerda43934</v>
      </c>
      <c r="M1167" s="9">
        <f t="shared" si="148"/>
        <v>14</v>
      </c>
      <c r="N1167" t="str">
        <f t="shared" si="149"/>
        <v>Pedro Aguirre Cerda</v>
      </c>
      <c r="O1167" s="1">
        <f t="shared" si="150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5"/>
        <v>Pedro Aguirre Cerda4393414</v>
      </c>
    </row>
    <row r="1168" spans="2:19" x14ac:dyDescent="0.3">
      <c r="B1168" t="str">
        <f t="shared" si="151"/>
        <v>San Esteban43948</v>
      </c>
      <c r="C1168" t="s">
        <v>306</v>
      </c>
      <c r="F1168" s="1">
        <v>43948</v>
      </c>
      <c r="I1168" s="24">
        <v>2</v>
      </c>
      <c r="J1168" t="b">
        <f t="shared" si="153"/>
        <v>1</v>
      </c>
      <c r="K1168">
        <f t="shared" si="154"/>
        <v>2</v>
      </c>
      <c r="L1168" t="str">
        <f t="shared" si="152"/>
        <v>Pedro Aguirre Cerda43934</v>
      </c>
      <c r="M1168" s="9">
        <f t="shared" si="148"/>
        <v>15</v>
      </c>
      <c r="N1168" t="str">
        <f t="shared" si="149"/>
        <v>Pedro Aguirre Cerda</v>
      </c>
      <c r="O1168" s="1">
        <f t="shared" si="150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5"/>
        <v>Pedro Aguirre Cerda4393415</v>
      </c>
    </row>
    <row r="1169" spans="2:19" x14ac:dyDescent="0.3">
      <c r="B1169" t="str">
        <f t="shared" si="151"/>
        <v>Cabildo43948</v>
      </c>
      <c r="C1169" t="s">
        <v>41</v>
      </c>
      <c r="F1169" s="1">
        <v>43948</v>
      </c>
      <c r="I1169" s="24">
        <v>3</v>
      </c>
      <c r="J1169" t="b">
        <f t="shared" si="153"/>
        <v>1</v>
      </c>
      <c r="K1169">
        <f t="shared" si="154"/>
        <v>3</v>
      </c>
      <c r="L1169" t="str">
        <f t="shared" si="152"/>
        <v>Pedro Aguirre Cerda43934</v>
      </c>
      <c r="M1169" s="9">
        <f t="shared" si="148"/>
        <v>16</v>
      </c>
      <c r="N1169" t="str">
        <f t="shared" si="149"/>
        <v>Pedro Aguirre Cerda</v>
      </c>
      <c r="O1169" s="1">
        <f t="shared" si="150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5"/>
        <v>Pedro Aguirre Cerda4393416</v>
      </c>
    </row>
    <row r="1170" spans="2:19" x14ac:dyDescent="0.3">
      <c r="B1170" t="str">
        <f t="shared" si="151"/>
        <v>Padre Hurtado43948</v>
      </c>
      <c r="C1170" t="s">
        <v>216</v>
      </c>
      <c r="F1170" s="1">
        <v>43948</v>
      </c>
      <c r="I1170" s="24">
        <v>3</v>
      </c>
      <c r="J1170" t="b">
        <f t="shared" si="153"/>
        <v>1</v>
      </c>
      <c r="K1170">
        <f t="shared" si="154"/>
        <v>3</v>
      </c>
      <c r="L1170" t="str">
        <f t="shared" si="152"/>
        <v>Pedro Aguirre Cerda43934</v>
      </c>
      <c r="M1170" s="9">
        <f t="shared" si="148"/>
        <v>17</v>
      </c>
      <c r="N1170" t="str">
        <f t="shared" si="149"/>
        <v>Pedro Aguirre Cerda</v>
      </c>
      <c r="O1170" s="1">
        <f t="shared" si="150"/>
        <v>43934</v>
      </c>
      <c r="P1170">
        <f>+VLOOKUP($N1170,[1]Hoja3!$A$4:$E$349,2,0)</f>
        <v>13</v>
      </c>
      <c r="Q1170">
        <f>+VLOOKUP($N1170,[1]Hoja3!$A$4:$E$349,3,0)</f>
        <v>13121</v>
      </c>
      <c r="R1170" t="str">
        <f>+VLOOKUP($N1170,[1]Hoja3!$A$4:$E$349,4,0)</f>
        <v>Metropolitana</v>
      </c>
      <c r="S1170" t="str">
        <f t="shared" si="155"/>
        <v>Pedro Aguirre Cerda4393417</v>
      </c>
    </row>
    <row r="1171" spans="2:19" x14ac:dyDescent="0.3">
      <c r="B1171" t="str">
        <f t="shared" si="151"/>
        <v>Puente Alto43948</v>
      </c>
      <c r="C1171" t="s">
        <v>255</v>
      </c>
      <c r="F1171" s="1">
        <v>43948</v>
      </c>
      <c r="I1171" s="24">
        <v>3</v>
      </c>
      <c r="J1171" t="b">
        <f t="shared" si="153"/>
        <v>1</v>
      </c>
      <c r="K1171">
        <f t="shared" si="154"/>
        <v>3</v>
      </c>
      <c r="L1171" t="str">
        <f t="shared" si="152"/>
        <v>Pedro Aguirre Cerda43934</v>
      </c>
      <c r="M1171" s="9">
        <f t="shared" si="148"/>
        <v>18</v>
      </c>
      <c r="N1171" t="str">
        <f t="shared" si="149"/>
        <v>Pedro Aguirre Cerda</v>
      </c>
      <c r="O1171" s="1">
        <f t="shared" si="150"/>
        <v>43934</v>
      </c>
      <c r="P1171">
        <f>+VLOOKUP($N1171,[1]Hoja3!$A$4:$E$349,2,0)</f>
        <v>13</v>
      </c>
      <c r="Q1171">
        <f>+VLOOKUP($N1171,[1]Hoja3!$A$4:$E$349,3,0)</f>
        <v>13121</v>
      </c>
      <c r="R1171" t="str">
        <f>+VLOOKUP($N1171,[1]Hoja3!$A$4:$E$349,4,0)</f>
        <v>Metropolitana</v>
      </c>
      <c r="S1171" t="str">
        <f t="shared" si="155"/>
        <v>Pedro Aguirre Cerda4393418</v>
      </c>
    </row>
    <row r="1172" spans="2:19" x14ac:dyDescent="0.3">
      <c r="B1172" t="str">
        <f t="shared" si="151"/>
        <v>Quintero43948</v>
      </c>
      <c r="C1172" t="s">
        <v>280</v>
      </c>
      <c r="F1172" s="1">
        <v>43948</v>
      </c>
      <c r="I1172" s="24">
        <v>3</v>
      </c>
      <c r="J1172" t="b">
        <f t="shared" si="153"/>
        <v>1</v>
      </c>
      <c r="K1172">
        <f t="shared" si="154"/>
        <v>3</v>
      </c>
      <c r="L1172" t="str">
        <f t="shared" si="152"/>
        <v>Penaflor43934</v>
      </c>
      <c r="M1172" s="9">
        <v>1</v>
      </c>
      <c r="N1172" t="s">
        <v>232</v>
      </c>
      <c r="O1172" s="1">
        <f t="shared" si="150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5"/>
        <v>Penaflor439341</v>
      </c>
    </row>
    <row r="1173" spans="2:19" x14ac:dyDescent="0.3">
      <c r="B1173" t="str">
        <f t="shared" si="151"/>
        <v>Rancagua43948</v>
      </c>
      <c r="C1173" t="s">
        <v>282</v>
      </c>
      <c r="F1173" s="1">
        <v>43948</v>
      </c>
      <c r="I1173" s="24">
        <v>3</v>
      </c>
      <c r="J1173" t="b">
        <f t="shared" si="153"/>
        <v>1</v>
      </c>
      <c r="K1173">
        <f t="shared" si="154"/>
        <v>3</v>
      </c>
      <c r="L1173" t="str">
        <f t="shared" si="152"/>
        <v>Penaflor43934</v>
      </c>
      <c r="M1173" s="9">
        <f t="shared" si="148"/>
        <v>2</v>
      </c>
      <c r="N1173" t="str">
        <f t="shared" si="149"/>
        <v>Penaflor</v>
      </c>
      <c r="O1173" s="1">
        <f t="shared" si="150"/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5"/>
        <v>Penaflor439342</v>
      </c>
    </row>
    <row r="1174" spans="2:19" x14ac:dyDescent="0.3">
      <c r="B1174" t="str">
        <f t="shared" si="151"/>
        <v>Angol43948</v>
      </c>
      <c r="C1174" t="s">
        <v>33</v>
      </c>
      <c r="F1174" s="1">
        <v>43948</v>
      </c>
      <c r="I1174" s="24">
        <v>4</v>
      </c>
      <c r="J1174" t="b">
        <f t="shared" si="153"/>
        <v>1</v>
      </c>
      <c r="K1174">
        <f t="shared" si="154"/>
        <v>4</v>
      </c>
      <c r="L1174" t="str">
        <f t="shared" si="152"/>
        <v>Penaflor43934</v>
      </c>
      <c r="M1174" s="9">
        <f t="shared" si="148"/>
        <v>3</v>
      </c>
      <c r="N1174" t="str">
        <f t="shared" si="149"/>
        <v>Penaflor</v>
      </c>
      <c r="O1174" s="1">
        <f t="shared" si="150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5"/>
        <v>Penaflor439343</v>
      </c>
    </row>
    <row r="1175" spans="2:19" x14ac:dyDescent="0.3">
      <c r="B1175" t="str">
        <f t="shared" si="151"/>
        <v>Colina43948</v>
      </c>
      <c r="C1175" t="s">
        <v>83</v>
      </c>
      <c r="F1175" s="1">
        <v>43948</v>
      </c>
      <c r="I1175" s="24">
        <v>4</v>
      </c>
      <c r="J1175" t="b">
        <f t="shared" si="153"/>
        <v>1</v>
      </c>
      <c r="K1175">
        <f t="shared" si="154"/>
        <v>4</v>
      </c>
      <c r="L1175" t="str">
        <f t="shared" si="152"/>
        <v>Penaflor43934</v>
      </c>
      <c r="M1175" s="9">
        <f t="shared" ref="M1175:M1238" si="156">+M1174+1</f>
        <v>4</v>
      </c>
      <c r="N1175" t="str">
        <f t="shared" ref="N1175:N1238" si="157">+N1174</f>
        <v>Penaflor</v>
      </c>
      <c r="O1175" s="1">
        <f t="shared" ref="O1175:O1238" si="158">+O1174</f>
        <v>43934</v>
      </c>
      <c r="P1175">
        <f>+VLOOKUP($N1175,[1]Hoja3!$A$4:$E$349,2,0)</f>
        <v>13</v>
      </c>
      <c r="Q1175">
        <f>+VLOOKUP($N1175,[1]Hoja3!$A$4:$E$349,3,0)</f>
        <v>13605</v>
      </c>
      <c r="R1175" t="str">
        <f>+VLOOKUP($N1175,[1]Hoja3!$A$4:$E$349,4,0)</f>
        <v>Metropolitana</v>
      </c>
      <c r="S1175" t="str">
        <f t="shared" si="155"/>
        <v>Penaflor439344</v>
      </c>
    </row>
    <row r="1176" spans="2:19" x14ac:dyDescent="0.3">
      <c r="B1176" t="str">
        <f t="shared" si="151"/>
        <v>La Cisterna43948</v>
      </c>
      <c r="C1176" t="s">
        <v>141</v>
      </c>
      <c r="F1176" s="1">
        <v>43948</v>
      </c>
      <c r="I1176" s="24">
        <v>4</v>
      </c>
      <c r="J1176" t="b">
        <f t="shared" si="153"/>
        <v>1</v>
      </c>
      <c r="K1176">
        <f t="shared" si="154"/>
        <v>4</v>
      </c>
      <c r="L1176" t="str">
        <f t="shared" si="152"/>
        <v>Penaflor43934</v>
      </c>
      <c r="M1176" s="9">
        <f t="shared" si="156"/>
        <v>5</v>
      </c>
      <c r="N1176" t="str">
        <f t="shared" si="157"/>
        <v>Penaflor</v>
      </c>
      <c r="O1176" s="1">
        <f t="shared" si="158"/>
        <v>43934</v>
      </c>
      <c r="P1176">
        <f>+VLOOKUP($N1176,[1]Hoja3!$A$4:$E$349,2,0)</f>
        <v>13</v>
      </c>
      <c r="Q1176">
        <f>+VLOOKUP($N1176,[1]Hoja3!$A$4:$E$349,3,0)</f>
        <v>13605</v>
      </c>
      <c r="R1176" t="str">
        <f>+VLOOKUP($N1176,[1]Hoja3!$A$4:$E$349,4,0)</f>
        <v>Metropolitana</v>
      </c>
      <c r="S1176" t="str">
        <f t="shared" si="155"/>
        <v>Penaflor439345</v>
      </c>
    </row>
    <row r="1177" spans="2:19" x14ac:dyDescent="0.3">
      <c r="B1177" t="str">
        <f t="shared" si="151"/>
        <v>Melipilla43948</v>
      </c>
      <c r="C1177" t="s">
        <v>195</v>
      </c>
      <c r="F1177" s="1">
        <v>43948</v>
      </c>
      <c r="I1177" s="24">
        <v>4</v>
      </c>
      <c r="J1177" t="b">
        <f t="shared" si="153"/>
        <v>1</v>
      </c>
      <c r="K1177">
        <f t="shared" si="154"/>
        <v>4</v>
      </c>
      <c r="L1177" t="str">
        <f t="shared" si="152"/>
        <v>Providencia43934</v>
      </c>
      <c r="M1177" s="9">
        <v>1</v>
      </c>
      <c r="N1177" t="s">
        <v>251</v>
      </c>
      <c r="O1177" s="1">
        <f t="shared" si="158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5"/>
        <v>Providencia439341</v>
      </c>
    </row>
    <row r="1178" spans="2:19" x14ac:dyDescent="0.3">
      <c r="B1178" t="str">
        <f t="shared" si="151"/>
        <v>Renca43948</v>
      </c>
      <c r="C1178" t="s">
        <v>287</v>
      </c>
      <c r="F1178" s="1">
        <v>43948</v>
      </c>
      <c r="I1178" s="24">
        <v>4</v>
      </c>
      <c r="J1178" t="b">
        <f t="shared" si="153"/>
        <v>1</v>
      </c>
      <c r="K1178">
        <f t="shared" si="154"/>
        <v>4</v>
      </c>
      <c r="L1178" t="str">
        <f t="shared" si="152"/>
        <v>Providencia43934</v>
      </c>
      <c r="M1178" s="9">
        <f t="shared" si="156"/>
        <v>2</v>
      </c>
      <c r="N1178" t="str">
        <f t="shared" si="157"/>
        <v>Providencia</v>
      </c>
      <c r="O1178" s="1">
        <f t="shared" si="158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5"/>
        <v>Providencia439342</v>
      </c>
    </row>
    <row r="1179" spans="2:19" x14ac:dyDescent="0.3">
      <c r="B1179" t="str">
        <f t="shared" si="151"/>
        <v>Rengo43948</v>
      </c>
      <c r="C1179" t="s">
        <v>288</v>
      </c>
      <c r="F1179" s="1">
        <v>43948</v>
      </c>
      <c r="I1179" s="24">
        <v>4</v>
      </c>
      <c r="J1179" t="b">
        <f t="shared" si="153"/>
        <v>1</v>
      </c>
      <c r="K1179">
        <f t="shared" si="154"/>
        <v>4</v>
      </c>
      <c r="L1179" t="str">
        <f t="shared" si="152"/>
        <v>Providencia43934</v>
      </c>
      <c r="M1179" s="9">
        <f t="shared" si="156"/>
        <v>3</v>
      </c>
      <c r="N1179" t="str">
        <f t="shared" si="157"/>
        <v>Providencia</v>
      </c>
      <c r="O1179" s="1">
        <f t="shared" si="158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5"/>
        <v>Providencia439343</v>
      </c>
    </row>
    <row r="1180" spans="2:19" x14ac:dyDescent="0.3">
      <c r="B1180" t="str">
        <f t="shared" si="151"/>
        <v>Cerrillos43948</v>
      </c>
      <c r="C1180" t="s">
        <v>60</v>
      </c>
      <c r="F1180" s="1">
        <v>43948</v>
      </c>
      <c r="I1180" s="24">
        <v>5</v>
      </c>
      <c r="J1180" t="b">
        <f t="shared" si="153"/>
        <v>1</v>
      </c>
      <c r="K1180">
        <f t="shared" si="154"/>
        <v>5</v>
      </c>
      <c r="L1180" t="str">
        <f t="shared" si="152"/>
        <v>Providencia43934</v>
      </c>
      <c r="M1180" s="9">
        <f t="shared" si="156"/>
        <v>4</v>
      </c>
      <c r="N1180" t="str">
        <f t="shared" si="157"/>
        <v>Providencia</v>
      </c>
      <c r="O1180" s="1">
        <f t="shared" si="158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5"/>
        <v>Providencia439344</v>
      </c>
    </row>
    <row r="1181" spans="2:19" x14ac:dyDescent="0.3">
      <c r="B1181" t="str">
        <f t="shared" si="151"/>
        <v>Lo Barnechea43948</v>
      </c>
      <c r="C1181" t="s">
        <v>168</v>
      </c>
      <c r="F1181" s="1">
        <v>43948</v>
      </c>
      <c r="I1181" s="24">
        <v>5</v>
      </c>
      <c r="J1181" t="b">
        <f t="shared" si="153"/>
        <v>1</v>
      </c>
      <c r="K1181">
        <f t="shared" si="154"/>
        <v>5</v>
      </c>
      <c r="L1181" t="str">
        <f t="shared" si="152"/>
        <v>Providencia43934</v>
      </c>
      <c r="M1181" s="9">
        <f t="shared" si="156"/>
        <v>5</v>
      </c>
      <c r="N1181" t="str">
        <f t="shared" si="157"/>
        <v>Providencia</v>
      </c>
      <c r="O1181" s="1">
        <f t="shared" si="158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5"/>
        <v>Providencia439345</v>
      </c>
    </row>
    <row r="1182" spans="2:19" x14ac:dyDescent="0.3">
      <c r="B1182" t="str">
        <f t="shared" si="151"/>
        <v>Padre Las Casas43948</v>
      </c>
      <c r="C1182" t="s">
        <v>217</v>
      </c>
      <c r="F1182" s="1">
        <v>43948</v>
      </c>
      <c r="I1182" s="24">
        <v>5</v>
      </c>
      <c r="J1182" t="b">
        <f t="shared" si="153"/>
        <v>1</v>
      </c>
      <c r="K1182">
        <f t="shared" si="154"/>
        <v>5</v>
      </c>
      <c r="L1182" t="str">
        <f t="shared" si="152"/>
        <v>Providencia43934</v>
      </c>
      <c r="M1182" s="9">
        <f t="shared" si="156"/>
        <v>6</v>
      </c>
      <c r="N1182" t="str">
        <f t="shared" si="157"/>
        <v>Providencia</v>
      </c>
      <c r="O1182" s="1">
        <f t="shared" si="158"/>
        <v>43934</v>
      </c>
      <c r="P1182">
        <f>+VLOOKUP($N1182,[1]Hoja3!$A$4:$E$349,2,0)</f>
        <v>13</v>
      </c>
      <c r="Q1182">
        <f>+VLOOKUP($N1182,[1]Hoja3!$A$4:$E$349,3,0)</f>
        <v>13123</v>
      </c>
      <c r="R1182" t="str">
        <f>+VLOOKUP($N1182,[1]Hoja3!$A$4:$E$349,4,0)</f>
        <v>Metropolitana</v>
      </c>
      <c r="S1182" t="str">
        <f t="shared" si="155"/>
        <v>Providencia439346</v>
      </c>
    </row>
    <row r="1183" spans="2:19" x14ac:dyDescent="0.3">
      <c r="B1183" t="str">
        <f t="shared" si="151"/>
        <v>Penaflor43948</v>
      </c>
      <c r="C1183" t="s">
        <v>232</v>
      </c>
      <c r="F1183" s="1">
        <v>43948</v>
      </c>
      <c r="I1183" s="24">
        <v>5</v>
      </c>
      <c r="J1183" t="b">
        <f t="shared" si="153"/>
        <v>1</v>
      </c>
      <c r="K1183">
        <f t="shared" si="154"/>
        <v>5</v>
      </c>
      <c r="L1183" t="str">
        <f t="shared" si="152"/>
        <v>Providencia43934</v>
      </c>
      <c r="M1183" s="9">
        <f t="shared" si="156"/>
        <v>7</v>
      </c>
      <c r="N1183" t="str">
        <f t="shared" si="157"/>
        <v>Providencia</v>
      </c>
      <c r="O1183" s="1">
        <f t="shared" si="158"/>
        <v>43934</v>
      </c>
      <c r="P1183">
        <f>+VLOOKUP($N1183,[1]Hoja3!$A$4:$E$349,2,0)</f>
        <v>13</v>
      </c>
      <c r="Q1183">
        <f>+VLOOKUP($N1183,[1]Hoja3!$A$4:$E$349,3,0)</f>
        <v>13123</v>
      </c>
      <c r="R1183" t="str">
        <f>+VLOOKUP($N1183,[1]Hoja3!$A$4:$E$349,4,0)</f>
        <v>Metropolitana</v>
      </c>
      <c r="S1183" t="str">
        <f t="shared" si="155"/>
        <v>Providencia439347</v>
      </c>
    </row>
    <row r="1184" spans="2:19" x14ac:dyDescent="0.3">
      <c r="B1184" t="str">
        <f t="shared" si="151"/>
        <v>Vallenar43948</v>
      </c>
      <c r="C1184" t="s">
        <v>351</v>
      </c>
      <c r="F1184" s="1">
        <v>43948</v>
      </c>
      <c r="I1184" s="24">
        <v>5</v>
      </c>
      <c r="J1184" t="b">
        <f t="shared" si="153"/>
        <v>1</v>
      </c>
      <c r="K1184">
        <f t="shared" si="154"/>
        <v>5</v>
      </c>
      <c r="L1184" t="str">
        <f t="shared" si="152"/>
        <v>Puente Alto43934</v>
      </c>
      <c r="M1184" s="9">
        <v>1</v>
      </c>
      <c r="N1184" t="s">
        <v>255</v>
      </c>
      <c r="O1184" s="1">
        <f t="shared" si="158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5"/>
        <v>Puente Alto439341</v>
      </c>
    </row>
    <row r="1185" spans="2:19" x14ac:dyDescent="0.3">
      <c r="B1185" t="str">
        <f t="shared" si="151"/>
        <v>Vitacura43948</v>
      </c>
      <c r="C1185" t="s">
        <v>360</v>
      </c>
      <c r="F1185" s="1">
        <v>43948</v>
      </c>
      <c r="I1185" s="24">
        <v>6</v>
      </c>
      <c r="J1185" t="b">
        <f t="shared" si="153"/>
        <v>1</v>
      </c>
      <c r="K1185">
        <f t="shared" si="154"/>
        <v>6</v>
      </c>
      <c r="L1185" t="str">
        <f t="shared" si="152"/>
        <v>Puente Alto43934</v>
      </c>
      <c r="M1185" s="9">
        <f t="shared" si="156"/>
        <v>2</v>
      </c>
      <c r="N1185" t="str">
        <f t="shared" si="157"/>
        <v>Puente Alto</v>
      </c>
      <c r="O1185" s="1">
        <f t="shared" si="158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5"/>
        <v>Puente Alto439342</v>
      </c>
    </row>
    <row r="1186" spans="2:19" x14ac:dyDescent="0.3">
      <c r="B1186" t="str">
        <f t="shared" si="151"/>
        <v>Lampa43948</v>
      </c>
      <c r="C1186" t="s">
        <v>156</v>
      </c>
      <c r="F1186" s="1">
        <v>43948</v>
      </c>
      <c r="I1186" s="24">
        <v>7</v>
      </c>
      <c r="J1186" t="b">
        <f t="shared" si="153"/>
        <v>1</v>
      </c>
      <c r="K1186">
        <f t="shared" si="154"/>
        <v>7</v>
      </c>
      <c r="L1186" t="str">
        <f t="shared" si="152"/>
        <v>Puente Alto43934</v>
      </c>
      <c r="M1186" s="9">
        <f t="shared" si="156"/>
        <v>3</v>
      </c>
      <c r="N1186" t="str">
        <f t="shared" si="157"/>
        <v>Puente Alto</v>
      </c>
      <c r="O1186" s="1">
        <f t="shared" si="158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5"/>
        <v>Puente Alto439343</v>
      </c>
    </row>
    <row r="1187" spans="2:19" x14ac:dyDescent="0.3">
      <c r="B1187" t="str">
        <f t="shared" si="151"/>
        <v>San Miguel43948</v>
      </c>
      <c r="C1187" t="s">
        <v>316</v>
      </c>
      <c r="F1187" s="1">
        <v>43948</v>
      </c>
      <c r="I1187" s="24">
        <v>7</v>
      </c>
      <c r="J1187" t="b">
        <f t="shared" si="153"/>
        <v>1</v>
      </c>
      <c r="K1187">
        <f t="shared" si="154"/>
        <v>7</v>
      </c>
      <c r="L1187" t="str">
        <f t="shared" si="152"/>
        <v>Puente Alto43934</v>
      </c>
      <c r="M1187" s="9">
        <f t="shared" si="156"/>
        <v>4</v>
      </c>
      <c r="N1187" t="str">
        <f t="shared" si="157"/>
        <v>Puente Alto</v>
      </c>
      <c r="O1187" s="1">
        <f t="shared" si="158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5"/>
        <v>Puente Alto439344</v>
      </c>
    </row>
    <row r="1188" spans="2:19" x14ac:dyDescent="0.3">
      <c r="B1188" t="str">
        <f t="shared" si="151"/>
        <v>Alto Hospicio43948</v>
      </c>
      <c r="C1188" t="s">
        <v>29</v>
      </c>
      <c r="F1188" s="1">
        <v>43948</v>
      </c>
      <c r="I1188" s="24">
        <v>8</v>
      </c>
      <c r="J1188" t="b">
        <f t="shared" si="153"/>
        <v>1</v>
      </c>
      <c r="K1188">
        <f t="shared" si="154"/>
        <v>8</v>
      </c>
      <c r="L1188" t="str">
        <f t="shared" si="152"/>
        <v>Puente Alto43934</v>
      </c>
      <c r="M1188" s="9">
        <f t="shared" si="156"/>
        <v>5</v>
      </c>
      <c r="N1188" t="str">
        <f t="shared" si="157"/>
        <v>Puente Alto</v>
      </c>
      <c r="O1188" s="1">
        <f t="shared" si="158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5"/>
        <v>Puente Alto439345</v>
      </c>
    </row>
    <row r="1189" spans="2:19" x14ac:dyDescent="0.3">
      <c r="B1189" t="str">
        <f t="shared" si="151"/>
        <v>Mejillones43948</v>
      </c>
      <c r="C1189" t="s">
        <v>193</v>
      </c>
      <c r="F1189" s="1">
        <v>43948</v>
      </c>
      <c r="I1189" s="24">
        <v>8</v>
      </c>
      <c r="J1189" t="b">
        <f t="shared" si="153"/>
        <v>1</v>
      </c>
      <c r="K1189">
        <f t="shared" si="154"/>
        <v>8</v>
      </c>
      <c r="L1189" t="str">
        <f t="shared" si="152"/>
        <v>Puente Alto43934</v>
      </c>
      <c r="M1189" s="9">
        <f t="shared" si="156"/>
        <v>6</v>
      </c>
      <c r="N1189" t="str">
        <f t="shared" si="157"/>
        <v>Puente Alto</v>
      </c>
      <c r="O1189" s="1">
        <f t="shared" si="158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5"/>
        <v>Puente Alto439346</v>
      </c>
    </row>
    <row r="1190" spans="2:19" x14ac:dyDescent="0.3">
      <c r="B1190" t="str">
        <f t="shared" si="151"/>
        <v>Iquique43948</v>
      </c>
      <c r="C1190" t="s">
        <v>137</v>
      </c>
      <c r="F1190" s="1">
        <v>43948</v>
      </c>
      <c r="I1190" s="24">
        <v>9</v>
      </c>
      <c r="J1190" t="b">
        <f t="shared" si="153"/>
        <v>1</v>
      </c>
      <c r="K1190">
        <f t="shared" si="154"/>
        <v>9</v>
      </c>
      <c r="L1190" t="str">
        <f t="shared" si="152"/>
        <v>Puente Alto43934</v>
      </c>
      <c r="M1190" s="9">
        <f t="shared" si="156"/>
        <v>7</v>
      </c>
      <c r="N1190" t="str">
        <f t="shared" si="157"/>
        <v>Puente Alto</v>
      </c>
      <c r="O1190" s="1">
        <f t="shared" si="158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5"/>
        <v>Puente Alto439347</v>
      </c>
    </row>
    <row r="1191" spans="2:19" x14ac:dyDescent="0.3">
      <c r="B1191" t="str">
        <f t="shared" si="151"/>
        <v>Nunoa43948</v>
      </c>
      <c r="C1191" t="s">
        <v>209</v>
      </c>
      <c r="F1191" s="1">
        <v>43948</v>
      </c>
      <c r="I1191" s="24">
        <v>10</v>
      </c>
      <c r="J1191" t="b">
        <f t="shared" si="153"/>
        <v>1</v>
      </c>
      <c r="K1191">
        <f t="shared" si="154"/>
        <v>10</v>
      </c>
      <c r="L1191" t="str">
        <f t="shared" si="152"/>
        <v>Puente Alto43934</v>
      </c>
      <c r="M1191" s="9">
        <f t="shared" si="156"/>
        <v>8</v>
      </c>
      <c r="N1191" t="str">
        <f t="shared" si="157"/>
        <v>Puente Alto</v>
      </c>
      <c r="O1191" s="1">
        <f t="shared" si="158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5"/>
        <v>Puente Alto439348</v>
      </c>
    </row>
    <row r="1192" spans="2:19" x14ac:dyDescent="0.3">
      <c r="B1192" t="str">
        <f t="shared" si="151"/>
        <v>La Granja43948</v>
      </c>
      <c r="C1192" t="s">
        <v>145</v>
      </c>
      <c r="F1192" s="1">
        <v>43948</v>
      </c>
      <c r="I1192" s="24">
        <v>11</v>
      </c>
      <c r="J1192" t="b">
        <f t="shared" si="153"/>
        <v>1</v>
      </c>
      <c r="K1192">
        <f t="shared" si="154"/>
        <v>11</v>
      </c>
      <c r="L1192" t="str">
        <f t="shared" si="152"/>
        <v>Puente Alto43934</v>
      </c>
      <c r="M1192" s="9">
        <f t="shared" si="156"/>
        <v>9</v>
      </c>
      <c r="N1192" t="str">
        <f t="shared" si="157"/>
        <v>Puente Alto</v>
      </c>
      <c r="O1192" s="1">
        <f t="shared" si="158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5"/>
        <v>Puente Alto439349</v>
      </c>
    </row>
    <row r="1193" spans="2:19" x14ac:dyDescent="0.3">
      <c r="B1193" t="str">
        <f t="shared" si="151"/>
        <v>Conchali43948</v>
      </c>
      <c r="C1193" t="s">
        <v>88</v>
      </c>
      <c r="F1193" s="1">
        <v>43948</v>
      </c>
      <c r="I1193" s="24">
        <v>12</v>
      </c>
      <c r="J1193" t="b">
        <f t="shared" si="153"/>
        <v>1</v>
      </c>
      <c r="K1193">
        <f t="shared" si="154"/>
        <v>12</v>
      </c>
      <c r="L1193" t="str">
        <f t="shared" si="152"/>
        <v>Puente Alto43934</v>
      </c>
      <c r="M1193" s="9">
        <f t="shared" si="156"/>
        <v>10</v>
      </c>
      <c r="N1193" t="str">
        <f t="shared" si="157"/>
        <v>Puente Alto</v>
      </c>
      <c r="O1193" s="1">
        <f t="shared" si="158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5"/>
        <v>Puente Alto4393410</v>
      </c>
    </row>
    <row r="1194" spans="2:19" x14ac:dyDescent="0.3">
      <c r="B1194" t="str">
        <f t="shared" si="151"/>
        <v>Pedro Aguirre Cerda43948</v>
      </c>
      <c r="C1194" t="s">
        <v>228</v>
      </c>
      <c r="F1194" s="1">
        <v>43948</v>
      </c>
      <c r="I1194" s="24">
        <v>12</v>
      </c>
      <c r="J1194" t="b">
        <f t="shared" si="153"/>
        <v>1</v>
      </c>
      <c r="K1194">
        <f t="shared" si="154"/>
        <v>12</v>
      </c>
      <c r="L1194" t="str">
        <f t="shared" si="152"/>
        <v>Puente Alto43934</v>
      </c>
      <c r="M1194" s="9">
        <f t="shared" si="156"/>
        <v>11</v>
      </c>
      <c r="N1194" t="str">
        <f t="shared" si="157"/>
        <v>Puente Alto</v>
      </c>
      <c r="O1194" s="1">
        <f t="shared" si="158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5"/>
        <v>Puente Alto4393411</v>
      </c>
    </row>
    <row r="1195" spans="2:19" x14ac:dyDescent="0.3">
      <c r="B1195" t="str">
        <f t="shared" si="151"/>
        <v>San Joaquin43948</v>
      </c>
      <c r="C1195" t="s">
        <v>313</v>
      </c>
      <c r="F1195" s="1">
        <v>43948</v>
      </c>
      <c r="I1195" s="24">
        <v>12</v>
      </c>
      <c r="J1195" t="b">
        <f t="shared" si="153"/>
        <v>0</v>
      </c>
      <c r="K1195">
        <f t="shared" si="154"/>
        <v>1676</v>
      </c>
      <c r="L1195" t="str">
        <f t="shared" si="152"/>
        <v>Puente Alto43934</v>
      </c>
      <c r="M1195" s="9">
        <f t="shared" si="156"/>
        <v>12</v>
      </c>
      <c r="N1195" t="str">
        <f t="shared" si="157"/>
        <v>Puente Alto</v>
      </c>
      <c r="O1195" s="1">
        <f t="shared" si="158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5"/>
        <v>Puente Alto4393412</v>
      </c>
    </row>
    <row r="1196" spans="2:19" x14ac:dyDescent="0.3">
      <c r="B1196" t="str">
        <f t="shared" si="151"/>
        <v>Macul43948</v>
      </c>
      <c r="C1196" t="s">
        <v>184</v>
      </c>
      <c r="F1196" s="1">
        <v>43948</v>
      </c>
      <c r="I1196" s="24">
        <v>13</v>
      </c>
      <c r="J1196" t="b">
        <f t="shared" si="153"/>
        <v>0</v>
      </c>
      <c r="K1196">
        <f t="shared" si="154"/>
        <v>0</v>
      </c>
      <c r="L1196" t="str">
        <f t="shared" si="152"/>
        <v>Puente Alto43934</v>
      </c>
      <c r="M1196" s="9">
        <f t="shared" si="156"/>
        <v>13</v>
      </c>
      <c r="N1196" t="str">
        <f t="shared" si="157"/>
        <v>Puente Alto</v>
      </c>
      <c r="O1196" s="1">
        <f t="shared" si="158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5"/>
        <v>Puente Alto4393413</v>
      </c>
    </row>
    <row r="1197" spans="2:19" x14ac:dyDescent="0.3">
      <c r="B1197" t="str">
        <f t="shared" si="151"/>
        <v>Lo Prado43948</v>
      </c>
      <c r="C1197" t="s">
        <v>170</v>
      </c>
      <c r="F1197" s="1">
        <v>43948</v>
      </c>
      <c r="I1197" s="24">
        <v>14</v>
      </c>
      <c r="J1197" t="b">
        <f t="shared" si="153"/>
        <v>0</v>
      </c>
      <c r="K1197">
        <f t="shared" si="154"/>
        <v>0</v>
      </c>
      <c r="L1197" t="str">
        <f t="shared" si="152"/>
        <v>Puente Alto43934</v>
      </c>
      <c r="M1197" s="9">
        <f t="shared" si="156"/>
        <v>14</v>
      </c>
      <c r="N1197" t="str">
        <f t="shared" si="157"/>
        <v>Puente Alto</v>
      </c>
      <c r="O1197" s="1">
        <f t="shared" si="158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5"/>
        <v>Puente Alto4393414</v>
      </c>
    </row>
    <row r="1198" spans="2:19" x14ac:dyDescent="0.3">
      <c r="B1198" t="str">
        <f t="shared" si="151"/>
        <v>El Bosque43948</v>
      </c>
      <c r="C1198" t="s">
        <v>107</v>
      </c>
      <c r="F1198" s="1">
        <v>43948</v>
      </c>
      <c r="I1198" s="24">
        <v>15</v>
      </c>
      <c r="J1198" t="b">
        <f t="shared" si="153"/>
        <v>0</v>
      </c>
      <c r="K1198">
        <f t="shared" si="154"/>
        <v>0</v>
      </c>
      <c r="L1198" t="str">
        <f t="shared" si="152"/>
        <v>Puente Alto43934</v>
      </c>
      <c r="M1198" s="9">
        <f t="shared" si="156"/>
        <v>15</v>
      </c>
      <c r="N1198" t="str">
        <f t="shared" si="157"/>
        <v>Puente Alto</v>
      </c>
      <c r="O1198" s="1">
        <f t="shared" si="158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5"/>
        <v>Puente Alto4393415</v>
      </c>
    </row>
    <row r="1199" spans="2:19" x14ac:dyDescent="0.3">
      <c r="B1199" t="str">
        <f t="shared" si="151"/>
        <v>Maipu43948</v>
      </c>
      <c r="C1199" t="s">
        <v>186</v>
      </c>
      <c r="F1199" s="1">
        <v>43948</v>
      </c>
      <c r="I1199" s="24">
        <v>15</v>
      </c>
      <c r="J1199" t="b">
        <f t="shared" si="153"/>
        <v>0</v>
      </c>
      <c r="K1199">
        <f t="shared" si="154"/>
        <v>0</v>
      </c>
      <c r="L1199" t="str">
        <f t="shared" si="152"/>
        <v>Puente Alto43934</v>
      </c>
      <c r="M1199" s="9">
        <f t="shared" si="156"/>
        <v>16</v>
      </c>
      <c r="N1199" t="str">
        <f t="shared" si="157"/>
        <v>Puente Alto</v>
      </c>
      <c r="O1199" s="1">
        <f t="shared" si="158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5"/>
        <v>Puente Alto4393416</v>
      </c>
    </row>
    <row r="1200" spans="2:19" x14ac:dyDescent="0.3">
      <c r="B1200" t="str">
        <f t="shared" si="151"/>
        <v>Calama43948</v>
      </c>
      <c r="C1200" t="s">
        <v>44</v>
      </c>
      <c r="F1200" s="1">
        <v>43948</v>
      </c>
      <c r="I1200" s="24">
        <v>16</v>
      </c>
      <c r="J1200" t="b">
        <f t="shared" si="153"/>
        <v>0</v>
      </c>
      <c r="K1200">
        <f t="shared" si="154"/>
        <v>0</v>
      </c>
      <c r="L1200" t="str">
        <f t="shared" si="152"/>
        <v>Puente Alto43934</v>
      </c>
      <c r="M1200" s="9">
        <f t="shared" si="156"/>
        <v>17</v>
      </c>
      <c r="N1200" t="str">
        <f t="shared" si="157"/>
        <v>Puente Alto</v>
      </c>
      <c r="O1200" s="1">
        <f t="shared" si="158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5"/>
        <v>Puente Alto4393417</v>
      </c>
    </row>
    <row r="1201" spans="2:19" x14ac:dyDescent="0.3">
      <c r="B1201" t="str">
        <f t="shared" si="151"/>
        <v>Pudahuel43948</v>
      </c>
      <c r="C1201" t="s">
        <v>254</v>
      </c>
      <c r="F1201" s="1">
        <v>43948</v>
      </c>
      <c r="I1201" s="24">
        <v>16</v>
      </c>
      <c r="J1201" t="b">
        <f t="shared" si="153"/>
        <v>0</v>
      </c>
      <c r="K1201">
        <f t="shared" si="154"/>
        <v>0</v>
      </c>
      <c r="L1201" t="str">
        <f t="shared" si="152"/>
        <v>Puente Alto43934</v>
      </c>
      <c r="M1201" s="9">
        <f t="shared" si="156"/>
        <v>18</v>
      </c>
      <c r="N1201" t="str">
        <f t="shared" si="157"/>
        <v>Puente Alto</v>
      </c>
      <c r="O1201" s="1">
        <f t="shared" si="158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5"/>
        <v>Puente Alto4393418</v>
      </c>
    </row>
    <row r="1202" spans="2:19" x14ac:dyDescent="0.3">
      <c r="B1202" t="str">
        <f t="shared" si="151"/>
        <v>La Reina43948</v>
      </c>
      <c r="C1202" t="s">
        <v>149</v>
      </c>
      <c r="F1202" s="1">
        <v>43948</v>
      </c>
      <c r="I1202" s="24">
        <v>17</v>
      </c>
      <c r="J1202" t="b">
        <f t="shared" si="153"/>
        <v>0</v>
      </c>
      <c r="K1202">
        <f t="shared" si="154"/>
        <v>0</v>
      </c>
      <c r="L1202" t="str">
        <f t="shared" si="152"/>
        <v>Puente Alto43934</v>
      </c>
      <c r="M1202" s="9">
        <f t="shared" si="156"/>
        <v>19</v>
      </c>
      <c r="N1202" t="str">
        <f t="shared" si="157"/>
        <v>Puente Alto</v>
      </c>
      <c r="O1202" s="1">
        <f t="shared" si="158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5"/>
        <v>Puente Alto4393419</v>
      </c>
    </row>
    <row r="1203" spans="2:19" x14ac:dyDescent="0.3">
      <c r="B1203" t="str">
        <f t="shared" si="151"/>
        <v>Lo Espejo43948</v>
      </c>
      <c r="C1203" t="s">
        <v>169</v>
      </c>
      <c r="F1203" s="1">
        <v>43948</v>
      </c>
      <c r="I1203" s="24">
        <v>17</v>
      </c>
      <c r="J1203" t="b">
        <f t="shared" si="153"/>
        <v>0</v>
      </c>
      <c r="K1203">
        <f t="shared" si="154"/>
        <v>0</v>
      </c>
      <c r="L1203" t="str">
        <f t="shared" si="152"/>
        <v>Puente Alto43934</v>
      </c>
      <c r="M1203" s="9">
        <f t="shared" si="156"/>
        <v>20</v>
      </c>
      <c r="N1203" t="str">
        <f t="shared" si="157"/>
        <v>Puente Alto</v>
      </c>
      <c r="O1203" s="1">
        <f t="shared" si="158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5"/>
        <v>Puente Alto4393420</v>
      </c>
    </row>
    <row r="1204" spans="2:19" x14ac:dyDescent="0.3">
      <c r="B1204" t="str">
        <f t="shared" si="151"/>
        <v>San Ramon43948</v>
      </c>
      <c r="C1204" t="s">
        <v>323</v>
      </c>
      <c r="F1204" s="1">
        <v>43948</v>
      </c>
      <c r="I1204" s="24">
        <v>18</v>
      </c>
      <c r="J1204" t="b">
        <f t="shared" si="153"/>
        <v>0</v>
      </c>
      <c r="K1204">
        <f t="shared" si="154"/>
        <v>0</v>
      </c>
      <c r="L1204" t="str">
        <f t="shared" si="152"/>
        <v>Puente Alto43934</v>
      </c>
      <c r="M1204" s="9">
        <f t="shared" si="156"/>
        <v>21</v>
      </c>
      <c r="N1204" t="str">
        <f t="shared" si="157"/>
        <v>Puente Alto</v>
      </c>
      <c r="O1204" s="1">
        <f t="shared" si="158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5"/>
        <v>Puente Alto4393421</v>
      </c>
    </row>
    <row r="1205" spans="2:19" x14ac:dyDescent="0.3">
      <c r="B1205" t="str">
        <f t="shared" si="151"/>
        <v>Antofagasta43948</v>
      </c>
      <c r="C1205" t="s">
        <v>2</v>
      </c>
      <c r="F1205" s="1">
        <v>43948</v>
      </c>
      <c r="I1205" s="24">
        <v>19</v>
      </c>
      <c r="J1205" t="b">
        <f t="shared" si="153"/>
        <v>0</v>
      </c>
      <c r="K1205">
        <f t="shared" si="154"/>
        <v>0</v>
      </c>
      <c r="L1205" t="str">
        <f t="shared" si="152"/>
        <v>Puente Alto43934</v>
      </c>
      <c r="M1205" s="9">
        <f t="shared" si="156"/>
        <v>22</v>
      </c>
      <c r="N1205" t="str">
        <f t="shared" si="157"/>
        <v>Puente Alto</v>
      </c>
      <c r="O1205" s="1">
        <f t="shared" si="158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5"/>
        <v>Puente Alto4393422</v>
      </c>
    </row>
    <row r="1206" spans="2:19" x14ac:dyDescent="0.3">
      <c r="B1206" t="str">
        <f t="shared" si="151"/>
        <v>San Bernardo43948</v>
      </c>
      <c r="C1206" t="s">
        <v>303</v>
      </c>
      <c r="F1206" s="1">
        <v>43948</v>
      </c>
      <c r="I1206" s="24">
        <v>19</v>
      </c>
      <c r="J1206" t="b">
        <f t="shared" si="153"/>
        <v>0</v>
      </c>
      <c r="K1206">
        <f t="shared" si="154"/>
        <v>0</v>
      </c>
      <c r="L1206" t="str">
        <f t="shared" si="152"/>
        <v>Puente Alto43934</v>
      </c>
      <c r="M1206" s="9">
        <f t="shared" si="156"/>
        <v>23</v>
      </c>
      <c r="N1206" t="str">
        <f t="shared" si="157"/>
        <v>Puente Alto</v>
      </c>
      <c r="O1206" s="1">
        <f t="shared" si="158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5"/>
        <v>Puente Alto4393423</v>
      </c>
    </row>
    <row r="1207" spans="2:19" x14ac:dyDescent="0.3">
      <c r="B1207" t="str">
        <f t="shared" si="151"/>
        <v>Penalolen43948</v>
      </c>
      <c r="C1207" t="s">
        <v>233</v>
      </c>
      <c r="F1207" s="1">
        <v>43948</v>
      </c>
      <c r="I1207" s="24">
        <v>24</v>
      </c>
      <c r="J1207" t="b">
        <f t="shared" si="153"/>
        <v>0</v>
      </c>
      <c r="K1207">
        <f t="shared" si="154"/>
        <v>0</v>
      </c>
      <c r="L1207" t="str">
        <f t="shared" si="152"/>
        <v>Puente Alto43934</v>
      </c>
      <c r="M1207" s="9">
        <f t="shared" si="156"/>
        <v>24</v>
      </c>
      <c r="N1207" t="str">
        <f t="shared" si="157"/>
        <v>Puente Alto</v>
      </c>
      <c r="O1207" s="1">
        <f t="shared" si="158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5"/>
        <v>Puente Alto4393424</v>
      </c>
    </row>
    <row r="1208" spans="2:19" x14ac:dyDescent="0.3">
      <c r="B1208" t="str">
        <f t="shared" si="151"/>
        <v>Arica43948</v>
      </c>
      <c r="C1208" t="s">
        <v>37</v>
      </c>
      <c r="F1208" s="1">
        <v>43948</v>
      </c>
      <c r="I1208" s="24">
        <v>26</v>
      </c>
      <c r="J1208" t="b">
        <f t="shared" si="153"/>
        <v>0</v>
      </c>
      <c r="K1208">
        <f t="shared" si="154"/>
        <v>0</v>
      </c>
      <c r="L1208" t="str">
        <f t="shared" si="152"/>
        <v>Puente Alto43934</v>
      </c>
      <c r="M1208" s="9">
        <f t="shared" si="156"/>
        <v>25</v>
      </c>
      <c r="N1208" t="str">
        <f t="shared" si="157"/>
        <v>Puente Alto</v>
      </c>
      <c r="O1208" s="1">
        <f t="shared" si="158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5"/>
        <v>Puente Alto4393425</v>
      </c>
    </row>
    <row r="1209" spans="2:19" x14ac:dyDescent="0.3">
      <c r="B1209" t="str">
        <f t="shared" si="151"/>
        <v>Santiago43948</v>
      </c>
      <c r="C1209" t="s">
        <v>330</v>
      </c>
      <c r="F1209" s="1">
        <v>43948</v>
      </c>
      <c r="I1209" s="24">
        <v>27</v>
      </c>
      <c r="J1209" t="b">
        <f t="shared" si="153"/>
        <v>0</v>
      </c>
      <c r="K1209">
        <f t="shared" si="154"/>
        <v>0</v>
      </c>
      <c r="L1209" t="str">
        <f t="shared" si="152"/>
        <v>Puente Alto43934</v>
      </c>
      <c r="M1209" s="9">
        <f t="shared" si="156"/>
        <v>26</v>
      </c>
      <c r="N1209" t="str">
        <f t="shared" si="157"/>
        <v>Puente Alto</v>
      </c>
      <c r="O1209" s="1">
        <f t="shared" si="158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5"/>
        <v>Puente Alto4393426</v>
      </c>
    </row>
    <row r="1210" spans="2:19" x14ac:dyDescent="0.3">
      <c r="B1210" t="str">
        <f t="shared" si="151"/>
        <v>Estacion Central43948</v>
      </c>
      <c r="C1210" t="s">
        <v>114</v>
      </c>
      <c r="F1210" s="1">
        <v>43948</v>
      </c>
      <c r="I1210" s="24">
        <v>29</v>
      </c>
      <c r="J1210" t="b">
        <f t="shared" si="153"/>
        <v>0</v>
      </c>
      <c r="K1210">
        <f t="shared" si="154"/>
        <v>0</v>
      </c>
      <c r="L1210" t="str">
        <f t="shared" si="152"/>
        <v>Puente Alto43934</v>
      </c>
      <c r="M1210" s="9">
        <f t="shared" si="156"/>
        <v>27</v>
      </c>
      <c r="N1210" t="str">
        <f t="shared" si="157"/>
        <v>Puente Alto</v>
      </c>
      <c r="O1210" s="1">
        <f t="shared" si="158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5"/>
        <v>Puente Alto4393427</v>
      </c>
    </row>
    <row r="1211" spans="2:19" x14ac:dyDescent="0.3">
      <c r="B1211" t="str">
        <f t="shared" si="151"/>
        <v>La Florida43948</v>
      </c>
      <c r="C1211" t="s">
        <v>144</v>
      </c>
      <c r="F1211" s="1">
        <v>43948</v>
      </c>
      <c r="I1211" s="24">
        <v>30</v>
      </c>
      <c r="J1211" t="b">
        <f t="shared" si="153"/>
        <v>0</v>
      </c>
      <c r="K1211">
        <f t="shared" si="154"/>
        <v>0</v>
      </c>
      <c r="L1211" t="str">
        <f t="shared" si="152"/>
        <v>Puente Alto43934</v>
      </c>
      <c r="M1211" s="9">
        <f t="shared" si="156"/>
        <v>28</v>
      </c>
      <c r="N1211" t="str">
        <f t="shared" si="157"/>
        <v>Puente Alto</v>
      </c>
      <c r="O1211" s="1">
        <f t="shared" si="158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5"/>
        <v>Puente Alto4393428</v>
      </c>
    </row>
    <row r="1212" spans="2:19" x14ac:dyDescent="0.3">
      <c r="B1212" t="str">
        <f t="shared" si="151"/>
        <v>Recoleta43948</v>
      </c>
      <c r="C1212" t="s">
        <v>285</v>
      </c>
      <c r="F1212" s="1">
        <v>43948</v>
      </c>
      <c r="I1212" s="24">
        <v>30</v>
      </c>
      <c r="J1212" t="b">
        <f t="shared" si="153"/>
        <v>0</v>
      </c>
      <c r="K1212">
        <f t="shared" si="154"/>
        <v>0</v>
      </c>
      <c r="L1212" t="str">
        <f t="shared" si="152"/>
        <v>Puente Alto43934</v>
      </c>
      <c r="M1212" s="9">
        <f t="shared" si="156"/>
        <v>29</v>
      </c>
      <c r="N1212" t="str">
        <f t="shared" si="157"/>
        <v>Puente Alto</v>
      </c>
      <c r="O1212" s="1">
        <f t="shared" si="158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5"/>
        <v>Puente Alto4393429</v>
      </c>
    </row>
    <row r="1213" spans="2:19" x14ac:dyDescent="0.3">
      <c r="B1213" t="str">
        <f t="shared" si="151"/>
        <v>Independencia43948</v>
      </c>
      <c r="C1213" t="s">
        <v>136</v>
      </c>
      <c r="F1213" s="1">
        <v>43948</v>
      </c>
      <c r="I1213" s="24">
        <v>32</v>
      </c>
      <c r="J1213" t="b">
        <f t="shared" si="153"/>
        <v>0</v>
      </c>
      <c r="K1213">
        <f t="shared" si="154"/>
        <v>0</v>
      </c>
      <c r="L1213" t="str">
        <f t="shared" si="152"/>
        <v>Puente Alto43934</v>
      </c>
      <c r="M1213" s="9">
        <f t="shared" si="156"/>
        <v>30</v>
      </c>
      <c r="N1213" t="str">
        <f t="shared" si="157"/>
        <v>Puente Alto</v>
      </c>
      <c r="O1213" s="1">
        <f t="shared" si="158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5"/>
        <v>Puente Alto4393430</v>
      </c>
    </row>
    <row r="1214" spans="2:19" x14ac:dyDescent="0.3">
      <c r="B1214" t="str">
        <f t="shared" si="151"/>
        <v>La Pintana43948</v>
      </c>
      <c r="C1214" t="s">
        <v>148</v>
      </c>
      <c r="F1214" s="1">
        <v>43948</v>
      </c>
      <c r="I1214" s="24">
        <v>43</v>
      </c>
      <c r="J1214" t="b">
        <f t="shared" si="153"/>
        <v>0</v>
      </c>
      <c r="K1214">
        <f t="shared" si="154"/>
        <v>0</v>
      </c>
      <c r="L1214" t="str">
        <f t="shared" si="152"/>
        <v>Puente Alto43934</v>
      </c>
      <c r="M1214" s="9">
        <f t="shared" si="156"/>
        <v>31</v>
      </c>
      <c r="N1214" t="str">
        <f t="shared" si="157"/>
        <v>Puente Alto</v>
      </c>
      <c r="O1214" s="1">
        <f t="shared" si="158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5"/>
        <v>Puente Alto4393431</v>
      </c>
    </row>
    <row r="1215" spans="2:19" x14ac:dyDescent="0.3">
      <c r="B1215" t="str">
        <f t="shared" si="151"/>
        <v>Quilicura43948</v>
      </c>
      <c r="C1215" t="s">
        <v>272</v>
      </c>
      <c r="F1215" s="1">
        <v>43948</v>
      </c>
      <c r="I1215" s="24">
        <v>54</v>
      </c>
      <c r="J1215" t="b">
        <f t="shared" si="153"/>
        <v>0</v>
      </c>
      <c r="K1215">
        <f t="shared" si="154"/>
        <v>0</v>
      </c>
      <c r="L1215" t="str">
        <f t="shared" si="152"/>
        <v>Puente Alto43934</v>
      </c>
      <c r="M1215" s="9">
        <f t="shared" si="156"/>
        <v>32</v>
      </c>
      <c r="N1215" t="str">
        <f t="shared" si="157"/>
        <v>Puente Alto</v>
      </c>
      <c r="O1215" s="1">
        <f t="shared" si="158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5"/>
        <v>Puente Alto4393432</v>
      </c>
    </row>
    <row r="1216" spans="2:19" x14ac:dyDescent="0.3">
      <c r="B1216" t="str">
        <f t="shared" si="151"/>
        <v/>
      </c>
      <c r="F1216" s="1"/>
      <c r="K1216">
        <f t="shared" si="154"/>
        <v>8212</v>
      </c>
      <c r="L1216" t="str">
        <f t="shared" si="152"/>
        <v>Puente Alto43934</v>
      </c>
      <c r="M1216" s="9">
        <f t="shared" si="156"/>
        <v>33</v>
      </c>
      <c r="N1216" t="str">
        <f t="shared" si="157"/>
        <v>Puente Alto</v>
      </c>
      <c r="O1216" s="1">
        <f t="shared" si="158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5"/>
        <v>Puente Alto4393433</v>
      </c>
    </row>
    <row r="1217" spans="2:19" x14ac:dyDescent="0.3">
      <c r="B1217" t="str">
        <f t="shared" si="151"/>
        <v/>
      </c>
      <c r="F1217" s="1"/>
      <c r="K1217">
        <f t="shared" si="154"/>
        <v>8212</v>
      </c>
      <c r="L1217" t="str">
        <f t="shared" si="152"/>
        <v>Puente Alto43934</v>
      </c>
      <c r="M1217" s="9">
        <f t="shared" si="156"/>
        <v>34</v>
      </c>
      <c r="N1217" t="str">
        <f t="shared" si="157"/>
        <v>Puente Alto</v>
      </c>
      <c r="O1217" s="1">
        <f t="shared" si="158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5"/>
        <v>Puente Alto4393434</v>
      </c>
    </row>
    <row r="1218" spans="2:19" x14ac:dyDescent="0.3">
      <c r="B1218" t="str">
        <f t="shared" si="151"/>
        <v/>
      </c>
      <c r="F1218" s="1"/>
      <c r="K1218">
        <f t="shared" si="154"/>
        <v>8212</v>
      </c>
      <c r="L1218" t="str">
        <f t="shared" si="152"/>
        <v>Puente Alto43934</v>
      </c>
      <c r="M1218" s="9">
        <f t="shared" si="156"/>
        <v>35</v>
      </c>
      <c r="N1218" t="str">
        <f t="shared" si="157"/>
        <v>Puente Alto</v>
      </c>
      <c r="O1218" s="1">
        <f t="shared" si="158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5"/>
        <v>Puente Alto4393435</v>
      </c>
    </row>
    <row r="1219" spans="2:19" x14ac:dyDescent="0.3">
      <c r="B1219" t="str">
        <f t="shared" ref="B1219:B1282" si="159">+C1219&amp;F1219</f>
        <v/>
      </c>
      <c r="F1219" s="1"/>
      <c r="K1219">
        <f t="shared" si="154"/>
        <v>8212</v>
      </c>
      <c r="L1219" t="str">
        <f t="shared" si="152"/>
        <v>Puente Alto43934</v>
      </c>
      <c r="M1219" s="9">
        <f t="shared" si="156"/>
        <v>36</v>
      </c>
      <c r="N1219" t="str">
        <f t="shared" si="157"/>
        <v>Puente Alto</v>
      </c>
      <c r="O1219" s="1">
        <f t="shared" si="158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5"/>
        <v>Puente Alto4393436</v>
      </c>
    </row>
    <row r="1220" spans="2:19" x14ac:dyDescent="0.3">
      <c r="B1220" t="str">
        <f t="shared" si="159"/>
        <v/>
      </c>
      <c r="F1220" s="1"/>
      <c r="K1220">
        <f t="shared" si="154"/>
        <v>8212</v>
      </c>
      <c r="L1220" t="str">
        <f t="shared" ref="L1220:L1283" si="160">+N1220&amp;O1220</f>
        <v>Puente Alto43934</v>
      </c>
      <c r="M1220" s="9">
        <f t="shared" si="156"/>
        <v>37</v>
      </c>
      <c r="N1220" t="str">
        <f t="shared" si="157"/>
        <v>Puente Alto</v>
      </c>
      <c r="O1220" s="1">
        <f t="shared" si="158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5"/>
        <v>Puente Alto4393437</v>
      </c>
    </row>
    <row r="1221" spans="2:19" x14ac:dyDescent="0.3">
      <c r="B1221" t="str">
        <f t="shared" si="159"/>
        <v/>
      </c>
      <c r="F1221" s="1"/>
      <c r="K1221">
        <f t="shared" si="154"/>
        <v>8212</v>
      </c>
      <c r="L1221" t="str">
        <f t="shared" si="160"/>
        <v>Puente Alto43934</v>
      </c>
      <c r="M1221" s="9">
        <f t="shared" si="156"/>
        <v>38</v>
      </c>
      <c r="N1221" t="str">
        <f t="shared" si="157"/>
        <v>Puente Alto</v>
      </c>
      <c r="O1221" s="1">
        <f t="shared" si="158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si="155"/>
        <v>Puente Alto4393438</v>
      </c>
    </row>
    <row r="1222" spans="2:19" x14ac:dyDescent="0.3">
      <c r="B1222" t="str">
        <f t="shared" si="159"/>
        <v/>
      </c>
      <c r="F1222" s="1"/>
      <c r="K1222">
        <f t="shared" si="154"/>
        <v>8212</v>
      </c>
      <c r="L1222" t="str">
        <f t="shared" si="160"/>
        <v>Puente Alto43934</v>
      </c>
      <c r="M1222" s="9">
        <f t="shared" si="156"/>
        <v>39</v>
      </c>
      <c r="N1222" t="str">
        <f t="shared" si="157"/>
        <v>Puente Alto</v>
      </c>
      <c r="O1222" s="1">
        <f t="shared" si="158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55"/>
        <v>Puente Alto4393439</v>
      </c>
    </row>
    <row r="1223" spans="2:19" x14ac:dyDescent="0.3">
      <c r="B1223" t="str">
        <f t="shared" si="159"/>
        <v/>
      </c>
      <c r="F1223" s="1"/>
      <c r="K1223">
        <f t="shared" ref="K1223:K1286" si="161">+COUNTIFS($L$6:$L$20000,B1223)</f>
        <v>8212</v>
      </c>
      <c r="L1223" t="str">
        <f t="shared" si="160"/>
        <v>Puente Alto43934</v>
      </c>
      <c r="M1223" s="9">
        <f t="shared" si="156"/>
        <v>40</v>
      </c>
      <c r="N1223" t="str">
        <f t="shared" si="157"/>
        <v>Puente Alto</v>
      </c>
      <c r="O1223" s="1">
        <f t="shared" si="158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ref="S1223:S1286" si="162">+N1223&amp;O1223&amp;M1223</f>
        <v>Puente Alto4393440</v>
      </c>
    </row>
    <row r="1224" spans="2:19" x14ac:dyDescent="0.3">
      <c r="B1224" t="str">
        <f t="shared" si="159"/>
        <v/>
      </c>
      <c r="F1224" s="1"/>
      <c r="K1224">
        <f t="shared" si="161"/>
        <v>8212</v>
      </c>
      <c r="L1224" t="str">
        <f t="shared" si="160"/>
        <v>Puente Alto43934</v>
      </c>
      <c r="M1224" s="9">
        <f t="shared" si="156"/>
        <v>41</v>
      </c>
      <c r="N1224" t="str">
        <f t="shared" si="157"/>
        <v>Puente Alto</v>
      </c>
      <c r="O1224" s="1">
        <f t="shared" si="158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2"/>
        <v>Puente Alto4393441</v>
      </c>
    </row>
    <row r="1225" spans="2:19" x14ac:dyDescent="0.3">
      <c r="B1225" t="str">
        <f t="shared" si="159"/>
        <v/>
      </c>
      <c r="F1225" s="1"/>
      <c r="K1225">
        <f t="shared" si="161"/>
        <v>8212</v>
      </c>
      <c r="L1225" t="str">
        <f t="shared" si="160"/>
        <v>Puente Alto43934</v>
      </c>
      <c r="M1225" s="9">
        <f t="shared" si="156"/>
        <v>42</v>
      </c>
      <c r="N1225" t="str">
        <f t="shared" si="157"/>
        <v>Puente Alto</v>
      </c>
      <c r="O1225" s="1">
        <f t="shared" si="158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2"/>
        <v>Puente Alto4393442</v>
      </c>
    </row>
    <row r="1226" spans="2:19" x14ac:dyDescent="0.3">
      <c r="B1226" t="str">
        <f t="shared" si="159"/>
        <v/>
      </c>
      <c r="F1226" s="1"/>
      <c r="K1226">
        <f t="shared" si="161"/>
        <v>8212</v>
      </c>
      <c r="L1226" t="str">
        <f t="shared" si="160"/>
        <v>Puente Alto43934</v>
      </c>
      <c r="M1226" s="9">
        <f t="shared" si="156"/>
        <v>43</v>
      </c>
      <c r="N1226" t="str">
        <f t="shared" si="157"/>
        <v>Puente Alto</v>
      </c>
      <c r="O1226" s="1">
        <f t="shared" si="158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2"/>
        <v>Puente Alto4393443</v>
      </c>
    </row>
    <row r="1227" spans="2:19" x14ac:dyDescent="0.3">
      <c r="B1227" t="str">
        <f t="shared" si="159"/>
        <v/>
      </c>
      <c r="F1227" s="1"/>
      <c r="K1227">
        <f t="shared" si="161"/>
        <v>8212</v>
      </c>
      <c r="L1227" t="str">
        <f t="shared" si="160"/>
        <v>Puente Alto43934</v>
      </c>
      <c r="M1227" s="9">
        <f t="shared" si="156"/>
        <v>44</v>
      </c>
      <c r="N1227" t="str">
        <f t="shared" si="157"/>
        <v>Puente Alto</v>
      </c>
      <c r="O1227" s="1">
        <f t="shared" si="158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2"/>
        <v>Puente Alto4393444</v>
      </c>
    </row>
    <row r="1228" spans="2:19" x14ac:dyDescent="0.3">
      <c r="B1228" t="str">
        <f t="shared" si="159"/>
        <v/>
      </c>
      <c r="F1228" s="1"/>
      <c r="K1228">
        <f t="shared" si="161"/>
        <v>8212</v>
      </c>
      <c r="L1228" t="str">
        <f t="shared" si="160"/>
        <v>Puente Alto43934</v>
      </c>
      <c r="M1228" s="9">
        <f t="shared" si="156"/>
        <v>45</v>
      </c>
      <c r="N1228" t="str">
        <f t="shared" si="157"/>
        <v>Puente Alto</v>
      </c>
      <c r="O1228" s="1">
        <f t="shared" si="158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2"/>
        <v>Puente Alto4393445</v>
      </c>
    </row>
    <row r="1229" spans="2:19" x14ac:dyDescent="0.3">
      <c r="B1229" t="str">
        <f t="shared" si="159"/>
        <v/>
      </c>
      <c r="F1229" s="1"/>
      <c r="K1229">
        <f t="shared" si="161"/>
        <v>8212</v>
      </c>
      <c r="L1229" t="str">
        <f t="shared" si="160"/>
        <v>Puente Alto43934</v>
      </c>
      <c r="M1229" s="9">
        <f t="shared" si="156"/>
        <v>46</v>
      </c>
      <c r="N1229" t="str">
        <f t="shared" si="157"/>
        <v>Puente Alto</v>
      </c>
      <c r="O1229" s="1">
        <f t="shared" si="158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2"/>
        <v>Puente Alto4393446</v>
      </c>
    </row>
    <row r="1230" spans="2:19" x14ac:dyDescent="0.3">
      <c r="B1230" t="str">
        <f t="shared" si="159"/>
        <v/>
      </c>
      <c r="F1230" s="1"/>
      <c r="K1230">
        <f t="shared" si="161"/>
        <v>8212</v>
      </c>
      <c r="L1230" t="str">
        <f t="shared" si="160"/>
        <v>Puente Alto43934</v>
      </c>
      <c r="M1230" s="9">
        <f t="shared" si="156"/>
        <v>47</v>
      </c>
      <c r="N1230" t="str">
        <f t="shared" si="157"/>
        <v>Puente Alto</v>
      </c>
      <c r="O1230" s="1">
        <f t="shared" si="158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2"/>
        <v>Puente Alto4393447</v>
      </c>
    </row>
    <row r="1231" spans="2:19" x14ac:dyDescent="0.3">
      <c r="B1231" t="str">
        <f t="shared" si="159"/>
        <v/>
      </c>
      <c r="F1231" s="1"/>
      <c r="K1231">
        <f t="shared" si="161"/>
        <v>8212</v>
      </c>
      <c r="L1231" t="str">
        <f t="shared" si="160"/>
        <v>Puente Alto43934</v>
      </c>
      <c r="M1231" s="9">
        <f t="shared" si="156"/>
        <v>48</v>
      </c>
      <c r="N1231" t="str">
        <f t="shared" si="157"/>
        <v>Puente Alto</v>
      </c>
      <c r="O1231" s="1">
        <f t="shared" si="158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2"/>
        <v>Puente Alto4393448</v>
      </c>
    </row>
    <row r="1232" spans="2:19" x14ac:dyDescent="0.3">
      <c r="B1232" t="str">
        <f t="shared" si="159"/>
        <v/>
      </c>
      <c r="F1232" s="1"/>
      <c r="K1232">
        <f t="shared" si="161"/>
        <v>8212</v>
      </c>
      <c r="L1232" t="str">
        <f t="shared" si="160"/>
        <v>Puente Alto43934</v>
      </c>
      <c r="M1232" s="9">
        <f t="shared" si="156"/>
        <v>49</v>
      </c>
      <c r="N1232" t="str">
        <f t="shared" si="157"/>
        <v>Puente Alto</v>
      </c>
      <c r="O1232" s="1">
        <f t="shared" si="158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2"/>
        <v>Puente Alto4393449</v>
      </c>
    </row>
    <row r="1233" spans="2:19" x14ac:dyDescent="0.3">
      <c r="B1233" t="str">
        <f t="shared" si="159"/>
        <v/>
      </c>
      <c r="F1233" s="1"/>
      <c r="K1233">
        <f t="shared" si="161"/>
        <v>8212</v>
      </c>
      <c r="L1233" t="str">
        <f t="shared" si="160"/>
        <v>Puente Alto43934</v>
      </c>
      <c r="M1233" s="9">
        <f t="shared" si="156"/>
        <v>50</v>
      </c>
      <c r="N1233" t="str">
        <f t="shared" si="157"/>
        <v>Puente Alto</v>
      </c>
      <c r="O1233" s="1">
        <f t="shared" si="158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2"/>
        <v>Puente Alto4393450</v>
      </c>
    </row>
    <row r="1234" spans="2:19" x14ac:dyDescent="0.3">
      <c r="B1234" t="str">
        <f t="shared" si="159"/>
        <v/>
      </c>
      <c r="F1234" s="1"/>
      <c r="K1234">
        <f t="shared" si="161"/>
        <v>8212</v>
      </c>
      <c r="L1234" t="str">
        <f t="shared" si="160"/>
        <v>Puente Alto43934</v>
      </c>
      <c r="M1234" s="9">
        <f t="shared" si="156"/>
        <v>51</v>
      </c>
      <c r="N1234" t="str">
        <f t="shared" si="157"/>
        <v>Puente Alto</v>
      </c>
      <c r="O1234" s="1">
        <f t="shared" si="158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2"/>
        <v>Puente Alto4393451</v>
      </c>
    </row>
    <row r="1235" spans="2:19" x14ac:dyDescent="0.3">
      <c r="B1235" t="str">
        <f t="shared" si="159"/>
        <v/>
      </c>
      <c r="F1235" s="1"/>
      <c r="K1235">
        <f t="shared" si="161"/>
        <v>8212</v>
      </c>
      <c r="L1235" t="str">
        <f t="shared" si="160"/>
        <v>Puente Alto43934</v>
      </c>
      <c r="M1235" s="9">
        <f t="shared" si="156"/>
        <v>52</v>
      </c>
      <c r="N1235" t="str">
        <f t="shared" si="157"/>
        <v>Puente Alto</v>
      </c>
      <c r="O1235" s="1">
        <f t="shared" si="158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2"/>
        <v>Puente Alto4393452</v>
      </c>
    </row>
    <row r="1236" spans="2:19" x14ac:dyDescent="0.3">
      <c r="B1236" t="str">
        <f t="shared" si="159"/>
        <v/>
      </c>
      <c r="F1236" s="1"/>
      <c r="K1236">
        <f t="shared" si="161"/>
        <v>8212</v>
      </c>
      <c r="L1236" t="str">
        <f t="shared" si="160"/>
        <v>Puente Alto43934</v>
      </c>
      <c r="M1236" s="9">
        <f t="shared" si="156"/>
        <v>53</v>
      </c>
      <c r="N1236" t="str">
        <f t="shared" si="157"/>
        <v>Puente Alto</v>
      </c>
      <c r="O1236" s="1">
        <f t="shared" si="158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2"/>
        <v>Puente Alto4393453</v>
      </c>
    </row>
    <row r="1237" spans="2:19" x14ac:dyDescent="0.3">
      <c r="B1237" t="str">
        <f t="shared" si="159"/>
        <v/>
      </c>
      <c r="F1237" s="1"/>
      <c r="K1237">
        <f t="shared" si="161"/>
        <v>8212</v>
      </c>
      <c r="L1237" t="str">
        <f t="shared" si="160"/>
        <v>Puente Alto43934</v>
      </c>
      <c r="M1237" s="9">
        <f t="shared" si="156"/>
        <v>54</v>
      </c>
      <c r="N1237" t="str">
        <f t="shared" si="157"/>
        <v>Puente Alto</v>
      </c>
      <c r="O1237" s="1">
        <f t="shared" si="158"/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2"/>
        <v>Puente Alto4393454</v>
      </c>
    </row>
    <row r="1238" spans="2:19" x14ac:dyDescent="0.3">
      <c r="B1238" t="str">
        <f t="shared" si="159"/>
        <v/>
      </c>
      <c r="F1238" s="1"/>
      <c r="K1238">
        <f t="shared" si="161"/>
        <v>8212</v>
      </c>
      <c r="L1238" t="str">
        <f t="shared" si="160"/>
        <v>Puente Alto43934</v>
      </c>
      <c r="M1238" s="9">
        <f t="shared" si="156"/>
        <v>55</v>
      </c>
      <c r="N1238" t="str">
        <f t="shared" si="157"/>
        <v>Puente Alto</v>
      </c>
      <c r="O1238" s="1">
        <f t="shared" si="158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2"/>
        <v>Puente Alto4393455</v>
      </c>
    </row>
    <row r="1239" spans="2:19" x14ac:dyDescent="0.3">
      <c r="B1239" t="str">
        <f t="shared" si="159"/>
        <v/>
      </c>
      <c r="F1239" s="1"/>
      <c r="K1239">
        <f t="shared" si="161"/>
        <v>8212</v>
      </c>
      <c r="L1239" t="str">
        <f t="shared" si="160"/>
        <v>Puente Alto43934</v>
      </c>
      <c r="M1239" s="9">
        <f t="shared" ref="M1239:M1302" si="163">+M1238+1</f>
        <v>56</v>
      </c>
      <c r="N1239" t="str">
        <f t="shared" ref="N1239:N1302" si="164">+N1238</f>
        <v>Puente Alto</v>
      </c>
      <c r="O1239" s="1">
        <f t="shared" ref="O1239:O1302" si="165">+O1238</f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2"/>
        <v>Puente Alto4393456</v>
      </c>
    </row>
    <row r="1240" spans="2:19" x14ac:dyDescent="0.3">
      <c r="B1240" t="str">
        <f t="shared" si="159"/>
        <v/>
      </c>
      <c r="F1240" s="1"/>
      <c r="K1240">
        <f t="shared" si="161"/>
        <v>8212</v>
      </c>
      <c r="L1240" t="str">
        <f t="shared" si="160"/>
        <v>Puente Alto43934</v>
      </c>
      <c r="M1240" s="9">
        <f t="shared" si="163"/>
        <v>57</v>
      </c>
      <c r="N1240" t="str">
        <f t="shared" si="164"/>
        <v>Puente Alto</v>
      </c>
      <c r="O1240" s="1">
        <f t="shared" si="165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2"/>
        <v>Puente Alto4393457</v>
      </c>
    </row>
    <row r="1241" spans="2:19" x14ac:dyDescent="0.3">
      <c r="B1241" t="str">
        <f t="shared" si="159"/>
        <v/>
      </c>
      <c r="F1241" s="1"/>
      <c r="K1241">
        <f t="shared" si="161"/>
        <v>8212</v>
      </c>
      <c r="L1241" t="str">
        <f t="shared" si="160"/>
        <v>Puente Alto43934</v>
      </c>
      <c r="M1241" s="9">
        <f t="shared" si="163"/>
        <v>58</v>
      </c>
      <c r="N1241" t="str">
        <f t="shared" si="164"/>
        <v>Puente Alto</v>
      </c>
      <c r="O1241" s="1">
        <f t="shared" si="165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2"/>
        <v>Puente Alto4393458</v>
      </c>
    </row>
    <row r="1242" spans="2:19" x14ac:dyDescent="0.3">
      <c r="B1242" t="str">
        <f t="shared" si="159"/>
        <v/>
      </c>
      <c r="F1242" s="1"/>
      <c r="K1242">
        <f t="shared" si="161"/>
        <v>8212</v>
      </c>
      <c r="L1242" t="str">
        <f t="shared" si="160"/>
        <v>Puente Alto43934</v>
      </c>
      <c r="M1242" s="9">
        <f t="shared" si="163"/>
        <v>59</v>
      </c>
      <c r="N1242" t="str">
        <f t="shared" si="164"/>
        <v>Puente Alto</v>
      </c>
      <c r="O1242" s="1">
        <f t="shared" si="165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2"/>
        <v>Puente Alto4393459</v>
      </c>
    </row>
    <row r="1243" spans="2:19" x14ac:dyDescent="0.3">
      <c r="B1243" t="str">
        <f t="shared" si="159"/>
        <v/>
      </c>
      <c r="F1243" s="1"/>
      <c r="K1243">
        <f t="shared" si="161"/>
        <v>8212</v>
      </c>
      <c r="L1243" t="str">
        <f t="shared" si="160"/>
        <v>Puente Alto43934</v>
      </c>
      <c r="M1243" s="9">
        <f t="shared" si="163"/>
        <v>60</v>
      </c>
      <c r="N1243" t="str">
        <f t="shared" si="164"/>
        <v>Puente Alto</v>
      </c>
      <c r="O1243" s="1">
        <f t="shared" si="165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2"/>
        <v>Puente Alto4393460</v>
      </c>
    </row>
    <row r="1244" spans="2:19" x14ac:dyDescent="0.3">
      <c r="B1244" t="str">
        <f t="shared" si="159"/>
        <v/>
      </c>
      <c r="F1244" s="1"/>
      <c r="K1244">
        <f t="shared" si="161"/>
        <v>8212</v>
      </c>
      <c r="L1244" t="str">
        <f t="shared" si="160"/>
        <v>Puente Alto43934</v>
      </c>
      <c r="M1244" s="9">
        <f t="shared" si="163"/>
        <v>61</v>
      </c>
      <c r="N1244" t="str">
        <f t="shared" si="164"/>
        <v>Puente Alto</v>
      </c>
      <c r="O1244" s="1">
        <f t="shared" si="165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2"/>
        <v>Puente Alto4393461</v>
      </c>
    </row>
    <row r="1245" spans="2:19" x14ac:dyDescent="0.3">
      <c r="B1245" t="str">
        <f t="shared" si="159"/>
        <v/>
      </c>
      <c r="F1245" s="1"/>
      <c r="K1245">
        <f t="shared" si="161"/>
        <v>8212</v>
      </c>
      <c r="L1245" t="str">
        <f t="shared" si="160"/>
        <v>Puente Alto43934</v>
      </c>
      <c r="M1245" s="9">
        <f t="shared" si="163"/>
        <v>62</v>
      </c>
      <c r="N1245" t="str">
        <f t="shared" si="164"/>
        <v>Puente Alto</v>
      </c>
      <c r="O1245" s="1">
        <f t="shared" si="165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2"/>
        <v>Puente Alto4393462</v>
      </c>
    </row>
    <row r="1246" spans="2:19" x14ac:dyDescent="0.3">
      <c r="B1246" t="str">
        <f t="shared" si="159"/>
        <v/>
      </c>
      <c r="F1246" s="1"/>
      <c r="K1246">
        <f t="shared" si="161"/>
        <v>8212</v>
      </c>
      <c r="L1246" t="str">
        <f t="shared" si="160"/>
        <v>Puente Alto43934</v>
      </c>
      <c r="M1246" s="9">
        <f t="shared" si="163"/>
        <v>63</v>
      </c>
      <c r="N1246" t="str">
        <f t="shared" si="164"/>
        <v>Puente Alto</v>
      </c>
      <c r="O1246" s="1">
        <f t="shared" si="165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2"/>
        <v>Puente Alto4393463</v>
      </c>
    </row>
    <row r="1247" spans="2:19" x14ac:dyDescent="0.3">
      <c r="B1247" t="str">
        <f t="shared" si="159"/>
        <v/>
      </c>
      <c r="F1247" s="1"/>
      <c r="K1247">
        <f t="shared" si="161"/>
        <v>8212</v>
      </c>
      <c r="L1247" t="str">
        <f t="shared" si="160"/>
        <v>Puente Alto43934</v>
      </c>
      <c r="M1247" s="9">
        <f t="shared" si="163"/>
        <v>64</v>
      </c>
      <c r="N1247" t="str">
        <f t="shared" si="164"/>
        <v>Puente Alto</v>
      </c>
      <c r="O1247" s="1">
        <f t="shared" si="165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2"/>
        <v>Puente Alto4393464</v>
      </c>
    </row>
    <row r="1248" spans="2:19" x14ac:dyDescent="0.3">
      <c r="B1248" t="str">
        <f t="shared" si="159"/>
        <v/>
      </c>
      <c r="F1248" s="1"/>
      <c r="K1248">
        <f t="shared" si="161"/>
        <v>8212</v>
      </c>
      <c r="L1248" t="str">
        <f t="shared" si="160"/>
        <v>Puente Alto43934</v>
      </c>
      <c r="M1248" s="9">
        <f t="shared" si="163"/>
        <v>65</v>
      </c>
      <c r="N1248" t="str">
        <f t="shared" si="164"/>
        <v>Puente Alto</v>
      </c>
      <c r="O1248" s="1">
        <f t="shared" si="165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2"/>
        <v>Puente Alto4393465</v>
      </c>
    </row>
    <row r="1249" spans="2:19" x14ac:dyDescent="0.3">
      <c r="B1249" t="str">
        <f t="shared" si="159"/>
        <v/>
      </c>
      <c r="F1249" s="1"/>
      <c r="K1249">
        <f t="shared" si="161"/>
        <v>8212</v>
      </c>
      <c r="L1249" t="str">
        <f t="shared" si="160"/>
        <v>Puente Alto43934</v>
      </c>
      <c r="M1249" s="9">
        <f t="shared" si="163"/>
        <v>66</v>
      </c>
      <c r="N1249" t="str">
        <f t="shared" si="164"/>
        <v>Puente Alto</v>
      </c>
      <c r="O1249" s="1">
        <f t="shared" si="165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2"/>
        <v>Puente Alto4393466</v>
      </c>
    </row>
    <row r="1250" spans="2:19" x14ac:dyDescent="0.3">
      <c r="B1250" t="str">
        <f t="shared" si="159"/>
        <v/>
      </c>
      <c r="F1250" s="1"/>
      <c r="K1250">
        <f t="shared" si="161"/>
        <v>8212</v>
      </c>
      <c r="L1250" t="str">
        <f t="shared" si="160"/>
        <v>Puente Alto43934</v>
      </c>
      <c r="M1250" s="9">
        <f t="shared" si="163"/>
        <v>67</v>
      </c>
      <c r="N1250" t="str">
        <f t="shared" si="164"/>
        <v>Puente Alto</v>
      </c>
      <c r="O1250" s="1">
        <f t="shared" si="165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2"/>
        <v>Puente Alto4393467</v>
      </c>
    </row>
    <row r="1251" spans="2:19" x14ac:dyDescent="0.3">
      <c r="B1251" t="str">
        <f t="shared" si="159"/>
        <v/>
      </c>
      <c r="F1251" s="1"/>
      <c r="K1251">
        <f t="shared" si="161"/>
        <v>8212</v>
      </c>
      <c r="L1251" t="str">
        <f t="shared" si="160"/>
        <v>Puente Alto43934</v>
      </c>
      <c r="M1251" s="9">
        <f t="shared" si="163"/>
        <v>68</v>
      </c>
      <c r="N1251" t="str">
        <f t="shared" si="164"/>
        <v>Puente Alto</v>
      </c>
      <c r="O1251" s="1">
        <f t="shared" si="165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2"/>
        <v>Puente Alto4393468</v>
      </c>
    </row>
    <row r="1252" spans="2:19" x14ac:dyDescent="0.3">
      <c r="B1252" t="str">
        <f t="shared" si="159"/>
        <v/>
      </c>
      <c r="F1252" s="1"/>
      <c r="K1252">
        <f t="shared" si="161"/>
        <v>8212</v>
      </c>
      <c r="L1252" t="str">
        <f t="shared" si="160"/>
        <v>Puente Alto43934</v>
      </c>
      <c r="M1252" s="9">
        <f t="shared" si="163"/>
        <v>69</v>
      </c>
      <c r="N1252" t="str">
        <f t="shared" si="164"/>
        <v>Puente Alto</v>
      </c>
      <c r="O1252" s="1">
        <f t="shared" si="165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2"/>
        <v>Puente Alto4393469</v>
      </c>
    </row>
    <row r="1253" spans="2:19" x14ac:dyDescent="0.3">
      <c r="B1253" t="str">
        <f t="shared" si="159"/>
        <v/>
      </c>
      <c r="F1253" s="1"/>
      <c r="K1253">
        <f t="shared" si="161"/>
        <v>8212</v>
      </c>
      <c r="L1253" t="str">
        <f t="shared" si="160"/>
        <v>Puente Alto43934</v>
      </c>
      <c r="M1253" s="9">
        <f t="shared" si="163"/>
        <v>70</v>
      </c>
      <c r="N1253" t="str">
        <f t="shared" si="164"/>
        <v>Puente Alto</v>
      </c>
      <c r="O1253" s="1">
        <f t="shared" si="165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2"/>
        <v>Puente Alto4393470</v>
      </c>
    </row>
    <row r="1254" spans="2:19" x14ac:dyDescent="0.3">
      <c r="B1254" t="str">
        <f t="shared" si="159"/>
        <v/>
      </c>
      <c r="F1254" s="1"/>
      <c r="K1254">
        <f t="shared" si="161"/>
        <v>8212</v>
      </c>
      <c r="L1254" t="str">
        <f t="shared" si="160"/>
        <v>Puente Alto43934</v>
      </c>
      <c r="M1254" s="9">
        <f t="shared" si="163"/>
        <v>71</v>
      </c>
      <c r="N1254" t="str">
        <f t="shared" si="164"/>
        <v>Puente Alto</v>
      </c>
      <c r="O1254" s="1">
        <f t="shared" si="165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2"/>
        <v>Puente Alto4393471</v>
      </c>
    </row>
    <row r="1255" spans="2:19" x14ac:dyDescent="0.3">
      <c r="B1255" t="str">
        <f t="shared" si="159"/>
        <v/>
      </c>
      <c r="F1255" s="1"/>
      <c r="K1255">
        <f t="shared" si="161"/>
        <v>8212</v>
      </c>
      <c r="L1255" t="str">
        <f t="shared" si="160"/>
        <v>Puente Alto43934</v>
      </c>
      <c r="M1255" s="9">
        <f t="shared" si="163"/>
        <v>72</v>
      </c>
      <c r="N1255" t="str">
        <f t="shared" si="164"/>
        <v>Puente Alto</v>
      </c>
      <c r="O1255" s="1">
        <f t="shared" si="165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2"/>
        <v>Puente Alto4393472</v>
      </c>
    </row>
    <row r="1256" spans="2:19" x14ac:dyDescent="0.3">
      <c r="B1256" t="str">
        <f t="shared" si="159"/>
        <v/>
      </c>
      <c r="F1256" s="1"/>
      <c r="K1256">
        <f t="shared" si="161"/>
        <v>8212</v>
      </c>
      <c r="L1256" t="str">
        <f t="shared" si="160"/>
        <v>Puente Alto43934</v>
      </c>
      <c r="M1256" s="9">
        <f t="shared" si="163"/>
        <v>73</v>
      </c>
      <c r="N1256" t="str">
        <f t="shared" si="164"/>
        <v>Puente Alto</v>
      </c>
      <c r="O1256" s="1">
        <f t="shared" si="165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2"/>
        <v>Puente Alto4393473</v>
      </c>
    </row>
    <row r="1257" spans="2:19" x14ac:dyDescent="0.3">
      <c r="B1257" t="str">
        <f t="shared" si="159"/>
        <v/>
      </c>
      <c r="F1257" s="1"/>
      <c r="K1257">
        <f t="shared" si="161"/>
        <v>8212</v>
      </c>
      <c r="L1257" t="str">
        <f t="shared" si="160"/>
        <v>Puente Alto43934</v>
      </c>
      <c r="M1257" s="9">
        <f t="shared" si="163"/>
        <v>74</v>
      </c>
      <c r="N1257" t="str">
        <f t="shared" si="164"/>
        <v>Puente Alto</v>
      </c>
      <c r="O1257" s="1">
        <f t="shared" si="165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2"/>
        <v>Puente Alto4393474</v>
      </c>
    </row>
    <row r="1258" spans="2:19" x14ac:dyDescent="0.3">
      <c r="B1258" t="str">
        <f t="shared" si="159"/>
        <v/>
      </c>
      <c r="F1258" s="1"/>
      <c r="K1258">
        <f t="shared" si="161"/>
        <v>8212</v>
      </c>
      <c r="L1258" t="str">
        <f t="shared" si="160"/>
        <v>Puente Alto43934</v>
      </c>
      <c r="M1258" s="9">
        <f t="shared" si="163"/>
        <v>75</v>
      </c>
      <c r="N1258" t="str">
        <f t="shared" si="164"/>
        <v>Puente Alto</v>
      </c>
      <c r="O1258" s="1">
        <f t="shared" si="165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2"/>
        <v>Puente Alto4393475</v>
      </c>
    </row>
    <row r="1259" spans="2:19" x14ac:dyDescent="0.3">
      <c r="B1259" t="str">
        <f t="shared" si="159"/>
        <v/>
      </c>
      <c r="F1259" s="1"/>
      <c r="K1259">
        <f t="shared" si="161"/>
        <v>8212</v>
      </c>
      <c r="L1259" t="str">
        <f t="shared" si="160"/>
        <v>Puente Alto43934</v>
      </c>
      <c r="M1259" s="9">
        <f t="shared" si="163"/>
        <v>76</v>
      </c>
      <c r="N1259" t="str">
        <f t="shared" si="164"/>
        <v>Puente Alto</v>
      </c>
      <c r="O1259" s="1">
        <f t="shared" si="165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2"/>
        <v>Puente Alto4393476</v>
      </c>
    </row>
    <row r="1260" spans="2:19" x14ac:dyDescent="0.3">
      <c r="B1260" t="str">
        <f t="shared" si="159"/>
        <v/>
      </c>
      <c r="F1260" s="1"/>
      <c r="K1260">
        <f t="shared" si="161"/>
        <v>8212</v>
      </c>
      <c r="L1260" t="str">
        <f t="shared" si="160"/>
        <v>Puente Alto43934</v>
      </c>
      <c r="M1260" s="9">
        <f t="shared" si="163"/>
        <v>77</v>
      </c>
      <c r="N1260" t="str">
        <f t="shared" si="164"/>
        <v>Puente Alto</v>
      </c>
      <c r="O1260" s="1">
        <f t="shared" si="165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2"/>
        <v>Puente Alto4393477</v>
      </c>
    </row>
    <row r="1261" spans="2:19" x14ac:dyDescent="0.3">
      <c r="B1261" t="str">
        <f t="shared" si="159"/>
        <v/>
      </c>
      <c r="F1261" s="1"/>
      <c r="K1261">
        <f t="shared" si="161"/>
        <v>8212</v>
      </c>
      <c r="L1261" t="str">
        <f t="shared" si="160"/>
        <v>Puente Alto43934</v>
      </c>
      <c r="M1261" s="9">
        <f t="shared" si="163"/>
        <v>78</v>
      </c>
      <c r="N1261" t="str">
        <f t="shared" si="164"/>
        <v>Puente Alto</v>
      </c>
      <c r="O1261" s="1">
        <f t="shared" si="165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2"/>
        <v>Puente Alto4393478</v>
      </c>
    </row>
    <row r="1262" spans="2:19" x14ac:dyDescent="0.3">
      <c r="B1262" t="str">
        <f t="shared" si="159"/>
        <v/>
      </c>
      <c r="F1262" s="1"/>
      <c r="K1262">
        <f t="shared" si="161"/>
        <v>8212</v>
      </c>
      <c r="L1262" t="str">
        <f t="shared" si="160"/>
        <v>Puente Alto43934</v>
      </c>
      <c r="M1262" s="9">
        <f t="shared" si="163"/>
        <v>79</v>
      </c>
      <c r="N1262" t="str">
        <f t="shared" si="164"/>
        <v>Puente Alto</v>
      </c>
      <c r="O1262" s="1">
        <f t="shared" si="165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2"/>
        <v>Puente Alto4393479</v>
      </c>
    </row>
    <row r="1263" spans="2:19" x14ac:dyDescent="0.3">
      <c r="B1263" t="str">
        <f t="shared" si="159"/>
        <v/>
      </c>
      <c r="F1263" s="1"/>
      <c r="K1263">
        <f t="shared" si="161"/>
        <v>8212</v>
      </c>
      <c r="L1263" t="str">
        <f t="shared" si="160"/>
        <v>Puente Alto43934</v>
      </c>
      <c r="M1263" s="9">
        <f t="shared" si="163"/>
        <v>80</v>
      </c>
      <c r="N1263" t="str">
        <f t="shared" si="164"/>
        <v>Puente Alto</v>
      </c>
      <c r="O1263" s="1">
        <f t="shared" si="165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2"/>
        <v>Puente Alto4393480</v>
      </c>
    </row>
    <row r="1264" spans="2:19" x14ac:dyDescent="0.3">
      <c r="B1264" t="str">
        <f t="shared" si="159"/>
        <v/>
      </c>
      <c r="F1264" s="1"/>
      <c r="K1264">
        <f t="shared" si="161"/>
        <v>8212</v>
      </c>
      <c r="L1264" t="str">
        <f t="shared" si="160"/>
        <v>Puente Alto43934</v>
      </c>
      <c r="M1264" s="9">
        <f t="shared" si="163"/>
        <v>81</v>
      </c>
      <c r="N1264" t="str">
        <f t="shared" si="164"/>
        <v>Puente Alto</v>
      </c>
      <c r="O1264" s="1">
        <f t="shared" si="165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2"/>
        <v>Puente Alto4393481</v>
      </c>
    </row>
    <row r="1265" spans="2:19" x14ac:dyDescent="0.3">
      <c r="B1265" t="str">
        <f t="shared" si="159"/>
        <v/>
      </c>
      <c r="F1265" s="1"/>
      <c r="K1265">
        <f t="shared" si="161"/>
        <v>8212</v>
      </c>
      <c r="L1265" t="str">
        <f t="shared" si="160"/>
        <v>Puente Alto43934</v>
      </c>
      <c r="M1265" s="9">
        <f t="shared" si="163"/>
        <v>82</v>
      </c>
      <c r="N1265" t="str">
        <f t="shared" si="164"/>
        <v>Puente Alto</v>
      </c>
      <c r="O1265" s="1">
        <f t="shared" si="165"/>
        <v>43934</v>
      </c>
      <c r="P1265">
        <f>+VLOOKUP($N1265,[1]Hoja3!$A$4:$E$349,2,0)</f>
        <v>13</v>
      </c>
      <c r="Q1265">
        <f>+VLOOKUP($N1265,[1]Hoja3!$A$4:$E$349,3,0)</f>
        <v>13201</v>
      </c>
      <c r="R1265" t="str">
        <f>+VLOOKUP($N1265,[1]Hoja3!$A$4:$E$349,4,0)</f>
        <v>Metropolitana</v>
      </c>
      <c r="S1265" t="str">
        <f t="shared" si="162"/>
        <v>Puente Alto4393482</v>
      </c>
    </row>
    <row r="1266" spans="2:19" x14ac:dyDescent="0.3">
      <c r="B1266" t="str">
        <f t="shared" si="159"/>
        <v/>
      </c>
      <c r="F1266" s="1"/>
      <c r="K1266">
        <f t="shared" si="161"/>
        <v>8212</v>
      </c>
      <c r="L1266" t="str">
        <f t="shared" si="160"/>
        <v>Puente Alto43934</v>
      </c>
      <c r="M1266" s="9">
        <f t="shared" si="163"/>
        <v>83</v>
      </c>
      <c r="N1266" t="str">
        <f t="shared" si="164"/>
        <v>Puente Alto</v>
      </c>
      <c r="O1266" s="1">
        <f t="shared" si="165"/>
        <v>43934</v>
      </c>
      <c r="P1266">
        <f>+VLOOKUP($N1266,[1]Hoja3!$A$4:$E$349,2,0)</f>
        <v>13</v>
      </c>
      <c r="Q1266">
        <f>+VLOOKUP($N1266,[1]Hoja3!$A$4:$E$349,3,0)</f>
        <v>13201</v>
      </c>
      <c r="R1266" t="str">
        <f>+VLOOKUP($N1266,[1]Hoja3!$A$4:$E$349,4,0)</f>
        <v>Metropolitana</v>
      </c>
      <c r="S1266" t="str">
        <f t="shared" si="162"/>
        <v>Puente Alto4393483</v>
      </c>
    </row>
    <row r="1267" spans="2:19" x14ac:dyDescent="0.3">
      <c r="B1267" t="str">
        <f t="shared" si="159"/>
        <v/>
      </c>
      <c r="F1267" s="1"/>
      <c r="K1267">
        <f t="shared" si="161"/>
        <v>8212</v>
      </c>
      <c r="L1267" t="str">
        <f t="shared" si="160"/>
        <v>Quilicura43934</v>
      </c>
      <c r="M1267" s="9">
        <v>1</v>
      </c>
      <c r="N1267" t="s">
        <v>272</v>
      </c>
      <c r="O1267" s="1">
        <f t="shared" si="165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2"/>
        <v>Quilicura439341</v>
      </c>
    </row>
    <row r="1268" spans="2:19" x14ac:dyDescent="0.3">
      <c r="B1268" t="str">
        <f t="shared" si="159"/>
        <v/>
      </c>
      <c r="F1268" s="1"/>
      <c r="K1268">
        <f t="shared" si="161"/>
        <v>8212</v>
      </c>
      <c r="L1268" t="str">
        <f t="shared" si="160"/>
        <v>Quilicura43934</v>
      </c>
      <c r="M1268" s="9">
        <f t="shared" si="163"/>
        <v>2</v>
      </c>
      <c r="N1268" t="str">
        <f t="shared" si="164"/>
        <v>Quilicura</v>
      </c>
      <c r="O1268" s="1">
        <f t="shared" si="165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2"/>
        <v>Quilicura439342</v>
      </c>
    </row>
    <row r="1269" spans="2:19" x14ac:dyDescent="0.3">
      <c r="B1269" t="str">
        <f t="shared" si="159"/>
        <v/>
      </c>
      <c r="F1269" s="1"/>
      <c r="K1269">
        <f t="shared" si="161"/>
        <v>8212</v>
      </c>
      <c r="L1269" t="str">
        <f t="shared" si="160"/>
        <v>Quilicura43934</v>
      </c>
      <c r="M1269" s="9">
        <f t="shared" si="163"/>
        <v>3</v>
      </c>
      <c r="N1269" t="str">
        <f t="shared" si="164"/>
        <v>Quilicura</v>
      </c>
      <c r="O1269" s="1">
        <f t="shared" si="165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2"/>
        <v>Quilicura439343</v>
      </c>
    </row>
    <row r="1270" spans="2:19" x14ac:dyDescent="0.3">
      <c r="B1270" t="str">
        <f t="shared" si="159"/>
        <v/>
      </c>
      <c r="F1270" s="1"/>
      <c r="K1270">
        <f t="shared" si="161"/>
        <v>8212</v>
      </c>
      <c r="L1270" t="str">
        <f t="shared" si="160"/>
        <v>Quilicura43934</v>
      </c>
      <c r="M1270" s="9">
        <f t="shared" si="163"/>
        <v>4</v>
      </c>
      <c r="N1270" t="str">
        <f t="shared" si="164"/>
        <v>Quilicura</v>
      </c>
      <c r="O1270" s="1">
        <f t="shared" si="165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2"/>
        <v>Quilicura439344</v>
      </c>
    </row>
    <row r="1271" spans="2:19" x14ac:dyDescent="0.3">
      <c r="B1271" t="str">
        <f t="shared" si="159"/>
        <v/>
      </c>
      <c r="F1271" s="1"/>
      <c r="K1271">
        <f t="shared" si="161"/>
        <v>8212</v>
      </c>
      <c r="L1271" t="str">
        <f t="shared" si="160"/>
        <v>Quilicura43934</v>
      </c>
      <c r="M1271" s="9">
        <f t="shared" si="163"/>
        <v>5</v>
      </c>
      <c r="N1271" t="str">
        <f t="shared" si="164"/>
        <v>Quilicura</v>
      </c>
      <c r="O1271" s="1">
        <f t="shared" si="165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2"/>
        <v>Quilicura439345</v>
      </c>
    </row>
    <row r="1272" spans="2:19" x14ac:dyDescent="0.3">
      <c r="B1272" t="str">
        <f t="shared" si="159"/>
        <v/>
      </c>
      <c r="F1272" s="1"/>
      <c r="K1272">
        <f t="shared" si="161"/>
        <v>8212</v>
      </c>
      <c r="L1272" t="str">
        <f t="shared" si="160"/>
        <v>Quilicura43934</v>
      </c>
      <c r="M1272" s="9">
        <f t="shared" si="163"/>
        <v>6</v>
      </c>
      <c r="N1272" t="str">
        <f t="shared" si="164"/>
        <v>Quilicura</v>
      </c>
      <c r="O1272" s="1">
        <f t="shared" si="165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2"/>
        <v>Quilicura439346</v>
      </c>
    </row>
    <row r="1273" spans="2:19" x14ac:dyDescent="0.3">
      <c r="B1273" t="str">
        <f t="shared" si="159"/>
        <v/>
      </c>
      <c r="F1273" s="1"/>
      <c r="K1273">
        <f t="shared" si="161"/>
        <v>8212</v>
      </c>
      <c r="L1273" t="str">
        <f t="shared" si="160"/>
        <v>Quilicura43934</v>
      </c>
      <c r="M1273" s="9">
        <f t="shared" si="163"/>
        <v>7</v>
      </c>
      <c r="N1273" t="str">
        <f t="shared" si="164"/>
        <v>Quilicura</v>
      </c>
      <c r="O1273" s="1">
        <f t="shared" si="165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2"/>
        <v>Quilicura439347</v>
      </c>
    </row>
    <row r="1274" spans="2:19" x14ac:dyDescent="0.3">
      <c r="B1274" t="str">
        <f t="shared" si="159"/>
        <v/>
      </c>
      <c r="F1274" s="1"/>
      <c r="K1274">
        <f t="shared" si="161"/>
        <v>8212</v>
      </c>
      <c r="L1274" t="str">
        <f t="shared" si="160"/>
        <v>Quilicura43934</v>
      </c>
      <c r="M1274" s="9">
        <f t="shared" si="163"/>
        <v>8</v>
      </c>
      <c r="N1274" t="str">
        <f t="shared" si="164"/>
        <v>Quilicura</v>
      </c>
      <c r="O1274" s="1">
        <f t="shared" si="165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2"/>
        <v>Quilicura439348</v>
      </c>
    </row>
    <row r="1275" spans="2:19" x14ac:dyDescent="0.3">
      <c r="B1275" t="str">
        <f t="shared" si="159"/>
        <v/>
      </c>
      <c r="F1275" s="1"/>
      <c r="K1275">
        <f t="shared" si="161"/>
        <v>8212</v>
      </c>
      <c r="L1275" t="str">
        <f t="shared" si="160"/>
        <v>Quilicura43934</v>
      </c>
      <c r="M1275" s="9">
        <f t="shared" si="163"/>
        <v>9</v>
      </c>
      <c r="N1275" t="str">
        <f t="shared" si="164"/>
        <v>Quilicura</v>
      </c>
      <c r="O1275" s="1">
        <f t="shared" si="165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2"/>
        <v>Quilicura439349</v>
      </c>
    </row>
    <row r="1276" spans="2:19" x14ac:dyDescent="0.3">
      <c r="B1276" t="str">
        <f t="shared" si="159"/>
        <v/>
      </c>
      <c r="F1276" s="1"/>
      <c r="K1276">
        <f t="shared" si="161"/>
        <v>8212</v>
      </c>
      <c r="L1276" t="str">
        <f t="shared" si="160"/>
        <v>Quilicura43934</v>
      </c>
      <c r="M1276" s="9">
        <f t="shared" si="163"/>
        <v>10</v>
      </c>
      <c r="N1276" t="str">
        <f t="shared" si="164"/>
        <v>Quilicura</v>
      </c>
      <c r="O1276" s="1">
        <f t="shared" si="165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2"/>
        <v>Quilicura4393410</v>
      </c>
    </row>
    <row r="1277" spans="2:19" x14ac:dyDescent="0.3">
      <c r="B1277" t="str">
        <f t="shared" si="159"/>
        <v/>
      </c>
      <c r="F1277" s="1"/>
      <c r="K1277">
        <f t="shared" si="161"/>
        <v>8212</v>
      </c>
      <c r="L1277" t="str">
        <f t="shared" si="160"/>
        <v>Quilicura43934</v>
      </c>
      <c r="M1277" s="9">
        <f t="shared" si="163"/>
        <v>11</v>
      </c>
      <c r="N1277" t="str">
        <f t="shared" si="164"/>
        <v>Quilicura</v>
      </c>
      <c r="O1277" s="1">
        <f t="shared" si="165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2"/>
        <v>Quilicura4393411</v>
      </c>
    </row>
    <row r="1278" spans="2:19" x14ac:dyDescent="0.3">
      <c r="B1278" t="str">
        <f t="shared" si="159"/>
        <v/>
      </c>
      <c r="F1278" s="1"/>
      <c r="K1278">
        <f t="shared" si="161"/>
        <v>8212</v>
      </c>
      <c r="L1278" t="str">
        <f t="shared" si="160"/>
        <v>Quilicura43934</v>
      </c>
      <c r="M1278" s="9">
        <f t="shared" si="163"/>
        <v>12</v>
      </c>
      <c r="N1278" t="str">
        <f t="shared" si="164"/>
        <v>Quilicura</v>
      </c>
      <c r="O1278" s="1">
        <f t="shared" si="165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2"/>
        <v>Quilicura4393412</v>
      </c>
    </row>
    <row r="1279" spans="2:19" x14ac:dyDescent="0.3">
      <c r="B1279" t="str">
        <f t="shared" si="159"/>
        <v/>
      </c>
      <c r="F1279" s="1"/>
      <c r="K1279">
        <f t="shared" si="161"/>
        <v>8212</v>
      </c>
      <c r="L1279" t="str">
        <f t="shared" si="160"/>
        <v>Quilicura43934</v>
      </c>
      <c r="M1279" s="9">
        <f t="shared" si="163"/>
        <v>13</v>
      </c>
      <c r="N1279" t="str">
        <f t="shared" si="164"/>
        <v>Quilicura</v>
      </c>
      <c r="O1279" s="1">
        <f t="shared" si="165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2"/>
        <v>Quilicura4393413</v>
      </c>
    </row>
    <row r="1280" spans="2:19" x14ac:dyDescent="0.3">
      <c r="B1280" t="str">
        <f t="shared" si="159"/>
        <v/>
      </c>
      <c r="F1280" s="1"/>
      <c r="K1280">
        <f t="shared" si="161"/>
        <v>8212</v>
      </c>
      <c r="L1280" t="str">
        <f t="shared" si="160"/>
        <v>Quilicura43934</v>
      </c>
      <c r="M1280" s="9">
        <f t="shared" si="163"/>
        <v>14</v>
      </c>
      <c r="N1280" t="str">
        <f t="shared" si="164"/>
        <v>Quilicura</v>
      </c>
      <c r="O1280" s="1">
        <f t="shared" si="165"/>
        <v>43934</v>
      </c>
      <c r="P1280">
        <f>+VLOOKUP($N1280,[1]Hoja3!$A$4:$E$349,2,0)</f>
        <v>13</v>
      </c>
      <c r="Q1280">
        <f>+VLOOKUP($N1280,[1]Hoja3!$A$4:$E$349,3,0)</f>
        <v>13125</v>
      </c>
      <c r="R1280" t="str">
        <f>+VLOOKUP($N1280,[1]Hoja3!$A$4:$E$349,4,0)</f>
        <v>Metropolitana</v>
      </c>
      <c r="S1280" t="str">
        <f t="shared" si="162"/>
        <v>Quilicura4393414</v>
      </c>
    </row>
    <row r="1281" spans="2:19" x14ac:dyDescent="0.3">
      <c r="B1281" t="str">
        <f t="shared" si="159"/>
        <v/>
      </c>
      <c r="F1281" s="1"/>
      <c r="K1281">
        <f t="shared" si="161"/>
        <v>8212</v>
      </c>
      <c r="L1281" t="str">
        <f t="shared" si="160"/>
        <v>Quilicura43934</v>
      </c>
      <c r="M1281" s="9">
        <f t="shared" si="163"/>
        <v>15</v>
      </c>
      <c r="N1281" t="str">
        <f t="shared" si="164"/>
        <v>Quilicura</v>
      </c>
      <c r="O1281" s="1">
        <f t="shared" si="165"/>
        <v>43934</v>
      </c>
      <c r="P1281">
        <f>+VLOOKUP($N1281,[1]Hoja3!$A$4:$E$349,2,0)</f>
        <v>13</v>
      </c>
      <c r="Q1281">
        <f>+VLOOKUP($N1281,[1]Hoja3!$A$4:$E$349,3,0)</f>
        <v>13125</v>
      </c>
      <c r="R1281" t="str">
        <f>+VLOOKUP($N1281,[1]Hoja3!$A$4:$E$349,4,0)</f>
        <v>Metropolitana</v>
      </c>
      <c r="S1281" t="str">
        <f t="shared" si="162"/>
        <v>Quilicura4393415</v>
      </c>
    </row>
    <row r="1282" spans="2:19" x14ac:dyDescent="0.3">
      <c r="B1282" t="str">
        <f t="shared" si="159"/>
        <v/>
      </c>
      <c r="F1282" s="1"/>
      <c r="K1282">
        <f t="shared" si="161"/>
        <v>8212</v>
      </c>
      <c r="L1282" t="str">
        <f t="shared" si="160"/>
        <v>Quinta Normal43934</v>
      </c>
      <c r="M1282" s="9">
        <v>1</v>
      </c>
      <c r="N1282" t="s">
        <v>278</v>
      </c>
      <c r="O1282" s="1">
        <f t="shared" si="165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2"/>
        <v>Quinta Normal439341</v>
      </c>
    </row>
    <row r="1283" spans="2:19" x14ac:dyDescent="0.3">
      <c r="B1283" t="str">
        <f t="shared" ref="B1283:B1346" si="166">+C1283&amp;F1283</f>
        <v/>
      </c>
      <c r="F1283" s="1"/>
      <c r="K1283">
        <f t="shared" si="161"/>
        <v>8212</v>
      </c>
      <c r="L1283" t="str">
        <f t="shared" si="160"/>
        <v>Quinta Normal43934</v>
      </c>
      <c r="M1283" s="9">
        <f t="shared" si="163"/>
        <v>2</v>
      </c>
      <c r="N1283" t="str">
        <f t="shared" si="164"/>
        <v>Quinta Normal</v>
      </c>
      <c r="O1283" s="1">
        <f t="shared" si="165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2"/>
        <v>Quinta Normal439342</v>
      </c>
    </row>
    <row r="1284" spans="2:19" x14ac:dyDescent="0.3">
      <c r="B1284" t="str">
        <f t="shared" si="166"/>
        <v/>
      </c>
      <c r="F1284" s="1"/>
      <c r="K1284">
        <f t="shared" si="161"/>
        <v>8212</v>
      </c>
      <c r="L1284" t="str">
        <f t="shared" ref="L1284:L1347" si="167">+N1284&amp;O1284</f>
        <v>Quinta Normal43934</v>
      </c>
      <c r="M1284" s="9">
        <f t="shared" si="163"/>
        <v>3</v>
      </c>
      <c r="N1284" t="str">
        <f t="shared" si="164"/>
        <v>Quinta Normal</v>
      </c>
      <c r="O1284" s="1">
        <f t="shared" si="165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2"/>
        <v>Quinta Normal439343</v>
      </c>
    </row>
    <row r="1285" spans="2:19" x14ac:dyDescent="0.3">
      <c r="B1285" t="str">
        <f t="shared" si="166"/>
        <v/>
      </c>
      <c r="F1285" s="1"/>
      <c r="K1285">
        <f t="shared" si="161"/>
        <v>8212</v>
      </c>
      <c r="L1285" t="str">
        <f t="shared" si="167"/>
        <v>Quinta Normal43934</v>
      </c>
      <c r="M1285" s="9">
        <f t="shared" si="163"/>
        <v>4</v>
      </c>
      <c r="N1285" t="str">
        <f t="shared" si="164"/>
        <v>Quinta Normal</v>
      </c>
      <c r="O1285" s="1">
        <f t="shared" si="165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si="162"/>
        <v>Quinta Normal439344</v>
      </c>
    </row>
    <row r="1286" spans="2:19" x14ac:dyDescent="0.3">
      <c r="B1286" t="str">
        <f t="shared" si="166"/>
        <v/>
      </c>
      <c r="F1286" s="1"/>
      <c r="K1286">
        <f t="shared" si="161"/>
        <v>8212</v>
      </c>
      <c r="L1286" t="str">
        <f t="shared" si="167"/>
        <v>Quinta Normal43934</v>
      </c>
      <c r="M1286" s="9">
        <f t="shared" si="163"/>
        <v>5</v>
      </c>
      <c r="N1286" t="str">
        <f t="shared" si="164"/>
        <v>Quinta Normal</v>
      </c>
      <c r="O1286" s="1">
        <f t="shared" si="165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2"/>
        <v>Quinta Normal439345</v>
      </c>
    </row>
    <row r="1287" spans="2:19" x14ac:dyDescent="0.3">
      <c r="B1287" t="str">
        <f t="shared" si="166"/>
        <v/>
      </c>
      <c r="F1287" s="1"/>
      <c r="K1287">
        <f t="shared" ref="K1287:K1350" si="168">+COUNTIFS($L$6:$L$20000,B1287)</f>
        <v>8212</v>
      </c>
      <c r="L1287" t="str">
        <f t="shared" si="167"/>
        <v>Quinta Normal43934</v>
      </c>
      <c r="M1287" s="9">
        <f t="shared" si="163"/>
        <v>6</v>
      </c>
      <c r="N1287" t="str">
        <f t="shared" si="164"/>
        <v>Quinta Normal</v>
      </c>
      <c r="O1287" s="1">
        <f t="shared" si="165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ref="S1287:S1350" si="169">+N1287&amp;O1287&amp;M1287</f>
        <v>Quinta Normal439346</v>
      </c>
    </row>
    <row r="1288" spans="2:19" x14ac:dyDescent="0.3">
      <c r="B1288" t="str">
        <f t="shared" si="166"/>
        <v/>
      </c>
      <c r="F1288" s="1"/>
      <c r="K1288">
        <f t="shared" si="168"/>
        <v>8212</v>
      </c>
      <c r="L1288" t="str">
        <f t="shared" si="167"/>
        <v>Quinta Normal43934</v>
      </c>
      <c r="M1288" s="9">
        <f t="shared" si="163"/>
        <v>7</v>
      </c>
      <c r="N1288" t="str">
        <f t="shared" si="164"/>
        <v>Quinta Normal</v>
      </c>
      <c r="O1288" s="1">
        <f t="shared" si="165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69"/>
        <v>Quinta Normal439347</v>
      </c>
    </row>
    <row r="1289" spans="2:19" x14ac:dyDescent="0.3">
      <c r="B1289" t="str">
        <f t="shared" si="166"/>
        <v/>
      </c>
      <c r="F1289" s="1"/>
      <c r="K1289">
        <f t="shared" si="168"/>
        <v>8212</v>
      </c>
      <c r="L1289" t="str">
        <f t="shared" si="167"/>
        <v>Quinta Normal43934</v>
      </c>
      <c r="M1289" s="9">
        <f t="shared" si="163"/>
        <v>8</v>
      </c>
      <c r="N1289" t="str">
        <f t="shared" si="164"/>
        <v>Quinta Normal</v>
      </c>
      <c r="O1289" s="1">
        <f t="shared" si="165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69"/>
        <v>Quinta Normal439348</v>
      </c>
    </row>
    <row r="1290" spans="2:19" x14ac:dyDescent="0.3">
      <c r="B1290" t="str">
        <f t="shared" si="166"/>
        <v/>
      </c>
      <c r="F1290" s="1"/>
      <c r="K1290">
        <f t="shared" si="168"/>
        <v>8212</v>
      </c>
      <c r="L1290" t="str">
        <f t="shared" si="167"/>
        <v>Quinta Normal43934</v>
      </c>
      <c r="M1290" s="9">
        <f t="shared" si="163"/>
        <v>9</v>
      </c>
      <c r="N1290" t="str">
        <f t="shared" si="164"/>
        <v>Quinta Normal</v>
      </c>
      <c r="O1290" s="1">
        <f t="shared" si="165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69"/>
        <v>Quinta Normal439349</v>
      </c>
    </row>
    <row r="1291" spans="2:19" x14ac:dyDescent="0.3">
      <c r="B1291" t="str">
        <f t="shared" si="166"/>
        <v/>
      </c>
      <c r="F1291" s="1"/>
      <c r="K1291">
        <f t="shared" si="168"/>
        <v>8212</v>
      </c>
      <c r="L1291" t="str">
        <f t="shared" si="167"/>
        <v>Quinta Normal43934</v>
      </c>
      <c r="M1291" s="9">
        <f t="shared" si="163"/>
        <v>10</v>
      </c>
      <c r="N1291" t="str">
        <f t="shared" si="164"/>
        <v>Quinta Normal</v>
      </c>
      <c r="O1291" s="1">
        <f t="shared" si="165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69"/>
        <v>Quinta Normal4393410</v>
      </c>
    </row>
    <row r="1292" spans="2:19" x14ac:dyDescent="0.3">
      <c r="B1292" t="str">
        <f t="shared" si="166"/>
        <v/>
      </c>
      <c r="F1292" s="1"/>
      <c r="K1292">
        <f t="shared" si="168"/>
        <v>8212</v>
      </c>
      <c r="L1292" t="str">
        <f t="shared" si="167"/>
        <v>Quinta Normal43934</v>
      </c>
      <c r="M1292" s="9">
        <f t="shared" si="163"/>
        <v>11</v>
      </c>
      <c r="N1292" t="str">
        <f t="shared" si="164"/>
        <v>Quinta Normal</v>
      </c>
      <c r="O1292" s="1">
        <f t="shared" si="165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69"/>
        <v>Quinta Normal4393411</v>
      </c>
    </row>
    <row r="1293" spans="2:19" x14ac:dyDescent="0.3">
      <c r="B1293" t="str">
        <f t="shared" si="166"/>
        <v/>
      </c>
      <c r="F1293" s="1"/>
      <c r="K1293">
        <f t="shared" si="168"/>
        <v>8212</v>
      </c>
      <c r="L1293" t="str">
        <f t="shared" si="167"/>
        <v>Quinta Normal43934</v>
      </c>
      <c r="M1293" s="9">
        <f t="shared" si="163"/>
        <v>12</v>
      </c>
      <c r="N1293" t="str">
        <f t="shared" si="164"/>
        <v>Quinta Normal</v>
      </c>
      <c r="O1293" s="1">
        <f t="shared" si="165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69"/>
        <v>Quinta Normal4393412</v>
      </c>
    </row>
    <row r="1294" spans="2:19" x14ac:dyDescent="0.3">
      <c r="B1294" t="str">
        <f t="shared" si="166"/>
        <v/>
      </c>
      <c r="F1294" s="1"/>
      <c r="K1294">
        <f t="shared" si="168"/>
        <v>8212</v>
      </c>
      <c r="L1294" t="str">
        <f t="shared" si="167"/>
        <v>Quinta Normal43934</v>
      </c>
      <c r="M1294" s="9">
        <f t="shared" si="163"/>
        <v>13</v>
      </c>
      <c r="N1294" t="str">
        <f t="shared" si="164"/>
        <v>Quinta Normal</v>
      </c>
      <c r="O1294" s="1">
        <f t="shared" si="165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69"/>
        <v>Quinta Normal4393413</v>
      </c>
    </row>
    <row r="1295" spans="2:19" x14ac:dyDescent="0.3">
      <c r="B1295" t="str">
        <f t="shared" si="166"/>
        <v/>
      </c>
      <c r="F1295" s="1"/>
      <c r="K1295">
        <f t="shared" si="168"/>
        <v>8212</v>
      </c>
      <c r="L1295" t="str">
        <f t="shared" si="167"/>
        <v>Quinta Normal43934</v>
      </c>
      <c r="M1295" s="9">
        <f t="shared" si="163"/>
        <v>14</v>
      </c>
      <c r="N1295" t="str">
        <f t="shared" si="164"/>
        <v>Quinta Normal</v>
      </c>
      <c r="O1295" s="1">
        <f t="shared" si="165"/>
        <v>43934</v>
      </c>
      <c r="P1295">
        <f>+VLOOKUP($N1295,[1]Hoja3!$A$4:$E$349,2,0)</f>
        <v>13</v>
      </c>
      <c r="Q1295">
        <f>+VLOOKUP($N1295,[1]Hoja3!$A$4:$E$349,3,0)</f>
        <v>13126</v>
      </c>
      <c r="R1295" t="str">
        <f>+VLOOKUP($N1295,[1]Hoja3!$A$4:$E$349,4,0)</f>
        <v>Metropolitana</v>
      </c>
      <c r="S1295" t="str">
        <f t="shared" si="169"/>
        <v>Quinta Normal4393414</v>
      </c>
    </row>
    <row r="1296" spans="2:19" x14ac:dyDescent="0.3">
      <c r="B1296" t="str">
        <f t="shared" si="166"/>
        <v/>
      </c>
      <c r="F1296" s="1"/>
      <c r="K1296">
        <f t="shared" si="168"/>
        <v>8212</v>
      </c>
      <c r="L1296" t="str">
        <f t="shared" si="167"/>
        <v>Quinta Normal43934</v>
      </c>
      <c r="M1296" s="9">
        <f t="shared" si="163"/>
        <v>15</v>
      </c>
      <c r="N1296" t="str">
        <f t="shared" si="164"/>
        <v>Quinta Normal</v>
      </c>
      <c r="O1296" s="1">
        <f t="shared" si="165"/>
        <v>43934</v>
      </c>
      <c r="P1296">
        <f>+VLOOKUP($N1296,[1]Hoja3!$A$4:$E$349,2,0)</f>
        <v>13</v>
      </c>
      <c r="Q1296">
        <f>+VLOOKUP($N1296,[1]Hoja3!$A$4:$E$349,3,0)</f>
        <v>13126</v>
      </c>
      <c r="R1296" t="str">
        <f>+VLOOKUP($N1296,[1]Hoja3!$A$4:$E$349,4,0)</f>
        <v>Metropolitana</v>
      </c>
      <c r="S1296" t="str">
        <f t="shared" si="169"/>
        <v>Quinta Normal4393415</v>
      </c>
    </row>
    <row r="1297" spans="2:19" x14ac:dyDescent="0.3">
      <c r="B1297" t="str">
        <f t="shared" si="166"/>
        <v/>
      </c>
      <c r="F1297" s="1"/>
      <c r="K1297">
        <f t="shared" si="168"/>
        <v>8212</v>
      </c>
      <c r="L1297" t="str">
        <f t="shared" si="167"/>
        <v>Renca43934</v>
      </c>
      <c r="M1297" s="9">
        <v>1</v>
      </c>
      <c r="N1297" t="s">
        <v>287</v>
      </c>
      <c r="O1297" s="1">
        <f t="shared" si="165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69"/>
        <v>Renca439341</v>
      </c>
    </row>
    <row r="1298" spans="2:19" x14ac:dyDescent="0.3">
      <c r="B1298" t="str">
        <f t="shared" si="166"/>
        <v/>
      </c>
      <c r="F1298" s="1"/>
      <c r="K1298">
        <f t="shared" si="168"/>
        <v>8212</v>
      </c>
      <c r="L1298" t="str">
        <f t="shared" si="167"/>
        <v>Renca43934</v>
      </c>
      <c r="M1298" s="9">
        <f t="shared" si="163"/>
        <v>2</v>
      </c>
      <c r="N1298" t="str">
        <f t="shared" si="164"/>
        <v>Renca</v>
      </c>
      <c r="O1298" s="1">
        <f t="shared" si="165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69"/>
        <v>Renca439342</v>
      </c>
    </row>
    <row r="1299" spans="2:19" x14ac:dyDescent="0.3">
      <c r="B1299" t="str">
        <f t="shared" si="166"/>
        <v/>
      </c>
      <c r="F1299" s="1"/>
      <c r="K1299">
        <f t="shared" si="168"/>
        <v>8212</v>
      </c>
      <c r="L1299" t="str">
        <f t="shared" si="167"/>
        <v>Renca43934</v>
      </c>
      <c r="M1299" s="9">
        <f t="shared" si="163"/>
        <v>3</v>
      </c>
      <c r="N1299" t="str">
        <f t="shared" si="164"/>
        <v>Renca</v>
      </c>
      <c r="O1299" s="1">
        <f t="shared" si="165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69"/>
        <v>Renca439343</v>
      </c>
    </row>
    <row r="1300" spans="2:19" x14ac:dyDescent="0.3">
      <c r="B1300" t="str">
        <f t="shared" si="166"/>
        <v/>
      </c>
      <c r="F1300" s="1"/>
      <c r="K1300">
        <f t="shared" si="168"/>
        <v>8212</v>
      </c>
      <c r="L1300" t="str">
        <f t="shared" si="167"/>
        <v>Renca43934</v>
      </c>
      <c r="M1300" s="9">
        <f t="shared" si="163"/>
        <v>4</v>
      </c>
      <c r="N1300" t="str">
        <f t="shared" si="164"/>
        <v>Renca</v>
      </c>
      <c r="O1300" s="1">
        <f t="shared" si="165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69"/>
        <v>Renca439344</v>
      </c>
    </row>
    <row r="1301" spans="2:19" x14ac:dyDescent="0.3">
      <c r="B1301" t="str">
        <f t="shared" si="166"/>
        <v/>
      </c>
      <c r="F1301" s="1"/>
      <c r="K1301">
        <f t="shared" si="168"/>
        <v>8212</v>
      </c>
      <c r="L1301" t="str">
        <f t="shared" si="167"/>
        <v>Renca43934</v>
      </c>
      <c r="M1301" s="9">
        <f t="shared" si="163"/>
        <v>5</v>
      </c>
      <c r="N1301" t="str">
        <f t="shared" si="164"/>
        <v>Renca</v>
      </c>
      <c r="O1301" s="1">
        <f t="shared" si="165"/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69"/>
        <v>Renca439345</v>
      </c>
    </row>
    <row r="1302" spans="2:19" x14ac:dyDescent="0.3">
      <c r="B1302" t="str">
        <f t="shared" si="166"/>
        <v/>
      </c>
      <c r="F1302" s="1"/>
      <c r="K1302">
        <f t="shared" si="168"/>
        <v>8212</v>
      </c>
      <c r="L1302" t="str">
        <f t="shared" si="167"/>
        <v>Renca43934</v>
      </c>
      <c r="M1302" s="9">
        <f t="shared" si="163"/>
        <v>6</v>
      </c>
      <c r="N1302" t="str">
        <f t="shared" si="164"/>
        <v>Renca</v>
      </c>
      <c r="O1302" s="1">
        <f t="shared" si="165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69"/>
        <v>Renca439346</v>
      </c>
    </row>
    <row r="1303" spans="2:19" x14ac:dyDescent="0.3">
      <c r="B1303" t="str">
        <f t="shared" si="166"/>
        <v/>
      </c>
      <c r="F1303" s="1"/>
      <c r="K1303">
        <f t="shared" si="168"/>
        <v>8212</v>
      </c>
      <c r="L1303" t="str">
        <f t="shared" si="167"/>
        <v>Renca43934</v>
      </c>
      <c r="M1303" s="9">
        <f t="shared" ref="M1303:M1366" si="170">+M1302+1</f>
        <v>7</v>
      </c>
      <c r="N1303" t="str">
        <f t="shared" ref="N1303:N1366" si="171">+N1302</f>
        <v>Renca</v>
      </c>
      <c r="O1303" s="1">
        <f t="shared" ref="O1303:O1366" si="172">+O1302</f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69"/>
        <v>Renca439347</v>
      </c>
    </row>
    <row r="1304" spans="2:19" x14ac:dyDescent="0.3">
      <c r="B1304" t="str">
        <f t="shared" si="166"/>
        <v/>
      </c>
      <c r="F1304" s="1"/>
      <c r="K1304">
        <f t="shared" si="168"/>
        <v>8212</v>
      </c>
      <c r="L1304" t="str">
        <f t="shared" si="167"/>
        <v>Renca43934</v>
      </c>
      <c r="M1304" s="9">
        <f t="shared" si="170"/>
        <v>8</v>
      </c>
      <c r="N1304" t="str">
        <f t="shared" si="171"/>
        <v>Renca</v>
      </c>
      <c r="O1304" s="1">
        <f t="shared" si="172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69"/>
        <v>Renca439348</v>
      </c>
    </row>
    <row r="1305" spans="2:19" x14ac:dyDescent="0.3">
      <c r="B1305" t="str">
        <f t="shared" si="166"/>
        <v/>
      </c>
      <c r="F1305" s="1"/>
      <c r="K1305">
        <f t="shared" si="168"/>
        <v>8212</v>
      </c>
      <c r="L1305" t="str">
        <f t="shared" si="167"/>
        <v>Renca43934</v>
      </c>
      <c r="M1305" s="9">
        <f t="shared" si="170"/>
        <v>9</v>
      </c>
      <c r="N1305" t="str">
        <f t="shared" si="171"/>
        <v>Renca</v>
      </c>
      <c r="O1305" s="1">
        <f t="shared" si="172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69"/>
        <v>Renca439349</v>
      </c>
    </row>
    <row r="1306" spans="2:19" x14ac:dyDescent="0.3">
      <c r="B1306" t="str">
        <f t="shared" si="166"/>
        <v/>
      </c>
      <c r="F1306" s="1"/>
      <c r="K1306">
        <f t="shared" si="168"/>
        <v>8212</v>
      </c>
      <c r="L1306" t="str">
        <f t="shared" si="167"/>
        <v>Renca43934</v>
      </c>
      <c r="M1306" s="9">
        <f t="shared" si="170"/>
        <v>10</v>
      </c>
      <c r="N1306" t="str">
        <f t="shared" si="171"/>
        <v>Renca</v>
      </c>
      <c r="O1306" s="1">
        <f t="shared" si="172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69"/>
        <v>Renca4393410</v>
      </c>
    </row>
    <row r="1307" spans="2:19" x14ac:dyDescent="0.3">
      <c r="B1307" t="str">
        <f t="shared" si="166"/>
        <v/>
      </c>
      <c r="F1307" s="1"/>
      <c r="K1307">
        <f t="shared" si="168"/>
        <v>8212</v>
      </c>
      <c r="L1307" t="str">
        <f t="shared" si="167"/>
        <v>Renca43934</v>
      </c>
      <c r="M1307" s="9">
        <f t="shared" si="170"/>
        <v>11</v>
      </c>
      <c r="N1307" t="str">
        <f t="shared" si="171"/>
        <v>Renca</v>
      </c>
      <c r="O1307" s="1">
        <f t="shared" si="172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69"/>
        <v>Renca4393411</v>
      </c>
    </row>
    <row r="1308" spans="2:19" x14ac:dyDescent="0.3">
      <c r="B1308" t="str">
        <f t="shared" si="166"/>
        <v/>
      </c>
      <c r="F1308" s="1"/>
      <c r="K1308">
        <f t="shared" si="168"/>
        <v>8212</v>
      </c>
      <c r="L1308" t="str">
        <f t="shared" si="167"/>
        <v>Renca43934</v>
      </c>
      <c r="M1308" s="9">
        <f t="shared" si="170"/>
        <v>12</v>
      </c>
      <c r="N1308" t="str">
        <f t="shared" si="171"/>
        <v>Renca</v>
      </c>
      <c r="O1308" s="1">
        <f t="shared" si="172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69"/>
        <v>Renca4393412</v>
      </c>
    </row>
    <row r="1309" spans="2:19" x14ac:dyDescent="0.3">
      <c r="B1309" t="str">
        <f t="shared" si="166"/>
        <v/>
      </c>
      <c r="F1309" s="1"/>
      <c r="K1309">
        <f t="shared" si="168"/>
        <v>8212</v>
      </c>
      <c r="L1309" t="str">
        <f t="shared" si="167"/>
        <v>Renca43934</v>
      </c>
      <c r="M1309" s="9">
        <f t="shared" si="170"/>
        <v>13</v>
      </c>
      <c r="N1309" t="str">
        <f t="shared" si="171"/>
        <v>Renca</v>
      </c>
      <c r="O1309" s="1">
        <f t="shared" si="172"/>
        <v>43934</v>
      </c>
      <c r="P1309">
        <f>+VLOOKUP($N1309,[1]Hoja3!$A$4:$E$349,2,0)</f>
        <v>13</v>
      </c>
      <c r="Q1309">
        <f>+VLOOKUP($N1309,[1]Hoja3!$A$4:$E$349,3,0)</f>
        <v>13128</v>
      </c>
      <c r="R1309" t="str">
        <f>+VLOOKUP($N1309,[1]Hoja3!$A$4:$E$349,4,0)</f>
        <v>Metropolitana</v>
      </c>
      <c r="S1309" t="str">
        <f t="shared" si="169"/>
        <v>Renca4393413</v>
      </c>
    </row>
    <row r="1310" spans="2:19" x14ac:dyDescent="0.3">
      <c r="B1310" t="str">
        <f t="shared" si="166"/>
        <v/>
      </c>
      <c r="F1310" s="1"/>
      <c r="K1310">
        <f t="shared" si="168"/>
        <v>8212</v>
      </c>
      <c r="L1310" t="str">
        <f t="shared" si="167"/>
        <v>Renca43934</v>
      </c>
      <c r="M1310" s="9">
        <f t="shared" si="170"/>
        <v>14</v>
      </c>
      <c r="N1310" t="str">
        <f t="shared" si="171"/>
        <v>Renca</v>
      </c>
      <c r="O1310" s="1">
        <f t="shared" si="172"/>
        <v>43934</v>
      </c>
      <c r="P1310">
        <f>+VLOOKUP($N1310,[1]Hoja3!$A$4:$E$349,2,0)</f>
        <v>13</v>
      </c>
      <c r="Q1310">
        <f>+VLOOKUP($N1310,[1]Hoja3!$A$4:$E$349,3,0)</f>
        <v>13128</v>
      </c>
      <c r="R1310" t="str">
        <f>+VLOOKUP($N1310,[1]Hoja3!$A$4:$E$349,4,0)</f>
        <v>Metropolitana</v>
      </c>
      <c r="S1310" t="str">
        <f t="shared" si="169"/>
        <v>Renca4393414</v>
      </c>
    </row>
    <row r="1311" spans="2:19" x14ac:dyDescent="0.3">
      <c r="B1311" t="str">
        <f t="shared" si="166"/>
        <v/>
      </c>
      <c r="F1311" s="1"/>
      <c r="K1311">
        <f t="shared" si="168"/>
        <v>8212</v>
      </c>
      <c r="L1311" t="str">
        <f t="shared" si="167"/>
        <v>San Joaquin43934</v>
      </c>
      <c r="M1311" s="9">
        <v>1</v>
      </c>
      <c r="N1311" t="s">
        <v>313</v>
      </c>
      <c r="O1311" s="1">
        <f t="shared" si="172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69"/>
        <v>San Joaquin439341</v>
      </c>
    </row>
    <row r="1312" spans="2:19" x14ac:dyDescent="0.3">
      <c r="B1312" t="str">
        <f t="shared" si="166"/>
        <v/>
      </c>
      <c r="F1312" s="1"/>
      <c r="K1312">
        <f t="shared" si="168"/>
        <v>8212</v>
      </c>
      <c r="L1312" t="str">
        <f t="shared" si="167"/>
        <v>San Joaquin43934</v>
      </c>
      <c r="M1312" s="9">
        <f t="shared" si="170"/>
        <v>2</v>
      </c>
      <c r="N1312" t="str">
        <f t="shared" si="171"/>
        <v>San Joaquin</v>
      </c>
      <c r="O1312" s="1">
        <f t="shared" si="172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69"/>
        <v>San Joaquin439342</v>
      </c>
    </row>
    <row r="1313" spans="2:19" x14ac:dyDescent="0.3">
      <c r="B1313" t="str">
        <f t="shared" si="166"/>
        <v/>
      </c>
      <c r="F1313" s="1"/>
      <c r="K1313">
        <f t="shared" si="168"/>
        <v>8212</v>
      </c>
      <c r="L1313" t="str">
        <f t="shared" si="167"/>
        <v>San Joaquin43934</v>
      </c>
      <c r="M1313" s="9">
        <f t="shared" si="170"/>
        <v>3</v>
      </c>
      <c r="N1313" t="str">
        <f t="shared" si="171"/>
        <v>San Joaquin</v>
      </c>
      <c r="O1313" s="1">
        <f t="shared" si="172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69"/>
        <v>San Joaquin439343</v>
      </c>
    </row>
    <row r="1314" spans="2:19" x14ac:dyDescent="0.3">
      <c r="B1314" t="str">
        <f t="shared" si="166"/>
        <v/>
      </c>
      <c r="F1314" s="1"/>
      <c r="K1314">
        <f t="shared" si="168"/>
        <v>8212</v>
      </c>
      <c r="L1314" t="str">
        <f t="shared" si="167"/>
        <v>San Joaquin43934</v>
      </c>
      <c r="M1314" s="9">
        <f t="shared" si="170"/>
        <v>4</v>
      </c>
      <c r="N1314" t="str">
        <f t="shared" si="171"/>
        <v>San Joaquin</v>
      </c>
      <c r="O1314" s="1">
        <f t="shared" si="172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69"/>
        <v>San Joaquin439344</v>
      </c>
    </row>
    <row r="1315" spans="2:19" x14ac:dyDescent="0.3">
      <c r="B1315" t="str">
        <f t="shared" si="166"/>
        <v/>
      </c>
      <c r="F1315" s="1"/>
      <c r="K1315">
        <f t="shared" si="168"/>
        <v>8212</v>
      </c>
      <c r="L1315" t="str">
        <f t="shared" si="167"/>
        <v>San Joaquin43934</v>
      </c>
      <c r="M1315" s="9">
        <f t="shared" si="170"/>
        <v>5</v>
      </c>
      <c r="N1315" t="str">
        <f t="shared" si="171"/>
        <v>San Joaquin</v>
      </c>
      <c r="O1315" s="1">
        <f t="shared" si="172"/>
        <v>43934</v>
      </c>
      <c r="P1315">
        <f>+VLOOKUP($N1315,[1]Hoja3!$A$4:$E$349,2,0)</f>
        <v>13</v>
      </c>
      <c r="Q1315">
        <f>+VLOOKUP($N1315,[1]Hoja3!$A$4:$E$349,3,0)</f>
        <v>13129</v>
      </c>
      <c r="R1315" t="str">
        <f>+VLOOKUP($N1315,[1]Hoja3!$A$4:$E$349,4,0)</f>
        <v>Metropolitana</v>
      </c>
      <c r="S1315" t="str">
        <f t="shared" si="169"/>
        <v>San Joaquin439345</v>
      </c>
    </row>
    <row r="1316" spans="2:19" x14ac:dyDescent="0.3">
      <c r="B1316" t="str">
        <f t="shared" si="166"/>
        <v/>
      </c>
      <c r="F1316" s="1"/>
      <c r="K1316">
        <f t="shared" si="168"/>
        <v>8212</v>
      </c>
      <c r="L1316" t="str">
        <f t="shared" si="167"/>
        <v>San Joaquin43934</v>
      </c>
      <c r="M1316" s="9">
        <f t="shared" si="170"/>
        <v>6</v>
      </c>
      <c r="N1316" t="str">
        <f t="shared" si="171"/>
        <v>San Joaquin</v>
      </c>
      <c r="O1316" s="1">
        <f t="shared" si="172"/>
        <v>43934</v>
      </c>
      <c r="P1316">
        <f>+VLOOKUP($N1316,[1]Hoja3!$A$4:$E$349,2,0)</f>
        <v>13</v>
      </c>
      <c r="Q1316">
        <f>+VLOOKUP($N1316,[1]Hoja3!$A$4:$E$349,3,0)</f>
        <v>13129</v>
      </c>
      <c r="R1316" t="str">
        <f>+VLOOKUP($N1316,[1]Hoja3!$A$4:$E$349,4,0)</f>
        <v>Metropolitana</v>
      </c>
      <c r="S1316" t="str">
        <f t="shared" si="169"/>
        <v>San Joaquin439346</v>
      </c>
    </row>
    <row r="1317" spans="2:19" x14ac:dyDescent="0.3">
      <c r="B1317" t="str">
        <f t="shared" si="166"/>
        <v/>
      </c>
      <c r="F1317" s="1"/>
      <c r="K1317">
        <f t="shared" si="168"/>
        <v>8212</v>
      </c>
      <c r="L1317" t="str">
        <f t="shared" si="167"/>
        <v>San Miguel43934</v>
      </c>
      <c r="M1317" s="9">
        <v>1</v>
      </c>
      <c r="N1317" t="s">
        <v>316</v>
      </c>
      <c r="O1317" s="1">
        <f t="shared" si="172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69"/>
        <v>San Miguel439341</v>
      </c>
    </row>
    <row r="1318" spans="2:19" x14ac:dyDescent="0.3">
      <c r="B1318" t="str">
        <f t="shared" si="166"/>
        <v/>
      </c>
      <c r="F1318" s="1"/>
      <c r="K1318">
        <f t="shared" si="168"/>
        <v>8212</v>
      </c>
      <c r="L1318" t="str">
        <f t="shared" si="167"/>
        <v>San Miguel43934</v>
      </c>
      <c r="M1318" s="9">
        <f t="shared" si="170"/>
        <v>2</v>
      </c>
      <c r="N1318" t="str">
        <f t="shared" si="171"/>
        <v>San Miguel</v>
      </c>
      <c r="O1318" s="1">
        <f t="shared" si="172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69"/>
        <v>San Miguel439342</v>
      </c>
    </row>
    <row r="1319" spans="2:19" x14ac:dyDescent="0.3">
      <c r="B1319" t="str">
        <f t="shared" si="166"/>
        <v/>
      </c>
      <c r="F1319" s="1"/>
      <c r="K1319">
        <f t="shared" si="168"/>
        <v>8212</v>
      </c>
      <c r="L1319" t="str">
        <f t="shared" si="167"/>
        <v>San Miguel43934</v>
      </c>
      <c r="M1319" s="9">
        <f t="shared" si="170"/>
        <v>3</v>
      </c>
      <c r="N1319" t="str">
        <f t="shared" si="171"/>
        <v>San Miguel</v>
      </c>
      <c r="O1319" s="1">
        <f t="shared" si="172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69"/>
        <v>San Miguel439343</v>
      </c>
    </row>
    <row r="1320" spans="2:19" x14ac:dyDescent="0.3">
      <c r="B1320" t="str">
        <f t="shared" si="166"/>
        <v/>
      </c>
      <c r="F1320" s="1"/>
      <c r="K1320">
        <f t="shared" si="168"/>
        <v>8212</v>
      </c>
      <c r="L1320" t="str">
        <f t="shared" si="167"/>
        <v>San Miguel43934</v>
      </c>
      <c r="M1320" s="9">
        <f t="shared" si="170"/>
        <v>4</v>
      </c>
      <c r="N1320" t="str">
        <f t="shared" si="171"/>
        <v>San Miguel</v>
      </c>
      <c r="O1320" s="1">
        <f t="shared" si="172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69"/>
        <v>San Miguel439344</v>
      </c>
    </row>
    <row r="1321" spans="2:19" x14ac:dyDescent="0.3">
      <c r="B1321" t="str">
        <f t="shared" si="166"/>
        <v/>
      </c>
      <c r="F1321" s="1"/>
      <c r="K1321">
        <f t="shared" si="168"/>
        <v>8212</v>
      </c>
      <c r="L1321" t="str">
        <f t="shared" si="167"/>
        <v>San Miguel43934</v>
      </c>
      <c r="M1321" s="9">
        <f t="shared" si="170"/>
        <v>5</v>
      </c>
      <c r="N1321" t="str">
        <f t="shared" si="171"/>
        <v>San Miguel</v>
      </c>
      <c r="O1321" s="1">
        <f t="shared" si="172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69"/>
        <v>San Miguel439345</v>
      </c>
    </row>
    <row r="1322" spans="2:19" x14ac:dyDescent="0.3">
      <c r="B1322" t="str">
        <f t="shared" si="166"/>
        <v/>
      </c>
      <c r="F1322" s="1"/>
      <c r="K1322">
        <f t="shared" si="168"/>
        <v>8212</v>
      </c>
      <c r="L1322" t="str">
        <f t="shared" si="167"/>
        <v>San Miguel43934</v>
      </c>
      <c r="M1322" s="9">
        <f t="shared" si="170"/>
        <v>6</v>
      </c>
      <c r="N1322" t="str">
        <f t="shared" si="171"/>
        <v>San Miguel</v>
      </c>
      <c r="O1322" s="1">
        <f t="shared" si="172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69"/>
        <v>San Miguel439346</v>
      </c>
    </row>
    <row r="1323" spans="2:19" x14ac:dyDescent="0.3">
      <c r="B1323" t="str">
        <f t="shared" si="166"/>
        <v/>
      </c>
      <c r="F1323" s="1"/>
      <c r="K1323">
        <f t="shared" si="168"/>
        <v>8212</v>
      </c>
      <c r="L1323" t="str">
        <f t="shared" si="167"/>
        <v>San Miguel43934</v>
      </c>
      <c r="M1323" s="9">
        <f t="shared" si="170"/>
        <v>7</v>
      </c>
      <c r="N1323" t="str">
        <f t="shared" si="171"/>
        <v>San Miguel</v>
      </c>
      <c r="O1323" s="1">
        <f t="shared" si="172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69"/>
        <v>San Miguel439347</v>
      </c>
    </row>
    <row r="1324" spans="2:19" x14ac:dyDescent="0.3">
      <c r="B1324" t="str">
        <f t="shared" si="166"/>
        <v/>
      </c>
      <c r="F1324" s="1"/>
      <c r="K1324">
        <f t="shared" si="168"/>
        <v>8212</v>
      </c>
      <c r="L1324" t="str">
        <f t="shared" si="167"/>
        <v>San Miguel43934</v>
      </c>
      <c r="M1324" s="9">
        <f t="shared" si="170"/>
        <v>8</v>
      </c>
      <c r="N1324" t="str">
        <f t="shared" si="171"/>
        <v>San Miguel</v>
      </c>
      <c r="O1324" s="1">
        <f t="shared" si="172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69"/>
        <v>San Miguel439348</v>
      </c>
    </row>
    <row r="1325" spans="2:19" x14ac:dyDescent="0.3">
      <c r="B1325" t="str">
        <f t="shared" si="166"/>
        <v/>
      </c>
      <c r="F1325" s="1"/>
      <c r="K1325">
        <f t="shared" si="168"/>
        <v>8212</v>
      </c>
      <c r="L1325" t="str">
        <f t="shared" si="167"/>
        <v>San Miguel43934</v>
      </c>
      <c r="M1325" s="9">
        <f t="shared" si="170"/>
        <v>9</v>
      </c>
      <c r="N1325" t="str">
        <f t="shared" si="171"/>
        <v>San Miguel</v>
      </c>
      <c r="O1325" s="1">
        <f t="shared" si="172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69"/>
        <v>San Miguel439349</v>
      </c>
    </row>
    <row r="1326" spans="2:19" x14ac:dyDescent="0.3">
      <c r="B1326" t="str">
        <f t="shared" si="166"/>
        <v/>
      </c>
      <c r="F1326" s="1"/>
      <c r="K1326">
        <f t="shared" si="168"/>
        <v>8212</v>
      </c>
      <c r="L1326" t="str">
        <f t="shared" si="167"/>
        <v>San Miguel43934</v>
      </c>
      <c r="M1326" s="9">
        <f t="shared" si="170"/>
        <v>10</v>
      </c>
      <c r="N1326" t="str">
        <f t="shared" si="171"/>
        <v>San Miguel</v>
      </c>
      <c r="O1326" s="1">
        <f t="shared" si="172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69"/>
        <v>San Miguel4393410</v>
      </c>
    </row>
    <row r="1327" spans="2:19" x14ac:dyDescent="0.3">
      <c r="B1327" t="str">
        <f t="shared" si="166"/>
        <v/>
      </c>
      <c r="F1327" s="1"/>
      <c r="K1327">
        <f t="shared" si="168"/>
        <v>8212</v>
      </c>
      <c r="L1327" t="str">
        <f t="shared" si="167"/>
        <v>San Miguel43934</v>
      </c>
      <c r="M1327" s="9">
        <f t="shared" si="170"/>
        <v>11</v>
      </c>
      <c r="N1327" t="str">
        <f t="shared" si="171"/>
        <v>San Miguel</v>
      </c>
      <c r="O1327" s="1">
        <f t="shared" si="172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69"/>
        <v>San Miguel4393411</v>
      </c>
    </row>
    <row r="1328" spans="2:19" x14ac:dyDescent="0.3">
      <c r="B1328" t="str">
        <f t="shared" si="166"/>
        <v/>
      </c>
      <c r="F1328" s="1"/>
      <c r="K1328">
        <f t="shared" si="168"/>
        <v>8212</v>
      </c>
      <c r="L1328" t="str">
        <f t="shared" si="167"/>
        <v>San Miguel43934</v>
      </c>
      <c r="M1328" s="9">
        <f t="shared" si="170"/>
        <v>12</v>
      </c>
      <c r="N1328" t="str">
        <f t="shared" si="171"/>
        <v>San Miguel</v>
      </c>
      <c r="O1328" s="1">
        <f t="shared" si="172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69"/>
        <v>San Miguel4393412</v>
      </c>
    </row>
    <row r="1329" spans="2:19" x14ac:dyDescent="0.3">
      <c r="B1329" t="str">
        <f t="shared" si="166"/>
        <v/>
      </c>
      <c r="F1329" s="1"/>
      <c r="K1329">
        <f t="shared" si="168"/>
        <v>8212</v>
      </c>
      <c r="L1329" t="str">
        <f t="shared" si="167"/>
        <v>San Miguel43934</v>
      </c>
      <c r="M1329" s="9">
        <f t="shared" si="170"/>
        <v>13</v>
      </c>
      <c r="N1329" t="str">
        <f t="shared" si="171"/>
        <v>San Miguel</v>
      </c>
      <c r="O1329" s="1">
        <f t="shared" si="172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69"/>
        <v>San Miguel4393413</v>
      </c>
    </row>
    <row r="1330" spans="2:19" x14ac:dyDescent="0.3">
      <c r="B1330" t="str">
        <f t="shared" si="166"/>
        <v/>
      </c>
      <c r="F1330" s="1"/>
      <c r="K1330">
        <f t="shared" si="168"/>
        <v>8212</v>
      </c>
      <c r="L1330" t="str">
        <f t="shared" si="167"/>
        <v>San Miguel43934</v>
      </c>
      <c r="M1330" s="9">
        <f t="shared" si="170"/>
        <v>14</v>
      </c>
      <c r="N1330" t="str">
        <f t="shared" si="171"/>
        <v>San Miguel</v>
      </c>
      <c r="O1330" s="1">
        <f t="shared" si="172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69"/>
        <v>San Miguel4393414</v>
      </c>
    </row>
    <row r="1331" spans="2:19" x14ac:dyDescent="0.3">
      <c r="B1331" t="str">
        <f t="shared" si="166"/>
        <v/>
      </c>
      <c r="F1331" s="1"/>
      <c r="K1331">
        <f t="shared" si="168"/>
        <v>8212</v>
      </c>
      <c r="L1331" t="str">
        <f t="shared" si="167"/>
        <v>San Miguel43934</v>
      </c>
      <c r="M1331" s="9">
        <f t="shared" si="170"/>
        <v>15</v>
      </c>
      <c r="N1331" t="str">
        <f t="shared" si="171"/>
        <v>San Miguel</v>
      </c>
      <c r="O1331" s="1">
        <f t="shared" si="172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69"/>
        <v>San Miguel4393415</v>
      </c>
    </row>
    <row r="1332" spans="2:19" x14ac:dyDescent="0.3">
      <c r="B1332" t="str">
        <f t="shared" si="166"/>
        <v/>
      </c>
      <c r="F1332" s="1"/>
      <c r="K1332">
        <f t="shared" si="168"/>
        <v>8212</v>
      </c>
      <c r="L1332" t="str">
        <f t="shared" si="167"/>
        <v>San Miguel43934</v>
      </c>
      <c r="M1332" s="9">
        <f t="shared" si="170"/>
        <v>16</v>
      </c>
      <c r="N1332" t="str">
        <f t="shared" si="171"/>
        <v>San Miguel</v>
      </c>
      <c r="O1332" s="1">
        <f t="shared" si="172"/>
        <v>43934</v>
      </c>
      <c r="P1332">
        <f>+VLOOKUP($N1332,[1]Hoja3!$A$4:$E$349,2,0)</f>
        <v>13</v>
      </c>
      <c r="Q1332">
        <f>+VLOOKUP($N1332,[1]Hoja3!$A$4:$E$349,3,0)</f>
        <v>13130</v>
      </c>
      <c r="R1332" t="str">
        <f>+VLOOKUP($N1332,[1]Hoja3!$A$4:$E$349,4,0)</f>
        <v>Metropolitana</v>
      </c>
      <c r="S1332" t="str">
        <f t="shared" si="169"/>
        <v>San Miguel4393416</v>
      </c>
    </row>
    <row r="1333" spans="2:19" x14ac:dyDescent="0.3">
      <c r="B1333" t="str">
        <f t="shared" si="166"/>
        <v/>
      </c>
      <c r="F1333" s="1"/>
      <c r="K1333">
        <f t="shared" si="168"/>
        <v>8212</v>
      </c>
      <c r="L1333" t="str">
        <f t="shared" si="167"/>
        <v>San Miguel43934</v>
      </c>
      <c r="M1333" s="9">
        <f t="shared" si="170"/>
        <v>17</v>
      </c>
      <c r="N1333" t="str">
        <f t="shared" si="171"/>
        <v>San Miguel</v>
      </c>
      <c r="O1333" s="1">
        <f t="shared" si="172"/>
        <v>43934</v>
      </c>
      <c r="P1333">
        <f>+VLOOKUP($N1333,[1]Hoja3!$A$4:$E$349,2,0)</f>
        <v>13</v>
      </c>
      <c r="Q1333">
        <f>+VLOOKUP($N1333,[1]Hoja3!$A$4:$E$349,3,0)</f>
        <v>13130</v>
      </c>
      <c r="R1333" t="str">
        <f>+VLOOKUP($N1333,[1]Hoja3!$A$4:$E$349,4,0)</f>
        <v>Metropolitana</v>
      </c>
      <c r="S1333" t="str">
        <f t="shared" si="169"/>
        <v>San Miguel4393417</v>
      </c>
    </row>
    <row r="1334" spans="2:19" x14ac:dyDescent="0.3">
      <c r="B1334" t="str">
        <f t="shared" si="166"/>
        <v/>
      </c>
      <c r="F1334" s="1"/>
      <c r="K1334">
        <f t="shared" si="168"/>
        <v>8212</v>
      </c>
      <c r="L1334" t="str">
        <f t="shared" si="167"/>
        <v>Buin43936</v>
      </c>
      <c r="M1334" s="9">
        <v>1</v>
      </c>
      <c r="N1334" t="s">
        <v>39</v>
      </c>
      <c r="O1334" s="1"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69"/>
        <v>Buin439361</v>
      </c>
    </row>
    <row r="1335" spans="2:19" x14ac:dyDescent="0.3">
      <c r="B1335" t="str">
        <f t="shared" si="166"/>
        <v/>
      </c>
      <c r="F1335" s="1"/>
      <c r="K1335">
        <f t="shared" si="168"/>
        <v>8212</v>
      </c>
      <c r="L1335" t="str">
        <f t="shared" si="167"/>
        <v>Buin43936</v>
      </c>
      <c r="M1335" s="9">
        <f t="shared" si="170"/>
        <v>2</v>
      </c>
      <c r="N1335" t="str">
        <f t="shared" si="171"/>
        <v>Buin</v>
      </c>
      <c r="O1335" s="1">
        <f t="shared" si="172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69"/>
        <v>Buin439362</v>
      </c>
    </row>
    <row r="1336" spans="2:19" x14ac:dyDescent="0.3">
      <c r="B1336" t="str">
        <f t="shared" si="166"/>
        <v/>
      </c>
      <c r="F1336" s="1"/>
      <c r="K1336">
        <f t="shared" si="168"/>
        <v>8212</v>
      </c>
      <c r="L1336" t="str">
        <f t="shared" si="167"/>
        <v>Buin43936</v>
      </c>
      <c r="M1336" s="9">
        <f t="shared" si="170"/>
        <v>3</v>
      </c>
      <c r="N1336" t="str">
        <f t="shared" si="171"/>
        <v>Buin</v>
      </c>
      <c r="O1336" s="1">
        <f t="shared" si="172"/>
        <v>43936</v>
      </c>
      <c r="P1336">
        <f>+VLOOKUP($N1336,[1]Hoja3!$A$4:$E$349,2,0)</f>
        <v>13</v>
      </c>
      <c r="Q1336">
        <f>+VLOOKUP($N1336,[1]Hoja3!$A$4:$E$349,3,0)</f>
        <v>13402</v>
      </c>
      <c r="R1336" t="str">
        <f>+VLOOKUP($N1336,[1]Hoja3!$A$4:$E$349,4,0)</f>
        <v>Metropolitana</v>
      </c>
      <c r="S1336" t="str">
        <f t="shared" si="169"/>
        <v>Buin439363</v>
      </c>
    </row>
    <row r="1337" spans="2:19" x14ac:dyDescent="0.3">
      <c r="B1337" t="str">
        <f t="shared" si="166"/>
        <v/>
      </c>
      <c r="F1337" s="1"/>
      <c r="K1337">
        <f t="shared" si="168"/>
        <v>8212</v>
      </c>
      <c r="L1337" t="str">
        <f t="shared" si="167"/>
        <v>Buin43936</v>
      </c>
      <c r="M1337" s="9">
        <f t="shared" si="170"/>
        <v>4</v>
      </c>
      <c r="N1337" t="str">
        <f t="shared" si="171"/>
        <v>Buin</v>
      </c>
      <c r="O1337" s="1">
        <f t="shared" si="172"/>
        <v>43936</v>
      </c>
      <c r="P1337">
        <f>+VLOOKUP($N1337,[1]Hoja3!$A$4:$E$349,2,0)</f>
        <v>13</v>
      </c>
      <c r="Q1337">
        <f>+VLOOKUP($N1337,[1]Hoja3!$A$4:$E$349,3,0)</f>
        <v>13402</v>
      </c>
      <c r="R1337" t="str">
        <f>+VLOOKUP($N1337,[1]Hoja3!$A$4:$E$349,4,0)</f>
        <v>Metropolitana</v>
      </c>
      <c r="S1337" t="str">
        <f t="shared" si="169"/>
        <v>Buin439364</v>
      </c>
    </row>
    <row r="1338" spans="2:19" x14ac:dyDescent="0.3">
      <c r="B1338" t="str">
        <f t="shared" si="166"/>
        <v/>
      </c>
      <c r="F1338" s="1"/>
      <c r="K1338">
        <f t="shared" si="168"/>
        <v>8212</v>
      </c>
      <c r="L1338" t="str">
        <f t="shared" si="167"/>
        <v>Cerrillos43936</v>
      </c>
      <c r="M1338" s="9">
        <v>1</v>
      </c>
      <c r="N1338" t="s">
        <v>60</v>
      </c>
      <c r="O1338" s="1">
        <f t="shared" si="172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69"/>
        <v>Cerrillos439361</v>
      </c>
    </row>
    <row r="1339" spans="2:19" x14ac:dyDescent="0.3">
      <c r="B1339" t="str">
        <f t="shared" si="166"/>
        <v/>
      </c>
      <c r="F1339" s="1"/>
      <c r="K1339">
        <f t="shared" si="168"/>
        <v>8212</v>
      </c>
      <c r="L1339" t="str">
        <f t="shared" si="167"/>
        <v>Cerrillos43936</v>
      </c>
      <c r="M1339" s="9">
        <f t="shared" si="170"/>
        <v>2</v>
      </c>
      <c r="N1339" t="str">
        <f t="shared" si="171"/>
        <v>Cerrillos</v>
      </c>
      <c r="O1339" s="1">
        <f t="shared" si="172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69"/>
        <v>Cerrillos439362</v>
      </c>
    </row>
    <row r="1340" spans="2:19" x14ac:dyDescent="0.3">
      <c r="B1340" t="str">
        <f t="shared" si="166"/>
        <v/>
      </c>
      <c r="F1340" s="1"/>
      <c r="K1340">
        <f t="shared" si="168"/>
        <v>8212</v>
      </c>
      <c r="L1340" t="str">
        <f t="shared" si="167"/>
        <v>Cerrillos43936</v>
      </c>
      <c r="M1340" s="9">
        <f t="shared" si="170"/>
        <v>3</v>
      </c>
      <c r="N1340" t="str">
        <f t="shared" si="171"/>
        <v>Cerrillos</v>
      </c>
      <c r="O1340" s="1">
        <f t="shared" si="172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69"/>
        <v>Cerrillos439363</v>
      </c>
    </row>
    <row r="1341" spans="2:19" x14ac:dyDescent="0.3">
      <c r="B1341" t="str">
        <f t="shared" si="166"/>
        <v/>
      </c>
      <c r="F1341" s="1"/>
      <c r="K1341">
        <f t="shared" si="168"/>
        <v>8212</v>
      </c>
      <c r="L1341" t="str">
        <f t="shared" si="167"/>
        <v>Cerrillos43936</v>
      </c>
      <c r="M1341" s="9">
        <f t="shared" si="170"/>
        <v>4</v>
      </c>
      <c r="N1341" t="str">
        <f t="shared" si="171"/>
        <v>Cerrillos</v>
      </c>
      <c r="O1341" s="1">
        <f t="shared" si="172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69"/>
        <v>Cerrillos439364</v>
      </c>
    </row>
    <row r="1342" spans="2:19" x14ac:dyDescent="0.3">
      <c r="B1342" t="str">
        <f t="shared" si="166"/>
        <v/>
      </c>
      <c r="F1342" s="1"/>
      <c r="K1342">
        <f t="shared" si="168"/>
        <v>8212</v>
      </c>
      <c r="L1342" t="str">
        <f t="shared" si="167"/>
        <v>Cerrillos43936</v>
      </c>
      <c r="M1342" s="9">
        <f t="shared" si="170"/>
        <v>5</v>
      </c>
      <c r="N1342" t="str">
        <f t="shared" si="171"/>
        <v>Cerrillos</v>
      </c>
      <c r="O1342" s="1">
        <f t="shared" si="172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69"/>
        <v>Cerrillos439365</v>
      </c>
    </row>
    <row r="1343" spans="2:19" x14ac:dyDescent="0.3">
      <c r="B1343" t="str">
        <f t="shared" si="166"/>
        <v/>
      </c>
      <c r="F1343" s="1"/>
      <c r="K1343">
        <f t="shared" si="168"/>
        <v>8212</v>
      </c>
      <c r="L1343" t="str">
        <f t="shared" si="167"/>
        <v>Cerrillos43936</v>
      </c>
      <c r="M1343" s="9">
        <f t="shared" si="170"/>
        <v>6</v>
      </c>
      <c r="N1343" t="str">
        <f t="shared" si="171"/>
        <v>Cerrillos</v>
      </c>
      <c r="O1343" s="1">
        <f t="shared" si="172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69"/>
        <v>Cerrillos439366</v>
      </c>
    </row>
    <row r="1344" spans="2:19" x14ac:dyDescent="0.3">
      <c r="B1344" t="str">
        <f t="shared" si="166"/>
        <v/>
      </c>
      <c r="F1344" s="1"/>
      <c r="K1344">
        <f t="shared" si="168"/>
        <v>8212</v>
      </c>
      <c r="L1344" t="str">
        <f t="shared" si="167"/>
        <v>Cerrillos43936</v>
      </c>
      <c r="M1344" s="9">
        <f t="shared" si="170"/>
        <v>7</v>
      </c>
      <c r="N1344" t="str">
        <f t="shared" si="171"/>
        <v>Cerrillos</v>
      </c>
      <c r="O1344" s="1">
        <f t="shared" si="172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69"/>
        <v>Cerrillos439367</v>
      </c>
    </row>
    <row r="1345" spans="2:19" x14ac:dyDescent="0.3">
      <c r="B1345" t="str">
        <f t="shared" si="166"/>
        <v/>
      </c>
      <c r="F1345" s="1"/>
      <c r="K1345">
        <f t="shared" si="168"/>
        <v>8212</v>
      </c>
      <c r="L1345" t="str">
        <f t="shared" si="167"/>
        <v>Cerrillos43936</v>
      </c>
      <c r="M1345" s="9">
        <f t="shared" si="170"/>
        <v>8</v>
      </c>
      <c r="N1345" t="str">
        <f t="shared" si="171"/>
        <v>Cerrillos</v>
      </c>
      <c r="O1345" s="1">
        <f t="shared" si="172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69"/>
        <v>Cerrillos439368</v>
      </c>
    </row>
    <row r="1346" spans="2:19" x14ac:dyDescent="0.3">
      <c r="B1346" t="str">
        <f t="shared" si="166"/>
        <v/>
      </c>
      <c r="F1346" s="1"/>
      <c r="K1346">
        <f t="shared" si="168"/>
        <v>8212</v>
      </c>
      <c r="L1346" t="str">
        <f t="shared" si="167"/>
        <v>Cerrillos43936</v>
      </c>
      <c r="M1346" s="9">
        <f t="shared" si="170"/>
        <v>9</v>
      </c>
      <c r="N1346" t="str">
        <f t="shared" si="171"/>
        <v>Cerrillos</v>
      </c>
      <c r="O1346" s="1">
        <f t="shared" si="172"/>
        <v>43936</v>
      </c>
      <c r="P1346">
        <f>+VLOOKUP($N1346,[1]Hoja3!$A$4:$E$349,2,0)</f>
        <v>13</v>
      </c>
      <c r="Q1346">
        <f>+VLOOKUP($N1346,[1]Hoja3!$A$4:$E$349,3,0)</f>
        <v>13102</v>
      </c>
      <c r="R1346" t="str">
        <f>+VLOOKUP($N1346,[1]Hoja3!$A$4:$E$349,4,0)</f>
        <v>Metropolitana</v>
      </c>
      <c r="S1346" t="str">
        <f t="shared" si="169"/>
        <v>Cerrillos439369</v>
      </c>
    </row>
    <row r="1347" spans="2:19" x14ac:dyDescent="0.3">
      <c r="B1347" t="str">
        <f t="shared" ref="B1347:B1410" si="173">+C1347&amp;F1347</f>
        <v/>
      </c>
      <c r="F1347" s="1"/>
      <c r="K1347">
        <f t="shared" si="168"/>
        <v>8212</v>
      </c>
      <c r="L1347" t="str">
        <f t="shared" si="167"/>
        <v>Cerrillos43936</v>
      </c>
      <c r="M1347" s="9">
        <f t="shared" si="170"/>
        <v>10</v>
      </c>
      <c r="N1347" t="str">
        <f t="shared" si="171"/>
        <v>Cerrillos</v>
      </c>
      <c r="O1347" s="1">
        <f t="shared" si="172"/>
        <v>43936</v>
      </c>
      <c r="P1347">
        <f>+VLOOKUP($N1347,[1]Hoja3!$A$4:$E$349,2,0)</f>
        <v>13</v>
      </c>
      <c r="Q1347">
        <f>+VLOOKUP($N1347,[1]Hoja3!$A$4:$E$349,3,0)</f>
        <v>13102</v>
      </c>
      <c r="R1347" t="str">
        <f>+VLOOKUP($N1347,[1]Hoja3!$A$4:$E$349,4,0)</f>
        <v>Metropolitana</v>
      </c>
      <c r="S1347" t="str">
        <f t="shared" si="169"/>
        <v>Cerrillos4393610</v>
      </c>
    </row>
    <row r="1348" spans="2:19" x14ac:dyDescent="0.3">
      <c r="B1348" t="str">
        <f t="shared" si="173"/>
        <v/>
      </c>
      <c r="F1348" s="1"/>
      <c r="K1348">
        <f t="shared" si="168"/>
        <v>8212</v>
      </c>
      <c r="L1348" t="str">
        <f t="shared" ref="L1348:L1411" si="174">+N1348&amp;O1348</f>
        <v>Conchali43936</v>
      </c>
      <c r="M1348" s="9">
        <v>1</v>
      </c>
      <c r="N1348" t="s">
        <v>88</v>
      </c>
      <c r="O1348" s="1">
        <f t="shared" si="172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69"/>
        <v>Conchali439361</v>
      </c>
    </row>
    <row r="1349" spans="2:19" x14ac:dyDescent="0.3">
      <c r="B1349" t="str">
        <f t="shared" si="173"/>
        <v/>
      </c>
      <c r="F1349" s="1"/>
      <c r="K1349">
        <f t="shared" si="168"/>
        <v>8212</v>
      </c>
      <c r="L1349" t="str">
        <f t="shared" si="174"/>
        <v>Conchali43936</v>
      </c>
      <c r="M1349" s="9">
        <f t="shared" si="170"/>
        <v>2</v>
      </c>
      <c r="N1349" t="str">
        <f t="shared" si="171"/>
        <v>Conchali</v>
      </c>
      <c r="O1349" s="1">
        <f t="shared" si="172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si="169"/>
        <v>Conchali439362</v>
      </c>
    </row>
    <row r="1350" spans="2:19" x14ac:dyDescent="0.3">
      <c r="B1350" t="str">
        <f t="shared" si="173"/>
        <v/>
      </c>
      <c r="F1350" s="1"/>
      <c r="K1350">
        <f t="shared" si="168"/>
        <v>8212</v>
      </c>
      <c r="L1350" t="str">
        <f t="shared" si="174"/>
        <v>Conchali43936</v>
      </c>
      <c r="M1350" s="9">
        <f t="shared" si="170"/>
        <v>3</v>
      </c>
      <c r="N1350" t="str">
        <f t="shared" si="171"/>
        <v>Conchali</v>
      </c>
      <c r="O1350" s="1">
        <f t="shared" si="172"/>
        <v>43936</v>
      </c>
      <c r="P1350">
        <f>+VLOOKUP($N1350,[1]Hoja3!$A$4:$E$349,2,0)</f>
        <v>13</v>
      </c>
      <c r="Q1350">
        <f>+VLOOKUP($N1350,[1]Hoja3!$A$4:$E$349,3,0)</f>
        <v>13104</v>
      </c>
      <c r="R1350" t="str">
        <f>+VLOOKUP($N1350,[1]Hoja3!$A$4:$E$349,4,0)</f>
        <v>Metropolitana</v>
      </c>
      <c r="S1350" t="str">
        <f t="shared" si="169"/>
        <v>Conchali439363</v>
      </c>
    </row>
    <row r="1351" spans="2:19" x14ac:dyDescent="0.3">
      <c r="B1351" t="str">
        <f t="shared" si="173"/>
        <v/>
      </c>
      <c r="F1351" s="1"/>
      <c r="K1351">
        <f t="shared" ref="K1351:K1414" si="175">+COUNTIFS($L$6:$L$20000,B1351)</f>
        <v>8212</v>
      </c>
      <c r="L1351" t="str">
        <f t="shared" si="174"/>
        <v>Conchali43936</v>
      </c>
      <c r="M1351" s="9">
        <f t="shared" si="170"/>
        <v>4</v>
      </c>
      <c r="N1351" t="str">
        <f t="shared" si="171"/>
        <v>Conchali</v>
      </c>
      <c r="O1351" s="1">
        <f t="shared" si="172"/>
        <v>43936</v>
      </c>
      <c r="P1351">
        <f>+VLOOKUP($N1351,[1]Hoja3!$A$4:$E$349,2,0)</f>
        <v>13</v>
      </c>
      <c r="Q1351">
        <f>+VLOOKUP($N1351,[1]Hoja3!$A$4:$E$349,3,0)</f>
        <v>13104</v>
      </c>
      <c r="R1351" t="str">
        <f>+VLOOKUP($N1351,[1]Hoja3!$A$4:$E$349,4,0)</f>
        <v>Metropolitana</v>
      </c>
      <c r="S1351" t="str">
        <f t="shared" ref="S1351:S1414" si="176">+N1351&amp;O1351&amp;M1351</f>
        <v>Conchali439364</v>
      </c>
    </row>
    <row r="1352" spans="2:19" x14ac:dyDescent="0.3">
      <c r="B1352" t="str">
        <f t="shared" si="173"/>
        <v/>
      </c>
      <c r="F1352" s="1"/>
      <c r="K1352">
        <f t="shared" si="175"/>
        <v>8212</v>
      </c>
      <c r="L1352" t="str">
        <f t="shared" si="174"/>
        <v>El Bosque43936</v>
      </c>
      <c r="M1352" s="9">
        <v>1</v>
      </c>
      <c r="N1352" t="s">
        <v>107</v>
      </c>
      <c r="O1352" s="1">
        <f t="shared" si="172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76"/>
        <v>El Bosque439361</v>
      </c>
    </row>
    <row r="1353" spans="2:19" x14ac:dyDescent="0.3">
      <c r="B1353" t="str">
        <f t="shared" si="173"/>
        <v/>
      </c>
      <c r="F1353" s="1"/>
      <c r="K1353">
        <f t="shared" si="175"/>
        <v>8212</v>
      </c>
      <c r="L1353" t="str">
        <f t="shared" si="174"/>
        <v>El Bosque43936</v>
      </c>
      <c r="M1353" s="9">
        <f t="shared" si="170"/>
        <v>2</v>
      </c>
      <c r="N1353" t="str">
        <f t="shared" si="171"/>
        <v>El Bosque</v>
      </c>
      <c r="O1353" s="1">
        <f t="shared" si="172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76"/>
        <v>El Bosque439362</v>
      </c>
    </row>
    <row r="1354" spans="2:19" x14ac:dyDescent="0.3">
      <c r="B1354" t="str">
        <f t="shared" si="173"/>
        <v/>
      </c>
      <c r="F1354" s="1"/>
      <c r="K1354">
        <f t="shared" si="175"/>
        <v>8212</v>
      </c>
      <c r="L1354" t="str">
        <f t="shared" si="174"/>
        <v>El Bosque43936</v>
      </c>
      <c r="M1354" s="9">
        <f t="shared" si="170"/>
        <v>3</v>
      </c>
      <c r="N1354" t="str">
        <f t="shared" si="171"/>
        <v>El Bosque</v>
      </c>
      <c r="O1354" s="1">
        <f t="shared" si="172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76"/>
        <v>El Bosque439363</v>
      </c>
    </row>
    <row r="1355" spans="2:19" x14ac:dyDescent="0.3">
      <c r="B1355" t="str">
        <f t="shared" si="173"/>
        <v/>
      </c>
      <c r="F1355" s="1"/>
      <c r="K1355">
        <f t="shared" si="175"/>
        <v>8212</v>
      </c>
      <c r="L1355" t="str">
        <f t="shared" si="174"/>
        <v>El Bosque43936</v>
      </c>
      <c r="M1355" s="9">
        <f t="shared" si="170"/>
        <v>4</v>
      </c>
      <c r="N1355" t="str">
        <f t="shared" si="171"/>
        <v>El Bosque</v>
      </c>
      <c r="O1355" s="1">
        <f t="shared" si="172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76"/>
        <v>El Bosque439364</v>
      </c>
    </row>
    <row r="1356" spans="2:19" x14ac:dyDescent="0.3">
      <c r="B1356" t="str">
        <f t="shared" si="173"/>
        <v/>
      </c>
      <c r="F1356" s="1"/>
      <c r="K1356">
        <f t="shared" si="175"/>
        <v>8212</v>
      </c>
      <c r="L1356" t="str">
        <f t="shared" si="174"/>
        <v>El Bosque43936</v>
      </c>
      <c r="M1356" s="9">
        <f t="shared" si="170"/>
        <v>5</v>
      </c>
      <c r="N1356" t="str">
        <f t="shared" si="171"/>
        <v>El Bosque</v>
      </c>
      <c r="O1356" s="1">
        <f t="shared" si="172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76"/>
        <v>El Bosque439365</v>
      </c>
    </row>
    <row r="1357" spans="2:19" x14ac:dyDescent="0.3">
      <c r="B1357" t="str">
        <f t="shared" si="173"/>
        <v/>
      </c>
      <c r="F1357" s="1"/>
      <c r="K1357">
        <f t="shared" si="175"/>
        <v>8212</v>
      </c>
      <c r="L1357" t="str">
        <f t="shared" si="174"/>
        <v>El Bosque43936</v>
      </c>
      <c r="M1357" s="9">
        <f t="shared" si="170"/>
        <v>6</v>
      </c>
      <c r="N1357" t="str">
        <f t="shared" si="171"/>
        <v>El Bosque</v>
      </c>
      <c r="O1357" s="1">
        <f t="shared" si="172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76"/>
        <v>El Bosque439366</v>
      </c>
    </row>
    <row r="1358" spans="2:19" x14ac:dyDescent="0.3">
      <c r="B1358" t="str">
        <f t="shared" si="173"/>
        <v/>
      </c>
      <c r="F1358" s="1"/>
      <c r="K1358">
        <f t="shared" si="175"/>
        <v>8212</v>
      </c>
      <c r="L1358" t="str">
        <f t="shared" si="174"/>
        <v>El Bosque43936</v>
      </c>
      <c r="M1358" s="9">
        <f t="shared" si="170"/>
        <v>7</v>
      </c>
      <c r="N1358" t="str">
        <f t="shared" si="171"/>
        <v>El Bosque</v>
      </c>
      <c r="O1358" s="1">
        <f t="shared" si="172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76"/>
        <v>El Bosque439367</v>
      </c>
    </row>
    <row r="1359" spans="2:19" x14ac:dyDescent="0.3">
      <c r="B1359" t="str">
        <f t="shared" si="173"/>
        <v/>
      </c>
      <c r="F1359" s="1"/>
      <c r="K1359">
        <f t="shared" si="175"/>
        <v>8212</v>
      </c>
      <c r="L1359" t="str">
        <f t="shared" si="174"/>
        <v>El Bosque43936</v>
      </c>
      <c r="M1359" s="9">
        <f t="shared" si="170"/>
        <v>8</v>
      </c>
      <c r="N1359" t="str">
        <f t="shared" si="171"/>
        <v>El Bosque</v>
      </c>
      <c r="O1359" s="1">
        <f t="shared" si="172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76"/>
        <v>El Bosque439368</v>
      </c>
    </row>
    <row r="1360" spans="2:19" x14ac:dyDescent="0.3">
      <c r="B1360" t="str">
        <f t="shared" si="173"/>
        <v/>
      </c>
      <c r="F1360" s="1"/>
      <c r="K1360">
        <f t="shared" si="175"/>
        <v>8212</v>
      </c>
      <c r="L1360" t="str">
        <f t="shared" si="174"/>
        <v>El Bosque43936</v>
      </c>
      <c r="M1360" s="9">
        <f t="shared" si="170"/>
        <v>9</v>
      </c>
      <c r="N1360" t="str">
        <f t="shared" si="171"/>
        <v>El Bosque</v>
      </c>
      <c r="O1360" s="1">
        <f t="shared" si="172"/>
        <v>43936</v>
      </c>
      <c r="P1360">
        <f>+VLOOKUP($N1360,[1]Hoja3!$A$4:$E$349,2,0)</f>
        <v>13</v>
      </c>
      <c r="Q1360">
        <f>+VLOOKUP($N1360,[1]Hoja3!$A$4:$E$349,3,0)</f>
        <v>13105</v>
      </c>
      <c r="R1360" t="str">
        <f>+VLOOKUP($N1360,[1]Hoja3!$A$4:$E$349,4,0)</f>
        <v>Metropolitana</v>
      </c>
      <c r="S1360" t="str">
        <f t="shared" si="176"/>
        <v>El Bosque439369</v>
      </c>
    </row>
    <row r="1361" spans="2:19" x14ac:dyDescent="0.3">
      <c r="B1361" t="str">
        <f t="shared" si="173"/>
        <v/>
      </c>
      <c r="F1361" s="1"/>
      <c r="K1361">
        <f t="shared" si="175"/>
        <v>8212</v>
      </c>
      <c r="L1361" t="str">
        <f t="shared" si="174"/>
        <v>El Bosque43936</v>
      </c>
      <c r="M1361" s="9">
        <f t="shared" si="170"/>
        <v>10</v>
      </c>
      <c r="N1361" t="str">
        <f t="shared" si="171"/>
        <v>El Bosque</v>
      </c>
      <c r="O1361" s="1">
        <f t="shared" si="172"/>
        <v>43936</v>
      </c>
      <c r="P1361">
        <f>+VLOOKUP($N1361,[1]Hoja3!$A$4:$E$349,2,0)</f>
        <v>13</v>
      </c>
      <c r="Q1361">
        <f>+VLOOKUP($N1361,[1]Hoja3!$A$4:$E$349,3,0)</f>
        <v>13105</v>
      </c>
      <c r="R1361" t="str">
        <f>+VLOOKUP($N1361,[1]Hoja3!$A$4:$E$349,4,0)</f>
        <v>Metropolitana</v>
      </c>
      <c r="S1361" t="str">
        <f t="shared" si="176"/>
        <v>El Bosque4393610</v>
      </c>
    </row>
    <row r="1362" spans="2:19" x14ac:dyDescent="0.3">
      <c r="B1362" t="str">
        <f t="shared" si="173"/>
        <v/>
      </c>
      <c r="F1362" s="1"/>
      <c r="K1362">
        <f t="shared" si="175"/>
        <v>8212</v>
      </c>
      <c r="L1362" t="str">
        <f t="shared" si="174"/>
        <v>Estacion Central43936</v>
      </c>
      <c r="M1362" s="9">
        <v>1</v>
      </c>
      <c r="N1362" t="s">
        <v>114</v>
      </c>
      <c r="O1362" s="1">
        <f t="shared" si="172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76"/>
        <v>Estacion Central439361</v>
      </c>
    </row>
    <row r="1363" spans="2:19" x14ac:dyDescent="0.3">
      <c r="B1363" t="str">
        <f t="shared" si="173"/>
        <v/>
      </c>
      <c r="F1363" s="1"/>
      <c r="K1363">
        <f t="shared" si="175"/>
        <v>8212</v>
      </c>
      <c r="L1363" t="str">
        <f t="shared" si="174"/>
        <v>Estacion Central43936</v>
      </c>
      <c r="M1363" s="9">
        <f t="shared" si="170"/>
        <v>2</v>
      </c>
      <c r="N1363" t="str">
        <f t="shared" si="171"/>
        <v>Estacion Central</v>
      </c>
      <c r="O1363" s="1">
        <f t="shared" si="172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76"/>
        <v>Estacion Central439362</v>
      </c>
    </row>
    <row r="1364" spans="2:19" x14ac:dyDescent="0.3">
      <c r="B1364" t="str">
        <f t="shared" si="173"/>
        <v/>
      </c>
      <c r="F1364" s="1"/>
      <c r="K1364">
        <f t="shared" si="175"/>
        <v>8212</v>
      </c>
      <c r="L1364" t="str">
        <f t="shared" si="174"/>
        <v>Estacion Central43936</v>
      </c>
      <c r="M1364" s="9">
        <f t="shared" si="170"/>
        <v>3</v>
      </c>
      <c r="N1364" t="str">
        <f t="shared" si="171"/>
        <v>Estacion Central</v>
      </c>
      <c r="O1364" s="1">
        <f t="shared" si="172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76"/>
        <v>Estacion Central439363</v>
      </c>
    </row>
    <row r="1365" spans="2:19" x14ac:dyDescent="0.3">
      <c r="B1365" t="str">
        <f t="shared" si="173"/>
        <v/>
      </c>
      <c r="F1365" s="1"/>
      <c r="K1365">
        <f t="shared" si="175"/>
        <v>8212</v>
      </c>
      <c r="L1365" t="str">
        <f t="shared" si="174"/>
        <v>Estacion Central43936</v>
      </c>
      <c r="M1365" s="9">
        <f t="shared" si="170"/>
        <v>4</v>
      </c>
      <c r="N1365" t="str">
        <f t="shared" si="171"/>
        <v>Estacion Central</v>
      </c>
      <c r="O1365" s="1">
        <f t="shared" si="172"/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76"/>
        <v>Estacion Central439364</v>
      </c>
    </row>
    <row r="1366" spans="2:19" x14ac:dyDescent="0.3">
      <c r="B1366" t="str">
        <f t="shared" si="173"/>
        <v/>
      </c>
      <c r="F1366" s="1"/>
      <c r="K1366">
        <f t="shared" si="175"/>
        <v>8212</v>
      </c>
      <c r="L1366" t="str">
        <f t="shared" si="174"/>
        <v>Estacion Central43936</v>
      </c>
      <c r="M1366" s="9">
        <f t="shared" si="170"/>
        <v>5</v>
      </c>
      <c r="N1366" t="str">
        <f t="shared" si="171"/>
        <v>Estacion Central</v>
      </c>
      <c r="O1366" s="1">
        <f t="shared" si="172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76"/>
        <v>Estacion Central439365</v>
      </c>
    </row>
    <row r="1367" spans="2:19" x14ac:dyDescent="0.3">
      <c r="B1367" t="str">
        <f t="shared" si="173"/>
        <v/>
      </c>
      <c r="F1367" s="1"/>
      <c r="K1367">
        <f t="shared" si="175"/>
        <v>8212</v>
      </c>
      <c r="L1367" t="str">
        <f t="shared" si="174"/>
        <v>Estacion Central43936</v>
      </c>
      <c r="M1367" s="9">
        <f t="shared" ref="M1367:M1430" si="177">+M1366+1</f>
        <v>6</v>
      </c>
      <c r="N1367" t="str">
        <f t="shared" ref="N1367:N1430" si="178">+N1366</f>
        <v>Estacion Central</v>
      </c>
      <c r="O1367" s="1">
        <f t="shared" ref="O1367:O1430" si="179">+O1366</f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76"/>
        <v>Estacion Central439366</v>
      </c>
    </row>
    <row r="1368" spans="2:19" x14ac:dyDescent="0.3">
      <c r="B1368" t="str">
        <f t="shared" si="173"/>
        <v/>
      </c>
      <c r="F1368" s="1"/>
      <c r="K1368">
        <f t="shared" si="175"/>
        <v>8212</v>
      </c>
      <c r="L1368" t="str">
        <f t="shared" si="174"/>
        <v>Estacion Central43936</v>
      </c>
      <c r="M1368" s="9">
        <f t="shared" si="177"/>
        <v>7</v>
      </c>
      <c r="N1368" t="str">
        <f t="shared" si="178"/>
        <v>Estacion Central</v>
      </c>
      <c r="O1368" s="1">
        <f t="shared" si="179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76"/>
        <v>Estacion Central439367</v>
      </c>
    </row>
    <row r="1369" spans="2:19" x14ac:dyDescent="0.3">
      <c r="B1369" t="str">
        <f t="shared" si="173"/>
        <v/>
      </c>
      <c r="F1369" s="1"/>
      <c r="K1369">
        <f t="shared" si="175"/>
        <v>8212</v>
      </c>
      <c r="L1369" t="str">
        <f t="shared" si="174"/>
        <v>Estacion Central43936</v>
      </c>
      <c r="M1369" s="9">
        <f t="shared" si="177"/>
        <v>8</v>
      </c>
      <c r="N1369" t="str">
        <f t="shared" si="178"/>
        <v>Estacion Central</v>
      </c>
      <c r="O1369" s="1">
        <f t="shared" si="179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76"/>
        <v>Estacion Central439368</v>
      </c>
    </row>
    <row r="1370" spans="2:19" x14ac:dyDescent="0.3">
      <c r="B1370" t="str">
        <f t="shared" si="173"/>
        <v/>
      </c>
      <c r="F1370" s="1"/>
      <c r="K1370">
        <f t="shared" si="175"/>
        <v>8212</v>
      </c>
      <c r="L1370" t="str">
        <f t="shared" si="174"/>
        <v>Estacion Central43936</v>
      </c>
      <c r="M1370" s="9">
        <f t="shared" si="177"/>
        <v>9</v>
      </c>
      <c r="N1370" t="str">
        <f t="shared" si="178"/>
        <v>Estacion Central</v>
      </c>
      <c r="O1370" s="1">
        <f t="shared" si="179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76"/>
        <v>Estacion Central439369</v>
      </c>
    </row>
    <row r="1371" spans="2:19" x14ac:dyDescent="0.3">
      <c r="B1371" t="str">
        <f t="shared" si="173"/>
        <v/>
      </c>
      <c r="F1371" s="1"/>
      <c r="K1371">
        <f t="shared" si="175"/>
        <v>8212</v>
      </c>
      <c r="L1371" t="str">
        <f t="shared" si="174"/>
        <v>Estacion Central43936</v>
      </c>
      <c r="M1371" s="9">
        <f t="shared" si="177"/>
        <v>10</v>
      </c>
      <c r="N1371" t="str">
        <f t="shared" si="178"/>
        <v>Estacion Central</v>
      </c>
      <c r="O1371" s="1">
        <f t="shared" si="179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76"/>
        <v>Estacion Central4393610</v>
      </c>
    </row>
    <row r="1372" spans="2:19" x14ac:dyDescent="0.3">
      <c r="B1372" t="str">
        <f t="shared" si="173"/>
        <v/>
      </c>
      <c r="C1372" s="21"/>
      <c r="D1372" s="21"/>
      <c r="E1372" s="21"/>
      <c r="F1372" s="22"/>
      <c r="G1372" s="21"/>
      <c r="H1372" s="21"/>
      <c r="I1372" s="21"/>
      <c r="K1372">
        <f t="shared" si="175"/>
        <v>8212</v>
      </c>
      <c r="L1372" t="str">
        <f t="shared" si="174"/>
        <v>Estacion Central43936</v>
      </c>
      <c r="M1372" s="9">
        <f t="shared" si="177"/>
        <v>11</v>
      </c>
      <c r="N1372" t="str">
        <f t="shared" si="178"/>
        <v>Estacion Central</v>
      </c>
      <c r="O1372" s="1">
        <f t="shared" si="179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76"/>
        <v>Estacion Central4393611</v>
      </c>
    </row>
    <row r="1373" spans="2:19" x14ac:dyDescent="0.3">
      <c r="B1373" t="str">
        <f t="shared" si="173"/>
        <v/>
      </c>
      <c r="F1373" s="1"/>
      <c r="K1373">
        <f t="shared" si="175"/>
        <v>8212</v>
      </c>
      <c r="L1373" t="str">
        <f t="shared" si="174"/>
        <v>Estacion Central43936</v>
      </c>
      <c r="M1373" s="9">
        <f t="shared" si="177"/>
        <v>12</v>
      </c>
      <c r="N1373" t="str">
        <f t="shared" si="178"/>
        <v>Estacion Central</v>
      </c>
      <c r="O1373" s="1">
        <f t="shared" si="179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76"/>
        <v>Estacion Central4393612</v>
      </c>
    </row>
    <row r="1374" spans="2:19" x14ac:dyDescent="0.3">
      <c r="B1374" t="str">
        <f t="shared" si="173"/>
        <v/>
      </c>
      <c r="F1374" s="1"/>
      <c r="K1374">
        <f t="shared" si="175"/>
        <v>8212</v>
      </c>
      <c r="L1374" t="str">
        <f t="shared" si="174"/>
        <v>Estacion Central43936</v>
      </c>
      <c r="M1374" s="9">
        <f t="shared" si="177"/>
        <v>13</v>
      </c>
      <c r="N1374" t="str">
        <f t="shared" si="178"/>
        <v>Estacion Central</v>
      </c>
      <c r="O1374" s="1">
        <f t="shared" si="179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76"/>
        <v>Estacion Central4393613</v>
      </c>
    </row>
    <row r="1375" spans="2:19" x14ac:dyDescent="0.3">
      <c r="B1375" t="str">
        <f t="shared" si="173"/>
        <v/>
      </c>
      <c r="F1375" s="1"/>
      <c r="K1375">
        <f t="shared" si="175"/>
        <v>8212</v>
      </c>
      <c r="L1375" t="str">
        <f t="shared" si="174"/>
        <v>Estacion Central43936</v>
      </c>
      <c r="M1375" s="9">
        <f t="shared" si="177"/>
        <v>14</v>
      </c>
      <c r="N1375" t="str">
        <f t="shared" si="178"/>
        <v>Estacion Central</v>
      </c>
      <c r="O1375" s="1">
        <f t="shared" si="179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76"/>
        <v>Estacion Central4393614</v>
      </c>
    </row>
    <row r="1376" spans="2:19" x14ac:dyDescent="0.3">
      <c r="B1376" t="str">
        <f t="shared" si="173"/>
        <v/>
      </c>
      <c r="F1376" s="1"/>
      <c r="K1376">
        <f t="shared" si="175"/>
        <v>8212</v>
      </c>
      <c r="L1376" t="str">
        <f t="shared" si="174"/>
        <v>Estacion Central43936</v>
      </c>
      <c r="M1376" s="9">
        <f t="shared" si="177"/>
        <v>15</v>
      </c>
      <c r="N1376" t="str">
        <f t="shared" si="178"/>
        <v>Estacion Central</v>
      </c>
      <c r="O1376" s="1">
        <f t="shared" si="179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76"/>
        <v>Estacion Central4393615</v>
      </c>
    </row>
    <row r="1377" spans="2:19" x14ac:dyDescent="0.3">
      <c r="B1377" t="str">
        <f t="shared" si="173"/>
        <v/>
      </c>
      <c r="F1377" s="1"/>
      <c r="K1377">
        <f t="shared" si="175"/>
        <v>8212</v>
      </c>
      <c r="L1377" t="str">
        <f t="shared" si="174"/>
        <v>Estacion Central43936</v>
      </c>
      <c r="M1377" s="9">
        <f t="shared" si="177"/>
        <v>16</v>
      </c>
      <c r="N1377" t="str">
        <f t="shared" si="178"/>
        <v>Estacion Central</v>
      </c>
      <c r="O1377" s="1">
        <f t="shared" si="179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76"/>
        <v>Estacion Central4393616</v>
      </c>
    </row>
    <row r="1378" spans="2:19" x14ac:dyDescent="0.3">
      <c r="B1378" t="str">
        <f t="shared" si="173"/>
        <v/>
      </c>
      <c r="F1378" s="1"/>
      <c r="K1378">
        <f t="shared" si="175"/>
        <v>8212</v>
      </c>
      <c r="L1378" t="str">
        <f t="shared" si="174"/>
        <v>Estacion Central43936</v>
      </c>
      <c r="M1378" s="9">
        <f t="shared" si="177"/>
        <v>17</v>
      </c>
      <c r="N1378" t="str">
        <f t="shared" si="178"/>
        <v>Estacion Central</v>
      </c>
      <c r="O1378" s="1">
        <f t="shared" si="179"/>
        <v>43936</v>
      </c>
      <c r="P1378">
        <f>+VLOOKUP($N1378,[1]Hoja3!$A$4:$E$349,2,0)</f>
        <v>13</v>
      </c>
      <c r="Q1378">
        <f>+VLOOKUP($N1378,[1]Hoja3!$A$4:$E$349,3,0)</f>
        <v>13106</v>
      </c>
      <c r="R1378" t="str">
        <f>+VLOOKUP($N1378,[1]Hoja3!$A$4:$E$349,4,0)</f>
        <v>Metropolitana</v>
      </c>
      <c r="S1378" t="str">
        <f t="shared" si="176"/>
        <v>Estacion Central4393617</v>
      </c>
    </row>
    <row r="1379" spans="2:19" x14ac:dyDescent="0.3">
      <c r="B1379" t="str">
        <f t="shared" si="173"/>
        <v/>
      </c>
      <c r="F1379" s="1"/>
      <c r="K1379">
        <f t="shared" si="175"/>
        <v>8212</v>
      </c>
      <c r="L1379" t="str">
        <f t="shared" si="174"/>
        <v>Estacion Central43936</v>
      </c>
      <c r="M1379" s="9">
        <f t="shared" si="177"/>
        <v>18</v>
      </c>
      <c r="N1379" t="str">
        <f t="shared" si="178"/>
        <v>Estacion Central</v>
      </c>
      <c r="O1379" s="1">
        <f t="shared" si="179"/>
        <v>43936</v>
      </c>
      <c r="P1379">
        <f>+VLOOKUP($N1379,[1]Hoja3!$A$4:$E$349,2,0)</f>
        <v>13</v>
      </c>
      <c r="Q1379">
        <f>+VLOOKUP($N1379,[1]Hoja3!$A$4:$E$349,3,0)</f>
        <v>13106</v>
      </c>
      <c r="R1379" t="str">
        <f>+VLOOKUP($N1379,[1]Hoja3!$A$4:$E$349,4,0)</f>
        <v>Metropolitana</v>
      </c>
      <c r="S1379" t="str">
        <f t="shared" si="176"/>
        <v>Estacion Central4393618</v>
      </c>
    </row>
    <row r="1380" spans="2:19" x14ac:dyDescent="0.3">
      <c r="B1380" t="str">
        <f t="shared" si="173"/>
        <v/>
      </c>
      <c r="F1380" s="1"/>
      <c r="K1380">
        <f t="shared" si="175"/>
        <v>8212</v>
      </c>
      <c r="L1380" t="str">
        <f t="shared" si="174"/>
        <v>Huechuraba43936</v>
      </c>
      <c r="M1380" s="9">
        <v>1</v>
      </c>
      <c r="N1380" t="s">
        <v>134</v>
      </c>
      <c r="O1380" s="1">
        <f t="shared" si="179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76"/>
        <v>Huechuraba439361</v>
      </c>
    </row>
    <row r="1381" spans="2:19" x14ac:dyDescent="0.3">
      <c r="B1381" t="str">
        <f t="shared" si="173"/>
        <v/>
      </c>
      <c r="F1381" s="1"/>
      <c r="K1381">
        <f t="shared" si="175"/>
        <v>8212</v>
      </c>
      <c r="L1381" t="str">
        <f t="shared" si="174"/>
        <v>Huechuraba43936</v>
      </c>
      <c r="M1381" s="9">
        <f t="shared" si="177"/>
        <v>2</v>
      </c>
      <c r="N1381" t="str">
        <f t="shared" si="178"/>
        <v>Huechuraba</v>
      </c>
      <c r="O1381" s="1">
        <f t="shared" si="179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76"/>
        <v>Huechuraba439362</v>
      </c>
    </row>
    <row r="1382" spans="2:19" x14ac:dyDescent="0.3">
      <c r="B1382" t="str">
        <f t="shared" si="173"/>
        <v/>
      </c>
      <c r="F1382" s="1"/>
      <c r="K1382">
        <f t="shared" si="175"/>
        <v>8212</v>
      </c>
      <c r="L1382" t="str">
        <f t="shared" si="174"/>
        <v>Huechuraba43936</v>
      </c>
      <c r="M1382" s="9">
        <f t="shared" si="177"/>
        <v>3</v>
      </c>
      <c r="N1382" t="str">
        <f t="shared" si="178"/>
        <v>Huechuraba</v>
      </c>
      <c r="O1382" s="1">
        <f t="shared" si="179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76"/>
        <v>Huechuraba439363</v>
      </c>
    </row>
    <row r="1383" spans="2:19" x14ac:dyDescent="0.3">
      <c r="B1383" t="str">
        <f t="shared" si="173"/>
        <v/>
      </c>
      <c r="F1383" s="1"/>
      <c r="K1383">
        <f t="shared" si="175"/>
        <v>8212</v>
      </c>
      <c r="L1383" t="str">
        <f t="shared" si="174"/>
        <v>Huechuraba43936</v>
      </c>
      <c r="M1383" s="9">
        <f t="shared" si="177"/>
        <v>4</v>
      </c>
      <c r="N1383" t="str">
        <f t="shared" si="178"/>
        <v>Huechuraba</v>
      </c>
      <c r="O1383" s="1">
        <f t="shared" si="179"/>
        <v>43936</v>
      </c>
      <c r="P1383">
        <f>+VLOOKUP($N1383,[1]Hoja3!$A$4:$E$349,2,0)</f>
        <v>13</v>
      </c>
      <c r="Q1383">
        <f>+VLOOKUP($N1383,[1]Hoja3!$A$4:$E$349,3,0)</f>
        <v>13107</v>
      </c>
      <c r="R1383" t="str">
        <f>+VLOOKUP($N1383,[1]Hoja3!$A$4:$E$349,4,0)</f>
        <v>Metropolitana</v>
      </c>
      <c r="S1383" t="str">
        <f t="shared" si="176"/>
        <v>Huechuraba439364</v>
      </c>
    </row>
    <row r="1384" spans="2:19" x14ac:dyDescent="0.3">
      <c r="B1384" t="str">
        <f t="shared" si="173"/>
        <v/>
      </c>
      <c r="F1384" s="1"/>
      <c r="K1384">
        <f t="shared" si="175"/>
        <v>8212</v>
      </c>
      <c r="L1384" t="str">
        <f t="shared" si="174"/>
        <v>Huechuraba43936</v>
      </c>
      <c r="M1384" s="9">
        <f t="shared" si="177"/>
        <v>5</v>
      </c>
      <c r="N1384" t="str">
        <f t="shared" si="178"/>
        <v>Huechuraba</v>
      </c>
      <c r="O1384" s="1">
        <f t="shared" si="179"/>
        <v>43936</v>
      </c>
      <c r="P1384">
        <f>+VLOOKUP($N1384,[1]Hoja3!$A$4:$E$349,2,0)</f>
        <v>13</v>
      </c>
      <c r="Q1384">
        <f>+VLOOKUP($N1384,[1]Hoja3!$A$4:$E$349,3,0)</f>
        <v>13107</v>
      </c>
      <c r="R1384" t="str">
        <f>+VLOOKUP($N1384,[1]Hoja3!$A$4:$E$349,4,0)</f>
        <v>Metropolitana</v>
      </c>
      <c r="S1384" t="str">
        <f t="shared" si="176"/>
        <v>Huechuraba439365</v>
      </c>
    </row>
    <row r="1385" spans="2:19" x14ac:dyDescent="0.3">
      <c r="B1385" t="str">
        <f t="shared" si="173"/>
        <v/>
      </c>
      <c r="F1385" s="1"/>
      <c r="K1385">
        <f t="shared" si="175"/>
        <v>8212</v>
      </c>
      <c r="L1385" t="str">
        <f t="shared" si="174"/>
        <v>La Cisterna43936</v>
      </c>
      <c r="M1385" s="9">
        <v>1</v>
      </c>
      <c r="N1385" t="s">
        <v>141</v>
      </c>
      <c r="O1385" s="1">
        <f t="shared" si="179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76"/>
        <v>La Cisterna439361</v>
      </c>
    </row>
    <row r="1386" spans="2:19" x14ac:dyDescent="0.3">
      <c r="B1386" t="str">
        <f t="shared" si="173"/>
        <v/>
      </c>
      <c r="F1386" s="1"/>
      <c r="K1386">
        <f t="shared" si="175"/>
        <v>8212</v>
      </c>
      <c r="L1386" t="str">
        <f t="shared" si="174"/>
        <v>La Cisterna43936</v>
      </c>
      <c r="M1386" s="9">
        <f t="shared" si="177"/>
        <v>2</v>
      </c>
      <c r="N1386" t="str">
        <f t="shared" si="178"/>
        <v>La Cisterna</v>
      </c>
      <c r="O1386" s="1">
        <f t="shared" si="179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76"/>
        <v>La Cisterna439362</v>
      </c>
    </row>
    <row r="1387" spans="2:19" x14ac:dyDescent="0.3">
      <c r="B1387" t="str">
        <f t="shared" si="173"/>
        <v/>
      </c>
      <c r="F1387" s="1"/>
      <c r="K1387">
        <f t="shared" si="175"/>
        <v>8212</v>
      </c>
      <c r="L1387" t="str">
        <f t="shared" si="174"/>
        <v>La Cisterna43936</v>
      </c>
      <c r="M1387" s="9">
        <f t="shared" si="177"/>
        <v>3</v>
      </c>
      <c r="N1387" t="str">
        <f t="shared" si="178"/>
        <v>La Cisterna</v>
      </c>
      <c r="O1387" s="1">
        <f t="shared" si="179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76"/>
        <v>La Cisterna439363</v>
      </c>
    </row>
    <row r="1388" spans="2:19" x14ac:dyDescent="0.3">
      <c r="B1388" t="str">
        <f t="shared" si="173"/>
        <v/>
      </c>
      <c r="F1388" s="1"/>
      <c r="K1388">
        <f t="shared" si="175"/>
        <v>8212</v>
      </c>
      <c r="L1388" t="str">
        <f t="shared" si="174"/>
        <v>La Cisterna43936</v>
      </c>
      <c r="M1388" s="9">
        <f t="shared" si="177"/>
        <v>4</v>
      </c>
      <c r="N1388" t="str">
        <f t="shared" si="178"/>
        <v>La Cisterna</v>
      </c>
      <c r="O1388" s="1">
        <f t="shared" si="179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76"/>
        <v>La Cisterna439364</v>
      </c>
    </row>
    <row r="1389" spans="2:19" x14ac:dyDescent="0.3">
      <c r="B1389" t="str">
        <f t="shared" si="173"/>
        <v/>
      </c>
      <c r="F1389" s="1"/>
      <c r="K1389">
        <f t="shared" si="175"/>
        <v>8212</v>
      </c>
      <c r="L1389" t="str">
        <f t="shared" si="174"/>
        <v>La Cisterna43936</v>
      </c>
      <c r="M1389" s="9">
        <f t="shared" si="177"/>
        <v>5</v>
      </c>
      <c r="N1389" t="str">
        <f t="shared" si="178"/>
        <v>La Cisterna</v>
      </c>
      <c r="O1389" s="1">
        <f t="shared" si="179"/>
        <v>43936</v>
      </c>
      <c r="P1389">
        <f>+VLOOKUP($N1389,[1]Hoja3!$A$4:$E$349,2,0)</f>
        <v>13</v>
      </c>
      <c r="Q1389">
        <f>+VLOOKUP($N1389,[1]Hoja3!$A$4:$E$349,3,0)</f>
        <v>13109</v>
      </c>
      <c r="R1389" t="str">
        <f>+VLOOKUP($N1389,[1]Hoja3!$A$4:$E$349,4,0)</f>
        <v>Metropolitana</v>
      </c>
      <c r="S1389" t="str">
        <f t="shared" si="176"/>
        <v>La Cisterna439365</v>
      </c>
    </row>
    <row r="1390" spans="2:19" x14ac:dyDescent="0.3">
      <c r="B1390" t="str">
        <f t="shared" si="173"/>
        <v/>
      </c>
      <c r="F1390" s="1"/>
      <c r="K1390">
        <f t="shared" si="175"/>
        <v>8212</v>
      </c>
      <c r="L1390" t="str">
        <f t="shared" si="174"/>
        <v>La Cisterna43936</v>
      </c>
      <c r="M1390" s="9">
        <f t="shared" si="177"/>
        <v>6</v>
      </c>
      <c r="N1390" t="str">
        <f t="shared" si="178"/>
        <v>La Cisterna</v>
      </c>
      <c r="O1390" s="1">
        <f t="shared" si="179"/>
        <v>43936</v>
      </c>
      <c r="P1390">
        <f>+VLOOKUP($N1390,[1]Hoja3!$A$4:$E$349,2,0)</f>
        <v>13</v>
      </c>
      <c r="Q1390">
        <f>+VLOOKUP($N1390,[1]Hoja3!$A$4:$E$349,3,0)</f>
        <v>13109</v>
      </c>
      <c r="R1390" t="str">
        <f>+VLOOKUP($N1390,[1]Hoja3!$A$4:$E$349,4,0)</f>
        <v>Metropolitana</v>
      </c>
      <c r="S1390" t="str">
        <f t="shared" si="176"/>
        <v>La Cisterna439366</v>
      </c>
    </row>
    <row r="1391" spans="2:19" x14ac:dyDescent="0.3">
      <c r="B1391" t="str">
        <f t="shared" si="173"/>
        <v/>
      </c>
      <c r="F1391" s="1"/>
      <c r="K1391">
        <f t="shared" si="175"/>
        <v>8212</v>
      </c>
      <c r="L1391" t="str">
        <f t="shared" si="174"/>
        <v>La Granja43936</v>
      </c>
      <c r="M1391" s="9">
        <v>1</v>
      </c>
      <c r="N1391" t="s">
        <v>145</v>
      </c>
      <c r="O1391" s="1">
        <f t="shared" si="179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76"/>
        <v>La Granja439361</v>
      </c>
    </row>
    <row r="1392" spans="2:19" x14ac:dyDescent="0.3">
      <c r="B1392" t="str">
        <f t="shared" si="173"/>
        <v/>
      </c>
      <c r="C1392" s="3"/>
      <c r="D1392" s="3"/>
      <c r="E1392" s="3"/>
      <c r="F1392" s="20"/>
      <c r="G1392" s="3"/>
      <c r="H1392" s="3"/>
      <c r="I1392" s="3"/>
      <c r="K1392">
        <f t="shared" si="175"/>
        <v>8212</v>
      </c>
      <c r="L1392" t="str">
        <f t="shared" si="174"/>
        <v>La Granja43936</v>
      </c>
      <c r="M1392" s="9">
        <f t="shared" si="177"/>
        <v>2</v>
      </c>
      <c r="N1392" t="str">
        <f t="shared" si="178"/>
        <v>La Granja</v>
      </c>
      <c r="O1392" s="1">
        <f t="shared" si="179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76"/>
        <v>La Granja439362</v>
      </c>
    </row>
    <row r="1393" spans="2:19" x14ac:dyDescent="0.3">
      <c r="B1393" t="str">
        <f t="shared" si="173"/>
        <v/>
      </c>
      <c r="F1393" s="1"/>
      <c r="K1393">
        <f t="shared" si="175"/>
        <v>8212</v>
      </c>
      <c r="L1393" t="str">
        <f t="shared" si="174"/>
        <v>La Granja43936</v>
      </c>
      <c r="M1393" s="9">
        <f t="shared" si="177"/>
        <v>3</v>
      </c>
      <c r="N1393" t="str">
        <f t="shared" si="178"/>
        <v>La Granja</v>
      </c>
      <c r="O1393" s="1">
        <f t="shared" si="179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76"/>
        <v>La Granja439363</v>
      </c>
    </row>
    <row r="1394" spans="2:19" x14ac:dyDescent="0.3">
      <c r="B1394" t="str">
        <f t="shared" si="173"/>
        <v/>
      </c>
      <c r="F1394" s="1"/>
      <c r="K1394">
        <f t="shared" si="175"/>
        <v>8212</v>
      </c>
      <c r="L1394" t="str">
        <f t="shared" si="174"/>
        <v>La Granja43936</v>
      </c>
      <c r="M1394" s="9">
        <f t="shared" si="177"/>
        <v>4</v>
      </c>
      <c r="N1394" t="str">
        <f t="shared" si="178"/>
        <v>La Granja</v>
      </c>
      <c r="O1394" s="1">
        <f t="shared" si="179"/>
        <v>43936</v>
      </c>
      <c r="P1394">
        <f>+VLOOKUP($N1394,[1]Hoja3!$A$4:$E$349,2,0)</f>
        <v>13</v>
      </c>
      <c r="Q1394">
        <f>+VLOOKUP($N1394,[1]Hoja3!$A$4:$E$349,3,0)</f>
        <v>13111</v>
      </c>
      <c r="R1394" t="str">
        <f>+VLOOKUP($N1394,[1]Hoja3!$A$4:$E$349,4,0)</f>
        <v>Metropolitana</v>
      </c>
      <c r="S1394" t="str">
        <f t="shared" si="176"/>
        <v>La Granja439364</v>
      </c>
    </row>
    <row r="1395" spans="2:19" x14ac:dyDescent="0.3">
      <c r="B1395" t="str">
        <f t="shared" si="173"/>
        <v/>
      </c>
      <c r="F1395" s="1"/>
      <c r="K1395">
        <f t="shared" si="175"/>
        <v>8212</v>
      </c>
      <c r="L1395" t="str">
        <f t="shared" si="174"/>
        <v>La Granja43936</v>
      </c>
      <c r="M1395" s="9">
        <f t="shared" si="177"/>
        <v>5</v>
      </c>
      <c r="N1395" t="str">
        <f t="shared" si="178"/>
        <v>La Granja</v>
      </c>
      <c r="O1395" s="1">
        <f t="shared" si="179"/>
        <v>43936</v>
      </c>
      <c r="P1395">
        <f>+VLOOKUP($N1395,[1]Hoja3!$A$4:$E$349,2,0)</f>
        <v>13</v>
      </c>
      <c r="Q1395">
        <f>+VLOOKUP($N1395,[1]Hoja3!$A$4:$E$349,3,0)</f>
        <v>13111</v>
      </c>
      <c r="R1395" t="str">
        <f>+VLOOKUP($N1395,[1]Hoja3!$A$4:$E$349,4,0)</f>
        <v>Metropolitana</v>
      </c>
      <c r="S1395" t="str">
        <f t="shared" si="176"/>
        <v>La Granja439365</v>
      </c>
    </row>
    <row r="1396" spans="2:19" x14ac:dyDescent="0.3">
      <c r="B1396" t="str">
        <f t="shared" si="173"/>
        <v/>
      </c>
      <c r="F1396" s="1"/>
      <c r="K1396">
        <f t="shared" si="175"/>
        <v>8212</v>
      </c>
      <c r="L1396" t="str">
        <f t="shared" si="174"/>
        <v>La Pintana43936</v>
      </c>
      <c r="M1396" s="9">
        <v>1</v>
      </c>
      <c r="N1396" t="s">
        <v>148</v>
      </c>
      <c r="O1396" s="1">
        <f t="shared" si="179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76"/>
        <v>La Pintana439361</v>
      </c>
    </row>
    <row r="1397" spans="2:19" x14ac:dyDescent="0.3">
      <c r="B1397" t="str">
        <f t="shared" si="173"/>
        <v/>
      </c>
      <c r="F1397" s="1"/>
      <c r="K1397">
        <f t="shared" si="175"/>
        <v>8212</v>
      </c>
      <c r="L1397" t="str">
        <f t="shared" si="174"/>
        <v>La Pintana43936</v>
      </c>
      <c r="M1397" s="9">
        <f t="shared" si="177"/>
        <v>2</v>
      </c>
      <c r="N1397" t="str">
        <f t="shared" si="178"/>
        <v>La Pintana</v>
      </c>
      <c r="O1397" s="1">
        <f t="shared" si="179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76"/>
        <v>La Pintana439362</v>
      </c>
    </row>
    <row r="1398" spans="2:19" x14ac:dyDescent="0.3">
      <c r="B1398" t="str">
        <f t="shared" si="173"/>
        <v/>
      </c>
      <c r="F1398" s="1"/>
      <c r="K1398">
        <f t="shared" si="175"/>
        <v>8212</v>
      </c>
      <c r="L1398" t="str">
        <f t="shared" si="174"/>
        <v>La Pintana43936</v>
      </c>
      <c r="M1398" s="9">
        <f t="shared" si="177"/>
        <v>3</v>
      </c>
      <c r="N1398" t="str">
        <f t="shared" si="178"/>
        <v>La Pintana</v>
      </c>
      <c r="O1398" s="1">
        <f t="shared" si="179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76"/>
        <v>La Pintana439363</v>
      </c>
    </row>
    <row r="1399" spans="2:19" x14ac:dyDescent="0.3">
      <c r="B1399" t="str">
        <f t="shared" si="173"/>
        <v/>
      </c>
      <c r="F1399" s="1"/>
      <c r="K1399">
        <f t="shared" si="175"/>
        <v>8212</v>
      </c>
      <c r="L1399" t="str">
        <f t="shared" si="174"/>
        <v>La Pintana43936</v>
      </c>
      <c r="M1399" s="9">
        <f t="shared" si="177"/>
        <v>4</v>
      </c>
      <c r="N1399" t="str">
        <f t="shared" si="178"/>
        <v>La Pintana</v>
      </c>
      <c r="O1399" s="1">
        <f t="shared" si="179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76"/>
        <v>La Pintana439364</v>
      </c>
    </row>
    <row r="1400" spans="2:19" x14ac:dyDescent="0.3">
      <c r="B1400" t="str">
        <f t="shared" si="173"/>
        <v/>
      </c>
      <c r="F1400" s="1"/>
      <c r="K1400">
        <f t="shared" si="175"/>
        <v>8212</v>
      </c>
      <c r="L1400" t="str">
        <f t="shared" si="174"/>
        <v>La Pintana43936</v>
      </c>
      <c r="M1400" s="9">
        <f t="shared" si="177"/>
        <v>5</v>
      </c>
      <c r="N1400" t="str">
        <f t="shared" si="178"/>
        <v>La Pintana</v>
      </c>
      <c r="O1400" s="1">
        <f t="shared" si="179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76"/>
        <v>La Pintana439365</v>
      </c>
    </row>
    <row r="1401" spans="2:19" x14ac:dyDescent="0.3">
      <c r="B1401" t="str">
        <f t="shared" si="173"/>
        <v/>
      </c>
      <c r="F1401" s="1"/>
      <c r="K1401">
        <f t="shared" si="175"/>
        <v>8212</v>
      </c>
      <c r="L1401" t="str">
        <f t="shared" si="174"/>
        <v>La Pintana43936</v>
      </c>
      <c r="M1401" s="9">
        <f t="shared" si="177"/>
        <v>6</v>
      </c>
      <c r="N1401" t="str">
        <f t="shared" si="178"/>
        <v>La Pintana</v>
      </c>
      <c r="O1401" s="1">
        <f t="shared" si="179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76"/>
        <v>La Pintana439366</v>
      </c>
    </row>
    <row r="1402" spans="2:19" x14ac:dyDescent="0.3">
      <c r="B1402" t="str">
        <f t="shared" si="173"/>
        <v/>
      </c>
      <c r="F1402" s="1"/>
      <c r="K1402">
        <f t="shared" si="175"/>
        <v>8212</v>
      </c>
      <c r="L1402" t="str">
        <f t="shared" si="174"/>
        <v>La Pintana43936</v>
      </c>
      <c r="M1402" s="9">
        <f t="shared" si="177"/>
        <v>7</v>
      </c>
      <c r="N1402" t="str">
        <f t="shared" si="178"/>
        <v>La Pintana</v>
      </c>
      <c r="O1402" s="1">
        <f t="shared" si="179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76"/>
        <v>La Pintana439367</v>
      </c>
    </row>
    <row r="1403" spans="2:19" x14ac:dyDescent="0.3">
      <c r="B1403" t="str">
        <f t="shared" si="173"/>
        <v/>
      </c>
      <c r="F1403" s="1"/>
      <c r="K1403">
        <f t="shared" si="175"/>
        <v>8212</v>
      </c>
      <c r="L1403" t="str">
        <f t="shared" si="174"/>
        <v>La Pintana43936</v>
      </c>
      <c r="M1403" s="9">
        <f t="shared" si="177"/>
        <v>8</v>
      </c>
      <c r="N1403" t="str">
        <f t="shared" si="178"/>
        <v>La Pintana</v>
      </c>
      <c r="O1403" s="1">
        <f t="shared" si="179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76"/>
        <v>La Pintana439368</v>
      </c>
    </row>
    <row r="1404" spans="2:19" x14ac:dyDescent="0.3">
      <c r="B1404" t="str">
        <f t="shared" si="173"/>
        <v/>
      </c>
      <c r="F1404" s="1"/>
      <c r="K1404">
        <f t="shared" si="175"/>
        <v>8212</v>
      </c>
      <c r="L1404" t="str">
        <f t="shared" si="174"/>
        <v>La Pintana43936</v>
      </c>
      <c r="M1404" s="9">
        <f t="shared" si="177"/>
        <v>9</v>
      </c>
      <c r="N1404" t="str">
        <f t="shared" si="178"/>
        <v>La Pintana</v>
      </c>
      <c r="O1404" s="1">
        <f t="shared" si="179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76"/>
        <v>La Pintana439369</v>
      </c>
    </row>
    <row r="1405" spans="2:19" x14ac:dyDescent="0.3">
      <c r="B1405" t="str">
        <f t="shared" si="173"/>
        <v/>
      </c>
      <c r="F1405" s="1"/>
      <c r="K1405">
        <f t="shared" si="175"/>
        <v>8212</v>
      </c>
      <c r="L1405" t="str">
        <f t="shared" si="174"/>
        <v>La Pintana43936</v>
      </c>
      <c r="M1405" s="9">
        <f t="shared" si="177"/>
        <v>10</v>
      </c>
      <c r="N1405" t="str">
        <f t="shared" si="178"/>
        <v>La Pintana</v>
      </c>
      <c r="O1405" s="1">
        <f t="shared" si="179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76"/>
        <v>La Pintana4393610</v>
      </c>
    </row>
    <row r="1406" spans="2:19" x14ac:dyDescent="0.3">
      <c r="B1406" t="str">
        <f t="shared" si="173"/>
        <v/>
      </c>
      <c r="F1406" s="1"/>
      <c r="K1406">
        <f t="shared" si="175"/>
        <v>8212</v>
      </c>
      <c r="L1406" t="str">
        <f t="shared" si="174"/>
        <v>La Pintana43936</v>
      </c>
      <c r="M1406" s="9">
        <f t="shared" si="177"/>
        <v>11</v>
      </c>
      <c r="N1406" t="str">
        <f t="shared" si="178"/>
        <v>La Pintana</v>
      </c>
      <c r="O1406" s="1">
        <f t="shared" si="179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76"/>
        <v>La Pintana4393611</v>
      </c>
    </row>
    <row r="1407" spans="2:19" x14ac:dyDescent="0.3">
      <c r="B1407" t="str">
        <f t="shared" si="173"/>
        <v/>
      </c>
      <c r="F1407" s="1"/>
      <c r="K1407">
        <f t="shared" si="175"/>
        <v>8212</v>
      </c>
      <c r="L1407" t="str">
        <f t="shared" si="174"/>
        <v>La Pintana43936</v>
      </c>
      <c r="M1407" s="9">
        <f t="shared" si="177"/>
        <v>12</v>
      </c>
      <c r="N1407" t="str">
        <f t="shared" si="178"/>
        <v>La Pintana</v>
      </c>
      <c r="O1407" s="1">
        <f t="shared" si="179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76"/>
        <v>La Pintana4393612</v>
      </c>
    </row>
    <row r="1408" spans="2:19" x14ac:dyDescent="0.3">
      <c r="B1408" t="str">
        <f t="shared" si="173"/>
        <v/>
      </c>
      <c r="F1408" s="1"/>
      <c r="K1408">
        <f t="shared" si="175"/>
        <v>8212</v>
      </c>
      <c r="L1408" t="str">
        <f t="shared" si="174"/>
        <v>La Pintana43936</v>
      </c>
      <c r="M1408" s="9">
        <f t="shared" si="177"/>
        <v>13</v>
      </c>
      <c r="N1408" t="str">
        <f t="shared" si="178"/>
        <v>La Pintana</v>
      </c>
      <c r="O1408" s="1">
        <f t="shared" si="179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76"/>
        <v>La Pintana4393613</v>
      </c>
    </row>
    <row r="1409" spans="2:19" x14ac:dyDescent="0.3">
      <c r="B1409" t="str">
        <f t="shared" si="173"/>
        <v/>
      </c>
      <c r="F1409" s="1"/>
      <c r="K1409">
        <f t="shared" si="175"/>
        <v>8212</v>
      </c>
      <c r="L1409" t="str">
        <f t="shared" si="174"/>
        <v>La Pintana43936</v>
      </c>
      <c r="M1409" s="9">
        <f t="shared" si="177"/>
        <v>14</v>
      </c>
      <c r="N1409" t="str">
        <f t="shared" si="178"/>
        <v>La Pintana</v>
      </c>
      <c r="O1409" s="1">
        <f t="shared" si="179"/>
        <v>43936</v>
      </c>
      <c r="P1409">
        <f>+VLOOKUP($N1409,[1]Hoja3!$A$4:$E$349,2,0)</f>
        <v>13</v>
      </c>
      <c r="Q1409">
        <f>+VLOOKUP($N1409,[1]Hoja3!$A$4:$E$349,3,0)</f>
        <v>13112</v>
      </c>
      <c r="R1409" t="str">
        <f>+VLOOKUP($N1409,[1]Hoja3!$A$4:$E$349,4,0)</f>
        <v>Metropolitana</v>
      </c>
      <c r="S1409" t="str">
        <f t="shared" si="176"/>
        <v>La Pintana4393614</v>
      </c>
    </row>
    <row r="1410" spans="2:19" x14ac:dyDescent="0.3">
      <c r="B1410" t="str">
        <f t="shared" si="173"/>
        <v/>
      </c>
      <c r="F1410" s="1"/>
      <c r="K1410">
        <f t="shared" si="175"/>
        <v>8212</v>
      </c>
      <c r="L1410" t="str">
        <f t="shared" si="174"/>
        <v>La Pintana43936</v>
      </c>
      <c r="M1410" s="9">
        <f t="shared" si="177"/>
        <v>15</v>
      </c>
      <c r="N1410" t="str">
        <f t="shared" si="178"/>
        <v>La Pintana</v>
      </c>
      <c r="O1410" s="1">
        <f t="shared" si="179"/>
        <v>43936</v>
      </c>
      <c r="P1410">
        <f>+VLOOKUP($N1410,[1]Hoja3!$A$4:$E$349,2,0)</f>
        <v>13</v>
      </c>
      <c r="Q1410">
        <f>+VLOOKUP($N1410,[1]Hoja3!$A$4:$E$349,3,0)</f>
        <v>13112</v>
      </c>
      <c r="R1410" t="str">
        <f>+VLOOKUP($N1410,[1]Hoja3!$A$4:$E$349,4,0)</f>
        <v>Metropolitana</v>
      </c>
      <c r="S1410" t="str">
        <f t="shared" si="176"/>
        <v>La Pintana4393615</v>
      </c>
    </row>
    <row r="1411" spans="2:19" x14ac:dyDescent="0.3">
      <c r="B1411" t="str">
        <f t="shared" ref="B1411:B1474" si="180">+C1411&amp;F1411</f>
        <v/>
      </c>
      <c r="F1411" s="1"/>
      <c r="K1411">
        <f t="shared" si="175"/>
        <v>8212</v>
      </c>
      <c r="L1411" t="str">
        <f t="shared" si="174"/>
        <v>Lampa43936</v>
      </c>
      <c r="M1411" s="9">
        <v>1</v>
      </c>
      <c r="N1411" t="s">
        <v>156</v>
      </c>
      <c r="O1411" s="1">
        <f t="shared" si="179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76"/>
        <v>Lampa439361</v>
      </c>
    </row>
    <row r="1412" spans="2:19" x14ac:dyDescent="0.3">
      <c r="B1412" t="str">
        <f t="shared" si="180"/>
        <v/>
      </c>
      <c r="F1412" s="1"/>
      <c r="K1412">
        <f t="shared" si="175"/>
        <v>8212</v>
      </c>
      <c r="L1412" t="str">
        <f t="shared" ref="L1412:L1475" si="181">+N1412&amp;O1412</f>
        <v>Lampa43936</v>
      </c>
      <c r="M1412" s="9">
        <f t="shared" si="177"/>
        <v>2</v>
      </c>
      <c r="N1412" t="str">
        <f t="shared" si="178"/>
        <v>Lampa</v>
      </c>
      <c r="O1412" s="1">
        <f t="shared" si="179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76"/>
        <v>Lampa439362</v>
      </c>
    </row>
    <row r="1413" spans="2:19" x14ac:dyDescent="0.3">
      <c r="B1413" t="str">
        <f t="shared" si="180"/>
        <v/>
      </c>
      <c r="F1413" s="1"/>
      <c r="K1413">
        <f t="shared" si="175"/>
        <v>8212</v>
      </c>
      <c r="L1413" t="str">
        <f t="shared" si="181"/>
        <v>Lampa43936</v>
      </c>
      <c r="M1413" s="9">
        <f t="shared" si="177"/>
        <v>3</v>
      </c>
      <c r="N1413" t="str">
        <f t="shared" si="178"/>
        <v>Lampa</v>
      </c>
      <c r="O1413" s="1">
        <f t="shared" si="179"/>
        <v>43936</v>
      </c>
      <c r="P1413">
        <f>+VLOOKUP($N1413,[1]Hoja3!$A$4:$E$349,2,0)</f>
        <v>13</v>
      </c>
      <c r="Q1413">
        <f>+VLOOKUP($N1413,[1]Hoja3!$A$4:$E$349,3,0)</f>
        <v>13302</v>
      </c>
      <c r="R1413" t="str">
        <f>+VLOOKUP($N1413,[1]Hoja3!$A$4:$E$349,4,0)</f>
        <v>Metropolitana</v>
      </c>
      <c r="S1413" t="str">
        <f t="shared" si="176"/>
        <v>Lampa439363</v>
      </c>
    </row>
    <row r="1414" spans="2:19" x14ac:dyDescent="0.3">
      <c r="B1414" t="str">
        <f t="shared" si="180"/>
        <v/>
      </c>
      <c r="F1414" s="1"/>
      <c r="K1414">
        <f t="shared" si="175"/>
        <v>8212</v>
      </c>
      <c r="L1414" t="str">
        <f t="shared" si="181"/>
        <v>Lampa43936</v>
      </c>
      <c r="M1414" s="9">
        <f t="shared" si="177"/>
        <v>4</v>
      </c>
      <c r="N1414" t="str">
        <f t="shared" si="178"/>
        <v>Lampa</v>
      </c>
      <c r="O1414" s="1">
        <f t="shared" si="179"/>
        <v>43936</v>
      </c>
      <c r="P1414">
        <f>+VLOOKUP($N1414,[1]Hoja3!$A$4:$E$349,2,0)</f>
        <v>13</v>
      </c>
      <c r="Q1414">
        <f>+VLOOKUP($N1414,[1]Hoja3!$A$4:$E$349,3,0)</f>
        <v>13302</v>
      </c>
      <c r="R1414" t="str">
        <f>+VLOOKUP($N1414,[1]Hoja3!$A$4:$E$349,4,0)</f>
        <v>Metropolitana</v>
      </c>
      <c r="S1414" t="str">
        <f t="shared" si="176"/>
        <v>Lampa439364</v>
      </c>
    </row>
    <row r="1415" spans="2:19" x14ac:dyDescent="0.3">
      <c r="B1415" t="str">
        <f t="shared" si="180"/>
        <v/>
      </c>
      <c r="F1415" s="1"/>
      <c r="K1415">
        <f t="shared" ref="K1415:K1478" si="182">+COUNTIFS($L$6:$L$20000,B1415)</f>
        <v>8212</v>
      </c>
      <c r="L1415" t="str">
        <f t="shared" si="181"/>
        <v>Las Condes43936</v>
      </c>
      <c r="M1415" s="9">
        <v>1</v>
      </c>
      <c r="N1415" t="s">
        <v>159</v>
      </c>
      <c r="O1415" s="1">
        <f t="shared" si="179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ref="S1415:S1478" si="183">+N1415&amp;O1415&amp;M1415</f>
        <v>Las Condes439361</v>
      </c>
    </row>
    <row r="1416" spans="2:19" x14ac:dyDescent="0.3">
      <c r="B1416" t="str">
        <f t="shared" si="180"/>
        <v/>
      </c>
      <c r="F1416" s="1"/>
      <c r="K1416">
        <f t="shared" si="182"/>
        <v>8212</v>
      </c>
      <c r="L1416" t="str">
        <f t="shared" si="181"/>
        <v>Las Condes43936</v>
      </c>
      <c r="M1416" s="9">
        <f t="shared" si="177"/>
        <v>2</v>
      </c>
      <c r="N1416" t="str">
        <f t="shared" si="178"/>
        <v>Las Condes</v>
      </c>
      <c r="O1416" s="1">
        <f t="shared" si="179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3"/>
        <v>Las Condes439362</v>
      </c>
    </row>
    <row r="1417" spans="2:19" x14ac:dyDescent="0.3">
      <c r="B1417" t="str">
        <f t="shared" si="180"/>
        <v/>
      </c>
      <c r="F1417" s="1"/>
      <c r="K1417">
        <f t="shared" si="182"/>
        <v>8212</v>
      </c>
      <c r="L1417" t="str">
        <f t="shared" si="181"/>
        <v>Las Condes43936</v>
      </c>
      <c r="M1417" s="9">
        <f t="shared" si="177"/>
        <v>3</v>
      </c>
      <c r="N1417" t="str">
        <f t="shared" si="178"/>
        <v>Las Condes</v>
      </c>
      <c r="O1417" s="1">
        <f t="shared" si="179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3"/>
        <v>Las Condes439363</v>
      </c>
    </row>
    <row r="1418" spans="2:19" x14ac:dyDescent="0.3">
      <c r="B1418" t="str">
        <f t="shared" si="180"/>
        <v/>
      </c>
      <c r="F1418" s="1"/>
      <c r="K1418">
        <f t="shared" si="182"/>
        <v>8212</v>
      </c>
      <c r="L1418" t="str">
        <f t="shared" si="181"/>
        <v>Las Condes43936</v>
      </c>
      <c r="M1418" s="9">
        <f t="shared" si="177"/>
        <v>4</v>
      </c>
      <c r="N1418" t="str">
        <f t="shared" si="178"/>
        <v>Las Condes</v>
      </c>
      <c r="O1418" s="1">
        <f t="shared" si="179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3"/>
        <v>Las Condes439364</v>
      </c>
    </row>
    <row r="1419" spans="2:19" x14ac:dyDescent="0.3">
      <c r="B1419" t="str">
        <f t="shared" si="180"/>
        <v/>
      </c>
      <c r="F1419" s="1"/>
      <c r="K1419">
        <f t="shared" si="182"/>
        <v>8212</v>
      </c>
      <c r="L1419" t="str">
        <f t="shared" si="181"/>
        <v>Las Condes43936</v>
      </c>
      <c r="M1419" s="9">
        <f t="shared" si="177"/>
        <v>5</v>
      </c>
      <c r="N1419" t="str">
        <f t="shared" si="178"/>
        <v>Las Condes</v>
      </c>
      <c r="O1419" s="1">
        <f t="shared" si="179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3"/>
        <v>Las Condes439365</v>
      </c>
    </row>
    <row r="1420" spans="2:19" x14ac:dyDescent="0.3">
      <c r="B1420" t="str">
        <f t="shared" si="180"/>
        <v/>
      </c>
      <c r="F1420" s="1"/>
      <c r="K1420">
        <f t="shared" si="182"/>
        <v>8212</v>
      </c>
      <c r="L1420" t="str">
        <f t="shared" si="181"/>
        <v>Las Condes43936</v>
      </c>
      <c r="M1420" s="9">
        <f t="shared" si="177"/>
        <v>6</v>
      </c>
      <c r="N1420" t="str">
        <f t="shared" si="178"/>
        <v>Las Condes</v>
      </c>
      <c r="O1420" s="1">
        <f t="shared" si="179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3"/>
        <v>Las Condes439366</v>
      </c>
    </row>
    <row r="1421" spans="2:19" x14ac:dyDescent="0.3">
      <c r="B1421" t="str">
        <f t="shared" si="180"/>
        <v/>
      </c>
      <c r="F1421" s="1"/>
      <c r="K1421">
        <f t="shared" si="182"/>
        <v>8212</v>
      </c>
      <c r="L1421" t="str">
        <f t="shared" si="181"/>
        <v>Las Condes43936</v>
      </c>
      <c r="M1421" s="9">
        <f t="shared" si="177"/>
        <v>7</v>
      </c>
      <c r="N1421" t="str">
        <f t="shared" si="178"/>
        <v>Las Condes</v>
      </c>
      <c r="O1421" s="1">
        <f t="shared" si="179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3"/>
        <v>Las Condes439367</v>
      </c>
    </row>
    <row r="1422" spans="2:19" x14ac:dyDescent="0.3">
      <c r="B1422" t="str">
        <f t="shared" si="180"/>
        <v/>
      </c>
      <c r="F1422" s="1"/>
      <c r="K1422">
        <f t="shared" si="182"/>
        <v>8212</v>
      </c>
      <c r="L1422" t="str">
        <f t="shared" si="181"/>
        <v>Las Condes43936</v>
      </c>
      <c r="M1422" s="9">
        <f t="shared" si="177"/>
        <v>8</v>
      </c>
      <c r="N1422" t="str">
        <f t="shared" si="178"/>
        <v>Las Condes</v>
      </c>
      <c r="O1422" s="1">
        <f t="shared" si="179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3"/>
        <v>Las Condes439368</v>
      </c>
    </row>
    <row r="1423" spans="2:19" x14ac:dyDescent="0.3">
      <c r="B1423" t="str">
        <f t="shared" si="180"/>
        <v/>
      </c>
      <c r="F1423" s="1"/>
      <c r="K1423">
        <f t="shared" si="182"/>
        <v>8212</v>
      </c>
      <c r="L1423" t="str">
        <f t="shared" si="181"/>
        <v>Las Condes43936</v>
      </c>
      <c r="M1423" s="9">
        <f t="shared" si="177"/>
        <v>9</v>
      </c>
      <c r="N1423" t="str">
        <f t="shared" si="178"/>
        <v>Las Condes</v>
      </c>
      <c r="O1423" s="1">
        <f t="shared" si="179"/>
        <v>43936</v>
      </c>
      <c r="P1423">
        <f>+VLOOKUP($N1423,[1]Hoja3!$A$4:$E$349,2,0)</f>
        <v>13</v>
      </c>
      <c r="Q1423">
        <f>+VLOOKUP($N1423,[1]Hoja3!$A$4:$E$349,3,0)</f>
        <v>13114</v>
      </c>
      <c r="R1423" t="str">
        <f>+VLOOKUP($N1423,[1]Hoja3!$A$4:$E$349,4,0)</f>
        <v>Metropolitana</v>
      </c>
      <c r="S1423" t="str">
        <f t="shared" si="183"/>
        <v>Las Condes439369</v>
      </c>
    </row>
    <row r="1424" spans="2:19" x14ac:dyDescent="0.3">
      <c r="B1424" t="str">
        <f t="shared" si="180"/>
        <v/>
      </c>
      <c r="F1424" s="1"/>
      <c r="K1424">
        <f t="shared" si="182"/>
        <v>8212</v>
      </c>
      <c r="L1424" t="str">
        <f t="shared" si="181"/>
        <v>Las Condes43936</v>
      </c>
      <c r="M1424" s="9">
        <f t="shared" si="177"/>
        <v>10</v>
      </c>
      <c r="N1424" t="str">
        <f t="shared" si="178"/>
        <v>Las Condes</v>
      </c>
      <c r="O1424" s="1">
        <f t="shared" si="179"/>
        <v>43936</v>
      </c>
      <c r="P1424">
        <f>+VLOOKUP($N1424,[1]Hoja3!$A$4:$E$349,2,0)</f>
        <v>13</v>
      </c>
      <c r="Q1424">
        <f>+VLOOKUP($N1424,[1]Hoja3!$A$4:$E$349,3,0)</f>
        <v>13114</v>
      </c>
      <c r="R1424" t="str">
        <f>+VLOOKUP($N1424,[1]Hoja3!$A$4:$E$349,4,0)</f>
        <v>Metropolitana</v>
      </c>
      <c r="S1424" t="str">
        <f t="shared" si="183"/>
        <v>Las Condes4393610</v>
      </c>
    </row>
    <row r="1425" spans="2:19" x14ac:dyDescent="0.3">
      <c r="B1425" t="str">
        <f t="shared" si="180"/>
        <v/>
      </c>
      <c r="F1425" s="1"/>
      <c r="K1425">
        <f t="shared" si="182"/>
        <v>8212</v>
      </c>
      <c r="L1425" t="str">
        <f t="shared" si="181"/>
        <v>Lo Barnechea43936</v>
      </c>
      <c r="M1425" s="9">
        <v>1</v>
      </c>
      <c r="N1425" t="s">
        <v>168</v>
      </c>
      <c r="O1425" s="1">
        <f t="shared" si="179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3"/>
        <v>Lo Barnechea439361</v>
      </c>
    </row>
    <row r="1426" spans="2:19" x14ac:dyDescent="0.3">
      <c r="B1426" t="str">
        <f t="shared" si="180"/>
        <v/>
      </c>
      <c r="F1426" s="1"/>
      <c r="K1426">
        <f t="shared" si="182"/>
        <v>8212</v>
      </c>
      <c r="L1426" t="str">
        <f t="shared" si="181"/>
        <v>Lo Barnechea43936</v>
      </c>
      <c r="M1426" s="9">
        <f t="shared" si="177"/>
        <v>2</v>
      </c>
      <c r="N1426" t="str">
        <f t="shared" si="178"/>
        <v>Lo Barnechea</v>
      </c>
      <c r="O1426" s="1">
        <f t="shared" si="179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3"/>
        <v>Lo Barnechea439362</v>
      </c>
    </row>
    <row r="1427" spans="2:19" x14ac:dyDescent="0.3">
      <c r="B1427" t="str">
        <f t="shared" si="180"/>
        <v/>
      </c>
      <c r="F1427" s="1"/>
      <c r="K1427">
        <f t="shared" si="182"/>
        <v>8212</v>
      </c>
      <c r="L1427" t="str">
        <f t="shared" si="181"/>
        <v>Lo Barnechea43936</v>
      </c>
      <c r="M1427" s="9">
        <f t="shared" si="177"/>
        <v>3</v>
      </c>
      <c r="N1427" t="str">
        <f t="shared" si="178"/>
        <v>Lo Barnechea</v>
      </c>
      <c r="O1427" s="1">
        <f t="shared" si="179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3"/>
        <v>Lo Barnechea439363</v>
      </c>
    </row>
    <row r="1428" spans="2:19" x14ac:dyDescent="0.3">
      <c r="B1428" t="str">
        <f t="shared" si="180"/>
        <v/>
      </c>
      <c r="F1428" s="1"/>
      <c r="K1428">
        <f t="shared" si="182"/>
        <v>8212</v>
      </c>
      <c r="L1428" t="str">
        <f t="shared" si="181"/>
        <v>Lo Barnechea43936</v>
      </c>
      <c r="M1428" s="9">
        <f t="shared" si="177"/>
        <v>4</v>
      </c>
      <c r="N1428" t="str">
        <f t="shared" si="178"/>
        <v>Lo Barnechea</v>
      </c>
      <c r="O1428" s="1">
        <f t="shared" si="179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3"/>
        <v>Lo Barnechea439364</v>
      </c>
    </row>
    <row r="1429" spans="2:19" x14ac:dyDescent="0.3">
      <c r="B1429" t="str">
        <f t="shared" si="180"/>
        <v/>
      </c>
      <c r="F1429" s="1"/>
      <c r="K1429">
        <f t="shared" si="182"/>
        <v>8212</v>
      </c>
      <c r="L1429" t="str">
        <f t="shared" si="181"/>
        <v>Lo Barnechea43936</v>
      </c>
      <c r="M1429" s="9">
        <f t="shared" si="177"/>
        <v>5</v>
      </c>
      <c r="N1429" t="str">
        <f t="shared" si="178"/>
        <v>Lo Barnechea</v>
      </c>
      <c r="O1429" s="1">
        <f t="shared" si="179"/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3"/>
        <v>Lo Barnechea439365</v>
      </c>
    </row>
    <row r="1430" spans="2:19" x14ac:dyDescent="0.3">
      <c r="B1430" t="str">
        <f t="shared" si="180"/>
        <v/>
      </c>
      <c r="F1430" s="1"/>
      <c r="K1430">
        <f t="shared" si="182"/>
        <v>8212</v>
      </c>
      <c r="L1430" t="str">
        <f t="shared" si="181"/>
        <v>Lo Barnechea43936</v>
      </c>
      <c r="M1430" s="9">
        <f t="shared" si="177"/>
        <v>6</v>
      </c>
      <c r="N1430" t="str">
        <f t="shared" si="178"/>
        <v>Lo Barnechea</v>
      </c>
      <c r="O1430" s="1">
        <f t="shared" si="179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3"/>
        <v>Lo Barnechea439366</v>
      </c>
    </row>
    <row r="1431" spans="2:19" x14ac:dyDescent="0.3">
      <c r="B1431" t="str">
        <f t="shared" si="180"/>
        <v/>
      </c>
      <c r="F1431" s="1"/>
      <c r="K1431">
        <f t="shared" si="182"/>
        <v>8212</v>
      </c>
      <c r="L1431" t="str">
        <f t="shared" si="181"/>
        <v>Lo Barnechea43936</v>
      </c>
      <c r="M1431" s="9">
        <f t="shared" ref="M1431:M1493" si="184">+M1430+1</f>
        <v>7</v>
      </c>
      <c r="N1431" t="str">
        <f t="shared" ref="N1431:N1493" si="185">+N1430</f>
        <v>Lo Barnechea</v>
      </c>
      <c r="O1431" s="1">
        <f t="shared" ref="O1431:O1494" si="186">+O1430</f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3"/>
        <v>Lo Barnechea439367</v>
      </c>
    </row>
    <row r="1432" spans="2:19" x14ac:dyDescent="0.3">
      <c r="B1432" t="str">
        <f t="shared" si="180"/>
        <v/>
      </c>
      <c r="F1432" s="1"/>
      <c r="K1432">
        <f t="shared" si="182"/>
        <v>8212</v>
      </c>
      <c r="L1432" t="str">
        <f t="shared" si="181"/>
        <v>Lo Barnechea43936</v>
      </c>
      <c r="M1432" s="9">
        <f t="shared" si="184"/>
        <v>8</v>
      </c>
      <c r="N1432" t="str">
        <f t="shared" si="185"/>
        <v>Lo Barnechea</v>
      </c>
      <c r="O1432" s="1">
        <f t="shared" si="186"/>
        <v>43936</v>
      </c>
      <c r="P1432">
        <f>+VLOOKUP($N1432,[1]Hoja3!$A$4:$E$349,2,0)</f>
        <v>13</v>
      </c>
      <c r="Q1432">
        <f>+VLOOKUP($N1432,[1]Hoja3!$A$4:$E$349,3,0)</f>
        <v>13115</v>
      </c>
      <c r="R1432" t="str">
        <f>+VLOOKUP($N1432,[1]Hoja3!$A$4:$E$349,4,0)</f>
        <v>Metropolitana</v>
      </c>
      <c r="S1432" t="str">
        <f t="shared" si="183"/>
        <v>Lo Barnechea439368</v>
      </c>
    </row>
    <row r="1433" spans="2:19" x14ac:dyDescent="0.3">
      <c r="B1433" t="str">
        <f t="shared" si="180"/>
        <v/>
      </c>
      <c r="F1433" s="1"/>
      <c r="K1433">
        <f t="shared" si="182"/>
        <v>8212</v>
      </c>
      <c r="L1433" t="str">
        <f t="shared" si="181"/>
        <v>Lo Barnechea43936</v>
      </c>
      <c r="M1433" s="9">
        <f t="shared" si="184"/>
        <v>9</v>
      </c>
      <c r="N1433" t="str">
        <f t="shared" si="185"/>
        <v>Lo Barnechea</v>
      </c>
      <c r="O1433" s="1">
        <f t="shared" si="186"/>
        <v>43936</v>
      </c>
      <c r="P1433">
        <f>+VLOOKUP($N1433,[1]Hoja3!$A$4:$E$349,2,0)</f>
        <v>13</v>
      </c>
      <c r="Q1433">
        <f>+VLOOKUP($N1433,[1]Hoja3!$A$4:$E$349,3,0)</f>
        <v>13115</v>
      </c>
      <c r="R1433" t="str">
        <f>+VLOOKUP($N1433,[1]Hoja3!$A$4:$E$349,4,0)</f>
        <v>Metropolitana</v>
      </c>
      <c r="S1433" t="str">
        <f t="shared" si="183"/>
        <v>Lo Barnechea439369</v>
      </c>
    </row>
    <row r="1434" spans="2:19" x14ac:dyDescent="0.3">
      <c r="B1434" t="str">
        <f t="shared" si="180"/>
        <v/>
      </c>
      <c r="F1434" s="1"/>
      <c r="K1434">
        <f t="shared" si="182"/>
        <v>8212</v>
      </c>
      <c r="L1434" t="str">
        <f t="shared" si="181"/>
        <v>Lo Prado43936</v>
      </c>
      <c r="M1434" s="9">
        <v>1</v>
      </c>
      <c r="N1434" t="s">
        <v>170</v>
      </c>
      <c r="O1434" s="1">
        <f t="shared" si="186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3"/>
        <v>Lo Prado439361</v>
      </c>
    </row>
    <row r="1435" spans="2:19" x14ac:dyDescent="0.3">
      <c r="B1435" t="str">
        <f t="shared" si="180"/>
        <v/>
      </c>
      <c r="F1435" s="1"/>
      <c r="K1435">
        <f t="shared" si="182"/>
        <v>8212</v>
      </c>
      <c r="L1435" t="str">
        <f t="shared" si="181"/>
        <v>Lo Prado43936</v>
      </c>
      <c r="M1435" s="9">
        <f t="shared" si="184"/>
        <v>2</v>
      </c>
      <c r="N1435" t="str">
        <f t="shared" si="185"/>
        <v>Lo Prado</v>
      </c>
      <c r="O1435" s="1">
        <f t="shared" si="186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3"/>
        <v>Lo Prado439362</v>
      </c>
    </row>
    <row r="1436" spans="2:19" x14ac:dyDescent="0.3">
      <c r="B1436" t="str">
        <f t="shared" si="180"/>
        <v/>
      </c>
      <c r="F1436" s="1"/>
      <c r="K1436">
        <f t="shared" si="182"/>
        <v>8212</v>
      </c>
      <c r="L1436" t="str">
        <f t="shared" si="181"/>
        <v>Lo Prado43936</v>
      </c>
      <c r="M1436" s="9">
        <f t="shared" si="184"/>
        <v>3</v>
      </c>
      <c r="N1436" t="str">
        <f t="shared" si="185"/>
        <v>Lo Prado</v>
      </c>
      <c r="O1436" s="1">
        <f t="shared" si="186"/>
        <v>43936</v>
      </c>
      <c r="P1436">
        <f>+VLOOKUP($N1436,[1]Hoja3!$A$4:$E$349,2,0)</f>
        <v>13</v>
      </c>
      <c r="Q1436">
        <f>+VLOOKUP($N1436,[1]Hoja3!$A$4:$E$349,3,0)</f>
        <v>13117</v>
      </c>
      <c r="R1436" t="str">
        <f>+VLOOKUP($N1436,[1]Hoja3!$A$4:$E$349,4,0)</f>
        <v>Metropolitana</v>
      </c>
      <c r="S1436" t="str">
        <f t="shared" si="183"/>
        <v>Lo Prado439363</v>
      </c>
    </row>
    <row r="1437" spans="2:19" x14ac:dyDescent="0.3">
      <c r="B1437" t="str">
        <f t="shared" si="180"/>
        <v/>
      </c>
      <c r="F1437" s="1"/>
      <c r="K1437">
        <f t="shared" si="182"/>
        <v>8212</v>
      </c>
      <c r="L1437" t="str">
        <f t="shared" si="181"/>
        <v>Lo Prado43936</v>
      </c>
      <c r="M1437" s="9">
        <f t="shared" si="184"/>
        <v>4</v>
      </c>
      <c r="N1437" t="str">
        <f t="shared" si="185"/>
        <v>Lo Prado</v>
      </c>
      <c r="O1437" s="1">
        <f t="shared" si="186"/>
        <v>43936</v>
      </c>
      <c r="P1437">
        <f>+VLOOKUP($N1437,[1]Hoja3!$A$4:$E$349,2,0)</f>
        <v>13</v>
      </c>
      <c r="Q1437">
        <f>+VLOOKUP($N1437,[1]Hoja3!$A$4:$E$349,3,0)</f>
        <v>13117</v>
      </c>
      <c r="R1437" t="str">
        <f>+VLOOKUP($N1437,[1]Hoja3!$A$4:$E$349,4,0)</f>
        <v>Metropolitana</v>
      </c>
      <c r="S1437" t="str">
        <f t="shared" si="183"/>
        <v>Lo Prado439364</v>
      </c>
    </row>
    <row r="1438" spans="2:19" x14ac:dyDescent="0.3">
      <c r="B1438" t="str">
        <f t="shared" si="180"/>
        <v/>
      </c>
      <c r="F1438" s="1"/>
      <c r="K1438">
        <f t="shared" si="182"/>
        <v>8212</v>
      </c>
      <c r="L1438" t="str">
        <f t="shared" si="181"/>
        <v>Nunoa43936</v>
      </c>
      <c r="M1438" s="9">
        <v>1</v>
      </c>
      <c r="N1438" t="s">
        <v>209</v>
      </c>
      <c r="O1438" s="1">
        <f t="shared" si="186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3"/>
        <v>Nunoa439361</v>
      </c>
    </row>
    <row r="1439" spans="2:19" x14ac:dyDescent="0.3">
      <c r="B1439" t="str">
        <f t="shared" si="180"/>
        <v/>
      </c>
      <c r="F1439" s="1"/>
      <c r="K1439">
        <f t="shared" si="182"/>
        <v>8212</v>
      </c>
      <c r="L1439" t="str">
        <f t="shared" si="181"/>
        <v>Nunoa43936</v>
      </c>
      <c r="M1439" s="9">
        <f t="shared" si="184"/>
        <v>2</v>
      </c>
      <c r="N1439" t="str">
        <f t="shared" si="185"/>
        <v>Nunoa</v>
      </c>
      <c r="O1439" s="1">
        <f t="shared" si="186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3"/>
        <v>Nunoa439362</v>
      </c>
    </row>
    <row r="1440" spans="2:19" x14ac:dyDescent="0.3">
      <c r="B1440" t="str">
        <f t="shared" si="180"/>
        <v/>
      </c>
      <c r="F1440" s="1"/>
      <c r="K1440">
        <f t="shared" si="182"/>
        <v>8212</v>
      </c>
      <c r="L1440" t="str">
        <f t="shared" si="181"/>
        <v>Nunoa43936</v>
      </c>
      <c r="M1440" s="9">
        <f t="shared" si="184"/>
        <v>3</v>
      </c>
      <c r="N1440" t="str">
        <f t="shared" si="185"/>
        <v>Nunoa</v>
      </c>
      <c r="O1440" s="1">
        <f t="shared" si="186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3"/>
        <v>Nunoa439363</v>
      </c>
    </row>
    <row r="1441" spans="2:19" x14ac:dyDescent="0.3">
      <c r="B1441" t="str">
        <f t="shared" si="180"/>
        <v/>
      </c>
      <c r="F1441" s="1"/>
      <c r="K1441">
        <f t="shared" si="182"/>
        <v>8212</v>
      </c>
      <c r="L1441" t="str">
        <f t="shared" si="181"/>
        <v>Nunoa43936</v>
      </c>
      <c r="M1441" s="9">
        <f t="shared" si="184"/>
        <v>4</v>
      </c>
      <c r="N1441" t="str">
        <f t="shared" si="185"/>
        <v>Nunoa</v>
      </c>
      <c r="O1441" s="1">
        <f t="shared" si="186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3"/>
        <v>Nunoa439364</v>
      </c>
    </row>
    <row r="1442" spans="2:19" x14ac:dyDescent="0.3">
      <c r="B1442" t="str">
        <f t="shared" si="180"/>
        <v/>
      </c>
      <c r="F1442" s="1"/>
      <c r="K1442">
        <f t="shared" si="182"/>
        <v>8212</v>
      </c>
      <c r="L1442" t="str">
        <f t="shared" si="181"/>
        <v>Nunoa43936</v>
      </c>
      <c r="M1442" s="9">
        <f t="shared" si="184"/>
        <v>5</v>
      </c>
      <c r="N1442" t="str">
        <f t="shared" si="185"/>
        <v>Nunoa</v>
      </c>
      <c r="O1442" s="1">
        <f t="shared" si="186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3"/>
        <v>Nunoa439365</v>
      </c>
    </row>
    <row r="1443" spans="2:19" x14ac:dyDescent="0.3">
      <c r="B1443" t="str">
        <f t="shared" si="180"/>
        <v/>
      </c>
      <c r="F1443" s="1"/>
      <c r="K1443">
        <f t="shared" si="182"/>
        <v>8212</v>
      </c>
      <c r="L1443" t="str">
        <f t="shared" si="181"/>
        <v>Nunoa43936</v>
      </c>
      <c r="M1443" s="9">
        <f t="shared" si="184"/>
        <v>6</v>
      </c>
      <c r="N1443" t="str">
        <f t="shared" si="185"/>
        <v>Nunoa</v>
      </c>
      <c r="O1443" s="1">
        <f t="shared" si="186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3"/>
        <v>Nunoa439366</v>
      </c>
    </row>
    <row r="1444" spans="2:19" x14ac:dyDescent="0.3">
      <c r="B1444" t="str">
        <f t="shared" si="180"/>
        <v/>
      </c>
      <c r="F1444" s="1"/>
      <c r="K1444">
        <f t="shared" si="182"/>
        <v>8212</v>
      </c>
      <c r="L1444" t="str">
        <f t="shared" si="181"/>
        <v>Nunoa43936</v>
      </c>
      <c r="M1444" s="9">
        <f t="shared" si="184"/>
        <v>7</v>
      </c>
      <c r="N1444" t="str">
        <f t="shared" si="185"/>
        <v>Nunoa</v>
      </c>
      <c r="O1444" s="1">
        <f t="shared" si="186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3"/>
        <v>Nunoa439367</v>
      </c>
    </row>
    <row r="1445" spans="2:19" x14ac:dyDescent="0.3">
      <c r="B1445" t="str">
        <f t="shared" si="180"/>
        <v/>
      </c>
      <c r="F1445" s="1"/>
      <c r="K1445">
        <f t="shared" si="182"/>
        <v>8212</v>
      </c>
      <c r="L1445" t="str">
        <f t="shared" si="181"/>
        <v>Nunoa43936</v>
      </c>
      <c r="M1445" s="9">
        <f t="shared" si="184"/>
        <v>8</v>
      </c>
      <c r="N1445" t="str">
        <f t="shared" si="185"/>
        <v>Nunoa</v>
      </c>
      <c r="O1445" s="1">
        <f t="shared" si="186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3"/>
        <v>Nunoa439368</v>
      </c>
    </row>
    <row r="1446" spans="2:19" x14ac:dyDescent="0.3">
      <c r="B1446" t="str">
        <f t="shared" si="180"/>
        <v/>
      </c>
      <c r="F1446" s="1"/>
      <c r="K1446">
        <f t="shared" si="182"/>
        <v>8212</v>
      </c>
      <c r="L1446" t="str">
        <f t="shared" si="181"/>
        <v>Nunoa43936</v>
      </c>
      <c r="M1446" s="9">
        <f t="shared" si="184"/>
        <v>9</v>
      </c>
      <c r="N1446" t="str">
        <f t="shared" si="185"/>
        <v>Nunoa</v>
      </c>
      <c r="O1446" s="1">
        <f t="shared" si="186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3"/>
        <v>Nunoa439369</v>
      </c>
    </row>
    <row r="1447" spans="2:19" x14ac:dyDescent="0.3">
      <c r="B1447" t="str">
        <f t="shared" si="180"/>
        <v/>
      </c>
      <c r="F1447" s="1"/>
      <c r="K1447">
        <f t="shared" si="182"/>
        <v>8212</v>
      </c>
      <c r="L1447" t="str">
        <f t="shared" si="181"/>
        <v>Nunoa43936</v>
      </c>
      <c r="M1447" s="9">
        <f t="shared" si="184"/>
        <v>10</v>
      </c>
      <c r="N1447" t="str">
        <f t="shared" si="185"/>
        <v>Nunoa</v>
      </c>
      <c r="O1447" s="1">
        <f t="shared" si="186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3"/>
        <v>Nunoa4393610</v>
      </c>
    </row>
    <row r="1448" spans="2:19" x14ac:dyDescent="0.3">
      <c r="B1448" t="str">
        <f t="shared" si="180"/>
        <v/>
      </c>
      <c r="F1448" s="1"/>
      <c r="K1448">
        <f t="shared" si="182"/>
        <v>8212</v>
      </c>
      <c r="L1448" t="str">
        <f t="shared" si="181"/>
        <v>Nunoa43936</v>
      </c>
      <c r="M1448" s="9">
        <f t="shared" si="184"/>
        <v>11</v>
      </c>
      <c r="N1448" t="str">
        <f t="shared" si="185"/>
        <v>Nunoa</v>
      </c>
      <c r="O1448" s="1">
        <f t="shared" si="186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3"/>
        <v>Nunoa4393611</v>
      </c>
    </row>
    <row r="1449" spans="2:19" x14ac:dyDescent="0.3">
      <c r="B1449" t="str">
        <f t="shared" si="180"/>
        <v/>
      </c>
      <c r="F1449" s="1"/>
      <c r="K1449">
        <f t="shared" si="182"/>
        <v>8212</v>
      </c>
      <c r="L1449" t="str">
        <f t="shared" si="181"/>
        <v>Nunoa43936</v>
      </c>
      <c r="M1449" s="9">
        <f t="shared" si="184"/>
        <v>12</v>
      </c>
      <c r="N1449" t="str">
        <f t="shared" si="185"/>
        <v>Nunoa</v>
      </c>
      <c r="O1449" s="1">
        <f t="shared" si="186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3"/>
        <v>Nunoa4393612</v>
      </c>
    </row>
    <row r="1450" spans="2:19" x14ac:dyDescent="0.3">
      <c r="B1450" t="str">
        <f t="shared" si="180"/>
        <v/>
      </c>
      <c r="F1450" s="1"/>
      <c r="K1450">
        <f t="shared" si="182"/>
        <v>8212</v>
      </c>
      <c r="L1450" t="str">
        <f t="shared" si="181"/>
        <v>Nunoa43936</v>
      </c>
      <c r="M1450" s="9">
        <f t="shared" si="184"/>
        <v>13</v>
      </c>
      <c r="N1450" t="str">
        <f t="shared" si="185"/>
        <v>Nunoa</v>
      </c>
      <c r="O1450" s="1">
        <f t="shared" si="186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3"/>
        <v>Nunoa4393613</v>
      </c>
    </row>
    <row r="1451" spans="2:19" x14ac:dyDescent="0.3">
      <c r="B1451" t="str">
        <f t="shared" si="180"/>
        <v/>
      </c>
      <c r="F1451" s="1"/>
      <c r="K1451">
        <f t="shared" si="182"/>
        <v>8212</v>
      </c>
      <c r="L1451" t="str">
        <f t="shared" si="181"/>
        <v>Nunoa43936</v>
      </c>
      <c r="M1451" s="9">
        <f t="shared" si="184"/>
        <v>14</v>
      </c>
      <c r="N1451" t="str">
        <f t="shared" si="185"/>
        <v>Nunoa</v>
      </c>
      <c r="O1451" s="1">
        <f t="shared" si="186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3"/>
        <v>Nunoa4393614</v>
      </c>
    </row>
    <row r="1452" spans="2:19" x14ac:dyDescent="0.3">
      <c r="B1452" t="str">
        <f t="shared" si="180"/>
        <v/>
      </c>
      <c r="F1452" s="1"/>
      <c r="K1452">
        <f t="shared" si="182"/>
        <v>8212</v>
      </c>
      <c r="L1452" t="str">
        <f t="shared" si="181"/>
        <v>Nunoa43936</v>
      </c>
      <c r="M1452" s="9">
        <f t="shared" si="184"/>
        <v>15</v>
      </c>
      <c r="N1452" t="str">
        <f t="shared" si="185"/>
        <v>Nunoa</v>
      </c>
      <c r="O1452" s="1">
        <f t="shared" si="186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3"/>
        <v>Nunoa4393615</v>
      </c>
    </row>
    <row r="1453" spans="2:19" x14ac:dyDescent="0.3">
      <c r="B1453" t="str">
        <f t="shared" si="180"/>
        <v/>
      </c>
      <c r="F1453" s="1"/>
      <c r="K1453">
        <f t="shared" si="182"/>
        <v>8212</v>
      </c>
      <c r="L1453" t="str">
        <f t="shared" si="181"/>
        <v>Nunoa43936</v>
      </c>
      <c r="M1453" s="9">
        <f t="shared" si="184"/>
        <v>16</v>
      </c>
      <c r="N1453" t="str">
        <f t="shared" si="185"/>
        <v>Nunoa</v>
      </c>
      <c r="O1453" s="1">
        <f t="shared" si="186"/>
        <v>43936</v>
      </c>
      <c r="P1453">
        <f>+VLOOKUP($N1453,[1]Hoja3!$A$4:$E$349,2,0)</f>
        <v>13</v>
      </c>
      <c r="Q1453">
        <f>+VLOOKUP($N1453,[1]Hoja3!$A$4:$E$349,3,0)</f>
        <v>13120</v>
      </c>
      <c r="R1453" t="str">
        <f>+VLOOKUP($N1453,[1]Hoja3!$A$4:$E$349,4,0)</f>
        <v>Metropolitana</v>
      </c>
      <c r="S1453" t="str">
        <f t="shared" si="183"/>
        <v>Nunoa4393616</v>
      </c>
    </row>
    <row r="1454" spans="2:19" x14ac:dyDescent="0.3">
      <c r="B1454" t="str">
        <f t="shared" si="180"/>
        <v/>
      </c>
      <c r="F1454" s="1"/>
      <c r="K1454">
        <f t="shared" si="182"/>
        <v>8212</v>
      </c>
      <c r="L1454" t="str">
        <f t="shared" si="181"/>
        <v>Nunoa43936</v>
      </c>
      <c r="M1454" s="9">
        <f t="shared" si="184"/>
        <v>17</v>
      </c>
      <c r="N1454" t="str">
        <f t="shared" si="185"/>
        <v>Nunoa</v>
      </c>
      <c r="O1454" s="1">
        <f t="shared" si="186"/>
        <v>43936</v>
      </c>
      <c r="P1454">
        <f>+VLOOKUP($N1454,[1]Hoja3!$A$4:$E$349,2,0)</f>
        <v>13</v>
      </c>
      <c r="Q1454">
        <f>+VLOOKUP($N1454,[1]Hoja3!$A$4:$E$349,3,0)</f>
        <v>13120</v>
      </c>
      <c r="R1454" t="str">
        <f>+VLOOKUP($N1454,[1]Hoja3!$A$4:$E$349,4,0)</f>
        <v>Metropolitana</v>
      </c>
      <c r="S1454" t="str">
        <f t="shared" si="183"/>
        <v>Nunoa4393617</v>
      </c>
    </row>
    <row r="1455" spans="2:19" x14ac:dyDescent="0.3">
      <c r="B1455" t="str">
        <f t="shared" si="180"/>
        <v/>
      </c>
      <c r="F1455" s="1"/>
      <c r="K1455">
        <f t="shared" si="182"/>
        <v>8212</v>
      </c>
      <c r="L1455" t="str">
        <f t="shared" si="181"/>
        <v>Pedro Aguirre Cerda43936</v>
      </c>
      <c r="M1455" s="9">
        <v>1</v>
      </c>
      <c r="N1455" t="s">
        <v>228</v>
      </c>
      <c r="O1455" s="1">
        <f t="shared" si="186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3"/>
        <v>Pedro Aguirre Cerda439361</v>
      </c>
    </row>
    <row r="1456" spans="2:19" x14ac:dyDescent="0.3">
      <c r="B1456" t="str">
        <f t="shared" si="180"/>
        <v/>
      </c>
      <c r="F1456" s="1"/>
      <c r="K1456">
        <f t="shared" si="182"/>
        <v>8212</v>
      </c>
      <c r="L1456" t="str">
        <f t="shared" si="181"/>
        <v>Pedro Aguirre Cerda43936</v>
      </c>
      <c r="M1456" s="9">
        <f t="shared" si="184"/>
        <v>2</v>
      </c>
      <c r="N1456" t="str">
        <f t="shared" si="185"/>
        <v>Pedro Aguirre Cerda</v>
      </c>
      <c r="O1456" s="1">
        <f t="shared" si="186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3"/>
        <v>Pedro Aguirre Cerda439362</v>
      </c>
    </row>
    <row r="1457" spans="2:19" x14ac:dyDescent="0.3">
      <c r="B1457" t="str">
        <f t="shared" si="180"/>
        <v/>
      </c>
      <c r="F1457" s="1"/>
      <c r="K1457">
        <f t="shared" si="182"/>
        <v>8212</v>
      </c>
      <c r="L1457" t="str">
        <f t="shared" si="181"/>
        <v>Pedro Aguirre Cerda43936</v>
      </c>
      <c r="M1457" s="9">
        <f t="shared" si="184"/>
        <v>3</v>
      </c>
      <c r="N1457" t="str">
        <f t="shared" si="185"/>
        <v>Pedro Aguirre Cerda</v>
      </c>
      <c r="O1457" s="1">
        <f t="shared" si="186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3"/>
        <v>Pedro Aguirre Cerda439363</v>
      </c>
    </row>
    <row r="1458" spans="2:19" x14ac:dyDescent="0.3">
      <c r="B1458" t="str">
        <f t="shared" si="180"/>
        <v/>
      </c>
      <c r="F1458" s="1"/>
      <c r="K1458">
        <f t="shared" si="182"/>
        <v>8212</v>
      </c>
      <c r="L1458" t="str">
        <f t="shared" si="181"/>
        <v>Pedro Aguirre Cerda43936</v>
      </c>
      <c r="M1458" s="9">
        <f t="shared" si="184"/>
        <v>4</v>
      </c>
      <c r="N1458" t="str">
        <f t="shared" si="185"/>
        <v>Pedro Aguirre Cerda</v>
      </c>
      <c r="O1458" s="1">
        <f t="shared" si="186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3"/>
        <v>Pedro Aguirre Cerda439364</v>
      </c>
    </row>
    <row r="1459" spans="2:19" x14ac:dyDescent="0.3">
      <c r="B1459" t="str">
        <f t="shared" si="180"/>
        <v/>
      </c>
      <c r="F1459" s="1"/>
      <c r="K1459">
        <f t="shared" si="182"/>
        <v>8212</v>
      </c>
      <c r="L1459" t="str">
        <f t="shared" si="181"/>
        <v>Pedro Aguirre Cerda43936</v>
      </c>
      <c r="M1459" s="9">
        <f t="shared" si="184"/>
        <v>5</v>
      </c>
      <c r="N1459" t="str">
        <f t="shared" si="185"/>
        <v>Pedro Aguirre Cerda</v>
      </c>
      <c r="O1459" s="1">
        <f t="shared" si="186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3"/>
        <v>Pedro Aguirre Cerda439365</v>
      </c>
    </row>
    <row r="1460" spans="2:19" x14ac:dyDescent="0.3">
      <c r="B1460" t="str">
        <f t="shared" si="180"/>
        <v/>
      </c>
      <c r="F1460" s="1"/>
      <c r="K1460">
        <f t="shared" si="182"/>
        <v>8212</v>
      </c>
      <c r="L1460" t="str">
        <f t="shared" si="181"/>
        <v>Pedro Aguirre Cerda43936</v>
      </c>
      <c r="M1460" s="9">
        <f t="shared" si="184"/>
        <v>6</v>
      </c>
      <c r="N1460" t="str">
        <f t="shared" si="185"/>
        <v>Pedro Aguirre Cerda</v>
      </c>
      <c r="O1460" s="1">
        <f t="shared" si="186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3"/>
        <v>Pedro Aguirre Cerda439366</v>
      </c>
    </row>
    <row r="1461" spans="2:19" x14ac:dyDescent="0.3">
      <c r="B1461" t="str">
        <f t="shared" si="180"/>
        <v/>
      </c>
      <c r="F1461" s="1"/>
      <c r="K1461">
        <f t="shared" si="182"/>
        <v>8212</v>
      </c>
      <c r="L1461" t="str">
        <f t="shared" si="181"/>
        <v>Pedro Aguirre Cerda43936</v>
      </c>
      <c r="M1461" s="9">
        <f t="shared" si="184"/>
        <v>7</v>
      </c>
      <c r="N1461" t="str">
        <f t="shared" si="185"/>
        <v>Pedro Aguirre Cerda</v>
      </c>
      <c r="O1461" s="1">
        <f t="shared" si="186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3"/>
        <v>Pedro Aguirre Cerda439367</v>
      </c>
    </row>
    <row r="1462" spans="2:19" x14ac:dyDescent="0.3">
      <c r="B1462" t="str">
        <f t="shared" si="180"/>
        <v/>
      </c>
      <c r="F1462" s="1"/>
      <c r="K1462">
        <f t="shared" si="182"/>
        <v>8212</v>
      </c>
      <c r="L1462" t="str">
        <f t="shared" si="181"/>
        <v>Pedro Aguirre Cerda43936</v>
      </c>
      <c r="M1462" s="9">
        <f t="shared" si="184"/>
        <v>8</v>
      </c>
      <c r="N1462" t="str">
        <f t="shared" si="185"/>
        <v>Pedro Aguirre Cerda</v>
      </c>
      <c r="O1462" s="1">
        <f t="shared" si="186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3"/>
        <v>Pedro Aguirre Cerda439368</v>
      </c>
    </row>
    <row r="1463" spans="2:19" x14ac:dyDescent="0.3">
      <c r="B1463" t="str">
        <f t="shared" si="180"/>
        <v/>
      </c>
      <c r="F1463" s="1"/>
      <c r="K1463">
        <f t="shared" si="182"/>
        <v>8212</v>
      </c>
      <c r="L1463" t="str">
        <f t="shared" si="181"/>
        <v>Pedro Aguirre Cerda43936</v>
      </c>
      <c r="M1463" s="9">
        <f t="shared" si="184"/>
        <v>9</v>
      </c>
      <c r="N1463" t="str">
        <f t="shared" si="185"/>
        <v>Pedro Aguirre Cerda</v>
      </c>
      <c r="O1463" s="1">
        <f t="shared" si="186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3"/>
        <v>Pedro Aguirre Cerda439369</v>
      </c>
    </row>
    <row r="1464" spans="2:19" x14ac:dyDescent="0.3">
      <c r="B1464" t="str">
        <f t="shared" si="180"/>
        <v/>
      </c>
      <c r="F1464" s="1"/>
      <c r="K1464">
        <f t="shared" si="182"/>
        <v>8212</v>
      </c>
      <c r="L1464" t="str">
        <f t="shared" si="181"/>
        <v>Pedro Aguirre Cerda43936</v>
      </c>
      <c r="M1464" s="9">
        <f t="shared" si="184"/>
        <v>10</v>
      </c>
      <c r="N1464" t="str">
        <f t="shared" si="185"/>
        <v>Pedro Aguirre Cerda</v>
      </c>
      <c r="O1464" s="1">
        <f t="shared" si="186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3"/>
        <v>Pedro Aguirre Cerda4393610</v>
      </c>
    </row>
    <row r="1465" spans="2:19" x14ac:dyDescent="0.3">
      <c r="B1465" t="str">
        <f t="shared" si="180"/>
        <v/>
      </c>
      <c r="F1465" s="1"/>
      <c r="K1465">
        <f t="shared" si="182"/>
        <v>8212</v>
      </c>
      <c r="L1465" t="str">
        <f t="shared" si="181"/>
        <v>Pedro Aguirre Cerda43936</v>
      </c>
      <c r="M1465" s="9">
        <f t="shared" si="184"/>
        <v>11</v>
      </c>
      <c r="N1465" t="str">
        <f t="shared" si="185"/>
        <v>Pedro Aguirre Cerda</v>
      </c>
      <c r="O1465" s="1">
        <f t="shared" si="186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3"/>
        <v>Pedro Aguirre Cerda4393611</v>
      </c>
    </row>
    <row r="1466" spans="2:19" x14ac:dyDescent="0.3">
      <c r="B1466" t="str">
        <f t="shared" si="180"/>
        <v/>
      </c>
      <c r="F1466" s="1"/>
      <c r="K1466">
        <f t="shared" si="182"/>
        <v>8212</v>
      </c>
      <c r="L1466" t="str">
        <f t="shared" si="181"/>
        <v>Pedro Aguirre Cerda43936</v>
      </c>
      <c r="M1466" s="9">
        <f t="shared" si="184"/>
        <v>12</v>
      </c>
      <c r="N1466" t="str">
        <f t="shared" si="185"/>
        <v>Pedro Aguirre Cerda</v>
      </c>
      <c r="O1466" s="1">
        <f t="shared" si="186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3"/>
        <v>Pedro Aguirre Cerda4393612</v>
      </c>
    </row>
    <row r="1467" spans="2:19" x14ac:dyDescent="0.3">
      <c r="B1467" t="str">
        <f t="shared" si="180"/>
        <v/>
      </c>
      <c r="F1467" s="1"/>
      <c r="K1467">
        <f t="shared" si="182"/>
        <v>8212</v>
      </c>
      <c r="L1467" t="str">
        <f t="shared" si="181"/>
        <v>Pedro Aguirre Cerda43936</v>
      </c>
      <c r="M1467" s="9">
        <f t="shared" si="184"/>
        <v>13</v>
      </c>
      <c r="N1467" t="str">
        <f t="shared" si="185"/>
        <v>Pedro Aguirre Cerda</v>
      </c>
      <c r="O1467" s="1">
        <f t="shared" si="186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3"/>
        <v>Pedro Aguirre Cerda4393613</v>
      </c>
    </row>
    <row r="1468" spans="2:19" x14ac:dyDescent="0.3">
      <c r="B1468" t="str">
        <f t="shared" si="180"/>
        <v/>
      </c>
      <c r="F1468" s="1"/>
      <c r="K1468">
        <f t="shared" si="182"/>
        <v>8212</v>
      </c>
      <c r="L1468" t="str">
        <f t="shared" si="181"/>
        <v>Pedro Aguirre Cerda43936</v>
      </c>
      <c r="M1468" s="9">
        <f t="shared" si="184"/>
        <v>14</v>
      </c>
      <c r="N1468" t="str">
        <f t="shared" si="185"/>
        <v>Pedro Aguirre Cerda</v>
      </c>
      <c r="O1468" s="1">
        <f t="shared" si="186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3"/>
        <v>Pedro Aguirre Cerda4393614</v>
      </c>
    </row>
    <row r="1469" spans="2:19" x14ac:dyDescent="0.3">
      <c r="B1469" t="str">
        <f t="shared" si="180"/>
        <v/>
      </c>
      <c r="F1469" s="1"/>
      <c r="K1469">
        <f t="shared" si="182"/>
        <v>8212</v>
      </c>
      <c r="L1469" t="str">
        <f t="shared" si="181"/>
        <v>Pedro Aguirre Cerda43936</v>
      </c>
      <c r="M1469" s="9">
        <f t="shared" si="184"/>
        <v>15</v>
      </c>
      <c r="N1469" t="str">
        <f t="shared" si="185"/>
        <v>Pedro Aguirre Cerda</v>
      </c>
      <c r="O1469" s="1">
        <f t="shared" si="186"/>
        <v>43936</v>
      </c>
      <c r="P1469">
        <f>+VLOOKUP($N1469,[1]Hoja3!$A$4:$E$349,2,0)</f>
        <v>13</v>
      </c>
      <c r="Q1469">
        <f>+VLOOKUP($N1469,[1]Hoja3!$A$4:$E$349,3,0)</f>
        <v>13121</v>
      </c>
      <c r="R1469" t="str">
        <f>+VLOOKUP($N1469,[1]Hoja3!$A$4:$E$349,4,0)</f>
        <v>Metropolitana</v>
      </c>
      <c r="S1469" t="str">
        <f t="shared" si="183"/>
        <v>Pedro Aguirre Cerda4393615</v>
      </c>
    </row>
    <row r="1470" spans="2:19" x14ac:dyDescent="0.3">
      <c r="B1470" t="str">
        <f t="shared" si="180"/>
        <v/>
      </c>
      <c r="F1470" s="1"/>
      <c r="K1470">
        <f t="shared" si="182"/>
        <v>8212</v>
      </c>
      <c r="L1470" t="str">
        <f t="shared" si="181"/>
        <v>Pedro Aguirre Cerda43936</v>
      </c>
      <c r="M1470" s="9">
        <f t="shared" si="184"/>
        <v>16</v>
      </c>
      <c r="N1470" t="str">
        <f t="shared" si="185"/>
        <v>Pedro Aguirre Cerda</v>
      </c>
      <c r="O1470" s="1">
        <f t="shared" si="186"/>
        <v>43936</v>
      </c>
      <c r="P1470">
        <f>+VLOOKUP($N1470,[1]Hoja3!$A$4:$E$349,2,0)</f>
        <v>13</v>
      </c>
      <c r="Q1470">
        <f>+VLOOKUP($N1470,[1]Hoja3!$A$4:$E$349,3,0)</f>
        <v>13121</v>
      </c>
      <c r="R1470" t="str">
        <f>+VLOOKUP($N1470,[1]Hoja3!$A$4:$E$349,4,0)</f>
        <v>Metropolitana</v>
      </c>
      <c r="S1470" t="str">
        <f t="shared" si="183"/>
        <v>Pedro Aguirre Cerda4393616</v>
      </c>
    </row>
    <row r="1471" spans="2:19" x14ac:dyDescent="0.3">
      <c r="B1471" t="str">
        <f t="shared" si="180"/>
        <v/>
      </c>
      <c r="F1471" s="1"/>
      <c r="K1471">
        <f t="shared" si="182"/>
        <v>8212</v>
      </c>
      <c r="L1471" t="str">
        <f t="shared" si="181"/>
        <v>Penalolen43936</v>
      </c>
      <c r="M1471" s="9">
        <v>1</v>
      </c>
      <c r="N1471" t="s">
        <v>233</v>
      </c>
      <c r="O1471" s="1">
        <f t="shared" si="186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3"/>
        <v>Penalolen439361</v>
      </c>
    </row>
    <row r="1472" spans="2:19" x14ac:dyDescent="0.3">
      <c r="B1472" t="str">
        <f t="shared" si="180"/>
        <v/>
      </c>
      <c r="F1472" s="1"/>
      <c r="K1472">
        <f t="shared" si="182"/>
        <v>8212</v>
      </c>
      <c r="L1472" t="str">
        <f t="shared" si="181"/>
        <v>Penalolen43936</v>
      </c>
      <c r="M1472" s="9">
        <f t="shared" si="184"/>
        <v>2</v>
      </c>
      <c r="N1472" t="str">
        <f t="shared" si="185"/>
        <v>Penalolen</v>
      </c>
      <c r="O1472" s="1">
        <f t="shared" si="186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3"/>
        <v>Penalolen439362</v>
      </c>
    </row>
    <row r="1473" spans="2:19" x14ac:dyDescent="0.3">
      <c r="B1473" t="str">
        <f t="shared" si="180"/>
        <v/>
      </c>
      <c r="F1473" s="1"/>
      <c r="K1473">
        <f t="shared" si="182"/>
        <v>8212</v>
      </c>
      <c r="L1473" t="str">
        <f t="shared" si="181"/>
        <v>Penalolen43936</v>
      </c>
      <c r="M1473" s="9">
        <f t="shared" si="184"/>
        <v>3</v>
      </c>
      <c r="N1473" t="str">
        <f t="shared" si="185"/>
        <v>Penalolen</v>
      </c>
      <c r="O1473" s="1">
        <f t="shared" si="186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3"/>
        <v>Penalolen439363</v>
      </c>
    </row>
    <row r="1474" spans="2:19" x14ac:dyDescent="0.3">
      <c r="B1474" t="str">
        <f t="shared" si="180"/>
        <v/>
      </c>
      <c r="F1474" s="1"/>
      <c r="K1474">
        <f t="shared" si="182"/>
        <v>8212</v>
      </c>
      <c r="L1474" t="str">
        <f t="shared" si="181"/>
        <v>Penalolen43936</v>
      </c>
      <c r="M1474" s="9">
        <f t="shared" si="184"/>
        <v>4</v>
      </c>
      <c r="N1474" t="str">
        <f t="shared" si="185"/>
        <v>Penalolen</v>
      </c>
      <c r="O1474" s="1">
        <f t="shared" si="186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3"/>
        <v>Penalolen439364</v>
      </c>
    </row>
    <row r="1475" spans="2:19" x14ac:dyDescent="0.3">
      <c r="B1475" t="str">
        <f t="shared" ref="B1475:B1538" si="187">+C1475&amp;F1475</f>
        <v/>
      </c>
      <c r="F1475" s="1"/>
      <c r="K1475">
        <f t="shared" si="182"/>
        <v>8212</v>
      </c>
      <c r="L1475" t="str">
        <f t="shared" si="181"/>
        <v>Penalolen43936</v>
      </c>
      <c r="M1475" s="9">
        <f t="shared" si="184"/>
        <v>5</v>
      </c>
      <c r="N1475" t="str">
        <f t="shared" si="185"/>
        <v>Penalolen</v>
      </c>
      <c r="O1475" s="1">
        <f t="shared" si="186"/>
        <v>43936</v>
      </c>
      <c r="P1475">
        <f>+VLOOKUP($N1475,[1]Hoja3!$A$4:$E$349,2,0)</f>
        <v>13</v>
      </c>
      <c r="Q1475">
        <f>+VLOOKUP($N1475,[1]Hoja3!$A$4:$E$349,3,0)</f>
        <v>13122</v>
      </c>
      <c r="R1475" t="str">
        <f>+VLOOKUP($N1475,[1]Hoja3!$A$4:$E$349,4,0)</f>
        <v>Metropolitana</v>
      </c>
      <c r="S1475" t="str">
        <f t="shared" si="183"/>
        <v>Penalolen439365</v>
      </c>
    </row>
    <row r="1476" spans="2:19" x14ac:dyDescent="0.3">
      <c r="B1476" t="str">
        <f t="shared" si="187"/>
        <v/>
      </c>
      <c r="F1476" s="1"/>
      <c r="K1476">
        <f t="shared" si="182"/>
        <v>8212</v>
      </c>
      <c r="L1476" t="str">
        <f t="shared" ref="L1476:L1539" si="188">+N1476&amp;O1476</f>
        <v>Penalolen43936</v>
      </c>
      <c r="M1476" s="9">
        <f t="shared" si="184"/>
        <v>6</v>
      </c>
      <c r="N1476" t="str">
        <f t="shared" si="185"/>
        <v>Penalolen</v>
      </c>
      <c r="O1476" s="1">
        <f t="shared" si="186"/>
        <v>43936</v>
      </c>
      <c r="P1476">
        <f>+VLOOKUP($N1476,[1]Hoja3!$A$4:$E$349,2,0)</f>
        <v>13</v>
      </c>
      <c r="Q1476">
        <f>+VLOOKUP($N1476,[1]Hoja3!$A$4:$E$349,3,0)</f>
        <v>13122</v>
      </c>
      <c r="R1476" t="str">
        <f>+VLOOKUP($N1476,[1]Hoja3!$A$4:$E$349,4,0)</f>
        <v>Metropolitana</v>
      </c>
      <c r="S1476" t="str">
        <f t="shared" si="183"/>
        <v>Penalolen439366</v>
      </c>
    </row>
    <row r="1477" spans="2:19" x14ac:dyDescent="0.3">
      <c r="B1477" t="str">
        <f t="shared" si="187"/>
        <v/>
      </c>
      <c r="F1477" s="1"/>
      <c r="K1477">
        <f t="shared" si="182"/>
        <v>8212</v>
      </c>
      <c r="L1477" t="str">
        <f t="shared" si="188"/>
        <v>Pudahuel43936</v>
      </c>
      <c r="M1477" s="9">
        <v>1</v>
      </c>
      <c r="N1477" t="s">
        <v>254</v>
      </c>
      <c r="O1477" s="1">
        <f t="shared" si="186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si="183"/>
        <v>Pudahuel439361</v>
      </c>
    </row>
    <row r="1478" spans="2:19" x14ac:dyDescent="0.3">
      <c r="B1478" t="str">
        <f t="shared" si="187"/>
        <v/>
      </c>
      <c r="F1478" s="1"/>
      <c r="K1478">
        <f t="shared" si="182"/>
        <v>8212</v>
      </c>
      <c r="L1478" t="str">
        <f t="shared" si="188"/>
        <v>Pudahuel43936</v>
      </c>
      <c r="M1478" s="9">
        <f t="shared" si="184"/>
        <v>2</v>
      </c>
      <c r="N1478" t="str">
        <f t="shared" si="185"/>
        <v>Pudahuel</v>
      </c>
      <c r="O1478" s="1">
        <f t="shared" si="186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83"/>
        <v>Pudahuel439362</v>
      </c>
    </row>
    <row r="1479" spans="2:19" x14ac:dyDescent="0.3">
      <c r="B1479" t="str">
        <f t="shared" si="187"/>
        <v/>
      </c>
      <c r="F1479" s="1"/>
      <c r="K1479">
        <f t="shared" ref="K1479:K1542" si="189">+COUNTIFS($L$6:$L$20000,B1479)</f>
        <v>8212</v>
      </c>
      <c r="L1479" t="str">
        <f t="shared" si="188"/>
        <v>Pudahuel43936</v>
      </c>
      <c r="M1479" s="9">
        <f t="shared" si="184"/>
        <v>3</v>
      </c>
      <c r="N1479" t="str">
        <f t="shared" si="185"/>
        <v>Pudahuel</v>
      </c>
      <c r="O1479" s="1">
        <f t="shared" si="186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ref="S1479:S1542" si="190">+N1479&amp;O1479&amp;M1479</f>
        <v>Pudahuel439363</v>
      </c>
    </row>
    <row r="1480" spans="2:19" x14ac:dyDescent="0.3">
      <c r="B1480" t="str">
        <f t="shared" si="187"/>
        <v/>
      </c>
      <c r="F1480" s="1"/>
      <c r="K1480">
        <f t="shared" si="189"/>
        <v>8212</v>
      </c>
      <c r="L1480" t="str">
        <f t="shared" si="188"/>
        <v>Pudahuel43936</v>
      </c>
      <c r="M1480" s="9">
        <f t="shared" si="184"/>
        <v>4</v>
      </c>
      <c r="N1480" t="str">
        <f t="shared" si="185"/>
        <v>Pudahuel</v>
      </c>
      <c r="O1480" s="1">
        <f t="shared" si="186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0"/>
        <v>Pudahuel439364</v>
      </c>
    </row>
    <row r="1481" spans="2:19" x14ac:dyDescent="0.3">
      <c r="B1481" t="str">
        <f t="shared" si="187"/>
        <v/>
      </c>
      <c r="F1481" s="1"/>
      <c r="K1481">
        <f t="shared" si="189"/>
        <v>8212</v>
      </c>
      <c r="L1481" t="str">
        <f t="shared" si="188"/>
        <v>Pudahuel43936</v>
      </c>
      <c r="M1481" s="9">
        <f t="shared" si="184"/>
        <v>5</v>
      </c>
      <c r="N1481" t="str">
        <f t="shared" si="185"/>
        <v>Pudahuel</v>
      </c>
      <c r="O1481" s="1">
        <f t="shared" si="186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0"/>
        <v>Pudahuel439365</v>
      </c>
    </row>
    <row r="1482" spans="2:19" x14ac:dyDescent="0.3">
      <c r="B1482" t="str">
        <f t="shared" si="187"/>
        <v/>
      </c>
      <c r="F1482" s="1"/>
      <c r="K1482">
        <f t="shared" si="189"/>
        <v>8212</v>
      </c>
      <c r="L1482" t="str">
        <f t="shared" si="188"/>
        <v>Pudahuel43936</v>
      </c>
      <c r="M1482" s="9">
        <f t="shared" si="184"/>
        <v>6</v>
      </c>
      <c r="N1482" t="str">
        <f t="shared" si="185"/>
        <v>Pudahuel</v>
      </c>
      <c r="O1482" s="1">
        <f t="shared" si="186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0"/>
        <v>Pudahuel439366</v>
      </c>
    </row>
    <row r="1483" spans="2:19" x14ac:dyDescent="0.3">
      <c r="B1483" t="str">
        <f t="shared" si="187"/>
        <v/>
      </c>
      <c r="F1483" s="1"/>
      <c r="K1483">
        <f t="shared" si="189"/>
        <v>8212</v>
      </c>
      <c r="L1483" t="str">
        <f t="shared" si="188"/>
        <v>Pudahuel43936</v>
      </c>
      <c r="M1483" s="9">
        <f t="shared" si="184"/>
        <v>7</v>
      </c>
      <c r="N1483" t="str">
        <f t="shared" si="185"/>
        <v>Pudahuel</v>
      </c>
      <c r="O1483" s="1">
        <f t="shared" si="186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0"/>
        <v>Pudahuel439367</v>
      </c>
    </row>
    <row r="1484" spans="2:19" x14ac:dyDescent="0.3">
      <c r="B1484" t="str">
        <f t="shared" si="187"/>
        <v/>
      </c>
      <c r="F1484" s="1"/>
      <c r="K1484">
        <f t="shared" si="189"/>
        <v>8212</v>
      </c>
      <c r="L1484" t="str">
        <f t="shared" si="188"/>
        <v>Pudahuel43936</v>
      </c>
      <c r="M1484" s="9">
        <f t="shared" si="184"/>
        <v>8</v>
      </c>
      <c r="N1484" t="str">
        <f t="shared" si="185"/>
        <v>Pudahuel</v>
      </c>
      <c r="O1484" s="1">
        <f t="shared" si="186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0"/>
        <v>Pudahuel439368</v>
      </c>
    </row>
    <row r="1485" spans="2:19" x14ac:dyDescent="0.3">
      <c r="B1485" t="str">
        <f t="shared" si="187"/>
        <v/>
      </c>
      <c r="F1485" s="1"/>
      <c r="K1485">
        <f t="shared" si="189"/>
        <v>8212</v>
      </c>
      <c r="L1485" t="str">
        <f t="shared" si="188"/>
        <v>Pudahuel43936</v>
      </c>
      <c r="M1485" s="9">
        <f t="shared" si="184"/>
        <v>9</v>
      </c>
      <c r="N1485" t="str">
        <f t="shared" si="185"/>
        <v>Pudahuel</v>
      </c>
      <c r="O1485" s="1">
        <f t="shared" si="186"/>
        <v>43936</v>
      </c>
      <c r="P1485">
        <f>+VLOOKUP($N1485,[1]Hoja3!$A$4:$E$349,2,0)</f>
        <v>13</v>
      </c>
      <c r="Q1485">
        <f>+VLOOKUP($N1485,[1]Hoja3!$A$4:$E$349,3,0)</f>
        <v>13124</v>
      </c>
      <c r="R1485" t="str">
        <f>+VLOOKUP($N1485,[1]Hoja3!$A$4:$E$349,4,0)</f>
        <v>Metropolitana</v>
      </c>
      <c r="S1485" t="str">
        <f t="shared" si="190"/>
        <v>Pudahuel439369</v>
      </c>
    </row>
    <row r="1486" spans="2:19" x14ac:dyDescent="0.3">
      <c r="B1486" t="str">
        <f t="shared" si="187"/>
        <v/>
      </c>
      <c r="F1486" s="1"/>
      <c r="K1486">
        <f t="shared" si="189"/>
        <v>8212</v>
      </c>
      <c r="L1486" t="str">
        <f t="shared" si="188"/>
        <v>Pudahuel43936</v>
      </c>
      <c r="M1486" s="9">
        <f t="shared" si="184"/>
        <v>10</v>
      </c>
      <c r="N1486" t="str">
        <f t="shared" si="185"/>
        <v>Pudahuel</v>
      </c>
      <c r="O1486" s="1">
        <f t="shared" si="186"/>
        <v>43936</v>
      </c>
      <c r="P1486">
        <f>+VLOOKUP($N1486,[1]Hoja3!$A$4:$E$349,2,0)</f>
        <v>13</v>
      </c>
      <c r="Q1486">
        <f>+VLOOKUP($N1486,[1]Hoja3!$A$4:$E$349,3,0)</f>
        <v>13124</v>
      </c>
      <c r="R1486" t="str">
        <f>+VLOOKUP($N1486,[1]Hoja3!$A$4:$E$349,4,0)</f>
        <v>Metropolitana</v>
      </c>
      <c r="S1486" t="str">
        <f t="shared" si="190"/>
        <v>Pudahuel4393610</v>
      </c>
    </row>
    <row r="1487" spans="2:19" x14ac:dyDescent="0.3">
      <c r="B1487" t="str">
        <f t="shared" si="187"/>
        <v/>
      </c>
      <c r="F1487" s="1"/>
      <c r="K1487">
        <f t="shared" si="189"/>
        <v>8212</v>
      </c>
      <c r="L1487" t="str">
        <f t="shared" si="188"/>
        <v>Quilicura43936</v>
      </c>
      <c r="M1487" s="9">
        <v>1</v>
      </c>
      <c r="N1487" t="s">
        <v>272</v>
      </c>
      <c r="O1487" s="1">
        <f t="shared" si="186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0"/>
        <v>Quilicura439361</v>
      </c>
    </row>
    <row r="1488" spans="2:19" x14ac:dyDescent="0.3">
      <c r="B1488" t="str">
        <f t="shared" si="187"/>
        <v/>
      </c>
      <c r="F1488" s="1"/>
      <c r="K1488">
        <f t="shared" si="189"/>
        <v>8212</v>
      </c>
      <c r="L1488" t="str">
        <f t="shared" si="188"/>
        <v>Quilicura43936</v>
      </c>
      <c r="M1488" s="9">
        <f t="shared" si="184"/>
        <v>2</v>
      </c>
      <c r="N1488" t="str">
        <f t="shared" si="185"/>
        <v>Quilicura</v>
      </c>
      <c r="O1488" s="1">
        <f t="shared" si="186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0"/>
        <v>Quilicura439362</v>
      </c>
    </row>
    <row r="1489" spans="2:19" x14ac:dyDescent="0.3">
      <c r="B1489" t="str">
        <f t="shared" si="187"/>
        <v/>
      </c>
      <c r="F1489" s="1"/>
      <c r="K1489">
        <f t="shared" si="189"/>
        <v>8212</v>
      </c>
      <c r="L1489" t="str">
        <f t="shared" si="188"/>
        <v>Quilicura43936</v>
      </c>
      <c r="M1489" s="9">
        <f t="shared" si="184"/>
        <v>3</v>
      </c>
      <c r="N1489" t="str">
        <f t="shared" si="185"/>
        <v>Quilicura</v>
      </c>
      <c r="O1489" s="1">
        <f t="shared" si="186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0"/>
        <v>Quilicura439363</v>
      </c>
    </row>
    <row r="1490" spans="2:19" x14ac:dyDescent="0.3">
      <c r="B1490" t="str">
        <f t="shared" si="187"/>
        <v/>
      </c>
      <c r="F1490" s="1"/>
      <c r="K1490">
        <f t="shared" si="189"/>
        <v>8212</v>
      </c>
      <c r="L1490" t="str">
        <f t="shared" si="188"/>
        <v>Quilicura43936</v>
      </c>
      <c r="M1490" s="9">
        <f t="shared" si="184"/>
        <v>4</v>
      </c>
      <c r="N1490" t="str">
        <f t="shared" si="185"/>
        <v>Quilicura</v>
      </c>
      <c r="O1490" s="1">
        <f t="shared" si="186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0"/>
        <v>Quilicura439364</v>
      </c>
    </row>
    <row r="1491" spans="2:19" x14ac:dyDescent="0.3">
      <c r="B1491" t="str">
        <f t="shared" si="187"/>
        <v/>
      </c>
      <c r="F1491" s="1"/>
      <c r="K1491">
        <f t="shared" si="189"/>
        <v>8212</v>
      </c>
      <c r="L1491" t="str">
        <f t="shared" si="188"/>
        <v>Quilicura43936</v>
      </c>
      <c r="M1491" s="9">
        <f t="shared" si="184"/>
        <v>5</v>
      </c>
      <c r="N1491" t="str">
        <f t="shared" si="185"/>
        <v>Quilicura</v>
      </c>
      <c r="O1491" s="1">
        <f t="shared" si="186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0"/>
        <v>Quilicura439365</v>
      </c>
    </row>
    <row r="1492" spans="2:19" x14ac:dyDescent="0.3">
      <c r="B1492" t="str">
        <f t="shared" si="187"/>
        <v/>
      </c>
      <c r="F1492" s="1"/>
      <c r="K1492">
        <f t="shared" si="189"/>
        <v>8212</v>
      </c>
      <c r="L1492" t="str">
        <f t="shared" si="188"/>
        <v>Quilicura43936</v>
      </c>
      <c r="M1492" s="9">
        <f t="shared" si="184"/>
        <v>6</v>
      </c>
      <c r="N1492" t="str">
        <f t="shared" si="185"/>
        <v>Quilicura</v>
      </c>
      <c r="O1492" s="1">
        <f t="shared" si="186"/>
        <v>43936</v>
      </c>
      <c r="P1492">
        <f>+VLOOKUP($N1492,[1]Hoja3!$A$4:$E$349,2,0)</f>
        <v>13</v>
      </c>
      <c r="Q1492">
        <f>+VLOOKUP($N1492,[1]Hoja3!$A$4:$E$349,3,0)</f>
        <v>13125</v>
      </c>
      <c r="R1492" t="str">
        <f>+VLOOKUP($N1492,[1]Hoja3!$A$4:$E$349,4,0)</f>
        <v>Metropolitana</v>
      </c>
      <c r="S1492" t="str">
        <f t="shared" si="190"/>
        <v>Quilicura439366</v>
      </c>
    </row>
    <row r="1493" spans="2:19" x14ac:dyDescent="0.3">
      <c r="B1493" t="str">
        <f t="shared" si="187"/>
        <v/>
      </c>
      <c r="F1493" s="1"/>
      <c r="K1493">
        <f t="shared" si="189"/>
        <v>8212</v>
      </c>
      <c r="L1493" t="str">
        <f t="shared" si="188"/>
        <v>Quilicura43936</v>
      </c>
      <c r="M1493" s="9">
        <f t="shared" si="184"/>
        <v>7</v>
      </c>
      <c r="N1493" t="str">
        <f t="shared" si="185"/>
        <v>Quilicura</v>
      </c>
      <c r="O1493" s="1">
        <f t="shared" si="186"/>
        <v>43936</v>
      </c>
      <c r="P1493">
        <f>+VLOOKUP($N1493,[1]Hoja3!$A$4:$E$349,2,0)</f>
        <v>13</v>
      </c>
      <c r="Q1493">
        <f>+VLOOKUP($N1493,[1]Hoja3!$A$4:$E$349,3,0)</f>
        <v>13125</v>
      </c>
      <c r="R1493" t="str">
        <f>+VLOOKUP($N1493,[1]Hoja3!$A$4:$E$349,4,0)</f>
        <v>Metropolitana</v>
      </c>
      <c r="S1493" t="str">
        <f t="shared" si="190"/>
        <v>Quilicura439367</v>
      </c>
    </row>
    <row r="1494" spans="2:19" x14ac:dyDescent="0.3">
      <c r="B1494" t="str">
        <f t="shared" si="187"/>
        <v/>
      </c>
      <c r="F1494" s="1"/>
      <c r="K1494">
        <f t="shared" si="189"/>
        <v>8212</v>
      </c>
      <c r="L1494" t="str">
        <f t="shared" si="188"/>
        <v>Quinta Normal43936</v>
      </c>
      <c r="M1494" s="9">
        <v>1</v>
      </c>
      <c r="N1494" t="s">
        <v>278</v>
      </c>
      <c r="O1494" s="1">
        <f t="shared" si="186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0"/>
        <v>Quinta Normal439361</v>
      </c>
    </row>
    <row r="1495" spans="2:19" x14ac:dyDescent="0.3">
      <c r="B1495" t="str">
        <f t="shared" si="187"/>
        <v/>
      </c>
      <c r="F1495" s="1"/>
      <c r="K1495">
        <f t="shared" si="189"/>
        <v>8212</v>
      </c>
      <c r="L1495" t="str">
        <f t="shared" si="188"/>
        <v>Quinta Normal43936</v>
      </c>
      <c r="M1495" s="9">
        <f t="shared" ref="M1495:M1544" si="191">+M1494+1</f>
        <v>2</v>
      </c>
      <c r="N1495" t="str">
        <f t="shared" ref="N1495:N1544" si="192">+N1494</f>
        <v>Quinta Normal</v>
      </c>
      <c r="O1495" s="1">
        <f t="shared" ref="O1495:O1544" si="193">+O1494</f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0"/>
        <v>Quinta Normal439362</v>
      </c>
    </row>
    <row r="1496" spans="2:19" x14ac:dyDescent="0.3">
      <c r="B1496" t="str">
        <f t="shared" si="187"/>
        <v/>
      </c>
      <c r="F1496" s="1"/>
      <c r="K1496">
        <f t="shared" si="189"/>
        <v>8212</v>
      </c>
      <c r="L1496" t="str">
        <f t="shared" si="188"/>
        <v>Quinta Normal43936</v>
      </c>
      <c r="M1496" s="9">
        <f t="shared" si="191"/>
        <v>3</v>
      </c>
      <c r="N1496" t="str">
        <f t="shared" si="192"/>
        <v>Quinta Normal</v>
      </c>
      <c r="O1496" s="1">
        <f t="shared" si="193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0"/>
        <v>Quinta Normal439363</v>
      </c>
    </row>
    <row r="1497" spans="2:19" x14ac:dyDescent="0.3">
      <c r="B1497" t="str">
        <f t="shared" si="187"/>
        <v/>
      </c>
      <c r="F1497" s="1"/>
      <c r="K1497">
        <f t="shared" si="189"/>
        <v>8212</v>
      </c>
      <c r="L1497" t="str">
        <f t="shared" si="188"/>
        <v>Quinta Normal43936</v>
      </c>
      <c r="M1497" s="9">
        <f t="shared" si="191"/>
        <v>4</v>
      </c>
      <c r="N1497" t="str">
        <f t="shared" si="192"/>
        <v>Quinta Normal</v>
      </c>
      <c r="O1497" s="1">
        <f t="shared" si="193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0"/>
        <v>Quinta Normal439364</v>
      </c>
    </row>
    <row r="1498" spans="2:19" x14ac:dyDescent="0.3">
      <c r="B1498" t="str">
        <f t="shared" si="187"/>
        <v/>
      </c>
      <c r="F1498" s="1"/>
      <c r="K1498">
        <f t="shared" si="189"/>
        <v>8212</v>
      </c>
      <c r="L1498" t="str">
        <f t="shared" si="188"/>
        <v>Quinta Normal43936</v>
      </c>
      <c r="M1498" s="9">
        <f t="shared" si="191"/>
        <v>5</v>
      </c>
      <c r="N1498" t="str">
        <f t="shared" si="192"/>
        <v>Quinta Normal</v>
      </c>
      <c r="O1498" s="1">
        <f t="shared" si="193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0"/>
        <v>Quinta Normal439365</v>
      </c>
    </row>
    <row r="1499" spans="2:19" x14ac:dyDescent="0.3">
      <c r="B1499" t="str">
        <f t="shared" si="187"/>
        <v/>
      </c>
      <c r="F1499" s="1"/>
      <c r="K1499">
        <f t="shared" si="189"/>
        <v>8212</v>
      </c>
      <c r="L1499" t="str">
        <f t="shared" si="188"/>
        <v>Quinta Normal43936</v>
      </c>
      <c r="M1499" s="9">
        <f t="shared" si="191"/>
        <v>6</v>
      </c>
      <c r="N1499" t="str">
        <f t="shared" si="192"/>
        <v>Quinta Normal</v>
      </c>
      <c r="O1499" s="1">
        <f t="shared" si="193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0"/>
        <v>Quinta Normal439366</v>
      </c>
    </row>
    <row r="1500" spans="2:19" x14ac:dyDescent="0.3">
      <c r="B1500" t="str">
        <f t="shared" si="187"/>
        <v/>
      </c>
      <c r="F1500" s="1"/>
      <c r="K1500">
        <f t="shared" si="189"/>
        <v>8212</v>
      </c>
      <c r="L1500" t="str">
        <f t="shared" si="188"/>
        <v>Quinta Normal43936</v>
      </c>
      <c r="M1500" s="9">
        <f t="shared" si="191"/>
        <v>7</v>
      </c>
      <c r="N1500" t="str">
        <f t="shared" si="192"/>
        <v>Quinta Normal</v>
      </c>
      <c r="O1500" s="1">
        <f t="shared" si="193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0"/>
        <v>Quinta Normal439367</v>
      </c>
    </row>
    <row r="1501" spans="2:19" x14ac:dyDescent="0.3">
      <c r="B1501" t="str">
        <f t="shared" si="187"/>
        <v/>
      </c>
      <c r="F1501" s="1"/>
      <c r="K1501">
        <f t="shared" si="189"/>
        <v>8212</v>
      </c>
      <c r="L1501" t="str">
        <f t="shared" si="188"/>
        <v>Quinta Normal43936</v>
      </c>
      <c r="M1501" s="9">
        <f t="shared" si="191"/>
        <v>8</v>
      </c>
      <c r="N1501" t="str">
        <f t="shared" si="192"/>
        <v>Quinta Normal</v>
      </c>
      <c r="O1501" s="1">
        <f t="shared" si="193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0"/>
        <v>Quinta Normal439368</v>
      </c>
    </row>
    <row r="1502" spans="2:19" x14ac:dyDescent="0.3">
      <c r="B1502" t="str">
        <f t="shared" si="187"/>
        <v/>
      </c>
      <c r="F1502" s="1"/>
      <c r="K1502">
        <f t="shared" si="189"/>
        <v>8212</v>
      </c>
      <c r="L1502" t="str">
        <f t="shared" si="188"/>
        <v>Quinta Normal43936</v>
      </c>
      <c r="M1502" s="9">
        <f t="shared" si="191"/>
        <v>9</v>
      </c>
      <c r="N1502" t="str">
        <f t="shared" si="192"/>
        <v>Quinta Normal</v>
      </c>
      <c r="O1502" s="1">
        <f t="shared" si="193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0"/>
        <v>Quinta Normal439369</v>
      </c>
    </row>
    <row r="1503" spans="2:19" x14ac:dyDescent="0.3">
      <c r="B1503" t="str">
        <f t="shared" si="187"/>
        <v/>
      </c>
      <c r="F1503" s="1"/>
      <c r="K1503">
        <f t="shared" si="189"/>
        <v>8212</v>
      </c>
      <c r="L1503" t="str">
        <f t="shared" si="188"/>
        <v>Quinta Normal43936</v>
      </c>
      <c r="M1503" s="9">
        <f t="shared" si="191"/>
        <v>10</v>
      </c>
      <c r="N1503" t="str">
        <f t="shared" si="192"/>
        <v>Quinta Normal</v>
      </c>
      <c r="O1503" s="1">
        <f t="shared" si="193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0"/>
        <v>Quinta Normal4393610</v>
      </c>
    </row>
    <row r="1504" spans="2:19" x14ac:dyDescent="0.3">
      <c r="B1504" t="str">
        <f t="shared" si="187"/>
        <v/>
      </c>
      <c r="F1504" s="1"/>
      <c r="K1504">
        <f t="shared" si="189"/>
        <v>8212</v>
      </c>
      <c r="L1504" t="str">
        <f t="shared" si="188"/>
        <v>Quinta Normal43936</v>
      </c>
      <c r="M1504" s="9">
        <f t="shared" si="191"/>
        <v>11</v>
      </c>
      <c r="N1504" t="str">
        <f t="shared" si="192"/>
        <v>Quinta Normal</v>
      </c>
      <c r="O1504" s="1">
        <f t="shared" si="193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0"/>
        <v>Quinta Normal4393611</v>
      </c>
    </row>
    <row r="1505" spans="2:19" x14ac:dyDescent="0.3">
      <c r="B1505" t="str">
        <f t="shared" si="187"/>
        <v/>
      </c>
      <c r="F1505" s="1"/>
      <c r="K1505">
        <f t="shared" si="189"/>
        <v>8212</v>
      </c>
      <c r="L1505" t="str">
        <f t="shared" si="188"/>
        <v>Quinta Normal43936</v>
      </c>
      <c r="M1505" s="9">
        <f t="shared" si="191"/>
        <v>12</v>
      </c>
      <c r="N1505" t="str">
        <f t="shared" si="192"/>
        <v>Quinta Normal</v>
      </c>
      <c r="O1505" s="1">
        <f t="shared" si="193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0"/>
        <v>Quinta Normal4393612</v>
      </c>
    </row>
    <row r="1506" spans="2:19" x14ac:dyDescent="0.3">
      <c r="B1506" t="str">
        <f t="shared" si="187"/>
        <v/>
      </c>
      <c r="F1506" s="1"/>
      <c r="K1506">
        <f t="shared" si="189"/>
        <v>8212</v>
      </c>
      <c r="L1506" t="str">
        <f t="shared" si="188"/>
        <v>Quinta Normal43936</v>
      </c>
      <c r="M1506" s="9">
        <f t="shared" si="191"/>
        <v>13</v>
      </c>
      <c r="N1506" t="str">
        <f t="shared" si="192"/>
        <v>Quinta Normal</v>
      </c>
      <c r="O1506" s="1">
        <f t="shared" si="193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0"/>
        <v>Quinta Normal4393613</v>
      </c>
    </row>
    <row r="1507" spans="2:19" x14ac:dyDescent="0.3">
      <c r="B1507" t="str">
        <f t="shared" si="187"/>
        <v/>
      </c>
      <c r="F1507" s="1"/>
      <c r="K1507">
        <f t="shared" si="189"/>
        <v>8212</v>
      </c>
      <c r="L1507" t="str">
        <f t="shared" si="188"/>
        <v>Quinta Normal43936</v>
      </c>
      <c r="M1507" s="9">
        <f t="shared" si="191"/>
        <v>14</v>
      </c>
      <c r="N1507" t="str">
        <f t="shared" si="192"/>
        <v>Quinta Normal</v>
      </c>
      <c r="O1507" s="1">
        <f t="shared" si="193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0"/>
        <v>Quinta Normal4393614</v>
      </c>
    </row>
    <row r="1508" spans="2:19" x14ac:dyDescent="0.3">
      <c r="B1508" t="str">
        <f t="shared" si="187"/>
        <v/>
      </c>
      <c r="F1508" s="1"/>
      <c r="K1508">
        <f t="shared" si="189"/>
        <v>8212</v>
      </c>
      <c r="L1508" t="str">
        <f t="shared" si="188"/>
        <v>Quinta Normal43936</v>
      </c>
      <c r="M1508" s="9">
        <f t="shared" si="191"/>
        <v>15</v>
      </c>
      <c r="N1508" t="str">
        <f t="shared" si="192"/>
        <v>Quinta Normal</v>
      </c>
      <c r="O1508" s="1">
        <f t="shared" si="193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0"/>
        <v>Quinta Normal4393615</v>
      </c>
    </row>
    <row r="1509" spans="2:19" x14ac:dyDescent="0.3">
      <c r="B1509" t="str">
        <f t="shared" si="187"/>
        <v/>
      </c>
      <c r="F1509" s="1"/>
      <c r="K1509">
        <f t="shared" si="189"/>
        <v>8212</v>
      </c>
      <c r="L1509" t="str">
        <f t="shared" si="188"/>
        <v>Quinta Normal43936</v>
      </c>
      <c r="M1509" s="9">
        <f t="shared" si="191"/>
        <v>16</v>
      </c>
      <c r="N1509" t="str">
        <f t="shared" si="192"/>
        <v>Quinta Normal</v>
      </c>
      <c r="O1509" s="1">
        <f t="shared" si="193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0"/>
        <v>Quinta Normal4393616</v>
      </c>
    </row>
    <row r="1510" spans="2:19" x14ac:dyDescent="0.3">
      <c r="B1510" t="str">
        <f t="shared" si="187"/>
        <v/>
      </c>
      <c r="F1510" s="1"/>
      <c r="K1510">
        <f t="shared" si="189"/>
        <v>8212</v>
      </c>
      <c r="L1510" t="str">
        <f t="shared" si="188"/>
        <v>Quinta Normal43936</v>
      </c>
      <c r="M1510" s="9">
        <f t="shared" si="191"/>
        <v>17</v>
      </c>
      <c r="N1510" t="str">
        <f t="shared" si="192"/>
        <v>Quinta Normal</v>
      </c>
      <c r="O1510" s="1">
        <f t="shared" si="193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0"/>
        <v>Quinta Normal4393617</v>
      </c>
    </row>
    <row r="1511" spans="2:19" x14ac:dyDescent="0.3">
      <c r="B1511" t="str">
        <f t="shared" si="187"/>
        <v/>
      </c>
      <c r="F1511" s="1"/>
      <c r="K1511">
        <f t="shared" si="189"/>
        <v>8212</v>
      </c>
      <c r="L1511" t="str">
        <f t="shared" si="188"/>
        <v>Quinta Normal43936</v>
      </c>
      <c r="M1511" s="9">
        <f t="shared" si="191"/>
        <v>18</v>
      </c>
      <c r="N1511" t="str">
        <f t="shared" si="192"/>
        <v>Quinta Normal</v>
      </c>
      <c r="O1511" s="1">
        <f t="shared" si="193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0"/>
        <v>Quinta Normal4393618</v>
      </c>
    </row>
    <row r="1512" spans="2:19" x14ac:dyDescent="0.3">
      <c r="B1512" t="str">
        <f t="shared" si="187"/>
        <v/>
      </c>
      <c r="F1512" s="1"/>
      <c r="K1512">
        <f t="shared" si="189"/>
        <v>8212</v>
      </c>
      <c r="L1512" t="str">
        <f t="shared" si="188"/>
        <v>Quinta Normal43936</v>
      </c>
      <c r="M1512" s="9">
        <f t="shared" si="191"/>
        <v>19</v>
      </c>
      <c r="N1512" t="str">
        <f t="shared" si="192"/>
        <v>Quinta Normal</v>
      </c>
      <c r="O1512" s="1">
        <f t="shared" si="193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0"/>
        <v>Quinta Normal4393619</v>
      </c>
    </row>
    <row r="1513" spans="2:19" x14ac:dyDescent="0.3">
      <c r="B1513" t="str">
        <f t="shared" si="187"/>
        <v/>
      </c>
      <c r="F1513" s="1"/>
      <c r="K1513">
        <f t="shared" si="189"/>
        <v>8212</v>
      </c>
      <c r="L1513" t="str">
        <f t="shared" si="188"/>
        <v>Quinta Normal43936</v>
      </c>
      <c r="M1513" s="9">
        <f t="shared" si="191"/>
        <v>20</v>
      </c>
      <c r="N1513" t="str">
        <f t="shared" si="192"/>
        <v>Quinta Normal</v>
      </c>
      <c r="O1513" s="1">
        <f t="shared" si="193"/>
        <v>43936</v>
      </c>
      <c r="P1513">
        <f>+VLOOKUP($N1513,[1]Hoja3!$A$4:$E$349,2,0)</f>
        <v>13</v>
      </c>
      <c r="Q1513">
        <f>+VLOOKUP($N1513,[1]Hoja3!$A$4:$E$349,3,0)</f>
        <v>13126</v>
      </c>
      <c r="R1513" t="str">
        <f>+VLOOKUP($N1513,[1]Hoja3!$A$4:$E$349,4,0)</f>
        <v>Metropolitana</v>
      </c>
      <c r="S1513" t="str">
        <f t="shared" si="190"/>
        <v>Quinta Normal4393620</v>
      </c>
    </row>
    <row r="1514" spans="2:19" x14ac:dyDescent="0.3">
      <c r="B1514" t="str">
        <f t="shared" si="187"/>
        <v/>
      </c>
      <c r="F1514" s="1"/>
      <c r="K1514">
        <f t="shared" si="189"/>
        <v>8212</v>
      </c>
      <c r="L1514" t="str">
        <f t="shared" si="188"/>
        <v>Quinta Normal43936</v>
      </c>
      <c r="M1514" s="9">
        <f t="shared" si="191"/>
        <v>21</v>
      </c>
      <c r="N1514" t="str">
        <f t="shared" si="192"/>
        <v>Quinta Normal</v>
      </c>
      <c r="O1514" s="1">
        <f t="shared" si="193"/>
        <v>43936</v>
      </c>
      <c r="P1514">
        <f>+VLOOKUP($N1514,[1]Hoja3!$A$4:$E$349,2,0)</f>
        <v>13</v>
      </c>
      <c r="Q1514">
        <f>+VLOOKUP($N1514,[1]Hoja3!$A$4:$E$349,3,0)</f>
        <v>13126</v>
      </c>
      <c r="R1514" t="str">
        <f>+VLOOKUP($N1514,[1]Hoja3!$A$4:$E$349,4,0)</f>
        <v>Metropolitana</v>
      </c>
      <c r="S1514" t="str">
        <f t="shared" si="190"/>
        <v>Quinta Normal4393621</v>
      </c>
    </row>
    <row r="1515" spans="2:19" x14ac:dyDescent="0.3">
      <c r="B1515" t="str">
        <f t="shared" si="187"/>
        <v/>
      </c>
      <c r="F1515" s="1"/>
      <c r="K1515">
        <f t="shared" si="189"/>
        <v>8212</v>
      </c>
      <c r="L1515" t="str">
        <f t="shared" si="188"/>
        <v>San Bernardo43936</v>
      </c>
      <c r="M1515" s="9">
        <v>1</v>
      </c>
      <c r="N1515" t="s">
        <v>303</v>
      </c>
      <c r="O1515" s="1">
        <f t="shared" si="193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0"/>
        <v>San Bernardo439361</v>
      </c>
    </row>
    <row r="1516" spans="2:19" x14ac:dyDescent="0.3">
      <c r="B1516" t="str">
        <f t="shared" si="187"/>
        <v/>
      </c>
      <c r="F1516" s="1"/>
      <c r="K1516">
        <f t="shared" si="189"/>
        <v>8212</v>
      </c>
      <c r="L1516" t="str">
        <f t="shared" si="188"/>
        <v>San Bernardo43936</v>
      </c>
      <c r="M1516" s="9">
        <f t="shared" si="191"/>
        <v>2</v>
      </c>
      <c r="N1516" t="str">
        <f t="shared" si="192"/>
        <v>San Bernardo</v>
      </c>
      <c r="O1516" s="1">
        <f t="shared" si="193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0"/>
        <v>San Bernardo439362</v>
      </c>
    </row>
    <row r="1517" spans="2:19" x14ac:dyDescent="0.3">
      <c r="B1517" t="str">
        <f t="shared" si="187"/>
        <v/>
      </c>
      <c r="F1517" s="1"/>
      <c r="K1517">
        <f t="shared" si="189"/>
        <v>8212</v>
      </c>
      <c r="L1517" t="str">
        <f t="shared" si="188"/>
        <v>San Bernardo43936</v>
      </c>
      <c r="M1517" s="9">
        <f t="shared" si="191"/>
        <v>3</v>
      </c>
      <c r="N1517" t="str">
        <f t="shared" si="192"/>
        <v>San Bernardo</v>
      </c>
      <c r="O1517" s="1">
        <f t="shared" si="193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0"/>
        <v>San Bernardo439363</v>
      </c>
    </row>
    <row r="1518" spans="2:19" x14ac:dyDescent="0.3">
      <c r="B1518" t="str">
        <f t="shared" si="187"/>
        <v/>
      </c>
      <c r="F1518" s="1"/>
      <c r="K1518">
        <f t="shared" si="189"/>
        <v>8212</v>
      </c>
      <c r="L1518" t="str">
        <f t="shared" si="188"/>
        <v>San Bernardo43936</v>
      </c>
      <c r="M1518" s="9">
        <f t="shared" si="191"/>
        <v>4</v>
      </c>
      <c r="N1518" t="str">
        <f t="shared" si="192"/>
        <v>San Bernardo</v>
      </c>
      <c r="O1518" s="1">
        <f t="shared" si="193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0"/>
        <v>San Bernardo439364</v>
      </c>
    </row>
    <row r="1519" spans="2:19" x14ac:dyDescent="0.3">
      <c r="B1519" t="str">
        <f t="shared" si="187"/>
        <v/>
      </c>
      <c r="F1519" s="1"/>
      <c r="K1519">
        <f t="shared" si="189"/>
        <v>8212</v>
      </c>
      <c r="L1519" t="str">
        <f t="shared" si="188"/>
        <v>San Bernardo43936</v>
      </c>
      <c r="M1519" s="9">
        <f t="shared" si="191"/>
        <v>5</v>
      </c>
      <c r="N1519" t="str">
        <f t="shared" si="192"/>
        <v>San Bernardo</v>
      </c>
      <c r="O1519" s="1">
        <f t="shared" si="193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0"/>
        <v>San Bernardo439365</v>
      </c>
    </row>
    <row r="1520" spans="2:19" x14ac:dyDescent="0.3">
      <c r="B1520" t="str">
        <f t="shared" si="187"/>
        <v/>
      </c>
      <c r="F1520" s="1"/>
      <c r="K1520">
        <f t="shared" si="189"/>
        <v>8212</v>
      </c>
      <c r="L1520" t="str">
        <f t="shared" si="188"/>
        <v>San Bernardo43936</v>
      </c>
      <c r="M1520" s="9">
        <f t="shared" si="191"/>
        <v>6</v>
      </c>
      <c r="N1520" t="str">
        <f t="shared" si="192"/>
        <v>San Bernardo</v>
      </c>
      <c r="O1520" s="1">
        <f t="shared" si="193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0"/>
        <v>San Bernardo439366</v>
      </c>
    </row>
    <row r="1521" spans="2:19" x14ac:dyDescent="0.3">
      <c r="B1521" t="str">
        <f t="shared" si="187"/>
        <v/>
      </c>
      <c r="F1521" s="1"/>
      <c r="K1521">
        <f t="shared" si="189"/>
        <v>8212</v>
      </c>
      <c r="L1521" t="str">
        <f t="shared" si="188"/>
        <v>San Bernardo43936</v>
      </c>
      <c r="M1521" s="9">
        <f t="shared" si="191"/>
        <v>7</v>
      </c>
      <c r="N1521" t="str">
        <f t="shared" si="192"/>
        <v>San Bernardo</v>
      </c>
      <c r="O1521" s="1">
        <f t="shared" si="193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0"/>
        <v>San Bernardo439367</v>
      </c>
    </row>
    <row r="1522" spans="2:19" x14ac:dyDescent="0.3">
      <c r="B1522" t="str">
        <f t="shared" si="187"/>
        <v/>
      </c>
      <c r="F1522" s="1"/>
      <c r="K1522">
        <f t="shared" si="189"/>
        <v>8212</v>
      </c>
      <c r="L1522" t="str">
        <f t="shared" si="188"/>
        <v>San Bernardo43936</v>
      </c>
      <c r="M1522" s="9">
        <f t="shared" si="191"/>
        <v>8</v>
      </c>
      <c r="N1522" t="str">
        <f t="shared" si="192"/>
        <v>San Bernardo</v>
      </c>
      <c r="O1522" s="1">
        <f t="shared" si="193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0"/>
        <v>San Bernardo439368</v>
      </c>
    </row>
    <row r="1523" spans="2:19" x14ac:dyDescent="0.3">
      <c r="B1523" t="str">
        <f t="shared" si="187"/>
        <v/>
      </c>
      <c r="F1523" s="1"/>
      <c r="K1523">
        <f t="shared" si="189"/>
        <v>8212</v>
      </c>
      <c r="L1523" t="str">
        <f t="shared" si="188"/>
        <v>San Bernardo43936</v>
      </c>
      <c r="M1523" s="9">
        <f t="shared" si="191"/>
        <v>9</v>
      </c>
      <c r="N1523" t="str">
        <f t="shared" si="192"/>
        <v>San Bernardo</v>
      </c>
      <c r="O1523" s="1">
        <f t="shared" si="193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0"/>
        <v>San Bernardo439369</v>
      </c>
    </row>
    <row r="1524" spans="2:19" x14ac:dyDescent="0.3">
      <c r="B1524" t="str">
        <f t="shared" si="187"/>
        <v/>
      </c>
      <c r="F1524" s="1"/>
      <c r="K1524">
        <f t="shared" si="189"/>
        <v>8212</v>
      </c>
      <c r="L1524" t="str">
        <f t="shared" si="188"/>
        <v>San Bernardo43936</v>
      </c>
      <c r="M1524" s="9">
        <f t="shared" si="191"/>
        <v>10</v>
      </c>
      <c r="N1524" t="str">
        <f t="shared" si="192"/>
        <v>San Bernardo</v>
      </c>
      <c r="O1524" s="1">
        <f t="shared" si="193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0"/>
        <v>San Bernardo4393610</v>
      </c>
    </row>
    <row r="1525" spans="2:19" x14ac:dyDescent="0.3">
      <c r="B1525" t="str">
        <f t="shared" si="187"/>
        <v/>
      </c>
      <c r="F1525" s="1"/>
      <c r="K1525">
        <f t="shared" si="189"/>
        <v>8212</v>
      </c>
      <c r="L1525" t="str">
        <f t="shared" si="188"/>
        <v>San Bernardo43936</v>
      </c>
      <c r="M1525" s="9">
        <f t="shared" si="191"/>
        <v>11</v>
      </c>
      <c r="N1525" t="str">
        <f t="shared" si="192"/>
        <v>San Bernardo</v>
      </c>
      <c r="O1525" s="1">
        <f t="shared" si="193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0"/>
        <v>San Bernardo4393611</v>
      </c>
    </row>
    <row r="1526" spans="2:19" x14ac:dyDescent="0.3">
      <c r="B1526" t="str">
        <f t="shared" si="187"/>
        <v/>
      </c>
      <c r="F1526" s="1"/>
      <c r="K1526">
        <f t="shared" si="189"/>
        <v>8212</v>
      </c>
      <c r="L1526" t="str">
        <f t="shared" si="188"/>
        <v>San Bernardo43936</v>
      </c>
      <c r="M1526" s="9">
        <f t="shared" si="191"/>
        <v>12</v>
      </c>
      <c r="N1526" t="str">
        <f t="shared" si="192"/>
        <v>San Bernardo</v>
      </c>
      <c r="O1526" s="1">
        <f t="shared" si="193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0"/>
        <v>San Bernardo4393612</v>
      </c>
    </row>
    <row r="1527" spans="2:19" x14ac:dyDescent="0.3">
      <c r="B1527" t="str">
        <f t="shared" si="187"/>
        <v/>
      </c>
      <c r="F1527" s="1"/>
      <c r="K1527">
        <f t="shared" si="189"/>
        <v>8212</v>
      </c>
      <c r="L1527" t="str">
        <f t="shared" si="188"/>
        <v>San Bernardo43936</v>
      </c>
      <c r="M1527" s="9">
        <f t="shared" si="191"/>
        <v>13</v>
      </c>
      <c r="N1527" t="str">
        <f t="shared" si="192"/>
        <v>San Bernardo</v>
      </c>
      <c r="O1527" s="1">
        <f t="shared" si="193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0"/>
        <v>San Bernardo4393613</v>
      </c>
    </row>
    <row r="1528" spans="2:19" x14ac:dyDescent="0.3">
      <c r="B1528" t="str">
        <f t="shared" si="187"/>
        <v/>
      </c>
      <c r="F1528" s="1"/>
      <c r="K1528">
        <f t="shared" si="189"/>
        <v>8212</v>
      </c>
      <c r="L1528" t="str">
        <f t="shared" si="188"/>
        <v>San Bernardo43936</v>
      </c>
      <c r="M1528" s="9">
        <f t="shared" si="191"/>
        <v>14</v>
      </c>
      <c r="N1528" t="str">
        <f t="shared" si="192"/>
        <v>San Bernardo</v>
      </c>
      <c r="O1528" s="1">
        <f t="shared" si="193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0"/>
        <v>San Bernardo4393614</v>
      </c>
    </row>
    <row r="1529" spans="2:19" x14ac:dyDescent="0.3">
      <c r="B1529" t="str">
        <f t="shared" si="187"/>
        <v/>
      </c>
      <c r="F1529" s="1"/>
      <c r="K1529">
        <f t="shared" si="189"/>
        <v>8212</v>
      </c>
      <c r="L1529" t="str">
        <f t="shared" si="188"/>
        <v>San Bernardo43936</v>
      </c>
      <c r="M1529" s="9">
        <f t="shared" si="191"/>
        <v>15</v>
      </c>
      <c r="N1529" t="str">
        <f t="shared" si="192"/>
        <v>San Bernardo</v>
      </c>
      <c r="O1529" s="1">
        <f t="shared" si="193"/>
        <v>43936</v>
      </c>
      <c r="P1529">
        <f>+VLOOKUP($N1529,[1]Hoja3!$A$4:$E$349,2,0)</f>
        <v>13</v>
      </c>
      <c r="Q1529">
        <f>+VLOOKUP($N1529,[1]Hoja3!$A$4:$E$349,3,0)</f>
        <v>13401</v>
      </c>
      <c r="R1529" t="str">
        <f>+VLOOKUP($N1529,[1]Hoja3!$A$4:$E$349,4,0)</f>
        <v>Metropolitana</v>
      </c>
      <c r="S1529" t="str">
        <f t="shared" si="190"/>
        <v>San Bernardo4393615</v>
      </c>
    </row>
    <row r="1530" spans="2:19" x14ac:dyDescent="0.3">
      <c r="B1530" t="str">
        <f t="shared" si="187"/>
        <v/>
      </c>
      <c r="F1530" s="1"/>
      <c r="K1530">
        <f t="shared" si="189"/>
        <v>8212</v>
      </c>
      <c r="L1530" t="str">
        <f t="shared" si="188"/>
        <v>San Bernardo43936</v>
      </c>
      <c r="M1530" s="9">
        <f t="shared" si="191"/>
        <v>16</v>
      </c>
      <c r="N1530" t="str">
        <f t="shared" si="192"/>
        <v>San Bernardo</v>
      </c>
      <c r="O1530" s="1">
        <f t="shared" si="193"/>
        <v>43936</v>
      </c>
      <c r="P1530">
        <f>+VLOOKUP($N1530,[1]Hoja3!$A$4:$E$349,2,0)</f>
        <v>13</v>
      </c>
      <c r="Q1530">
        <f>+VLOOKUP($N1530,[1]Hoja3!$A$4:$E$349,3,0)</f>
        <v>13401</v>
      </c>
      <c r="R1530" t="str">
        <f>+VLOOKUP($N1530,[1]Hoja3!$A$4:$E$349,4,0)</f>
        <v>Metropolitana</v>
      </c>
      <c r="S1530" t="str">
        <f t="shared" si="190"/>
        <v>San Bernardo4393616</v>
      </c>
    </row>
    <row r="1531" spans="2:19" x14ac:dyDescent="0.3">
      <c r="B1531" t="str">
        <f t="shared" si="187"/>
        <v/>
      </c>
      <c r="F1531" s="1"/>
      <c r="K1531">
        <f t="shared" si="189"/>
        <v>8212</v>
      </c>
      <c r="L1531" t="str">
        <f t="shared" si="188"/>
        <v>San Joaquin43936</v>
      </c>
      <c r="M1531" s="9">
        <v>1</v>
      </c>
      <c r="N1531" t="s">
        <v>313</v>
      </c>
      <c r="O1531" s="1">
        <f t="shared" si="193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0"/>
        <v>San Joaquin439361</v>
      </c>
    </row>
    <row r="1532" spans="2:19" x14ac:dyDescent="0.3">
      <c r="B1532" t="str">
        <f t="shared" si="187"/>
        <v/>
      </c>
      <c r="F1532" s="1"/>
      <c r="K1532">
        <f t="shared" si="189"/>
        <v>8212</v>
      </c>
      <c r="L1532" t="str">
        <f t="shared" si="188"/>
        <v>San Joaquin43936</v>
      </c>
      <c r="M1532" s="9">
        <f t="shared" si="191"/>
        <v>2</v>
      </c>
      <c r="N1532" t="str">
        <f t="shared" si="192"/>
        <v>San Joaquin</v>
      </c>
      <c r="O1532" s="1">
        <f t="shared" si="193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0"/>
        <v>San Joaquin439362</v>
      </c>
    </row>
    <row r="1533" spans="2:19" x14ac:dyDescent="0.3">
      <c r="B1533" t="str">
        <f t="shared" si="187"/>
        <v/>
      </c>
      <c r="F1533" s="1"/>
      <c r="K1533">
        <f t="shared" si="189"/>
        <v>8212</v>
      </c>
      <c r="L1533" t="str">
        <f t="shared" si="188"/>
        <v>San Joaquin43936</v>
      </c>
      <c r="M1533" s="9">
        <f t="shared" si="191"/>
        <v>3</v>
      </c>
      <c r="N1533" t="str">
        <f t="shared" si="192"/>
        <v>San Joaquin</v>
      </c>
      <c r="O1533" s="1">
        <f t="shared" si="193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0"/>
        <v>San Joaquin439363</v>
      </c>
    </row>
    <row r="1534" spans="2:19" x14ac:dyDescent="0.3">
      <c r="B1534" t="str">
        <f t="shared" si="187"/>
        <v/>
      </c>
      <c r="F1534" s="1"/>
      <c r="K1534">
        <f t="shared" si="189"/>
        <v>8212</v>
      </c>
      <c r="L1534" t="str">
        <f t="shared" si="188"/>
        <v>San Joaquin43936</v>
      </c>
      <c r="M1534" s="9">
        <f t="shared" si="191"/>
        <v>4</v>
      </c>
      <c r="N1534" t="str">
        <f t="shared" si="192"/>
        <v>San Joaquin</v>
      </c>
      <c r="O1534" s="1">
        <f t="shared" si="193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0"/>
        <v>San Joaquin439364</v>
      </c>
    </row>
    <row r="1535" spans="2:19" x14ac:dyDescent="0.3">
      <c r="B1535" t="str">
        <f t="shared" si="187"/>
        <v/>
      </c>
      <c r="F1535" s="1"/>
      <c r="K1535">
        <f t="shared" si="189"/>
        <v>8212</v>
      </c>
      <c r="L1535" t="str">
        <f t="shared" si="188"/>
        <v>San Joaquin43936</v>
      </c>
      <c r="M1535" s="9">
        <f t="shared" si="191"/>
        <v>5</v>
      </c>
      <c r="N1535" t="str">
        <f t="shared" si="192"/>
        <v>San Joaquin</v>
      </c>
      <c r="O1535" s="1">
        <f t="shared" si="193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0"/>
        <v>San Joaquin439365</v>
      </c>
    </row>
    <row r="1536" spans="2:19" x14ac:dyDescent="0.3">
      <c r="B1536" t="str">
        <f t="shared" si="187"/>
        <v/>
      </c>
      <c r="F1536" s="1"/>
      <c r="K1536">
        <f t="shared" si="189"/>
        <v>8212</v>
      </c>
      <c r="L1536" t="str">
        <f t="shared" si="188"/>
        <v>San Joaquin43936</v>
      </c>
      <c r="M1536" s="9">
        <f t="shared" si="191"/>
        <v>6</v>
      </c>
      <c r="N1536" t="str">
        <f t="shared" si="192"/>
        <v>San Joaquin</v>
      </c>
      <c r="O1536" s="1">
        <f t="shared" si="193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0"/>
        <v>San Joaquin439366</v>
      </c>
    </row>
    <row r="1537" spans="2:19" x14ac:dyDescent="0.3">
      <c r="B1537" t="str">
        <f t="shared" si="187"/>
        <v/>
      </c>
      <c r="F1537" s="1"/>
      <c r="K1537">
        <f t="shared" si="189"/>
        <v>8212</v>
      </c>
      <c r="L1537" t="str">
        <f t="shared" si="188"/>
        <v>San Joaquin43936</v>
      </c>
      <c r="M1537" s="9">
        <f t="shared" si="191"/>
        <v>7</v>
      </c>
      <c r="N1537" t="str">
        <f t="shared" si="192"/>
        <v>San Joaquin</v>
      </c>
      <c r="O1537" s="1">
        <f t="shared" si="193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0"/>
        <v>San Joaquin439367</v>
      </c>
    </row>
    <row r="1538" spans="2:19" x14ac:dyDescent="0.3">
      <c r="B1538" t="str">
        <f t="shared" si="187"/>
        <v/>
      </c>
      <c r="F1538" s="1"/>
      <c r="K1538">
        <f t="shared" si="189"/>
        <v>8212</v>
      </c>
      <c r="L1538" t="str">
        <f t="shared" si="188"/>
        <v>San Joaquin43936</v>
      </c>
      <c r="M1538" s="9">
        <f t="shared" si="191"/>
        <v>8</v>
      </c>
      <c r="N1538" t="str">
        <f t="shared" si="192"/>
        <v>San Joaquin</v>
      </c>
      <c r="O1538" s="1">
        <f t="shared" si="193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0"/>
        <v>San Joaquin439368</v>
      </c>
    </row>
    <row r="1539" spans="2:19" x14ac:dyDescent="0.3">
      <c r="B1539" t="str">
        <f t="shared" ref="B1539:B1572" si="194">+C1539&amp;F1539</f>
        <v/>
      </c>
      <c r="F1539" s="1"/>
      <c r="K1539">
        <f t="shared" si="189"/>
        <v>8212</v>
      </c>
      <c r="L1539" t="str">
        <f t="shared" si="188"/>
        <v>San Joaquin43936</v>
      </c>
      <c r="M1539" s="9">
        <f t="shared" si="191"/>
        <v>9</v>
      </c>
      <c r="N1539" t="str">
        <f t="shared" si="192"/>
        <v>San Joaquin</v>
      </c>
      <c r="O1539" s="1">
        <f t="shared" si="193"/>
        <v>43936</v>
      </c>
      <c r="P1539">
        <f>+VLOOKUP($N1539,[1]Hoja3!$A$4:$E$349,2,0)</f>
        <v>13</v>
      </c>
      <c r="Q1539">
        <f>+VLOOKUP($N1539,[1]Hoja3!$A$4:$E$349,3,0)</f>
        <v>13129</v>
      </c>
      <c r="R1539" t="str">
        <f>+VLOOKUP($N1539,[1]Hoja3!$A$4:$E$349,4,0)</f>
        <v>Metropolitana</v>
      </c>
      <c r="S1539" t="str">
        <f t="shared" si="190"/>
        <v>San Joaquin439369</v>
      </c>
    </row>
    <row r="1540" spans="2:19" x14ac:dyDescent="0.3">
      <c r="B1540" t="str">
        <f t="shared" si="194"/>
        <v/>
      </c>
      <c r="F1540" s="1"/>
      <c r="K1540">
        <f t="shared" si="189"/>
        <v>8212</v>
      </c>
      <c r="L1540" t="str">
        <f t="shared" ref="L1540:L1544" si="195">+N1540&amp;O1540</f>
        <v>San Joaquin43936</v>
      </c>
      <c r="M1540" s="9">
        <f t="shared" si="191"/>
        <v>10</v>
      </c>
      <c r="N1540" t="str">
        <f t="shared" si="192"/>
        <v>San Joaquin</v>
      </c>
      <c r="O1540" s="1">
        <f t="shared" si="193"/>
        <v>43936</v>
      </c>
      <c r="P1540">
        <f>+VLOOKUP($N1540,[1]Hoja3!$A$4:$E$349,2,0)</f>
        <v>13</v>
      </c>
      <c r="Q1540">
        <f>+VLOOKUP($N1540,[1]Hoja3!$A$4:$E$349,3,0)</f>
        <v>13129</v>
      </c>
      <c r="R1540" t="str">
        <f>+VLOOKUP($N1540,[1]Hoja3!$A$4:$E$349,4,0)</f>
        <v>Metropolitana</v>
      </c>
      <c r="S1540" t="str">
        <f t="shared" si="190"/>
        <v>San Joaquin4393610</v>
      </c>
    </row>
    <row r="1541" spans="2:19" x14ac:dyDescent="0.3">
      <c r="B1541" t="str">
        <f t="shared" si="194"/>
        <v/>
      </c>
      <c r="F1541" s="1"/>
      <c r="K1541">
        <f t="shared" si="189"/>
        <v>8212</v>
      </c>
      <c r="L1541" t="str">
        <f t="shared" si="195"/>
        <v>San Ramon43936</v>
      </c>
      <c r="M1541" s="9">
        <v>1</v>
      </c>
      <c r="N1541" t="s">
        <v>323</v>
      </c>
      <c r="O1541" s="1">
        <f t="shared" si="193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si="190"/>
        <v>San Ramon439361</v>
      </c>
    </row>
    <row r="1542" spans="2:19" x14ac:dyDescent="0.3">
      <c r="B1542" t="str">
        <f t="shared" si="194"/>
        <v/>
      </c>
      <c r="F1542" s="1"/>
      <c r="K1542">
        <f t="shared" si="189"/>
        <v>8212</v>
      </c>
      <c r="L1542" t="str">
        <f t="shared" si="195"/>
        <v>San Ramon43936</v>
      </c>
      <c r="M1542" s="9">
        <f t="shared" si="191"/>
        <v>2</v>
      </c>
      <c r="N1542" t="str">
        <f t="shared" si="192"/>
        <v>San Ramon</v>
      </c>
      <c r="O1542" s="1">
        <f t="shared" si="193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90"/>
        <v>San Ramon439362</v>
      </c>
    </row>
    <row r="1543" spans="2:19" x14ac:dyDescent="0.3">
      <c r="B1543" t="str">
        <f t="shared" si="194"/>
        <v/>
      </c>
      <c r="F1543" s="1"/>
      <c r="K1543">
        <f t="shared" ref="K1543:K1606" si="196">+COUNTIFS($L$6:$L$20000,B1543)</f>
        <v>8212</v>
      </c>
      <c r="L1543" t="str">
        <f t="shared" si="195"/>
        <v>San Ramon43936</v>
      </c>
      <c r="M1543" s="9">
        <f t="shared" si="191"/>
        <v>3</v>
      </c>
      <c r="N1543" t="str">
        <f t="shared" si="192"/>
        <v>San Ramon</v>
      </c>
      <c r="O1543" s="1">
        <f t="shared" si="193"/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ref="S1543:S1606" si="197">+N1543&amp;O1543&amp;M1543</f>
        <v>San Ramon439363</v>
      </c>
    </row>
    <row r="1544" spans="2:19" x14ac:dyDescent="0.3">
      <c r="B1544" t="str">
        <f t="shared" si="194"/>
        <v/>
      </c>
      <c r="F1544" s="1"/>
      <c r="K1544">
        <f t="shared" si="196"/>
        <v>8212</v>
      </c>
      <c r="L1544" t="str">
        <f t="shared" si="195"/>
        <v>San Ramon43936</v>
      </c>
      <c r="M1544" s="9">
        <f t="shared" si="191"/>
        <v>4</v>
      </c>
      <c r="N1544" t="str">
        <f t="shared" si="192"/>
        <v>San Ramon</v>
      </c>
      <c r="O1544" s="1">
        <f t="shared" si="193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97"/>
        <v>San Ramon439364</v>
      </c>
    </row>
    <row r="1545" spans="2:19" x14ac:dyDescent="0.3">
      <c r="B1545" t="str">
        <f t="shared" si="194"/>
        <v/>
      </c>
      <c r="F1545" s="1"/>
      <c r="K1545">
        <f t="shared" si="196"/>
        <v>8212</v>
      </c>
      <c r="L1545" t="str">
        <f t="shared" ref="L1545:L1547" si="198">+N1545&amp;O1545</f>
        <v>San Ramon43936</v>
      </c>
      <c r="M1545" s="9">
        <f t="shared" ref="M1545:M1547" si="199">+M1544+1</f>
        <v>5</v>
      </c>
      <c r="N1545" t="str">
        <f t="shared" ref="N1545:N1547" si="200">+N1544</f>
        <v>San Ramon</v>
      </c>
      <c r="O1545" s="1">
        <f t="shared" ref="O1545:O1547" si="201">+O1544</f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97"/>
        <v>San Ramon439365</v>
      </c>
    </row>
    <row r="1546" spans="2:19" x14ac:dyDescent="0.3">
      <c r="B1546" t="str">
        <f t="shared" si="194"/>
        <v/>
      </c>
      <c r="F1546" s="1"/>
      <c r="K1546">
        <f t="shared" si="196"/>
        <v>8212</v>
      </c>
      <c r="L1546" t="str">
        <f t="shared" si="198"/>
        <v>San Ramon43936</v>
      </c>
      <c r="M1546" s="9">
        <f t="shared" si="199"/>
        <v>6</v>
      </c>
      <c r="N1546" t="str">
        <f t="shared" si="200"/>
        <v>San Ramon</v>
      </c>
      <c r="O1546" s="1">
        <f t="shared" si="201"/>
        <v>43936</v>
      </c>
      <c r="P1546">
        <f>+VLOOKUP($N1546,[1]Hoja3!$A$4:$E$349,2,0)</f>
        <v>13</v>
      </c>
      <c r="Q1546">
        <f>+VLOOKUP($N1546,[1]Hoja3!$A$4:$E$349,3,0)</f>
        <v>13131</v>
      </c>
      <c r="R1546" t="str">
        <f>+VLOOKUP($N1546,[1]Hoja3!$A$4:$E$349,4,0)</f>
        <v>Metropolitana</v>
      </c>
      <c r="S1546" t="str">
        <f t="shared" si="197"/>
        <v>San Ramon439366</v>
      </c>
    </row>
    <row r="1547" spans="2:19" x14ac:dyDescent="0.3">
      <c r="B1547" t="str">
        <f t="shared" si="194"/>
        <v/>
      </c>
      <c r="F1547" s="1"/>
      <c r="K1547">
        <f t="shared" si="196"/>
        <v>8212</v>
      </c>
      <c r="L1547" t="str">
        <f t="shared" si="198"/>
        <v>San Ramon43936</v>
      </c>
      <c r="M1547" s="9">
        <f t="shared" si="199"/>
        <v>7</v>
      </c>
      <c r="N1547" t="str">
        <f t="shared" si="200"/>
        <v>San Ramon</v>
      </c>
      <c r="O1547" s="1">
        <f t="shared" si="201"/>
        <v>43936</v>
      </c>
      <c r="P1547">
        <f>+VLOOKUP($N1547,[1]Hoja3!$A$4:$E$349,2,0)</f>
        <v>13</v>
      </c>
      <c r="Q1547">
        <f>+VLOOKUP($N1547,[1]Hoja3!$A$4:$E$349,3,0)</f>
        <v>13131</v>
      </c>
      <c r="R1547" t="str">
        <f>+VLOOKUP($N1547,[1]Hoja3!$A$4:$E$349,4,0)</f>
        <v>Metropolitana</v>
      </c>
      <c r="S1547" t="str">
        <f t="shared" si="197"/>
        <v>San Ramon439367</v>
      </c>
    </row>
    <row r="1548" spans="2:19" x14ac:dyDescent="0.3">
      <c r="B1548" t="str">
        <f t="shared" si="194"/>
        <v/>
      </c>
      <c r="F1548" s="1"/>
      <c r="K1548">
        <f t="shared" si="196"/>
        <v>8212</v>
      </c>
      <c r="L1548" t="str">
        <f t="shared" ref="L1548" si="202">+N1548&amp;O1548</f>
        <v>Alto Hospicio43938</v>
      </c>
      <c r="M1548" s="9">
        <v>1</v>
      </c>
      <c r="N1548" t="s">
        <v>29</v>
      </c>
      <c r="O1548" s="1">
        <v>43938</v>
      </c>
      <c r="P1548">
        <f>+VLOOKUP($N1548,[1]Hoja3!$A$4:$E$349,2,0)</f>
        <v>1</v>
      </c>
      <c r="Q1548">
        <f>+VLOOKUP($N1548,[1]Hoja3!$A$4:$E$349,3,0)</f>
        <v>1107</v>
      </c>
      <c r="R1548" t="str">
        <f>+VLOOKUP($N1548,[1]Hoja3!$A$4:$E$349,4,0)</f>
        <v>Tarapacá</v>
      </c>
      <c r="S1548" t="str">
        <f t="shared" si="197"/>
        <v>Alto Hospicio439381</v>
      </c>
    </row>
    <row r="1549" spans="2:19" x14ac:dyDescent="0.3">
      <c r="B1549" t="str">
        <f t="shared" si="194"/>
        <v/>
      </c>
      <c r="F1549" s="1"/>
      <c r="K1549">
        <f t="shared" si="196"/>
        <v>8212</v>
      </c>
      <c r="L1549" t="str">
        <f t="shared" ref="L1549:L1612" si="203">+N1549&amp;O1549</f>
        <v>Arauco43938</v>
      </c>
      <c r="M1549" s="9">
        <v>1</v>
      </c>
      <c r="N1549" t="s">
        <v>36</v>
      </c>
      <c r="O1549" s="1">
        <f>+O1548</f>
        <v>43938</v>
      </c>
      <c r="P1549">
        <f>+VLOOKUP($N1549,[1]Hoja3!$A$4:$E$349,2,0)</f>
        <v>8</v>
      </c>
      <c r="Q1549">
        <f>+VLOOKUP($N1549,[1]Hoja3!$A$4:$E$349,3,0)</f>
        <v>8202</v>
      </c>
      <c r="R1549" t="str">
        <f>+VLOOKUP($N1549,[1]Hoja3!$A$4:$E$349,4,0)</f>
        <v>Biobío</v>
      </c>
      <c r="S1549" t="str">
        <f t="shared" si="197"/>
        <v>Arauco439381</v>
      </c>
    </row>
    <row r="1550" spans="2:19" x14ac:dyDescent="0.3">
      <c r="B1550" t="str">
        <f t="shared" si="194"/>
        <v/>
      </c>
      <c r="F1550" s="1"/>
      <c r="K1550">
        <f t="shared" si="196"/>
        <v>8212</v>
      </c>
      <c r="L1550" t="str">
        <f t="shared" si="203"/>
        <v>Cabrero43938</v>
      </c>
      <c r="M1550" s="9">
        <v>1</v>
      </c>
      <c r="N1550" t="s">
        <v>43</v>
      </c>
      <c r="O1550" s="1">
        <f t="shared" ref="O1550:O1613" si="204">+O1549</f>
        <v>43938</v>
      </c>
      <c r="P1550">
        <f>+VLOOKUP($N1550,[1]Hoja3!$A$4:$E$349,2,0)</f>
        <v>8</v>
      </c>
      <c r="Q1550">
        <f>+VLOOKUP($N1550,[1]Hoja3!$A$4:$E$349,3,0)</f>
        <v>8303</v>
      </c>
      <c r="R1550" t="str">
        <f>+VLOOKUP($N1550,[1]Hoja3!$A$4:$E$349,4,0)</f>
        <v>Biobío</v>
      </c>
      <c r="S1550" t="str">
        <f t="shared" si="197"/>
        <v>Cabrero439381</v>
      </c>
    </row>
    <row r="1551" spans="2:19" x14ac:dyDescent="0.3">
      <c r="B1551" t="str">
        <f t="shared" si="194"/>
        <v/>
      </c>
      <c r="F1551" s="1"/>
      <c r="K1551">
        <f t="shared" si="196"/>
        <v>8212</v>
      </c>
      <c r="L1551" t="str">
        <f t="shared" si="203"/>
        <v>Calera de Tango43938</v>
      </c>
      <c r="M1551" s="9">
        <v>1</v>
      </c>
      <c r="N1551" t="s">
        <v>48</v>
      </c>
      <c r="O1551" s="1">
        <f t="shared" si="204"/>
        <v>43938</v>
      </c>
      <c r="P1551">
        <f>+VLOOKUP($N1551,[1]Hoja3!$A$4:$E$349,2,0)</f>
        <v>13</v>
      </c>
      <c r="Q1551">
        <f>+VLOOKUP($N1551,[1]Hoja3!$A$4:$E$349,3,0)</f>
        <v>13403</v>
      </c>
      <c r="R1551" t="str">
        <f>+VLOOKUP($N1551,[1]Hoja3!$A$4:$E$349,4,0)</f>
        <v>Metropolitana</v>
      </c>
      <c r="S1551" t="str">
        <f t="shared" si="197"/>
        <v>Calera de Tango439381</v>
      </c>
    </row>
    <row r="1552" spans="2:19" x14ac:dyDescent="0.3">
      <c r="B1552" t="str">
        <f t="shared" si="194"/>
        <v/>
      </c>
      <c r="F1552" s="1"/>
      <c r="K1552">
        <f t="shared" si="196"/>
        <v>8212</v>
      </c>
      <c r="L1552" t="str">
        <f t="shared" si="203"/>
        <v>Cholchol43938</v>
      </c>
      <c r="M1552" s="9">
        <v>1</v>
      </c>
      <c r="N1552" t="s">
        <v>71</v>
      </c>
      <c r="O1552" s="1">
        <f t="shared" si="204"/>
        <v>43938</v>
      </c>
      <c r="P1552">
        <f>+VLOOKUP($N1552,[1]Hoja3!$A$4:$E$349,2,0)</f>
        <v>9</v>
      </c>
      <c r="Q1552">
        <f>+VLOOKUP($N1552,[1]Hoja3!$A$4:$E$349,3,0)</f>
        <v>9121</v>
      </c>
      <c r="R1552" t="str">
        <f>+VLOOKUP($N1552,[1]Hoja3!$A$4:$E$349,4,0)</f>
        <v>Araucanía</v>
      </c>
      <c r="S1552" t="str">
        <f t="shared" si="197"/>
        <v>Cholchol439381</v>
      </c>
    </row>
    <row r="1553" spans="2:19" x14ac:dyDescent="0.3">
      <c r="B1553" t="str">
        <f t="shared" si="194"/>
        <v/>
      </c>
      <c r="F1553" s="1"/>
      <c r="K1553">
        <f t="shared" si="196"/>
        <v>8212</v>
      </c>
      <c r="L1553" t="str">
        <f t="shared" si="203"/>
        <v>Cochamo43938</v>
      </c>
      <c r="M1553" s="9">
        <v>1</v>
      </c>
      <c r="N1553" t="s">
        <v>75</v>
      </c>
      <c r="O1553" s="1">
        <f t="shared" si="204"/>
        <v>43938</v>
      </c>
      <c r="P1553">
        <f>+VLOOKUP($N1553,[1]Hoja3!$A$4:$E$349,2,0)</f>
        <v>10</v>
      </c>
      <c r="Q1553">
        <f>+VLOOKUP($N1553,[1]Hoja3!$A$4:$E$349,3,0)</f>
        <v>10103</v>
      </c>
      <c r="R1553" t="str">
        <f>+VLOOKUP($N1553,[1]Hoja3!$A$4:$E$349,4,0)</f>
        <v>Los Lagos</v>
      </c>
      <c r="S1553" t="str">
        <f t="shared" si="197"/>
        <v>Cochamo439381</v>
      </c>
    </row>
    <row r="1554" spans="2:19" x14ac:dyDescent="0.3">
      <c r="B1554" t="str">
        <f t="shared" si="194"/>
        <v/>
      </c>
      <c r="F1554" s="1"/>
      <c r="K1554">
        <f t="shared" si="196"/>
        <v>8212</v>
      </c>
      <c r="L1554" t="str">
        <f t="shared" si="203"/>
        <v>Colbun43938</v>
      </c>
      <c r="M1554" s="9">
        <v>1</v>
      </c>
      <c r="N1554" t="s">
        <v>81</v>
      </c>
      <c r="O1554" s="1">
        <f t="shared" si="204"/>
        <v>43938</v>
      </c>
      <c r="P1554">
        <f>+VLOOKUP($N1554,[1]Hoja3!$A$4:$E$349,2,0)</f>
        <v>7</v>
      </c>
      <c r="Q1554">
        <f>+VLOOKUP($N1554,[1]Hoja3!$A$4:$E$349,3,0)</f>
        <v>7402</v>
      </c>
      <c r="R1554" t="str">
        <f>+VLOOKUP($N1554,[1]Hoja3!$A$4:$E$349,4,0)</f>
        <v>Maule</v>
      </c>
      <c r="S1554" t="str">
        <f t="shared" si="197"/>
        <v>Colbun439381</v>
      </c>
    </row>
    <row r="1555" spans="2:19" x14ac:dyDescent="0.3">
      <c r="B1555" t="str">
        <f t="shared" si="194"/>
        <v/>
      </c>
      <c r="F1555" s="1"/>
      <c r="K1555">
        <f t="shared" si="196"/>
        <v>8212</v>
      </c>
      <c r="L1555" t="str">
        <f t="shared" si="203"/>
        <v>Coquimbo43938</v>
      </c>
      <c r="M1555" s="9">
        <v>1</v>
      </c>
      <c r="N1555" t="s">
        <v>7</v>
      </c>
      <c r="O1555" s="1">
        <f t="shared" si="204"/>
        <v>43938</v>
      </c>
      <c r="P1555">
        <f>+VLOOKUP($N1555,[1]Hoja3!$A$4:$E$349,2,0)</f>
        <v>4</v>
      </c>
      <c r="Q1555">
        <f>+VLOOKUP($N1555,[1]Hoja3!$A$4:$E$349,3,0)</f>
        <v>4102</v>
      </c>
      <c r="R1555" t="str">
        <f>+VLOOKUP($N1555,[1]Hoja3!$A$4:$E$349,4,0)</f>
        <v>Coquimbo</v>
      </c>
      <c r="S1555" t="str">
        <f t="shared" si="197"/>
        <v>Coquimbo439381</v>
      </c>
    </row>
    <row r="1556" spans="2:19" x14ac:dyDescent="0.3">
      <c r="B1556" t="str">
        <f t="shared" si="194"/>
        <v/>
      </c>
      <c r="F1556" s="1"/>
      <c r="K1556">
        <f t="shared" si="196"/>
        <v>8212</v>
      </c>
      <c r="L1556" t="str">
        <f t="shared" si="203"/>
        <v>Curico43938</v>
      </c>
      <c r="M1556" s="9">
        <v>1</v>
      </c>
      <c r="N1556" t="s">
        <v>103</v>
      </c>
      <c r="O1556" s="1">
        <f t="shared" si="204"/>
        <v>43938</v>
      </c>
      <c r="P1556">
        <f>+VLOOKUP($N1556,[1]Hoja3!$A$4:$E$349,2,0)</f>
        <v>7</v>
      </c>
      <c r="Q1556">
        <f>+VLOOKUP($N1556,[1]Hoja3!$A$4:$E$349,3,0)</f>
        <v>7301</v>
      </c>
      <c r="R1556" t="str">
        <f>+VLOOKUP($N1556,[1]Hoja3!$A$4:$E$349,4,0)</f>
        <v>Maule</v>
      </c>
      <c r="S1556" t="str">
        <f t="shared" si="197"/>
        <v>Curico439381</v>
      </c>
    </row>
    <row r="1557" spans="2:19" x14ac:dyDescent="0.3">
      <c r="B1557" t="str">
        <f t="shared" si="194"/>
        <v/>
      </c>
      <c r="F1557" s="1"/>
      <c r="K1557">
        <f t="shared" si="196"/>
        <v>8212</v>
      </c>
      <c r="L1557" t="str">
        <f t="shared" si="203"/>
        <v>Ercilla43938</v>
      </c>
      <c r="M1557" s="9">
        <v>1</v>
      </c>
      <c r="N1557" t="s">
        <v>113</v>
      </c>
      <c r="O1557" s="1">
        <f t="shared" si="204"/>
        <v>43938</v>
      </c>
      <c r="P1557">
        <f>+VLOOKUP($N1557,[1]Hoja3!$A$4:$E$349,2,0)</f>
        <v>9</v>
      </c>
      <c r="Q1557">
        <f>+VLOOKUP($N1557,[1]Hoja3!$A$4:$E$349,3,0)</f>
        <v>9204</v>
      </c>
      <c r="R1557" t="str">
        <f>+VLOOKUP($N1557,[1]Hoja3!$A$4:$E$349,4,0)</f>
        <v>Araucanía</v>
      </c>
      <c r="S1557" t="str">
        <f t="shared" si="197"/>
        <v>Ercilla439381</v>
      </c>
    </row>
    <row r="1558" spans="2:19" x14ac:dyDescent="0.3">
      <c r="B1558" t="str">
        <f t="shared" si="194"/>
        <v/>
      </c>
      <c r="F1558" s="1"/>
      <c r="K1558">
        <f t="shared" si="196"/>
        <v>8212</v>
      </c>
      <c r="L1558" t="str">
        <f t="shared" si="203"/>
        <v>Fresia43938</v>
      </c>
      <c r="M1558" s="9">
        <v>1</v>
      </c>
      <c r="N1558" t="s">
        <v>118</v>
      </c>
      <c r="O1558" s="1">
        <f t="shared" si="204"/>
        <v>43938</v>
      </c>
      <c r="P1558">
        <f>+VLOOKUP($N1558,[1]Hoja3!$A$4:$E$349,2,0)</f>
        <v>10</v>
      </c>
      <c r="Q1558">
        <f>+VLOOKUP($N1558,[1]Hoja3!$A$4:$E$349,3,0)</f>
        <v>10104</v>
      </c>
      <c r="R1558" t="str">
        <f>+VLOOKUP($N1558,[1]Hoja3!$A$4:$E$349,4,0)</f>
        <v>Los Lagos</v>
      </c>
      <c r="S1558" t="str">
        <f t="shared" si="197"/>
        <v>Fresia439381</v>
      </c>
    </row>
    <row r="1559" spans="2:19" x14ac:dyDescent="0.3">
      <c r="B1559" t="str">
        <f t="shared" si="194"/>
        <v/>
      </c>
      <c r="F1559" s="1"/>
      <c r="K1559">
        <f t="shared" si="196"/>
        <v>8212</v>
      </c>
      <c r="L1559" t="str">
        <f t="shared" si="203"/>
        <v>Licanten43938</v>
      </c>
      <c r="M1559" s="9">
        <v>1</v>
      </c>
      <c r="N1559" t="s">
        <v>162</v>
      </c>
      <c r="O1559" s="1">
        <f t="shared" si="204"/>
        <v>43938</v>
      </c>
      <c r="P1559">
        <f>+VLOOKUP($N1559,[1]Hoja3!$A$4:$E$349,2,0)</f>
        <v>7</v>
      </c>
      <c r="Q1559">
        <f>+VLOOKUP($N1559,[1]Hoja3!$A$4:$E$349,3,0)</f>
        <v>7303</v>
      </c>
      <c r="R1559" t="str">
        <f>+VLOOKUP($N1559,[1]Hoja3!$A$4:$E$349,4,0)</f>
        <v>Maule</v>
      </c>
      <c r="S1559" t="str">
        <f t="shared" si="197"/>
        <v>Licanten439381</v>
      </c>
    </row>
    <row r="1560" spans="2:19" x14ac:dyDescent="0.3">
      <c r="B1560" t="str">
        <f t="shared" si="194"/>
        <v/>
      </c>
      <c r="F1560" s="1"/>
      <c r="K1560">
        <f t="shared" si="196"/>
        <v>8212</v>
      </c>
      <c r="L1560" t="str">
        <f t="shared" si="203"/>
        <v>Llanquihue43938</v>
      </c>
      <c r="M1560" s="9">
        <v>1</v>
      </c>
      <c r="N1560" t="s">
        <v>167</v>
      </c>
      <c r="O1560" s="1">
        <f t="shared" si="204"/>
        <v>43938</v>
      </c>
      <c r="P1560">
        <f>+VLOOKUP($N1560,[1]Hoja3!$A$4:$E$349,2,0)</f>
        <v>10</v>
      </c>
      <c r="Q1560">
        <f>+VLOOKUP($N1560,[1]Hoja3!$A$4:$E$349,3,0)</f>
        <v>10107</v>
      </c>
      <c r="R1560" t="str">
        <f>+VLOOKUP($N1560,[1]Hoja3!$A$4:$E$349,4,0)</f>
        <v>Los Lagos</v>
      </c>
      <c r="S1560" t="str">
        <f t="shared" si="197"/>
        <v>Llanquihue439381</v>
      </c>
    </row>
    <row r="1561" spans="2:19" x14ac:dyDescent="0.3">
      <c r="B1561" t="str">
        <f t="shared" si="194"/>
        <v/>
      </c>
      <c r="F1561" s="1"/>
      <c r="K1561">
        <f t="shared" si="196"/>
        <v>8212</v>
      </c>
      <c r="L1561" t="str">
        <f t="shared" si="203"/>
        <v>Longavi43938</v>
      </c>
      <c r="M1561" s="9">
        <v>1</v>
      </c>
      <c r="N1561" t="s">
        <v>173</v>
      </c>
      <c r="O1561" s="1">
        <f t="shared" si="204"/>
        <v>43938</v>
      </c>
      <c r="P1561">
        <f>+VLOOKUP($N1561,[1]Hoja3!$A$4:$E$349,2,0)</f>
        <v>7</v>
      </c>
      <c r="Q1561">
        <f>+VLOOKUP($N1561,[1]Hoja3!$A$4:$E$349,3,0)</f>
        <v>7403</v>
      </c>
      <c r="R1561" t="str">
        <f>+VLOOKUP($N1561,[1]Hoja3!$A$4:$E$349,4,0)</f>
        <v>Maule</v>
      </c>
      <c r="S1561" t="str">
        <f t="shared" si="197"/>
        <v>Longavi439381</v>
      </c>
    </row>
    <row r="1562" spans="2:19" x14ac:dyDescent="0.3">
      <c r="B1562" t="str">
        <f t="shared" si="194"/>
        <v/>
      </c>
      <c r="F1562" s="1"/>
      <c r="K1562">
        <f t="shared" si="196"/>
        <v>8212</v>
      </c>
      <c r="L1562" t="str">
        <f t="shared" si="203"/>
        <v>Los Angeles43938</v>
      </c>
      <c r="M1562" s="9">
        <v>1</v>
      </c>
      <c r="N1562" t="s">
        <v>177</v>
      </c>
      <c r="O1562" s="1">
        <f t="shared" si="204"/>
        <v>43938</v>
      </c>
      <c r="P1562">
        <f>+VLOOKUP($N1562,[1]Hoja3!$A$4:$E$349,2,0)</f>
        <v>8</v>
      </c>
      <c r="Q1562">
        <f>+VLOOKUP($N1562,[1]Hoja3!$A$4:$E$349,3,0)</f>
        <v>8301</v>
      </c>
      <c r="R1562" t="str">
        <f>+VLOOKUP($N1562,[1]Hoja3!$A$4:$E$349,4,0)</f>
        <v>Biobío</v>
      </c>
      <c r="S1562" t="str">
        <f t="shared" si="197"/>
        <v>Los Angeles439381</v>
      </c>
    </row>
    <row r="1563" spans="2:19" x14ac:dyDescent="0.3">
      <c r="B1563" t="str">
        <f t="shared" si="194"/>
        <v/>
      </c>
      <c r="F1563" s="1"/>
      <c r="K1563">
        <f t="shared" si="196"/>
        <v>8212</v>
      </c>
      <c r="L1563" t="str">
        <f t="shared" si="203"/>
        <v>Machali43938</v>
      </c>
      <c r="M1563" s="9">
        <v>1</v>
      </c>
      <c r="N1563" t="s">
        <v>183</v>
      </c>
      <c r="O1563" s="1">
        <f t="shared" si="204"/>
        <v>43938</v>
      </c>
      <c r="P1563">
        <f>+VLOOKUP($N1563,[1]Hoja3!$A$4:$E$349,2,0)</f>
        <v>6</v>
      </c>
      <c r="Q1563">
        <f>+VLOOKUP($N1563,[1]Hoja3!$A$4:$E$349,3,0)</f>
        <v>6108</v>
      </c>
      <c r="R1563" t="str">
        <f>+VLOOKUP($N1563,[1]Hoja3!$A$4:$E$349,4,0)</f>
        <v>O’Higgins</v>
      </c>
      <c r="S1563" t="str">
        <f t="shared" si="197"/>
        <v>Machali439381</v>
      </c>
    </row>
    <row r="1564" spans="2:19" x14ac:dyDescent="0.3">
      <c r="B1564" t="str">
        <f t="shared" si="194"/>
        <v/>
      </c>
      <c r="F1564" s="1"/>
      <c r="K1564">
        <f t="shared" si="196"/>
        <v>8212</v>
      </c>
      <c r="L1564" t="str">
        <f t="shared" si="203"/>
        <v>Maria Pinto43938</v>
      </c>
      <c r="M1564" s="9">
        <v>1</v>
      </c>
      <c r="N1564" t="s">
        <v>190</v>
      </c>
      <c r="O1564" s="1">
        <f t="shared" si="204"/>
        <v>43938</v>
      </c>
      <c r="P1564">
        <f>+VLOOKUP($N1564,[1]Hoja3!$A$4:$E$349,2,0)</f>
        <v>13</v>
      </c>
      <c r="Q1564">
        <f>+VLOOKUP($N1564,[1]Hoja3!$A$4:$E$349,3,0)</f>
        <v>13504</v>
      </c>
      <c r="R1564" t="str">
        <f>+VLOOKUP($N1564,[1]Hoja3!$A$4:$E$349,4,0)</f>
        <v>Metropolitana</v>
      </c>
      <c r="S1564" t="str">
        <f t="shared" si="197"/>
        <v>Maria Pinto439381</v>
      </c>
    </row>
    <row r="1565" spans="2:19" x14ac:dyDescent="0.3">
      <c r="B1565" t="str">
        <f t="shared" si="194"/>
        <v/>
      </c>
      <c r="F1565" s="1"/>
      <c r="K1565">
        <f t="shared" si="196"/>
        <v>8212</v>
      </c>
      <c r="L1565" t="str">
        <f t="shared" si="203"/>
        <v>Maullin43938</v>
      </c>
      <c r="M1565" s="9">
        <v>1</v>
      </c>
      <c r="N1565" t="s">
        <v>192</v>
      </c>
      <c r="O1565" s="1">
        <f t="shared" si="204"/>
        <v>43938</v>
      </c>
      <c r="P1565">
        <f>+VLOOKUP($N1565,[1]Hoja3!$A$4:$E$349,2,0)</f>
        <v>10</v>
      </c>
      <c r="Q1565">
        <f>+VLOOKUP($N1565,[1]Hoja3!$A$4:$E$349,3,0)</f>
        <v>10108</v>
      </c>
      <c r="R1565" t="str">
        <f>+VLOOKUP($N1565,[1]Hoja3!$A$4:$E$349,4,0)</f>
        <v>Los Lagos</v>
      </c>
      <c r="S1565" t="str">
        <f t="shared" si="197"/>
        <v>Maullin439381</v>
      </c>
    </row>
    <row r="1566" spans="2:19" x14ac:dyDescent="0.3">
      <c r="B1566" t="str">
        <f t="shared" si="194"/>
        <v/>
      </c>
      <c r="F1566" s="1"/>
      <c r="K1566">
        <f t="shared" si="196"/>
        <v>8212</v>
      </c>
      <c r="L1566" t="str">
        <f t="shared" si="203"/>
        <v>Molina43938</v>
      </c>
      <c r="M1566" s="9">
        <v>1</v>
      </c>
      <c r="N1566" t="s">
        <v>196</v>
      </c>
      <c r="O1566" s="1">
        <f t="shared" si="204"/>
        <v>43938</v>
      </c>
      <c r="P1566">
        <f>+VLOOKUP($N1566,[1]Hoja3!$A$4:$E$349,2,0)</f>
        <v>7</v>
      </c>
      <c r="Q1566">
        <f>+VLOOKUP($N1566,[1]Hoja3!$A$4:$E$349,3,0)</f>
        <v>7304</v>
      </c>
      <c r="R1566" t="str">
        <f>+VLOOKUP($N1566,[1]Hoja3!$A$4:$E$349,4,0)</f>
        <v>Maule</v>
      </c>
      <c r="S1566" t="str">
        <f t="shared" si="197"/>
        <v>Molina439381</v>
      </c>
    </row>
    <row r="1567" spans="2:19" x14ac:dyDescent="0.3">
      <c r="B1567" t="str">
        <f t="shared" si="194"/>
        <v/>
      </c>
      <c r="F1567" s="1"/>
      <c r="K1567">
        <f t="shared" si="196"/>
        <v>8212</v>
      </c>
      <c r="L1567" t="str">
        <f t="shared" si="203"/>
        <v>Natales43938</v>
      </c>
      <c r="M1567" s="9">
        <v>1</v>
      </c>
      <c r="N1567" t="s">
        <v>202</v>
      </c>
      <c r="O1567" s="1">
        <f t="shared" si="204"/>
        <v>43938</v>
      </c>
      <c r="P1567">
        <f>+VLOOKUP($N1567,[1]Hoja3!$A$4:$E$349,2,0)</f>
        <v>12</v>
      </c>
      <c r="Q1567">
        <f>+VLOOKUP($N1567,[1]Hoja3!$A$4:$E$349,3,0)</f>
        <v>12401</v>
      </c>
      <c r="R1567" t="str">
        <f>+VLOOKUP($N1567,[1]Hoja3!$A$4:$E$349,4,0)</f>
        <v>Magallanes</v>
      </c>
      <c r="S1567" t="str">
        <f t="shared" si="197"/>
        <v>Natales439381</v>
      </c>
    </row>
    <row r="1568" spans="2:19" x14ac:dyDescent="0.3">
      <c r="B1568" t="str">
        <f t="shared" si="194"/>
        <v/>
      </c>
      <c r="F1568" s="1"/>
      <c r="K1568">
        <f t="shared" si="196"/>
        <v>8212</v>
      </c>
      <c r="L1568" t="str">
        <f t="shared" si="203"/>
        <v>Olmue43938</v>
      </c>
      <c r="M1568" s="9">
        <v>1</v>
      </c>
      <c r="N1568" t="s">
        <v>213</v>
      </c>
      <c r="O1568" s="1">
        <f t="shared" si="204"/>
        <v>43938</v>
      </c>
      <c r="P1568">
        <f>+VLOOKUP($N1568,[1]Hoja3!$A$4:$E$349,2,0)</f>
        <v>5</v>
      </c>
      <c r="Q1568">
        <f>+VLOOKUP($N1568,[1]Hoja3!$A$4:$E$349,3,0)</f>
        <v>5803</v>
      </c>
      <c r="R1568" t="str">
        <f>+VLOOKUP($N1568,[1]Hoja3!$A$4:$E$349,4,0)</f>
        <v>Valparaíso</v>
      </c>
      <c r="S1568" t="str">
        <f t="shared" si="197"/>
        <v>Olmue439381</v>
      </c>
    </row>
    <row r="1569" spans="2:19" x14ac:dyDescent="0.3">
      <c r="B1569" t="str">
        <f t="shared" si="194"/>
        <v/>
      </c>
      <c r="F1569" s="1"/>
      <c r="K1569">
        <f t="shared" si="196"/>
        <v>8212</v>
      </c>
      <c r="L1569" t="str">
        <f t="shared" si="203"/>
        <v>Padre Hurtado43938</v>
      </c>
      <c r="M1569" s="9">
        <v>1</v>
      </c>
      <c r="N1569" t="s">
        <v>216</v>
      </c>
      <c r="O1569" s="1">
        <f t="shared" si="204"/>
        <v>43938</v>
      </c>
      <c r="P1569">
        <f>+VLOOKUP($N1569,[1]Hoja3!$A$4:$E$349,2,0)</f>
        <v>13</v>
      </c>
      <c r="Q1569">
        <f>+VLOOKUP($N1569,[1]Hoja3!$A$4:$E$349,3,0)</f>
        <v>13604</v>
      </c>
      <c r="R1569" t="str">
        <f>+VLOOKUP($N1569,[1]Hoja3!$A$4:$E$349,4,0)</f>
        <v>Metropolitana</v>
      </c>
      <c r="S1569" t="str">
        <f t="shared" si="197"/>
        <v>Padre Hurtado439381</v>
      </c>
    </row>
    <row r="1570" spans="2:19" x14ac:dyDescent="0.3">
      <c r="B1570" t="str">
        <f t="shared" si="194"/>
        <v/>
      </c>
      <c r="F1570" s="1"/>
      <c r="K1570">
        <f t="shared" si="196"/>
        <v>8212</v>
      </c>
      <c r="L1570" t="str">
        <f t="shared" si="203"/>
        <v>Paine43938</v>
      </c>
      <c r="M1570" s="9">
        <v>1</v>
      </c>
      <c r="N1570" t="s">
        <v>220</v>
      </c>
      <c r="O1570" s="1">
        <f t="shared" si="204"/>
        <v>43938</v>
      </c>
      <c r="P1570">
        <f>+VLOOKUP($N1570,[1]Hoja3!$A$4:$E$349,2,0)</f>
        <v>13</v>
      </c>
      <c r="Q1570">
        <f>+VLOOKUP($N1570,[1]Hoja3!$A$4:$E$349,3,0)</f>
        <v>13404</v>
      </c>
      <c r="R1570" t="str">
        <f>+VLOOKUP($N1570,[1]Hoja3!$A$4:$E$349,4,0)</f>
        <v>Metropolitana</v>
      </c>
      <c r="S1570" t="str">
        <f t="shared" si="197"/>
        <v>Paine439381</v>
      </c>
    </row>
    <row r="1571" spans="2:19" x14ac:dyDescent="0.3">
      <c r="B1571" t="str">
        <f t="shared" si="194"/>
        <v/>
      </c>
      <c r="F1571" s="1"/>
      <c r="K1571">
        <f t="shared" si="196"/>
        <v>8212</v>
      </c>
      <c r="L1571" t="str">
        <f t="shared" si="203"/>
        <v>Pencahue43938</v>
      </c>
      <c r="M1571" s="9">
        <v>1</v>
      </c>
      <c r="N1571" t="s">
        <v>234</v>
      </c>
      <c r="O1571" s="1">
        <f t="shared" si="204"/>
        <v>43938</v>
      </c>
      <c r="P1571">
        <f>+VLOOKUP($N1571,[1]Hoja3!$A$4:$E$349,2,0)</f>
        <v>7</v>
      </c>
      <c r="Q1571">
        <f>+VLOOKUP($N1571,[1]Hoja3!$A$4:$E$349,3,0)</f>
        <v>7107</v>
      </c>
      <c r="R1571" t="str">
        <f>+VLOOKUP($N1571,[1]Hoja3!$A$4:$E$349,4,0)</f>
        <v>Maule</v>
      </c>
      <c r="S1571" t="str">
        <f t="shared" si="197"/>
        <v>Pencahue439381</v>
      </c>
    </row>
    <row r="1572" spans="2:19" x14ac:dyDescent="0.3">
      <c r="B1572" t="str">
        <f t="shared" si="194"/>
        <v/>
      </c>
      <c r="F1572" s="1"/>
      <c r="K1572">
        <f t="shared" si="196"/>
        <v>8212</v>
      </c>
      <c r="L1572" t="str">
        <f t="shared" si="203"/>
        <v>Penco43938</v>
      </c>
      <c r="M1572" s="9">
        <v>1</v>
      </c>
      <c r="N1572" t="s">
        <v>235</v>
      </c>
      <c r="O1572" s="1">
        <f t="shared" si="204"/>
        <v>43938</v>
      </c>
      <c r="P1572">
        <f>+VLOOKUP($N1572,[1]Hoja3!$A$4:$E$349,2,0)</f>
        <v>8</v>
      </c>
      <c r="Q1572">
        <f>+VLOOKUP($N1572,[1]Hoja3!$A$4:$E$349,3,0)</f>
        <v>8107</v>
      </c>
      <c r="R1572" t="str">
        <f>+VLOOKUP($N1572,[1]Hoja3!$A$4:$E$349,4,0)</f>
        <v>Biobío</v>
      </c>
      <c r="S1572" t="str">
        <f t="shared" si="197"/>
        <v>Penco439381</v>
      </c>
    </row>
    <row r="1573" spans="2:19" x14ac:dyDescent="0.3">
      <c r="K1573">
        <f t="shared" si="196"/>
        <v>0</v>
      </c>
      <c r="L1573" t="str">
        <f t="shared" si="203"/>
        <v>Perquenco43938</v>
      </c>
      <c r="M1573" s="9">
        <v>1</v>
      </c>
      <c r="N1573" t="s">
        <v>237</v>
      </c>
      <c r="O1573" s="1">
        <f t="shared" si="204"/>
        <v>43938</v>
      </c>
      <c r="P1573">
        <f>+VLOOKUP($N1573,[1]Hoja3!$A$4:$E$349,2,0)</f>
        <v>9</v>
      </c>
      <c r="Q1573">
        <f>+VLOOKUP($N1573,[1]Hoja3!$A$4:$E$349,3,0)</f>
        <v>9113</v>
      </c>
      <c r="R1573" t="str">
        <f>+VLOOKUP($N1573,[1]Hoja3!$A$4:$E$349,4,0)</f>
        <v>Araucanía</v>
      </c>
      <c r="S1573" t="str">
        <f t="shared" si="197"/>
        <v>Perquenco439381</v>
      </c>
    </row>
    <row r="1574" spans="2:19" x14ac:dyDescent="0.3">
      <c r="K1574">
        <f t="shared" si="196"/>
        <v>0</v>
      </c>
      <c r="L1574" t="str">
        <f t="shared" si="203"/>
        <v>Pirque43938</v>
      </c>
      <c r="M1574" s="9">
        <v>1</v>
      </c>
      <c r="N1574" t="s">
        <v>244</v>
      </c>
      <c r="O1574" s="1">
        <f t="shared" si="204"/>
        <v>43938</v>
      </c>
      <c r="P1574">
        <f>+VLOOKUP($N1574,[1]Hoja3!$A$4:$E$349,2,0)</f>
        <v>13</v>
      </c>
      <c r="Q1574">
        <f>+VLOOKUP($N1574,[1]Hoja3!$A$4:$E$349,3,0)</f>
        <v>13202</v>
      </c>
      <c r="R1574" t="str">
        <f>+VLOOKUP($N1574,[1]Hoja3!$A$4:$E$349,4,0)</f>
        <v>Metropolitana</v>
      </c>
      <c r="S1574" t="str">
        <f t="shared" si="197"/>
        <v>Pirque439381</v>
      </c>
    </row>
    <row r="1575" spans="2:19" x14ac:dyDescent="0.3">
      <c r="K1575">
        <f t="shared" si="196"/>
        <v>0</v>
      </c>
      <c r="L1575" t="str">
        <f t="shared" si="203"/>
        <v>Porvenir43938</v>
      </c>
      <c r="M1575" s="9">
        <v>1</v>
      </c>
      <c r="N1575" t="s">
        <v>248</v>
      </c>
      <c r="O1575" s="1">
        <f t="shared" si="204"/>
        <v>43938</v>
      </c>
      <c r="P1575">
        <f>+VLOOKUP($N1575,[1]Hoja3!$A$4:$E$349,2,0)</f>
        <v>12</v>
      </c>
      <c r="Q1575">
        <f>+VLOOKUP($N1575,[1]Hoja3!$A$4:$E$349,3,0)</f>
        <v>12301</v>
      </c>
      <c r="R1575" t="str">
        <f>+VLOOKUP($N1575,[1]Hoja3!$A$4:$E$349,4,0)</f>
        <v>Magallanes</v>
      </c>
      <c r="S1575" t="str">
        <f t="shared" si="197"/>
        <v>Porvenir439381</v>
      </c>
    </row>
    <row r="1576" spans="2:19" x14ac:dyDescent="0.3">
      <c r="K1576">
        <f t="shared" si="196"/>
        <v>0</v>
      </c>
      <c r="L1576" t="str">
        <f t="shared" si="203"/>
        <v>Primavera43938</v>
      </c>
      <c r="M1576" s="9">
        <v>1</v>
      </c>
      <c r="N1576" t="s">
        <v>250</v>
      </c>
      <c r="O1576" s="1">
        <f t="shared" si="204"/>
        <v>43938</v>
      </c>
      <c r="P1576">
        <f>+VLOOKUP($N1576,[1]Hoja3!$A$4:$E$349,2,0)</f>
        <v>12</v>
      </c>
      <c r="Q1576">
        <f>+VLOOKUP($N1576,[1]Hoja3!$A$4:$E$349,3,0)</f>
        <v>12302</v>
      </c>
      <c r="R1576" t="str">
        <f>+VLOOKUP($N1576,[1]Hoja3!$A$4:$E$349,4,0)</f>
        <v>Magallanes</v>
      </c>
      <c r="S1576" t="str">
        <f t="shared" si="197"/>
        <v>Primavera439381</v>
      </c>
    </row>
    <row r="1577" spans="2:19" x14ac:dyDescent="0.3">
      <c r="K1577">
        <f t="shared" si="196"/>
        <v>0</v>
      </c>
      <c r="L1577" t="str">
        <f t="shared" si="203"/>
        <v>Puerto Varas43938</v>
      </c>
      <c r="M1577" s="9">
        <v>1</v>
      </c>
      <c r="N1577" t="s">
        <v>258</v>
      </c>
      <c r="O1577" s="1">
        <f t="shared" si="204"/>
        <v>43938</v>
      </c>
      <c r="P1577">
        <f>+VLOOKUP($N1577,[1]Hoja3!$A$4:$E$349,2,0)</f>
        <v>10</v>
      </c>
      <c r="Q1577">
        <f>+VLOOKUP($N1577,[1]Hoja3!$A$4:$E$349,3,0)</f>
        <v>10109</v>
      </c>
      <c r="R1577" t="str">
        <f>+VLOOKUP($N1577,[1]Hoja3!$A$4:$E$349,4,0)</f>
        <v>Los Lagos</v>
      </c>
      <c r="S1577" t="str">
        <f t="shared" si="197"/>
        <v>Puerto Varas439381</v>
      </c>
    </row>
    <row r="1578" spans="2:19" x14ac:dyDescent="0.3">
      <c r="K1578">
        <f t="shared" si="196"/>
        <v>0</v>
      </c>
      <c r="L1578" t="str">
        <f t="shared" si="203"/>
        <v>Quillon43938</v>
      </c>
      <c r="M1578" s="9">
        <v>1</v>
      </c>
      <c r="N1578" t="s">
        <v>274</v>
      </c>
      <c r="O1578" s="1">
        <f t="shared" si="204"/>
        <v>43938</v>
      </c>
      <c r="P1578">
        <f>+VLOOKUP($N1578,[1]Hoja3!$A$4:$E$349,2,0)</f>
        <v>16</v>
      </c>
      <c r="Q1578">
        <f>+VLOOKUP($N1578,[1]Hoja3!$A$4:$E$349,3,0)</f>
        <v>16107</v>
      </c>
      <c r="R1578" t="str">
        <f>+VLOOKUP($N1578,[1]Hoja3!$A$4:$E$349,4,0)</f>
        <v>Ñuble</v>
      </c>
      <c r="S1578" t="str">
        <f t="shared" si="197"/>
        <v>Quillon439381</v>
      </c>
    </row>
    <row r="1579" spans="2:19" x14ac:dyDescent="0.3">
      <c r="K1579">
        <f t="shared" si="196"/>
        <v>0</v>
      </c>
      <c r="L1579" t="str">
        <f t="shared" si="203"/>
        <v>Quillota43938</v>
      </c>
      <c r="M1579" s="9">
        <v>1</v>
      </c>
      <c r="N1579" t="s">
        <v>275</v>
      </c>
      <c r="O1579" s="1">
        <f t="shared" si="204"/>
        <v>43938</v>
      </c>
      <c r="P1579">
        <f>+VLOOKUP($N1579,[1]Hoja3!$A$4:$E$349,2,0)</f>
        <v>5</v>
      </c>
      <c r="Q1579">
        <f>+VLOOKUP($N1579,[1]Hoja3!$A$4:$E$349,3,0)</f>
        <v>5501</v>
      </c>
      <c r="R1579" t="str">
        <f>+VLOOKUP($N1579,[1]Hoja3!$A$4:$E$349,4,0)</f>
        <v>Valparaíso</v>
      </c>
      <c r="S1579" t="str">
        <f t="shared" si="197"/>
        <v>Quillota439381</v>
      </c>
    </row>
    <row r="1580" spans="2:19" x14ac:dyDescent="0.3">
      <c r="K1580">
        <f t="shared" si="196"/>
        <v>0</v>
      </c>
      <c r="L1580" t="str">
        <f t="shared" si="203"/>
        <v>Quilpue43938</v>
      </c>
      <c r="M1580" s="9">
        <v>1</v>
      </c>
      <c r="N1580" t="s">
        <v>276</v>
      </c>
      <c r="O1580" s="1">
        <f t="shared" si="204"/>
        <v>43938</v>
      </c>
      <c r="P1580">
        <f>+VLOOKUP($N1580,[1]Hoja3!$A$4:$E$349,2,0)</f>
        <v>5</v>
      </c>
      <c r="Q1580">
        <f>+VLOOKUP($N1580,[1]Hoja3!$A$4:$E$349,3,0)</f>
        <v>5801</v>
      </c>
      <c r="R1580" t="str">
        <f>+VLOOKUP($N1580,[1]Hoja3!$A$4:$E$349,4,0)</f>
        <v>Valparaíso</v>
      </c>
      <c r="S1580" t="str">
        <f t="shared" si="197"/>
        <v>Quilpue439381</v>
      </c>
    </row>
    <row r="1581" spans="2:19" x14ac:dyDescent="0.3">
      <c r="K1581">
        <f t="shared" si="196"/>
        <v>0</v>
      </c>
      <c r="L1581" t="str">
        <f t="shared" si="203"/>
        <v>Quirihue43938</v>
      </c>
      <c r="M1581" s="9">
        <v>1</v>
      </c>
      <c r="N1581" t="s">
        <v>281</v>
      </c>
      <c r="O1581" s="1">
        <f t="shared" si="204"/>
        <v>43938</v>
      </c>
      <c r="P1581">
        <f>+VLOOKUP($N1581,[1]Hoja3!$A$4:$E$349,2,0)</f>
        <v>16</v>
      </c>
      <c r="Q1581">
        <f>+VLOOKUP($N1581,[1]Hoja3!$A$4:$E$349,3,0)</f>
        <v>16201</v>
      </c>
      <c r="R1581" t="str">
        <f>+VLOOKUP($N1581,[1]Hoja3!$A$4:$E$349,4,0)</f>
        <v>Ñuble</v>
      </c>
      <c r="S1581" t="str">
        <f t="shared" si="197"/>
        <v>Quirihue439381</v>
      </c>
    </row>
    <row r="1582" spans="2:19" x14ac:dyDescent="0.3">
      <c r="K1582">
        <f t="shared" si="196"/>
        <v>0</v>
      </c>
      <c r="L1582" t="str">
        <f t="shared" si="203"/>
        <v>Retiro43938</v>
      </c>
      <c r="M1582" s="9">
        <v>1</v>
      </c>
      <c r="N1582" t="s">
        <v>290</v>
      </c>
      <c r="O1582" s="1">
        <f t="shared" si="204"/>
        <v>43938</v>
      </c>
      <c r="P1582">
        <f>+VLOOKUP($N1582,[1]Hoja3!$A$4:$E$349,2,0)</f>
        <v>7</v>
      </c>
      <c r="Q1582">
        <f>+VLOOKUP($N1582,[1]Hoja3!$A$4:$E$349,3,0)</f>
        <v>7405</v>
      </c>
      <c r="R1582" t="str">
        <f>+VLOOKUP($N1582,[1]Hoja3!$A$4:$E$349,4,0)</f>
        <v>Maule</v>
      </c>
      <c r="S1582" t="str">
        <f t="shared" si="197"/>
        <v>Retiro439381</v>
      </c>
    </row>
    <row r="1583" spans="2:19" x14ac:dyDescent="0.3">
      <c r="K1583">
        <f t="shared" si="196"/>
        <v>0</v>
      </c>
      <c r="L1583" t="str">
        <f t="shared" si="203"/>
        <v>Rio Negro43938</v>
      </c>
      <c r="M1583" s="9">
        <v>1</v>
      </c>
      <c r="N1583" t="s">
        <v>296</v>
      </c>
      <c r="O1583" s="1">
        <f t="shared" si="204"/>
        <v>43938</v>
      </c>
      <c r="P1583">
        <f>+VLOOKUP($N1583,[1]Hoja3!$A$4:$E$349,2,0)</f>
        <v>10</v>
      </c>
      <c r="Q1583">
        <f>+VLOOKUP($N1583,[1]Hoja3!$A$4:$E$349,3,0)</f>
        <v>10305</v>
      </c>
      <c r="R1583" t="str">
        <f>+VLOOKUP($N1583,[1]Hoja3!$A$4:$E$349,4,0)</f>
        <v>Los Lagos</v>
      </c>
      <c r="S1583" t="str">
        <f t="shared" si="197"/>
        <v>Rio Negro439381</v>
      </c>
    </row>
    <row r="1584" spans="2:19" x14ac:dyDescent="0.3">
      <c r="K1584">
        <f t="shared" si="196"/>
        <v>0</v>
      </c>
      <c r="L1584" t="str">
        <f t="shared" si="203"/>
        <v>Romeral43938</v>
      </c>
      <c r="M1584" s="9">
        <v>1</v>
      </c>
      <c r="N1584" t="s">
        <v>298</v>
      </c>
      <c r="O1584" s="1">
        <f t="shared" si="204"/>
        <v>43938</v>
      </c>
      <c r="P1584">
        <f>+VLOOKUP($N1584,[1]Hoja3!$A$4:$E$349,2,0)</f>
        <v>7</v>
      </c>
      <c r="Q1584">
        <f>+VLOOKUP($N1584,[1]Hoja3!$A$4:$E$349,3,0)</f>
        <v>7306</v>
      </c>
      <c r="R1584" t="str">
        <f>+VLOOKUP($N1584,[1]Hoja3!$A$4:$E$349,4,0)</f>
        <v>Maule</v>
      </c>
      <c r="S1584" t="str">
        <f t="shared" si="197"/>
        <v>Romeral439381</v>
      </c>
    </row>
    <row r="1585" spans="11:19" x14ac:dyDescent="0.3">
      <c r="K1585">
        <f t="shared" si="196"/>
        <v>0</v>
      </c>
      <c r="L1585" t="str">
        <f t="shared" si="203"/>
        <v>Saavedra43938</v>
      </c>
      <c r="M1585" s="9">
        <v>1</v>
      </c>
      <c r="N1585" t="s">
        <v>299</v>
      </c>
      <c r="O1585" s="1">
        <f t="shared" si="204"/>
        <v>43938</v>
      </c>
      <c r="P1585">
        <f>+VLOOKUP($N1585,[1]Hoja3!$A$4:$E$349,2,0)</f>
        <v>9</v>
      </c>
      <c r="Q1585">
        <f>+VLOOKUP($N1585,[1]Hoja3!$A$4:$E$349,3,0)</f>
        <v>9116</v>
      </c>
      <c r="R1585" t="str">
        <f>+VLOOKUP($N1585,[1]Hoja3!$A$4:$E$349,4,0)</f>
        <v>Araucanía</v>
      </c>
      <c r="S1585" t="str">
        <f t="shared" si="197"/>
        <v>Saavedra439381</v>
      </c>
    </row>
    <row r="1586" spans="11:19" x14ac:dyDescent="0.3">
      <c r="K1586">
        <f t="shared" si="196"/>
        <v>0</v>
      </c>
      <c r="L1586" t="str">
        <f t="shared" si="203"/>
        <v>Salamanca43938</v>
      </c>
      <c r="M1586" s="9">
        <v>1</v>
      </c>
      <c r="N1586" t="s">
        <v>301</v>
      </c>
      <c r="O1586" s="1">
        <f t="shared" si="204"/>
        <v>43938</v>
      </c>
      <c r="P1586">
        <f>+VLOOKUP($N1586,[1]Hoja3!$A$4:$E$349,2,0)</f>
        <v>4</v>
      </c>
      <c r="Q1586">
        <f>+VLOOKUP($N1586,[1]Hoja3!$A$4:$E$349,3,0)</f>
        <v>4204</v>
      </c>
      <c r="R1586" t="str">
        <f>+VLOOKUP($N1586,[1]Hoja3!$A$4:$E$349,4,0)</f>
        <v>Coquimbo</v>
      </c>
      <c r="S1586" t="str">
        <f t="shared" si="197"/>
        <v>Salamanca439381</v>
      </c>
    </row>
    <row r="1587" spans="11:19" x14ac:dyDescent="0.3">
      <c r="K1587">
        <f t="shared" si="196"/>
        <v>0</v>
      </c>
      <c r="L1587" t="str">
        <f t="shared" si="203"/>
        <v>Santo Domingo43938</v>
      </c>
      <c r="M1587" s="9">
        <v>1</v>
      </c>
      <c r="N1587" t="s">
        <v>365</v>
      </c>
      <c r="O1587" s="1">
        <f t="shared" si="204"/>
        <v>43938</v>
      </c>
      <c r="P1587">
        <f>+VLOOKUP($N1587,[1]Hoja3!$A$4:$E$349,2,0)</f>
        <v>5</v>
      </c>
      <c r="Q1587">
        <f>+VLOOKUP($N1587,[1]Hoja3!$A$4:$E$349,3,0)</f>
        <v>5606</v>
      </c>
      <c r="R1587" t="str">
        <f>+VLOOKUP($N1587,[1]Hoja3!$A$4:$E$349,4,0)</f>
        <v>Valparaíso</v>
      </c>
      <c r="S1587" t="str">
        <f t="shared" si="197"/>
        <v>Santo Domingo439381</v>
      </c>
    </row>
    <row r="1588" spans="11:19" x14ac:dyDescent="0.3">
      <c r="K1588">
        <f t="shared" si="196"/>
        <v>0</v>
      </c>
      <c r="L1588" t="str">
        <f t="shared" si="203"/>
        <v>Tucapel43938</v>
      </c>
      <c r="M1588" s="9">
        <v>1</v>
      </c>
      <c r="N1588" t="s">
        <v>366</v>
      </c>
      <c r="O1588" s="1">
        <f t="shared" si="204"/>
        <v>43938</v>
      </c>
      <c r="P1588">
        <f>+VLOOKUP($N1588,[1]Hoja3!$A$4:$E$349,2,0)</f>
        <v>8</v>
      </c>
      <c r="Q1588">
        <f>+VLOOKUP($N1588,[1]Hoja3!$A$4:$E$349,3,0)</f>
        <v>8312</v>
      </c>
      <c r="R1588" t="str">
        <f>+VLOOKUP($N1588,[1]Hoja3!$A$4:$E$349,4,0)</f>
        <v>Biobío</v>
      </c>
      <c r="S1588" t="str">
        <f t="shared" si="197"/>
        <v>Tucapel439381</v>
      </c>
    </row>
    <row r="1589" spans="11:19" x14ac:dyDescent="0.3">
      <c r="K1589">
        <f t="shared" si="196"/>
        <v>0</v>
      </c>
      <c r="L1589" t="str">
        <f t="shared" si="203"/>
        <v>Villa Alemana43938</v>
      </c>
      <c r="M1589" s="9">
        <v>1</v>
      </c>
      <c r="N1589" t="s">
        <v>358</v>
      </c>
      <c r="O1589" s="1">
        <f t="shared" si="204"/>
        <v>43938</v>
      </c>
      <c r="P1589">
        <f>+VLOOKUP($N1589,[1]Hoja3!$A$4:$E$349,2,0)</f>
        <v>5</v>
      </c>
      <c r="Q1589">
        <f>+VLOOKUP($N1589,[1]Hoja3!$A$4:$E$349,3,0)</f>
        <v>5804</v>
      </c>
      <c r="R1589" t="str">
        <f>+VLOOKUP($N1589,[1]Hoja3!$A$4:$E$349,4,0)</f>
        <v>Valparaíso</v>
      </c>
      <c r="S1589" t="str">
        <f t="shared" si="197"/>
        <v>Villa Alemana439381</v>
      </c>
    </row>
    <row r="1590" spans="11:19" x14ac:dyDescent="0.3">
      <c r="K1590">
        <f t="shared" si="196"/>
        <v>0</v>
      </c>
      <c r="L1590" t="str">
        <f t="shared" si="203"/>
        <v>Angol43938</v>
      </c>
      <c r="M1590" s="9">
        <v>1</v>
      </c>
      <c r="N1590" t="s">
        <v>33</v>
      </c>
      <c r="O1590" s="1">
        <f t="shared" si="204"/>
        <v>43938</v>
      </c>
      <c r="P1590">
        <f>+VLOOKUP($N1590,[1]Hoja3!$A$4:$E$349,2,0)</f>
        <v>9</v>
      </c>
      <c r="Q1590">
        <f>+VLOOKUP($N1590,[1]Hoja3!$A$4:$E$349,3,0)</f>
        <v>9201</v>
      </c>
      <c r="R1590" t="str">
        <f>+VLOOKUP($N1590,[1]Hoja3!$A$4:$E$349,4,0)</f>
        <v>Araucanía</v>
      </c>
      <c r="S1590" t="str">
        <f t="shared" si="197"/>
        <v>Angol439381</v>
      </c>
    </row>
    <row r="1591" spans="11:19" x14ac:dyDescent="0.3">
      <c r="K1591">
        <f t="shared" si="196"/>
        <v>0</v>
      </c>
      <c r="L1591" t="str">
        <f t="shared" si="203"/>
        <v>Angol43938</v>
      </c>
      <c r="M1591" s="9">
        <f t="shared" ref="M1591:M1613" si="205">+M1590+1</f>
        <v>2</v>
      </c>
      <c r="N1591" t="str">
        <f t="shared" ref="N1591:N1613" si="206">+N1590</f>
        <v>Angol</v>
      </c>
      <c r="O1591" s="1">
        <f t="shared" si="204"/>
        <v>43938</v>
      </c>
      <c r="P1591">
        <f>+VLOOKUP($N1591,[1]Hoja3!$A$4:$E$349,2,0)</f>
        <v>9</v>
      </c>
      <c r="Q1591">
        <f>+VLOOKUP($N1591,[1]Hoja3!$A$4:$E$349,3,0)</f>
        <v>9201</v>
      </c>
      <c r="R1591" t="str">
        <f>+VLOOKUP($N1591,[1]Hoja3!$A$4:$E$349,4,0)</f>
        <v>Araucanía</v>
      </c>
      <c r="S1591" t="str">
        <f t="shared" si="197"/>
        <v>Angol439382</v>
      </c>
    </row>
    <row r="1592" spans="11:19" x14ac:dyDescent="0.3">
      <c r="K1592">
        <f t="shared" si="196"/>
        <v>0</v>
      </c>
      <c r="L1592" t="str">
        <f t="shared" si="203"/>
        <v>Calera43938</v>
      </c>
      <c r="M1592" s="9">
        <v>1</v>
      </c>
      <c r="N1592" t="s">
        <v>47</v>
      </c>
      <c r="O1592" s="1">
        <f t="shared" si="204"/>
        <v>43938</v>
      </c>
      <c r="P1592">
        <f>+VLOOKUP($N1592,[1]Hoja3!$A$4:$E$349,2,0)</f>
        <v>5</v>
      </c>
      <c r="Q1592">
        <f>+VLOOKUP($N1592,[1]Hoja3!$A$4:$E$349,3,0)</f>
        <v>5502</v>
      </c>
      <c r="R1592" t="str">
        <f>+VLOOKUP($N1592,[1]Hoja3!$A$4:$E$349,4,0)</f>
        <v>Valparaíso</v>
      </c>
      <c r="S1592" t="str">
        <f t="shared" si="197"/>
        <v>Calera439381</v>
      </c>
    </row>
    <row r="1593" spans="11:19" x14ac:dyDescent="0.3">
      <c r="K1593">
        <f t="shared" si="196"/>
        <v>0</v>
      </c>
      <c r="L1593" t="str">
        <f t="shared" si="203"/>
        <v>Calera43938</v>
      </c>
      <c r="M1593" s="9">
        <f t="shared" si="205"/>
        <v>2</v>
      </c>
      <c r="N1593" t="str">
        <f t="shared" si="206"/>
        <v>Calera</v>
      </c>
      <c r="O1593" s="1">
        <f t="shared" si="204"/>
        <v>43938</v>
      </c>
      <c r="P1593">
        <f>+VLOOKUP($N1593,[1]Hoja3!$A$4:$E$349,2,0)</f>
        <v>5</v>
      </c>
      <c r="Q1593">
        <f>+VLOOKUP($N1593,[1]Hoja3!$A$4:$E$349,3,0)</f>
        <v>5502</v>
      </c>
      <c r="R1593" t="str">
        <f>+VLOOKUP($N1593,[1]Hoja3!$A$4:$E$349,4,0)</f>
        <v>Valparaíso</v>
      </c>
      <c r="S1593" t="str">
        <f t="shared" si="197"/>
        <v>Calera439382</v>
      </c>
    </row>
    <row r="1594" spans="11:19" x14ac:dyDescent="0.3">
      <c r="K1594">
        <f t="shared" si="196"/>
        <v>0</v>
      </c>
      <c r="L1594" t="str">
        <f t="shared" si="203"/>
        <v>Calle Larga43938</v>
      </c>
      <c r="M1594" s="9">
        <v>1</v>
      </c>
      <c r="N1594" t="s">
        <v>49</v>
      </c>
      <c r="O1594" s="1">
        <f t="shared" si="204"/>
        <v>43938</v>
      </c>
      <c r="P1594">
        <f>+VLOOKUP($N1594,[1]Hoja3!$A$4:$E$349,2,0)</f>
        <v>5</v>
      </c>
      <c r="Q1594">
        <f>+VLOOKUP($N1594,[1]Hoja3!$A$4:$E$349,3,0)</f>
        <v>5302</v>
      </c>
      <c r="R1594" t="str">
        <f>+VLOOKUP($N1594,[1]Hoja3!$A$4:$E$349,4,0)</f>
        <v>Valparaíso</v>
      </c>
      <c r="S1594" t="str">
        <f t="shared" si="197"/>
        <v>Calle Larga439381</v>
      </c>
    </row>
    <row r="1595" spans="11:19" x14ac:dyDescent="0.3">
      <c r="K1595">
        <f t="shared" si="196"/>
        <v>0</v>
      </c>
      <c r="L1595" t="str">
        <f t="shared" si="203"/>
        <v>Calle Larga43938</v>
      </c>
      <c r="M1595" s="9">
        <f t="shared" si="205"/>
        <v>2</v>
      </c>
      <c r="N1595" t="str">
        <f t="shared" si="206"/>
        <v>Calle Larga</v>
      </c>
      <c r="O1595" s="1">
        <f t="shared" si="204"/>
        <v>43938</v>
      </c>
      <c r="P1595">
        <f>+VLOOKUP($N1595,[1]Hoja3!$A$4:$E$349,2,0)</f>
        <v>5</v>
      </c>
      <c r="Q1595">
        <f>+VLOOKUP($N1595,[1]Hoja3!$A$4:$E$349,3,0)</f>
        <v>5302</v>
      </c>
      <c r="R1595" t="str">
        <f>+VLOOKUP($N1595,[1]Hoja3!$A$4:$E$349,4,0)</f>
        <v>Valparaíso</v>
      </c>
      <c r="S1595" t="str">
        <f t="shared" si="197"/>
        <v>Calle Larga439382</v>
      </c>
    </row>
    <row r="1596" spans="11:19" x14ac:dyDescent="0.3">
      <c r="K1596">
        <f t="shared" si="196"/>
        <v>0</v>
      </c>
      <c r="L1596" t="str">
        <f t="shared" si="203"/>
        <v>Carahue43938</v>
      </c>
      <c r="M1596" s="9">
        <v>1</v>
      </c>
      <c r="N1596" t="s">
        <v>54</v>
      </c>
      <c r="O1596" s="1">
        <f t="shared" si="204"/>
        <v>43938</v>
      </c>
      <c r="P1596">
        <f>+VLOOKUP($N1596,[1]Hoja3!$A$4:$E$349,2,0)</f>
        <v>9</v>
      </c>
      <c r="Q1596">
        <f>+VLOOKUP($N1596,[1]Hoja3!$A$4:$E$349,3,0)</f>
        <v>9102</v>
      </c>
      <c r="R1596" t="str">
        <f>+VLOOKUP($N1596,[1]Hoja3!$A$4:$E$349,4,0)</f>
        <v>Araucanía</v>
      </c>
      <c r="S1596" t="str">
        <f t="shared" si="197"/>
        <v>Carahue439381</v>
      </c>
    </row>
    <row r="1597" spans="11:19" x14ac:dyDescent="0.3">
      <c r="K1597">
        <f t="shared" si="196"/>
        <v>0</v>
      </c>
      <c r="L1597" t="str">
        <f t="shared" si="203"/>
        <v>Carahue43938</v>
      </c>
      <c r="M1597" s="9">
        <f t="shared" si="205"/>
        <v>2</v>
      </c>
      <c r="N1597" t="str">
        <f t="shared" si="206"/>
        <v>Carahue</v>
      </c>
      <c r="O1597" s="1">
        <f t="shared" si="204"/>
        <v>43938</v>
      </c>
      <c r="P1597">
        <f>+VLOOKUP($N1597,[1]Hoja3!$A$4:$E$349,2,0)</f>
        <v>9</v>
      </c>
      <c r="Q1597">
        <f>+VLOOKUP($N1597,[1]Hoja3!$A$4:$E$349,3,0)</f>
        <v>9102</v>
      </c>
      <c r="R1597" t="str">
        <f>+VLOOKUP($N1597,[1]Hoja3!$A$4:$E$349,4,0)</f>
        <v>Araucanía</v>
      </c>
      <c r="S1597" t="str">
        <f t="shared" si="197"/>
        <v>Carahue439382</v>
      </c>
    </row>
    <row r="1598" spans="11:19" x14ac:dyDescent="0.3">
      <c r="K1598">
        <f t="shared" si="196"/>
        <v>0</v>
      </c>
      <c r="L1598" t="str">
        <f t="shared" si="203"/>
        <v>Chiguayante43938</v>
      </c>
      <c r="M1598" s="9">
        <v>1</v>
      </c>
      <c r="N1598" t="s">
        <v>66</v>
      </c>
      <c r="O1598" s="1">
        <f t="shared" si="204"/>
        <v>43938</v>
      </c>
      <c r="P1598">
        <f>+VLOOKUP($N1598,[1]Hoja3!$A$4:$E$349,2,0)</f>
        <v>8</v>
      </c>
      <c r="Q1598">
        <f>+VLOOKUP($N1598,[1]Hoja3!$A$4:$E$349,3,0)</f>
        <v>8103</v>
      </c>
      <c r="R1598" t="str">
        <f>+VLOOKUP($N1598,[1]Hoja3!$A$4:$E$349,4,0)</f>
        <v>Biobío</v>
      </c>
      <c r="S1598" t="str">
        <f t="shared" si="197"/>
        <v>Chiguayante439381</v>
      </c>
    </row>
    <row r="1599" spans="11:19" x14ac:dyDescent="0.3">
      <c r="K1599">
        <f t="shared" si="196"/>
        <v>0</v>
      </c>
      <c r="L1599" t="str">
        <f t="shared" si="203"/>
        <v>Chiguayante43938</v>
      </c>
      <c r="M1599" s="9">
        <f t="shared" si="205"/>
        <v>2</v>
      </c>
      <c r="N1599" t="str">
        <f t="shared" si="206"/>
        <v>Chiguayante</v>
      </c>
      <c r="O1599" s="1">
        <f t="shared" si="204"/>
        <v>43938</v>
      </c>
      <c r="P1599">
        <f>+VLOOKUP($N1599,[1]Hoja3!$A$4:$E$349,2,0)</f>
        <v>8</v>
      </c>
      <c r="Q1599">
        <f>+VLOOKUP($N1599,[1]Hoja3!$A$4:$E$349,3,0)</f>
        <v>8103</v>
      </c>
      <c r="R1599" t="str">
        <f>+VLOOKUP($N1599,[1]Hoja3!$A$4:$E$349,4,0)</f>
        <v>Biobío</v>
      </c>
      <c r="S1599" t="str">
        <f t="shared" si="197"/>
        <v>Chiguayante439382</v>
      </c>
    </row>
    <row r="1600" spans="11:19" x14ac:dyDescent="0.3">
      <c r="K1600">
        <f t="shared" si="196"/>
        <v>0</v>
      </c>
      <c r="L1600" t="str">
        <f t="shared" si="203"/>
        <v>El Monte43938</v>
      </c>
      <c r="M1600" s="9">
        <v>1</v>
      </c>
      <c r="N1600" t="s">
        <v>109</v>
      </c>
      <c r="O1600" s="1">
        <f t="shared" si="204"/>
        <v>43938</v>
      </c>
      <c r="P1600">
        <f>+VLOOKUP($N1600,[1]Hoja3!$A$4:$E$349,2,0)</f>
        <v>13</v>
      </c>
      <c r="Q1600">
        <f>+VLOOKUP($N1600,[1]Hoja3!$A$4:$E$349,3,0)</f>
        <v>13602</v>
      </c>
      <c r="R1600" t="str">
        <f>+VLOOKUP($N1600,[1]Hoja3!$A$4:$E$349,4,0)</f>
        <v>Metropolitana</v>
      </c>
      <c r="S1600" t="str">
        <f t="shared" si="197"/>
        <v>El Monte439381</v>
      </c>
    </row>
    <row r="1601" spans="11:19" x14ac:dyDescent="0.3">
      <c r="K1601">
        <f t="shared" si="196"/>
        <v>0</v>
      </c>
      <c r="L1601" t="str">
        <f t="shared" si="203"/>
        <v>El Monte43938</v>
      </c>
      <c r="M1601" s="9">
        <f t="shared" si="205"/>
        <v>2</v>
      </c>
      <c r="N1601" t="str">
        <f t="shared" si="206"/>
        <v>El Monte</v>
      </c>
      <c r="O1601" s="1">
        <f t="shared" si="204"/>
        <v>43938</v>
      </c>
      <c r="P1601">
        <f>+VLOOKUP($N1601,[1]Hoja3!$A$4:$E$349,2,0)</f>
        <v>13</v>
      </c>
      <c r="Q1601">
        <f>+VLOOKUP($N1601,[1]Hoja3!$A$4:$E$349,3,0)</f>
        <v>13602</v>
      </c>
      <c r="R1601" t="str">
        <f>+VLOOKUP($N1601,[1]Hoja3!$A$4:$E$349,4,0)</f>
        <v>Metropolitana</v>
      </c>
      <c r="S1601" t="str">
        <f t="shared" si="197"/>
        <v>El Monte439382</v>
      </c>
    </row>
    <row r="1602" spans="11:19" x14ac:dyDescent="0.3">
      <c r="K1602">
        <f t="shared" si="196"/>
        <v>0</v>
      </c>
      <c r="L1602" t="str">
        <f t="shared" si="203"/>
        <v>El Quisco43938</v>
      </c>
      <c r="M1602" s="9">
        <v>1</v>
      </c>
      <c r="N1602" t="s">
        <v>110</v>
      </c>
      <c r="O1602" s="1">
        <f t="shared" si="204"/>
        <v>43938</v>
      </c>
      <c r="P1602">
        <f>+VLOOKUP($N1602,[1]Hoja3!$A$4:$E$349,2,0)</f>
        <v>5</v>
      </c>
      <c r="Q1602">
        <f>+VLOOKUP($N1602,[1]Hoja3!$A$4:$E$349,3,0)</f>
        <v>5604</v>
      </c>
      <c r="R1602" t="str">
        <f>+VLOOKUP($N1602,[1]Hoja3!$A$4:$E$349,4,0)</f>
        <v>Valparaíso</v>
      </c>
      <c r="S1602" t="str">
        <f t="shared" si="197"/>
        <v>El Quisco439381</v>
      </c>
    </row>
    <row r="1603" spans="11:19" x14ac:dyDescent="0.3">
      <c r="K1603">
        <f t="shared" si="196"/>
        <v>0</v>
      </c>
      <c r="L1603" t="str">
        <f t="shared" si="203"/>
        <v>El Quisco43938</v>
      </c>
      <c r="M1603" s="9">
        <f t="shared" si="205"/>
        <v>2</v>
      </c>
      <c r="N1603" t="str">
        <f t="shared" si="206"/>
        <v>El Quisco</v>
      </c>
      <c r="O1603" s="1">
        <f t="shared" si="204"/>
        <v>43938</v>
      </c>
      <c r="P1603">
        <f>+VLOOKUP($N1603,[1]Hoja3!$A$4:$E$349,2,0)</f>
        <v>5</v>
      </c>
      <c r="Q1603">
        <f>+VLOOKUP($N1603,[1]Hoja3!$A$4:$E$349,3,0)</f>
        <v>5604</v>
      </c>
      <c r="R1603" t="str">
        <f>+VLOOKUP($N1603,[1]Hoja3!$A$4:$E$349,4,0)</f>
        <v>Valparaíso</v>
      </c>
      <c r="S1603" t="str">
        <f t="shared" si="197"/>
        <v>El Quisco439382</v>
      </c>
    </row>
    <row r="1604" spans="11:19" x14ac:dyDescent="0.3">
      <c r="K1604">
        <f t="shared" si="196"/>
        <v>0</v>
      </c>
      <c r="L1604" t="str">
        <f t="shared" si="203"/>
        <v>La Cisterna43938</v>
      </c>
      <c r="M1604" s="9">
        <v>1</v>
      </c>
      <c r="N1604" t="s">
        <v>141</v>
      </c>
      <c r="O1604" s="1">
        <f t="shared" si="204"/>
        <v>43938</v>
      </c>
      <c r="P1604">
        <f>+VLOOKUP($N1604,[1]Hoja3!$A$4:$E$349,2,0)</f>
        <v>13</v>
      </c>
      <c r="Q1604">
        <f>+VLOOKUP($N1604,[1]Hoja3!$A$4:$E$349,3,0)</f>
        <v>13109</v>
      </c>
      <c r="R1604" t="str">
        <f>+VLOOKUP($N1604,[1]Hoja3!$A$4:$E$349,4,0)</f>
        <v>Metropolitana</v>
      </c>
      <c r="S1604" t="str">
        <f t="shared" si="197"/>
        <v>La Cisterna439381</v>
      </c>
    </row>
    <row r="1605" spans="11:19" x14ac:dyDescent="0.3">
      <c r="K1605">
        <f t="shared" si="196"/>
        <v>0</v>
      </c>
      <c r="L1605" t="str">
        <f t="shared" si="203"/>
        <v>La Cisterna43938</v>
      </c>
      <c r="M1605" s="9">
        <f t="shared" si="205"/>
        <v>2</v>
      </c>
      <c r="N1605" t="str">
        <f t="shared" si="206"/>
        <v>La Cisterna</v>
      </c>
      <c r="O1605" s="1">
        <f t="shared" si="204"/>
        <v>43938</v>
      </c>
      <c r="P1605">
        <f>+VLOOKUP($N1605,[1]Hoja3!$A$4:$E$349,2,0)</f>
        <v>13</v>
      </c>
      <c r="Q1605">
        <f>+VLOOKUP($N1605,[1]Hoja3!$A$4:$E$349,3,0)</f>
        <v>13109</v>
      </c>
      <c r="R1605" t="str">
        <f>+VLOOKUP($N1605,[1]Hoja3!$A$4:$E$349,4,0)</f>
        <v>Metropolitana</v>
      </c>
      <c r="S1605" t="str">
        <f t="shared" si="197"/>
        <v>La Cisterna439382</v>
      </c>
    </row>
    <row r="1606" spans="11:19" x14ac:dyDescent="0.3">
      <c r="K1606">
        <f t="shared" si="196"/>
        <v>0</v>
      </c>
      <c r="L1606" t="str">
        <f t="shared" si="203"/>
        <v>Lautaro43938</v>
      </c>
      <c r="M1606" s="9">
        <v>1</v>
      </c>
      <c r="N1606" t="s">
        <v>160</v>
      </c>
      <c r="O1606" s="1">
        <f t="shared" si="204"/>
        <v>43938</v>
      </c>
      <c r="P1606">
        <f>+VLOOKUP($N1606,[1]Hoja3!$A$4:$E$349,2,0)</f>
        <v>9</v>
      </c>
      <c r="Q1606">
        <f>+VLOOKUP($N1606,[1]Hoja3!$A$4:$E$349,3,0)</f>
        <v>9108</v>
      </c>
      <c r="R1606" t="str">
        <f>+VLOOKUP($N1606,[1]Hoja3!$A$4:$E$349,4,0)</f>
        <v>Araucanía</v>
      </c>
      <c r="S1606" t="str">
        <f t="shared" si="197"/>
        <v>Lautaro439381</v>
      </c>
    </row>
    <row r="1607" spans="11:19" x14ac:dyDescent="0.3">
      <c r="K1607">
        <f t="shared" ref="K1607:K1670" si="207">+COUNTIFS($L$6:$L$20000,B1607)</f>
        <v>0</v>
      </c>
      <c r="L1607" t="str">
        <f t="shared" si="203"/>
        <v>Lautaro43938</v>
      </c>
      <c r="M1607" s="9">
        <f t="shared" si="205"/>
        <v>2</v>
      </c>
      <c r="N1607" t="str">
        <f t="shared" si="206"/>
        <v>Lautaro</v>
      </c>
      <c r="O1607" s="1">
        <f t="shared" si="204"/>
        <v>43938</v>
      </c>
      <c r="P1607">
        <f>+VLOOKUP($N1607,[1]Hoja3!$A$4:$E$349,2,0)</f>
        <v>9</v>
      </c>
      <c r="Q1607">
        <f>+VLOOKUP($N1607,[1]Hoja3!$A$4:$E$349,3,0)</f>
        <v>9108</v>
      </c>
      <c r="R1607" t="str">
        <f>+VLOOKUP($N1607,[1]Hoja3!$A$4:$E$349,4,0)</f>
        <v>Araucanía</v>
      </c>
      <c r="S1607" t="str">
        <f t="shared" ref="S1607:S1670" si="208">+N1607&amp;O1607&amp;M1607</f>
        <v>Lautaro439382</v>
      </c>
    </row>
    <row r="1608" spans="11:19" x14ac:dyDescent="0.3">
      <c r="K1608">
        <f t="shared" si="207"/>
        <v>0</v>
      </c>
      <c r="L1608" t="str">
        <f t="shared" si="203"/>
        <v>Linares43938</v>
      </c>
      <c r="M1608" s="9">
        <v>1</v>
      </c>
      <c r="N1608" t="s">
        <v>164</v>
      </c>
      <c r="O1608" s="1">
        <f t="shared" si="204"/>
        <v>43938</v>
      </c>
      <c r="P1608">
        <f>+VLOOKUP($N1608,[1]Hoja3!$A$4:$E$349,2,0)</f>
        <v>7</v>
      </c>
      <c r="Q1608">
        <f>+VLOOKUP($N1608,[1]Hoja3!$A$4:$E$349,3,0)</f>
        <v>7401</v>
      </c>
      <c r="R1608" t="str">
        <f>+VLOOKUP($N1608,[1]Hoja3!$A$4:$E$349,4,0)</f>
        <v>Maule</v>
      </c>
      <c r="S1608" t="str">
        <f t="shared" si="208"/>
        <v>Linares439381</v>
      </c>
    </row>
    <row r="1609" spans="11:19" x14ac:dyDescent="0.3">
      <c r="K1609">
        <f t="shared" si="207"/>
        <v>0</v>
      </c>
      <c r="L1609" t="str">
        <f t="shared" si="203"/>
        <v>Linares43938</v>
      </c>
      <c r="M1609" s="9">
        <f t="shared" si="205"/>
        <v>2</v>
      </c>
      <c r="N1609" t="str">
        <f t="shared" si="206"/>
        <v>Linares</v>
      </c>
      <c r="O1609" s="1">
        <f t="shared" si="204"/>
        <v>43938</v>
      </c>
      <c r="P1609">
        <f>+VLOOKUP($N1609,[1]Hoja3!$A$4:$E$349,2,0)</f>
        <v>7</v>
      </c>
      <c r="Q1609">
        <f>+VLOOKUP($N1609,[1]Hoja3!$A$4:$E$349,3,0)</f>
        <v>7401</v>
      </c>
      <c r="R1609" t="str">
        <f>+VLOOKUP($N1609,[1]Hoja3!$A$4:$E$349,4,0)</f>
        <v>Maule</v>
      </c>
      <c r="S1609" t="str">
        <f t="shared" si="208"/>
        <v>Linares439382</v>
      </c>
    </row>
    <row r="1610" spans="11:19" x14ac:dyDescent="0.3">
      <c r="K1610">
        <f t="shared" si="207"/>
        <v>0</v>
      </c>
      <c r="L1610" t="str">
        <f t="shared" si="203"/>
        <v>Los Andes43938</v>
      </c>
      <c r="M1610" s="9">
        <v>1</v>
      </c>
      <c r="N1610" t="s">
        <v>176</v>
      </c>
      <c r="O1610" s="1">
        <f t="shared" si="204"/>
        <v>43938</v>
      </c>
      <c r="P1610">
        <f>+VLOOKUP($N1610,[1]Hoja3!$A$4:$E$349,2,0)</f>
        <v>5</v>
      </c>
      <c r="Q1610">
        <f>+VLOOKUP($N1610,[1]Hoja3!$A$4:$E$349,3,0)</f>
        <v>5301</v>
      </c>
      <c r="R1610" t="str">
        <f>+VLOOKUP($N1610,[1]Hoja3!$A$4:$E$349,4,0)</f>
        <v>Valparaíso</v>
      </c>
      <c r="S1610" t="str">
        <f t="shared" si="208"/>
        <v>Los Andes439381</v>
      </c>
    </row>
    <row r="1611" spans="11:19" x14ac:dyDescent="0.3">
      <c r="K1611">
        <f t="shared" si="207"/>
        <v>0</v>
      </c>
      <c r="L1611" t="str">
        <f t="shared" si="203"/>
        <v>Los Andes43938</v>
      </c>
      <c r="M1611" s="9">
        <f t="shared" si="205"/>
        <v>2</v>
      </c>
      <c r="N1611" t="str">
        <f t="shared" si="206"/>
        <v>Los Andes</v>
      </c>
      <c r="O1611" s="1">
        <f t="shared" si="204"/>
        <v>43938</v>
      </c>
      <c r="P1611">
        <f>+VLOOKUP($N1611,[1]Hoja3!$A$4:$E$349,2,0)</f>
        <v>5</v>
      </c>
      <c r="Q1611">
        <f>+VLOOKUP($N1611,[1]Hoja3!$A$4:$E$349,3,0)</f>
        <v>5301</v>
      </c>
      <c r="R1611" t="str">
        <f>+VLOOKUP($N1611,[1]Hoja3!$A$4:$E$349,4,0)</f>
        <v>Valparaíso</v>
      </c>
      <c r="S1611" t="str">
        <f t="shared" si="208"/>
        <v>Los Andes439382</v>
      </c>
    </row>
    <row r="1612" spans="11:19" x14ac:dyDescent="0.3">
      <c r="K1612">
        <f t="shared" si="207"/>
        <v>0</v>
      </c>
      <c r="L1612" t="str">
        <f t="shared" si="203"/>
        <v>Maria Elena43938</v>
      </c>
      <c r="M1612" s="9">
        <v>1</v>
      </c>
      <c r="N1612" t="s">
        <v>189</v>
      </c>
      <c r="O1612" s="1">
        <f t="shared" si="204"/>
        <v>43938</v>
      </c>
      <c r="P1612">
        <f>+VLOOKUP($N1612,[1]Hoja3!$A$4:$E$349,2,0)</f>
        <v>2</v>
      </c>
      <c r="Q1612">
        <f>+VLOOKUP($N1612,[1]Hoja3!$A$4:$E$349,3,0)</f>
        <v>2302</v>
      </c>
      <c r="R1612" t="str">
        <f>+VLOOKUP($N1612,[1]Hoja3!$A$4:$E$349,4,0)</f>
        <v>Antofagasta</v>
      </c>
      <c r="S1612" t="str">
        <f t="shared" si="208"/>
        <v>Maria Elena439381</v>
      </c>
    </row>
    <row r="1613" spans="11:19" x14ac:dyDescent="0.3">
      <c r="K1613">
        <f t="shared" si="207"/>
        <v>0</v>
      </c>
      <c r="L1613" t="str">
        <f t="shared" ref="L1613:L1676" si="209">+N1613&amp;O1613</f>
        <v>Maria Elena43938</v>
      </c>
      <c r="M1613" s="9">
        <f t="shared" si="205"/>
        <v>2</v>
      </c>
      <c r="N1613" t="str">
        <f t="shared" si="206"/>
        <v>Maria Elena</v>
      </c>
      <c r="O1613" s="1">
        <f t="shared" si="204"/>
        <v>43938</v>
      </c>
      <c r="P1613">
        <f>+VLOOKUP($N1613,[1]Hoja3!$A$4:$E$349,2,0)</f>
        <v>2</v>
      </c>
      <c r="Q1613">
        <f>+VLOOKUP($N1613,[1]Hoja3!$A$4:$E$349,3,0)</f>
        <v>2302</v>
      </c>
      <c r="R1613" t="str">
        <f>+VLOOKUP($N1613,[1]Hoja3!$A$4:$E$349,4,0)</f>
        <v>Antofagasta</v>
      </c>
      <c r="S1613" t="str">
        <f t="shared" si="208"/>
        <v>Maria Elena439382</v>
      </c>
    </row>
    <row r="1614" spans="11:19" x14ac:dyDescent="0.3">
      <c r="K1614">
        <f t="shared" si="207"/>
        <v>0</v>
      </c>
      <c r="L1614" t="str">
        <f t="shared" si="209"/>
        <v>Nueva Imperial43938</v>
      </c>
      <c r="M1614" s="9">
        <v>1</v>
      </c>
      <c r="N1614" t="s">
        <v>208</v>
      </c>
      <c r="O1614" s="1">
        <f t="shared" ref="O1614:O1677" si="210">+O1613</f>
        <v>43938</v>
      </c>
      <c r="P1614">
        <f>+VLOOKUP($N1614,[1]Hoja3!$A$4:$E$349,2,0)</f>
        <v>9</v>
      </c>
      <c r="Q1614">
        <f>+VLOOKUP($N1614,[1]Hoja3!$A$4:$E$349,3,0)</f>
        <v>9111</v>
      </c>
      <c r="R1614" t="str">
        <f>+VLOOKUP($N1614,[1]Hoja3!$A$4:$E$349,4,0)</f>
        <v>Araucanía</v>
      </c>
      <c r="S1614" t="str">
        <f t="shared" si="208"/>
        <v>Nueva Imperial439381</v>
      </c>
    </row>
    <row r="1615" spans="11:19" x14ac:dyDescent="0.3">
      <c r="K1615">
        <f t="shared" si="207"/>
        <v>0</v>
      </c>
      <c r="L1615" t="str">
        <f t="shared" si="209"/>
        <v>Nueva Imperial43938</v>
      </c>
      <c r="M1615" s="9">
        <f t="shared" ref="M1615:M1677" si="211">+M1614+1</f>
        <v>2</v>
      </c>
      <c r="N1615" t="str">
        <f t="shared" ref="N1615:N1677" si="212">+N1614</f>
        <v>Nueva Imperial</v>
      </c>
      <c r="O1615" s="1">
        <f t="shared" si="210"/>
        <v>43938</v>
      </c>
      <c r="P1615">
        <f>+VLOOKUP($N1615,[1]Hoja3!$A$4:$E$349,2,0)</f>
        <v>9</v>
      </c>
      <c r="Q1615">
        <f>+VLOOKUP($N1615,[1]Hoja3!$A$4:$E$349,3,0)</f>
        <v>9111</v>
      </c>
      <c r="R1615" t="str">
        <f>+VLOOKUP($N1615,[1]Hoja3!$A$4:$E$349,4,0)</f>
        <v>Araucanía</v>
      </c>
      <c r="S1615" t="str">
        <f t="shared" si="208"/>
        <v>Nueva Imperial439382</v>
      </c>
    </row>
    <row r="1616" spans="11:19" x14ac:dyDescent="0.3">
      <c r="K1616">
        <f t="shared" si="207"/>
        <v>0</v>
      </c>
      <c r="L1616" t="str">
        <f t="shared" si="209"/>
        <v>Pelarco43938</v>
      </c>
      <c r="M1616" s="9">
        <v>1</v>
      </c>
      <c r="N1616" t="s">
        <v>229</v>
      </c>
      <c r="O1616" s="1">
        <f t="shared" si="210"/>
        <v>43938</v>
      </c>
      <c r="P1616">
        <f>+VLOOKUP($N1616,[1]Hoja3!$A$4:$E$349,2,0)</f>
        <v>7</v>
      </c>
      <c r="Q1616">
        <f>+VLOOKUP($N1616,[1]Hoja3!$A$4:$E$349,3,0)</f>
        <v>7106</v>
      </c>
      <c r="R1616" t="str">
        <f>+VLOOKUP($N1616,[1]Hoja3!$A$4:$E$349,4,0)</f>
        <v>Maule</v>
      </c>
      <c r="S1616" t="str">
        <f t="shared" si="208"/>
        <v>Pelarco439381</v>
      </c>
    </row>
    <row r="1617" spans="11:19" x14ac:dyDescent="0.3">
      <c r="K1617">
        <f t="shared" si="207"/>
        <v>0</v>
      </c>
      <c r="L1617" t="str">
        <f t="shared" si="209"/>
        <v>Pelarco43938</v>
      </c>
      <c r="M1617" s="9">
        <f t="shared" si="211"/>
        <v>2</v>
      </c>
      <c r="N1617" t="str">
        <f t="shared" si="212"/>
        <v>Pelarco</v>
      </c>
      <c r="O1617" s="1">
        <f t="shared" si="210"/>
        <v>43938</v>
      </c>
      <c r="P1617">
        <f>+VLOOKUP($N1617,[1]Hoja3!$A$4:$E$349,2,0)</f>
        <v>7</v>
      </c>
      <c r="Q1617">
        <f>+VLOOKUP($N1617,[1]Hoja3!$A$4:$E$349,3,0)</f>
        <v>7106</v>
      </c>
      <c r="R1617" t="str">
        <f>+VLOOKUP($N1617,[1]Hoja3!$A$4:$E$349,4,0)</f>
        <v>Maule</v>
      </c>
      <c r="S1617" t="str">
        <f t="shared" si="208"/>
        <v>Pelarco439382</v>
      </c>
    </row>
    <row r="1618" spans="11:19" x14ac:dyDescent="0.3">
      <c r="K1618">
        <f t="shared" si="207"/>
        <v>0</v>
      </c>
      <c r="L1618" t="str">
        <f t="shared" si="209"/>
        <v>San Javier43938</v>
      </c>
      <c r="M1618" s="9">
        <v>1</v>
      </c>
      <c r="N1618" t="s">
        <v>312</v>
      </c>
      <c r="O1618" s="1">
        <f t="shared" si="210"/>
        <v>43938</v>
      </c>
      <c r="P1618">
        <f>+VLOOKUP($N1618,[1]Hoja3!$A$4:$E$349,2,0)</f>
        <v>7</v>
      </c>
      <c r="Q1618">
        <f>+VLOOKUP($N1618,[1]Hoja3!$A$4:$E$349,3,0)</f>
        <v>7406</v>
      </c>
      <c r="R1618" t="str">
        <f>+VLOOKUP($N1618,[1]Hoja3!$A$4:$E$349,4,0)</f>
        <v>Maule</v>
      </c>
      <c r="S1618" t="str">
        <f t="shared" si="208"/>
        <v>San Javier439381</v>
      </c>
    </row>
    <row r="1619" spans="11:19" x14ac:dyDescent="0.3">
      <c r="K1619">
        <f t="shared" si="207"/>
        <v>0</v>
      </c>
      <c r="L1619" t="str">
        <f t="shared" si="209"/>
        <v>San Javier43938</v>
      </c>
      <c r="M1619" s="9">
        <f t="shared" si="211"/>
        <v>2</v>
      </c>
      <c r="N1619" t="str">
        <f t="shared" si="212"/>
        <v>San Javier</v>
      </c>
      <c r="O1619" s="1">
        <f t="shared" si="210"/>
        <v>43938</v>
      </c>
      <c r="P1619">
        <f>+VLOOKUP($N1619,[1]Hoja3!$A$4:$E$349,2,0)</f>
        <v>7</v>
      </c>
      <c r="Q1619">
        <f>+VLOOKUP($N1619,[1]Hoja3!$A$4:$E$349,3,0)</f>
        <v>7406</v>
      </c>
      <c r="R1619" t="str">
        <f>+VLOOKUP($N1619,[1]Hoja3!$A$4:$E$349,4,0)</f>
        <v>Maule</v>
      </c>
      <c r="S1619" t="str">
        <f t="shared" si="208"/>
        <v>San Javier439382</v>
      </c>
    </row>
    <row r="1620" spans="11:19" x14ac:dyDescent="0.3">
      <c r="K1620">
        <f t="shared" si="207"/>
        <v>0</v>
      </c>
      <c r="L1620" t="str">
        <f t="shared" si="209"/>
        <v>San Juan de la Costa43938</v>
      </c>
      <c r="M1620" s="9">
        <v>1</v>
      </c>
      <c r="N1620" t="s">
        <v>315</v>
      </c>
      <c r="O1620" s="1">
        <f t="shared" si="210"/>
        <v>43938</v>
      </c>
      <c r="P1620">
        <f>+VLOOKUP($N1620,[1]Hoja3!$A$4:$E$349,2,0)</f>
        <v>10</v>
      </c>
      <c r="Q1620">
        <f>+VLOOKUP($N1620,[1]Hoja3!$A$4:$E$349,3,0)</f>
        <v>10306</v>
      </c>
      <c r="R1620" t="str">
        <f>+VLOOKUP($N1620,[1]Hoja3!$A$4:$E$349,4,0)</f>
        <v>Los Lagos</v>
      </c>
      <c r="S1620" t="str">
        <f t="shared" si="208"/>
        <v>San Juan de la Costa439381</v>
      </c>
    </row>
    <row r="1621" spans="11:19" x14ac:dyDescent="0.3">
      <c r="K1621">
        <f t="shared" si="207"/>
        <v>0</v>
      </c>
      <c r="L1621" t="str">
        <f t="shared" si="209"/>
        <v>San Juan de la Costa43938</v>
      </c>
      <c r="M1621" s="9">
        <f t="shared" si="211"/>
        <v>2</v>
      </c>
      <c r="N1621" t="str">
        <f t="shared" si="212"/>
        <v>San Juan de la Costa</v>
      </c>
      <c r="O1621" s="1">
        <f t="shared" si="210"/>
        <v>43938</v>
      </c>
      <c r="P1621">
        <f>+VLOOKUP($N1621,[1]Hoja3!$A$4:$E$349,2,0)</f>
        <v>10</v>
      </c>
      <c r="Q1621">
        <f>+VLOOKUP($N1621,[1]Hoja3!$A$4:$E$349,3,0)</f>
        <v>10306</v>
      </c>
      <c r="R1621" t="str">
        <f>+VLOOKUP($N1621,[1]Hoja3!$A$4:$E$349,4,0)</f>
        <v>Los Lagos</v>
      </c>
      <c r="S1621" t="str">
        <f t="shared" si="208"/>
        <v>San Juan de la Costa439382</v>
      </c>
    </row>
    <row r="1622" spans="11:19" x14ac:dyDescent="0.3">
      <c r="K1622">
        <f t="shared" si="207"/>
        <v>0</v>
      </c>
      <c r="L1622" t="str">
        <f t="shared" si="209"/>
        <v>Talagante43938</v>
      </c>
      <c r="M1622" s="9">
        <v>1</v>
      </c>
      <c r="N1622" t="s">
        <v>332</v>
      </c>
      <c r="O1622" s="1">
        <f t="shared" si="210"/>
        <v>43938</v>
      </c>
      <c r="P1622">
        <f>+VLOOKUP($N1622,[1]Hoja3!$A$4:$E$349,2,0)</f>
        <v>13</v>
      </c>
      <c r="Q1622">
        <f>+VLOOKUP($N1622,[1]Hoja3!$A$4:$E$349,3,0)</f>
        <v>13601</v>
      </c>
      <c r="R1622" t="str">
        <f>+VLOOKUP($N1622,[1]Hoja3!$A$4:$E$349,4,0)</f>
        <v>Metropolitana</v>
      </c>
      <c r="S1622" t="str">
        <f t="shared" si="208"/>
        <v>Talagante439381</v>
      </c>
    </row>
    <row r="1623" spans="11:19" x14ac:dyDescent="0.3">
      <c r="K1623">
        <f t="shared" si="207"/>
        <v>0</v>
      </c>
      <c r="L1623" t="str">
        <f t="shared" si="209"/>
        <v>Talagante43938</v>
      </c>
      <c r="M1623" s="9">
        <f t="shared" si="211"/>
        <v>2</v>
      </c>
      <c r="N1623" t="str">
        <f t="shared" si="212"/>
        <v>Talagante</v>
      </c>
      <c r="O1623" s="1">
        <f t="shared" si="210"/>
        <v>43938</v>
      </c>
      <c r="P1623">
        <f>+VLOOKUP($N1623,[1]Hoja3!$A$4:$E$349,2,0)</f>
        <v>13</v>
      </c>
      <c r="Q1623">
        <f>+VLOOKUP($N1623,[1]Hoja3!$A$4:$E$349,3,0)</f>
        <v>13601</v>
      </c>
      <c r="R1623" t="str">
        <f>+VLOOKUP($N1623,[1]Hoja3!$A$4:$E$349,4,0)</f>
        <v>Metropolitana</v>
      </c>
      <c r="S1623" t="str">
        <f t="shared" si="208"/>
        <v>Talagante439382</v>
      </c>
    </row>
    <row r="1624" spans="11:19" x14ac:dyDescent="0.3">
      <c r="K1624">
        <f t="shared" si="207"/>
        <v>0</v>
      </c>
      <c r="L1624" t="str">
        <f t="shared" si="209"/>
        <v>Vilcun43938</v>
      </c>
      <c r="M1624" s="9">
        <v>1</v>
      </c>
      <c r="N1624" t="s">
        <v>356</v>
      </c>
      <c r="O1624" s="1">
        <f t="shared" si="210"/>
        <v>43938</v>
      </c>
      <c r="P1624">
        <f>+VLOOKUP($N1624,[1]Hoja3!$A$4:$E$349,2,0)</f>
        <v>9</v>
      </c>
      <c r="Q1624">
        <f>+VLOOKUP($N1624,[1]Hoja3!$A$4:$E$349,3,0)</f>
        <v>9119</v>
      </c>
      <c r="R1624" t="str">
        <f>+VLOOKUP($N1624,[1]Hoja3!$A$4:$E$349,4,0)</f>
        <v>Araucanía</v>
      </c>
      <c r="S1624" t="str">
        <f t="shared" si="208"/>
        <v>Vilcun439381</v>
      </c>
    </row>
    <row r="1625" spans="11:19" x14ac:dyDescent="0.3">
      <c r="K1625">
        <f t="shared" si="207"/>
        <v>0</v>
      </c>
      <c r="L1625" t="str">
        <f t="shared" si="209"/>
        <v>Vilcun43938</v>
      </c>
      <c r="M1625" s="9">
        <f t="shared" si="211"/>
        <v>2</v>
      </c>
      <c r="N1625" t="str">
        <f t="shared" si="212"/>
        <v>Vilcun</v>
      </c>
      <c r="O1625" s="1">
        <f t="shared" si="210"/>
        <v>43938</v>
      </c>
      <c r="P1625">
        <f>+VLOOKUP($N1625,[1]Hoja3!$A$4:$E$349,2,0)</f>
        <v>9</v>
      </c>
      <c r="Q1625">
        <f>+VLOOKUP($N1625,[1]Hoja3!$A$4:$E$349,3,0)</f>
        <v>9119</v>
      </c>
      <c r="R1625" t="str">
        <f>+VLOOKUP($N1625,[1]Hoja3!$A$4:$E$349,4,0)</f>
        <v>Araucanía</v>
      </c>
      <c r="S1625" t="str">
        <f t="shared" si="208"/>
        <v>Vilcun439382</v>
      </c>
    </row>
    <row r="1626" spans="11:19" x14ac:dyDescent="0.3">
      <c r="K1626">
        <f t="shared" si="207"/>
        <v>0</v>
      </c>
      <c r="L1626" t="str">
        <f t="shared" si="209"/>
        <v>Vitacura43938</v>
      </c>
      <c r="M1626" s="9">
        <v>1</v>
      </c>
      <c r="N1626" t="s">
        <v>360</v>
      </c>
      <c r="O1626" s="1">
        <f t="shared" si="210"/>
        <v>43938</v>
      </c>
      <c r="P1626">
        <f>+VLOOKUP($N1626,[1]Hoja3!$A$4:$E$349,2,0)</f>
        <v>13</v>
      </c>
      <c r="Q1626">
        <f>+VLOOKUP($N1626,[1]Hoja3!$A$4:$E$349,3,0)</f>
        <v>13132</v>
      </c>
      <c r="R1626" t="str">
        <f>+VLOOKUP($N1626,[1]Hoja3!$A$4:$E$349,4,0)</f>
        <v>Metropolitana</v>
      </c>
      <c r="S1626" t="str">
        <f t="shared" si="208"/>
        <v>Vitacura439381</v>
      </c>
    </row>
    <row r="1627" spans="11:19" x14ac:dyDescent="0.3">
      <c r="K1627">
        <f t="shared" si="207"/>
        <v>0</v>
      </c>
      <c r="L1627" t="str">
        <f t="shared" si="209"/>
        <v>Vitacura43938</v>
      </c>
      <c r="M1627" s="9">
        <f t="shared" si="211"/>
        <v>2</v>
      </c>
      <c r="N1627" t="str">
        <f t="shared" si="212"/>
        <v>Vitacura</v>
      </c>
      <c r="O1627" s="1">
        <f t="shared" si="210"/>
        <v>43938</v>
      </c>
      <c r="P1627">
        <f>+VLOOKUP($N1627,[1]Hoja3!$A$4:$E$349,2,0)</f>
        <v>13</v>
      </c>
      <c r="Q1627">
        <f>+VLOOKUP($N1627,[1]Hoja3!$A$4:$E$349,3,0)</f>
        <v>13132</v>
      </c>
      <c r="R1627" t="str">
        <f>+VLOOKUP($N1627,[1]Hoja3!$A$4:$E$349,4,0)</f>
        <v>Metropolitana</v>
      </c>
      <c r="S1627" t="str">
        <f t="shared" si="208"/>
        <v>Vitacura439382</v>
      </c>
    </row>
    <row r="1628" spans="11:19" x14ac:dyDescent="0.3">
      <c r="K1628">
        <f t="shared" si="207"/>
        <v>0</v>
      </c>
      <c r="L1628" t="str">
        <f t="shared" si="209"/>
        <v>Buin43938</v>
      </c>
      <c r="M1628" s="9">
        <v>1</v>
      </c>
      <c r="N1628" t="s">
        <v>39</v>
      </c>
      <c r="O1628" s="1">
        <f t="shared" si="210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08"/>
        <v>Buin439381</v>
      </c>
    </row>
    <row r="1629" spans="11:19" x14ac:dyDescent="0.3">
      <c r="K1629">
        <f t="shared" si="207"/>
        <v>0</v>
      </c>
      <c r="L1629" t="str">
        <f t="shared" si="209"/>
        <v>Buin43938</v>
      </c>
      <c r="M1629" s="9">
        <f t="shared" si="211"/>
        <v>2</v>
      </c>
      <c r="N1629" t="str">
        <f t="shared" si="212"/>
        <v>Buin</v>
      </c>
      <c r="O1629" s="1">
        <f t="shared" si="210"/>
        <v>43938</v>
      </c>
      <c r="P1629">
        <f>+VLOOKUP($N1629,[1]Hoja3!$A$4:$E$349,2,0)</f>
        <v>13</v>
      </c>
      <c r="Q1629">
        <f>+VLOOKUP($N1629,[1]Hoja3!$A$4:$E$349,3,0)</f>
        <v>13402</v>
      </c>
      <c r="R1629" t="str">
        <f>+VLOOKUP($N1629,[1]Hoja3!$A$4:$E$349,4,0)</f>
        <v>Metropolitana</v>
      </c>
      <c r="S1629" t="str">
        <f t="shared" si="208"/>
        <v>Buin439382</v>
      </c>
    </row>
    <row r="1630" spans="11:19" x14ac:dyDescent="0.3">
      <c r="K1630">
        <f t="shared" si="207"/>
        <v>0</v>
      </c>
      <c r="L1630" t="str">
        <f t="shared" si="209"/>
        <v>Buin43938</v>
      </c>
      <c r="M1630" s="9">
        <f t="shared" si="211"/>
        <v>3</v>
      </c>
      <c r="N1630" t="str">
        <f t="shared" si="212"/>
        <v>Buin</v>
      </c>
      <c r="O1630" s="1">
        <f t="shared" si="210"/>
        <v>43938</v>
      </c>
      <c r="P1630">
        <f>+VLOOKUP($N1630,[1]Hoja3!$A$4:$E$349,2,0)</f>
        <v>13</v>
      </c>
      <c r="Q1630">
        <f>+VLOOKUP($N1630,[1]Hoja3!$A$4:$E$349,3,0)</f>
        <v>13402</v>
      </c>
      <c r="R1630" t="str">
        <f>+VLOOKUP($N1630,[1]Hoja3!$A$4:$E$349,4,0)</f>
        <v>Metropolitana</v>
      </c>
      <c r="S1630" t="str">
        <f t="shared" si="208"/>
        <v>Buin439383</v>
      </c>
    </row>
    <row r="1631" spans="11:19" x14ac:dyDescent="0.3">
      <c r="K1631">
        <f t="shared" si="207"/>
        <v>0</v>
      </c>
      <c r="L1631" t="str">
        <f t="shared" si="209"/>
        <v>Calbuco43938</v>
      </c>
      <c r="M1631" s="9">
        <v>1</v>
      </c>
      <c r="N1631" t="s">
        <v>45</v>
      </c>
      <c r="O1631" s="1">
        <f t="shared" si="210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08"/>
        <v>Calbuco439381</v>
      </c>
    </row>
    <row r="1632" spans="11:19" x14ac:dyDescent="0.3">
      <c r="K1632">
        <f t="shared" si="207"/>
        <v>0</v>
      </c>
      <c r="L1632" t="str">
        <f t="shared" si="209"/>
        <v>Calbuco43938</v>
      </c>
      <c r="M1632" s="9">
        <f t="shared" si="211"/>
        <v>2</v>
      </c>
      <c r="N1632" t="str">
        <f t="shared" si="212"/>
        <v>Calbuco</v>
      </c>
      <c r="O1632" s="1">
        <f t="shared" si="210"/>
        <v>43938</v>
      </c>
      <c r="P1632">
        <f>+VLOOKUP($N1632,[1]Hoja3!$A$4:$E$349,2,0)</f>
        <v>10</v>
      </c>
      <c r="Q1632">
        <f>+VLOOKUP($N1632,[1]Hoja3!$A$4:$E$349,3,0)</f>
        <v>10102</v>
      </c>
      <c r="R1632" t="str">
        <f>+VLOOKUP($N1632,[1]Hoja3!$A$4:$E$349,4,0)</f>
        <v>Los Lagos</v>
      </c>
      <c r="S1632" t="str">
        <f t="shared" si="208"/>
        <v>Calbuco439382</v>
      </c>
    </row>
    <row r="1633" spans="11:19" x14ac:dyDescent="0.3">
      <c r="K1633">
        <f t="shared" si="207"/>
        <v>0</v>
      </c>
      <c r="L1633" t="str">
        <f t="shared" si="209"/>
        <v>Calbuco43938</v>
      </c>
      <c r="M1633" s="9">
        <f t="shared" si="211"/>
        <v>3</v>
      </c>
      <c r="N1633" t="str">
        <f t="shared" si="212"/>
        <v>Calbuco</v>
      </c>
      <c r="O1633" s="1">
        <f t="shared" si="210"/>
        <v>43938</v>
      </c>
      <c r="P1633">
        <f>+VLOOKUP($N1633,[1]Hoja3!$A$4:$E$349,2,0)</f>
        <v>10</v>
      </c>
      <c r="Q1633">
        <f>+VLOOKUP($N1633,[1]Hoja3!$A$4:$E$349,3,0)</f>
        <v>10102</v>
      </c>
      <c r="R1633" t="str">
        <f>+VLOOKUP($N1633,[1]Hoja3!$A$4:$E$349,4,0)</f>
        <v>Los Lagos</v>
      </c>
      <c r="S1633" t="str">
        <f t="shared" si="208"/>
        <v>Calbuco439383</v>
      </c>
    </row>
    <row r="1634" spans="11:19" x14ac:dyDescent="0.3">
      <c r="K1634">
        <f t="shared" si="207"/>
        <v>0</v>
      </c>
      <c r="L1634" t="str">
        <f t="shared" si="209"/>
        <v>Coihueco43938</v>
      </c>
      <c r="M1634" s="9">
        <v>1</v>
      </c>
      <c r="N1634" t="s">
        <v>79</v>
      </c>
      <c r="O1634" s="1">
        <f t="shared" si="210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08"/>
        <v>Coihueco439381</v>
      </c>
    </row>
    <row r="1635" spans="11:19" x14ac:dyDescent="0.3">
      <c r="K1635">
        <f t="shared" si="207"/>
        <v>0</v>
      </c>
      <c r="L1635" t="str">
        <f t="shared" si="209"/>
        <v>Coihueco43938</v>
      </c>
      <c r="M1635" s="9">
        <f t="shared" si="211"/>
        <v>2</v>
      </c>
      <c r="N1635" t="str">
        <f t="shared" si="212"/>
        <v>Coihueco</v>
      </c>
      <c r="O1635" s="1">
        <f t="shared" si="210"/>
        <v>43938</v>
      </c>
      <c r="P1635">
        <f>+VLOOKUP($N1635,[1]Hoja3!$A$4:$E$349,2,0)</f>
        <v>16</v>
      </c>
      <c r="Q1635">
        <f>+VLOOKUP($N1635,[1]Hoja3!$A$4:$E$349,3,0)</f>
        <v>16302</v>
      </c>
      <c r="R1635" t="str">
        <f>+VLOOKUP($N1635,[1]Hoja3!$A$4:$E$349,4,0)</f>
        <v>Ñuble</v>
      </c>
      <c r="S1635" t="str">
        <f t="shared" si="208"/>
        <v>Coihueco439382</v>
      </c>
    </row>
    <row r="1636" spans="11:19" x14ac:dyDescent="0.3">
      <c r="K1636">
        <f t="shared" si="207"/>
        <v>0</v>
      </c>
      <c r="L1636" t="str">
        <f t="shared" si="209"/>
        <v>Coihueco43938</v>
      </c>
      <c r="M1636" s="9">
        <f t="shared" si="211"/>
        <v>3</v>
      </c>
      <c r="N1636" t="str">
        <f t="shared" si="212"/>
        <v>Coihueco</v>
      </c>
      <c r="O1636" s="1">
        <f t="shared" si="210"/>
        <v>43938</v>
      </c>
      <c r="P1636">
        <f>+VLOOKUP($N1636,[1]Hoja3!$A$4:$E$349,2,0)</f>
        <v>16</v>
      </c>
      <c r="Q1636">
        <f>+VLOOKUP($N1636,[1]Hoja3!$A$4:$E$349,3,0)</f>
        <v>16302</v>
      </c>
      <c r="R1636" t="str">
        <f>+VLOOKUP($N1636,[1]Hoja3!$A$4:$E$349,4,0)</f>
        <v>Ñuble</v>
      </c>
      <c r="S1636" t="str">
        <f t="shared" si="208"/>
        <v>Coihueco439383</v>
      </c>
    </row>
    <row r="1637" spans="11:19" x14ac:dyDescent="0.3">
      <c r="K1637">
        <f t="shared" si="207"/>
        <v>0</v>
      </c>
      <c r="L1637" t="str">
        <f t="shared" si="209"/>
        <v>El Tabo43938</v>
      </c>
      <c r="M1637" s="9">
        <v>1</v>
      </c>
      <c r="N1637" t="s">
        <v>111</v>
      </c>
      <c r="O1637" s="1">
        <f t="shared" si="210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08"/>
        <v>El Tabo439381</v>
      </c>
    </row>
    <row r="1638" spans="11:19" x14ac:dyDescent="0.3">
      <c r="K1638">
        <f t="shared" si="207"/>
        <v>0</v>
      </c>
      <c r="L1638" t="str">
        <f t="shared" si="209"/>
        <v>El Tabo43938</v>
      </c>
      <c r="M1638" s="9">
        <f t="shared" si="211"/>
        <v>2</v>
      </c>
      <c r="N1638" t="str">
        <f t="shared" si="212"/>
        <v>El Tabo</v>
      </c>
      <c r="O1638" s="1">
        <f t="shared" si="210"/>
        <v>43938</v>
      </c>
      <c r="P1638">
        <f>+VLOOKUP($N1638,[1]Hoja3!$A$4:$E$349,2,0)</f>
        <v>5</v>
      </c>
      <c r="Q1638">
        <f>+VLOOKUP($N1638,[1]Hoja3!$A$4:$E$349,3,0)</f>
        <v>5605</v>
      </c>
      <c r="R1638" t="str">
        <f>+VLOOKUP($N1638,[1]Hoja3!$A$4:$E$349,4,0)</f>
        <v>Valparaíso</v>
      </c>
      <c r="S1638" t="str">
        <f t="shared" si="208"/>
        <v>El Tabo439382</v>
      </c>
    </row>
    <row r="1639" spans="11:19" x14ac:dyDescent="0.3">
      <c r="K1639">
        <f t="shared" si="207"/>
        <v>0</v>
      </c>
      <c r="L1639" t="str">
        <f t="shared" si="209"/>
        <v>El Tabo43938</v>
      </c>
      <c r="M1639" s="9">
        <f t="shared" si="211"/>
        <v>3</v>
      </c>
      <c r="N1639" t="str">
        <f t="shared" si="212"/>
        <v>El Tabo</v>
      </c>
      <c r="O1639" s="1">
        <f t="shared" si="210"/>
        <v>43938</v>
      </c>
      <c r="P1639">
        <f>+VLOOKUP($N1639,[1]Hoja3!$A$4:$E$349,2,0)</f>
        <v>5</v>
      </c>
      <c r="Q1639">
        <f>+VLOOKUP($N1639,[1]Hoja3!$A$4:$E$349,3,0)</f>
        <v>5605</v>
      </c>
      <c r="R1639" t="str">
        <f>+VLOOKUP($N1639,[1]Hoja3!$A$4:$E$349,4,0)</f>
        <v>Valparaíso</v>
      </c>
      <c r="S1639" t="str">
        <f t="shared" si="208"/>
        <v>El Tabo439383</v>
      </c>
    </row>
    <row r="1640" spans="11:19" x14ac:dyDescent="0.3">
      <c r="K1640">
        <f t="shared" si="207"/>
        <v>0</v>
      </c>
      <c r="L1640" t="str">
        <f t="shared" si="209"/>
        <v>La Reina43938</v>
      </c>
      <c r="M1640" s="9">
        <v>1</v>
      </c>
      <c r="N1640" t="s">
        <v>149</v>
      </c>
      <c r="O1640" s="1">
        <f t="shared" si="210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08"/>
        <v>La Reina439381</v>
      </c>
    </row>
    <row r="1641" spans="11:19" x14ac:dyDescent="0.3">
      <c r="K1641">
        <f t="shared" si="207"/>
        <v>0</v>
      </c>
      <c r="L1641" t="str">
        <f t="shared" si="209"/>
        <v>La Reina43938</v>
      </c>
      <c r="M1641" s="9">
        <f t="shared" si="211"/>
        <v>2</v>
      </c>
      <c r="N1641" t="str">
        <f t="shared" si="212"/>
        <v>La Reina</v>
      </c>
      <c r="O1641" s="1">
        <f t="shared" si="210"/>
        <v>43938</v>
      </c>
      <c r="P1641">
        <f>+VLOOKUP($N1641,[1]Hoja3!$A$4:$E$349,2,0)</f>
        <v>13</v>
      </c>
      <c r="Q1641">
        <f>+VLOOKUP($N1641,[1]Hoja3!$A$4:$E$349,3,0)</f>
        <v>13113</v>
      </c>
      <c r="R1641" t="str">
        <f>+VLOOKUP($N1641,[1]Hoja3!$A$4:$E$349,4,0)</f>
        <v>Metropolitana</v>
      </c>
      <c r="S1641" t="str">
        <f t="shared" si="208"/>
        <v>La Reina439382</v>
      </c>
    </row>
    <row r="1642" spans="11:19" x14ac:dyDescent="0.3">
      <c r="K1642">
        <f t="shared" si="207"/>
        <v>0</v>
      </c>
      <c r="L1642" t="str">
        <f t="shared" si="209"/>
        <v>La Reina43938</v>
      </c>
      <c r="M1642" s="9">
        <f t="shared" si="211"/>
        <v>3</v>
      </c>
      <c r="N1642" t="str">
        <f t="shared" si="212"/>
        <v>La Reina</v>
      </c>
      <c r="O1642" s="1">
        <f t="shared" si="210"/>
        <v>43938</v>
      </c>
      <c r="P1642">
        <f>+VLOOKUP($N1642,[1]Hoja3!$A$4:$E$349,2,0)</f>
        <v>13</v>
      </c>
      <c r="Q1642">
        <f>+VLOOKUP($N1642,[1]Hoja3!$A$4:$E$349,3,0)</f>
        <v>13113</v>
      </c>
      <c r="R1642" t="str">
        <f>+VLOOKUP($N1642,[1]Hoja3!$A$4:$E$349,4,0)</f>
        <v>Metropolitana</v>
      </c>
      <c r="S1642" t="str">
        <f t="shared" si="208"/>
        <v>La Reina439383</v>
      </c>
    </row>
    <row r="1643" spans="11:19" x14ac:dyDescent="0.3">
      <c r="K1643">
        <f t="shared" si="207"/>
        <v>0</v>
      </c>
      <c r="L1643" t="str">
        <f t="shared" si="209"/>
        <v>Penaflor43938</v>
      </c>
      <c r="M1643" s="9">
        <v>1</v>
      </c>
      <c r="N1643" t="s">
        <v>232</v>
      </c>
      <c r="O1643" s="1">
        <f t="shared" si="210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08"/>
        <v>Penaflor439381</v>
      </c>
    </row>
    <row r="1644" spans="11:19" x14ac:dyDescent="0.3">
      <c r="K1644">
        <f t="shared" si="207"/>
        <v>0</v>
      </c>
      <c r="L1644" t="str">
        <f t="shared" si="209"/>
        <v>Penaflor43938</v>
      </c>
      <c r="M1644" s="9">
        <f t="shared" si="211"/>
        <v>2</v>
      </c>
      <c r="N1644" t="str">
        <f t="shared" si="212"/>
        <v>Penaflor</v>
      </c>
      <c r="O1644" s="1">
        <f t="shared" si="210"/>
        <v>43938</v>
      </c>
      <c r="P1644">
        <f>+VLOOKUP($N1644,[1]Hoja3!$A$4:$E$349,2,0)</f>
        <v>13</v>
      </c>
      <c r="Q1644">
        <f>+VLOOKUP($N1644,[1]Hoja3!$A$4:$E$349,3,0)</f>
        <v>13605</v>
      </c>
      <c r="R1644" t="str">
        <f>+VLOOKUP($N1644,[1]Hoja3!$A$4:$E$349,4,0)</f>
        <v>Metropolitana</v>
      </c>
      <c r="S1644" t="str">
        <f t="shared" si="208"/>
        <v>Penaflor439382</v>
      </c>
    </row>
    <row r="1645" spans="11:19" x14ac:dyDescent="0.3">
      <c r="K1645">
        <f t="shared" si="207"/>
        <v>0</v>
      </c>
      <c r="L1645" t="str">
        <f t="shared" si="209"/>
        <v>Penaflor43938</v>
      </c>
      <c r="M1645" s="9">
        <f t="shared" si="211"/>
        <v>3</v>
      </c>
      <c r="N1645" t="str">
        <f t="shared" si="212"/>
        <v>Penaflor</v>
      </c>
      <c r="O1645" s="1">
        <f t="shared" si="210"/>
        <v>43938</v>
      </c>
      <c r="P1645">
        <f>+VLOOKUP($N1645,[1]Hoja3!$A$4:$E$349,2,0)</f>
        <v>13</v>
      </c>
      <c r="Q1645">
        <f>+VLOOKUP($N1645,[1]Hoja3!$A$4:$E$349,3,0)</f>
        <v>13605</v>
      </c>
      <c r="R1645" t="str">
        <f>+VLOOKUP($N1645,[1]Hoja3!$A$4:$E$349,4,0)</f>
        <v>Metropolitana</v>
      </c>
      <c r="S1645" t="str">
        <f t="shared" si="208"/>
        <v>Penaflor439383</v>
      </c>
    </row>
    <row r="1646" spans="11:19" x14ac:dyDescent="0.3">
      <c r="K1646">
        <f t="shared" si="207"/>
        <v>0</v>
      </c>
      <c r="L1646" t="str">
        <f t="shared" si="209"/>
        <v>Puerto Montt43938</v>
      </c>
      <c r="M1646" s="9">
        <v>1</v>
      </c>
      <c r="N1646" t="s">
        <v>256</v>
      </c>
      <c r="O1646" s="1">
        <f t="shared" si="210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08"/>
        <v>Puerto Montt439381</v>
      </c>
    </row>
    <row r="1647" spans="11:19" x14ac:dyDescent="0.3">
      <c r="K1647">
        <f t="shared" si="207"/>
        <v>0</v>
      </c>
      <c r="L1647" t="str">
        <f t="shared" si="209"/>
        <v>Puerto Montt43938</v>
      </c>
      <c r="M1647" s="9">
        <f t="shared" si="211"/>
        <v>2</v>
      </c>
      <c r="N1647" t="str">
        <f t="shared" si="212"/>
        <v>Puerto Montt</v>
      </c>
      <c r="O1647" s="1">
        <f t="shared" si="210"/>
        <v>43938</v>
      </c>
      <c r="P1647">
        <f>+VLOOKUP($N1647,[1]Hoja3!$A$4:$E$349,2,0)</f>
        <v>10</v>
      </c>
      <c r="Q1647">
        <f>+VLOOKUP($N1647,[1]Hoja3!$A$4:$E$349,3,0)</f>
        <v>10101</v>
      </c>
      <c r="R1647" t="str">
        <f>+VLOOKUP($N1647,[1]Hoja3!$A$4:$E$349,4,0)</f>
        <v>Los Lagos</v>
      </c>
      <c r="S1647" t="str">
        <f t="shared" si="208"/>
        <v>Puerto Montt439382</v>
      </c>
    </row>
    <row r="1648" spans="11:19" x14ac:dyDescent="0.3">
      <c r="K1648">
        <f t="shared" si="207"/>
        <v>0</v>
      </c>
      <c r="L1648" t="str">
        <f t="shared" si="209"/>
        <v>Puerto Montt43938</v>
      </c>
      <c r="M1648" s="9">
        <f t="shared" si="211"/>
        <v>3</v>
      </c>
      <c r="N1648" t="str">
        <f t="shared" si="212"/>
        <v>Puerto Montt</v>
      </c>
      <c r="O1648" s="1">
        <f t="shared" si="210"/>
        <v>43938</v>
      </c>
      <c r="P1648">
        <f>+VLOOKUP($N1648,[1]Hoja3!$A$4:$E$349,2,0)</f>
        <v>10</v>
      </c>
      <c r="Q1648">
        <f>+VLOOKUP($N1648,[1]Hoja3!$A$4:$E$349,3,0)</f>
        <v>10101</v>
      </c>
      <c r="R1648" t="str">
        <f>+VLOOKUP($N1648,[1]Hoja3!$A$4:$E$349,4,0)</f>
        <v>Los Lagos</v>
      </c>
      <c r="S1648" t="str">
        <f t="shared" si="208"/>
        <v>Puerto Montt439383</v>
      </c>
    </row>
    <row r="1649" spans="11:19" x14ac:dyDescent="0.3">
      <c r="K1649">
        <f t="shared" si="207"/>
        <v>0</v>
      </c>
      <c r="L1649" t="str">
        <f t="shared" si="209"/>
        <v>Rio Claro43938</v>
      </c>
      <c r="M1649" s="9">
        <v>1</v>
      </c>
      <c r="N1649" t="s">
        <v>293</v>
      </c>
      <c r="O1649" s="1">
        <f t="shared" si="210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08"/>
        <v>Rio Claro439381</v>
      </c>
    </row>
    <row r="1650" spans="11:19" x14ac:dyDescent="0.3">
      <c r="K1650">
        <f t="shared" si="207"/>
        <v>0</v>
      </c>
      <c r="L1650" t="str">
        <f t="shared" si="209"/>
        <v>Rio Claro43938</v>
      </c>
      <c r="M1650" s="9">
        <f t="shared" si="211"/>
        <v>2</v>
      </c>
      <c r="N1650" t="str">
        <f t="shared" si="212"/>
        <v>Rio Claro</v>
      </c>
      <c r="O1650" s="1">
        <f t="shared" si="210"/>
        <v>43938</v>
      </c>
      <c r="P1650">
        <f>+VLOOKUP($N1650,[1]Hoja3!$A$4:$E$349,2,0)</f>
        <v>7</v>
      </c>
      <c r="Q1650">
        <f>+VLOOKUP($N1650,[1]Hoja3!$A$4:$E$349,3,0)</f>
        <v>7108</v>
      </c>
      <c r="R1650" t="str">
        <f>+VLOOKUP($N1650,[1]Hoja3!$A$4:$E$349,4,0)</f>
        <v>Maule</v>
      </c>
      <c r="S1650" t="str">
        <f t="shared" si="208"/>
        <v>Rio Claro439382</v>
      </c>
    </row>
    <row r="1651" spans="11:19" x14ac:dyDescent="0.3">
      <c r="K1651">
        <f t="shared" si="207"/>
        <v>0</v>
      </c>
      <c r="L1651" t="str">
        <f t="shared" si="209"/>
        <v>Rio Claro43938</v>
      </c>
      <c r="M1651" s="9">
        <f t="shared" si="211"/>
        <v>3</v>
      </c>
      <c r="N1651" t="str">
        <f t="shared" si="212"/>
        <v>Rio Claro</v>
      </c>
      <c r="O1651" s="1">
        <f t="shared" si="210"/>
        <v>43938</v>
      </c>
      <c r="P1651">
        <f>+VLOOKUP($N1651,[1]Hoja3!$A$4:$E$349,2,0)</f>
        <v>7</v>
      </c>
      <c r="Q1651">
        <f>+VLOOKUP($N1651,[1]Hoja3!$A$4:$E$349,3,0)</f>
        <v>7108</v>
      </c>
      <c r="R1651" t="str">
        <f>+VLOOKUP($N1651,[1]Hoja3!$A$4:$E$349,4,0)</f>
        <v>Maule</v>
      </c>
      <c r="S1651" t="str">
        <f t="shared" si="208"/>
        <v>Rio Claro439383</v>
      </c>
    </row>
    <row r="1652" spans="11:19" x14ac:dyDescent="0.3">
      <c r="K1652">
        <f t="shared" si="207"/>
        <v>0</v>
      </c>
      <c r="L1652" t="str">
        <f t="shared" si="209"/>
        <v>Talcahuano43938</v>
      </c>
      <c r="M1652" s="9">
        <v>1</v>
      </c>
      <c r="N1652" t="s">
        <v>334</v>
      </c>
      <c r="O1652" s="1">
        <f t="shared" si="210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08"/>
        <v>Talcahuano439381</v>
      </c>
    </row>
    <row r="1653" spans="11:19" x14ac:dyDescent="0.3">
      <c r="K1653">
        <f t="shared" si="207"/>
        <v>0</v>
      </c>
      <c r="L1653" t="str">
        <f t="shared" si="209"/>
        <v>Talcahuano43938</v>
      </c>
      <c r="M1653" s="9">
        <f t="shared" si="211"/>
        <v>2</v>
      </c>
      <c r="N1653" t="str">
        <f t="shared" si="212"/>
        <v>Talcahuano</v>
      </c>
      <c r="O1653" s="1">
        <f t="shared" si="210"/>
        <v>43938</v>
      </c>
      <c r="P1653">
        <f>+VLOOKUP($N1653,[1]Hoja3!$A$4:$E$349,2,0)</f>
        <v>8</v>
      </c>
      <c r="Q1653">
        <f>+VLOOKUP($N1653,[1]Hoja3!$A$4:$E$349,3,0)</f>
        <v>8110</v>
      </c>
      <c r="R1653" t="str">
        <f>+VLOOKUP($N1653,[1]Hoja3!$A$4:$E$349,4,0)</f>
        <v>Biobío</v>
      </c>
      <c r="S1653" t="str">
        <f t="shared" si="208"/>
        <v>Talcahuano439382</v>
      </c>
    </row>
    <row r="1654" spans="11:19" x14ac:dyDescent="0.3">
      <c r="K1654">
        <f t="shared" si="207"/>
        <v>0</v>
      </c>
      <c r="L1654" t="str">
        <f t="shared" si="209"/>
        <v>Talcahuano43938</v>
      </c>
      <c r="M1654" s="9">
        <f t="shared" si="211"/>
        <v>3</v>
      </c>
      <c r="N1654" t="str">
        <f t="shared" si="212"/>
        <v>Talcahuano</v>
      </c>
      <c r="O1654" s="1">
        <f t="shared" si="210"/>
        <v>43938</v>
      </c>
      <c r="P1654">
        <f>+VLOOKUP($N1654,[1]Hoja3!$A$4:$E$349,2,0)</f>
        <v>8</v>
      </c>
      <c r="Q1654">
        <f>+VLOOKUP($N1654,[1]Hoja3!$A$4:$E$349,3,0)</f>
        <v>8110</v>
      </c>
      <c r="R1654" t="str">
        <f>+VLOOKUP($N1654,[1]Hoja3!$A$4:$E$349,4,0)</f>
        <v>Biobío</v>
      </c>
      <c r="S1654" t="str">
        <f t="shared" si="208"/>
        <v>Talcahuano439383</v>
      </c>
    </row>
    <row r="1655" spans="11:19" x14ac:dyDescent="0.3">
      <c r="K1655">
        <f t="shared" si="207"/>
        <v>0</v>
      </c>
      <c r="L1655" t="str">
        <f t="shared" si="209"/>
        <v>Yungay43938</v>
      </c>
      <c r="M1655" s="9">
        <v>1</v>
      </c>
      <c r="N1655" t="s">
        <v>363</v>
      </c>
      <c r="O1655" s="1">
        <f t="shared" si="210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08"/>
        <v>Yungay439381</v>
      </c>
    </row>
    <row r="1656" spans="11:19" x14ac:dyDescent="0.3">
      <c r="K1656">
        <f t="shared" si="207"/>
        <v>0</v>
      </c>
      <c r="L1656" t="str">
        <f t="shared" si="209"/>
        <v>Yungay43938</v>
      </c>
      <c r="M1656" s="9">
        <f t="shared" si="211"/>
        <v>2</v>
      </c>
      <c r="N1656" t="str">
        <f t="shared" si="212"/>
        <v>Yungay</v>
      </c>
      <c r="O1656" s="1">
        <f t="shared" si="210"/>
        <v>43938</v>
      </c>
      <c r="P1656">
        <f>+VLOOKUP($N1656,[1]Hoja3!$A$4:$E$349,2,0)</f>
        <v>16</v>
      </c>
      <c r="Q1656">
        <f>+VLOOKUP($N1656,[1]Hoja3!$A$4:$E$349,3,0)</f>
        <v>16109</v>
      </c>
      <c r="R1656" t="str">
        <f>+VLOOKUP($N1656,[1]Hoja3!$A$4:$E$349,4,0)</f>
        <v>Ñuble</v>
      </c>
      <c r="S1656" t="str">
        <f t="shared" si="208"/>
        <v>Yungay439382</v>
      </c>
    </row>
    <row r="1657" spans="11:19" x14ac:dyDescent="0.3">
      <c r="K1657">
        <f t="shared" si="207"/>
        <v>0</v>
      </c>
      <c r="L1657" t="str">
        <f t="shared" si="209"/>
        <v>Yungay43938</v>
      </c>
      <c r="M1657" s="9">
        <f t="shared" si="211"/>
        <v>3</v>
      </c>
      <c r="N1657" t="str">
        <f t="shared" si="212"/>
        <v>Yungay</v>
      </c>
      <c r="O1657" s="1">
        <f t="shared" si="210"/>
        <v>43938</v>
      </c>
      <c r="P1657">
        <f>+VLOOKUP($N1657,[1]Hoja3!$A$4:$E$349,2,0)</f>
        <v>16</v>
      </c>
      <c r="Q1657">
        <f>+VLOOKUP($N1657,[1]Hoja3!$A$4:$E$349,3,0)</f>
        <v>16109</v>
      </c>
      <c r="R1657" t="str">
        <f>+VLOOKUP($N1657,[1]Hoja3!$A$4:$E$349,4,0)</f>
        <v>Ñuble</v>
      </c>
      <c r="S1657" t="str">
        <f t="shared" si="208"/>
        <v>Yungay439383</v>
      </c>
    </row>
    <row r="1658" spans="11:19" x14ac:dyDescent="0.3">
      <c r="K1658">
        <f t="shared" si="207"/>
        <v>0</v>
      </c>
      <c r="L1658" t="str">
        <f t="shared" si="209"/>
        <v>Cauquenes43938</v>
      </c>
      <c r="M1658" s="9">
        <v>1</v>
      </c>
      <c r="N1658" t="s">
        <v>59</v>
      </c>
      <c r="O1658" s="1">
        <f t="shared" si="210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08"/>
        <v>Cauquenes439381</v>
      </c>
    </row>
    <row r="1659" spans="11:19" x14ac:dyDescent="0.3">
      <c r="K1659">
        <f t="shared" si="207"/>
        <v>0</v>
      </c>
      <c r="L1659" t="str">
        <f t="shared" si="209"/>
        <v>Cauquenes43938</v>
      </c>
      <c r="M1659" s="9">
        <f t="shared" si="211"/>
        <v>2</v>
      </c>
      <c r="N1659" t="str">
        <f t="shared" si="212"/>
        <v>Cauquenes</v>
      </c>
      <c r="O1659" s="1">
        <f t="shared" si="210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08"/>
        <v>Cauquenes439382</v>
      </c>
    </row>
    <row r="1660" spans="11:19" x14ac:dyDescent="0.3">
      <c r="K1660">
        <f t="shared" si="207"/>
        <v>0</v>
      </c>
      <c r="L1660" t="str">
        <f t="shared" si="209"/>
        <v>Cauquenes43938</v>
      </c>
      <c r="M1660" s="9">
        <f t="shared" si="211"/>
        <v>3</v>
      </c>
      <c r="N1660" t="str">
        <f t="shared" si="212"/>
        <v>Cauquenes</v>
      </c>
      <c r="O1660" s="1">
        <f t="shared" si="210"/>
        <v>43938</v>
      </c>
      <c r="P1660">
        <f>+VLOOKUP($N1660,[1]Hoja3!$A$4:$E$349,2,0)</f>
        <v>7</v>
      </c>
      <c r="Q1660">
        <f>+VLOOKUP($N1660,[1]Hoja3!$A$4:$E$349,3,0)</f>
        <v>7201</v>
      </c>
      <c r="R1660" t="str">
        <f>+VLOOKUP($N1660,[1]Hoja3!$A$4:$E$349,4,0)</f>
        <v>Maule</v>
      </c>
      <c r="S1660" t="str">
        <f t="shared" si="208"/>
        <v>Cauquenes439383</v>
      </c>
    </row>
    <row r="1661" spans="11:19" x14ac:dyDescent="0.3">
      <c r="K1661">
        <f t="shared" si="207"/>
        <v>0</v>
      </c>
      <c r="L1661" t="str">
        <f t="shared" si="209"/>
        <v>Cauquenes43938</v>
      </c>
      <c r="M1661" s="9">
        <f t="shared" si="211"/>
        <v>4</v>
      </c>
      <c r="N1661" t="str">
        <f t="shared" si="212"/>
        <v>Cauquenes</v>
      </c>
      <c r="O1661" s="1">
        <f t="shared" si="210"/>
        <v>43938</v>
      </c>
      <c r="P1661">
        <f>+VLOOKUP($N1661,[1]Hoja3!$A$4:$E$349,2,0)</f>
        <v>7</v>
      </c>
      <c r="Q1661">
        <f>+VLOOKUP($N1661,[1]Hoja3!$A$4:$E$349,3,0)</f>
        <v>7201</v>
      </c>
      <c r="R1661" t="str">
        <f>+VLOOKUP($N1661,[1]Hoja3!$A$4:$E$349,4,0)</f>
        <v>Maule</v>
      </c>
      <c r="S1661" t="str">
        <f t="shared" si="208"/>
        <v>Cauquenes439384</v>
      </c>
    </row>
    <row r="1662" spans="11:19" x14ac:dyDescent="0.3">
      <c r="K1662">
        <f t="shared" si="207"/>
        <v>0</v>
      </c>
      <c r="L1662" t="str">
        <f t="shared" si="209"/>
        <v>Colina43938</v>
      </c>
      <c r="M1662" s="9">
        <v>1</v>
      </c>
      <c r="N1662" t="s">
        <v>83</v>
      </c>
      <c r="O1662" s="1">
        <f t="shared" si="210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08"/>
        <v>Colina439381</v>
      </c>
    </row>
    <row r="1663" spans="11:19" x14ac:dyDescent="0.3">
      <c r="K1663">
        <f t="shared" si="207"/>
        <v>0</v>
      </c>
      <c r="L1663" t="str">
        <f t="shared" si="209"/>
        <v>Colina43938</v>
      </c>
      <c r="M1663" s="9">
        <f t="shared" si="211"/>
        <v>2</v>
      </c>
      <c r="N1663" t="str">
        <f t="shared" si="212"/>
        <v>Colina</v>
      </c>
      <c r="O1663" s="1">
        <f t="shared" si="210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08"/>
        <v>Colina439382</v>
      </c>
    </row>
    <row r="1664" spans="11:19" x14ac:dyDescent="0.3">
      <c r="K1664">
        <f t="shared" si="207"/>
        <v>0</v>
      </c>
      <c r="L1664" t="str">
        <f t="shared" si="209"/>
        <v>Colina43938</v>
      </c>
      <c r="M1664" s="9">
        <f t="shared" si="211"/>
        <v>3</v>
      </c>
      <c r="N1664" t="str">
        <f t="shared" si="212"/>
        <v>Colina</v>
      </c>
      <c r="O1664" s="1">
        <f t="shared" si="210"/>
        <v>43938</v>
      </c>
      <c r="P1664">
        <f>+VLOOKUP($N1664,[1]Hoja3!$A$4:$E$349,2,0)</f>
        <v>13</v>
      </c>
      <c r="Q1664">
        <f>+VLOOKUP($N1664,[1]Hoja3!$A$4:$E$349,3,0)</f>
        <v>13301</v>
      </c>
      <c r="R1664" t="str">
        <f>+VLOOKUP($N1664,[1]Hoja3!$A$4:$E$349,4,0)</f>
        <v>Metropolitana</v>
      </c>
      <c r="S1664" t="str">
        <f t="shared" si="208"/>
        <v>Colina439383</v>
      </c>
    </row>
    <row r="1665" spans="11:19" x14ac:dyDescent="0.3">
      <c r="K1665">
        <f t="shared" si="207"/>
        <v>0</v>
      </c>
      <c r="L1665" t="str">
        <f t="shared" si="209"/>
        <v>Colina43938</v>
      </c>
      <c r="M1665" s="9">
        <f t="shared" si="211"/>
        <v>4</v>
      </c>
      <c r="N1665" t="str">
        <f t="shared" si="212"/>
        <v>Colina</v>
      </c>
      <c r="O1665" s="1">
        <f t="shared" si="210"/>
        <v>43938</v>
      </c>
      <c r="P1665">
        <f>+VLOOKUP($N1665,[1]Hoja3!$A$4:$E$349,2,0)</f>
        <v>13</v>
      </c>
      <c r="Q1665">
        <f>+VLOOKUP($N1665,[1]Hoja3!$A$4:$E$349,3,0)</f>
        <v>13301</v>
      </c>
      <c r="R1665" t="str">
        <f>+VLOOKUP($N1665,[1]Hoja3!$A$4:$E$349,4,0)</f>
        <v>Metropolitana</v>
      </c>
      <c r="S1665" t="str">
        <f t="shared" si="208"/>
        <v>Colina439384</v>
      </c>
    </row>
    <row r="1666" spans="11:19" x14ac:dyDescent="0.3">
      <c r="K1666">
        <f t="shared" si="207"/>
        <v>0</v>
      </c>
      <c r="L1666" t="str">
        <f t="shared" si="209"/>
        <v>Hualqui43938</v>
      </c>
      <c r="M1666" s="9">
        <v>1</v>
      </c>
      <c r="N1666" t="s">
        <v>131</v>
      </c>
      <c r="O1666" s="1">
        <f t="shared" si="210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08"/>
        <v>Hualqui439381</v>
      </c>
    </row>
    <row r="1667" spans="11:19" x14ac:dyDescent="0.3">
      <c r="K1667">
        <f t="shared" si="207"/>
        <v>0</v>
      </c>
      <c r="L1667" t="str">
        <f t="shared" si="209"/>
        <v>Hualqui43938</v>
      </c>
      <c r="M1667" s="9">
        <f t="shared" si="211"/>
        <v>2</v>
      </c>
      <c r="N1667" t="str">
        <f t="shared" si="212"/>
        <v>Hualqui</v>
      </c>
      <c r="O1667" s="1">
        <f t="shared" si="210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08"/>
        <v>Hualqui439382</v>
      </c>
    </row>
    <row r="1668" spans="11:19" x14ac:dyDescent="0.3">
      <c r="K1668">
        <f t="shared" si="207"/>
        <v>0</v>
      </c>
      <c r="L1668" t="str">
        <f t="shared" si="209"/>
        <v>Hualqui43938</v>
      </c>
      <c r="M1668" s="9">
        <f t="shared" si="211"/>
        <v>3</v>
      </c>
      <c r="N1668" t="str">
        <f t="shared" si="212"/>
        <v>Hualqui</v>
      </c>
      <c r="O1668" s="1">
        <f t="shared" si="210"/>
        <v>43938</v>
      </c>
      <c r="P1668">
        <f>+VLOOKUP($N1668,[1]Hoja3!$A$4:$E$349,2,0)</f>
        <v>8</v>
      </c>
      <c r="Q1668">
        <f>+VLOOKUP($N1668,[1]Hoja3!$A$4:$E$349,3,0)</f>
        <v>8105</v>
      </c>
      <c r="R1668" t="str">
        <f>+VLOOKUP($N1668,[1]Hoja3!$A$4:$E$349,4,0)</f>
        <v>Biobío</v>
      </c>
      <c r="S1668" t="str">
        <f t="shared" si="208"/>
        <v>Hualqui439383</v>
      </c>
    </row>
    <row r="1669" spans="11:19" x14ac:dyDescent="0.3">
      <c r="K1669">
        <f t="shared" si="207"/>
        <v>0</v>
      </c>
      <c r="L1669" t="str">
        <f t="shared" si="209"/>
        <v>Hualqui43938</v>
      </c>
      <c r="M1669" s="9">
        <f t="shared" si="211"/>
        <v>4</v>
      </c>
      <c r="N1669" t="str">
        <f t="shared" si="212"/>
        <v>Hualqui</v>
      </c>
      <c r="O1669" s="1">
        <f t="shared" si="210"/>
        <v>43938</v>
      </c>
      <c r="P1669">
        <f>+VLOOKUP($N1669,[1]Hoja3!$A$4:$E$349,2,0)</f>
        <v>8</v>
      </c>
      <c r="Q1669">
        <f>+VLOOKUP($N1669,[1]Hoja3!$A$4:$E$349,3,0)</f>
        <v>8105</v>
      </c>
      <c r="R1669" t="str">
        <f>+VLOOKUP($N1669,[1]Hoja3!$A$4:$E$349,4,0)</f>
        <v>Biobío</v>
      </c>
      <c r="S1669" t="str">
        <f t="shared" si="208"/>
        <v>Hualqui439384</v>
      </c>
    </row>
    <row r="1670" spans="11:19" x14ac:dyDescent="0.3">
      <c r="K1670">
        <f t="shared" si="207"/>
        <v>0</v>
      </c>
      <c r="L1670" t="str">
        <f t="shared" si="209"/>
        <v>Lampa43938</v>
      </c>
      <c r="M1670" s="9">
        <v>1</v>
      </c>
      <c r="N1670" t="s">
        <v>156</v>
      </c>
      <c r="O1670" s="1">
        <f t="shared" si="210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08"/>
        <v>Lampa439381</v>
      </c>
    </row>
    <row r="1671" spans="11:19" x14ac:dyDescent="0.3">
      <c r="K1671">
        <f t="shared" ref="K1671:K1734" si="213">+COUNTIFS($L$6:$L$20000,B1671)</f>
        <v>0</v>
      </c>
      <c r="L1671" t="str">
        <f t="shared" si="209"/>
        <v>Lampa43938</v>
      </c>
      <c r="M1671" s="9">
        <f t="shared" si="211"/>
        <v>2</v>
      </c>
      <c r="N1671" t="str">
        <f t="shared" si="212"/>
        <v>Lampa</v>
      </c>
      <c r="O1671" s="1">
        <f t="shared" si="210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ref="S1671:S1734" si="214">+N1671&amp;O1671&amp;M1671</f>
        <v>Lampa439382</v>
      </c>
    </row>
    <row r="1672" spans="11:19" x14ac:dyDescent="0.3">
      <c r="K1672">
        <f t="shared" si="213"/>
        <v>0</v>
      </c>
      <c r="L1672" t="str">
        <f t="shared" si="209"/>
        <v>Lampa43938</v>
      </c>
      <c r="M1672" s="9">
        <f t="shared" si="211"/>
        <v>3</v>
      </c>
      <c r="N1672" t="str">
        <f t="shared" si="212"/>
        <v>Lampa</v>
      </c>
      <c r="O1672" s="1">
        <f t="shared" si="210"/>
        <v>43938</v>
      </c>
      <c r="P1672">
        <f>+VLOOKUP($N1672,[1]Hoja3!$A$4:$E$349,2,0)</f>
        <v>13</v>
      </c>
      <c r="Q1672">
        <f>+VLOOKUP($N1672,[1]Hoja3!$A$4:$E$349,3,0)</f>
        <v>13302</v>
      </c>
      <c r="R1672" t="str">
        <f>+VLOOKUP($N1672,[1]Hoja3!$A$4:$E$349,4,0)</f>
        <v>Metropolitana</v>
      </c>
      <c r="S1672" t="str">
        <f t="shared" si="214"/>
        <v>Lampa439383</v>
      </c>
    </row>
    <row r="1673" spans="11:19" x14ac:dyDescent="0.3">
      <c r="K1673">
        <f t="shared" si="213"/>
        <v>0</v>
      </c>
      <c r="L1673" t="str">
        <f t="shared" si="209"/>
        <v>Lampa43938</v>
      </c>
      <c r="M1673" s="9">
        <f t="shared" si="211"/>
        <v>4</v>
      </c>
      <c r="N1673" t="str">
        <f t="shared" si="212"/>
        <v>Lampa</v>
      </c>
      <c r="O1673" s="1">
        <f t="shared" si="210"/>
        <v>43938</v>
      </c>
      <c r="P1673">
        <f>+VLOOKUP($N1673,[1]Hoja3!$A$4:$E$349,2,0)</f>
        <v>13</v>
      </c>
      <c r="Q1673">
        <f>+VLOOKUP($N1673,[1]Hoja3!$A$4:$E$349,3,0)</f>
        <v>13302</v>
      </c>
      <c r="R1673" t="str">
        <f>+VLOOKUP($N1673,[1]Hoja3!$A$4:$E$349,4,0)</f>
        <v>Metropolitana</v>
      </c>
      <c r="S1673" t="str">
        <f t="shared" si="214"/>
        <v>Lampa439384</v>
      </c>
    </row>
    <row r="1674" spans="11:19" x14ac:dyDescent="0.3">
      <c r="K1674">
        <f t="shared" si="213"/>
        <v>0</v>
      </c>
      <c r="L1674" t="str">
        <f t="shared" si="209"/>
        <v>Lo Espejo43938</v>
      </c>
      <c r="M1674" s="9">
        <v>1</v>
      </c>
      <c r="N1674" t="s">
        <v>169</v>
      </c>
      <c r="O1674" s="1">
        <f t="shared" si="210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14"/>
        <v>Lo Espejo439381</v>
      </c>
    </row>
    <row r="1675" spans="11:19" x14ac:dyDescent="0.3">
      <c r="K1675">
        <f t="shared" si="213"/>
        <v>0</v>
      </c>
      <c r="L1675" t="str">
        <f t="shared" si="209"/>
        <v>Lo Espejo43938</v>
      </c>
      <c r="M1675" s="9">
        <f t="shared" si="211"/>
        <v>2</v>
      </c>
      <c r="N1675" t="str">
        <f t="shared" si="212"/>
        <v>Lo Espejo</v>
      </c>
      <c r="O1675" s="1">
        <f t="shared" si="210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14"/>
        <v>Lo Espejo439382</v>
      </c>
    </row>
    <row r="1676" spans="11:19" x14ac:dyDescent="0.3">
      <c r="K1676">
        <f t="shared" si="213"/>
        <v>0</v>
      </c>
      <c r="L1676" t="str">
        <f t="shared" si="209"/>
        <v>Lo Espejo43938</v>
      </c>
      <c r="M1676" s="9">
        <f t="shared" si="211"/>
        <v>3</v>
      </c>
      <c r="N1676" t="str">
        <f t="shared" si="212"/>
        <v>Lo Espejo</v>
      </c>
      <c r="O1676" s="1">
        <f t="shared" si="210"/>
        <v>43938</v>
      </c>
      <c r="P1676">
        <f>+VLOOKUP($N1676,[1]Hoja3!$A$4:$E$349,2,0)</f>
        <v>13</v>
      </c>
      <c r="Q1676">
        <f>+VLOOKUP($N1676,[1]Hoja3!$A$4:$E$349,3,0)</f>
        <v>13116</v>
      </c>
      <c r="R1676" t="str">
        <f>+VLOOKUP($N1676,[1]Hoja3!$A$4:$E$349,4,0)</f>
        <v>Metropolitana</v>
      </c>
      <c r="S1676" t="str">
        <f t="shared" si="214"/>
        <v>Lo Espejo439383</v>
      </c>
    </row>
    <row r="1677" spans="11:19" x14ac:dyDescent="0.3">
      <c r="K1677">
        <f t="shared" si="213"/>
        <v>0</v>
      </c>
      <c r="L1677" t="str">
        <f t="shared" ref="L1677:L1740" si="215">+N1677&amp;O1677</f>
        <v>Lo Espejo43938</v>
      </c>
      <c r="M1677" s="9">
        <f t="shared" si="211"/>
        <v>4</v>
      </c>
      <c r="N1677" t="str">
        <f t="shared" si="212"/>
        <v>Lo Espejo</v>
      </c>
      <c r="O1677" s="1">
        <f t="shared" si="210"/>
        <v>43938</v>
      </c>
      <c r="P1677">
        <f>+VLOOKUP($N1677,[1]Hoja3!$A$4:$E$349,2,0)</f>
        <v>13</v>
      </c>
      <c r="Q1677">
        <f>+VLOOKUP($N1677,[1]Hoja3!$A$4:$E$349,3,0)</f>
        <v>13116</v>
      </c>
      <c r="R1677" t="str">
        <f>+VLOOKUP($N1677,[1]Hoja3!$A$4:$E$349,4,0)</f>
        <v>Metropolitana</v>
      </c>
      <c r="S1677" t="str">
        <f t="shared" si="214"/>
        <v>Lo Espejo439384</v>
      </c>
    </row>
    <row r="1678" spans="11:19" x14ac:dyDescent="0.3">
      <c r="K1678">
        <f t="shared" si="213"/>
        <v>0</v>
      </c>
      <c r="L1678" t="str">
        <f t="shared" si="215"/>
        <v>Pucon43938</v>
      </c>
      <c r="M1678" s="9">
        <v>1</v>
      </c>
      <c r="N1678" t="s">
        <v>253</v>
      </c>
      <c r="O1678" s="1">
        <f t="shared" ref="O1678:O1741" si="216">+O1677</f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14"/>
        <v>Pucon439381</v>
      </c>
    </row>
    <row r="1679" spans="11:19" x14ac:dyDescent="0.3">
      <c r="K1679">
        <f t="shared" si="213"/>
        <v>0</v>
      </c>
      <c r="L1679" t="str">
        <f t="shared" si="215"/>
        <v>Pucon43938</v>
      </c>
      <c r="M1679" s="9">
        <f t="shared" ref="M1679:M1741" si="217">+M1678+1</f>
        <v>2</v>
      </c>
      <c r="N1679" t="str">
        <f t="shared" ref="N1679:N1741" si="218">+N1678</f>
        <v>Pucon</v>
      </c>
      <c r="O1679" s="1">
        <f t="shared" si="216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14"/>
        <v>Pucon439382</v>
      </c>
    </row>
    <row r="1680" spans="11:19" x14ac:dyDescent="0.3">
      <c r="K1680">
        <f t="shared" si="213"/>
        <v>0</v>
      </c>
      <c r="L1680" t="str">
        <f t="shared" si="215"/>
        <v>Pucon43938</v>
      </c>
      <c r="M1680" s="9">
        <f t="shared" si="217"/>
        <v>3</v>
      </c>
      <c r="N1680" t="str">
        <f t="shared" si="218"/>
        <v>Pucon</v>
      </c>
      <c r="O1680" s="1">
        <f t="shared" si="216"/>
        <v>43938</v>
      </c>
      <c r="P1680">
        <f>+VLOOKUP($N1680,[1]Hoja3!$A$4:$E$349,2,0)</f>
        <v>9</v>
      </c>
      <c r="Q1680">
        <f>+VLOOKUP($N1680,[1]Hoja3!$A$4:$E$349,3,0)</f>
        <v>9115</v>
      </c>
      <c r="R1680" t="str">
        <f>+VLOOKUP($N1680,[1]Hoja3!$A$4:$E$349,4,0)</f>
        <v>Araucanía</v>
      </c>
      <c r="S1680" t="str">
        <f t="shared" si="214"/>
        <v>Pucon439383</v>
      </c>
    </row>
    <row r="1681" spans="11:19" x14ac:dyDescent="0.3">
      <c r="K1681">
        <f t="shared" si="213"/>
        <v>0</v>
      </c>
      <c r="L1681" t="str">
        <f t="shared" si="215"/>
        <v>Pucon43938</v>
      </c>
      <c r="M1681" s="9">
        <f t="shared" si="217"/>
        <v>4</v>
      </c>
      <c r="N1681" t="str">
        <f t="shared" si="218"/>
        <v>Pucon</v>
      </c>
      <c r="O1681" s="1">
        <f t="shared" si="216"/>
        <v>43938</v>
      </c>
      <c r="P1681">
        <f>+VLOOKUP($N1681,[1]Hoja3!$A$4:$E$349,2,0)</f>
        <v>9</v>
      </c>
      <c r="Q1681">
        <f>+VLOOKUP($N1681,[1]Hoja3!$A$4:$E$349,3,0)</f>
        <v>9115</v>
      </c>
      <c r="R1681" t="str">
        <f>+VLOOKUP($N1681,[1]Hoja3!$A$4:$E$349,4,0)</f>
        <v>Araucanía</v>
      </c>
      <c r="S1681" t="str">
        <f t="shared" si="214"/>
        <v>Pucon439384</v>
      </c>
    </row>
    <row r="1682" spans="11:19" x14ac:dyDescent="0.3">
      <c r="K1682">
        <f t="shared" si="213"/>
        <v>0</v>
      </c>
      <c r="L1682" t="str">
        <f t="shared" si="215"/>
        <v>San Clemente43938</v>
      </c>
      <c r="M1682" s="9">
        <v>1</v>
      </c>
      <c r="N1682" t="s">
        <v>305</v>
      </c>
      <c r="O1682" s="1">
        <f t="shared" si="216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14"/>
        <v>San Clemente439381</v>
      </c>
    </row>
    <row r="1683" spans="11:19" x14ac:dyDescent="0.3">
      <c r="K1683">
        <f t="shared" si="213"/>
        <v>0</v>
      </c>
      <c r="L1683" t="str">
        <f t="shared" si="215"/>
        <v>San Clemente43938</v>
      </c>
      <c r="M1683" s="9">
        <f t="shared" si="217"/>
        <v>2</v>
      </c>
      <c r="N1683" t="str">
        <f t="shared" si="218"/>
        <v>San Clemente</v>
      </c>
      <c r="O1683" s="1">
        <f t="shared" si="216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14"/>
        <v>San Clemente439382</v>
      </c>
    </row>
    <row r="1684" spans="11:19" x14ac:dyDescent="0.3">
      <c r="K1684">
        <f t="shared" si="213"/>
        <v>0</v>
      </c>
      <c r="L1684" t="str">
        <f t="shared" si="215"/>
        <v>San Clemente43938</v>
      </c>
      <c r="M1684" s="9">
        <f t="shared" si="217"/>
        <v>3</v>
      </c>
      <c r="N1684" t="str">
        <f t="shared" si="218"/>
        <v>San Clemente</v>
      </c>
      <c r="O1684" s="1">
        <f t="shared" si="216"/>
        <v>43938</v>
      </c>
      <c r="P1684">
        <f>+VLOOKUP($N1684,[1]Hoja3!$A$4:$E$349,2,0)</f>
        <v>7</v>
      </c>
      <c r="Q1684">
        <f>+VLOOKUP($N1684,[1]Hoja3!$A$4:$E$349,3,0)</f>
        <v>7109</v>
      </c>
      <c r="R1684" t="str">
        <f>+VLOOKUP($N1684,[1]Hoja3!$A$4:$E$349,4,0)</f>
        <v>Maule</v>
      </c>
      <c r="S1684" t="str">
        <f t="shared" si="214"/>
        <v>San Clemente439383</v>
      </c>
    </row>
    <row r="1685" spans="11:19" x14ac:dyDescent="0.3">
      <c r="K1685">
        <f t="shared" si="213"/>
        <v>0</v>
      </c>
      <c r="L1685" t="str">
        <f t="shared" si="215"/>
        <v>San Clemente43938</v>
      </c>
      <c r="M1685" s="9">
        <f t="shared" si="217"/>
        <v>4</v>
      </c>
      <c r="N1685" t="str">
        <f t="shared" si="218"/>
        <v>San Clemente</v>
      </c>
      <c r="O1685" s="1">
        <f t="shared" si="216"/>
        <v>43938</v>
      </c>
      <c r="P1685">
        <f>+VLOOKUP($N1685,[1]Hoja3!$A$4:$E$349,2,0)</f>
        <v>7</v>
      </c>
      <c r="Q1685">
        <f>+VLOOKUP($N1685,[1]Hoja3!$A$4:$E$349,3,0)</f>
        <v>7109</v>
      </c>
      <c r="R1685" t="str">
        <f>+VLOOKUP($N1685,[1]Hoja3!$A$4:$E$349,4,0)</f>
        <v>Maule</v>
      </c>
      <c r="S1685" t="str">
        <f t="shared" si="214"/>
        <v>San Clemente439384</v>
      </c>
    </row>
    <row r="1686" spans="11:19" x14ac:dyDescent="0.3">
      <c r="K1686">
        <f t="shared" si="213"/>
        <v>0</v>
      </c>
      <c r="L1686" t="str">
        <f t="shared" si="215"/>
        <v>Valdivia43938</v>
      </c>
      <c r="M1686" s="9">
        <v>1</v>
      </c>
      <c r="N1686" t="s">
        <v>350</v>
      </c>
      <c r="O1686" s="1">
        <f t="shared" si="216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14"/>
        <v>Valdivia439381</v>
      </c>
    </row>
    <row r="1687" spans="11:19" x14ac:dyDescent="0.3">
      <c r="K1687">
        <f t="shared" si="213"/>
        <v>0</v>
      </c>
      <c r="L1687" t="str">
        <f t="shared" si="215"/>
        <v>Valdivia43938</v>
      </c>
      <c r="M1687" s="9">
        <f t="shared" si="217"/>
        <v>2</v>
      </c>
      <c r="N1687" t="str">
        <f t="shared" si="218"/>
        <v>Valdivia</v>
      </c>
      <c r="O1687" s="1">
        <f t="shared" si="216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14"/>
        <v>Valdivia439382</v>
      </c>
    </row>
    <row r="1688" spans="11:19" x14ac:dyDescent="0.3">
      <c r="K1688">
        <f t="shared" si="213"/>
        <v>0</v>
      </c>
      <c r="L1688" t="str">
        <f t="shared" si="215"/>
        <v>Valdivia43938</v>
      </c>
      <c r="M1688" s="9">
        <f t="shared" si="217"/>
        <v>3</v>
      </c>
      <c r="N1688" t="str">
        <f t="shared" si="218"/>
        <v>Valdivia</v>
      </c>
      <c r="O1688" s="1">
        <f t="shared" si="216"/>
        <v>43938</v>
      </c>
      <c r="P1688">
        <f>+VLOOKUP($N1688,[1]Hoja3!$A$4:$E$349,2,0)</f>
        <v>14</v>
      </c>
      <c r="Q1688">
        <f>+VLOOKUP($N1688,[1]Hoja3!$A$4:$E$349,3,0)</f>
        <v>14101</v>
      </c>
      <c r="R1688" t="str">
        <f>+VLOOKUP($N1688,[1]Hoja3!$A$4:$E$349,4,0)</f>
        <v>Los Ríos</v>
      </c>
      <c r="S1688" t="str">
        <f t="shared" si="214"/>
        <v>Valdivia439383</v>
      </c>
    </row>
    <row r="1689" spans="11:19" x14ac:dyDescent="0.3">
      <c r="K1689">
        <f t="shared" si="213"/>
        <v>0</v>
      </c>
      <c r="L1689" t="str">
        <f t="shared" si="215"/>
        <v>Valdivia43938</v>
      </c>
      <c r="M1689" s="9">
        <f t="shared" si="217"/>
        <v>4</v>
      </c>
      <c r="N1689" t="str">
        <f t="shared" si="218"/>
        <v>Valdivia</v>
      </c>
      <c r="O1689" s="1">
        <f t="shared" si="216"/>
        <v>43938</v>
      </c>
      <c r="P1689">
        <f>+VLOOKUP($N1689,[1]Hoja3!$A$4:$E$349,2,0)</f>
        <v>14</v>
      </c>
      <c r="Q1689">
        <f>+VLOOKUP($N1689,[1]Hoja3!$A$4:$E$349,3,0)</f>
        <v>14101</v>
      </c>
      <c r="R1689" t="str">
        <f>+VLOOKUP($N1689,[1]Hoja3!$A$4:$E$349,4,0)</f>
        <v>Los Ríos</v>
      </c>
      <c r="S1689" t="str">
        <f t="shared" si="214"/>
        <v>Valdivia439384</v>
      </c>
    </row>
    <row r="1690" spans="11:19" x14ac:dyDescent="0.3">
      <c r="K1690">
        <f t="shared" si="213"/>
        <v>0</v>
      </c>
      <c r="L1690" t="str">
        <f t="shared" si="215"/>
        <v>Hualpen43938</v>
      </c>
      <c r="M1690" s="9">
        <v>1</v>
      </c>
      <c r="N1690" t="s">
        <v>130</v>
      </c>
      <c r="O1690" s="1">
        <f t="shared" si="216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14"/>
        <v>Hualpen439381</v>
      </c>
    </row>
    <row r="1691" spans="11:19" x14ac:dyDescent="0.3">
      <c r="K1691">
        <f t="shared" si="213"/>
        <v>0</v>
      </c>
      <c r="L1691" t="str">
        <f t="shared" si="215"/>
        <v>Hualpen43938</v>
      </c>
      <c r="M1691" s="9">
        <f t="shared" si="217"/>
        <v>2</v>
      </c>
      <c r="N1691" t="str">
        <f t="shared" si="218"/>
        <v>Hualpen</v>
      </c>
      <c r="O1691" s="1">
        <f t="shared" si="216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14"/>
        <v>Hualpen439382</v>
      </c>
    </row>
    <row r="1692" spans="11:19" x14ac:dyDescent="0.3">
      <c r="K1692">
        <f t="shared" si="213"/>
        <v>0</v>
      </c>
      <c r="L1692" t="str">
        <f t="shared" si="215"/>
        <v>Hualpen43938</v>
      </c>
      <c r="M1692" s="9">
        <f t="shared" si="217"/>
        <v>3</v>
      </c>
      <c r="N1692" t="str">
        <f t="shared" si="218"/>
        <v>Hualpen</v>
      </c>
      <c r="O1692" s="1">
        <f t="shared" si="216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14"/>
        <v>Hualpen439383</v>
      </c>
    </row>
    <row r="1693" spans="11:19" x14ac:dyDescent="0.3">
      <c r="K1693">
        <f t="shared" si="213"/>
        <v>0</v>
      </c>
      <c r="L1693" t="str">
        <f t="shared" si="215"/>
        <v>Hualpen43938</v>
      </c>
      <c r="M1693" s="9">
        <f t="shared" si="217"/>
        <v>4</v>
      </c>
      <c r="N1693" t="str">
        <f t="shared" si="218"/>
        <v>Hualpen</v>
      </c>
      <c r="O1693" s="1">
        <f t="shared" si="216"/>
        <v>43938</v>
      </c>
      <c r="P1693">
        <f>+VLOOKUP($N1693,[1]Hoja3!$A$4:$E$349,2,0)</f>
        <v>8</v>
      </c>
      <c r="Q1693">
        <f>+VLOOKUP($N1693,[1]Hoja3!$A$4:$E$349,3,0)</f>
        <v>8112</v>
      </c>
      <c r="R1693" t="str">
        <f>+VLOOKUP($N1693,[1]Hoja3!$A$4:$E$349,4,0)</f>
        <v>Biobío</v>
      </c>
      <c r="S1693" t="str">
        <f t="shared" si="214"/>
        <v>Hualpen439384</v>
      </c>
    </row>
    <row r="1694" spans="11:19" x14ac:dyDescent="0.3">
      <c r="K1694">
        <f t="shared" si="213"/>
        <v>0</v>
      </c>
      <c r="L1694" t="str">
        <f t="shared" si="215"/>
        <v>Hualpen43938</v>
      </c>
      <c r="M1694" s="9">
        <f t="shared" si="217"/>
        <v>5</v>
      </c>
      <c r="N1694" t="str">
        <f t="shared" si="218"/>
        <v>Hualpen</v>
      </c>
      <c r="O1694" s="1">
        <f t="shared" si="216"/>
        <v>43938</v>
      </c>
      <c r="P1694">
        <f>+VLOOKUP($N1694,[1]Hoja3!$A$4:$E$349,2,0)</f>
        <v>8</v>
      </c>
      <c r="Q1694">
        <f>+VLOOKUP($N1694,[1]Hoja3!$A$4:$E$349,3,0)</f>
        <v>8112</v>
      </c>
      <c r="R1694" t="str">
        <f>+VLOOKUP($N1694,[1]Hoja3!$A$4:$E$349,4,0)</f>
        <v>Biobío</v>
      </c>
      <c r="S1694" t="str">
        <f t="shared" si="214"/>
        <v>Hualpen439385</v>
      </c>
    </row>
    <row r="1695" spans="11:19" x14ac:dyDescent="0.3">
      <c r="K1695">
        <f t="shared" si="213"/>
        <v>0</v>
      </c>
      <c r="L1695" t="str">
        <f t="shared" si="215"/>
        <v>Iquique43938</v>
      </c>
      <c r="M1695" s="9">
        <v>1</v>
      </c>
      <c r="N1695" t="s">
        <v>137</v>
      </c>
      <c r="O1695" s="1">
        <f t="shared" si="216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14"/>
        <v>Iquique439381</v>
      </c>
    </row>
    <row r="1696" spans="11:19" x14ac:dyDescent="0.3">
      <c r="K1696">
        <f t="shared" si="213"/>
        <v>0</v>
      </c>
      <c r="L1696" t="str">
        <f t="shared" si="215"/>
        <v>Iquique43938</v>
      </c>
      <c r="M1696" s="9">
        <f t="shared" si="217"/>
        <v>2</v>
      </c>
      <c r="N1696" t="str">
        <f t="shared" si="218"/>
        <v>Iquique</v>
      </c>
      <c r="O1696" s="1">
        <f t="shared" si="216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14"/>
        <v>Iquique439382</v>
      </c>
    </row>
    <row r="1697" spans="11:19" x14ac:dyDescent="0.3">
      <c r="K1697">
        <f t="shared" si="213"/>
        <v>0</v>
      </c>
      <c r="L1697" t="str">
        <f t="shared" si="215"/>
        <v>Iquique43938</v>
      </c>
      <c r="M1697" s="9">
        <f t="shared" si="217"/>
        <v>3</v>
      </c>
      <c r="N1697" t="str">
        <f t="shared" si="218"/>
        <v>Iquique</v>
      </c>
      <c r="O1697" s="1">
        <f t="shared" si="216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14"/>
        <v>Iquique439383</v>
      </c>
    </row>
    <row r="1698" spans="11:19" x14ac:dyDescent="0.3">
      <c r="K1698">
        <f t="shared" si="213"/>
        <v>0</v>
      </c>
      <c r="L1698" t="str">
        <f t="shared" si="215"/>
        <v>Iquique43938</v>
      </c>
      <c r="M1698" s="9">
        <f t="shared" si="217"/>
        <v>4</v>
      </c>
      <c r="N1698" t="str">
        <f t="shared" si="218"/>
        <v>Iquique</v>
      </c>
      <c r="O1698" s="1">
        <f t="shared" si="216"/>
        <v>43938</v>
      </c>
      <c r="P1698">
        <f>+VLOOKUP($N1698,[1]Hoja3!$A$4:$E$349,2,0)</f>
        <v>1</v>
      </c>
      <c r="Q1698">
        <f>+VLOOKUP($N1698,[1]Hoja3!$A$4:$E$349,3,0)</f>
        <v>1101</v>
      </c>
      <c r="R1698" t="str">
        <f>+VLOOKUP($N1698,[1]Hoja3!$A$4:$E$349,4,0)</f>
        <v>Tarapacá</v>
      </c>
      <c r="S1698" t="str">
        <f t="shared" si="214"/>
        <v>Iquique439384</v>
      </c>
    </row>
    <row r="1699" spans="11:19" x14ac:dyDescent="0.3">
      <c r="K1699">
        <f t="shared" si="213"/>
        <v>0</v>
      </c>
      <c r="L1699" t="str">
        <f t="shared" si="215"/>
        <v>Iquique43938</v>
      </c>
      <c r="M1699" s="9">
        <f t="shared" si="217"/>
        <v>5</v>
      </c>
      <c r="N1699" t="str">
        <f t="shared" si="218"/>
        <v>Iquique</v>
      </c>
      <c r="O1699" s="1">
        <f t="shared" si="216"/>
        <v>43938</v>
      </c>
      <c r="P1699">
        <f>+VLOOKUP($N1699,[1]Hoja3!$A$4:$E$349,2,0)</f>
        <v>1</v>
      </c>
      <c r="Q1699">
        <f>+VLOOKUP($N1699,[1]Hoja3!$A$4:$E$349,3,0)</f>
        <v>1101</v>
      </c>
      <c r="R1699" t="str">
        <f>+VLOOKUP($N1699,[1]Hoja3!$A$4:$E$349,4,0)</f>
        <v>Tarapacá</v>
      </c>
      <c r="S1699" t="str">
        <f t="shared" si="214"/>
        <v>Iquique439385</v>
      </c>
    </row>
    <row r="1700" spans="11:19" x14ac:dyDescent="0.3">
      <c r="K1700">
        <f t="shared" si="213"/>
        <v>0</v>
      </c>
      <c r="L1700" t="str">
        <f t="shared" si="215"/>
        <v>Maule43938</v>
      </c>
      <c r="M1700" s="9">
        <v>1</v>
      </c>
      <c r="N1700" t="s">
        <v>11</v>
      </c>
      <c r="O1700" s="1">
        <f t="shared" si="216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14"/>
        <v>Maule439381</v>
      </c>
    </row>
    <row r="1701" spans="11:19" x14ac:dyDescent="0.3">
      <c r="K1701">
        <f t="shared" si="213"/>
        <v>0</v>
      </c>
      <c r="L1701" t="str">
        <f t="shared" si="215"/>
        <v>Maule43938</v>
      </c>
      <c r="M1701" s="9">
        <f t="shared" si="217"/>
        <v>2</v>
      </c>
      <c r="N1701" t="str">
        <f t="shared" si="218"/>
        <v>Maule</v>
      </c>
      <c r="O1701" s="1">
        <f t="shared" si="216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14"/>
        <v>Maule439382</v>
      </c>
    </row>
    <row r="1702" spans="11:19" x14ac:dyDescent="0.3">
      <c r="K1702">
        <f t="shared" si="213"/>
        <v>0</v>
      </c>
      <c r="L1702" t="str">
        <f t="shared" si="215"/>
        <v>Maule43938</v>
      </c>
      <c r="M1702" s="9">
        <f t="shared" si="217"/>
        <v>3</v>
      </c>
      <c r="N1702" t="str">
        <f t="shared" si="218"/>
        <v>Maule</v>
      </c>
      <c r="O1702" s="1">
        <f t="shared" si="216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14"/>
        <v>Maule439383</v>
      </c>
    </row>
    <row r="1703" spans="11:19" x14ac:dyDescent="0.3">
      <c r="K1703">
        <f t="shared" si="213"/>
        <v>0</v>
      </c>
      <c r="L1703" t="str">
        <f t="shared" si="215"/>
        <v>Maule43938</v>
      </c>
      <c r="M1703" s="9">
        <f t="shared" si="217"/>
        <v>4</v>
      </c>
      <c r="N1703" t="str">
        <f t="shared" si="218"/>
        <v>Maule</v>
      </c>
      <c r="O1703" s="1">
        <f t="shared" si="216"/>
        <v>43938</v>
      </c>
      <c r="P1703">
        <f>+VLOOKUP($N1703,[1]Hoja3!$A$4:$E$349,2,0)</f>
        <v>7</v>
      </c>
      <c r="Q1703">
        <f>+VLOOKUP($N1703,[1]Hoja3!$A$4:$E$349,3,0)</f>
        <v>7105</v>
      </c>
      <c r="R1703" t="str">
        <f>+VLOOKUP($N1703,[1]Hoja3!$A$4:$E$349,4,0)</f>
        <v>Maule</v>
      </c>
      <c r="S1703" t="str">
        <f t="shared" si="214"/>
        <v>Maule439384</v>
      </c>
    </row>
    <row r="1704" spans="11:19" x14ac:dyDescent="0.3">
      <c r="K1704">
        <f t="shared" si="213"/>
        <v>0</v>
      </c>
      <c r="L1704" t="str">
        <f t="shared" si="215"/>
        <v>Maule43938</v>
      </c>
      <c r="M1704" s="9">
        <f t="shared" si="217"/>
        <v>5</v>
      </c>
      <c r="N1704" t="str">
        <f t="shared" si="218"/>
        <v>Maule</v>
      </c>
      <c r="O1704" s="1">
        <f t="shared" si="216"/>
        <v>43938</v>
      </c>
      <c r="P1704">
        <f>+VLOOKUP($N1704,[1]Hoja3!$A$4:$E$349,2,0)</f>
        <v>7</v>
      </c>
      <c r="Q1704">
        <f>+VLOOKUP($N1704,[1]Hoja3!$A$4:$E$349,3,0)</f>
        <v>7105</v>
      </c>
      <c r="R1704" t="str">
        <f>+VLOOKUP($N1704,[1]Hoja3!$A$4:$E$349,4,0)</f>
        <v>Maule</v>
      </c>
      <c r="S1704" t="str">
        <f t="shared" si="214"/>
        <v>Maule439385</v>
      </c>
    </row>
    <row r="1705" spans="11:19" x14ac:dyDescent="0.3">
      <c r="K1705">
        <f t="shared" si="213"/>
        <v>0</v>
      </c>
      <c r="L1705" t="str">
        <f t="shared" si="215"/>
        <v>Mejillones43938</v>
      </c>
      <c r="M1705" s="9">
        <v>1</v>
      </c>
      <c r="N1705" t="s">
        <v>193</v>
      </c>
      <c r="O1705" s="1">
        <f t="shared" si="216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14"/>
        <v>Mejillones439381</v>
      </c>
    </row>
    <row r="1706" spans="11:19" x14ac:dyDescent="0.3">
      <c r="K1706">
        <f t="shared" si="213"/>
        <v>0</v>
      </c>
      <c r="L1706" t="str">
        <f t="shared" si="215"/>
        <v>Mejillones43938</v>
      </c>
      <c r="M1706" s="9">
        <f t="shared" si="217"/>
        <v>2</v>
      </c>
      <c r="N1706" t="str">
        <f t="shared" si="218"/>
        <v>Mejillones</v>
      </c>
      <c r="O1706" s="1">
        <f t="shared" si="216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14"/>
        <v>Mejillones439382</v>
      </c>
    </row>
    <row r="1707" spans="11:19" x14ac:dyDescent="0.3">
      <c r="K1707">
        <f t="shared" si="213"/>
        <v>0</v>
      </c>
      <c r="L1707" t="str">
        <f t="shared" si="215"/>
        <v>Mejillones43938</v>
      </c>
      <c r="M1707" s="9">
        <f t="shared" si="217"/>
        <v>3</v>
      </c>
      <c r="N1707" t="str">
        <f t="shared" si="218"/>
        <v>Mejillones</v>
      </c>
      <c r="O1707" s="1">
        <f t="shared" si="216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14"/>
        <v>Mejillones439383</v>
      </c>
    </row>
    <row r="1708" spans="11:19" x14ac:dyDescent="0.3">
      <c r="K1708">
        <f t="shared" si="213"/>
        <v>0</v>
      </c>
      <c r="L1708" t="str">
        <f t="shared" si="215"/>
        <v>Mejillones43938</v>
      </c>
      <c r="M1708" s="9">
        <f t="shared" si="217"/>
        <v>4</v>
      </c>
      <c r="N1708" t="str">
        <f t="shared" si="218"/>
        <v>Mejillones</v>
      </c>
      <c r="O1708" s="1">
        <f t="shared" si="216"/>
        <v>43938</v>
      </c>
      <c r="P1708">
        <f>+VLOOKUP($N1708,[1]Hoja3!$A$4:$E$349,2,0)</f>
        <v>2</v>
      </c>
      <c r="Q1708">
        <f>+VLOOKUP($N1708,[1]Hoja3!$A$4:$E$349,3,0)</f>
        <v>2102</v>
      </c>
      <c r="R1708" t="str">
        <f>+VLOOKUP($N1708,[1]Hoja3!$A$4:$E$349,4,0)</f>
        <v>Antofagasta</v>
      </c>
      <c r="S1708" t="str">
        <f t="shared" si="214"/>
        <v>Mejillones439384</v>
      </c>
    </row>
    <row r="1709" spans="11:19" x14ac:dyDescent="0.3">
      <c r="K1709">
        <f t="shared" si="213"/>
        <v>0</v>
      </c>
      <c r="L1709" t="str">
        <f t="shared" si="215"/>
        <v>Mejillones43938</v>
      </c>
      <c r="M1709" s="9">
        <f t="shared" si="217"/>
        <v>5</v>
      </c>
      <c r="N1709" t="str">
        <f t="shared" si="218"/>
        <v>Mejillones</v>
      </c>
      <c r="O1709" s="1">
        <f t="shared" si="216"/>
        <v>43938</v>
      </c>
      <c r="P1709">
        <f>+VLOOKUP($N1709,[1]Hoja3!$A$4:$E$349,2,0)</f>
        <v>2</v>
      </c>
      <c r="Q1709">
        <f>+VLOOKUP($N1709,[1]Hoja3!$A$4:$E$349,3,0)</f>
        <v>2102</v>
      </c>
      <c r="R1709" t="str">
        <f>+VLOOKUP($N1709,[1]Hoja3!$A$4:$E$349,4,0)</f>
        <v>Antofagasta</v>
      </c>
      <c r="S1709" t="str">
        <f t="shared" si="214"/>
        <v>Mejillones439385</v>
      </c>
    </row>
    <row r="1710" spans="11:19" x14ac:dyDescent="0.3">
      <c r="K1710">
        <f t="shared" si="213"/>
        <v>0</v>
      </c>
      <c r="L1710" t="str">
        <f t="shared" si="215"/>
        <v>Pica43938</v>
      </c>
      <c r="M1710" s="9">
        <v>1</v>
      </c>
      <c r="N1710" t="s">
        <v>240</v>
      </c>
      <c r="O1710" s="1">
        <f t="shared" si="216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14"/>
        <v>Pica439381</v>
      </c>
    </row>
    <row r="1711" spans="11:19" x14ac:dyDescent="0.3">
      <c r="K1711">
        <f t="shared" si="213"/>
        <v>0</v>
      </c>
      <c r="L1711" t="str">
        <f t="shared" si="215"/>
        <v>Pica43938</v>
      </c>
      <c r="M1711" s="9">
        <f t="shared" si="217"/>
        <v>2</v>
      </c>
      <c r="N1711" t="str">
        <f t="shared" si="218"/>
        <v>Pica</v>
      </c>
      <c r="O1711" s="1">
        <f t="shared" si="216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14"/>
        <v>Pica439382</v>
      </c>
    </row>
    <row r="1712" spans="11:19" x14ac:dyDescent="0.3">
      <c r="K1712">
        <f t="shared" si="213"/>
        <v>0</v>
      </c>
      <c r="L1712" t="str">
        <f t="shared" si="215"/>
        <v>Pica43938</v>
      </c>
      <c r="M1712" s="9">
        <f t="shared" si="217"/>
        <v>3</v>
      </c>
      <c r="N1712" t="str">
        <f t="shared" si="218"/>
        <v>Pica</v>
      </c>
      <c r="O1712" s="1">
        <f t="shared" si="216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14"/>
        <v>Pica439383</v>
      </c>
    </row>
    <row r="1713" spans="11:19" x14ac:dyDescent="0.3">
      <c r="K1713">
        <f t="shared" si="213"/>
        <v>0</v>
      </c>
      <c r="L1713" t="str">
        <f t="shared" si="215"/>
        <v>Pica43938</v>
      </c>
      <c r="M1713" s="9">
        <f t="shared" si="217"/>
        <v>4</v>
      </c>
      <c r="N1713" t="str">
        <f t="shared" si="218"/>
        <v>Pica</v>
      </c>
      <c r="O1713" s="1">
        <f t="shared" si="216"/>
        <v>43938</v>
      </c>
      <c r="P1713">
        <f>+VLOOKUP($N1713,[1]Hoja3!$A$4:$E$349,2,0)</f>
        <v>1</v>
      </c>
      <c r="Q1713">
        <f>+VLOOKUP($N1713,[1]Hoja3!$A$4:$E$349,3,0)</f>
        <v>1405</v>
      </c>
      <c r="R1713" t="str">
        <f>+VLOOKUP($N1713,[1]Hoja3!$A$4:$E$349,4,0)</f>
        <v>Tarapacá</v>
      </c>
      <c r="S1713" t="str">
        <f t="shared" si="214"/>
        <v>Pica439384</v>
      </c>
    </row>
    <row r="1714" spans="11:19" x14ac:dyDescent="0.3">
      <c r="K1714">
        <f t="shared" si="213"/>
        <v>0</v>
      </c>
      <c r="L1714" t="str">
        <f t="shared" si="215"/>
        <v>Pica43938</v>
      </c>
      <c r="M1714" s="9">
        <f t="shared" si="217"/>
        <v>5</v>
      </c>
      <c r="N1714" t="str">
        <f t="shared" si="218"/>
        <v>Pica</v>
      </c>
      <c r="O1714" s="1">
        <f t="shared" si="216"/>
        <v>43938</v>
      </c>
      <c r="P1714">
        <f>+VLOOKUP($N1714,[1]Hoja3!$A$4:$E$349,2,0)</f>
        <v>1</v>
      </c>
      <c r="Q1714">
        <f>+VLOOKUP($N1714,[1]Hoja3!$A$4:$E$349,3,0)</f>
        <v>1405</v>
      </c>
      <c r="R1714" t="str">
        <f>+VLOOKUP($N1714,[1]Hoja3!$A$4:$E$349,4,0)</f>
        <v>Tarapacá</v>
      </c>
      <c r="S1714" t="str">
        <f t="shared" si="214"/>
        <v>Pica439385</v>
      </c>
    </row>
    <row r="1715" spans="11:19" x14ac:dyDescent="0.3">
      <c r="K1715">
        <f t="shared" si="213"/>
        <v>0</v>
      </c>
      <c r="L1715" t="str">
        <f t="shared" si="215"/>
        <v>San Ramon43938</v>
      </c>
      <c r="M1715" s="9">
        <v>1</v>
      </c>
      <c r="N1715" t="s">
        <v>323</v>
      </c>
      <c r="O1715" s="1">
        <f t="shared" si="216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14"/>
        <v>San Ramon439381</v>
      </c>
    </row>
    <row r="1716" spans="11:19" x14ac:dyDescent="0.3">
      <c r="K1716">
        <f t="shared" si="213"/>
        <v>0</v>
      </c>
      <c r="L1716" t="str">
        <f t="shared" si="215"/>
        <v>San Ramon43938</v>
      </c>
      <c r="M1716" s="9">
        <f t="shared" si="217"/>
        <v>2</v>
      </c>
      <c r="N1716" t="str">
        <f t="shared" si="218"/>
        <v>San Ramon</v>
      </c>
      <c r="O1716" s="1">
        <f t="shared" si="216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14"/>
        <v>San Ramon439382</v>
      </c>
    </row>
    <row r="1717" spans="11:19" x14ac:dyDescent="0.3">
      <c r="K1717">
        <f t="shared" si="213"/>
        <v>0</v>
      </c>
      <c r="L1717" t="str">
        <f t="shared" si="215"/>
        <v>San Ramon43938</v>
      </c>
      <c r="M1717" s="9">
        <f t="shared" si="217"/>
        <v>3</v>
      </c>
      <c r="N1717" t="str">
        <f t="shared" si="218"/>
        <v>San Ramon</v>
      </c>
      <c r="O1717" s="1">
        <f t="shared" si="216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14"/>
        <v>San Ramon439383</v>
      </c>
    </row>
    <row r="1718" spans="11:19" x14ac:dyDescent="0.3">
      <c r="K1718">
        <f t="shared" si="213"/>
        <v>0</v>
      </c>
      <c r="L1718" t="str">
        <f t="shared" si="215"/>
        <v>San Ramon43938</v>
      </c>
      <c r="M1718" s="9">
        <f t="shared" si="217"/>
        <v>4</v>
      </c>
      <c r="N1718" t="str">
        <f t="shared" si="218"/>
        <v>San Ramon</v>
      </c>
      <c r="O1718" s="1">
        <f t="shared" si="216"/>
        <v>43938</v>
      </c>
      <c r="P1718">
        <f>+VLOOKUP($N1718,[1]Hoja3!$A$4:$E$349,2,0)</f>
        <v>13</v>
      </c>
      <c r="Q1718">
        <f>+VLOOKUP($N1718,[1]Hoja3!$A$4:$E$349,3,0)</f>
        <v>13131</v>
      </c>
      <c r="R1718" t="str">
        <f>+VLOOKUP($N1718,[1]Hoja3!$A$4:$E$349,4,0)</f>
        <v>Metropolitana</v>
      </c>
      <c r="S1718" t="str">
        <f t="shared" si="214"/>
        <v>San Ramon439384</v>
      </c>
    </row>
    <row r="1719" spans="11:19" x14ac:dyDescent="0.3">
      <c r="K1719">
        <f t="shared" si="213"/>
        <v>0</v>
      </c>
      <c r="L1719" t="str">
        <f t="shared" si="215"/>
        <v>San Ramon43938</v>
      </c>
      <c r="M1719" s="9">
        <f t="shared" si="217"/>
        <v>5</v>
      </c>
      <c r="N1719" t="str">
        <f t="shared" si="218"/>
        <v>San Ramon</v>
      </c>
      <c r="O1719" s="1">
        <f t="shared" si="216"/>
        <v>43938</v>
      </c>
      <c r="P1719">
        <f>+VLOOKUP($N1719,[1]Hoja3!$A$4:$E$349,2,0)</f>
        <v>13</v>
      </c>
      <c r="Q1719">
        <f>+VLOOKUP($N1719,[1]Hoja3!$A$4:$E$349,3,0)</f>
        <v>13131</v>
      </c>
      <c r="R1719" t="str">
        <f>+VLOOKUP($N1719,[1]Hoja3!$A$4:$E$349,4,0)</f>
        <v>Metropolitana</v>
      </c>
      <c r="S1719" t="str">
        <f t="shared" si="214"/>
        <v>San Ramon439385</v>
      </c>
    </row>
    <row r="1720" spans="11:19" x14ac:dyDescent="0.3">
      <c r="K1720">
        <f t="shared" si="213"/>
        <v>0</v>
      </c>
      <c r="L1720" t="str">
        <f t="shared" si="215"/>
        <v>Tocopilla43938</v>
      </c>
      <c r="M1720" s="9">
        <v>1</v>
      </c>
      <c r="N1720" t="s">
        <v>343</v>
      </c>
      <c r="O1720" s="1">
        <f t="shared" si="216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14"/>
        <v>Tocopilla439381</v>
      </c>
    </row>
    <row r="1721" spans="11:19" x14ac:dyDescent="0.3">
      <c r="K1721">
        <f t="shared" si="213"/>
        <v>0</v>
      </c>
      <c r="L1721" t="str">
        <f t="shared" si="215"/>
        <v>Tocopilla43938</v>
      </c>
      <c r="M1721" s="9">
        <f t="shared" si="217"/>
        <v>2</v>
      </c>
      <c r="N1721" t="str">
        <f t="shared" si="218"/>
        <v>Tocopilla</v>
      </c>
      <c r="O1721" s="1">
        <f t="shared" si="216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14"/>
        <v>Tocopilla439382</v>
      </c>
    </row>
    <row r="1722" spans="11:19" x14ac:dyDescent="0.3">
      <c r="K1722">
        <f t="shared" si="213"/>
        <v>0</v>
      </c>
      <c r="L1722" t="str">
        <f t="shared" si="215"/>
        <v>Tocopilla43938</v>
      </c>
      <c r="M1722" s="9">
        <f t="shared" si="217"/>
        <v>3</v>
      </c>
      <c r="N1722" t="str">
        <f t="shared" si="218"/>
        <v>Tocopilla</v>
      </c>
      <c r="O1722" s="1">
        <f t="shared" si="216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14"/>
        <v>Tocopilla439383</v>
      </c>
    </row>
    <row r="1723" spans="11:19" x14ac:dyDescent="0.3">
      <c r="K1723">
        <f t="shared" si="213"/>
        <v>0</v>
      </c>
      <c r="L1723" t="str">
        <f t="shared" si="215"/>
        <v>Tocopilla43938</v>
      </c>
      <c r="M1723" s="9">
        <f t="shared" si="217"/>
        <v>4</v>
      </c>
      <c r="N1723" t="str">
        <f t="shared" si="218"/>
        <v>Tocopilla</v>
      </c>
      <c r="O1723" s="1">
        <f t="shared" si="216"/>
        <v>43938</v>
      </c>
      <c r="P1723">
        <f>+VLOOKUP($N1723,[1]Hoja3!$A$4:$E$349,2,0)</f>
        <v>2</v>
      </c>
      <c r="Q1723">
        <f>+VLOOKUP($N1723,[1]Hoja3!$A$4:$E$349,3,0)</f>
        <v>2301</v>
      </c>
      <c r="R1723" t="str">
        <f>+VLOOKUP($N1723,[1]Hoja3!$A$4:$E$349,4,0)</f>
        <v>Antofagasta</v>
      </c>
      <c r="S1723" t="str">
        <f t="shared" si="214"/>
        <v>Tocopilla439384</v>
      </c>
    </row>
    <row r="1724" spans="11:19" x14ac:dyDescent="0.3">
      <c r="K1724">
        <f t="shared" si="213"/>
        <v>0</v>
      </c>
      <c r="L1724" t="str">
        <f t="shared" si="215"/>
        <v>Tocopilla43938</v>
      </c>
      <c r="M1724" s="9">
        <f t="shared" si="217"/>
        <v>5</v>
      </c>
      <c r="N1724" t="str">
        <f t="shared" si="218"/>
        <v>Tocopilla</v>
      </c>
      <c r="O1724" s="1">
        <f t="shared" si="216"/>
        <v>43938</v>
      </c>
      <c r="P1724">
        <f>+VLOOKUP($N1724,[1]Hoja3!$A$4:$E$349,2,0)</f>
        <v>2</v>
      </c>
      <c r="Q1724">
        <f>+VLOOKUP($N1724,[1]Hoja3!$A$4:$E$349,3,0)</f>
        <v>2301</v>
      </c>
      <c r="R1724" t="str">
        <f>+VLOOKUP($N1724,[1]Hoja3!$A$4:$E$349,4,0)</f>
        <v>Antofagasta</v>
      </c>
      <c r="S1724" t="str">
        <f t="shared" si="214"/>
        <v>Tocopilla439385</v>
      </c>
    </row>
    <row r="1725" spans="11:19" x14ac:dyDescent="0.3">
      <c r="K1725">
        <f t="shared" si="213"/>
        <v>0</v>
      </c>
      <c r="L1725" t="str">
        <f t="shared" si="215"/>
        <v>Huechuraba43938</v>
      </c>
      <c r="M1725" s="9">
        <v>1</v>
      </c>
      <c r="N1725" t="s">
        <v>134</v>
      </c>
      <c r="O1725" s="1">
        <f t="shared" si="216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14"/>
        <v>Huechuraba439381</v>
      </c>
    </row>
    <row r="1726" spans="11:19" x14ac:dyDescent="0.3">
      <c r="K1726">
        <f t="shared" si="213"/>
        <v>0</v>
      </c>
      <c r="L1726" t="str">
        <f t="shared" si="215"/>
        <v>Huechuraba43938</v>
      </c>
      <c r="M1726" s="9">
        <f t="shared" si="217"/>
        <v>2</v>
      </c>
      <c r="N1726" t="str">
        <f t="shared" si="218"/>
        <v>Huechuraba</v>
      </c>
      <c r="O1726" s="1">
        <f t="shared" si="216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14"/>
        <v>Huechuraba439382</v>
      </c>
    </row>
    <row r="1727" spans="11:19" x14ac:dyDescent="0.3">
      <c r="K1727">
        <f t="shared" si="213"/>
        <v>0</v>
      </c>
      <c r="L1727" t="str">
        <f t="shared" si="215"/>
        <v>Huechuraba43938</v>
      </c>
      <c r="M1727" s="9">
        <f t="shared" si="217"/>
        <v>3</v>
      </c>
      <c r="N1727" t="str">
        <f t="shared" si="218"/>
        <v>Huechuraba</v>
      </c>
      <c r="O1727" s="1">
        <f t="shared" si="216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14"/>
        <v>Huechuraba439383</v>
      </c>
    </row>
    <row r="1728" spans="11:19" x14ac:dyDescent="0.3">
      <c r="K1728">
        <f t="shared" si="213"/>
        <v>0</v>
      </c>
      <c r="L1728" t="str">
        <f t="shared" si="215"/>
        <v>Huechuraba43938</v>
      </c>
      <c r="M1728" s="9">
        <f t="shared" si="217"/>
        <v>4</v>
      </c>
      <c r="N1728" t="str">
        <f t="shared" si="218"/>
        <v>Huechuraba</v>
      </c>
      <c r="O1728" s="1">
        <f t="shared" si="216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14"/>
        <v>Huechuraba439384</v>
      </c>
    </row>
    <row r="1729" spans="11:19" x14ac:dyDescent="0.3">
      <c r="K1729">
        <f t="shared" si="213"/>
        <v>0</v>
      </c>
      <c r="L1729" t="str">
        <f t="shared" si="215"/>
        <v>Huechuraba43938</v>
      </c>
      <c r="M1729" s="9">
        <f t="shared" si="217"/>
        <v>5</v>
      </c>
      <c r="N1729" t="str">
        <f t="shared" si="218"/>
        <v>Huechuraba</v>
      </c>
      <c r="O1729" s="1">
        <f t="shared" si="216"/>
        <v>43938</v>
      </c>
      <c r="P1729">
        <f>+VLOOKUP($N1729,[1]Hoja3!$A$4:$E$349,2,0)</f>
        <v>13</v>
      </c>
      <c r="Q1729">
        <f>+VLOOKUP($N1729,[1]Hoja3!$A$4:$E$349,3,0)</f>
        <v>13107</v>
      </c>
      <c r="R1729" t="str">
        <f>+VLOOKUP($N1729,[1]Hoja3!$A$4:$E$349,4,0)</f>
        <v>Metropolitana</v>
      </c>
      <c r="S1729" t="str">
        <f t="shared" si="214"/>
        <v>Huechuraba439385</v>
      </c>
    </row>
    <row r="1730" spans="11:19" x14ac:dyDescent="0.3">
      <c r="K1730">
        <f t="shared" si="213"/>
        <v>0</v>
      </c>
      <c r="L1730" t="str">
        <f t="shared" si="215"/>
        <v>Huechuraba43938</v>
      </c>
      <c r="M1730" s="9">
        <f t="shared" si="217"/>
        <v>6</v>
      </c>
      <c r="N1730" t="str">
        <f t="shared" si="218"/>
        <v>Huechuraba</v>
      </c>
      <c r="O1730" s="1">
        <f t="shared" si="216"/>
        <v>43938</v>
      </c>
      <c r="P1730">
        <f>+VLOOKUP($N1730,[1]Hoja3!$A$4:$E$349,2,0)</f>
        <v>13</v>
      </c>
      <c r="Q1730">
        <f>+VLOOKUP($N1730,[1]Hoja3!$A$4:$E$349,3,0)</f>
        <v>13107</v>
      </c>
      <c r="R1730" t="str">
        <f>+VLOOKUP($N1730,[1]Hoja3!$A$4:$E$349,4,0)</f>
        <v>Metropolitana</v>
      </c>
      <c r="S1730" t="str">
        <f t="shared" si="214"/>
        <v>Huechuraba439386</v>
      </c>
    </row>
    <row r="1731" spans="11:19" x14ac:dyDescent="0.3">
      <c r="K1731">
        <f t="shared" si="213"/>
        <v>0</v>
      </c>
      <c r="L1731" t="str">
        <f t="shared" si="215"/>
        <v>Macul43938</v>
      </c>
      <c r="M1731" s="9">
        <v>1</v>
      </c>
      <c r="N1731" t="s">
        <v>184</v>
      </c>
      <c r="O1731" s="1">
        <f t="shared" si="216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14"/>
        <v>Macul439381</v>
      </c>
    </row>
    <row r="1732" spans="11:19" x14ac:dyDescent="0.3">
      <c r="K1732">
        <f t="shared" si="213"/>
        <v>0</v>
      </c>
      <c r="L1732" t="str">
        <f t="shared" si="215"/>
        <v>Macul43938</v>
      </c>
      <c r="M1732" s="9">
        <f t="shared" si="217"/>
        <v>2</v>
      </c>
      <c r="N1732" t="str">
        <f t="shared" si="218"/>
        <v>Macul</v>
      </c>
      <c r="O1732" s="1">
        <f t="shared" si="216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14"/>
        <v>Macul439382</v>
      </c>
    </row>
    <row r="1733" spans="11:19" x14ac:dyDescent="0.3">
      <c r="K1733">
        <f t="shared" si="213"/>
        <v>0</v>
      </c>
      <c r="L1733" t="str">
        <f t="shared" si="215"/>
        <v>Macul43938</v>
      </c>
      <c r="M1733" s="9">
        <f t="shared" si="217"/>
        <v>3</v>
      </c>
      <c r="N1733" t="str">
        <f t="shared" si="218"/>
        <v>Macul</v>
      </c>
      <c r="O1733" s="1">
        <f t="shared" si="216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si="214"/>
        <v>Macul439383</v>
      </c>
    </row>
    <row r="1734" spans="11:19" x14ac:dyDescent="0.3">
      <c r="K1734">
        <f t="shared" si="213"/>
        <v>0</v>
      </c>
      <c r="L1734" t="str">
        <f t="shared" si="215"/>
        <v>Macul43938</v>
      </c>
      <c r="M1734" s="9">
        <f t="shared" si="217"/>
        <v>4</v>
      </c>
      <c r="N1734" t="str">
        <f t="shared" si="218"/>
        <v>Macul</v>
      </c>
      <c r="O1734" s="1">
        <f t="shared" si="216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14"/>
        <v>Macul439384</v>
      </c>
    </row>
    <row r="1735" spans="11:19" x14ac:dyDescent="0.3">
      <c r="K1735">
        <f t="shared" ref="K1735:K1798" si="219">+COUNTIFS($L$6:$L$20000,B1735)</f>
        <v>0</v>
      </c>
      <c r="L1735" t="str">
        <f t="shared" si="215"/>
        <v>Macul43938</v>
      </c>
      <c r="M1735" s="9">
        <f t="shared" si="217"/>
        <v>5</v>
      </c>
      <c r="N1735" t="str">
        <f t="shared" si="218"/>
        <v>Macul</v>
      </c>
      <c r="O1735" s="1">
        <f t="shared" si="216"/>
        <v>43938</v>
      </c>
      <c r="P1735">
        <f>+VLOOKUP($N1735,[1]Hoja3!$A$4:$E$349,2,0)</f>
        <v>13</v>
      </c>
      <c r="Q1735">
        <f>+VLOOKUP($N1735,[1]Hoja3!$A$4:$E$349,3,0)</f>
        <v>13118</v>
      </c>
      <c r="R1735" t="str">
        <f>+VLOOKUP($N1735,[1]Hoja3!$A$4:$E$349,4,0)</f>
        <v>Metropolitana</v>
      </c>
      <c r="S1735" t="str">
        <f t="shared" ref="S1735:S1798" si="220">+N1735&amp;O1735&amp;M1735</f>
        <v>Macul439385</v>
      </c>
    </row>
    <row r="1736" spans="11:19" x14ac:dyDescent="0.3">
      <c r="K1736">
        <f t="shared" si="219"/>
        <v>0</v>
      </c>
      <c r="L1736" t="str">
        <f t="shared" si="215"/>
        <v>Macul43938</v>
      </c>
      <c r="M1736" s="9">
        <f t="shared" si="217"/>
        <v>6</v>
      </c>
      <c r="N1736" t="str">
        <f t="shared" si="218"/>
        <v>Macul</v>
      </c>
      <c r="O1736" s="1">
        <f t="shared" si="216"/>
        <v>43938</v>
      </c>
      <c r="P1736">
        <f>+VLOOKUP($N1736,[1]Hoja3!$A$4:$E$349,2,0)</f>
        <v>13</v>
      </c>
      <c r="Q1736">
        <f>+VLOOKUP($N1736,[1]Hoja3!$A$4:$E$349,3,0)</f>
        <v>13118</v>
      </c>
      <c r="R1736" t="str">
        <f>+VLOOKUP($N1736,[1]Hoja3!$A$4:$E$349,4,0)</f>
        <v>Metropolitana</v>
      </c>
      <c r="S1736" t="str">
        <f t="shared" si="220"/>
        <v>Macul439386</v>
      </c>
    </row>
    <row r="1737" spans="11:19" x14ac:dyDescent="0.3">
      <c r="K1737">
        <f t="shared" si="219"/>
        <v>0</v>
      </c>
      <c r="L1737" t="str">
        <f t="shared" si="215"/>
        <v>Melipilla43938</v>
      </c>
      <c r="M1737" s="9">
        <v>1</v>
      </c>
      <c r="N1737" t="s">
        <v>195</v>
      </c>
      <c r="O1737" s="1">
        <f t="shared" si="216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0"/>
        <v>Melipilla439381</v>
      </c>
    </row>
    <row r="1738" spans="11:19" x14ac:dyDescent="0.3">
      <c r="K1738">
        <f t="shared" si="219"/>
        <v>0</v>
      </c>
      <c r="L1738" t="str">
        <f t="shared" si="215"/>
        <v>Melipilla43938</v>
      </c>
      <c r="M1738" s="9">
        <f t="shared" si="217"/>
        <v>2</v>
      </c>
      <c r="N1738" t="str">
        <f t="shared" si="218"/>
        <v>Melipilla</v>
      </c>
      <c r="O1738" s="1">
        <f t="shared" si="216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0"/>
        <v>Melipilla439382</v>
      </c>
    </row>
    <row r="1739" spans="11:19" x14ac:dyDescent="0.3">
      <c r="K1739">
        <f t="shared" si="219"/>
        <v>0</v>
      </c>
      <c r="L1739" t="str">
        <f t="shared" si="215"/>
        <v>Melipilla43938</v>
      </c>
      <c r="M1739" s="9">
        <f t="shared" si="217"/>
        <v>3</v>
      </c>
      <c r="N1739" t="str">
        <f t="shared" si="218"/>
        <v>Melipilla</v>
      </c>
      <c r="O1739" s="1">
        <f t="shared" si="216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0"/>
        <v>Melipilla439383</v>
      </c>
    </row>
    <row r="1740" spans="11:19" x14ac:dyDescent="0.3">
      <c r="K1740">
        <f t="shared" si="219"/>
        <v>0</v>
      </c>
      <c r="L1740" t="str">
        <f t="shared" si="215"/>
        <v>Melipilla43938</v>
      </c>
      <c r="M1740" s="9">
        <f t="shared" si="217"/>
        <v>4</v>
      </c>
      <c r="N1740" t="str">
        <f t="shared" si="218"/>
        <v>Melipilla</v>
      </c>
      <c r="O1740" s="1">
        <f t="shared" si="216"/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0"/>
        <v>Melipilla439384</v>
      </c>
    </row>
    <row r="1741" spans="11:19" x14ac:dyDescent="0.3">
      <c r="K1741">
        <f t="shared" si="219"/>
        <v>0</v>
      </c>
      <c r="L1741" t="str">
        <f t="shared" ref="L1741:L1804" si="221">+N1741&amp;O1741</f>
        <v>Melipilla43938</v>
      </c>
      <c r="M1741" s="9">
        <f t="shared" si="217"/>
        <v>5</v>
      </c>
      <c r="N1741" t="str">
        <f t="shared" si="218"/>
        <v>Melipilla</v>
      </c>
      <c r="O1741" s="1">
        <f t="shared" si="216"/>
        <v>43938</v>
      </c>
      <c r="P1741">
        <f>+VLOOKUP($N1741,[1]Hoja3!$A$4:$E$349,2,0)</f>
        <v>13</v>
      </c>
      <c r="Q1741">
        <f>+VLOOKUP($N1741,[1]Hoja3!$A$4:$E$349,3,0)</f>
        <v>13501</v>
      </c>
      <c r="R1741" t="str">
        <f>+VLOOKUP($N1741,[1]Hoja3!$A$4:$E$349,4,0)</f>
        <v>Metropolitana</v>
      </c>
      <c r="S1741" t="str">
        <f t="shared" si="220"/>
        <v>Melipilla439385</v>
      </c>
    </row>
    <row r="1742" spans="11:19" x14ac:dyDescent="0.3">
      <c r="K1742">
        <f t="shared" si="219"/>
        <v>0</v>
      </c>
      <c r="L1742" t="str">
        <f t="shared" si="221"/>
        <v>Melipilla43938</v>
      </c>
      <c r="M1742" s="9">
        <f t="shared" ref="M1742:M1805" si="222">+M1741+1</f>
        <v>6</v>
      </c>
      <c r="N1742" t="str">
        <f t="shared" ref="N1742:N1805" si="223">+N1741</f>
        <v>Melipilla</v>
      </c>
      <c r="O1742" s="1">
        <f t="shared" ref="O1742:O1805" si="224">+O1741</f>
        <v>43938</v>
      </c>
      <c r="P1742">
        <f>+VLOOKUP($N1742,[1]Hoja3!$A$4:$E$349,2,0)</f>
        <v>13</v>
      </c>
      <c r="Q1742">
        <f>+VLOOKUP($N1742,[1]Hoja3!$A$4:$E$349,3,0)</f>
        <v>13501</v>
      </c>
      <c r="R1742" t="str">
        <f>+VLOOKUP($N1742,[1]Hoja3!$A$4:$E$349,4,0)</f>
        <v>Metropolitana</v>
      </c>
      <c r="S1742" t="str">
        <f t="shared" si="220"/>
        <v>Melipilla439386</v>
      </c>
    </row>
    <row r="1743" spans="11:19" x14ac:dyDescent="0.3">
      <c r="K1743">
        <f t="shared" si="219"/>
        <v>0</v>
      </c>
      <c r="L1743" t="str">
        <f t="shared" si="221"/>
        <v>Padre las Casas43938</v>
      </c>
      <c r="M1743" s="9">
        <v>1</v>
      </c>
      <c r="N1743" t="s">
        <v>375</v>
      </c>
      <c r="O1743" s="1">
        <f t="shared" si="224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0"/>
        <v>Padre las Casas439381</v>
      </c>
    </row>
    <row r="1744" spans="11:19" x14ac:dyDescent="0.3">
      <c r="K1744">
        <f t="shared" si="219"/>
        <v>0</v>
      </c>
      <c r="L1744" t="str">
        <f t="shared" si="221"/>
        <v>Padre las Casas43938</v>
      </c>
      <c r="M1744" s="9">
        <f t="shared" si="222"/>
        <v>2</v>
      </c>
      <c r="N1744" t="str">
        <f t="shared" si="223"/>
        <v>Padre las Casas</v>
      </c>
      <c r="O1744" s="1">
        <f t="shared" si="224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0"/>
        <v>Padre las Casas439382</v>
      </c>
    </row>
    <row r="1745" spans="11:19" x14ac:dyDescent="0.3">
      <c r="K1745">
        <f t="shared" si="219"/>
        <v>0</v>
      </c>
      <c r="L1745" t="str">
        <f t="shared" si="221"/>
        <v>Padre las Casas43938</v>
      </c>
      <c r="M1745" s="9">
        <f t="shared" si="222"/>
        <v>3</v>
      </c>
      <c r="N1745" t="str">
        <f t="shared" si="223"/>
        <v>Padre las Casas</v>
      </c>
      <c r="O1745" s="1">
        <f t="shared" si="224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0"/>
        <v>Padre las Casas439383</v>
      </c>
    </row>
    <row r="1746" spans="11:19" x14ac:dyDescent="0.3">
      <c r="K1746">
        <f t="shared" si="219"/>
        <v>0</v>
      </c>
      <c r="L1746" t="str">
        <f t="shared" si="221"/>
        <v>Padre las Casas43938</v>
      </c>
      <c r="M1746" s="9">
        <f t="shared" si="222"/>
        <v>4</v>
      </c>
      <c r="N1746" t="str">
        <f t="shared" si="223"/>
        <v>Padre las Casas</v>
      </c>
      <c r="O1746" s="1">
        <f t="shared" si="224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0"/>
        <v>Padre las Casas439384</v>
      </c>
    </row>
    <row r="1747" spans="11:19" x14ac:dyDescent="0.3">
      <c r="K1747">
        <f t="shared" si="219"/>
        <v>0</v>
      </c>
      <c r="L1747" t="str">
        <f t="shared" si="221"/>
        <v>Padre las Casas43938</v>
      </c>
      <c r="M1747" s="9">
        <f t="shared" si="222"/>
        <v>5</v>
      </c>
      <c r="N1747" t="str">
        <f t="shared" si="223"/>
        <v>Padre las Casas</v>
      </c>
      <c r="O1747" s="1">
        <f t="shared" si="224"/>
        <v>43938</v>
      </c>
      <c r="P1747">
        <f>+VLOOKUP($N1747,[1]Hoja3!$A$4:$E$349,2,0)</f>
        <v>9</v>
      </c>
      <c r="Q1747">
        <f>+VLOOKUP($N1747,[1]Hoja3!$A$4:$E$349,3,0)</f>
        <v>9112</v>
      </c>
      <c r="R1747" t="str">
        <f>+VLOOKUP($N1747,[1]Hoja3!$A$4:$E$349,4,0)</f>
        <v>Araucanía</v>
      </c>
      <c r="S1747" t="str">
        <f t="shared" si="220"/>
        <v>Padre las Casas439385</v>
      </c>
    </row>
    <row r="1748" spans="11:19" x14ac:dyDescent="0.3">
      <c r="K1748">
        <f t="shared" si="219"/>
        <v>0</v>
      </c>
      <c r="L1748" t="str">
        <f t="shared" si="221"/>
        <v>Padre las Casas43938</v>
      </c>
      <c r="M1748" s="9">
        <f t="shared" si="222"/>
        <v>6</v>
      </c>
      <c r="N1748" t="str">
        <f t="shared" si="223"/>
        <v>Padre las Casas</v>
      </c>
      <c r="O1748" s="1">
        <f t="shared" si="224"/>
        <v>43938</v>
      </c>
      <c r="P1748">
        <f>+VLOOKUP($N1748,[1]Hoja3!$A$4:$E$349,2,0)</f>
        <v>9</v>
      </c>
      <c r="Q1748">
        <f>+VLOOKUP($N1748,[1]Hoja3!$A$4:$E$349,3,0)</f>
        <v>9112</v>
      </c>
      <c r="R1748" t="str">
        <f>+VLOOKUP($N1748,[1]Hoja3!$A$4:$E$349,4,0)</f>
        <v>Araucanía</v>
      </c>
      <c r="S1748" t="str">
        <f t="shared" si="220"/>
        <v>Padre las Casas439386</v>
      </c>
    </row>
    <row r="1749" spans="11:19" x14ac:dyDescent="0.3">
      <c r="K1749">
        <f t="shared" si="219"/>
        <v>0</v>
      </c>
      <c r="L1749" t="str">
        <f t="shared" si="221"/>
        <v>Valparaiso43938</v>
      </c>
      <c r="M1749" s="9">
        <v>1</v>
      </c>
      <c r="N1749" t="s">
        <v>352</v>
      </c>
      <c r="O1749" s="1">
        <f t="shared" si="224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0"/>
        <v>Valparaiso439381</v>
      </c>
    </row>
    <row r="1750" spans="11:19" x14ac:dyDescent="0.3">
      <c r="K1750">
        <f t="shared" si="219"/>
        <v>0</v>
      </c>
      <c r="L1750" t="str">
        <f t="shared" si="221"/>
        <v>Valparaiso43938</v>
      </c>
      <c r="M1750" s="9">
        <f t="shared" si="222"/>
        <v>2</v>
      </c>
      <c r="N1750" t="str">
        <f t="shared" si="223"/>
        <v>Valparaiso</v>
      </c>
      <c r="O1750" s="1">
        <f t="shared" si="224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0"/>
        <v>Valparaiso439382</v>
      </c>
    </row>
    <row r="1751" spans="11:19" x14ac:dyDescent="0.3">
      <c r="K1751">
        <f t="shared" si="219"/>
        <v>0</v>
      </c>
      <c r="L1751" t="str">
        <f t="shared" si="221"/>
        <v>Valparaiso43938</v>
      </c>
      <c r="M1751" s="9">
        <f t="shared" si="222"/>
        <v>3</v>
      </c>
      <c r="N1751" t="str">
        <f t="shared" si="223"/>
        <v>Valparaiso</v>
      </c>
      <c r="O1751" s="1">
        <f t="shared" si="224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0"/>
        <v>Valparaiso439383</v>
      </c>
    </row>
    <row r="1752" spans="11:19" x14ac:dyDescent="0.3">
      <c r="K1752">
        <f t="shared" si="219"/>
        <v>0</v>
      </c>
      <c r="L1752" t="str">
        <f t="shared" si="221"/>
        <v>Valparaiso43938</v>
      </c>
      <c r="M1752" s="9">
        <f t="shared" si="222"/>
        <v>4</v>
      </c>
      <c r="N1752" t="str">
        <f t="shared" si="223"/>
        <v>Valparaiso</v>
      </c>
      <c r="O1752" s="1">
        <f t="shared" si="224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0"/>
        <v>Valparaiso439384</v>
      </c>
    </row>
    <row r="1753" spans="11:19" x14ac:dyDescent="0.3">
      <c r="K1753">
        <f t="shared" si="219"/>
        <v>0</v>
      </c>
      <c r="L1753" t="str">
        <f t="shared" si="221"/>
        <v>Valparaiso43938</v>
      </c>
      <c r="M1753" s="9">
        <f t="shared" si="222"/>
        <v>5</v>
      </c>
      <c r="N1753" t="str">
        <f t="shared" si="223"/>
        <v>Valparaiso</v>
      </c>
      <c r="O1753" s="1">
        <f t="shared" si="224"/>
        <v>43938</v>
      </c>
      <c r="P1753">
        <f>+VLOOKUP($N1753,[1]Hoja3!$A$4:$E$349,2,0)</f>
        <v>5</v>
      </c>
      <c r="Q1753">
        <f>+VLOOKUP($N1753,[1]Hoja3!$A$4:$E$349,3,0)</f>
        <v>5101</v>
      </c>
      <c r="R1753" t="str">
        <f>+VLOOKUP($N1753,[1]Hoja3!$A$4:$E$349,4,0)</f>
        <v>Valparaíso</v>
      </c>
      <c r="S1753" t="str">
        <f t="shared" si="220"/>
        <v>Valparaiso439385</v>
      </c>
    </row>
    <row r="1754" spans="11:19" x14ac:dyDescent="0.3">
      <c r="K1754">
        <f t="shared" si="219"/>
        <v>0</v>
      </c>
      <c r="L1754" t="str">
        <f t="shared" si="221"/>
        <v>Valparaiso43938</v>
      </c>
      <c r="M1754" s="9">
        <f t="shared" si="222"/>
        <v>6</v>
      </c>
      <c r="N1754" t="str">
        <f t="shared" si="223"/>
        <v>Valparaiso</v>
      </c>
      <c r="O1754" s="1">
        <f t="shared" si="224"/>
        <v>43938</v>
      </c>
      <c r="P1754">
        <f>+VLOOKUP($N1754,[1]Hoja3!$A$4:$E$349,2,0)</f>
        <v>5</v>
      </c>
      <c r="Q1754">
        <f>+VLOOKUP($N1754,[1]Hoja3!$A$4:$E$349,3,0)</f>
        <v>5101</v>
      </c>
      <c r="R1754" t="str">
        <f>+VLOOKUP($N1754,[1]Hoja3!$A$4:$E$349,4,0)</f>
        <v>Valparaíso</v>
      </c>
      <c r="S1754" t="str">
        <f t="shared" si="220"/>
        <v>Valparaiso439386</v>
      </c>
    </row>
    <row r="1755" spans="11:19" x14ac:dyDescent="0.3">
      <c r="K1755">
        <f t="shared" si="219"/>
        <v>0</v>
      </c>
      <c r="L1755" t="str">
        <f t="shared" si="221"/>
        <v>Constitucion43938</v>
      </c>
      <c r="M1755" s="9">
        <v>1</v>
      </c>
      <c r="N1755" t="s">
        <v>90</v>
      </c>
      <c r="O1755" s="1">
        <f t="shared" si="224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0"/>
        <v>Constitucion439381</v>
      </c>
    </row>
    <row r="1756" spans="11:19" x14ac:dyDescent="0.3">
      <c r="K1756">
        <f t="shared" si="219"/>
        <v>0</v>
      </c>
      <c r="L1756" t="str">
        <f t="shared" si="221"/>
        <v>Constitucion43938</v>
      </c>
      <c r="M1756" s="9">
        <f t="shared" si="222"/>
        <v>2</v>
      </c>
      <c r="N1756" t="str">
        <f t="shared" si="223"/>
        <v>Constitucion</v>
      </c>
      <c r="O1756" s="1">
        <f t="shared" si="224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0"/>
        <v>Constitucion439382</v>
      </c>
    </row>
    <row r="1757" spans="11:19" x14ac:dyDescent="0.3">
      <c r="K1757">
        <f t="shared" si="219"/>
        <v>0</v>
      </c>
      <c r="L1757" t="str">
        <f t="shared" si="221"/>
        <v>Constitucion43938</v>
      </c>
      <c r="M1757" s="9">
        <f t="shared" si="222"/>
        <v>3</v>
      </c>
      <c r="N1757" t="str">
        <f t="shared" si="223"/>
        <v>Constitucion</v>
      </c>
      <c r="O1757" s="1">
        <f t="shared" si="224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0"/>
        <v>Constitucion439383</v>
      </c>
    </row>
    <row r="1758" spans="11:19" x14ac:dyDescent="0.3">
      <c r="K1758">
        <f t="shared" si="219"/>
        <v>0</v>
      </c>
      <c r="L1758" t="str">
        <f t="shared" si="221"/>
        <v>Constitucion43938</v>
      </c>
      <c r="M1758" s="9">
        <f t="shared" si="222"/>
        <v>4</v>
      </c>
      <c r="N1758" t="str">
        <f t="shared" si="223"/>
        <v>Constitucion</v>
      </c>
      <c r="O1758" s="1">
        <f t="shared" si="224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0"/>
        <v>Constitucion439384</v>
      </c>
    </row>
    <row r="1759" spans="11:19" x14ac:dyDescent="0.3">
      <c r="K1759">
        <f t="shared" si="219"/>
        <v>0</v>
      </c>
      <c r="L1759" t="str">
        <f t="shared" si="221"/>
        <v>Constitucion43938</v>
      </c>
      <c r="M1759" s="9">
        <f t="shared" si="222"/>
        <v>5</v>
      </c>
      <c r="N1759" t="str">
        <f t="shared" si="223"/>
        <v>Constitucion</v>
      </c>
      <c r="O1759" s="1">
        <f t="shared" si="224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0"/>
        <v>Constitucion439385</v>
      </c>
    </row>
    <row r="1760" spans="11:19" x14ac:dyDescent="0.3">
      <c r="K1760">
        <f t="shared" si="219"/>
        <v>0</v>
      </c>
      <c r="L1760" t="str">
        <f t="shared" si="221"/>
        <v>Constitucion43938</v>
      </c>
      <c r="M1760" s="9">
        <f t="shared" si="222"/>
        <v>6</v>
      </c>
      <c r="N1760" t="str">
        <f t="shared" si="223"/>
        <v>Constitucion</v>
      </c>
      <c r="O1760" s="1">
        <f t="shared" si="224"/>
        <v>43938</v>
      </c>
      <c r="P1760">
        <f>+VLOOKUP($N1760,[1]Hoja3!$A$4:$E$349,2,0)</f>
        <v>7</v>
      </c>
      <c r="Q1760">
        <f>+VLOOKUP($N1760,[1]Hoja3!$A$4:$E$349,3,0)</f>
        <v>7102</v>
      </c>
      <c r="R1760" t="str">
        <f>+VLOOKUP($N1760,[1]Hoja3!$A$4:$E$349,4,0)</f>
        <v>Maule</v>
      </c>
      <c r="S1760" t="str">
        <f t="shared" si="220"/>
        <v>Constitucion439386</v>
      </c>
    </row>
    <row r="1761" spans="11:19" x14ac:dyDescent="0.3">
      <c r="K1761">
        <f t="shared" si="219"/>
        <v>0</v>
      </c>
      <c r="L1761" t="str">
        <f t="shared" si="221"/>
        <v>Constitucion43938</v>
      </c>
      <c r="M1761" s="9">
        <f t="shared" si="222"/>
        <v>7</v>
      </c>
      <c r="N1761" t="str">
        <f t="shared" si="223"/>
        <v>Constitucion</v>
      </c>
      <c r="O1761" s="1">
        <f t="shared" si="224"/>
        <v>43938</v>
      </c>
      <c r="P1761">
        <f>+VLOOKUP($N1761,[1]Hoja3!$A$4:$E$349,2,0)</f>
        <v>7</v>
      </c>
      <c r="Q1761">
        <f>+VLOOKUP($N1761,[1]Hoja3!$A$4:$E$349,3,0)</f>
        <v>7102</v>
      </c>
      <c r="R1761" t="str">
        <f>+VLOOKUP($N1761,[1]Hoja3!$A$4:$E$349,4,0)</f>
        <v>Maule</v>
      </c>
      <c r="S1761" t="str">
        <f t="shared" si="220"/>
        <v>Constitucion439387</v>
      </c>
    </row>
    <row r="1762" spans="11:19" x14ac:dyDescent="0.3">
      <c r="K1762">
        <f t="shared" si="219"/>
        <v>0</v>
      </c>
      <c r="L1762" t="str">
        <f t="shared" si="221"/>
        <v>Limache43938</v>
      </c>
      <c r="M1762" s="9">
        <v>1</v>
      </c>
      <c r="N1762" t="s">
        <v>163</v>
      </c>
      <c r="O1762" s="1">
        <f t="shared" si="224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0"/>
        <v>Limache439381</v>
      </c>
    </row>
    <row r="1763" spans="11:19" x14ac:dyDescent="0.3">
      <c r="K1763">
        <f t="shared" si="219"/>
        <v>0</v>
      </c>
      <c r="L1763" t="str">
        <f t="shared" si="221"/>
        <v>Limache43938</v>
      </c>
      <c r="M1763" s="9">
        <f t="shared" si="222"/>
        <v>2</v>
      </c>
      <c r="N1763" t="str">
        <f t="shared" si="223"/>
        <v>Limache</v>
      </c>
      <c r="O1763" s="1">
        <f t="shared" si="224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0"/>
        <v>Limache439382</v>
      </c>
    </row>
    <row r="1764" spans="11:19" x14ac:dyDescent="0.3">
      <c r="K1764">
        <f t="shared" si="219"/>
        <v>0</v>
      </c>
      <c r="L1764" t="str">
        <f t="shared" si="221"/>
        <v>Limache43938</v>
      </c>
      <c r="M1764" s="9">
        <f t="shared" si="222"/>
        <v>3</v>
      </c>
      <c r="N1764" t="str">
        <f t="shared" si="223"/>
        <v>Limache</v>
      </c>
      <c r="O1764" s="1">
        <f t="shared" si="224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0"/>
        <v>Limache439383</v>
      </c>
    </row>
    <row r="1765" spans="11:19" x14ac:dyDescent="0.3">
      <c r="K1765">
        <f t="shared" si="219"/>
        <v>0</v>
      </c>
      <c r="L1765" t="str">
        <f t="shared" si="221"/>
        <v>Limache43938</v>
      </c>
      <c r="M1765" s="9">
        <f t="shared" si="222"/>
        <v>4</v>
      </c>
      <c r="N1765" t="str">
        <f t="shared" si="223"/>
        <v>Limache</v>
      </c>
      <c r="O1765" s="1">
        <f t="shared" si="224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0"/>
        <v>Limache439384</v>
      </c>
    </row>
    <row r="1766" spans="11:19" x14ac:dyDescent="0.3">
      <c r="K1766">
        <f t="shared" si="219"/>
        <v>0</v>
      </c>
      <c r="L1766" t="str">
        <f t="shared" si="221"/>
        <v>Limache43938</v>
      </c>
      <c r="M1766" s="9">
        <f t="shared" si="222"/>
        <v>5</v>
      </c>
      <c r="N1766" t="str">
        <f t="shared" si="223"/>
        <v>Limache</v>
      </c>
      <c r="O1766" s="1">
        <f t="shared" si="224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0"/>
        <v>Limache439385</v>
      </c>
    </row>
    <row r="1767" spans="11:19" x14ac:dyDescent="0.3">
      <c r="K1767">
        <f t="shared" si="219"/>
        <v>0</v>
      </c>
      <c r="L1767" t="str">
        <f t="shared" si="221"/>
        <v>Limache43938</v>
      </c>
      <c r="M1767" s="9">
        <f t="shared" si="222"/>
        <v>6</v>
      </c>
      <c r="N1767" t="str">
        <f t="shared" si="223"/>
        <v>Limache</v>
      </c>
      <c r="O1767" s="1">
        <f t="shared" si="224"/>
        <v>43938</v>
      </c>
      <c r="P1767">
        <f>+VLOOKUP($N1767,[1]Hoja3!$A$4:$E$349,2,0)</f>
        <v>5</v>
      </c>
      <c r="Q1767">
        <f>+VLOOKUP($N1767,[1]Hoja3!$A$4:$E$349,3,0)</f>
        <v>5802</v>
      </c>
      <c r="R1767" t="str">
        <f>+VLOOKUP($N1767,[1]Hoja3!$A$4:$E$349,4,0)</f>
        <v>Valparaíso</v>
      </c>
      <c r="S1767" t="str">
        <f t="shared" si="220"/>
        <v>Limache439386</v>
      </c>
    </row>
    <row r="1768" spans="11:19" x14ac:dyDescent="0.3">
      <c r="K1768">
        <f t="shared" si="219"/>
        <v>0</v>
      </c>
      <c r="L1768" t="str">
        <f t="shared" si="221"/>
        <v>Limache43938</v>
      </c>
      <c r="M1768" s="9">
        <f t="shared" si="222"/>
        <v>7</v>
      </c>
      <c r="N1768" t="str">
        <f t="shared" si="223"/>
        <v>Limache</v>
      </c>
      <c r="O1768" s="1">
        <f t="shared" si="224"/>
        <v>43938</v>
      </c>
      <c r="P1768">
        <f>+VLOOKUP($N1768,[1]Hoja3!$A$4:$E$349,2,0)</f>
        <v>5</v>
      </c>
      <c r="Q1768">
        <f>+VLOOKUP($N1768,[1]Hoja3!$A$4:$E$349,3,0)</f>
        <v>5802</v>
      </c>
      <c r="R1768" t="str">
        <f>+VLOOKUP($N1768,[1]Hoja3!$A$4:$E$349,4,0)</f>
        <v>Valparaíso</v>
      </c>
      <c r="S1768" t="str">
        <f t="shared" si="220"/>
        <v>Limache439387</v>
      </c>
    </row>
    <row r="1769" spans="11:19" x14ac:dyDescent="0.3">
      <c r="K1769">
        <f t="shared" si="219"/>
        <v>0</v>
      </c>
      <c r="L1769" t="str">
        <f t="shared" si="221"/>
        <v>Conchali43938</v>
      </c>
      <c r="M1769" s="9">
        <v>1</v>
      </c>
      <c r="N1769" t="s">
        <v>88</v>
      </c>
      <c r="O1769" s="1">
        <f t="shared" si="224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0"/>
        <v>Conchali439381</v>
      </c>
    </row>
    <row r="1770" spans="11:19" x14ac:dyDescent="0.3">
      <c r="K1770">
        <f t="shared" si="219"/>
        <v>0</v>
      </c>
      <c r="L1770" t="str">
        <f t="shared" si="221"/>
        <v>Conchali43938</v>
      </c>
      <c r="M1770" s="9">
        <f t="shared" si="222"/>
        <v>2</v>
      </c>
      <c r="N1770" t="str">
        <f t="shared" si="223"/>
        <v>Conchali</v>
      </c>
      <c r="O1770" s="1">
        <f t="shared" si="224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0"/>
        <v>Conchali439382</v>
      </c>
    </row>
    <row r="1771" spans="11:19" x14ac:dyDescent="0.3">
      <c r="K1771">
        <f t="shared" si="219"/>
        <v>0</v>
      </c>
      <c r="L1771" t="str">
        <f t="shared" si="221"/>
        <v>Conchali43938</v>
      </c>
      <c r="M1771" s="9">
        <f t="shared" si="222"/>
        <v>3</v>
      </c>
      <c r="N1771" t="str">
        <f t="shared" si="223"/>
        <v>Conchali</v>
      </c>
      <c r="O1771" s="1">
        <f t="shared" si="224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0"/>
        <v>Conchali439383</v>
      </c>
    </row>
    <row r="1772" spans="11:19" x14ac:dyDescent="0.3">
      <c r="K1772">
        <f t="shared" si="219"/>
        <v>0</v>
      </c>
      <c r="L1772" t="str">
        <f t="shared" si="221"/>
        <v>Conchali43938</v>
      </c>
      <c r="M1772" s="9">
        <f t="shared" si="222"/>
        <v>4</v>
      </c>
      <c r="N1772" t="str">
        <f t="shared" si="223"/>
        <v>Conchali</v>
      </c>
      <c r="O1772" s="1">
        <f t="shared" si="224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0"/>
        <v>Conchali439384</v>
      </c>
    </row>
    <row r="1773" spans="11:19" x14ac:dyDescent="0.3">
      <c r="K1773">
        <f t="shared" si="219"/>
        <v>0</v>
      </c>
      <c r="L1773" t="str">
        <f t="shared" si="221"/>
        <v>Conchali43938</v>
      </c>
      <c r="M1773" s="9">
        <f t="shared" si="222"/>
        <v>5</v>
      </c>
      <c r="N1773" t="str">
        <f t="shared" si="223"/>
        <v>Conchali</v>
      </c>
      <c r="O1773" s="1">
        <f t="shared" si="224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0"/>
        <v>Conchali439385</v>
      </c>
    </row>
    <row r="1774" spans="11:19" x14ac:dyDescent="0.3">
      <c r="K1774">
        <f t="shared" si="219"/>
        <v>0</v>
      </c>
      <c r="L1774" t="str">
        <f t="shared" si="221"/>
        <v>Conchali43938</v>
      </c>
      <c r="M1774" s="9">
        <f t="shared" si="222"/>
        <v>6</v>
      </c>
      <c r="N1774" t="str">
        <f t="shared" si="223"/>
        <v>Conchali</v>
      </c>
      <c r="O1774" s="1">
        <f t="shared" si="224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0"/>
        <v>Conchali439386</v>
      </c>
    </row>
    <row r="1775" spans="11:19" x14ac:dyDescent="0.3">
      <c r="K1775">
        <f t="shared" si="219"/>
        <v>0</v>
      </c>
      <c r="L1775" t="str">
        <f t="shared" si="221"/>
        <v>Conchali43938</v>
      </c>
      <c r="M1775" s="9">
        <f t="shared" si="222"/>
        <v>7</v>
      </c>
      <c r="N1775" t="str">
        <f t="shared" si="223"/>
        <v>Conchali</v>
      </c>
      <c r="O1775" s="1">
        <f t="shared" si="224"/>
        <v>43938</v>
      </c>
      <c r="P1775">
        <f>+VLOOKUP($N1775,[1]Hoja3!$A$4:$E$349,2,0)</f>
        <v>13</v>
      </c>
      <c r="Q1775">
        <f>+VLOOKUP($N1775,[1]Hoja3!$A$4:$E$349,3,0)</f>
        <v>13104</v>
      </c>
      <c r="R1775" t="str">
        <f>+VLOOKUP($N1775,[1]Hoja3!$A$4:$E$349,4,0)</f>
        <v>Metropolitana</v>
      </c>
      <c r="S1775" t="str">
        <f t="shared" si="220"/>
        <v>Conchali439387</v>
      </c>
    </row>
    <row r="1776" spans="11:19" x14ac:dyDescent="0.3">
      <c r="K1776">
        <f t="shared" si="219"/>
        <v>0</v>
      </c>
      <c r="L1776" t="str">
        <f t="shared" si="221"/>
        <v>Conchali43938</v>
      </c>
      <c r="M1776" s="9">
        <f t="shared" si="222"/>
        <v>8</v>
      </c>
      <c r="N1776" t="str">
        <f t="shared" si="223"/>
        <v>Conchali</v>
      </c>
      <c r="O1776" s="1">
        <f t="shared" si="224"/>
        <v>43938</v>
      </c>
      <c r="P1776">
        <f>+VLOOKUP($N1776,[1]Hoja3!$A$4:$E$349,2,0)</f>
        <v>13</v>
      </c>
      <c r="Q1776">
        <f>+VLOOKUP($N1776,[1]Hoja3!$A$4:$E$349,3,0)</f>
        <v>13104</v>
      </c>
      <c r="R1776" t="str">
        <f>+VLOOKUP($N1776,[1]Hoja3!$A$4:$E$349,4,0)</f>
        <v>Metropolitana</v>
      </c>
      <c r="S1776" t="str">
        <f t="shared" si="220"/>
        <v>Conchali439388</v>
      </c>
    </row>
    <row r="1777" spans="11:19" x14ac:dyDescent="0.3">
      <c r="K1777">
        <f t="shared" si="219"/>
        <v>0</v>
      </c>
      <c r="L1777" t="str">
        <f t="shared" si="221"/>
        <v>Osorno43938</v>
      </c>
      <c r="M1777" s="9">
        <v>1</v>
      </c>
      <c r="N1777" t="s">
        <v>214</v>
      </c>
      <c r="O1777" s="1">
        <f t="shared" si="224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0"/>
        <v>Osorno439381</v>
      </c>
    </row>
    <row r="1778" spans="11:19" x14ac:dyDescent="0.3">
      <c r="K1778">
        <f t="shared" si="219"/>
        <v>0</v>
      </c>
      <c r="L1778" t="str">
        <f t="shared" si="221"/>
        <v>Osorno43938</v>
      </c>
      <c r="M1778" s="9">
        <f t="shared" si="222"/>
        <v>2</v>
      </c>
      <c r="N1778" t="str">
        <f t="shared" si="223"/>
        <v>Osorno</v>
      </c>
      <c r="O1778" s="1">
        <f t="shared" si="224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0"/>
        <v>Osorno439382</v>
      </c>
    </row>
    <row r="1779" spans="11:19" x14ac:dyDescent="0.3">
      <c r="K1779">
        <f t="shared" si="219"/>
        <v>0</v>
      </c>
      <c r="L1779" t="str">
        <f t="shared" si="221"/>
        <v>Osorno43938</v>
      </c>
      <c r="M1779" s="9">
        <f t="shared" si="222"/>
        <v>3</v>
      </c>
      <c r="N1779" t="str">
        <f t="shared" si="223"/>
        <v>Osorno</v>
      </c>
      <c r="O1779" s="1">
        <f t="shared" si="224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0"/>
        <v>Osorno439383</v>
      </c>
    </row>
    <row r="1780" spans="11:19" x14ac:dyDescent="0.3">
      <c r="K1780">
        <f t="shared" si="219"/>
        <v>0</v>
      </c>
      <c r="L1780" t="str">
        <f t="shared" si="221"/>
        <v>Osorno43938</v>
      </c>
      <c r="M1780" s="9">
        <f t="shared" si="222"/>
        <v>4</v>
      </c>
      <c r="N1780" t="str">
        <f t="shared" si="223"/>
        <v>Osorno</v>
      </c>
      <c r="O1780" s="1">
        <f t="shared" si="224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0"/>
        <v>Osorno439384</v>
      </c>
    </row>
    <row r="1781" spans="11:19" x14ac:dyDescent="0.3">
      <c r="K1781">
        <f t="shared" si="219"/>
        <v>0</v>
      </c>
      <c r="L1781" t="str">
        <f t="shared" si="221"/>
        <v>Osorno43938</v>
      </c>
      <c r="M1781" s="9">
        <f t="shared" si="222"/>
        <v>5</v>
      </c>
      <c r="N1781" t="str">
        <f t="shared" si="223"/>
        <v>Osorno</v>
      </c>
      <c r="O1781" s="1">
        <f t="shared" si="224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0"/>
        <v>Osorno439385</v>
      </c>
    </row>
    <row r="1782" spans="11:19" x14ac:dyDescent="0.3">
      <c r="K1782">
        <f t="shared" si="219"/>
        <v>0</v>
      </c>
      <c r="L1782" t="str">
        <f t="shared" si="221"/>
        <v>Osorno43938</v>
      </c>
      <c r="M1782" s="9">
        <f t="shared" si="222"/>
        <v>6</v>
      </c>
      <c r="N1782" t="str">
        <f t="shared" si="223"/>
        <v>Osorno</v>
      </c>
      <c r="O1782" s="1">
        <f t="shared" si="224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0"/>
        <v>Osorno439386</v>
      </c>
    </row>
    <row r="1783" spans="11:19" x14ac:dyDescent="0.3">
      <c r="K1783">
        <f t="shared" si="219"/>
        <v>0</v>
      </c>
      <c r="L1783" t="str">
        <f t="shared" si="221"/>
        <v>Osorno43938</v>
      </c>
      <c r="M1783" s="9">
        <f t="shared" si="222"/>
        <v>7</v>
      </c>
      <c r="N1783" t="str">
        <f t="shared" si="223"/>
        <v>Osorno</v>
      </c>
      <c r="O1783" s="1">
        <f t="shared" si="224"/>
        <v>43938</v>
      </c>
      <c r="P1783">
        <f>+VLOOKUP($N1783,[1]Hoja3!$A$4:$E$349,2,0)</f>
        <v>10</v>
      </c>
      <c r="Q1783">
        <f>+VLOOKUP($N1783,[1]Hoja3!$A$4:$E$349,3,0)</f>
        <v>10301</v>
      </c>
      <c r="R1783" t="str">
        <f>+VLOOKUP($N1783,[1]Hoja3!$A$4:$E$349,4,0)</f>
        <v>Los Lagos</v>
      </c>
      <c r="S1783" t="str">
        <f t="shared" si="220"/>
        <v>Osorno439387</v>
      </c>
    </row>
    <row r="1784" spans="11:19" x14ac:dyDescent="0.3">
      <c r="K1784">
        <f t="shared" si="219"/>
        <v>0</v>
      </c>
      <c r="L1784" t="str">
        <f t="shared" si="221"/>
        <v>Osorno43938</v>
      </c>
      <c r="M1784" s="9">
        <f t="shared" si="222"/>
        <v>8</v>
      </c>
      <c r="N1784" t="str">
        <f t="shared" si="223"/>
        <v>Osorno</v>
      </c>
      <c r="O1784" s="1">
        <f t="shared" si="224"/>
        <v>43938</v>
      </c>
      <c r="P1784">
        <f>+VLOOKUP($N1784,[1]Hoja3!$A$4:$E$349,2,0)</f>
        <v>10</v>
      </c>
      <c r="Q1784">
        <f>+VLOOKUP($N1784,[1]Hoja3!$A$4:$E$349,3,0)</f>
        <v>10301</v>
      </c>
      <c r="R1784" t="str">
        <f>+VLOOKUP($N1784,[1]Hoja3!$A$4:$E$349,4,0)</f>
        <v>Los Lagos</v>
      </c>
      <c r="S1784" t="str">
        <f t="shared" si="220"/>
        <v>Osorno439388</v>
      </c>
    </row>
    <row r="1785" spans="11:19" x14ac:dyDescent="0.3">
      <c r="K1785">
        <f t="shared" si="219"/>
        <v>0</v>
      </c>
      <c r="L1785" t="str">
        <f t="shared" si="221"/>
        <v>Pedro Aguirre Cerda43938</v>
      </c>
      <c r="M1785" s="9">
        <v>1</v>
      </c>
      <c r="N1785" t="s">
        <v>228</v>
      </c>
      <c r="O1785" s="1">
        <f t="shared" si="224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0"/>
        <v>Pedro Aguirre Cerda439381</v>
      </c>
    </row>
    <row r="1786" spans="11:19" x14ac:dyDescent="0.3">
      <c r="K1786">
        <f t="shared" si="219"/>
        <v>0</v>
      </c>
      <c r="L1786" t="str">
        <f t="shared" si="221"/>
        <v>Pedro Aguirre Cerda43938</v>
      </c>
      <c r="M1786" s="9">
        <f t="shared" si="222"/>
        <v>2</v>
      </c>
      <c r="N1786" t="str">
        <f t="shared" si="223"/>
        <v>Pedro Aguirre Cerda</v>
      </c>
      <c r="O1786" s="1">
        <f t="shared" si="224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0"/>
        <v>Pedro Aguirre Cerda439382</v>
      </c>
    </row>
    <row r="1787" spans="11:19" x14ac:dyDescent="0.3">
      <c r="K1787">
        <f t="shared" si="219"/>
        <v>0</v>
      </c>
      <c r="L1787" t="str">
        <f t="shared" si="221"/>
        <v>Pedro Aguirre Cerda43938</v>
      </c>
      <c r="M1787" s="9">
        <f t="shared" si="222"/>
        <v>3</v>
      </c>
      <c r="N1787" t="str">
        <f t="shared" si="223"/>
        <v>Pedro Aguirre Cerda</v>
      </c>
      <c r="O1787" s="1">
        <f t="shared" si="224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0"/>
        <v>Pedro Aguirre Cerda439383</v>
      </c>
    </row>
    <row r="1788" spans="11:19" x14ac:dyDescent="0.3">
      <c r="K1788">
        <f t="shared" si="219"/>
        <v>0</v>
      </c>
      <c r="L1788" t="str">
        <f t="shared" si="221"/>
        <v>Pedro Aguirre Cerda43938</v>
      </c>
      <c r="M1788" s="9">
        <f t="shared" si="222"/>
        <v>4</v>
      </c>
      <c r="N1788" t="str">
        <f t="shared" si="223"/>
        <v>Pedro Aguirre Cerda</v>
      </c>
      <c r="O1788" s="1">
        <f t="shared" si="224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0"/>
        <v>Pedro Aguirre Cerda439384</v>
      </c>
    </row>
    <row r="1789" spans="11:19" x14ac:dyDescent="0.3">
      <c r="K1789">
        <f t="shared" si="219"/>
        <v>0</v>
      </c>
      <c r="L1789" t="str">
        <f t="shared" si="221"/>
        <v>Pedro Aguirre Cerda43938</v>
      </c>
      <c r="M1789" s="9">
        <f t="shared" si="222"/>
        <v>5</v>
      </c>
      <c r="N1789" t="str">
        <f t="shared" si="223"/>
        <v>Pedro Aguirre Cerda</v>
      </c>
      <c r="O1789" s="1">
        <f t="shared" si="224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0"/>
        <v>Pedro Aguirre Cerda439385</v>
      </c>
    </row>
    <row r="1790" spans="11:19" x14ac:dyDescent="0.3">
      <c r="K1790">
        <f t="shared" si="219"/>
        <v>0</v>
      </c>
      <c r="L1790" t="str">
        <f t="shared" si="221"/>
        <v>Pedro Aguirre Cerda43938</v>
      </c>
      <c r="M1790" s="9">
        <f t="shared" si="222"/>
        <v>6</v>
      </c>
      <c r="N1790" t="str">
        <f t="shared" si="223"/>
        <v>Pedro Aguirre Cerda</v>
      </c>
      <c r="O1790" s="1">
        <f t="shared" si="224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0"/>
        <v>Pedro Aguirre Cerda439386</v>
      </c>
    </row>
    <row r="1791" spans="11:19" x14ac:dyDescent="0.3">
      <c r="K1791">
        <f t="shared" si="219"/>
        <v>0</v>
      </c>
      <c r="L1791" t="str">
        <f t="shared" si="221"/>
        <v>Pedro Aguirre Cerda43938</v>
      </c>
      <c r="M1791" s="9">
        <f t="shared" si="222"/>
        <v>7</v>
      </c>
      <c r="N1791" t="str">
        <f t="shared" si="223"/>
        <v>Pedro Aguirre Cerda</v>
      </c>
      <c r="O1791" s="1">
        <f t="shared" si="224"/>
        <v>43938</v>
      </c>
      <c r="P1791">
        <f>+VLOOKUP($N1791,[1]Hoja3!$A$4:$E$349,2,0)</f>
        <v>13</v>
      </c>
      <c r="Q1791">
        <f>+VLOOKUP($N1791,[1]Hoja3!$A$4:$E$349,3,0)</f>
        <v>13121</v>
      </c>
      <c r="R1791" t="str">
        <f>+VLOOKUP($N1791,[1]Hoja3!$A$4:$E$349,4,0)</f>
        <v>Metropolitana</v>
      </c>
      <c r="S1791" t="str">
        <f t="shared" si="220"/>
        <v>Pedro Aguirre Cerda439387</v>
      </c>
    </row>
    <row r="1792" spans="11:19" x14ac:dyDescent="0.3">
      <c r="K1792">
        <f t="shared" si="219"/>
        <v>0</v>
      </c>
      <c r="L1792" t="str">
        <f t="shared" si="221"/>
        <v>Pedro Aguirre Cerda43938</v>
      </c>
      <c r="M1792" s="9">
        <f t="shared" si="222"/>
        <v>8</v>
      </c>
      <c r="N1792" t="str">
        <f t="shared" si="223"/>
        <v>Pedro Aguirre Cerda</v>
      </c>
      <c r="O1792" s="1">
        <f t="shared" si="224"/>
        <v>43938</v>
      </c>
      <c r="P1792">
        <f>+VLOOKUP($N1792,[1]Hoja3!$A$4:$E$349,2,0)</f>
        <v>13</v>
      </c>
      <c r="Q1792">
        <f>+VLOOKUP($N1792,[1]Hoja3!$A$4:$E$349,3,0)</f>
        <v>13121</v>
      </c>
      <c r="R1792" t="str">
        <f>+VLOOKUP($N1792,[1]Hoja3!$A$4:$E$349,4,0)</f>
        <v>Metropolitana</v>
      </c>
      <c r="S1792" t="str">
        <f t="shared" si="220"/>
        <v>Pedro Aguirre Cerda439388</v>
      </c>
    </row>
    <row r="1793" spans="11:19" x14ac:dyDescent="0.3">
      <c r="K1793">
        <f t="shared" si="219"/>
        <v>0</v>
      </c>
      <c r="L1793" t="str">
        <f t="shared" si="221"/>
        <v>Cerrillos43938</v>
      </c>
      <c r="M1793" s="9">
        <v>1</v>
      </c>
      <c r="N1793" t="s">
        <v>60</v>
      </c>
      <c r="O1793" s="1">
        <f t="shared" si="224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0"/>
        <v>Cerrillos439381</v>
      </c>
    </row>
    <row r="1794" spans="11:19" x14ac:dyDescent="0.3">
      <c r="K1794">
        <f t="shared" si="219"/>
        <v>0</v>
      </c>
      <c r="L1794" t="str">
        <f t="shared" si="221"/>
        <v>Cerrillos43938</v>
      </c>
      <c r="M1794" s="9">
        <f t="shared" si="222"/>
        <v>2</v>
      </c>
      <c r="N1794" t="str">
        <f t="shared" si="223"/>
        <v>Cerrillos</v>
      </c>
      <c r="O1794" s="1">
        <f t="shared" si="224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0"/>
        <v>Cerrillos439382</v>
      </c>
    </row>
    <row r="1795" spans="11:19" x14ac:dyDescent="0.3">
      <c r="K1795">
        <f t="shared" si="219"/>
        <v>0</v>
      </c>
      <c r="L1795" t="str">
        <f t="shared" si="221"/>
        <v>Cerrillos43938</v>
      </c>
      <c r="M1795" s="9">
        <f t="shared" si="222"/>
        <v>3</v>
      </c>
      <c r="N1795" t="str">
        <f t="shared" si="223"/>
        <v>Cerrillos</v>
      </c>
      <c r="O1795" s="1">
        <f t="shared" si="224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0"/>
        <v>Cerrillos439383</v>
      </c>
    </row>
    <row r="1796" spans="11:19" x14ac:dyDescent="0.3">
      <c r="K1796">
        <f t="shared" si="219"/>
        <v>0</v>
      </c>
      <c r="L1796" t="str">
        <f t="shared" si="221"/>
        <v>Cerrillos43938</v>
      </c>
      <c r="M1796" s="9">
        <f t="shared" si="222"/>
        <v>4</v>
      </c>
      <c r="N1796" t="str">
        <f t="shared" si="223"/>
        <v>Cerrillos</v>
      </c>
      <c r="O1796" s="1">
        <f t="shared" si="224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0"/>
        <v>Cerrillos439384</v>
      </c>
    </row>
    <row r="1797" spans="11:19" x14ac:dyDescent="0.3">
      <c r="K1797">
        <f t="shared" si="219"/>
        <v>0</v>
      </c>
      <c r="L1797" t="str">
        <f t="shared" si="221"/>
        <v>Cerrillos43938</v>
      </c>
      <c r="M1797" s="9">
        <f t="shared" si="222"/>
        <v>5</v>
      </c>
      <c r="N1797" t="str">
        <f t="shared" si="223"/>
        <v>Cerrillos</v>
      </c>
      <c r="O1797" s="1">
        <f t="shared" si="224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si="220"/>
        <v>Cerrillos439385</v>
      </c>
    </row>
    <row r="1798" spans="11:19" x14ac:dyDescent="0.3">
      <c r="K1798">
        <f t="shared" si="219"/>
        <v>0</v>
      </c>
      <c r="L1798" t="str">
        <f t="shared" si="221"/>
        <v>Cerrillos43938</v>
      </c>
      <c r="M1798" s="9">
        <f t="shared" si="222"/>
        <v>6</v>
      </c>
      <c r="N1798" t="str">
        <f t="shared" si="223"/>
        <v>Cerrillos</v>
      </c>
      <c r="O1798" s="1">
        <f t="shared" si="224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20"/>
        <v>Cerrillos439386</v>
      </c>
    </row>
    <row r="1799" spans="11:19" x14ac:dyDescent="0.3">
      <c r="K1799">
        <f t="shared" ref="K1799:K1862" si="225">+COUNTIFS($L$6:$L$20000,B1799)</f>
        <v>0</v>
      </c>
      <c r="L1799" t="str">
        <f t="shared" si="221"/>
        <v>Cerrillos43938</v>
      </c>
      <c r="M1799" s="9">
        <f t="shared" si="222"/>
        <v>7</v>
      </c>
      <c r="N1799" t="str">
        <f t="shared" si="223"/>
        <v>Cerrillos</v>
      </c>
      <c r="O1799" s="1">
        <f t="shared" si="224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ref="S1799:S1862" si="226">+N1799&amp;O1799&amp;M1799</f>
        <v>Cerrillos439387</v>
      </c>
    </row>
    <row r="1800" spans="11:19" x14ac:dyDescent="0.3">
      <c r="K1800">
        <f t="shared" si="225"/>
        <v>0</v>
      </c>
      <c r="L1800" t="str">
        <f t="shared" si="221"/>
        <v>Cerrillos43938</v>
      </c>
      <c r="M1800" s="9">
        <f t="shared" si="222"/>
        <v>8</v>
      </c>
      <c r="N1800" t="str">
        <f t="shared" si="223"/>
        <v>Cerrillos</v>
      </c>
      <c r="O1800" s="1">
        <f t="shared" si="224"/>
        <v>43938</v>
      </c>
      <c r="P1800">
        <f>+VLOOKUP($N1800,[1]Hoja3!$A$4:$E$349,2,0)</f>
        <v>13</v>
      </c>
      <c r="Q1800">
        <f>+VLOOKUP($N1800,[1]Hoja3!$A$4:$E$349,3,0)</f>
        <v>13102</v>
      </c>
      <c r="R1800" t="str">
        <f>+VLOOKUP($N1800,[1]Hoja3!$A$4:$E$349,4,0)</f>
        <v>Metropolitana</v>
      </c>
      <c r="S1800" t="str">
        <f t="shared" si="226"/>
        <v>Cerrillos439388</v>
      </c>
    </row>
    <row r="1801" spans="11:19" x14ac:dyDescent="0.3">
      <c r="K1801">
        <f t="shared" si="225"/>
        <v>0</v>
      </c>
      <c r="L1801" t="str">
        <f t="shared" si="221"/>
        <v>Cerrillos43938</v>
      </c>
      <c r="M1801" s="9">
        <f t="shared" si="222"/>
        <v>9</v>
      </c>
      <c r="N1801" t="str">
        <f t="shared" si="223"/>
        <v>Cerrillos</v>
      </c>
      <c r="O1801" s="1">
        <f t="shared" si="224"/>
        <v>43938</v>
      </c>
      <c r="P1801">
        <f>+VLOOKUP($N1801,[1]Hoja3!$A$4:$E$349,2,0)</f>
        <v>13</v>
      </c>
      <c r="Q1801">
        <f>+VLOOKUP($N1801,[1]Hoja3!$A$4:$E$349,3,0)</f>
        <v>13102</v>
      </c>
      <c r="R1801" t="str">
        <f>+VLOOKUP($N1801,[1]Hoja3!$A$4:$E$349,4,0)</f>
        <v>Metropolitana</v>
      </c>
      <c r="S1801" t="str">
        <f t="shared" si="226"/>
        <v>Cerrillos439389</v>
      </c>
    </row>
    <row r="1802" spans="11:19" x14ac:dyDescent="0.3">
      <c r="K1802">
        <f t="shared" si="225"/>
        <v>0</v>
      </c>
      <c r="L1802" t="str">
        <f t="shared" si="221"/>
        <v>La Granja43938</v>
      </c>
      <c r="M1802" s="9">
        <v>1</v>
      </c>
      <c r="N1802" t="s">
        <v>145</v>
      </c>
      <c r="O1802" s="1">
        <f t="shared" si="224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26"/>
        <v>La Granja439381</v>
      </c>
    </row>
    <row r="1803" spans="11:19" x14ac:dyDescent="0.3">
      <c r="K1803">
        <f t="shared" si="225"/>
        <v>0</v>
      </c>
      <c r="L1803" t="str">
        <f t="shared" si="221"/>
        <v>La Granja43938</v>
      </c>
      <c r="M1803" s="9">
        <f t="shared" si="222"/>
        <v>2</v>
      </c>
      <c r="N1803" t="str">
        <f t="shared" si="223"/>
        <v>La Granja</v>
      </c>
      <c r="O1803" s="1">
        <f t="shared" si="224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26"/>
        <v>La Granja439382</v>
      </c>
    </row>
    <row r="1804" spans="11:19" x14ac:dyDescent="0.3">
      <c r="K1804">
        <f t="shared" si="225"/>
        <v>0</v>
      </c>
      <c r="L1804" t="str">
        <f t="shared" si="221"/>
        <v>La Granja43938</v>
      </c>
      <c r="M1804" s="9">
        <f t="shared" si="222"/>
        <v>3</v>
      </c>
      <c r="N1804" t="str">
        <f t="shared" si="223"/>
        <v>La Granja</v>
      </c>
      <c r="O1804" s="1">
        <f t="shared" si="224"/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26"/>
        <v>La Granja439383</v>
      </c>
    </row>
    <row r="1805" spans="11:19" x14ac:dyDescent="0.3">
      <c r="K1805">
        <f t="shared" si="225"/>
        <v>0</v>
      </c>
      <c r="L1805" t="str">
        <f t="shared" ref="L1805:L1868" si="227">+N1805&amp;O1805</f>
        <v>La Granja43938</v>
      </c>
      <c r="M1805" s="9">
        <f t="shared" si="222"/>
        <v>4</v>
      </c>
      <c r="N1805" t="str">
        <f t="shared" si="223"/>
        <v>La Granja</v>
      </c>
      <c r="O1805" s="1">
        <f t="shared" si="224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26"/>
        <v>La Granja439384</v>
      </c>
    </row>
    <row r="1806" spans="11:19" x14ac:dyDescent="0.3">
      <c r="K1806">
        <f t="shared" si="225"/>
        <v>0</v>
      </c>
      <c r="L1806" t="str">
        <f t="shared" si="227"/>
        <v>La Granja43938</v>
      </c>
      <c r="M1806" s="9">
        <f t="shared" ref="M1806:M1869" si="228">+M1805+1</f>
        <v>5</v>
      </c>
      <c r="N1806" t="str">
        <f t="shared" ref="N1806:N1869" si="229">+N1805</f>
        <v>La Granja</v>
      </c>
      <c r="O1806" s="1">
        <f t="shared" ref="O1806:O1869" si="230">+O1805</f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26"/>
        <v>La Granja439385</v>
      </c>
    </row>
    <row r="1807" spans="11:19" x14ac:dyDescent="0.3">
      <c r="K1807">
        <f t="shared" si="225"/>
        <v>0</v>
      </c>
      <c r="L1807" t="str">
        <f t="shared" si="227"/>
        <v>La Granja43938</v>
      </c>
      <c r="M1807" s="9">
        <f t="shared" si="228"/>
        <v>6</v>
      </c>
      <c r="N1807" t="str">
        <f t="shared" si="229"/>
        <v>La Granja</v>
      </c>
      <c r="O1807" s="1">
        <f t="shared" si="230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26"/>
        <v>La Granja439386</v>
      </c>
    </row>
    <row r="1808" spans="11:19" x14ac:dyDescent="0.3">
      <c r="K1808">
        <f t="shared" si="225"/>
        <v>0</v>
      </c>
      <c r="L1808" t="str">
        <f t="shared" si="227"/>
        <v>La Granja43938</v>
      </c>
      <c r="M1808" s="9">
        <f t="shared" si="228"/>
        <v>7</v>
      </c>
      <c r="N1808" t="str">
        <f t="shared" si="229"/>
        <v>La Granja</v>
      </c>
      <c r="O1808" s="1">
        <f t="shared" si="230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26"/>
        <v>La Granja439387</v>
      </c>
    </row>
    <row r="1809" spans="11:19" x14ac:dyDescent="0.3">
      <c r="K1809">
        <f t="shared" si="225"/>
        <v>0</v>
      </c>
      <c r="L1809" t="str">
        <f t="shared" si="227"/>
        <v>La Granja43938</v>
      </c>
      <c r="M1809" s="9">
        <f t="shared" si="228"/>
        <v>8</v>
      </c>
      <c r="N1809" t="str">
        <f t="shared" si="229"/>
        <v>La Granja</v>
      </c>
      <c r="O1809" s="1">
        <f t="shared" si="230"/>
        <v>43938</v>
      </c>
      <c r="P1809">
        <f>+VLOOKUP($N1809,[1]Hoja3!$A$4:$E$349,2,0)</f>
        <v>13</v>
      </c>
      <c r="Q1809">
        <f>+VLOOKUP($N1809,[1]Hoja3!$A$4:$E$349,3,0)</f>
        <v>13111</v>
      </c>
      <c r="R1809" t="str">
        <f>+VLOOKUP($N1809,[1]Hoja3!$A$4:$E$349,4,0)</f>
        <v>Metropolitana</v>
      </c>
      <c r="S1809" t="str">
        <f t="shared" si="226"/>
        <v>La Granja439388</v>
      </c>
    </row>
    <row r="1810" spans="11:19" x14ac:dyDescent="0.3">
      <c r="K1810">
        <f t="shared" si="225"/>
        <v>0</v>
      </c>
      <c r="L1810" t="str">
        <f t="shared" si="227"/>
        <v>La Granja43938</v>
      </c>
      <c r="M1810" s="9">
        <f t="shared" si="228"/>
        <v>9</v>
      </c>
      <c r="N1810" t="str">
        <f t="shared" si="229"/>
        <v>La Granja</v>
      </c>
      <c r="O1810" s="1">
        <f t="shared" si="230"/>
        <v>43938</v>
      </c>
      <c r="P1810">
        <f>+VLOOKUP($N1810,[1]Hoja3!$A$4:$E$349,2,0)</f>
        <v>13</v>
      </c>
      <c r="Q1810">
        <f>+VLOOKUP($N1810,[1]Hoja3!$A$4:$E$349,3,0)</f>
        <v>13111</v>
      </c>
      <c r="R1810" t="str">
        <f>+VLOOKUP($N1810,[1]Hoja3!$A$4:$E$349,4,0)</f>
        <v>Metropolitana</v>
      </c>
      <c r="S1810" t="str">
        <f t="shared" si="226"/>
        <v>La Granja439389</v>
      </c>
    </row>
    <row r="1811" spans="11:19" x14ac:dyDescent="0.3">
      <c r="K1811">
        <f t="shared" si="225"/>
        <v>0</v>
      </c>
      <c r="L1811" t="str">
        <f t="shared" si="227"/>
        <v>San Antonio43938</v>
      </c>
      <c r="M1811" s="9">
        <v>1</v>
      </c>
      <c r="N1811" t="s">
        <v>302</v>
      </c>
      <c r="O1811" s="1">
        <f t="shared" si="230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26"/>
        <v>San Antonio439381</v>
      </c>
    </row>
    <row r="1812" spans="11:19" x14ac:dyDescent="0.3">
      <c r="K1812">
        <f t="shared" si="225"/>
        <v>0</v>
      </c>
      <c r="L1812" t="str">
        <f t="shared" si="227"/>
        <v>San Antonio43938</v>
      </c>
      <c r="M1812" s="9">
        <f t="shared" si="228"/>
        <v>2</v>
      </c>
      <c r="N1812" t="str">
        <f t="shared" si="229"/>
        <v>San Antonio</v>
      </c>
      <c r="O1812" s="1">
        <f t="shared" si="230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26"/>
        <v>San Antonio439382</v>
      </c>
    </row>
    <row r="1813" spans="11:19" x14ac:dyDescent="0.3">
      <c r="K1813">
        <f t="shared" si="225"/>
        <v>0</v>
      </c>
      <c r="L1813" t="str">
        <f t="shared" si="227"/>
        <v>San Antonio43938</v>
      </c>
      <c r="M1813" s="9">
        <f t="shared" si="228"/>
        <v>3</v>
      </c>
      <c r="N1813" t="str">
        <f t="shared" si="229"/>
        <v>San Antonio</v>
      </c>
      <c r="O1813" s="1">
        <f t="shared" si="230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26"/>
        <v>San Antonio439383</v>
      </c>
    </row>
    <row r="1814" spans="11:19" x14ac:dyDescent="0.3">
      <c r="K1814">
        <f t="shared" si="225"/>
        <v>0</v>
      </c>
      <c r="L1814" t="str">
        <f t="shared" si="227"/>
        <v>San Antonio43938</v>
      </c>
      <c r="M1814" s="9">
        <f t="shared" si="228"/>
        <v>4</v>
      </c>
      <c r="N1814" t="str">
        <f t="shared" si="229"/>
        <v>San Antonio</v>
      </c>
      <c r="O1814" s="1">
        <f t="shared" si="230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26"/>
        <v>San Antonio439384</v>
      </c>
    </row>
    <row r="1815" spans="11:19" x14ac:dyDescent="0.3">
      <c r="K1815">
        <f t="shared" si="225"/>
        <v>0</v>
      </c>
      <c r="L1815" t="str">
        <f t="shared" si="227"/>
        <v>San Antonio43938</v>
      </c>
      <c r="M1815" s="9">
        <f t="shared" si="228"/>
        <v>5</v>
      </c>
      <c r="N1815" t="str">
        <f t="shared" si="229"/>
        <v>San Antonio</v>
      </c>
      <c r="O1815" s="1">
        <f t="shared" si="230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26"/>
        <v>San Antonio439385</v>
      </c>
    </row>
    <row r="1816" spans="11:19" x14ac:dyDescent="0.3">
      <c r="K1816">
        <f t="shared" si="225"/>
        <v>0</v>
      </c>
      <c r="L1816" t="str">
        <f t="shared" si="227"/>
        <v>San Antonio43938</v>
      </c>
      <c r="M1816" s="9">
        <f t="shared" si="228"/>
        <v>6</v>
      </c>
      <c r="N1816" t="str">
        <f t="shared" si="229"/>
        <v>San Antonio</v>
      </c>
      <c r="O1816" s="1">
        <f t="shared" si="230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26"/>
        <v>San Antonio439386</v>
      </c>
    </row>
    <row r="1817" spans="11:19" x14ac:dyDescent="0.3">
      <c r="K1817">
        <f t="shared" si="225"/>
        <v>0</v>
      </c>
      <c r="L1817" t="str">
        <f t="shared" si="227"/>
        <v>San Antonio43938</v>
      </c>
      <c r="M1817" s="9">
        <f t="shared" si="228"/>
        <v>7</v>
      </c>
      <c r="N1817" t="str">
        <f t="shared" si="229"/>
        <v>San Antonio</v>
      </c>
      <c r="O1817" s="1">
        <f t="shared" si="230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26"/>
        <v>San Antonio439387</v>
      </c>
    </row>
    <row r="1818" spans="11:19" x14ac:dyDescent="0.3">
      <c r="K1818">
        <f t="shared" si="225"/>
        <v>0</v>
      </c>
      <c r="L1818" t="str">
        <f t="shared" si="227"/>
        <v>San Antonio43938</v>
      </c>
      <c r="M1818" s="9">
        <f t="shared" si="228"/>
        <v>8</v>
      </c>
      <c r="N1818" t="str">
        <f t="shared" si="229"/>
        <v>San Antonio</v>
      </c>
      <c r="O1818" s="1">
        <f t="shared" si="230"/>
        <v>43938</v>
      </c>
      <c r="P1818">
        <f>+VLOOKUP($N1818,[1]Hoja3!$A$4:$E$349,2,0)</f>
        <v>5</v>
      </c>
      <c r="Q1818">
        <f>+VLOOKUP($N1818,[1]Hoja3!$A$4:$E$349,3,0)</f>
        <v>5601</v>
      </c>
      <c r="R1818" t="str">
        <f>+VLOOKUP($N1818,[1]Hoja3!$A$4:$E$349,4,0)</f>
        <v>Valparaíso</v>
      </c>
      <c r="S1818" t="str">
        <f t="shared" si="226"/>
        <v>San Antonio439388</v>
      </c>
    </row>
    <row r="1819" spans="11:19" x14ac:dyDescent="0.3">
      <c r="K1819">
        <f t="shared" si="225"/>
        <v>0</v>
      </c>
      <c r="L1819" t="str">
        <f t="shared" si="227"/>
        <v>San Antonio43938</v>
      </c>
      <c r="M1819" s="9">
        <f t="shared" si="228"/>
        <v>9</v>
      </c>
      <c r="N1819" t="str">
        <f t="shared" si="229"/>
        <v>San Antonio</v>
      </c>
      <c r="O1819" s="1">
        <f t="shared" si="230"/>
        <v>43938</v>
      </c>
      <c r="P1819">
        <f>+VLOOKUP($N1819,[1]Hoja3!$A$4:$E$349,2,0)</f>
        <v>5</v>
      </c>
      <c r="Q1819">
        <f>+VLOOKUP($N1819,[1]Hoja3!$A$4:$E$349,3,0)</f>
        <v>5601</v>
      </c>
      <c r="R1819" t="str">
        <f>+VLOOKUP($N1819,[1]Hoja3!$A$4:$E$349,4,0)</f>
        <v>Valparaíso</v>
      </c>
      <c r="S1819" t="str">
        <f t="shared" si="226"/>
        <v>San Antonio439389</v>
      </c>
    </row>
    <row r="1820" spans="11:19" x14ac:dyDescent="0.3">
      <c r="K1820">
        <f t="shared" si="225"/>
        <v>0</v>
      </c>
      <c r="L1820" t="str">
        <f t="shared" si="227"/>
        <v>Vina del Mar43938</v>
      </c>
      <c r="M1820" s="9">
        <v>1</v>
      </c>
      <c r="N1820" t="s">
        <v>359</v>
      </c>
      <c r="O1820" s="1">
        <f t="shared" si="230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26"/>
        <v>Vina del Mar439381</v>
      </c>
    </row>
    <row r="1821" spans="11:19" x14ac:dyDescent="0.3">
      <c r="K1821">
        <f t="shared" si="225"/>
        <v>0</v>
      </c>
      <c r="L1821" t="str">
        <f t="shared" si="227"/>
        <v>Vina del Mar43938</v>
      </c>
      <c r="M1821" s="9">
        <f t="shared" si="228"/>
        <v>2</v>
      </c>
      <c r="N1821" t="str">
        <f t="shared" si="229"/>
        <v>Vina del Mar</v>
      </c>
      <c r="O1821" s="1">
        <f t="shared" si="230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26"/>
        <v>Vina del Mar439382</v>
      </c>
    </row>
    <row r="1822" spans="11:19" x14ac:dyDescent="0.3">
      <c r="K1822">
        <f t="shared" si="225"/>
        <v>0</v>
      </c>
      <c r="L1822" t="str">
        <f t="shared" si="227"/>
        <v>Vina del Mar43938</v>
      </c>
      <c r="M1822" s="9">
        <f t="shared" si="228"/>
        <v>3</v>
      </c>
      <c r="N1822" t="str">
        <f t="shared" si="229"/>
        <v>Vina del Mar</v>
      </c>
      <c r="O1822" s="1">
        <f t="shared" si="230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26"/>
        <v>Vina del Mar439383</v>
      </c>
    </row>
    <row r="1823" spans="11:19" x14ac:dyDescent="0.3">
      <c r="K1823">
        <f t="shared" si="225"/>
        <v>0</v>
      </c>
      <c r="L1823" t="str">
        <f t="shared" si="227"/>
        <v>Vina del Mar43938</v>
      </c>
      <c r="M1823" s="9">
        <f t="shared" si="228"/>
        <v>4</v>
      </c>
      <c r="N1823" t="str">
        <f t="shared" si="229"/>
        <v>Vina del Mar</v>
      </c>
      <c r="O1823" s="1">
        <f t="shared" si="230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26"/>
        <v>Vina del Mar439384</v>
      </c>
    </row>
    <row r="1824" spans="11:19" x14ac:dyDescent="0.3">
      <c r="K1824">
        <f t="shared" si="225"/>
        <v>0</v>
      </c>
      <c r="L1824" t="str">
        <f t="shared" si="227"/>
        <v>Vina del Mar43938</v>
      </c>
      <c r="M1824" s="9">
        <f t="shared" si="228"/>
        <v>5</v>
      </c>
      <c r="N1824" t="str">
        <f t="shared" si="229"/>
        <v>Vina del Mar</v>
      </c>
      <c r="O1824" s="1">
        <f t="shared" si="230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26"/>
        <v>Vina del Mar439385</v>
      </c>
    </row>
    <row r="1825" spans="11:19" x14ac:dyDescent="0.3">
      <c r="K1825">
        <f t="shared" si="225"/>
        <v>0</v>
      </c>
      <c r="L1825" t="str">
        <f t="shared" si="227"/>
        <v>Vina del Mar43938</v>
      </c>
      <c r="M1825" s="9">
        <f t="shared" si="228"/>
        <v>6</v>
      </c>
      <c r="N1825" t="str">
        <f t="shared" si="229"/>
        <v>Vina del Mar</v>
      </c>
      <c r="O1825" s="1">
        <f t="shared" si="230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26"/>
        <v>Vina del Mar439386</v>
      </c>
    </row>
    <row r="1826" spans="11:19" x14ac:dyDescent="0.3">
      <c r="K1826">
        <f t="shared" si="225"/>
        <v>0</v>
      </c>
      <c r="L1826" t="str">
        <f t="shared" si="227"/>
        <v>Vina del Mar43938</v>
      </c>
      <c r="M1826" s="9">
        <f t="shared" si="228"/>
        <v>7</v>
      </c>
      <c r="N1826" t="str">
        <f t="shared" si="229"/>
        <v>Vina del Mar</v>
      </c>
      <c r="O1826" s="1">
        <f t="shared" si="230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26"/>
        <v>Vina del Mar439387</v>
      </c>
    </row>
    <row r="1827" spans="11:19" x14ac:dyDescent="0.3">
      <c r="K1827">
        <f t="shared" si="225"/>
        <v>0</v>
      </c>
      <c r="L1827" t="str">
        <f t="shared" si="227"/>
        <v>Vina del Mar43938</v>
      </c>
      <c r="M1827" s="9">
        <f t="shared" si="228"/>
        <v>8</v>
      </c>
      <c r="N1827" t="str">
        <f t="shared" si="229"/>
        <v>Vina del Mar</v>
      </c>
      <c r="O1827" s="1">
        <f t="shared" si="230"/>
        <v>43938</v>
      </c>
      <c r="P1827">
        <f>+VLOOKUP($N1827,[1]Hoja3!$A$4:$E$349,2,0)</f>
        <v>5</v>
      </c>
      <c r="Q1827">
        <f>+VLOOKUP($N1827,[1]Hoja3!$A$4:$E$349,3,0)</f>
        <v>5109</v>
      </c>
      <c r="R1827" t="str">
        <f>+VLOOKUP($N1827,[1]Hoja3!$A$4:$E$349,4,0)</f>
        <v>Valparaíso</v>
      </c>
      <c r="S1827" t="str">
        <f t="shared" si="226"/>
        <v>Vina del Mar439388</v>
      </c>
    </row>
    <row r="1828" spans="11:19" x14ac:dyDescent="0.3">
      <c r="K1828">
        <f t="shared" si="225"/>
        <v>0</v>
      </c>
      <c r="L1828" t="str">
        <f t="shared" si="227"/>
        <v>Vina del Mar43938</v>
      </c>
      <c r="M1828" s="9">
        <f t="shared" si="228"/>
        <v>9</v>
      </c>
      <c r="N1828" t="str">
        <f t="shared" si="229"/>
        <v>Vina del Mar</v>
      </c>
      <c r="O1828" s="1">
        <f t="shared" si="230"/>
        <v>43938</v>
      </c>
      <c r="P1828">
        <f>+VLOOKUP($N1828,[1]Hoja3!$A$4:$E$349,2,0)</f>
        <v>5</v>
      </c>
      <c r="Q1828">
        <f>+VLOOKUP($N1828,[1]Hoja3!$A$4:$E$349,3,0)</f>
        <v>5109</v>
      </c>
      <c r="R1828" t="str">
        <f>+VLOOKUP($N1828,[1]Hoja3!$A$4:$E$349,4,0)</f>
        <v>Valparaíso</v>
      </c>
      <c r="S1828" t="str">
        <f t="shared" si="226"/>
        <v>Vina del Mar439389</v>
      </c>
    </row>
    <row r="1829" spans="11:19" x14ac:dyDescent="0.3">
      <c r="K1829">
        <f t="shared" si="225"/>
        <v>0</v>
      </c>
      <c r="L1829" t="str">
        <f t="shared" si="227"/>
        <v>Arica43938</v>
      </c>
      <c r="M1829" s="9">
        <v>1</v>
      </c>
      <c r="N1829" t="s">
        <v>37</v>
      </c>
      <c r="O1829" s="1">
        <f t="shared" si="230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26"/>
        <v>Arica439381</v>
      </c>
    </row>
    <row r="1830" spans="11:19" x14ac:dyDescent="0.3">
      <c r="K1830">
        <f t="shared" si="225"/>
        <v>0</v>
      </c>
      <c r="L1830" t="str">
        <f t="shared" si="227"/>
        <v>Arica43938</v>
      </c>
      <c r="M1830" s="9">
        <f t="shared" si="228"/>
        <v>2</v>
      </c>
      <c r="N1830" t="str">
        <f t="shared" si="229"/>
        <v>Arica</v>
      </c>
      <c r="O1830" s="1">
        <f t="shared" si="230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26"/>
        <v>Arica439382</v>
      </c>
    </row>
    <row r="1831" spans="11:19" x14ac:dyDescent="0.3">
      <c r="K1831">
        <f t="shared" si="225"/>
        <v>0</v>
      </c>
      <c r="L1831" t="str">
        <f t="shared" si="227"/>
        <v>Arica43938</v>
      </c>
      <c r="M1831" s="9">
        <f t="shared" si="228"/>
        <v>3</v>
      </c>
      <c r="N1831" t="str">
        <f t="shared" si="229"/>
        <v>Arica</v>
      </c>
      <c r="O1831" s="1">
        <f t="shared" si="230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26"/>
        <v>Arica439383</v>
      </c>
    </row>
    <row r="1832" spans="11:19" x14ac:dyDescent="0.3">
      <c r="K1832">
        <f t="shared" si="225"/>
        <v>0</v>
      </c>
      <c r="L1832" t="str">
        <f t="shared" si="227"/>
        <v>Arica43938</v>
      </c>
      <c r="M1832" s="9">
        <f t="shared" si="228"/>
        <v>4</v>
      </c>
      <c r="N1832" t="str">
        <f t="shared" si="229"/>
        <v>Arica</v>
      </c>
      <c r="O1832" s="1">
        <f t="shared" si="230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26"/>
        <v>Arica439384</v>
      </c>
    </row>
    <row r="1833" spans="11:19" x14ac:dyDescent="0.3">
      <c r="K1833">
        <f t="shared" si="225"/>
        <v>0</v>
      </c>
      <c r="L1833" t="str">
        <f t="shared" si="227"/>
        <v>Arica43938</v>
      </c>
      <c r="M1833" s="9">
        <f t="shared" si="228"/>
        <v>5</v>
      </c>
      <c r="N1833" t="str">
        <f t="shared" si="229"/>
        <v>Arica</v>
      </c>
      <c r="O1833" s="1">
        <f t="shared" si="230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26"/>
        <v>Arica439385</v>
      </c>
    </row>
    <row r="1834" spans="11:19" x14ac:dyDescent="0.3">
      <c r="K1834">
        <f t="shared" si="225"/>
        <v>0</v>
      </c>
      <c r="L1834" t="str">
        <f t="shared" si="227"/>
        <v>Arica43938</v>
      </c>
      <c r="M1834" s="9">
        <f t="shared" si="228"/>
        <v>6</v>
      </c>
      <c r="N1834" t="str">
        <f t="shared" si="229"/>
        <v>Arica</v>
      </c>
      <c r="O1834" s="1">
        <f t="shared" si="230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26"/>
        <v>Arica439386</v>
      </c>
    </row>
    <row r="1835" spans="11:19" x14ac:dyDescent="0.3">
      <c r="K1835">
        <f t="shared" si="225"/>
        <v>0</v>
      </c>
      <c r="L1835" t="str">
        <f t="shared" si="227"/>
        <v>Arica43938</v>
      </c>
      <c r="M1835" s="9">
        <f t="shared" si="228"/>
        <v>7</v>
      </c>
      <c r="N1835" t="str">
        <f t="shared" si="229"/>
        <v>Arica</v>
      </c>
      <c r="O1835" s="1">
        <f t="shared" si="230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26"/>
        <v>Arica439387</v>
      </c>
    </row>
    <row r="1836" spans="11:19" x14ac:dyDescent="0.3">
      <c r="K1836">
        <f t="shared" si="225"/>
        <v>0</v>
      </c>
      <c r="L1836" t="str">
        <f t="shared" si="227"/>
        <v>Arica43938</v>
      </c>
      <c r="M1836" s="9">
        <f t="shared" si="228"/>
        <v>8</v>
      </c>
      <c r="N1836" t="str">
        <f t="shared" si="229"/>
        <v>Arica</v>
      </c>
      <c r="O1836" s="1">
        <f t="shared" si="230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26"/>
        <v>Arica439388</v>
      </c>
    </row>
    <row r="1837" spans="11:19" x14ac:dyDescent="0.3">
      <c r="K1837">
        <f t="shared" si="225"/>
        <v>0</v>
      </c>
      <c r="L1837" t="str">
        <f t="shared" si="227"/>
        <v>Arica43938</v>
      </c>
      <c r="M1837" s="9">
        <f t="shared" si="228"/>
        <v>9</v>
      </c>
      <c r="N1837" t="str">
        <f t="shared" si="229"/>
        <v>Arica</v>
      </c>
      <c r="O1837" s="1">
        <f t="shared" si="230"/>
        <v>43938</v>
      </c>
      <c r="P1837">
        <f>+VLOOKUP($N1837,[1]Hoja3!$A$4:$E$349,2,0)</f>
        <v>15</v>
      </c>
      <c r="Q1837">
        <f>+VLOOKUP($N1837,[1]Hoja3!$A$4:$E$349,3,0)</f>
        <v>15101</v>
      </c>
      <c r="R1837" t="str">
        <f>+VLOOKUP($N1837,[1]Hoja3!$A$4:$E$349,4,0)</f>
        <v>Arica y Parinacota</v>
      </c>
      <c r="S1837" t="str">
        <f t="shared" si="226"/>
        <v>Arica439389</v>
      </c>
    </row>
    <row r="1838" spans="11:19" x14ac:dyDescent="0.3">
      <c r="K1838">
        <f t="shared" si="225"/>
        <v>0</v>
      </c>
      <c r="L1838" t="str">
        <f t="shared" si="227"/>
        <v>Arica43938</v>
      </c>
      <c r="M1838" s="9">
        <f t="shared" si="228"/>
        <v>10</v>
      </c>
      <c r="N1838" t="str">
        <f t="shared" si="229"/>
        <v>Arica</v>
      </c>
      <c r="O1838" s="1">
        <f t="shared" si="230"/>
        <v>43938</v>
      </c>
      <c r="P1838">
        <f>+VLOOKUP($N1838,[1]Hoja3!$A$4:$E$349,2,0)</f>
        <v>15</v>
      </c>
      <c r="Q1838">
        <f>+VLOOKUP($N1838,[1]Hoja3!$A$4:$E$349,3,0)</f>
        <v>15101</v>
      </c>
      <c r="R1838" t="str">
        <f>+VLOOKUP($N1838,[1]Hoja3!$A$4:$E$349,4,0)</f>
        <v>Arica y Parinacota</v>
      </c>
      <c r="S1838" t="str">
        <f t="shared" si="226"/>
        <v>Arica4393810</v>
      </c>
    </row>
    <row r="1839" spans="11:19" x14ac:dyDescent="0.3">
      <c r="K1839">
        <f t="shared" si="225"/>
        <v>0</v>
      </c>
      <c r="L1839" t="str">
        <f t="shared" si="227"/>
        <v>Quilicura43938</v>
      </c>
      <c r="M1839" s="9">
        <v>1</v>
      </c>
      <c r="N1839" t="s">
        <v>272</v>
      </c>
      <c r="O1839" s="1">
        <f t="shared" si="230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26"/>
        <v>Quilicura439381</v>
      </c>
    </row>
    <row r="1840" spans="11:19" x14ac:dyDescent="0.3">
      <c r="K1840">
        <f t="shared" si="225"/>
        <v>0</v>
      </c>
      <c r="L1840" t="str">
        <f t="shared" si="227"/>
        <v>Quilicura43938</v>
      </c>
      <c r="M1840" s="9">
        <f t="shared" si="228"/>
        <v>2</v>
      </c>
      <c r="N1840" t="str">
        <f t="shared" si="229"/>
        <v>Quilicura</v>
      </c>
      <c r="O1840" s="1">
        <f t="shared" si="230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26"/>
        <v>Quilicura439382</v>
      </c>
    </row>
    <row r="1841" spans="11:19" x14ac:dyDescent="0.3">
      <c r="K1841">
        <f t="shared" si="225"/>
        <v>0</v>
      </c>
      <c r="L1841" t="str">
        <f t="shared" si="227"/>
        <v>Quilicura43938</v>
      </c>
      <c r="M1841" s="9">
        <f t="shared" si="228"/>
        <v>3</v>
      </c>
      <c r="N1841" t="str">
        <f t="shared" si="229"/>
        <v>Quilicura</v>
      </c>
      <c r="O1841" s="1">
        <f t="shared" si="230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26"/>
        <v>Quilicura439383</v>
      </c>
    </row>
    <row r="1842" spans="11:19" x14ac:dyDescent="0.3">
      <c r="K1842">
        <f t="shared" si="225"/>
        <v>0</v>
      </c>
      <c r="L1842" t="str">
        <f t="shared" si="227"/>
        <v>Quilicura43938</v>
      </c>
      <c r="M1842" s="9">
        <f t="shared" si="228"/>
        <v>4</v>
      </c>
      <c r="N1842" t="str">
        <f t="shared" si="229"/>
        <v>Quilicura</v>
      </c>
      <c r="O1842" s="1">
        <f t="shared" si="230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26"/>
        <v>Quilicura439384</v>
      </c>
    </row>
    <row r="1843" spans="11:19" x14ac:dyDescent="0.3">
      <c r="K1843">
        <f t="shared" si="225"/>
        <v>0</v>
      </c>
      <c r="L1843" t="str">
        <f t="shared" si="227"/>
        <v>Quilicura43938</v>
      </c>
      <c r="M1843" s="9">
        <f t="shared" si="228"/>
        <v>5</v>
      </c>
      <c r="N1843" t="str">
        <f t="shared" si="229"/>
        <v>Quilicura</v>
      </c>
      <c r="O1843" s="1">
        <f t="shared" si="230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26"/>
        <v>Quilicura439385</v>
      </c>
    </row>
    <row r="1844" spans="11:19" x14ac:dyDescent="0.3">
      <c r="K1844">
        <f t="shared" si="225"/>
        <v>0</v>
      </c>
      <c r="L1844" t="str">
        <f t="shared" si="227"/>
        <v>Quilicura43938</v>
      </c>
      <c r="M1844" s="9">
        <f t="shared" si="228"/>
        <v>6</v>
      </c>
      <c r="N1844" t="str">
        <f t="shared" si="229"/>
        <v>Quilicura</v>
      </c>
      <c r="O1844" s="1">
        <f t="shared" si="230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26"/>
        <v>Quilicura439386</v>
      </c>
    </row>
    <row r="1845" spans="11:19" x14ac:dyDescent="0.3">
      <c r="K1845">
        <f t="shared" si="225"/>
        <v>0</v>
      </c>
      <c r="L1845" t="str">
        <f t="shared" si="227"/>
        <v>Quilicura43938</v>
      </c>
      <c r="M1845" s="9">
        <f t="shared" si="228"/>
        <v>7</v>
      </c>
      <c r="N1845" t="str">
        <f t="shared" si="229"/>
        <v>Quilicura</v>
      </c>
      <c r="O1845" s="1">
        <f t="shared" si="230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26"/>
        <v>Quilicura439387</v>
      </c>
    </row>
    <row r="1846" spans="11:19" x14ac:dyDescent="0.3">
      <c r="K1846">
        <f t="shared" si="225"/>
        <v>0</v>
      </c>
      <c r="L1846" t="str">
        <f t="shared" si="227"/>
        <v>Quilicura43938</v>
      </c>
      <c r="M1846" s="9">
        <f t="shared" si="228"/>
        <v>8</v>
      </c>
      <c r="N1846" t="str">
        <f t="shared" si="229"/>
        <v>Quilicura</v>
      </c>
      <c r="O1846" s="1">
        <f t="shared" si="230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26"/>
        <v>Quilicura439388</v>
      </c>
    </row>
    <row r="1847" spans="11:19" x14ac:dyDescent="0.3">
      <c r="K1847">
        <f t="shared" si="225"/>
        <v>0</v>
      </c>
      <c r="L1847" t="str">
        <f t="shared" si="227"/>
        <v>Quilicura43938</v>
      </c>
      <c r="M1847" s="9">
        <f t="shared" si="228"/>
        <v>9</v>
      </c>
      <c r="N1847" t="str">
        <f t="shared" si="229"/>
        <v>Quilicura</v>
      </c>
      <c r="O1847" s="1">
        <f t="shared" si="230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26"/>
        <v>Quilicura439389</v>
      </c>
    </row>
    <row r="1848" spans="11:19" x14ac:dyDescent="0.3">
      <c r="K1848">
        <f t="shared" si="225"/>
        <v>0</v>
      </c>
      <c r="L1848" t="str">
        <f t="shared" si="227"/>
        <v>Quilicura43938</v>
      </c>
      <c r="M1848" s="9">
        <f t="shared" si="228"/>
        <v>10</v>
      </c>
      <c r="N1848" t="str">
        <f t="shared" si="229"/>
        <v>Quilicura</v>
      </c>
      <c r="O1848" s="1">
        <f t="shared" si="230"/>
        <v>43938</v>
      </c>
      <c r="P1848">
        <f>+VLOOKUP($N1848,[1]Hoja3!$A$4:$E$349,2,0)</f>
        <v>13</v>
      </c>
      <c r="Q1848">
        <f>+VLOOKUP($N1848,[1]Hoja3!$A$4:$E$349,3,0)</f>
        <v>13125</v>
      </c>
      <c r="R1848" t="str">
        <f>+VLOOKUP($N1848,[1]Hoja3!$A$4:$E$349,4,0)</f>
        <v>Metropolitana</v>
      </c>
      <c r="S1848" t="str">
        <f t="shared" si="226"/>
        <v>Quilicura4393810</v>
      </c>
    </row>
    <row r="1849" spans="11:19" x14ac:dyDescent="0.3">
      <c r="K1849">
        <f t="shared" si="225"/>
        <v>0</v>
      </c>
      <c r="L1849" t="str">
        <f t="shared" si="227"/>
        <v>Quilicura43938</v>
      </c>
      <c r="M1849" s="9">
        <f t="shared" si="228"/>
        <v>11</v>
      </c>
      <c r="N1849" t="str">
        <f t="shared" si="229"/>
        <v>Quilicura</v>
      </c>
      <c r="O1849" s="1">
        <f t="shared" si="230"/>
        <v>43938</v>
      </c>
      <c r="P1849">
        <f>+VLOOKUP($N1849,[1]Hoja3!$A$4:$E$349,2,0)</f>
        <v>13</v>
      </c>
      <c r="Q1849">
        <f>+VLOOKUP($N1849,[1]Hoja3!$A$4:$E$349,3,0)</f>
        <v>13125</v>
      </c>
      <c r="R1849" t="str">
        <f>+VLOOKUP($N1849,[1]Hoja3!$A$4:$E$349,4,0)</f>
        <v>Metropolitana</v>
      </c>
      <c r="S1849" t="str">
        <f t="shared" si="226"/>
        <v>Quilicura4393811</v>
      </c>
    </row>
    <row r="1850" spans="11:19" x14ac:dyDescent="0.3">
      <c r="K1850">
        <f t="shared" si="225"/>
        <v>0</v>
      </c>
      <c r="L1850" t="str">
        <f t="shared" si="227"/>
        <v>Concepcion43938</v>
      </c>
      <c r="M1850" s="9">
        <v>1</v>
      </c>
      <c r="N1850" t="s">
        <v>87</v>
      </c>
      <c r="O1850" s="1">
        <f t="shared" si="230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26"/>
        <v>Concepcion439381</v>
      </c>
    </row>
    <row r="1851" spans="11:19" x14ac:dyDescent="0.3">
      <c r="K1851">
        <f t="shared" si="225"/>
        <v>0</v>
      </c>
      <c r="L1851" t="str">
        <f t="shared" si="227"/>
        <v>Concepcion43938</v>
      </c>
      <c r="M1851" s="9">
        <f t="shared" si="228"/>
        <v>2</v>
      </c>
      <c r="N1851" t="str">
        <f t="shared" si="229"/>
        <v>Concepcion</v>
      </c>
      <c r="O1851" s="1">
        <f t="shared" si="230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26"/>
        <v>Concepcion439382</v>
      </c>
    </row>
    <row r="1852" spans="11:19" x14ac:dyDescent="0.3">
      <c r="K1852">
        <f t="shared" si="225"/>
        <v>0</v>
      </c>
      <c r="L1852" t="str">
        <f t="shared" si="227"/>
        <v>Concepcion43938</v>
      </c>
      <c r="M1852" s="9">
        <f t="shared" si="228"/>
        <v>3</v>
      </c>
      <c r="N1852" t="str">
        <f t="shared" si="229"/>
        <v>Concepcion</v>
      </c>
      <c r="O1852" s="1">
        <f t="shared" si="230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26"/>
        <v>Concepcion439383</v>
      </c>
    </row>
    <row r="1853" spans="11:19" x14ac:dyDescent="0.3">
      <c r="K1853">
        <f t="shared" si="225"/>
        <v>0</v>
      </c>
      <c r="L1853" t="str">
        <f t="shared" si="227"/>
        <v>Concepcion43938</v>
      </c>
      <c r="M1853" s="9">
        <f t="shared" si="228"/>
        <v>4</v>
      </c>
      <c r="N1853" t="str">
        <f t="shared" si="229"/>
        <v>Concepcion</v>
      </c>
      <c r="O1853" s="1">
        <f t="shared" si="230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26"/>
        <v>Concepcion439384</v>
      </c>
    </row>
    <row r="1854" spans="11:19" x14ac:dyDescent="0.3">
      <c r="K1854">
        <f t="shared" si="225"/>
        <v>0</v>
      </c>
      <c r="L1854" t="str">
        <f t="shared" si="227"/>
        <v>Concepcion43938</v>
      </c>
      <c r="M1854" s="9">
        <f t="shared" si="228"/>
        <v>5</v>
      </c>
      <c r="N1854" t="str">
        <f t="shared" si="229"/>
        <v>Concepcion</v>
      </c>
      <c r="O1854" s="1">
        <f t="shared" si="230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26"/>
        <v>Concepcion439385</v>
      </c>
    </row>
    <row r="1855" spans="11:19" x14ac:dyDescent="0.3">
      <c r="K1855">
        <f t="shared" si="225"/>
        <v>0</v>
      </c>
      <c r="L1855" t="str">
        <f t="shared" si="227"/>
        <v>Concepcion43938</v>
      </c>
      <c r="M1855" s="9">
        <f t="shared" si="228"/>
        <v>6</v>
      </c>
      <c r="N1855" t="str">
        <f t="shared" si="229"/>
        <v>Concepcion</v>
      </c>
      <c r="O1855" s="1">
        <f t="shared" si="230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26"/>
        <v>Concepcion439386</v>
      </c>
    </row>
    <row r="1856" spans="11:19" x14ac:dyDescent="0.3">
      <c r="K1856">
        <f t="shared" si="225"/>
        <v>0</v>
      </c>
      <c r="L1856" t="str">
        <f t="shared" si="227"/>
        <v>Concepcion43938</v>
      </c>
      <c r="M1856" s="9">
        <f t="shared" si="228"/>
        <v>7</v>
      </c>
      <c r="N1856" t="str">
        <f t="shared" si="229"/>
        <v>Concepcion</v>
      </c>
      <c r="O1856" s="1">
        <f t="shared" si="230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26"/>
        <v>Concepcion439387</v>
      </c>
    </row>
    <row r="1857" spans="11:19" x14ac:dyDescent="0.3">
      <c r="K1857">
        <f t="shared" si="225"/>
        <v>0</v>
      </c>
      <c r="L1857" t="str">
        <f t="shared" si="227"/>
        <v>Concepcion43938</v>
      </c>
      <c r="M1857" s="9">
        <f t="shared" si="228"/>
        <v>8</v>
      </c>
      <c r="N1857" t="str">
        <f t="shared" si="229"/>
        <v>Concepcion</v>
      </c>
      <c r="O1857" s="1">
        <f t="shared" si="230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26"/>
        <v>Concepcion439388</v>
      </c>
    </row>
    <row r="1858" spans="11:19" x14ac:dyDescent="0.3">
      <c r="K1858">
        <f t="shared" si="225"/>
        <v>0</v>
      </c>
      <c r="L1858" t="str">
        <f t="shared" si="227"/>
        <v>Concepcion43938</v>
      </c>
      <c r="M1858" s="9">
        <f t="shared" si="228"/>
        <v>9</v>
      </c>
      <c r="N1858" t="str">
        <f t="shared" si="229"/>
        <v>Concepcion</v>
      </c>
      <c r="O1858" s="1">
        <f t="shared" si="230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26"/>
        <v>Concepcion439389</v>
      </c>
    </row>
    <row r="1859" spans="11:19" x14ac:dyDescent="0.3">
      <c r="K1859">
        <f t="shared" si="225"/>
        <v>0</v>
      </c>
      <c r="L1859" t="str">
        <f t="shared" si="227"/>
        <v>Concepcion43938</v>
      </c>
      <c r="M1859" s="9">
        <f t="shared" si="228"/>
        <v>10</v>
      </c>
      <c r="N1859" t="str">
        <f t="shared" si="229"/>
        <v>Concepcion</v>
      </c>
      <c r="O1859" s="1">
        <f t="shared" si="230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26"/>
        <v>Concepcion4393810</v>
      </c>
    </row>
    <row r="1860" spans="11:19" x14ac:dyDescent="0.3">
      <c r="K1860">
        <f t="shared" si="225"/>
        <v>0</v>
      </c>
      <c r="L1860" t="str">
        <f t="shared" si="227"/>
        <v>Concepcion43938</v>
      </c>
      <c r="M1860" s="9">
        <f t="shared" si="228"/>
        <v>11</v>
      </c>
      <c r="N1860" t="str">
        <f t="shared" si="229"/>
        <v>Concepcion</v>
      </c>
      <c r="O1860" s="1">
        <f t="shared" si="230"/>
        <v>43938</v>
      </c>
      <c r="P1860">
        <f>+VLOOKUP($N1860,[1]Hoja3!$A$4:$E$349,2,0)</f>
        <v>8</v>
      </c>
      <c r="Q1860">
        <f>+VLOOKUP($N1860,[1]Hoja3!$A$4:$E$349,3,0)</f>
        <v>8101</v>
      </c>
      <c r="R1860" t="str">
        <f>+VLOOKUP($N1860,[1]Hoja3!$A$4:$E$349,4,0)</f>
        <v>Biobío</v>
      </c>
      <c r="S1860" t="str">
        <f t="shared" si="226"/>
        <v>Concepcion4393811</v>
      </c>
    </row>
    <row r="1861" spans="11:19" x14ac:dyDescent="0.3">
      <c r="K1861">
        <f t="shared" si="225"/>
        <v>0</v>
      </c>
      <c r="L1861" t="str">
        <f t="shared" si="227"/>
        <v>Concepcion43938</v>
      </c>
      <c r="M1861" s="9">
        <f t="shared" si="228"/>
        <v>12</v>
      </c>
      <c r="N1861" t="str">
        <f t="shared" si="229"/>
        <v>Concepcion</v>
      </c>
      <c r="O1861" s="1">
        <f t="shared" si="230"/>
        <v>43938</v>
      </c>
      <c r="P1861">
        <f>+VLOOKUP($N1861,[1]Hoja3!$A$4:$E$349,2,0)</f>
        <v>8</v>
      </c>
      <c r="Q1861">
        <f>+VLOOKUP($N1861,[1]Hoja3!$A$4:$E$349,3,0)</f>
        <v>8101</v>
      </c>
      <c r="R1861" t="str">
        <f>+VLOOKUP($N1861,[1]Hoja3!$A$4:$E$349,4,0)</f>
        <v>Biobío</v>
      </c>
      <c r="S1861" t="str">
        <f t="shared" si="226"/>
        <v>Concepcion4393812</v>
      </c>
    </row>
    <row r="1862" spans="11:19" x14ac:dyDescent="0.3">
      <c r="K1862">
        <f t="shared" si="225"/>
        <v>0</v>
      </c>
      <c r="L1862" t="str">
        <f t="shared" si="227"/>
        <v>Estacion Central43938</v>
      </c>
      <c r="M1862" s="9">
        <v>1</v>
      </c>
      <c r="N1862" t="s">
        <v>114</v>
      </c>
      <c r="O1862" s="1">
        <f t="shared" si="230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26"/>
        <v>Estacion Central439381</v>
      </c>
    </row>
    <row r="1863" spans="11:19" x14ac:dyDescent="0.3">
      <c r="K1863">
        <f t="shared" ref="K1863:K1926" si="231">+COUNTIFS($L$6:$L$20000,B1863)</f>
        <v>0</v>
      </c>
      <c r="L1863" t="str">
        <f t="shared" si="227"/>
        <v>Estacion Central43938</v>
      </c>
      <c r="M1863" s="9">
        <f t="shared" si="228"/>
        <v>2</v>
      </c>
      <c r="N1863" t="str">
        <f t="shared" si="229"/>
        <v>Estacion Central</v>
      </c>
      <c r="O1863" s="1">
        <f t="shared" si="230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ref="S1863:S1926" si="232">+N1863&amp;O1863&amp;M1863</f>
        <v>Estacion Central439382</v>
      </c>
    </row>
    <row r="1864" spans="11:19" x14ac:dyDescent="0.3">
      <c r="K1864">
        <f t="shared" si="231"/>
        <v>0</v>
      </c>
      <c r="L1864" t="str">
        <f t="shared" si="227"/>
        <v>Estacion Central43938</v>
      </c>
      <c r="M1864" s="9">
        <f t="shared" si="228"/>
        <v>3</v>
      </c>
      <c r="N1864" t="str">
        <f t="shared" si="229"/>
        <v>Estacion Central</v>
      </c>
      <c r="O1864" s="1">
        <f t="shared" si="230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2"/>
        <v>Estacion Central439383</v>
      </c>
    </row>
    <row r="1865" spans="11:19" x14ac:dyDescent="0.3">
      <c r="K1865">
        <f t="shared" si="231"/>
        <v>0</v>
      </c>
      <c r="L1865" t="str">
        <f t="shared" si="227"/>
        <v>Estacion Central43938</v>
      </c>
      <c r="M1865" s="9">
        <f t="shared" si="228"/>
        <v>4</v>
      </c>
      <c r="N1865" t="str">
        <f t="shared" si="229"/>
        <v>Estacion Central</v>
      </c>
      <c r="O1865" s="1">
        <f t="shared" si="230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2"/>
        <v>Estacion Central439384</v>
      </c>
    </row>
    <row r="1866" spans="11:19" x14ac:dyDescent="0.3">
      <c r="K1866">
        <f t="shared" si="231"/>
        <v>0</v>
      </c>
      <c r="L1866" t="str">
        <f t="shared" si="227"/>
        <v>Estacion Central43938</v>
      </c>
      <c r="M1866" s="9">
        <f t="shared" si="228"/>
        <v>5</v>
      </c>
      <c r="N1866" t="str">
        <f t="shared" si="229"/>
        <v>Estacion Central</v>
      </c>
      <c r="O1866" s="1">
        <f t="shared" si="230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2"/>
        <v>Estacion Central439385</v>
      </c>
    </row>
    <row r="1867" spans="11:19" x14ac:dyDescent="0.3">
      <c r="K1867">
        <f t="shared" si="231"/>
        <v>0</v>
      </c>
      <c r="L1867" t="str">
        <f t="shared" si="227"/>
        <v>Estacion Central43938</v>
      </c>
      <c r="M1867" s="9">
        <f t="shared" si="228"/>
        <v>6</v>
      </c>
      <c r="N1867" t="str">
        <f t="shared" si="229"/>
        <v>Estacion Central</v>
      </c>
      <c r="O1867" s="1">
        <f t="shared" si="230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2"/>
        <v>Estacion Central439386</v>
      </c>
    </row>
    <row r="1868" spans="11:19" x14ac:dyDescent="0.3">
      <c r="K1868">
        <f t="shared" si="231"/>
        <v>0</v>
      </c>
      <c r="L1868" t="str">
        <f t="shared" si="227"/>
        <v>Estacion Central43938</v>
      </c>
      <c r="M1868" s="9">
        <f t="shared" si="228"/>
        <v>7</v>
      </c>
      <c r="N1868" t="str">
        <f t="shared" si="229"/>
        <v>Estacion Central</v>
      </c>
      <c r="O1868" s="1">
        <f t="shared" si="230"/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2"/>
        <v>Estacion Central439387</v>
      </c>
    </row>
    <row r="1869" spans="11:19" x14ac:dyDescent="0.3">
      <c r="K1869">
        <f t="shared" si="231"/>
        <v>0</v>
      </c>
      <c r="L1869" t="str">
        <f t="shared" ref="L1869:L1932" si="233">+N1869&amp;O1869</f>
        <v>Estacion Central43938</v>
      </c>
      <c r="M1869" s="9">
        <f t="shared" si="228"/>
        <v>8</v>
      </c>
      <c r="N1869" t="str">
        <f t="shared" si="229"/>
        <v>Estacion Central</v>
      </c>
      <c r="O1869" s="1">
        <f t="shared" si="230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2"/>
        <v>Estacion Central439388</v>
      </c>
    </row>
    <row r="1870" spans="11:19" x14ac:dyDescent="0.3">
      <c r="K1870">
        <f t="shared" si="231"/>
        <v>0</v>
      </c>
      <c r="L1870" t="str">
        <f t="shared" si="233"/>
        <v>Estacion Central43938</v>
      </c>
      <c r="M1870" s="9">
        <f t="shared" ref="M1870:M1933" si="234">+M1869+1</f>
        <v>9</v>
      </c>
      <c r="N1870" t="str">
        <f t="shared" ref="N1870:N1933" si="235">+N1869</f>
        <v>Estacion Central</v>
      </c>
      <c r="O1870" s="1">
        <f t="shared" ref="O1870:O1933" si="236">+O1869</f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2"/>
        <v>Estacion Central439389</v>
      </c>
    </row>
    <row r="1871" spans="11:19" x14ac:dyDescent="0.3">
      <c r="K1871">
        <f t="shared" si="231"/>
        <v>0</v>
      </c>
      <c r="L1871" t="str">
        <f t="shared" si="233"/>
        <v>Estacion Central43938</v>
      </c>
      <c r="M1871" s="9">
        <f t="shared" si="234"/>
        <v>10</v>
      </c>
      <c r="N1871" t="str">
        <f t="shared" si="235"/>
        <v>Estacion Central</v>
      </c>
      <c r="O1871" s="1">
        <f t="shared" si="236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2"/>
        <v>Estacion Central4393810</v>
      </c>
    </row>
    <row r="1872" spans="11:19" x14ac:dyDescent="0.3">
      <c r="K1872">
        <f t="shared" si="231"/>
        <v>0</v>
      </c>
      <c r="L1872" t="str">
        <f t="shared" si="233"/>
        <v>Estacion Central43938</v>
      </c>
      <c r="M1872" s="9">
        <f t="shared" si="234"/>
        <v>11</v>
      </c>
      <c r="N1872" t="str">
        <f t="shared" si="235"/>
        <v>Estacion Central</v>
      </c>
      <c r="O1872" s="1">
        <f t="shared" si="236"/>
        <v>43938</v>
      </c>
      <c r="P1872">
        <f>+VLOOKUP($N1872,[1]Hoja3!$A$4:$E$349,2,0)</f>
        <v>13</v>
      </c>
      <c r="Q1872">
        <f>+VLOOKUP($N1872,[1]Hoja3!$A$4:$E$349,3,0)</f>
        <v>13106</v>
      </c>
      <c r="R1872" t="str">
        <f>+VLOOKUP($N1872,[1]Hoja3!$A$4:$E$349,4,0)</f>
        <v>Metropolitana</v>
      </c>
      <c r="S1872" t="str">
        <f t="shared" si="232"/>
        <v>Estacion Central4393811</v>
      </c>
    </row>
    <row r="1873" spans="11:19" x14ac:dyDescent="0.3">
      <c r="K1873">
        <f t="shared" si="231"/>
        <v>0</v>
      </c>
      <c r="L1873" t="str">
        <f t="shared" si="233"/>
        <v>Estacion Central43938</v>
      </c>
      <c r="M1873" s="9">
        <f t="shared" si="234"/>
        <v>12</v>
      </c>
      <c r="N1873" t="str">
        <f t="shared" si="235"/>
        <v>Estacion Central</v>
      </c>
      <c r="O1873" s="1">
        <f t="shared" si="236"/>
        <v>43938</v>
      </c>
      <c r="P1873">
        <f>+VLOOKUP($N1873,[1]Hoja3!$A$4:$E$349,2,0)</f>
        <v>13</v>
      </c>
      <c r="Q1873">
        <f>+VLOOKUP($N1873,[1]Hoja3!$A$4:$E$349,3,0)</f>
        <v>13106</v>
      </c>
      <c r="R1873" t="str">
        <f>+VLOOKUP($N1873,[1]Hoja3!$A$4:$E$349,4,0)</f>
        <v>Metropolitana</v>
      </c>
      <c r="S1873" t="str">
        <f t="shared" si="232"/>
        <v>Estacion Central4393812</v>
      </c>
    </row>
    <row r="1874" spans="11:19" x14ac:dyDescent="0.3">
      <c r="K1874">
        <f t="shared" si="231"/>
        <v>0</v>
      </c>
      <c r="L1874" t="str">
        <f t="shared" si="233"/>
        <v>Cerro Navia43938</v>
      </c>
      <c r="M1874" s="9">
        <v>1</v>
      </c>
      <c r="N1874" t="s">
        <v>61</v>
      </c>
      <c r="O1874" s="1">
        <f t="shared" si="236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2"/>
        <v>Cerro Navia439381</v>
      </c>
    </row>
    <row r="1875" spans="11:19" x14ac:dyDescent="0.3">
      <c r="K1875">
        <f t="shared" si="231"/>
        <v>0</v>
      </c>
      <c r="L1875" t="str">
        <f t="shared" si="233"/>
        <v>Cerro Navia43938</v>
      </c>
      <c r="M1875" s="9">
        <f t="shared" si="234"/>
        <v>2</v>
      </c>
      <c r="N1875" t="str">
        <f t="shared" si="235"/>
        <v>Cerro Navia</v>
      </c>
      <c r="O1875" s="1">
        <f t="shared" si="236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2"/>
        <v>Cerro Navia439382</v>
      </c>
    </row>
    <row r="1876" spans="11:19" x14ac:dyDescent="0.3">
      <c r="K1876">
        <f t="shared" si="231"/>
        <v>0</v>
      </c>
      <c r="L1876" t="str">
        <f t="shared" si="233"/>
        <v>Cerro Navia43938</v>
      </c>
      <c r="M1876" s="9">
        <f t="shared" si="234"/>
        <v>3</v>
      </c>
      <c r="N1876" t="str">
        <f t="shared" si="235"/>
        <v>Cerro Navia</v>
      </c>
      <c r="O1876" s="1">
        <f t="shared" si="236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2"/>
        <v>Cerro Navia439383</v>
      </c>
    </row>
    <row r="1877" spans="11:19" x14ac:dyDescent="0.3">
      <c r="K1877">
        <f t="shared" si="231"/>
        <v>0</v>
      </c>
      <c r="L1877" t="str">
        <f t="shared" si="233"/>
        <v>Cerro Navia43938</v>
      </c>
      <c r="M1877" s="9">
        <f t="shared" si="234"/>
        <v>4</v>
      </c>
      <c r="N1877" t="str">
        <f t="shared" si="235"/>
        <v>Cerro Navia</v>
      </c>
      <c r="O1877" s="1">
        <f t="shared" si="236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2"/>
        <v>Cerro Navia439384</v>
      </c>
    </row>
    <row r="1878" spans="11:19" x14ac:dyDescent="0.3">
      <c r="K1878">
        <f t="shared" si="231"/>
        <v>0</v>
      </c>
      <c r="L1878" t="str">
        <f t="shared" si="233"/>
        <v>Cerro Navia43938</v>
      </c>
      <c r="M1878" s="9">
        <f t="shared" si="234"/>
        <v>5</v>
      </c>
      <c r="N1878" t="str">
        <f t="shared" si="235"/>
        <v>Cerro Navia</v>
      </c>
      <c r="O1878" s="1">
        <f t="shared" si="236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2"/>
        <v>Cerro Navia439385</v>
      </c>
    </row>
    <row r="1879" spans="11:19" x14ac:dyDescent="0.3">
      <c r="K1879">
        <f t="shared" si="231"/>
        <v>0</v>
      </c>
      <c r="L1879" t="str">
        <f t="shared" si="233"/>
        <v>Cerro Navia43938</v>
      </c>
      <c r="M1879" s="9">
        <f t="shared" si="234"/>
        <v>6</v>
      </c>
      <c r="N1879" t="str">
        <f t="shared" si="235"/>
        <v>Cerro Navia</v>
      </c>
      <c r="O1879" s="1">
        <f t="shared" si="236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2"/>
        <v>Cerro Navia439386</v>
      </c>
    </row>
    <row r="1880" spans="11:19" x14ac:dyDescent="0.3">
      <c r="K1880">
        <f t="shared" si="231"/>
        <v>0</v>
      </c>
      <c r="L1880" t="str">
        <f t="shared" si="233"/>
        <v>Cerro Navia43938</v>
      </c>
      <c r="M1880" s="9">
        <f t="shared" si="234"/>
        <v>7</v>
      </c>
      <c r="N1880" t="str">
        <f t="shared" si="235"/>
        <v>Cerro Navia</v>
      </c>
      <c r="O1880" s="1">
        <f t="shared" si="236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2"/>
        <v>Cerro Navia439387</v>
      </c>
    </row>
    <row r="1881" spans="11:19" x14ac:dyDescent="0.3">
      <c r="K1881">
        <f t="shared" si="231"/>
        <v>0</v>
      </c>
      <c r="L1881" t="str">
        <f t="shared" si="233"/>
        <v>Cerro Navia43938</v>
      </c>
      <c r="M1881" s="9">
        <f t="shared" si="234"/>
        <v>8</v>
      </c>
      <c r="N1881" t="str">
        <f t="shared" si="235"/>
        <v>Cerro Navia</v>
      </c>
      <c r="O1881" s="1">
        <f t="shared" si="236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2"/>
        <v>Cerro Navia439388</v>
      </c>
    </row>
    <row r="1882" spans="11:19" x14ac:dyDescent="0.3">
      <c r="K1882">
        <f t="shared" si="231"/>
        <v>0</v>
      </c>
      <c r="L1882" t="str">
        <f t="shared" si="233"/>
        <v>Cerro Navia43938</v>
      </c>
      <c r="M1882" s="9">
        <f t="shared" si="234"/>
        <v>9</v>
      </c>
      <c r="N1882" t="str">
        <f t="shared" si="235"/>
        <v>Cerro Navia</v>
      </c>
      <c r="O1882" s="1">
        <f t="shared" si="236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2"/>
        <v>Cerro Navia439389</v>
      </c>
    </row>
    <row r="1883" spans="11:19" x14ac:dyDescent="0.3">
      <c r="K1883">
        <f t="shared" si="231"/>
        <v>0</v>
      </c>
      <c r="L1883" t="str">
        <f t="shared" si="233"/>
        <v>Cerro Navia43938</v>
      </c>
      <c r="M1883" s="9">
        <f t="shared" si="234"/>
        <v>10</v>
      </c>
      <c r="N1883" t="str">
        <f t="shared" si="235"/>
        <v>Cerro Navia</v>
      </c>
      <c r="O1883" s="1">
        <f t="shared" si="236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2"/>
        <v>Cerro Navia4393810</v>
      </c>
    </row>
    <row r="1884" spans="11:19" x14ac:dyDescent="0.3">
      <c r="K1884">
        <f t="shared" si="231"/>
        <v>0</v>
      </c>
      <c r="L1884" t="str">
        <f t="shared" si="233"/>
        <v>Cerro Navia43938</v>
      </c>
      <c r="M1884" s="9">
        <f t="shared" si="234"/>
        <v>11</v>
      </c>
      <c r="N1884" t="str">
        <f t="shared" si="235"/>
        <v>Cerro Navia</v>
      </c>
      <c r="O1884" s="1">
        <f t="shared" si="236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2"/>
        <v>Cerro Navia4393811</v>
      </c>
    </row>
    <row r="1885" spans="11:19" x14ac:dyDescent="0.3">
      <c r="K1885">
        <f t="shared" si="231"/>
        <v>0</v>
      </c>
      <c r="L1885" t="str">
        <f t="shared" si="233"/>
        <v>Cerro Navia43938</v>
      </c>
      <c r="M1885" s="9">
        <f t="shared" si="234"/>
        <v>12</v>
      </c>
      <c r="N1885" t="str">
        <f t="shared" si="235"/>
        <v>Cerro Navia</v>
      </c>
      <c r="O1885" s="1">
        <f t="shared" si="236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2"/>
        <v>Cerro Navia4393812</v>
      </c>
    </row>
    <row r="1886" spans="11:19" x14ac:dyDescent="0.3">
      <c r="K1886">
        <f t="shared" si="231"/>
        <v>0</v>
      </c>
      <c r="L1886" t="str">
        <f t="shared" si="233"/>
        <v>Cerro Navia43938</v>
      </c>
      <c r="M1886" s="9">
        <f t="shared" si="234"/>
        <v>13</v>
      </c>
      <c r="N1886" t="str">
        <f t="shared" si="235"/>
        <v>Cerro Navia</v>
      </c>
      <c r="O1886" s="1">
        <f t="shared" si="236"/>
        <v>43938</v>
      </c>
      <c r="P1886">
        <f>+VLOOKUP($N1886,[1]Hoja3!$A$4:$E$349,2,0)</f>
        <v>13</v>
      </c>
      <c r="Q1886">
        <f>+VLOOKUP($N1886,[1]Hoja3!$A$4:$E$349,3,0)</f>
        <v>13103</v>
      </c>
      <c r="R1886" t="str">
        <f>+VLOOKUP($N1886,[1]Hoja3!$A$4:$E$349,4,0)</f>
        <v>Metropolitana</v>
      </c>
      <c r="S1886" t="str">
        <f t="shared" si="232"/>
        <v>Cerro Navia4393813</v>
      </c>
    </row>
    <row r="1887" spans="11:19" x14ac:dyDescent="0.3">
      <c r="K1887">
        <f t="shared" si="231"/>
        <v>0</v>
      </c>
      <c r="L1887" t="str">
        <f t="shared" si="233"/>
        <v>Cerro Navia43938</v>
      </c>
      <c r="M1887" s="9">
        <f t="shared" si="234"/>
        <v>14</v>
      </c>
      <c r="N1887" t="str">
        <f t="shared" si="235"/>
        <v>Cerro Navia</v>
      </c>
      <c r="O1887" s="1">
        <f t="shared" si="236"/>
        <v>43938</v>
      </c>
      <c r="P1887">
        <f>+VLOOKUP($N1887,[1]Hoja3!$A$4:$E$349,2,0)</f>
        <v>13</v>
      </c>
      <c r="Q1887">
        <f>+VLOOKUP($N1887,[1]Hoja3!$A$4:$E$349,3,0)</f>
        <v>13103</v>
      </c>
      <c r="R1887" t="str">
        <f>+VLOOKUP($N1887,[1]Hoja3!$A$4:$E$349,4,0)</f>
        <v>Metropolitana</v>
      </c>
      <c r="S1887" t="str">
        <f t="shared" si="232"/>
        <v>Cerro Navia4393814</v>
      </c>
    </row>
    <row r="1888" spans="11:19" x14ac:dyDescent="0.3">
      <c r="K1888">
        <f t="shared" si="231"/>
        <v>0</v>
      </c>
      <c r="L1888" t="str">
        <f t="shared" si="233"/>
        <v>Chillan43938</v>
      </c>
      <c r="M1888" s="9">
        <v>1</v>
      </c>
      <c r="N1888" t="s">
        <v>68</v>
      </c>
      <c r="O1888" s="1">
        <f t="shared" si="236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2"/>
        <v>Chillan439381</v>
      </c>
    </row>
    <row r="1889" spans="11:19" x14ac:dyDescent="0.3">
      <c r="K1889">
        <f t="shared" si="231"/>
        <v>0</v>
      </c>
      <c r="L1889" t="str">
        <f t="shared" si="233"/>
        <v>Chillan43938</v>
      </c>
      <c r="M1889" s="9">
        <f t="shared" si="234"/>
        <v>2</v>
      </c>
      <c r="N1889" t="str">
        <f t="shared" si="235"/>
        <v>Chillan</v>
      </c>
      <c r="O1889" s="1">
        <f t="shared" si="236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2"/>
        <v>Chillan439382</v>
      </c>
    </row>
    <row r="1890" spans="11:19" x14ac:dyDescent="0.3">
      <c r="K1890">
        <f t="shared" si="231"/>
        <v>0</v>
      </c>
      <c r="L1890" t="str">
        <f t="shared" si="233"/>
        <v>Chillan43938</v>
      </c>
      <c r="M1890" s="9">
        <f t="shared" si="234"/>
        <v>3</v>
      </c>
      <c r="N1890" t="str">
        <f t="shared" si="235"/>
        <v>Chillan</v>
      </c>
      <c r="O1890" s="1">
        <f t="shared" si="236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2"/>
        <v>Chillan439383</v>
      </c>
    </row>
    <row r="1891" spans="11:19" x14ac:dyDescent="0.3">
      <c r="K1891">
        <f t="shared" si="231"/>
        <v>0</v>
      </c>
      <c r="L1891" t="str">
        <f t="shared" si="233"/>
        <v>Chillan43938</v>
      </c>
      <c r="M1891" s="9">
        <f t="shared" si="234"/>
        <v>4</v>
      </c>
      <c r="N1891" t="str">
        <f t="shared" si="235"/>
        <v>Chillan</v>
      </c>
      <c r="O1891" s="1">
        <f t="shared" si="236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2"/>
        <v>Chillan439384</v>
      </c>
    </row>
    <row r="1892" spans="11:19" x14ac:dyDescent="0.3">
      <c r="K1892">
        <f t="shared" si="231"/>
        <v>0</v>
      </c>
      <c r="L1892" t="str">
        <f t="shared" si="233"/>
        <v>Chillan43938</v>
      </c>
      <c r="M1892" s="9">
        <f t="shared" si="234"/>
        <v>5</v>
      </c>
      <c r="N1892" t="str">
        <f t="shared" si="235"/>
        <v>Chillan</v>
      </c>
      <c r="O1892" s="1">
        <f t="shared" si="236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2"/>
        <v>Chillan439385</v>
      </c>
    </row>
    <row r="1893" spans="11:19" x14ac:dyDescent="0.3">
      <c r="K1893">
        <f t="shared" si="231"/>
        <v>0</v>
      </c>
      <c r="L1893" t="str">
        <f t="shared" si="233"/>
        <v>Chillan43938</v>
      </c>
      <c r="M1893" s="9">
        <f t="shared" si="234"/>
        <v>6</v>
      </c>
      <c r="N1893" t="str">
        <f t="shared" si="235"/>
        <v>Chillan</v>
      </c>
      <c r="O1893" s="1">
        <f t="shared" si="236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2"/>
        <v>Chillan439386</v>
      </c>
    </row>
    <row r="1894" spans="11:19" x14ac:dyDescent="0.3">
      <c r="K1894">
        <f t="shared" si="231"/>
        <v>0</v>
      </c>
      <c r="L1894" t="str">
        <f t="shared" si="233"/>
        <v>Chillan43938</v>
      </c>
      <c r="M1894" s="9">
        <f t="shared" si="234"/>
        <v>7</v>
      </c>
      <c r="N1894" t="str">
        <f t="shared" si="235"/>
        <v>Chillan</v>
      </c>
      <c r="O1894" s="1">
        <f t="shared" si="236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2"/>
        <v>Chillan439387</v>
      </c>
    </row>
    <row r="1895" spans="11:19" x14ac:dyDescent="0.3">
      <c r="K1895">
        <f t="shared" si="231"/>
        <v>0</v>
      </c>
      <c r="L1895" t="str">
        <f t="shared" si="233"/>
        <v>Chillan43938</v>
      </c>
      <c r="M1895" s="9">
        <f t="shared" si="234"/>
        <v>8</v>
      </c>
      <c r="N1895" t="str">
        <f t="shared" si="235"/>
        <v>Chillan</v>
      </c>
      <c r="O1895" s="1">
        <f t="shared" si="236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2"/>
        <v>Chillan439388</v>
      </c>
    </row>
    <row r="1896" spans="11:19" x14ac:dyDescent="0.3">
      <c r="K1896">
        <f t="shared" si="231"/>
        <v>0</v>
      </c>
      <c r="L1896" t="str">
        <f t="shared" si="233"/>
        <v>Chillan43938</v>
      </c>
      <c r="M1896" s="9">
        <f t="shared" si="234"/>
        <v>9</v>
      </c>
      <c r="N1896" t="str">
        <f t="shared" si="235"/>
        <v>Chillan</v>
      </c>
      <c r="O1896" s="1">
        <f t="shared" si="236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2"/>
        <v>Chillan439389</v>
      </c>
    </row>
    <row r="1897" spans="11:19" x14ac:dyDescent="0.3">
      <c r="K1897">
        <f t="shared" si="231"/>
        <v>0</v>
      </c>
      <c r="L1897" t="str">
        <f t="shared" si="233"/>
        <v>Chillan43938</v>
      </c>
      <c r="M1897" s="9">
        <f t="shared" si="234"/>
        <v>10</v>
      </c>
      <c r="N1897" t="str">
        <f t="shared" si="235"/>
        <v>Chillan</v>
      </c>
      <c r="O1897" s="1">
        <f t="shared" si="236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2"/>
        <v>Chillan4393810</v>
      </c>
    </row>
    <row r="1898" spans="11:19" x14ac:dyDescent="0.3">
      <c r="K1898">
        <f t="shared" si="231"/>
        <v>0</v>
      </c>
      <c r="L1898" t="str">
        <f t="shared" si="233"/>
        <v>Chillan43938</v>
      </c>
      <c r="M1898" s="9">
        <f t="shared" si="234"/>
        <v>11</v>
      </c>
      <c r="N1898" t="str">
        <f t="shared" si="235"/>
        <v>Chillan</v>
      </c>
      <c r="O1898" s="1">
        <f t="shared" si="236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2"/>
        <v>Chillan4393811</v>
      </c>
    </row>
    <row r="1899" spans="11:19" x14ac:dyDescent="0.3">
      <c r="K1899">
        <f t="shared" si="231"/>
        <v>0</v>
      </c>
      <c r="L1899" t="str">
        <f t="shared" si="233"/>
        <v>Chillan43938</v>
      </c>
      <c r="M1899" s="9">
        <f t="shared" si="234"/>
        <v>12</v>
      </c>
      <c r="N1899" t="str">
        <f t="shared" si="235"/>
        <v>Chillan</v>
      </c>
      <c r="O1899" s="1">
        <f t="shared" si="236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2"/>
        <v>Chillan4393812</v>
      </c>
    </row>
    <row r="1900" spans="11:19" x14ac:dyDescent="0.3">
      <c r="K1900">
        <f t="shared" si="231"/>
        <v>0</v>
      </c>
      <c r="L1900" t="str">
        <f t="shared" si="233"/>
        <v>Chillan43938</v>
      </c>
      <c r="M1900" s="9">
        <f t="shared" si="234"/>
        <v>13</v>
      </c>
      <c r="N1900" t="str">
        <f t="shared" si="235"/>
        <v>Chillan</v>
      </c>
      <c r="O1900" s="1">
        <f t="shared" si="236"/>
        <v>43938</v>
      </c>
      <c r="P1900">
        <f>+VLOOKUP($N1900,[1]Hoja3!$A$4:$E$349,2,0)</f>
        <v>16</v>
      </c>
      <c r="Q1900">
        <f>+VLOOKUP($N1900,[1]Hoja3!$A$4:$E$349,3,0)</f>
        <v>16101</v>
      </c>
      <c r="R1900" t="str">
        <f>+VLOOKUP($N1900,[1]Hoja3!$A$4:$E$349,4,0)</f>
        <v>Ñuble</v>
      </c>
      <c r="S1900" t="str">
        <f t="shared" si="232"/>
        <v>Chillan4393813</v>
      </c>
    </row>
    <row r="1901" spans="11:19" x14ac:dyDescent="0.3">
      <c r="K1901">
        <f t="shared" si="231"/>
        <v>0</v>
      </c>
      <c r="L1901" t="str">
        <f t="shared" si="233"/>
        <v>Chillan43938</v>
      </c>
      <c r="M1901" s="9">
        <f t="shared" si="234"/>
        <v>14</v>
      </c>
      <c r="N1901" t="str">
        <f t="shared" si="235"/>
        <v>Chillan</v>
      </c>
      <c r="O1901" s="1">
        <f t="shared" si="236"/>
        <v>43938</v>
      </c>
      <c r="P1901">
        <f>+VLOOKUP($N1901,[1]Hoja3!$A$4:$E$349,2,0)</f>
        <v>16</v>
      </c>
      <c r="Q1901">
        <f>+VLOOKUP($N1901,[1]Hoja3!$A$4:$E$349,3,0)</f>
        <v>16101</v>
      </c>
      <c r="R1901" t="str">
        <f>+VLOOKUP($N1901,[1]Hoja3!$A$4:$E$349,4,0)</f>
        <v>Ñuble</v>
      </c>
      <c r="S1901" t="str">
        <f t="shared" si="232"/>
        <v>Chillan4393814</v>
      </c>
    </row>
    <row r="1902" spans="11:19" x14ac:dyDescent="0.3">
      <c r="K1902">
        <f t="shared" si="231"/>
        <v>0</v>
      </c>
      <c r="L1902" t="str">
        <f t="shared" si="233"/>
        <v>El Bosque43938</v>
      </c>
      <c r="M1902" s="9">
        <v>1</v>
      </c>
      <c r="N1902" t="s">
        <v>107</v>
      </c>
      <c r="O1902" s="1">
        <f t="shared" si="236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2"/>
        <v>El Bosque439381</v>
      </c>
    </row>
    <row r="1903" spans="11:19" x14ac:dyDescent="0.3">
      <c r="K1903">
        <f t="shared" si="231"/>
        <v>0</v>
      </c>
      <c r="L1903" t="str">
        <f t="shared" si="233"/>
        <v>El Bosque43938</v>
      </c>
      <c r="M1903" s="9">
        <f t="shared" si="234"/>
        <v>2</v>
      </c>
      <c r="N1903" t="str">
        <f t="shared" si="235"/>
        <v>El Bosque</v>
      </c>
      <c r="O1903" s="1">
        <f t="shared" si="236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2"/>
        <v>El Bosque439382</v>
      </c>
    </row>
    <row r="1904" spans="11:19" x14ac:dyDescent="0.3">
      <c r="K1904">
        <f t="shared" si="231"/>
        <v>0</v>
      </c>
      <c r="L1904" t="str">
        <f t="shared" si="233"/>
        <v>El Bosque43938</v>
      </c>
      <c r="M1904" s="9">
        <f t="shared" si="234"/>
        <v>3</v>
      </c>
      <c r="N1904" t="str">
        <f t="shared" si="235"/>
        <v>El Bosque</v>
      </c>
      <c r="O1904" s="1">
        <f t="shared" si="236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2"/>
        <v>El Bosque439383</v>
      </c>
    </row>
    <row r="1905" spans="11:19" x14ac:dyDescent="0.3">
      <c r="K1905">
        <f t="shared" si="231"/>
        <v>0</v>
      </c>
      <c r="L1905" t="str">
        <f t="shared" si="233"/>
        <v>El Bosque43938</v>
      </c>
      <c r="M1905" s="9">
        <f t="shared" si="234"/>
        <v>4</v>
      </c>
      <c r="N1905" t="str">
        <f t="shared" si="235"/>
        <v>El Bosque</v>
      </c>
      <c r="O1905" s="1">
        <f t="shared" si="236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2"/>
        <v>El Bosque439384</v>
      </c>
    </row>
    <row r="1906" spans="11:19" x14ac:dyDescent="0.3">
      <c r="K1906">
        <f t="shared" si="231"/>
        <v>0</v>
      </c>
      <c r="L1906" t="str">
        <f t="shared" si="233"/>
        <v>El Bosque43938</v>
      </c>
      <c r="M1906" s="9">
        <f t="shared" si="234"/>
        <v>5</v>
      </c>
      <c r="N1906" t="str">
        <f t="shared" si="235"/>
        <v>El Bosque</v>
      </c>
      <c r="O1906" s="1">
        <f t="shared" si="236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2"/>
        <v>El Bosque439385</v>
      </c>
    </row>
    <row r="1907" spans="11:19" x14ac:dyDescent="0.3">
      <c r="K1907">
        <f t="shared" si="231"/>
        <v>0</v>
      </c>
      <c r="L1907" t="str">
        <f t="shared" si="233"/>
        <v>El Bosque43938</v>
      </c>
      <c r="M1907" s="9">
        <f t="shared" si="234"/>
        <v>6</v>
      </c>
      <c r="N1907" t="str">
        <f t="shared" si="235"/>
        <v>El Bosque</v>
      </c>
      <c r="O1907" s="1">
        <f t="shared" si="236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2"/>
        <v>El Bosque439386</v>
      </c>
    </row>
    <row r="1908" spans="11:19" x14ac:dyDescent="0.3">
      <c r="K1908">
        <f t="shared" si="231"/>
        <v>0</v>
      </c>
      <c r="L1908" t="str">
        <f t="shared" si="233"/>
        <v>El Bosque43938</v>
      </c>
      <c r="M1908" s="9">
        <f t="shared" si="234"/>
        <v>7</v>
      </c>
      <c r="N1908" t="str">
        <f t="shared" si="235"/>
        <v>El Bosque</v>
      </c>
      <c r="O1908" s="1">
        <f t="shared" si="236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2"/>
        <v>El Bosque439387</v>
      </c>
    </row>
    <row r="1909" spans="11:19" x14ac:dyDescent="0.3">
      <c r="K1909">
        <f t="shared" si="231"/>
        <v>0</v>
      </c>
      <c r="L1909" t="str">
        <f t="shared" si="233"/>
        <v>El Bosque43938</v>
      </c>
      <c r="M1909" s="9">
        <f t="shared" si="234"/>
        <v>8</v>
      </c>
      <c r="N1909" t="str">
        <f t="shared" si="235"/>
        <v>El Bosque</v>
      </c>
      <c r="O1909" s="1">
        <f t="shared" si="236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2"/>
        <v>El Bosque439388</v>
      </c>
    </row>
    <row r="1910" spans="11:19" x14ac:dyDescent="0.3">
      <c r="K1910">
        <f t="shared" si="231"/>
        <v>0</v>
      </c>
      <c r="L1910" t="str">
        <f t="shared" si="233"/>
        <v>El Bosque43938</v>
      </c>
      <c r="M1910" s="9">
        <f t="shared" si="234"/>
        <v>9</v>
      </c>
      <c r="N1910" t="str">
        <f t="shared" si="235"/>
        <v>El Bosque</v>
      </c>
      <c r="O1910" s="1">
        <f t="shared" si="236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2"/>
        <v>El Bosque439389</v>
      </c>
    </row>
    <row r="1911" spans="11:19" x14ac:dyDescent="0.3">
      <c r="K1911">
        <f t="shared" si="231"/>
        <v>0</v>
      </c>
      <c r="L1911" t="str">
        <f t="shared" si="233"/>
        <v>El Bosque43938</v>
      </c>
      <c r="M1911" s="9">
        <f t="shared" si="234"/>
        <v>10</v>
      </c>
      <c r="N1911" t="str">
        <f t="shared" si="235"/>
        <v>El Bosque</v>
      </c>
      <c r="O1911" s="1">
        <f t="shared" si="236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2"/>
        <v>El Bosque4393810</v>
      </c>
    </row>
    <row r="1912" spans="11:19" x14ac:dyDescent="0.3">
      <c r="K1912">
        <f t="shared" si="231"/>
        <v>0</v>
      </c>
      <c r="L1912" t="str">
        <f t="shared" si="233"/>
        <v>El Bosque43938</v>
      </c>
      <c r="M1912" s="9">
        <f t="shared" si="234"/>
        <v>11</v>
      </c>
      <c r="N1912" t="str">
        <f t="shared" si="235"/>
        <v>El Bosque</v>
      </c>
      <c r="O1912" s="1">
        <f t="shared" si="236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2"/>
        <v>El Bosque4393811</v>
      </c>
    </row>
    <row r="1913" spans="11:19" x14ac:dyDescent="0.3">
      <c r="K1913">
        <f t="shared" si="231"/>
        <v>0</v>
      </c>
      <c r="L1913" t="str">
        <f t="shared" si="233"/>
        <v>El Bosque43938</v>
      </c>
      <c r="M1913" s="9">
        <f t="shared" si="234"/>
        <v>12</v>
      </c>
      <c r="N1913" t="str">
        <f t="shared" si="235"/>
        <v>El Bosque</v>
      </c>
      <c r="O1913" s="1">
        <f t="shared" si="236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2"/>
        <v>El Bosque4393812</v>
      </c>
    </row>
    <row r="1914" spans="11:19" x14ac:dyDescent="0.3">
      <c r="K1914">
        <f t="shared" si="231"/>
        <v>0</v>
      </c>
      <c r="L1914" t="str">
        <f t="shared" si="233"/>
        <v>El Bosque43938</v>
      </c>
      <c r="M1914" s="9">
        <f t="shared" si="234"/>
        <v>13</v>
      </c>
      <c r="N1914" t="str">
        <f t="shared" si="235"/>
        <v>El Bosque</v>
      </c>
      <c r="O1914" s="1">
        <f t="shared" si="236"/>
        <v>43938</v>
      </c>
      <c r="P1914">
        <f>+VLOOKUP($N1914,[1]Hoja3!$A$4:$E$349,2,0)</f>
        <v>13</v>
      </c>
      <c r="Q1914">
        <f>+VLOOKUP($N1914,[1]Hoja3!$A$4:$E$349,3,0)</f>
        <v>13105</v>
      </c>
      <c r="R1914" t="str">
        <f>+VLOOKUP($N1914,[1]Hoja3!$A$4:$E$349,4,0)</f>
        <v>Metropolitana</v>
      </c>
      <c r="S1914" t="str">
        <f t="shared" si="232"/>
        <v>El Bosque4393813</v>
      </c>
    </row>
    <row r="1915" spans="11:19" x14ac:dyDescent="0.3">
      <c r="K1915">
        <f t="shared" si="231"/>
        <v>0</v>
      </c>
      <c r="L1915" t="str">
        <f t="shared" si="233"/>
        <v>El Bosque43938</v>
      </c>
      <c r="M1915" s="9">
        <f t="shared" si="234"/>
        <v>14</v>
      </c>
      <c r="N1915" t="str">
        <f t="shared" si="235"/>
        <v>El Bosque</v>
      </c>
      <c r="O1915" s="1">
        <f t="shared" si="236"/>
        <v>43938</v>
      </c>
      <c r="P1915">
        <f>+VLOOKUP($N1915,[1]Hoja3!$A$4:$E$349,2,0)</f>
        <v>13</v>
      </c>
      <c r="Q1915">
        <f>+VLOOKUP($N1915,[1]Hoja3!$A$4:$E$349,3,0)</f>
        <v>13105</v>
      </c>
      <c r="R1915" t="str">
        <f>+VLOOKUP($N1915,[1]Hoja3!$A$4:$E$349,4,0)</f>
        <v>Metropolitana</v>
      </c>
      <c r="S1915" t="str">
        <f t="shared" si="232"/>
        <v>El Bosque4393814</v>
      </c>
    </row>
    <row r="1916" spans="11:19" x14ac:dyDescent="0.3">
      <c r="K1916">
        <f t="shared" si="231"/>
        <v>0</v>
      </c>
      <c r="L1916" t="str">
        <f t="shared" si="233"/>
        <v>Las Condes43938</v>
      </c>
      <c r="M1916" s="9">
        <v>1</v>
      </c>
      <c r="N1916" t="s">
        <v>159</v>
      </c>
      <c r="O1916" s="1">
        <f t="shared" si="236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2"/>
        <v>Las Condes439381</v>
      </c>
    </row>
    <row r="1917" spans="11:19" x14ac:dyDescent="0.3">
      <c r="K1917">
        <f t="shared" si="231"/>
        <v>0</v>
      </c>
      <c r="L1917" t="str">
        <f t="shared" si="233"/>
        <v>Las Condes43938</v>
      </c>
      <c r="M1917" s="9">
        <f t="shared" si="234"/>
        <v>2</v>
      </c>
      <c r="N1917" t="str">
        <f t="shared" si="235"/>
        <v>Las Condes</v>
      </c>
      <c r="O1917" s="1">
        <f t="shared" si="236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2"/>
        <v>Las Condes439382</v>
      </c>
    </row>
    <row r="1918" spans="11:19" x14ac:dyDescent="0.3">
      <c r="K1918">
        <f t="shared" si="231"/>
        <v>0</v>
      </c>
      <c r="L1918" t="str">
        <f t="shared" si="233"/>
        <v>Las Condes43938</v>
      </c>
      <c r="M1918" s="9">
        <f t="shared" si="234"/>
        <v>3</v>
      </c>
      <c r="N1918" t="str">
        <f t="shared" si="235"/>
        <v>Las Condes</v>
      </c>
      <c r="O1918" s="1">
        <f t="shared" si="236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2"/>
        <v>Las Condes439383</v>
      </c>
    </row>
    <row r="1919" spans="11:19" x14ac:dyDescent="0.3">
      <c r="K1919">
        <f t="shared" si="231"/>
        <v>0</v>
      </c>
      <c r="L1919" t="str">
        <f t="shared" si="233"/>
        <v>Las Condes43938</v>
      </c>
      <c r="M1919" s="9">
        <f t="shared" si="234"/>
        <v>4</v>
      </c>
      <c r="N1919" t="str">
        <f t="shared" si="235"/>
        <v>Las Condes</v>
      </c>
      <c r="O1919" s="1">
        <f t="shared" si="236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2"/>
        <v>Las Condes439384</v>
      </c>
    </row>
    <row r="1920" spans="11:19" x14ac:dyDescent="0.3">
      <c r="K1920">
        <f t="shared" si="231"/>
        <v>0</v>
      </c>
      <c r="L1920" t="str">
        <f t="shared" si="233"/>
        <v>Las Condes43938</v>
      </c>
      <c r="M1920" s="9">
        <f t="shared" si="234"/>
        <v>5</v>
      </c>
      <c r="N1920" t="str">
        <f t="shared" si="235"/>
        <v>Las Condes</v>
      </c>
      <c r="O1920" s="1">
        <f t="shared" si="236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2"/>
        <v>Las Condes439385</v>
      </c>
    </row>
    <row r="1921" spans="11:19" x14ac:dyDescent="0.3">
      <c r="K1921">
        <f t="shared" si="231"/>
        <v>0</v>
      </c>
      <c r="L1921" t="str">
        <f t="shared" si="233"/>
        <v>Las Condes43938</v>
      </c>
      <c r="M1921" s="9">
        <f t="shared" si="234"/>
        <v>6</v>
      </c>
      <c r="N1921" t="str">
        <f t="shared" si="235"/>
        <v>Las Condes</v>
      </c>
      <c r="O1921" s="1">
        <f t="shared" si="236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2"/>
        <v>Las Condes439386</v>
      </c>
    </row>
    <row r="1922" spans="11:19" x14ac:dyDescent="0.3">
      <c r="K1922">
        <f t="shared" si="231"/>
        <v>0</v>
      </c>
      <c r="L1922" t="str">
        <f t="shared" si="233"/>
        <v>Las Condes43938</v>
      </c>
      <c r="M1922" s="9">
        <f t="shared" si="234"/>
        <v>7</v>
      </c>
      <c r="N1922" t="str">
        <f t="shared" si="235"/>
        <v>Las Condes</v>
      </c>
      <c r="O1922" s="1">
        <f t="shared" si="236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2"/>
        <v>Las Condes439387</v>
      </c>
    </row>
    <row r="1923" spans="11:19" x14ac:dyDescent="0.3">
      <c r="K1923">
        <f t="shared" si="231"/>
        <v>0</v>
      </c>
      <c r="L1923" t="str">
        <f t="shared" si="233"/>
        <v>Las Condes43938</v>
      </c>
      <c r="M1923" s="9">
        <f t="shared" si="234"/>
        <v>8</v>
      </c>
      <c r="N1923" t="str">
        <f t="shared" si="235"/>
        <v>Las Condes</v>
      </c>
      <c r="O1923" s="1">
        <f t="shared" si="236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2"/>
        <v>Las Condes439388</v>
      </c>
    </row>
    <row r="1924" spans="11:19" x14ac:dyDescent="0.3">
      <c r="K1924">
        <f t="shared" si="231"/>
        <v>0</v>
      </c>
      <c r="L1924" t="str">
        <f t="shared" si="233"/>
        <v>Las Condes43938</v>
      </c>
      <c r="M1924" s="9">
        <f t="shared" si="234"/>
        <v>9</v>
      </c>
      <c r="N1924" t="str">
        <f t="shared" si="235"/>
        <v>Las Condes</v>
      </c>
      <c r="O1924" s="1">
        <f t="shared" si="236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2"/>
        <v>Las Condes439389</v>
      </c>
    </row>
    <row r="1925" spans="11:19" x14ac:dyDescent="0.3">
      <c r="K1925">
        <f t="shared" si="231"/>
        <v>0</v>
      </c>
      <c r="L1925" t="str">
        <f t="shared" si="233"/>
        <v>Las Condes43938</v>
      </c>
      <c r="M1925" s="9">
        <f t="shared" si="234"/>
        <v>10</v>
      </c>
      <c r="N1925" t="str">
        <f t="shared" si="235"/>
        <v>Las Condes</v>
      </c>
      <c r="O1925" s="1">
        <f t="shared" si="236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si="232"/>
        <v>Las Condes4393810</v>
      </c>
    </row>
    <row r="1926" spans="11:19" x14ac:dyDescent="0.3">
      <c r="K1926">
        <f t="shared" si="231"/>
        <v>0</v>
      </c>
      <c r="L1926" t="str">
        <f t="shared" si="233"/>
        <v>Las Condes43938</v>
      </c>
      <c r="M1926" s="9">
        <f t="shared" si="234"/>
        <v>11</v>
      </c>
      <c r="N1926" t="str">
        <f t="shared" si="235"/>
        <v>Las Condes</v>
      </c>
      <c r="O1926" s="1">
        <f t="shared" si="236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32"/>
        <v>Las Condes4393811</v>
      </c>
    </row>
    <row r="1927" spans="11:19" x14ac:dyDescent="0.3">
      <c r="K1927">
        <f t="shared" ref="K1927:K1990" si="237">+COUNTIFS($L$6:$L$20000,B1927)</f>
        <v>0</v>
      </c>
      <c r="L1927" t="str">
        <f t="shared" si="233"/>
        <v>Las Condes43938</v>
      </c>
      <c r="M1927" s="9">
        <f t="shared" si="234"/>
        <v>12</v>
      </c>
      <c r="N1927" t="str">
        <f t="shared" si="235"/>
        <v>Las Condes</v>
      </c>
      <c r="O1927" s="1">
        <f t="shared" si="236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ref="S1927:S1990" si="238">+N1927&amp;O1927&amp;M1927</f>
        <v>Las Condes4393812</v>
      </c>
    </row>
    <row r="1928" spans="11:19" x14ac:dyDescent="0.3">
      <c r="K1928">
        <f t="shared" si="237"/>
        <v>0</v>
      </c>
      <c r="L1928" t="str">
        <f t="shared" si="233"/>
        <v>Las Condes43938</v>
      </c>
      <c r="M1928" s="9">
        <f t="shared" si="234"/>
        <v>13</v>
      </c>
      <c r="N1928" t="str">
        <f t="shared" si="235"/>
        <v>Las Condes</v>
      </c>
      <c r="O1928" s="1">
        <f t="shared" si="236"/>
        <v>43938</v>
      </c>
      <c r="P1928">
        <f>+VLOOKUP($N1928,[1]Hoja3!$A$4:$E$349,2,0)</f>
        <v>13</v>
      </c>
      <c r="Q1928">
        <f>+VLOOKUP($N1928,[1]Hoja3!$A$4:$E$349,3,0)</f>
        <v>13114</v>
      </c>
      <c r="R1928" t="str">
        <f>+VLOOKUP($N1928,[1]Hoja3!$A$4:$E$349,4,0)</f>
        <v>Metropolitana</v>
      </c>
      <c r="S1928" t="str">
        <f t="shared" si="238"/>
        <v>Las Condes4393813</v>
      </c>
    </row>
    <row r="1929" spans="11:19" x14ac:dyDescent="0.3">
      <c r="K1929">
        <f t="shared" si="237"/>
        <v>0</v>
      </c>
      <c r="L1929" t="str">
        <f t="shared" si="233"/>
        <v>Las Condes43938</v>
      </c>
      <c r="M1929" s="9">
        <f t="shared" si="234"/>
        <v>14</v>
      </c>
      <c r="N1929" t="str">
        <f t="shared" si="235"/>
        <v>Las Condes</v>
      </c>
      <c r="O1929" s="1">
        <f t="shared" si="236"/>
        <v>43938</v>
      </c>
      <c r="P1929">
        <f>+VLOOKUP($N1929,[1]Hoja3!$A$4:$E$349,2,0)</f>
        <v>13</v>
      </c>
      <c r="Q1929">
        <f>+VLOOKUP($N1929,[1]Hoja3!$A$4:$E$349,3,0)</f>
        <v>13114</v>
      </c>
      <c r="R1929" t="str">
        <f>+VLOOKUP($N1929,[1]Hoja3!$A$4:$E$349,4,0)</f>
        <v>Metropolitana</v>
      </c>
      <c r="S1929" t="str">
        <f t="shared" si="238"/>
        <v>Las Condes4393814</v>
      </c>
    </row>
    <row r="1930" spans="11:19" x14ac:dyDescent="0.3">
      <c r="K1930">
        <f t="shared" si="237"/>
        <v>0</v>
      </c>
      <c r="L1930" t="str">
        <f t="shared" si="233"/>
        <v>San Miguel43938</v>
      </c>
      <c r="M1930" s="9">
        <v>1</v>
      </c>
      <c r="N1930" t="s">
        <v>316</v>
      </c>
      <c r="O1930" s="1">
        <f t="shared" si="236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38"/>
        <v>San Miguel439381</v>
      </c>
    </row>
    <row r="1931" spans="11:19" x14ac:dyDescent="0.3">
      <c r="K1931">
        <f t="shared" si="237"/>
        <v>0</v>
      </c>
      <c r="L1931" t="str">
        <f t="shared" si="233"/>
        <v>San Miguel43938</v>
      </c>
      <c r="M1931" s="9">
        <f t="shared" si="234"/>
        <v>2</v>
      </c>
      <c r="N1931" t="str">
        <f t="shared" si="235"/>
        <v>San Miguel</v>
      </c>
      <c r="O1931" s="1">
        <f t="shared" si="236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38"/>
        <v>San Miguel439382</v>
      </c>
    </row>
    <row r="1932" spans="11:19" x14ac:dyDescent="0.3">
      <c r="K1932">
        <f t="shared" si="237"/>
        <v>0</v>
      </c>
      <c r="L1932" t="str">
        <f t="shared" si="233"/>
        <v>San Miguel43938</v>
      </c>
      <c r="M1932" s="9">
        <f t="shared" si="234"/>
        <v>3</v>
      </c>
      <c r="N1932" t="str">
        <f t="shared" si="235"/>
        <v>San Miguel</v>
      </c>
      <c r="O1932" s="1">
        <f t="shared" si="236"/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38"/>
        <v>San Miguel439383</v>
      </c>
    </row>
    <row r="1933" spans="11:19" x14ac:dyDescent="0.3">
      <c r="K1933">
        <f t="shared" si="237"/>
        <v>0</v>
      </c>
      <c r="L1933" t="str">
        <f t="shared" ref="L1933:L1996" si="239">+N1933&amp;O1933</f>
        <v>San Miguel43938</v>
      </c>
      <c r="M1933" s="9">
        <f t="shared" si="234"/>
        <v>4</v>
      </c>
      <c r="N1933" t="str">
        <f t="shared" si="235"/>
        <v>San Miguel</v>
      </c>
      <c r="O1933" s="1">
        <f t="shared" si="236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38"/>
        <v>San Miguel439384</v>
      </c>
    </row>
    <row r="1934" spans="11:19" x14ac:dyDescent="0.3">
      <c r="K1934">
        <f t="shared" si="237"/>
        <v>0</v>
      </c>
      <c r="L1934" t="str">
        <f t="shared" si="239"/>
        <v>San Miguel43938</v>
      </c>
      <c r="M1934" s="9">
        <f t="shared" ref="M1934:M1997" si="240">+M1933+1</f>
        <v>5</v>
      </c>
      <c r="N1934" t="str">
        <f t="shared" ref="N1934:N1997" si="241">+N1933</f>
        <v>San Miguel</v>
      </c>
      <c r="O1934" s="1">
        <f t="shared" ref="O1934:O1997" si="242">+O1933</f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38"/>
        <v>San Miguel439385</v>
      </c>
    </row>
    <row r="1935" spans="11:19" x14ac:dyDescent="0.3">
      <c r="K1935">
        <f t="shared" si="237"/>
        <v>0</v>
      </c>
      <c r="L1935" t="str">
        <f t="shared" si="239"/>
        <v>San Miguel43938</v>
      </c>
      <c r="M1935" s="9">
        <f t="shared" si="240"/>
        <v>6</v>
      </c>
      <c r="N1935" t="str">
        <f t="shared" si="241"/>
        <v>San Miguel</v>
      </c>
      <c r="O1935" s="1">
        <f t="shared" si="242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38"/>
        <v>San Miguel439386</v>
      </c>
    </row>
    <row r="1936" spans="11:19" x14ac:dyDescent="0.3">
      <c r="K1936">
        <f t="shared" si="237"/>
        <v>0</v>
      </c>
      <c r="L1936" t="str">
        <f t="shared" si="239"/>
        <v>San Miguel43938</v>
      </c>
      <c r="M1936" s="9">
        <f t="shared" si="240"/>
        <v>7</v>
      </c>
      <c r="N1936" t="str">
        <f t="shared" si="241"/>
        <v>San Miguel</v>
      </c>
      <c r="O1936" s="1">
        <f t="shared" si="242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38"/>
        <v>San Miguel439387</v>
      </c>
    </row>
    <row r="1937" spans="11:19" x14ac:dyDescent="0.3">
      <c r="K1937">
        <f t="shared" si="237"/>
        <v>0</v>
      </c>
      <c r="L1937" t="str">
        <f t="shared" si="239"/>
        <v>San Miguel43938</v>
      </c>
      <c r="M1937" s="9">
        <f t="shared" si="240"/>
        <v>8</v>
      </c>
      <c r="N1937" t="str">
        <f t="shared" si="241"/>
        <v>San Miguel</v>
      </c>
      <c r="O1937" s="1">
        <f t="shared" si="242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38"/>
        <v>San Miguel439388</v>
      </c>
    </row>
    <row r="1938" spans="11:19" x14ac:dyDescent="0.3">
      <c r="K1938">
        <f t="shared" si="237"/>
        <v>0</v>
      </c>
      <c r="L1938" t="str">
        <f t="shared" si="239"/>
        <v>San Miguel43938</v>
      </c>
      <c r="M1938" s="9">
        <f t="shared" si="240"/>
        <v>9</v>
      </c>
      <c r="N1938" t="str">
        <f t="shared" si="241"/>
        <v>San Miguel</v>
      </c>
      <c r="O1938" s="1">
        <f t="shared" si="242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38"/>
        <v>San Miguel439389</v>
      </c>
    </row>
    <row r="1939" spans="11:19" x14ac:dyDescent="0.3">
      <c r="K1939">
        <f t="shared" si="237"/>
        <v>0</v>
      </c>
      <c r="L1939" t="str">
        <f t="shared" si="239"/>
        <v>San Miguel43938</v>
      </c>
      <c r="M1939" s="9">
        <f t="shared" si="240"/>
        <v>10</v>
      </c>
      <c r="N1939" t="str">
        <f t="shared" si="241"/>
        <v>San Miguel</v>
      </c>
      <c r="O1939" s="1">
        <f t="shared" si="242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38"/>
        <v>San Miguel4393810</v>
      </c>
    </row>
    <row r="1940" spans="11:19" x14ac:dyDescent="0.3">
      <c r="K1940">
        <f t="shared" si="237"/>
        <v>0</v>
      </c>
      <c r="L1940" t="str">
        <f t="shared" si="239"/>
        <v>San Miguel43938</v>
      </c>
      <c r="M1940" s="9">
        <f t="shared" si="240"/>
        <v>11</v>
      </c>
      <c r="N1940" t="str">
        <f t="shared" si="241"/>
        <v>San Miguel</v>
      </c>
      <c r="O1940" s="1">
        <f t="shared" si="242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38"/>
        <v>San Miguel4393811</v>
      </c>
    </row>
    <row r="1941" spans="11:19" x14ac:dyDescent="0.3">
      <c r="K1941">
        <f t="shared" si="237"/>
        <v>0</v>
      </c>
      <c r="L1941" t="str">
        <f t="shared" si="239"/>
        <v>San Miguel43938</v>
      </c>
      <c r="M1941" s="9">
        <f t="shared" si="240"/>
        <v>12</v>
      </c>
      <c r="N1941" t="str">
        <f t="shared" si="241"/>
        <v>San Miguel</v>
      </c>
      <c r="O1941" s="1">
        <f t="shared" si="242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38"/>
        <v>San Miguel4393812</v>
      </c>
    </row>
    <row r="1942" spans="11:19" x14ac:dyDescent="0.3">
      <c r="K1942">
        <f t="shared" si="237"/>
        <v>0</v>
      </c>
      <c r="L1942" t="str">
        <f t="shared" si="239"/>
        <v>San Miguel43938</v>
      </c>
      <c r="M1942" s="9">
        <f t="shared" si="240"/>
        <v>13</v>
      </c>
      <c r="N1942" t="str">
        <f t="shared" si="241"/>
        <v>San Miguel</v>
      </c>
      <c r="O1942" s="1">
        <f t="shared" si="242"/>
        <v>43938</v>
      </c>
      <c r="P1942">
        <f>+VLOOKUP($N1942,[1]Hoja3!$A$4:$E$349,2,0)</f>
        <v>13</v>
      </c>
      <c r="Q1942">
        <f>+VLOOKUP($N1942,[1]Hoja3!$A$4:$E$349,3,0)</f>
        <v>13130</v>
      </c>
      <c r="R1942" t="str">
        <f>+VLOOKUP($N1942,[1]Hoja3!$A$4:$E$349,4,0)</f>
        <v>Metropolitana</v>
      </c>
      <c r="S1942" t="str">
        <f t="shared" si="238"/>
        <v>San Miguel4393813</v>
      </c>
    </row>
    <row r="1943" spans="11:19" x14ac:dyDescent="0.3">
      <c r="K1943">
        <f t="shared" si="237"/>
        <v>0</v>
      </c>
      <c r="L1943" t="str">
        <f t="shared" si="239"/>
        <v>San Miguel43938</v>
      </c>
      <c r="M1943" s="9">
        <f t="shared" si="240"/>
        <v>14</v>
      </c>
      <c r="N1943" t="str">
        <f t="shared" si="241"/>
        <v>San Miguel</v>
      </c>
      <c r="O1943" s="1">
        <f t="shared" si="242"/>
        <v>43938</v>
      </c>
      <c r="P1943">
        <f>+VLOOKUP($N1943,[1]Hoja3!$A$4:$E$349,2,0)</f>
        <v>13</v>
      </c>
      <c r="Q1943">
        <f>+VLOOKUP($N1943,[1]Hoja3!$A$4:$E$349,3,0)</f>
        <v>13130</v>
      </c>
      <c r="R1943" t="str">
        <f>+VLOOKUP($N1943,[1]Hoja3!$A$4:$E$349,4,0)</f>
        <v>Metropolitana</v>
      </c>
      <c r="S1943" t="str">
        <f t="shared" si="238"/>
        <v>San Miguel4393814</v>
      </c>
    </row>
    <row r="1944" spans="11:19" x14ac:dyDescent="0.3">
      <c r="K1944">
        <f t="shared" si="237"/>
        <v>0</v>
      </c>
      <c r="L1944" t="str">
        <f t="shared" si="239"/>
        <v>Lo Prado43938</v>
      </c>
      <c r="M1944" s="9">
        <v>1</v>
      </c>
      <c r="N1944" t="s">
        <v>170</v>
      </c>
      <c r="O1944" s="1">
        <f t="shared" si="242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38"/>
        <v>Lo Prado439381</v>
      </c>
    </row>
    <row r="1945" spans="11:19" x14ac:dyDescent="0.3">
      <c r="K1945">
        <f t="shared" si="237"/>
        <v>0</v>
      </c>
      <c r="L1945" t="str">
        <f t="shared" si="239"/>
        <v>Lo Prado43938</v>
      </c>
      <c r="M1945" s="9">
        <f t="shared" si="240"/>
        <v>2</v>
      </c>
      <c r="N1945" t="str">
        <f t="shared" si="241"/>
        <v>Lo Prado</v>
      </c>
      <c r="O1945" s="1">
        <f t="shared" si="242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38"/>
        <v>Lo Prado439382</v>
      </c>
    </row>
    <row r="1946" spans="11:19" x14ac:dyDescent="0.3">
      <c r="K1946">
        <f t="shared" si="237"/>
        <v>0</v>
      </c>
      <c r="L1946" t="str">
        <f t="shared" si="239"/>
        <v>Lo Prado43938</v>
      </c>
      <c r="M1946" s="9">
        <f t="shared" si="240"/>
        <v>3</v>
      </c>
      <c r="N1946" t="str">
        <f t="shared" si="241"/>
        <v>Lo Prado</v>
      </c>
      <c r="O1946" s="1">
        <f t="shared" si="242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38"/>
        <v>Lo Prado439383</v>
      </c>
    </row>
    <row r="1947" spans="11:19" x14ac:dyDescent="0.3">
      <c r="K1947">
        <f t="shared" si="237"/>
        <v>0</v>
      </c>
      <c r="L1947" t="str">
        <f t="shared" si="239"/>
        <v>Lo Prado43938</v>
      </c>
      <c r="M1947" s="9">
        <f t="shared" si="240"/>
        <v>4</v>
      </c>
      <c r="N1947" t="str">
        <f t="shared" si="241"/>
        <v>Lo Prado</v>
      </c>
      <c r="O1947" s="1">
        <f t="shared" si="242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38"/>
        <v>Lo Prado439384</v>
      </c>
    </row>
    <row r="1948" spans="11:19" x14ac:dyDescent="0.3">
      <c r="K1948">
        <f t="shared" si="237"/>
        <v>0</v>
      </c>
      <c r="L1948" t="str">
        <f t="shared" si="239"/>
        <v>Lo Prado43938</v>
      </c>
      <c r="M1948" s="9">
        <f t="shared" si="240"/>
        <v>5</v>
      </c>
      <c r="N1948" t="str">
        <f t="shared" si="241"/>
        <v>Lo Prado</v>
      </c>
      <c r="O1948" s="1">
        <f t="shared" si="242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38"/>
        <v>Lo Prado439385</v>
      </c>
    </row>
    <row r="1949" spans="11:19" x14ac:dyDescent="0.3">
      <c r="K1949">
        <f t="shared" si="237"/>
        <v>0</v>
      </c>
      <c r="L1949" t="str">
        <f t="shared" si="239"/>
        <v>Lo Prado43938</v>
      </c>
      <c r="M1949" s="9">
        <f t="shared" si="240"/>
        <v>6</v>
      </c>
      <c r="N1949" t="str">
        <f t="shared" si="241"/>
        <v>Lo Prado</v>
      </c>
      <c r="O1949" s="1">
        <f t="shared" si="242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38"/>
        <v>Lo Prado439386</v>
      </c>
    </row>
    <row r="1950" spans="11:19" x14ac:dyDescent="0.3">
      <c r="K1950">
        <f t="shared" si="237"/>
        <v>0</v>
      </c>
      <c r="L1950" t="str">
        <f t="shared" si="239"/>
        <v>Lo Prado43938</v>
      </c>
      <c r="M1950" s="9">
        <f t="shared" si="240"/>
        <v>7</v>
      </c>
      <c r="N1950" t="str">
        <f t="shared" si="241"/>
        <v>Lo Prado</v>
      </c>
      <c r="O1950" s="1">
        <f t="shared" si="242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38"/>
        <v>Lo Prado439387</v>
      </c>
    </row>
    <row r="1951" spans="11:19" x14ac:dyDescent="0.3">
      <c r="K1951">
        <f t="shared" si="237"/>
        <v>0</v>
      </c>
      <c r="L1951" t="str">
        <f t="shared" si="239"/>
        <v>Lo Prado43938</v>
      </c>
      <c r="M1951" s="9">
        <f t="shared" si="240"/>
        <v>8</v>
      </c>
      <c r="N1951" t="str">
        <f t="shared" si="241"/>
        <v>Lo Prado</v>
      </c>
      <c r="O1951" s="1">
        <f t="shared" si="242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38"/>
        <v>Lo Prado439388</v>
      </c>
    </row>
    <row r="1952" spans="11:19" x14ac:dyDescent="0.3">
      <c r="K1952">
        <f t="shared" si="237"/>
        <v>0</v>
      </c>
      <c r="L1952" t="str">
        <f t="shared" si="239"/>
        <v>Lo Prado43938</v>
      </c>
      <c r="M1952" s="9">
        <f t="shared" si="240"/>
        <v>9</v>
      </c>
      <c r="N1952" t="str">
        <f t="shared" si="241"/>
        <v>Lo Prado</v>
      </c>
      <c r="O1952" s="1">
        <f t="shared" si="242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38"/>
        <v>Lo Prado439389</v>
      </c>
    </row>
    <row r="1953" spans="11:19" x14ac:dyDescent="0.3">
      <c r="K1953">
        <f t="shared" si="237"/>
        <v>0</v>
      </c>
      <c r="L1953" t="str">
        <f t="shared" si="239"/>
        <v>Lo Prado43938</v>
      </c>
      <c r="M1953" s="9">
        <f t="shared" si="240"/>
        <v>10</v>
      </c>
      <c r="N1953" t="str">
        <f t="shared" si="241"/>
        <v>Lo Prado</v>
      </c>
      <c r="O1953" s="1">
        <f t="shared" si="242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38"/>
        <v>Lo Prado4393810</v>
      </c>
    </row>
    <row r="1954" spans="11:19" x14ac:dyDescent="0.3">
      <c r="K1954">
        <f t="shared" si="237"/>
        <v>0</v>
      </c>
      <c r="L1954" t="str">
        <f t="shared" si="239"/>
        <v>Lo Prado43938</v>
      </c>
      <c r="M1954" s="9">
        <f t="shared" si="240"/>
        <v>11</v>
      </c>
      <c r="N1954" t="str">
        <f t="shared" si="241"/>
        <v>Lo Prado</v>
      </c>
      <c r="O1954" s="1">
        <f t="shared" si="242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38"/>
        <v>Lo Prado4393811</v>
      </c>
    </row>
    <row r="1955" spans="11:19" x14ac:dyDescent="0.3">
      <c r="K1955">
        <f t="shared" si="237"/>
        <v>0</v>
      </c>
      <c r="L1955" t="str">
        <f t="shared" si="239"/>
        <v>Lo Prado43938</v>
      </c>
      <c r="M1955" s="9">
        <f t="shared" si="240"/>
        <v>12</v>
      </c>
      <c r="N1955" t="str">
        <f t="shared" si="241"/>
        <v>Lo Prado</v>
      </c>
      <c r="O1955" s="1">
        <f t="shared" si="242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38"/>
        <v>Lo Prado4393812</v>
      </c>
    </row>
    <row r="1956" spans="11:19" x14ac:dyDescent="0.3">
      <c r="K1956">
        <f t="shared" si="237"/>
        <v>0</v>
      </c>
      <c r="L1956" t="str">
        <f t="shared" si="239"/>
        <v>Lo Prado43938</v>
      </c>
      <c r="M1956" s="9">
        <f t="shared" si="240"/>
        <v>13</v>
      </c>
      <c r="N1956" t="str">
        <f t="shared" si="241"/>
        <v>Lo Prado</v>
      </c>
      <c r="O1956" s="1">
        <f t="shared" si="242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38"/>
        <v>Lo Prado4393813</v>
      </c>
    </row>
    <row r="1957" spans="11:19" x14ac:dyDescent="0.3">
      <c r="K1957">
        <f t="shared" si="237"/>
        <v>0</v>
      </c>
      <c r="L1957" t="str">
        <f t="shared" si="239"/>
        <v>Lo Prado43938</v>
      </c>
      <c r="M1957" s="9">
        <f t="shared" si="240"/>
        <v>14</v>
      </c>
      <c r="N1957" t="str">
        <f t="shared" si="241"/>
        <v>Lo Prado</v>
      </c>
      <c r="O1957" s="1">
        <f t="shared" si="242"/>
        <v>43938</v>
      </c>
      <c r="P1957">
        <f>+VLOOKUP($N1957,[1]Hoja3!$A$4:$E$349,2,0)</f>
        <v>13</v>
      </c>
      <c r="Q1957">
        <f>+VLOOKUP($N1957,[1]Hoja3!$A$4:$E$349,3,0)</f>
        <v>13117</v>
      </c>
      <c r="R1957" t="str">
        <f>+VLOOKUP($N1957,[1]Hoja3!$A$4:$E$349,4,0)</f>
        <v>Metropolitana</v>
      </c>
      <c r="S1957" t="str">
        <f t="shared" si="238"/>
        <v>Lo Prado4393814</v>
      </c>
    </row>
    <row r="1958" spans="11:19" x14ac:dyDescent="0.3">
      <c r="K1958">
        <f t="shared" si="237"/>
        <v>0</v>
      </c>
      <c r="L1958" t="str">
        <f t="shared" si="239"/>
        <v>Lo Prado43938</v>
      </c>
      <c r="M1958" s="9">
        <f t="shared" si="240"/>
        <v>15</v>
      </c>
      <c r="N1958" t="str">
        <f t="shared" si="241"/>
        <v>Lo Prado</v>
      </c>
      <c r="O1958" s="1">
        <f t="shared" si="242"/>
        <v>43938</v>
      </c>
      <c r="P1958">
        <f>+VLOOKUP($N1958,[1]Hoja3!$A$4:$E$349,2,0)</f>
        <v>13</v>
      </c>
      <c r="Q1958">
        <f>+VLOOKUP($N1958,[1]Hoja3!$A$4:$E$349,3,0)</f>
        <v>13117</v>
      </c>
      <c r="R1958" t="str">
        <f>+VLOOKUP($N1958,[1]Hoja3!$A$4:$E$349,4,0)</f>
        <v>Metropolitana</v>
      </c>
      <c r="S1958" t="str">
        <f t="shared" si="238"/>
        <v>Lo Prado4393815</v>
      </c>
    </row>
    <row r="1959" spans="11:19" x14ac:dyDescent="0.3">
      <c r="K1959">
        <f t="shared" si="237"/>
        <v>0</v>
      </c>
      <c r="L1959" t="str">
        <f t="shared" si="239"/>
        <v>Pudahuel43938</v>
      </c>
      <c r="M1959" s="9">
        <v>1</v>
      </c>
      <c r="N1959" t="s">
        <v>254</v>
      </c>
      <c r="O1959" s="1">
        <f t="shared" si="242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38"/>
        <v>Pudahuel439381</v>
      </c>
    </row>
    <row r="1960" spans="11:19" x14ac:dyDescent="0.3">
      <c r="K1960">
        <f t="shared" si="237"/>
        <v>0</v>
      </c>
      <c r="L1960" t="str">
        <f t="shared" si="239"/>
        <v>Pudahuel43938</v>
      </c>
      <c r="M1960" s="9">
        <f t="shared" si="240"/>
        <v>2</v>
      </c>
      <c r="N1960" t="str">
        <f t="shared" si="241"/>
        <v>Pudahuel</v>
      </c>
      <c r="O1960" s="1">
        <f t="shared" si="242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38"/>
        <v>Pudahuel439382</v>
      </c>
    </row>
    <row r="1961" spans="11:19" x14ac:dyDescent="0.3">
      <c r="K1961">
        <f t="shared" si="237"/>
        <v>0</v>
      </c>
      <c r="L1961" t="str">
        <f t="shared" si="239"/>
        <v>Pudahuel43938</v>
      </c>
      <c r="M1961" s="9">
        <f t="shared" si="240"/>
        <v>3</v>
      </c>
      <c r="N1961" t="str">
        <f t="shared" si="241"/>
        <v>Pudahuel</v>
      </c>
      <c r="O1961" s="1">
        <f t="shared" si="242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38"/>
        <v>Pudahuel439383</v>
      </c>
    </row>
    <row r="1962" spans="11:19" x14ac:dyDescent="0.3">
      <c r="K1962">
        <f t="shared" si="237"/>
        <v>0</v>
      </c>
      <c r="L1962" t="str">
        <f t="shared" si="239"/>
        <v>Pudahuel43938</v>
      </c>
      <c r="M1962" s="9">
        <f t="shared" si="240"/>
        <v>4</v>
      </c>
      <c r="N1962" t="str">
        <f t="shared" si="241"/>
        <v>Pudahuel</v>
      </c>
      <c r="O1962" s="1">
        <f t="shared" si="242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38"/>
        <v>Pudahuel439384</v>
      </c>
    </row>
    <row r="1963" spans="11:19" x14ac:dyDescent="0.3">
      <c r="K1963">
        <f t="shared" si="237"/>
        <v>0</v>
      </c>
      <c r="L1963" t="str">
        <f t="shared" si="239"/>
        <v>Pudahuel43938</v>
      </c>
      <c r="M1963" s="9">
        <f t="shared" si="240"/>
        <v>5</v>
      </c>
      <c r="N1963" t="str">
        <f t="shared" si="241"/>
        <v>Pudahuel</v>
      </c>
      <c r="O1963" s="1">
        <f t="shared" si="242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38"/>
        <v>Pudahuel439385</v>
      </c>
    </row>
    <row r="1964" spans="11:19" x14ac:dyDescent="0.3">
      <c r="K1964">
        <f t="shared" si="237"/>
        <v>0</v>
      </c>
      <c r="L1964" t="str">
        <f t="shared" si="239"/>
        <v>Pudahuel43938</v>
      </c>
      <c r="M1964" s="9">
        <f t="shared" si="240"/>
        <v>6</v>
      </c>
      <c r="N1964" t="str">
        <f t="shared" si="241"/>
        <v>Pudahuel</v>
      </c>
      <c r="O1964" s="1">
        <f t="shared" si="242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38"/>
        <v>Pudahuel439386</v>
      </c>
    </row>
    <row r="1965" spans="11:19" x14ac:dyDescent="0.3">
      <c r="K1965">
        <f t="shared" si="237"/>
        <v>0</v>
      </c>
      <c r="L1965" t="str">
        <f t="shared" si="239"/>
        <v>Pudahuel43938</v>
      </c>
      <c r="M1965" s="9">
        <f t="shared" si="240"/>
        <v>7</v>
      </c>
      <c r="N1965" t="str">
        <f t="shared" si="241"/>
        <v>Pudahuel</v>
      </c>
      <c r="O1965" s="1">
        <f t="shared" si="242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38"/>
        <v>Pudahuel439387</v>
      </c>
    </row>
    <row r="1966" spans="11:19" x14ac:dyDescent="0.3">
      <c r="K1966">
        <f t="shared" si="237"/>
        <v>0</v>
      </c>
      <c r="L1966" t="str">
        <f t="shared" si="239"/>
        <v>Pudahuel43938</v>
      </c>
      <c r="M1966" s="9">
        <f t="shared" si="240"/>
        <v>8</v>
      </c>
      <c r="N1966" t="str">
        <f t="shared" si="241"/>
        <v>Pudahuel</v>
      </c>
      <c r="O1966" s="1">
        <f t="shared" si="242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38"/>
        <v>Pudahuel439388</v>
      </c>
    </row>
    <row r="1967" spans="11:19" x14ac:dyDescent="0.3">
      <c r="K1967">
        <f t="shared" si="237"/>
        <v>0</v>
      </c>
      <c r="L1967" t="str">
        <f t="shared" si="239"/>
        <v>Pudahuel43938</v>
      </c>
      <c r="M1967" s="9">
        <f t="shared" si="240"/>
        <v>9</v>
      </c>
      <c r="N1967" t="str">
        <f t="shared" si="241"/>
        <v>Pudahuel</v>
      </c>
      <c r="O1967" s="1">
        <f t="shared" si="242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38"/>
        <v>Pudahuel439389</v>
      </c>
    </row>
    <row r="1968" spans="11:19" x14ac:dyDescent="0.3">
      <c r="K1968">
        <f t="shared" si="237"/>
        <v>0</v>
      </c>
      <c r="L1968" t="str">
        <f t="shared" si="239"/>
        <v>Pudahuel43938</v>
      </c>
      <c r="M1968" s="9">
        <f t="shared" si="240"/>
        <v>10</v>
      </c>
      <c r="N1968" t="str">
        <f t="shared" si="241"/>
        <v>Pudahuel</v>
      </c>
      <c r="O1968" s="1">
        <f t="shared" si="242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38"/>
        <v>Pudahuel4393810</v>
      </c>
    </row>
    <row r="1969" spans="11:19" x14ac:dyDescent="0.3">
      <c r="K1969">
        <f t="shared" si="237"/>
        <v>0</v>
      </c>
      <c r="L1969" t="str">
        <f t="shared" si="239"/>
        <v>Pudahuel43938</v>
      </c>
      <c r="M1969" s="9">
        <f t="shared" si="240"/>
        <v>11</v>
      </c>
      <c r="N1969" t="str">
        <f t="shared" si="241"/>
        <v>Pudahuel</v>
      </c>
      <c r="O1969" s="1">
        <f t="shared" si="242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38"/>
        <v>Pudahuel4393811</v>
      </c>
    </row>
    <row r="1970" spans="11:19" x14ac:dyDescent="0.3">
      <c r="K1970">
        <f t="shared" si="237"/>
        <v>0</v>
      </c>
      <c r="L1970" t="str">
        <f t="shared" si="239"/>
        <v>Pudahuel43938</v>
      </c>
      <c r="M1970" s="9">
        <f t="shared" si="240"/>
        <v>12</v>
      </c>
      <c r="N1970" t="str">
        <f t="shared" si="241"/>
        <v>Pudahuel</v>
      </c>
      <c r="O1970" s="1">
        <f t="shared" si="242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38"/>
        <v>Pudahuel4393812</v>
      </c>
    </row>
    <row r="1971" spans="11:19" x14ac:dyDescent="0.3">
      <c r="K1971">
        <f t="shared" si="237"/>
        <v>0</v>
      </c>
      <c r="L1971" t="str">
        <f t="shared" si="239"/>
        <v>Pudahuel43938</v>
      </c>
      <c r="M1971" s="9">
        <f t="shared" si="240"/>
        <v>13</v>
      </c>
      <c r="N1971" t="str">
        <f t="shared" si="241"/>
        <v>Pudahuel</v>
      </c>
      <c r="O1971" s="1">
        <f t="shared" si="242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38"/>
        <v>Pudahuel4393813</v>
      </c>
    </row>
    <row r="1972" spans="11:19" x14ac:dyDescent="0.3">
      <c r="K1972">
        <f t="shared" si="237"/>
        <v>0</v>
      </c>
      <c r="L1972" t="str">
        <f t="shared" si="239"/>
        <v>Pudahuel43938</v>
      </c>
      <c r="M1972" s="9">
        <f t="shared" si="240"/>
        <v>14</v>
      </c>
      <c r="N1972" t="str">
        <f t="shared" si="241"/>
        <v>Pudahuel</v>
      </c>
      <c r="O1972" s="1">
        <f t="shared" si="242"/>
        <v>43938</v>
      </c>
      <c r="P1972">
        <f>+VLOOKUP($N1972,[1]Hoja3!$A$4:$E$349,2,0)</f>
        <v>13</v>
      </c>
      <c r="Q1972">
        <f>+VLOOKUP($N1972,[1]Hoja3!$A$4:$E$349,3,0)</f>
        <v>13124</v>
      </c>
      <c r="R1972" t="str">
        <f>+VLOOKUP($N1972,[1]Hoja3!$A$4:$E$349,4,0)</f>
        <v>Metropolitana</v>
      </c>
      <c r="S1972" t="str">
        <f t="shared" si="238"/>
        <v>Pudahuel4393814</v>
      </c>
    </row>
    <row r="1973" spans="11:19" x14ac:dyDescent="0.3">
      <c r="K1973">
        <f t="shared" si="237"/>
        <v>0</v>
      </c>
      <c r="L1973" t="str">
        <f t="shared" si="239"/>
        <v>Pudahuel43938</v>
      </c>
      <c r="M1973" s="9">
        <f t="shared" si="240"/>
        <v>15</v>
      </c>
      <c r="N1973" t="str">
        <f t="shared" si="241"/>
        <v>Pudahuel</v>
      </c>
      <c r="O1973" s="1">
        <f t="shared" si="242"/>
        <v>43938</v>
      </c>
      <c r="P1973">
        <f>+VLOOKUP($N1973,[1]Hoja3!$A$4:$E$349,2,0)</f>
        <v>13</v>
      </c>
      <c r="Q1973">
        <f>+VLOOKUP($N1973,[1]Hoja3!$A$4:$E$349,3,0)</f>
        <v>13124</v>
      </c>
      <c r="R1973" t="str">
        <f>+VLOOKUP($N1973,[1]Hoja3!$A$4:$E$349,4,0)</f>
        <v>Metropolitana</v>
      </c>
      <c r="S1973" t="str">
        <f t="shared" si="238"/>
        <v>Pudahuel4393815</v>
      </c>
    </row>
    <row r="1974" spans="11:19" x14ac:dyDescent="0.3">
      <c r="K1974">
        <f t="shared" si="237"/>
        <v>0</v>
      </c>
      <c r="L1974" t="str">
        <f t="shared" si="239"/>
        <v>San Joaquin43938</v>
      </c>
      <c r="M1974" s="9">
        <v>1</v>
      </c>
      <c r="N1974" t="s">
        <v>313</v>
      </c>
      <c r="O1974" s="1">
        <f t="shared" si="242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38"/>
        <v>San Joaquin439381</v>
      </c>
    </row>
    <row r="1975" spans="11:19" x14ac:dyDescent="0.3">
      <c r="K1975">
        <f t="shared" si="237"/>
        <v>0</v>
      </c>
      <c r="L1975" t="str">
        <f t="shared" si="239"/>
        <v>San Joaquin43938</v>
      </c>
      <c r="M1975" s="9">
        <f t="shared" si="240"/>
        <v>2</v>
      </c>
      <c r="N1975" t="str">
        <f t="shared" si="241"/>
        <v>San Joaquin</v>
      </c>
      <c r="O1975" s="1">
        <f t="shared" si="242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38"/>
        <v>San Joaquin439382</v>
      </c>
    </row>
    <row r="1976" spans="11:19" x14ac:dyDescent="0.3">
      <c r="K1976">
        <f t="shared" si="237"/>
        <v>0</v>
      </c>
      <c r="L1976" t="str">
        <f t="shared" si="239"/>
        <v>San Joaquin43938</v>
      </c>
      <c r="M1976" s="9">
        <f t="shared" si="240"/>
        <v>3</v>
      </c>
      <c r="N1976" t="str">
        <f t="shared" si="241"/>
        <v>San Joaquin</v>
      </c>
      <c r="O1976" s="1">
        <f t="shared" si="242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38"/>
        <v>San Joaquin439383</v>
      </c>
    </row>
    <row r="1977" spans="11:19" x14ac:dyDescent="0.3">
      <c r="K1977">
        <f t="shared" si="237"/>
        <v>0</v>
      </c>
      <c r="L1977" t="str">
        <f t="shared" si="239"/>
        <v>San Joaquin43938</v>
      </c>
      <c r="M1977" s="9">
        <f t="shared" si="240"/>
        <v>4</v>
      </c>
      <c r="N1977" t="str">
        <f t="shared" si="241"/>
        <v>San Joaquin</v>
      </c>
      <c r="O1977" s="1">
        <f t="shared" si="242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38"/>
        <v>San Joaquin439384</v>
      </c>
    </row>
    <row r="1978" spans="11:19" x14ac:dyDescent="0.3">
      <c r="K1978">
        <f t="shared" si="237"/>
        <v>0</v>
      </c>
      <c r="L1978" t="str">
        <f t="shared" si="239"/>
        <v>San Joaquin43938</v>
      </c>
      <c r="M1978" s="9">
        <f t="shared" si="240"/>
        <v>5</v>
      </c>
      <c r="N1978" t="str">
        <f t="shared" si="241"/>
        <v>San Joaquin</v>
      </c>
      <c r="O1978" s="1">
        <f t="shared" si="242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38"/>
        <v>San Joaquin439385</v>
      </c>
    </row>
    <row r="1979" spans="11:19" x14ac:dyDescent="0.3">
      <c r="K1979">
        <f t="shared" si="237"/>
        <v>0</v>
      </c>
      <c r="L1979" t="str">
        <f t="shared" si="239"/>
        <v>San Joaquin43938</v>
      </c>
      <c r="M1979" s="9">
        <f t="shared" si="240"/>
        <v>6</v>
      </c>
      <c r="N1979" t="str">
        <f t="shared" si="241"/>
        <v>San Joaquin</v>
      </c>
      <c r="O1979" s="1">
        <f t="shared" si="242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38"/>
        <v>San Joaquin439386</v>
      </c>
    </row>
    <row r="1980" spans="11:19" x14ac:dyDescent="0.3">
      <c r="K1980">
        <f t="shared" si="237"/>
        <v>0</v>
      </c>
      <c r="L1980" t="str">
        <f t="shared" si="239"/>
        <v>San Joaquin43938</v>
      </c>
      <c r="M1980" s="9">
        <f t="shared" si="240"/>
        <v>7</v>
      </c>
      <c r="N1980" t="str">
        <f t="shared" si="241"/>
        <v>San Joaquin</v>
      </c>
      <c r="O1980" s="1">
        <f t="shared" si="242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38"/>
        <v>San Joaquin439387</v>
      </c>
    </row>
    <row r="1981" spans="11:19" x14ac:dyDescent="0.3">
      <c r="K1981">
        <f t="shared" si="237"/>
        <v>0</v>
      </c>
      <c r="L1981" t="str">
        <f t="shared" si="239"/>
        <v>San Joaquin43938</v>
      </c>
      <c r="M1981" s="9">
        <f t="shared" si="240"/>
        <v>8</v>
      </c>
      <c r="N1981" t="str">
        <f t="shared" si="241"/>
        <v>San Joaquin</v>
      </c>
      <c r="O1981" s="1">
        <f t="shared" si="242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38"/>
        <v>San Joaquin439388</v>
      </c>
    </row>
    <row r="1982" spans="11:19" x14ac:dyDescent="0.3">
      <c r="K1982">
        <f t="shared" si="237"/>
        <v>0</v>
      </c>
      <c r="L1982" t="str">
        <f t="shared" si="239"/>
        <v>San Joaquin43938</v>
      </c>
      <c r="M1982" s="9">
        <f t="shared" si="240"/>
        <v>9</v>
      </c>
      <c r="N1982" t="str">
        <f t="shared" si="241"/>
        <v>San Joaquin</v>
      </c>
      <c r="O1982" s="1">
        <f t="shared" si="242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38"/>
        <v>San Joaquin439389</v>
      </c>
    </row>
    <row r="1983" spans="11:19" x14ac:dyDescent="0.3">
      <c r="K1983">
        <f t="shared" si="237"/>
        <v>0</v>
      </c>
      <c r="L1983" t="str">
        <f t="shared" si="239"/>
        <v>San Joaquin43938</v>
      </c>
      <c r="M1983" s="9">
        <f t="shared" si="240"/>
        <v>10</v>
      </c>
      <c r="N1983" t="str">
        <f t="shared" si="241"/>
        <v>San Joaquin</v>
      </c>
      <c r="O1983" s="1">
        <f t="shared" si="242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38"/>
        <v>San Joaquin4393810</v>
      </c>
    </row>
    <row r="1984" spans="11:19" x14ac:dyDescent="0.3">
      <c r="K1984">
        <f t="shared" si="237"/>
        <v>0</v>
      </c>
      <c r="L1984" t="str">
        <f t="shared" si="239"/>
        <v>San Joaquin43938</v>
      </c>
      <c r="M1984" s="9">
        <f t="shared" si="240"/>
        <v>11</v>
      </c>
      <c r="N1984" t="str">
        <f t="shared" si="241"/>
        <v>San Joaquin</v>
      </c>
      <c r="O1984" s="1">
        <f t="shared" si="242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38"/>
        <v>San Joaquin4393811</v>
      </c>
    </row>
    <row r="1985" spans="11:19" x14ac:dyDescent="0.3">
      <c r="K1985">
        <f t="shared" si="237"/>
        <v>0</v>
      </c>
      <c r="L1985" t="str">
        <f t="shared" si="239"/>
        <v>San Joaquin43938</v>
      </c>
      <c r="M1985" s="9">
        <f t="shared" si="240"/>
        <v>12</v>
      </c>
      <c r="N1985" t="str">
        <f t="shared" si="241"/>
        <v>San Joaquin</v>
      </c>
      <c r="O1985" s="1">
        <f t="shared" si="242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38"/>
        <v>San Joaquin4393812</v>
      </c>
    </row>
    <row r="1986" spans="11:19" x14ac:dyDescent="0.3">
      <c r="K1986">
        <f t="shared" si="237"/>
        <v>0</v>
      </c>
      <c r="L1986" t="str">
        <f t="shared" si="239"/>
        <v>San Joaquin43938</v>
      </c>
      <c r="M1986" s="9">
        <f t="shared" si="240"/>
        <v>13</v>
      </c>
      <c r="N1986" t="str">
        <f t="shared" si="241"/>
        <v>San Joaquin</v>
      </c>
      <c r="O1986" s="1">
        <f t="shared" si="242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38"/>
        <v>San Joaquin4393813</v>
      </c>
    </row>
    <row r="1987" spans="11:19" x14ac:dyDescent="0.3">
      <c r="K1987">
        <f t="shared" si="237"/>
        <v>0</v>
      </c>
      <c r="L1987" t="str">
        <f t="shared" si="239"/>
        <v>San Joaquin43938</v>
      </c>
      <c r="M1987" s="9">
        <f t="shared" si="240"/>
        <v>14</v>
      </c>
      <c r="N1987" t="str">
        <f t="shared" si="241"/>
        <v>San Joaquin</v>
      </c>
      <c r="O1987" s="1">
        <f t="shared" si="242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38"/>
        <v>San Joaquin4393814</v>
      </c>
    </row>
    <row r="1988" spans="11:19" x14ac:dyDescent="0.3">
      <c r="K1988">
        <f t="shared" si="237"/>
        <v>0</v>
      </c>
      <c r="L1988" t="str">
        <f t="shared" si="239"/>
        <v>San Joaquin43938</v>
      </c>
      <c r="M1988" s="9">
        <f t="shared" si="240"/>
        <v>15</v>
      </c>
      <c r="N1988" t="str">
        <f t="shared" si="241"/>
        <v>San Joaquin</v>
      </c>
      <c r="O1988" s="1">
        <f t="shared" si="242"/>
        <v>43938</v>
      </c>
      <c r="P1988">
        <f>+VLOOKUP($N1988,[1]Hoja3!$A$4:$E$349,2,0)</f>
        <v>13</v>
      </c>
      <c r="Q1988">
        <f>+VLOOKUP($N1988,[1]Hoja3!$A$4:$E$349,3,0)</f>
        <v>13129</v>
      </c>
      <c r="R1988" t="str">
        <f>+VLOOKUP($N1988,[1]Hoja3!$A$4:$E$349,4,0)</f>
        <v>Metropolitana</v>
      </c>
      <c r="S1988" t="str">
        <f t="shared" si="238"/>
        <v>San Joaquin4393815</v>
      </c>
    </row>
    <row r="1989" spans="11:19" x14ac:dyDescent="0.3">
      <c r="K1989">
        <f t="shared" si="237"/>
        <v>0</v>
      </c>
      <c r="L1989" t="str">
        <f t="shared" si="239"/>
        <v>San Joaquin43938</v>
      </c>
      <c r="M1989" s="9">
        <f t="shared" si="240"/>
        <v>16</v>
      </c>
      <c r="N1989" t="str">
        <f t="shared" si="241"/>
        <v>San Joaquin</v>
      </c>
      <c r="O1989" s="1">
        <f t="shared" si="242"/>
        <v>43938</v>
      </c>
      <c r="P1989">
        <f>+VLOOKUP($N1989,[1]Hoja3!$A$4:$E$349,2,0)</f>
        <v>13</v>
      </c>
      <c r="Q1989">
        <f>+VLOOKUP($N1989,[1]Hoja3!$A$4:$E$349,3,0)</f>
        <v>13129</v>
      </c>
      <c r="R1989" t="str">
        <f>+VLOOKUP($N1989,[1]Hoja3!$A$4:$E$349,4,0)</f>
        <v>Metropolitana</v>
      </c>
      <c r="S1989" t="str">
        <f t="shared" si="238"/>
        <v>San Joaquin4393816</v>
      </c>
    </row>
    <row r="1990" spans="11:19" x14ac:dyDescent="0.3">
      <c r="K1990">
        <f t="shared" si="237"/>
        <v>0</v>
      </c>
      <c r="L1990" t="str">
        <f t="shared" si="239"/>
        <v>Providencia43938</v>
      </c>
      <c r="M1990" s="9">
        <v>1</v>
      </c>
      <c r="N1990" t="s">
        <v>251</v>
      </c>
      <c r="O1990" s="1">
        <f t="shared" si="242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38"/>
        <v>Providencia439381</v>
      </c>
    </row>
    <row r="1991" spans="11:19" x14ac:dyDescent="0.3">
      <c r="K1991">
        <f t="shared" ref="K1991:K2054" si="243">+COUNTIFS($L$6:$L$20000,B1991)</f>
        <v>0</v>
      </c>
      <c r="L1991" t="str">
        <f t="shared" si="239"/>
        <v>Providencia43938</v>
      </c>
      <c r="M1991" s="9">
        <f t="shared" si="240"/>
        <v>2</v>
      </c>
      <c r="N1991" t="str">
        <f t="shared" si="241"/>
        <v>Providencia</v>
      </c>
      <c r="O1991" s="1">
        <f t="shared" si="242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ref="S1991:S2054" si="244">+N1991&amp;O1991&amp;M1991</f>
        <v>Providencia439382</v>
      </c>
    </row>
    <row r="1992" spans="11:19" x14ac:dyDescent="0.3">
      <c r="K1992">
        <f t="shared" si="243"/>
        <v>0</v>
      </c>
      <c r="L1992" t="str">
        <f t="shared" si="239"/>
        <v>Providencia43938</v>
      </c>
      <c r="M1992" s="9">
        <f t="shared" si="240"/>
        <v>3</v>
      </c>
      <c r="N1992" t="str">
        <f t="shared" si="241"/>
        <v>Providencia</v>
      </c>
      <c r="O1992" s="1">
        <f t="shared" si="242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44"/>
        <v>Providencia439383</v>
      </c>
    </row>
    <row r="1993" spans="11:19" x14ac:dyDescent="0.3">
      <c r="K1993">
        <f t="shared" si="243"/>
        <v>0</v>
      </c>
      <c r="L1993" t="str">
        <f t="shared" si="239"/>
        <v>Providencia43938</v>
      </c>
      <c r="M1993" s="9">
        <f t="shared" si="240"/>
        <v>4</v>
      </c>
      <c r="N1993" t="str">
        <f t="shared" si="241"/>
        <v>Providencia</v>
      </c>
      <c r="O1993" s="1">
        <f t="shared" si="242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44"/>
        <v>Providencia439384</v>
      </c>
    </row>
    <row r="1994" spans="11:19" x14ac:dyDescent="0.3">
      <c r="K1994">
        <f t="shared" si="243"/>
        <v>0</v>
      </c>
      <c r="L1994" t="str">
        <f t="shared" si="239"/>
        <v>Providencia43938</v>
      </c>
      <c r="M1994" s="9">
        <f t="shared" si="240"/>
        <v>5</v>
      </c>
      <c r="N1994" t="str">
        <f t="shared" si="241"/>
        <v>Providencia</v>
      </c>
      <c r="O1994" s="1">
        <f t="shared" si="242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44"/>
        <v>Providencia439385</v>
      </c>
    </row>
    <row r="1995" spans="11:19" x14ac:dyDescent="0.3">
      <c r="K1995">
        <f t="shared" si="243"/>
        <v>0</v>
      </c>
      <c r="L1995" t="str">
        <f t="shared" si="239"/>
        <v>Providencia43938</v>
      </c>
      <c r="M1995" s="9">
        <f t="shared" si="240"/>
        <v>6</v>
      </c>
      <c r="N1995" t="str">
        <f t="shared" si="241"/>
        <v>Providencia</v>
      </c>
      <c r="O1995" s="1">
        <f t="shared" si="242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44"/>
        <v>Providencia439386</v>
      </c>
    </row>
    <row r="1996" spans="11:19" x14ac:dyDescent="0.3">
      <c r="K1996">
        <f t="shared" si="243"/>
        <v>0</v>
      </c>
      <c r="L1996" t="str">
        <f t="shared" si="239"/>
        <v>Providencia43938</v>
      </c>
      <c r="M1996" s="9">
        <f t="shared" si="240"/>
        <v>7</v>
      </c>
      <c r="N1996" t="str">
        <f t="shared" si="241"/>
        <v>Providencia</v>
      </c>
      <c r="O1996" s="1">
        <f t="shared" si="242"/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44"/>
        <v>Providencia439387</v>
      </c>
    </row>
    <row r="1997" spans="11:19" x14ac:dyDescent="0.3">
      <c r="K1997">
        <f t="shared" si="243"/>
        <v>0</v>
      </c>
      <c r="L1997" t="str">
        <f t="shared" ref="L1997:L2060" si="245">+N1997&amp;O1997</f>
        <v>Providencia43938</v>
      </c>
      <c r="M1997" s="9">
        <f t="shared" si="240"/>
        <v>8</v>
      </c>
      <c r="N1997" t="str">
        <f t="shared" si="241"/>
        <v>Providencia</v>
      </c>
      <c r="O1997" s="1">
        <f t="shared" si="242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44"/>
        <v>Providencia439388</v>
      </c>
    </row>
    <row r="1998" spans="11:19" x14ac:dyDescent="0.3">
      <c r="K1998">
        <f t="shared" si="243"/>
        <v>0</v>
      </c>
      <c r="L1998" t="str">
        <f t="shared" si="245"/>
        <v>Providencia43938</v>
      </c>
      <c r="M1998" s="9">
        <f t="shared" ref="M1998:M2061" si="246">+M1997+1</f>
        <v>9</v>
      </c>
      <c r="N1998" t="str">
        <f t="shared" ref="N1998:N2061" si="247">+N1997</f>
        <v>Providencia</v>
      </c>
      <c r="O1998" s="1">
        <f t="shared" ref="O1998:O2061" si="248">+O1997</f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44"/>
        <v>Providencia439389</v>
      </c>
    </row>
    <row r="1999" spans="11:19" x14ac:dyDescent="0.3">
      <c r="K1999">
        <f t="shared" si="243"/>
        <v>0</v>
      </c>
      <c r="L1999" t="str">
        <f t="shared" si="245"/>
        <v>Providencia43938</v>
      </c>
      <c r="M1999" s="9">
        <f t="shared" si="246"/>
        <v>10</v>
      </c>
      <c r="N1999" t="str">
        <f t="shared" si="247"/>
        <v>Providencia</v>
      </c>
      <c r="O1999" s="1">
        <f t="shared" si="248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44"/>
        <v>Providencia4393810</v>
      </c>
    </row>
    <row r="2000" spans="11:19" x14ac:dyDescent="0.3">
      <c r="K2000">
        <f t="shared" si="243"/>
        <v>0</v>
      </c>
      <c r="L2000" t="str">
        <f t="shared" si="245"/>
        <v>Providencia43938</v>
      </c>
      <c r="M2000" s="9">
        <f t="shared" si="246"/>
        <v>11</v>
      </c>
      <c r="N2000" t="str">
        <f t="shared" si="247"/>
        <v>Providencia</v>
      </c>
      <c r="O2000" s="1">
        <f t="shared" si="248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44"/>
        <v>Providencia4393811</v>
      </c>
    </row>
    <row r="2001" spans="11:19" x14ac:dyDescent="0.3">
      <c r="K2001">
        <f t="shared" si="243"/>
        <v>0</v>
      </c>
      <c r="L2001" t="str">
        <f t="shared" si="245"/>
        <v>Providencia43938</v>
      </c>
      <c r="M2001" s="9">
        <f t="shared" si="246"/>
        <v>12</v>
      </c>
      <c r="N2001" t="str">
        <f t="shared" si="247"/>
        <v>Providencia</v>
      </c>
      <c r="O2001" s="1">
        <f t="shared" si="248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44"/>
        <v>Providencia4393812</v>
      </c>
    </row>
    <row r="2002" spans="11:19" x14ac:dyDescent="0.3">
      <c r="K2002">
        <f t="shared" si="243"/>
        <v>0</v>
      </c>
      <c r="L2002" t="str">
        <f t="shared" si="245"/>
        <v>Providencia43938</v>
      </c>
      <c r="M2002" s="9">
        <f t="shared" si="246"/>
        <v>13</v>
      </c>
      <c r="N2002" t="str">
        <f t="shared" si="247"/>
        <v>Providencia</v>
      </c>
      <c r="O2002" s="1">
        <f t="shared" si="248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44"/>
        <v>Providencia4393813</v>
      </c>
    </row>
    <row r="2003" spans="11:19" x14ac:dyDescent="0.3">
      <c r="K2003">
        <f t="shared" si="243"/>
        <v>0</v>
      </c>
      <c r="L2003" t="str">
        <f t="shared" si="245"/>
        <v>Providencia43938</v>
      </c>
      <c r="M2003" s="9">
        <f t="shared" si="246"/>
        <v>14</v>
      </c>
      <c r="N2003" t="str">
        <f t="shared" si="247"/>
        <v>Providencia</v>
      </c>
      <c r="O2003" s="1">
        <f t="shared" si="248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44"/>
        <v>Providencia4393814</v>
      </c>
    </row>
    <row r="2004" spans="11:19" x14ac:dyDescent="0.3">
      <c r="K2004">
        <f t="shared" si="243"/>
        <v>0</v>
      </c>
      <c r="L2004" t="str">
        <f t="shared" si="245"/>
        <v>Providencia43938</v>
      </c>
      <c r="M2004" s="9">
        <f t="shared" si="246"/>
        <v>15</v>
      </c>
      <c r="N2004" t="str">
        <f t="shared" si="247"/>
        <v>Providencia</v>
      </c>
      <c r="O2004" s="1">
        <f t="shared" si="248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44"/>
        <v>Providencia4393815</v>
      </c>
    </row>
    <row r="2005" spans="11:19" x14ac:dyDescent="0.3">
      <c r="K2005">
        <f t="shared" si="243"/>
        <v>0</v>
      </c>
      <c r="L2005" t="str">
        <f t="shared" si="245"/>
        <v>Providencia43938</v>
      </c>
      <c r="M2005" s="9">
        <f t="shared" si="246"/>
        <v>16</v>
      </c>
      <c r="N2005" t="str">
        <f t="shared" si="247"/>
        <v>Providencia</v>
      </c>
      <c r="O2005" s="1">
        <f t="shared" si="248"/>
        <v>43938</v>
      </c>
      <c r="P2005">
        <f>+VLOOKUP($N2005,[1]Hoja3!$A$4:$E$349,2,0)</f>
        <v>13</v>
      </c>
      <c r="Q2005">
        <f>+VLOOKUP($N2005,[1]Hoja3!$A$4:$E$349,3,0)</f>
        <v>13123</v>
      </c>
      <c r="R2005" t="str">
        <f>+VLOOKUP($N2005,[1]Hoja3!$A$4:$E$349,4,0)</f>
        <v>Metropolitana</v>
      </c>
      <c r="S2005" t="str">
        <f t="shared" si="244"/>
        <v>Providencia4393816</v>
      </c>
    </row>
    <row r="2006" spans="11:19" x14ac:dyDescent="0.3">
      <c r="K2006">
        <f t="shared" si="243"/>
        <v>0</v>
      </c>
      <c r="L2006" t="str">
        <f t="shared" si="245"/>
        <v>Providencia43938</v>
      </c>
      <c r="M2006" s="9">
        <f t="shared" si="246"/>
        <v>17</v>
      </c>
      <c r="N2006" t="str">
        <f t="shared" si="247"/>
        <v>Providencia</v>
      </c>
      <c r="O2006" s="1">
        <f t="shared" si="248"/>
        <v>43938</v>
      </c>
      <c r="P2006">
        <f>+VLOOKUP($N2006,[1]Hoja3!$A$4:$E$349,2,0)</f>
        <v>13</v>
      </c>
      <c r="Q2006">
        <f>+VLOOKUP($N2006,[1]Hoja3!$A$4:$E$349,3,0)</f>
        <v>13123</v>
      </c>
      <c r="R2006" t="str">
        <f>+VLOOKUP($N2006,[1]Hoja3!$A$4:$E$349,4,0)</f>
        <v>Metropolitana</v>
      </c>
      <c r="S2006" t="str">
        <f t="shared" si="244"/>
        <v>Providencia4393817</v>
      </c>
    </row>
    <row r="2007" spans="11:19" x14ac:dyDescent="0.3">
      <c r="K2007">
        <f t="shared" si="243"/>
        <v>0</v>
      </c>
      <c r="L2007" t="str">
        <f t="shared" si="245"/>
        <v>La Pintana43938</v>
      </c>
      <c r="M2007" s="9">
        <v>1</v>
      </c>
      <c r="N2007" t="s">
        <v>148</v>
      </c>
      <c r="O2007" s="1">
        <f t="shared" si="248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44"/>
        <v>La Pintana439381</v>
      </c>
    </row>
    <row r="2008" spans="11:19" x14ac:dyDescent="0.3">
      <c r="K2008">
        <f t="shared" si="243"/>
        <v>0</v>
      </c>
      <c r="L2008" t="str">
        <f t="shared" si="245"/>
        <v>La Pintana43938</v>
      </c>
      <c r="M2008" s="9">
        <f t="shared" si="246"/>
        <v>2</v>
      </c>
      <c r="N2008" t="str">
        <f t="shared" si="247"/>
        <v>La Pintana</v>
      </c>
      <c r="O2008" s="1">
        <f t="shared" si="248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44"/>
        <v>La Pintana439382</v>
      </c>
    </row>
    <row r="2009" spans="11:19" x14ac:dyDescent="0.3">
      <c r="K2009">
        <f t="shared" si="243"/>
        <v>0</v>
      </c>
      <c r="L2009" t="str">
        <f t="shared" si="245"/>
        <v>La Pintana43938</v>
      </c>
      <c r="M2009" s="9">
        <f t="shared" si="246"/>
        <v>3</v>
      </c>
      <c r="N2009" t="str">
        <f t="shared" si="247"/>
        <v>La Pintana</v>
      </c>
      <c r="O2009" s="1">
        <f t="shared" si="248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44"/>
        <v>La Pintana439383</v>
      </c>
    </row>
    <row r="2010" spans="11:19" x14ac:dyDescent="0.3">
      <c r="K2010">
        <f t="shared" si="243"/>
        <v>0</v>
      </c>
      <c r="L2010" t="str">
        <f t="shared" si="245"/>
        <v>La Pintana43938</v>
      </c>
      <c r="M2010" s="9">
        <f t="shared" si="246"/>
        <v>4</v>
      </c>
      <c r="N2010" t="str">
        <f t="shared" si="247"/>
        <v>La Pintana</v>
      </c>
      <c r="O2010" s="1">
        <f t="shared" si="248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44"/>
        <v>La Pintana439384</v>
      </c>
    </row>
    <row r="2011" spans="11:19" x14ac:dyDescent="0.3">
      <c r="K2011">
        <f t="shared" si="243"/>
        <v>0</v>
      </c>
      <c r="L2011" t="str">
        <f t="shared" si="245"/>
        <v>La Pintana43938</v>
      </c>
      <c r="M2011" s="9">
        <f t="shared" si="246"/>
        <v>5</v>
      </c>
      <c r="N2011" t="str">
        <f t="shared" si="247"/>
        <v>La Pintana</v>
      </c>
      <c r="O2011" s="1">
        <f t="shared" si="248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44"/>
        <v>La Pintana439385</v>
      </c>
    </row>
    <row r="2012" spans="11:19" x14ac:dyDescent="0.3">
      <c r="K2012">
        <f t="shared" si="243"/>
        <v>0</v>
      </c>
      <c r="L2012" t="str">
        <f t="shared" si="245"/>
        <v>La Pintana43938</v>
      </c>
      <c r="M2012" s="9">
        <f t="shared" si="246"/>
        <v>6</v>
      </c>
      <c r="N2012" t="str">
        <f t="shared" si="247"/>
        <v>La Pintana</v>
      </c>
      <c r="O2012" s="1">
        <f t="shared" si="248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44"/>
        <v>La Pintana439386</v>
      </c>
    </row>
    <row r="2013" spans="11:19" x14ac:dyDescent="0.3">
      <c r="K2013">
        <f t="shared" si="243"/>
        <v>0</v>
      </c>
      <c r="L2013" t="str">
        <f t="shared" si="245"/>
        <v>La Pintana43938</v>
      </c>
      <c r="M2013" s="9">
        <f t="shared" si="246"/>
        <v>7</v>
      </c>
      <c r="N2013" t="str">
        <f t="shared" si="247"/>
        <v>La Pintana</v>
      </c>
      <c r="O2013" s="1">
        <f t="shared" si="248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44"/>
        <v>La Pintana439387</v>
      </c>
    </row>
    <row r="2014" spans="11:19" x14ac:dyDescent="0.3">
      <c r="K2014">
        <f t="shared" si="243"/>
        <v>0</v>
      </c>
      <c r="L2014" t="str">
        <f t="shared" si="245"/>
        <v>La Pintana43938</v>
      </c>
      <c r="M2014" s="9">
        <f t="shared" si="246"/>
        <v>8</v>
      </c>
      <c r="N2014" t="str">
        <f t="shared" si="247"/>
        <v>La Pintana</v>
      </c>
      <c r="O2014" s="1">
        <f t="shared" si="248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44"/>
        <v>La Pintana439388</v>
      </c>
    </row>
    <row r="2015" spans="11:19" x14ac:dyDescent="0.3">
      <c r="K2015">
        <f t="shared" si="243"/>
        <v>0</v>
      </c>
      <c r="L2015" t="str">
        <f t="shared" si="245"/>
        <v>La Pintana43938</v>
      </c>
      <c r="M2015" s="9">
        <f t="shared" si="246"/>
        <v>9</v>
      </c>
      <c r="N2015" t="str">
        <f t="shared" si="247"/>
        <v>La Pintana</v>
      </c>
      <c r="O2015" s="1">
        <f t="shared" si="248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44"/>
        <v>La Pintana439389</v>
      </c>
    </row>
    <row r="2016" spans="11:19" x14ac:dyDescent="0.3">
      <c r="K2016">
        <f t="shared" si="243"/>
        <v>0</v>
      </c>
      <c r="L2016" t="str">
        <f t="shared" si="245"/>
        <v>La Pintana43938</v>
      </c>
      <c r="M2016" s="9">
        <f t="shared" si="246"/>
        <v>10</v>
      </c>
      <c r="N2016" t="str">
        <f t="shared" si="247"/>
        <v>La Pintana</v>
      </c>
      <c r="O2016" s="1">
        <f t="shared" si="248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44"/>
        <v>La Pintana4393810</v>
      </c>
    </row>
    <row r="2017" spans="11:19" x14ac:dyDescent="0.3">
      <c r="K2017">
        <f t="shared" si="243"/>
        <v>0</v>
      </c>
      <c r="L2017" t="str">
        <f t="shared" si="245"/>
        <v>La Pintana43938</v>
      </c>
      <c r="M2017" s="9">
        <f t="shared" si="246"/>
        <v>11</v>
      </c>
      <c r="N2017" t="str">
        <f t="shared" si="247"/>
        <v>La Pintana</v>
      </c>
      <c r="O2017" s="1">
        <f t="shared" si="248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44"/>
        <v>La Pintana4393811</v>
      </c>
    </row>
    <row r="2018" spans="11:19" x14ac:dyDescent="0.3">
      <c r="K2018">
        <f t="shared" si="243"/>
        <v>0</v>
      </c>
      <c r="L2018" t="str">
        <f t="shared" si="245"/>
        <v>La Pintana43938</v>
      </c>
      <c r="M2018" s="9">
        <f t="shared" si="246"/>
        <v>12</v>
      </c>
      <c r="N2018" t="str">
        <f t="shared" si="247"/>
        <v>La Pintana</v>
      </c>
      <c r="O2018" s="1">
        <f t="shared" si="248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44"/>
        <v>La Pintana4393812</v>
      </c>
    </row>
    <row r="2019" spans="11:19" x14ac:dyDescent="0.3">
      <c r="K2019">
        <f t="shared" si="243"/>
        <v>0</v>
      </c>
      <c r="L2019" t="str">
        <f t="shared" si="245"/>
        <v>La Pintana43938</v>
      </c>
      <c r="M2019" s="9">
        <f t="shared" si="246"/>
        <v>13</v>
      </c>
      <c r="N2019" t="str">
        <f t="shared" si="247"/>
        <v>La Pintana</v>
      </c>
      <c r="O2019" s="1">
        <f t="shared" si="248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44"/>
        <v>La Pintana4393813</v>
      </c>
    </row>
    <row r="2020" spans="11:19" x14ac:dyDescent="0.3">
      <c r="K2020">
        <f t="shared" si="243"/>
        <v>0</v>
      </c>
      <c r="L2020" t="str">
        <f t="shared" si="245"/>
        <v>La Pintana43938</v>
      </c>
      <c r="M2020" s="9">
        <f t="shared" si="246"/>
        <v>14</v>
      </c>
      <c r="N2020" t="str">
        <f t="shared" si="247"/>
        <v>La Pintana</v>
      </c>
      <c r="O2020" s="1">
        <f t="shared" si="248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44"/>
        <v>La Pintana4393814</v>
      </c>
    </row>
    <row r="2021" spans="11:19" x14ac:dyDescent="0.3">
      <c r="K2021">
        <f t="shared" si="243"/>
        <v>0</v>
      </c>
      <c r="L2021" t="str">
        <f t="shared" si="245"/>
        <v>La Pintana43938</v>
      </c>
      <c r="M2021" s="9">
        <f t="shared" si="246"/>
        <v>15</v>
      </c>
      <c r="N2021" t="str">
        <f t="shared" si="247"/>
        <v>La Pintana</v>
      </c>
      <c r="O2021" s="1">
        <f t="shared" si="248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44"/>
        <v>La Pintana4393815</v>
      </c>
    </row>
    <row r="2022" spans="11:19" x14ac:dyDescent="0.3">
      <c r="K2022">
        <f t="shared" si="243"/>
        <v>0</v>
      </c>
      <c r="L2022" t="str">
        <f t="shared" si="245"/>
        <v>La Pintana43938</v>
      </c>
      <c r="M2022" s="9">
        <f t="shared" si="246"/>
        <v>16</v>
      </c>
      <c r="N2022" t="str">
        <f t="shared" si="247"/>
        <v>La Pintana</v>
      </c>
      <c r="O2022" s="1">
        <f t="shared" si="248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44"/>
        <v>La Pintana4393816</v>
      </c>
    </row>
    <row r="2023" spans="11:19" x14ac:dyDescent="0.3">
      <c r="K2023">
        <f t="shared" si="243"/>
        <v>0</v>
      </c>
      <c r="L2023" t="str">
        <f t="shared" si="245"/>
        <v>La Pintana43938</v>
      </c>
      <c r="M2023" s="9">
        <f t="shared" si="246"/>
        <v>17</v>
      </c>
      <c r="N2023" t="str">
        <f t="shared" si="247"/>
        <v>La Pintana</v>
      </c>
      <c r="O2023" s="1">
        <f t="shared" si="248"/>
        <v>43938</v>
      </c>
      <c r="P2023">
        <f>+VLOOKUP($N2023,[1]Hoja3!$A$4:$E$349,2,0)</f>
        <v>13</v>
      </c>
      <c r="Q2023">
        <f>+VLOOKUP($N2023,[1]Hoja3!$A$4:$E$349,3,0)</f>
        <v>13112</v>
      </c>
      <c r="R2023" t="str">
        <f>+VLOOKUP($N2023,[1]Hoja3!$A$4:$E$349,4,0)</f>
        <v>Metropolitana</v>
      </c>
      <c r="S2023" t="str">
        <f t="shared" si="244"/>
        <v>La Pintana4393817</v>
      </c>
    </row>
    <row r="2024" spans="11:19" x14ac:dyDescent="0.3">
      <c r="K2024">
        <f t="shared" si="243"/>
        <v>0</v>
      </c>
      <c r="L2024" t="str">
        <f t="shared" si="245"/>
        <v>La Pintana43938</v>
      </c>
      <c r="M2024" s="9">
        <f t="shared" si="246"/>
        <v>18</v>
      </c>
      <c r="N2024" t="str">
        <f t="shared" si="247"/>
        <v>La Pintana</v>
      </c>
      <c r="O2024" s="1">
        <f t="shared" si="248"/>
        <v>43938</v>
      </c>
      <c r="P2024">
        <f>+VLOOKUP($N2024,[1]Hoja3!$A$4:$E$349,2,0)</f>
        <v>13</v>
      </c>
      <c r="Q2024">
        <f>+VLOOKUP($N2024,[1]Hoja3!$A$4:$E$349,3,0)</f>
        <v>13112</v>
      </c>
      <c r="R2024" t="str">
        <f>+VLOOKUP($N2024,[1]Hoja3!$A$4:$E$349,4,0)</f>
        <v>Metropolitana</v>
      </c>
      <c r="S2024" t="str">
        <f t="shared" si="244"/>
        <v>La Pintana4393818</v>
      </c>
    </row>
    <row r="2025" spans="11:19" x14ac:dyDescent="0.3">
      <c r="K2025">
        <f t="shared" si="243"/>
        <v>0</v>
      </c>
      <c r="L2025" t="str">
        <f t="shared" si="245"/>
        <v>Lo Barnechea43938</v>
      </c>
      <c r="M2025" s="9">
        <v>1</v>
      </c>
      <c r="N2025" t="s">
        <v>168</v>
      </c>
      <c r="O2025" s="1">
        <f t="shared" si="248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44"/>
        <v>Lo Barnechea439381</v>
      </c>
    </row>
    <row r="2026" spans="11:19" x14ac:dyDescent="0.3">
      <c r="K2026">
        <f t="shared" si="243"/>
        <v>0</v>
      </c>
      <c r="L2026" t="str">
        <f t="shared" si="245"/>
        <v>Lo Barnechea43938</v>
      </c>
      <c r="M2026" s="9">
        <f t="shared" si="246"/>
        <v>2</v>
      </c>
      <c r="N2026" t="str">
        <f t="shared" si="247"/>
        <v>Lo Barnechea</v>
      </c>
      <c r="O2026" s="1">
        <f t="shared" si="248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44"/>
        <v>Lo Barnechea439382</v>
      </c>
    </row>
    <row r="2027" spans="11:19" x14ac:dyDescent="0.3">
      <c r="K2027">
        <f t="shared" si="243"/>
        <v>0</v>
      </c>
      <c r="L2027" t="str">
        <f t="shared" si="245"/>
        <v>Lo Barnechea43938</v>
      </c>
      <c r="M2027" s="9">
        <f t="shared" si="246"/>
        <v>3</v>
      </c>
      <c r="N2027" t="str">
        <f t="shared" si="247"/>
        <v>Lo Barnechea</v>
      </c>
      <c r="O2027" s="1">
        <f t="shared" si="248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44"/>
        <v>Lo Barnechea439383</v>
      </c>
    </row>
    <row r="2028" spans="11:19" x14ac:dyDescent="0.3">
      <c r="K2028">
        <f t="shared" si="243"/>
        <v>0</v>
      </c>
      <c r="L2028" t="str">
        <f t="shared" si="245"/>
        <v>Lo Barnechea43938</v>
      </c>
      <c r="M2028" s="9">
        <f t="shared" si="246"/>
        <v>4</v>
      </c>
      <c r="N2028" t="str">
        <f t="shared" si="247"/>
        <v>Lo Barnechea</v>
      </c>
      <c r="O2028" s="1">
        <f t="shared" si="248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44"/>
        <v>Lo Barnechea439384</v>
      </c>
    </row>
    <row r="2029" spans="11:19" x14ac:dyDescent="0.3">
      <c r="K2029">
        <f t="shared" si="243"/>
        <v>0</v>
      </c>
      <c r="L2029" t="str">
        <f t="shared" si="245"/>
        <v>Lo Barnechea43938</v>
      </c>
      <c r="M2029" s="9">
        <f t="shared" si="246"/>
        <v>5</v>
      </c>
      <c r="N2029" t="str">
        <f t="shared" si="247"/>
        <v>Lo Barnechea</v>
      </c>
      <c r="O2029" s="1">
        <f t="shared" si="248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44"/>
        <v>Lo Barnechea439385</v>
      </c>
    </row>
    <row r="2030" spans="11:19" x14ac:dyDescent="0.3">
      <c r="K2030">
        <f t="shared" si="243"/>
        <v>0</v>
      </c>
      <c r="L2030" t="str">
        <f t="shared" si="245"/>
        <v>Lo Barnechea43938</v>
      </c>
      <c r="M2030" s="9">
        <f t="shared" si="246"/>
        <v>6</v>
      </c>
      <c r="N2030" t="str">
        <f t="shared" si="247"/>
        <v>Lo Barnechea</v>
      </c>
      <c r="O2030" s="1">
        <f t="shared" si="248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44"/>
        <v>Lo Barnechea439386</v>
      </c>
    </row>
    <row r="2031" spans="11:19" x14ac:dyDescent="0.3">
      <c r="K2031">
        <f t="shared" si="243"/>
        <v>0</v>
      </c>
      <c r="L2031" t="str">
        <f t="shared" si="245"/>
        <v>Lo Barnechea43938</v>
      </c>
      <c r="M2031" s="9">
        <f t="shared" si="246"/>
        <v>7</v>
      </c>
      <c r="N2031" t="str">
        <f t="shared" si="247"/>
        <v>Lo Barnechea</v>
      </c>
      <c r="O2031" s="1">
        <f t="shared" si="248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44"/>
        <v>Lo Barnechea439387</v>
      </c>
    </row>
    <row r="2032" spans="11:19" x14ac:dyDescent="0.3">
      <c r="K2032">
        <f t="shared" si="243"/>
        <v>0</v>
      </c>
      <c r="L2032" t="str">
        <f t="shared" si="245"/>
        <v>Lo Barnechea43938</v>
      </c>
      <c r="M2032" s="9">
        <f t="shared" si="246"/>
        <v>8</v>
      </c>
      <c r="N2032" t="str">
        <f t="shared" si="247"/>
        <v>Lo Barnechea</v>
      </c>
      <c r="O2032" s="1">
        <f t="shared" si="248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44"/>
        <v>Lo Barnechea439388</v>
      </c>
    </row>
    <row r="2033" spans="11:19" x14ac:dyDescent="0.3">
      <c r="K2033">
        <f t="shared" si="243"/>
        <v>0</v>
      </c>
      <c r="L2033" t="str">
        <f t="shared" si="245"/>
        <v>Lo Barnechea43938</v>
      </c>
      <c r="M2033" s="9">
        <f t="shared" si="246"/>
        <v>9</v>
      </c>
      <c r="N2033" t="str">
        <f t="shared" si="247"/>
        <v>Lo Barnechea</v>
      </c>
      <c r="O2033" s="1">
        <f t="shared" si="248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44"/>
        <v>Lo Barnechea439389</v>
      </c>
    </row>
    <row r="2034" spans="11:19" x14ac:dyDescent="0.3">
      <c r="K2034">
        <f t="shared" si="243"/>
        <v>0</v>
      </c>
      <c r="L2034" t="str">
        <f t="shared" si="245"/>
        <v>Lo Barnechea43938</v>
      </c>
      <c r="M2034" s="9">
        <f t="shared" si="246"/>
        <v>10</v>
      </c>
      <c r="N2034" t="str">
        <f t="shared" si="247"/>
        <v>Lo Barnechea</v>
      </c>
      <c r="O2034" s="1">
        <f t="shared" si="248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44"/>
        <v>Lo Barnechea4393810</v>
      </c>
    </row>
    <row r="2035" spans="11:19" x14ac:dyDescent="0.3">
      <c r="K2035">
        <f t="shared" si="243"/>
        <v>0</v>
      </c>
      <c r="L2035" t="str">
        <f t="shared" si="245"/>
        <v>Lo Barnechea43938</v>
      </c>
      <c r="M2035" s="9">
        <f t="shared" si="246"/>
        <v>11</v>
      </c>
      <c r="N2035" t="str">
        <f t="shared" si="247"/>
        <v>Lo Barnechea</v>
      </c>
      <c r="O2035" s="1">
        <f t="shared" si="248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44"/>
        <v>Lo Barnechea4393811</v>
      </c>
    </row>
    <row r="2036" spans="11:19" x14ac:dyDescent="0.3">
      <c r="K2036">
        <f t="shared" si="243"/>
        <v>0</v>
      </c>
      <c r="L2036" t="str">
        <f t="shared" si="245"/>
        <v>Lo Barnechea43938</v>
      </c>
      <c r="M2036" s="9">
        <f t="shared" si="246"/>
        <v>12</v>
      </c>
      <c r="N2036" t="str">
        <f t="shared" si="247"/>
        <v>Lo Barnechea</v>
      </c>
      <c r="O2036" s="1">
        <f t="shared" si="248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44"/>
        <v>Lo Barnechea4393812</v>
      </c>
    </row>
    <row r="2037" spans="11:19" x14ac:dyDescent="0.3">
      <c r="K2037">
        <f t="shared" si="243"/>
        <v>0</v>
      </c>
      <c r="L2037" t="str">
        <f t="shared" si="245"/>
        <v>Lo Barnechea43938</v>
      </c>
      <c r="M2037" s="9">
        <f t="shared" si="246"/>
        <v>13</v>
      </c>
      <c r="N2037" t="str">
        <f t="shared" si="247"/>
        <v>Lo Barnechea</v>
      </c>
      <c r="O2037" s="1">
        <f t="shared" si="248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44"/>
        <v>Lo Barnechea4393813</v>
      </c>
    </row>
    <row r="2038" spans="11:19" x14ac:dyDescent="0.3">
      <c r="K2038">
        <f t="shared" si="243"/>
        <v>0</v>
      </c>
      <c r="L2038" t="str">
        <f t="shared" si="245"/>
        <v>Lo Barnechea43938</v>
      </c>
      <c r="M2038" s="9">
        <f t="shared" si="246"/>
        <v>14</v>
      </c>
      <c r="N2038" t="str">
        <f t="shared" si="247"/>
        <v>Lo Barnechea</v>
      </c>
      <c r="O2038" s="1">
        <f t="shared" si="248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44"/>
        <v>Lo Barnechea4393814</v>
      </c>
    </row>
    <row r="2039" spans="11:19" x14ac:dyDescent="0.3">
      <c r="K2039">
        <f t="shared" si="243"/>
        <v>0</v>
      </c>
      <c r="L2039" t="str">
        <f t="shared" si="245"/>
        <v>Lo Barnechea43938</v>
      </c>
      <c r="M2039" s="9">
        <f t="shared" si="246"/>
        <v>15</v>
      </c>
      <c r="N2039" t="str">
        <f t="shared" si="247"/>
        <v>Lo Barnechea</v>
      </c>
      <c r="O2039" s="1">
        <f t="shared" si="248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44"/>
        <v>Lo Barnechea4393815</v>
      </c>
    </row>
    <row r="2040" spans="11:19" x14ac:dyDescent="0.3">
      <c r="K2040">
        <f t="shared" si="243"/>
        <v>0</v>
      </c>
      <c r="L2040" t="str">
        <f t="shared" si="245"/>
        <v>Lo Barnechea43938</v>
      </c>
      <c r="M2040" s="9">
        <f t="shared" si="246"/>
        <v>16</v>
      </c>
      <c r="N2040" t="str">
        <f t="shared" si="247"/>
        <v>Lo Barnechea</v>
      </c>
      <c r="O2040" s="1">
        <f t="shared" si="248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44"/>
        <v>Lo Barnechea4393816</v>
      </c>
    </row>
    <row r="2041" spans="11:19" x14ac:dyDescent="0.3">
      <c r="K2041">
        <f t="shared" si="243"/>
        <v>0</v>
      </c>
      <c r="L2041" t="str">
        <f t="shared" si="245"/>
        <v>Lo Barnechea43938</v>
      </c>
      <c r="M2041" s="9">
        <f t="shared" si="246"/>
        <v>17</v>
      </c>
      <c r="N2041" t="str">
        <f t="shared" si="247"/>
        <v>Lo Barnechea</v>
      </c>
      <c r="O2041" s="1">
        <f t="shared" si="248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44"/>
        <v>Lo Barnechea4393817</v>
      </c>
    </row>
    <row r="2042" spans="11:19" x14ac:dyDescent="0.3">
      <c r="K2042">
        <f t="shared" si="243"/>
        <v>0</v>
      </c>
      <c r="L2042" t="str">
        <f t="shared" si="245"/>
        <v>Lo Barnechea43938</v>
      </c>
      <c r="M2042" s="9">
        <f t="shared" si="246"/>
        <v>18</v>
      </c>
      <c r="N2042" t="str">
        <f t="shared" si="247"/>
        <v>Lo Barnechea</v>
      </c>
      <c r="O2042" s="1">
        <f t="shared" si="248"/>
        <v>43938</v>
      </c>
      <c r="P2042">
        <f>+VLOOKUP($N2042,[1]Hoja3!$A$4:$E$349,2,0)</f>
        <v>13</v>
      </c>
      <c r="Q2042">
        <f>+VLOOKUP($N2042,[1]Hoja3!$A$4:$E$349,3,0)</f>
        <v>13115</v>
      </c>
      <c r="R2042" t="str">
        <f>+VLOOKUP($N2042,[1]Hoja3!$A$4:$E$349,4,0)</f>
        <v>Metropolitana</v>
      </c>
      <c r="S2042" t="str">
        <f t="shared" si="244"/>
        <v>Lo Barnechea4393818</v>
      </c>
    </row>
    <row r="2043" spans="11:19" x14ac:dyDescent="0.3">
      <c r="K2043">
        <f t="shared" si="243"/>
        <v>0</v>
      </c>
      <c r="L2043" t="str">
        <f t="shared" si="245"/>
        <v>Lo Barnechea43938</v>
      </c>
      <c r="M2043" s="9">
        <f t="shared" si="246"/>
        <v>19</v>
      </c>
      <c r="N2043" t="str">
        <f t="shared" si="247"/>
        <v>Lo Barnechea</v>
      </c>
      <c r="O2043" s="1">
        <f t="shared" si="248"/>
        <v>43938</v>
      </c>
      <c r="P2043">
        <f>+VLOOKUP($N2043,[1]Hoja3!$A$4:$E$349,2,0)</f>
        <v>13</v>
      </c>
      <c r="Q2043">
        <f>+VLOOKUP($N2043,[1]Hoja3!$A$4:$E$349,3,0)</f>
        <v>13115</v>
      </c>
      <c r="R2043" t="str">
        <f>+VLOOKUP($N2043,[1]Hoja3!$A$4:$E$349,4,0)</f>
        <v>Metropolitana</v>
      </c>
      <c r="S2043" t="str">
        <f t="shared" si="244"/>
        <v>Lo Barnechea4393819</v>
      </c>
    </row>
    <row r="2044" spans="11:19" x14ac:dyDescent="0.3">
      <c r="K2044">
        <f t="shared" si="243"/>
        <v>0</v>
      </c>
      <c r="L2044" t="str">
        <f t="shared" si="245"/>
        <v>Independencia43938</v>
      </c>
      <c r="M2044" s="9">
        <v>1</v>
      </c>
      <c r="N2044" t="s">
        <v>136</v>
      </c>
      <c r="O2044" s="1">
        <f t="shared" si="248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44"/>
        <v>Independencia439381</v>
      </c>
    </row>
    <row r="2045" spans="11:19" x14ac:dyDescent="0.3">
      <c r="K2045">
        <f t="shared" si="243"/>
        <v>0</v>
      </c>
      <c r="L2045" t="str">
        <f t="shared" si="245"/>
        <v>Independencia43938</v>
      </c>
      <c r="M2045" s="9">
        <f t="shared" si="246"/>
        <v>2</v>
      </c>
      <c r="N2045" t="str">
        <f t="shared" si="247"/>
        <v>Independencia</v>
      </c>
      <c r="O2045" s="1">
        <f t="shared" si="248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44"/>
        <v>Independencia439382</v>
      </c>
    </row>
    <row r="2046" spans="11:19" x14ac:dyDescent="0.3">
      <c r="K2046">
        <f t="shared" si="243"/>
        <v>0</v>
      </c>
      <c r="L2046" t="str">
        <f t="shared" si="245"/>
        <v>Independencia43938</v>
      </c>
      <c r="M2046" s="9">
        <f t="shared" si="246"/>
        <v>3</v>
      </c>
      <c r="N2046" t="str">
        <f t="shared" si="247"/>
        <v>Independencia</v>
      </c>
      <c r="O2046" s="1">
        <f t="shared" si="248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44"/>
        <v>Independencia439383</v>
      </c>
    </row>
    <row r="2047" spans="11:19" x14ac:dyDescent="0.3">
      <c r="K2047">
        <f t="shared" si="243"/>
        <v>0</v>
      </c>
      <c r="L2047" t="str">
        <f t="shared" si="245"/>
        <v>Independencia43938</v>
      </c>
      <c r="M2047" s="9">
        <f t="shared" si="246"/>
        <v>4</v>
      </c>
      <c r="N2047" t="str">
        <f t="shared" si="247"/>
        <v>Independencia</v>
      </c>
      <c r="O2047" s="1">
        <f t="shared" si="248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44"/>
        <v>Independencia439384</v>
      </c>
    </row>
    <row r="2048" spans="11:19" x14ac:dyDescent="0.3">
      <c r="K2048">
        <f t="shared" si="243"/>
        <v>0</v>
      </c>
      <c r="L2048" t="str">
        <f t="shared" si="245"/>
        <v>Independencia43938</v>
      </c>
      <c r="M2048" s="9">
        <f t="shared" si="246"/>
        <v>5</v>
      </c>
      <c r="N2048" t="str">
        <f t="shared" si="247"/>
        <v>Independencia</v>
      </c>
      <c r="O2048" s="1">
        <f t="shared" si="248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44"/>
        <v>Independencia439385</v>
      </c>
    </row>
    <row r="2049" spans="11:19" x14ac:dyDescent="0.3">
      <c r="K2049">
        <f t="shared" si="243"/>
        <v>0</v>
      </c>
      <c r="L2049" t="str">
        <f t="shared" si="245"/>
        <v>Independencia43938</v>
      </c>
      <c r="M2049" s="9">
        <f t="shared" si="246"/>
        <v>6</v>
      </c>
      <c r="N2049" t="str">
        <f t="shared" si="247"/>
        <v>Independencia</v>
      </c>
      <c r="O2049" s="1">
        <f t="shared" si="248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44"/>
        <v>Independencia439386</v>
      </c>
    </row>
    <row r="2050" spans="11:19" x14ac:dyDescent="0.3">
      <c r="K2050">
        <f t="shared" si="243"/>
        <v>0</v>
      </c>
      <c r="L2050" t="str">
        <f t="shared" si="245"/>
        <v>Independencia43938</v>
      </c>
      <c r="M2050" s="9">
        <f t="shared" si="246"/>
        <v>7</v>
      </c>
      <c r="N2050" t="str">
        <f t="shared" si="247"/>
        <v>Independencia</v>
      </c>
      <c r="O2050" s="1">
        <f t="shared" si="248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44"/>
        <v>Independencia439387</v>
      </c>
    </row>
    <row r="2051" spans="11:19" x14ac:dyDescent="0.3">
      <c r="K2051">
        <f t="shared" si="243"/>
        <v>0</v>
      </c>
      <c r="L2051" t="str">
        <f t="shared" si="245"/>
        <v>Independencia43938</v>
      </c>
      <c r="M2051" s="9">
        <f t="shared" si="246"/>
        <v>8</v>
      </c>
      <c r="N2051" t="str">
        <f t="shared" si="247"/>
        <v>Independencia</v>
      </c>
      <c r="O2051" s="1">
        <f t="shared" si="248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44"/>
        <v>Independencia439388</v>
      </c>
    </row>
    <row r="2052" spans="11:19" x14ac:dyDescent="0.3">
      <c r="K2052">
        <f t="shared" si="243"/>
        <v>0</v>
      </c>
      <c r="L2052" t="str">
        <f t="shared" si="245"/>
        <v>Independencia43938</v>
      </c>
      <c r="M2052" s="9">
        <f t="shared" si="246"/>
        <v>9</v>
      </c>
      <c r="N2052" t="str">
        <f t="shared" si="247"/>
        <v>Independencia</v>
      </c>
      <c r="O2052" s="1">
        <f t="shared" si="248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44"/>
        <v>Independencia439389</v>
      </c>
    </row>
    <row r="2053" spans="11:19" x14ac:dyDescent="0.3">
      <c r="K2053">
        <f t="shared" si="243"/>
        <v>0</v>
      </c>
      <c r="L2053" t="str">
        <f t="shared" si="245"/>
        <v>Independencia43938</v>
      </c>
      <c r="M2053" s="9">
        <f t="shared" si="246"/>
        <v>10</v>
      </c>
      <c r="N2053" t="str">
        <f t="shared" si="247"/>
        <v>Independencia</v>
      </c>
      <c r="O2053" s="1">
        <f t="shared" si="248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si="244"/>
        <v>Independencia4393810</v>
      </c>
    </row>
    <row r="2054" spans="11:19" x14ac:dyDescent="0.3">
      <c r="K2054">
        <f t="shared" si="243"/>
        <v>0</v>
      </c>
      <c r="L2054" t="str">
        <f t="shared" si="245"/>
        <v>Independencia43938</v>
      </c>
      <c r="M2054" s="9">
        <f t="shared" si="246"/>
        <v>11</v>
      </c>
      <c r="N2054" t="str">
        <f t="shared" si="247"/>
        <v>Independencia</v>
      </c>
      <c r="O2054" s="1">
        <f t="shared" si="248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44"/>
        <v>Independencia4393811</v>
      </c>
    </row>
    <row r="2055" spans="11:19" x14ac:dyDescent="0.3">
      <c r="K2055">
        <f t="shared" ref="K2055:K2118" si="249">+COUNTIFS($L$6:$L$20000,B2055)</f>
        <v>0</v>
      </c>
      <c r="L2055" t="str">
        <f t="shared" si="245"/>
        <v>Independencia43938</v>
      </c>
      <c r="M2055" s="9">
        <f t="shared" si="246"/>
        <v>12</v>
      </c>
      <c r="N2055" t="str">
        <f t="shared" si="247"/>
        <v>Independencia</v>
      </c>
      <c r="O2055" s="1">
        <f t="shared" si="248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ref="S2055:S2118" si="250">+N2055&amp;O2055&amp;M2055</f>
        <v>Independencia4393812</v>
      </c>
    </row>
    <row r="2056" spans="11:19" x14ac:dyDescent="0.3">
      <c r="K2056">
        <f t="shared" si="249"/>
        <v>0</v>
      </c>
      <c r="L2056" t="str">
        <f t="shared" si="245"/>
        <v>Independencia43938</v>
      </c>
      <c r="M2056" s="9">
        <f t="shared" si="246"/>
        <v>13</v>
      </c>
      <c r="N2056" t="str">
        <f t="shared" si="247"/>
        <v>Independencia</v>
      </c>
      <c r="O2056" s="1">
        <f t="shared" si="248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0"/>
        <v>Independencia4393813</v>
      </c>
    </row>
    <row r="2057" spans="11:19" x14ac:dyDescent="0.3">
      <c r="K2057">
        <f t="shared" si="249"/>
        <v>0</v>
      </c>
      <c r="L2057" t="str">
        <f t="shared" si="245"/>
        <v>Independencia43938</v>
      </c>
      <c r="M2057" s="9">
        <f t="shared" si="246"/>
        <v>14</v>
      </c>
      <c r="N2057" t="str">
        <f t="shared" si="247"/>
        <v>Independencia</v>
      </c>
      <c r="O2057" s="1">
        <f t="shared" si="248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0"/>
        <v>Independencia4393814</v>
      </c>
    </row>
    <row r="2058" spans="11:19" x14ac:dyDescent="0.3">
      <c r="K2058">
        <f t="shared" si="249"/>
        <v>0</v>
      </c>
      <c r="L2058" t="str">
        <f t="shared" si="245"/>
        <v>Independencia43938</v>
      </c>
      <c r="M2058" s="9">
        <f t="shared" si="246"/>
        <v>15</v>
      </c>
      <c r="N2058" t="str">
        <f t="shared" si="247"/>
        <v>Independencia</v>
      </c>
      <c r="O2058" s="1">
        <f t="shared" si="248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0"/>
        <v>Independencia4393815</v>
      </c>
    </row>
    <row r="2059" spans="11:19" x14ac:dyDescent="0.3">
      <c r="K2059">
        <f t="shared" si="249"/>
        <v>0</v>
      </c>
      <c r="L2059" t="str">
        <f t="shared" si="245"/>
        <v>Independencia43938</v>
      </c>
      <c r="M2059" s="9">
        <f t="shared" si="246"/>
        <v>16</v>
      </c>
      <c r="N2059" t="str">
        <f t="shared" si="247"/>
        <v>Independencia</v>
      </c>
      <c r="O2059" s="1">
        <f t="shared" si="248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0"/>
        <v>Independencia4393816</v>
      </c>
    </row>
    <row r="2060" spans="11:19" x14ac:dyDescent="0.3">
      <c r="K2060">
        <f t="shared" si="249"/>
        <v>0</v>
      </c>
      <c r="L2060" t="str">
        <f t="shared" si="245"/>
        <v>Independencia43938</v>
      </c>
      <c r="M2060" s="9">
        <f t="shared" si="246"/>
        <v>17</v>
      </c>
      <c r="N2060" t="str">
        <f t="shared" si="247"/>
        <v>Independencia</v>
      </c>
      <c r="O2060" s="1">
        <f t="shared" si="248"/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0"/>
        <v>Independencia4393817</v>
      </c>
    </row>
    <row r="2061" spans="11:19" x14ac:dyDescent="0.3">
      <c r="K2061">
        <f t="shared" si="249"/>
        <v>0</v>
      </c>
      <c r="L2061" t="str">
        <f t="shared" ref="L2061:L2124" si="251">+N2061&amp;O2061</f>
        <v>Independencia43938</v>
      </c>
      <c r="M2061" s="9">
        <f t="shared" si="246"/>
        <v>18</v>
      </c>
      <c r="N2061" t="str">
        <f t="shared" si="247"/>
        <v>Independencia</v>
      </c>
      <c r="O2061" s="1">
        <f t="shared" si="248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0"/>
        <v>Independencia4393818</v>
      </c>
    </row>
    <row r="2062" spans="11:19" x14ac:dyDescent="0.3">
      <c r="K2062">
        <f t="shared" si="249"/>
        <v>0</v>
      </c>
      <c r="L2062" t="str">
        <f t="shared" si="251"/>
        <v>Independencia43938</v>
      </c>
      <c r="M2062" s="9">
        <f t="shared" ref="M2062:M2125" si="252">+M2061+1</f>
        <v>19</v>
      </c>
      <c r="N2062" t="str">
        <f t="shared" ref="N2062:N2125" si="253">+N2061</f>
        <v>Independencia</v>
      </c>
      <c r="O2062" s="1">
        <f t="shared" ref="O2062:O2125" si="254">+O2061</f>
        <v>43938</v>
      </c>
      <c r="P2062">
        <f>+VLOOKUP($N2062,[1]Hoja3!$A$4:$E$349,2,0)</f>
        <v>13</v>
      </c>
      <c r="Q2062">
        <f>+VLOOKUP($N2062,[1]Hoja3!$A$4:$E$349,3,0)</f>
        <v>13108</v>
      </c>
      <c r="R2062" t="str">
        <f>+VLOOKUP($N2062,[1]Hoja3!$A$4:$E$349,4,0)</f>
        <v>Metropolitana</v>
      </c>
      <c r="S2062" t="str">
        <f t="shared" si="250"/>
        <v>Independencia4393819</v>
      </c>
    </row>
    <row r="2063" spans="11:19" x14ac:dyDescent="0.3">
      <c r="K2063">
        <f t="shared" si="249"/>
        <v>0</v>
      </c>
      <c r="L2063" t="str">
        <f t="shared" si="251"/>
        <v>Independencia43938</v>
      </c>
      <c r="M2063" s="9">
        <f t="shared" si="252"/>
        <v>20</v>
      </c>
      <c r="N2063" t="str">
        <f t="shared" si="253"/>
        <v>Independencia</v>
      </c>
      <c r="O2063" s="1">
        <f t="shared" si="254"/>
        <v>43938</v>
      </c>
      <c r="P2063">
        <f>+VLOOKUP($N2063,[1]Hoja3!$A$4:$E$349,2,0)</f>
        <v>13</v>
      </c>
      <c r="Q2063">
        <f>+VLOOKUP($N2063,[1]Hoja3!$A$4:$E$349,3,0)</f>
        <v>13108</v>
      </c>
      <c r="R2063" t="str">
        <f>+VLOOKUP($N2063,[1]Hoja3!$A$4:$E$349,4,0)</f>
        <v>Metropolitana</v>
      </c>
      <c r="S2063" t="str">
        <f t="shared" si="250"/>
        <v>Independencia4393820</v>
      </c>
    </row>
    <row r="2064" spans="11:19" x14ac:dyDescent="0.3">
      <c r="K2064">
        <f t="shared" si="249"/>
        <v>0</v>
      </c>
      <c r="L2064" t="str">
        <f t="shared" si="251"/>
        <v>Quinta Normal43938</v>
      </c>
      <c r="M2064" s="9">
        <v>1</v>
      </c>
      <c r="N2064" t="s">
        <v>278</v>
      </c>
      <c r="O2064" s="1">
        <f t="shared" si="254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0"/>
        <v>Quinta Normal439381</v>
      </c>
    </row>
    <row r="2065" spans="11:19" x14ac:dyDescent="0.3">
      <c r="K2065">
        <f t="shared" si="249"/>
        <v>0</v>
      </c>
      <c r="L2065" t="str">
        <f t="shared" si="251"/>
        <v>Quinta Normal43938</v>
      </c>
      <c r="M2065" s="9">
        <f t="shared" si="252"/>
        <v>2</v>
      </c>
      <c r="N2065" t="str">
        <f t="shared" si="253"/>
        <v>Quinta Normal</v>
      </c>
      <c r="O2065" s="1">
        <f t="shared" si="254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0"/>
        <v>Quinta Normal439382</v>
      </c>
    </row>
    <row r="2066" spans="11:19" x14ac:dyDescent="0.3">
      <c r="K2066">
        <f t="shared" si="249"/>
        <v>0</v>
      </c>
      <c r="L2066" t="str">
        <f t="shared" si="251"/>
        <v>Quinta Normal43938</v>
      </c>
      <c r="M2066" s="9">
        <f t="shared" si="252"/>
        <v>3</v>
      </c>
      <c r="N2066" t="str">
        <f t="shared" si="253"/>
        <v>Quinta Normal</v>
      </c>
      <c r="O2066" s="1">
        <f t="shared" si="254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0"/>
        <v>Quinta Normal439383</v>
      </c>
    </row>
    <row r="2067" spans="11:19" x14ac:dyDescent="0.3">
      <c r="K2067">
        <f t="shared" si="249"/>
        <v>0</v>
      </c>
      <c r="L2067" t="str">
        <f t="shared" si="251"/>
        <v>Quinta Normal43938</v>
      </c>
      <c r="M2067" s="9">
        <f t="shared" si="252"/>
        <v>4</v>
      </c>
      <c r="N2067" t="str">
        <f t="shared" si="253"/>
        <v>Quinta Normal</v>
      </c>
      <c r="O2067" s="1">
        <f t="shared" si="254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0"/>
        <v>Quinta Normal439384</v>
      </c>
    </row>
    <row r="2068" spans="11:19" x14ac:dyDescent="0.3">
      <c r="K2068">
        <f t="shared" si="249"/>
        <v>0</v>
      </c>
      <c r="L2068" t="str">
        <f t="shared" si="251"/>
        <v>Quinta Normal43938</v>
      </c>
      <c r="M2068" s="9">
        <f t="shared" si="252"/>
        <v>5</v>
      </c>
      <c r="N2068" t="str">
        <f t="shared" si="253"/>
        <v>Quinta Normal</v>
      </c>
      <c r="O2068" s="1">
        <f t="shared" si="254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0"/>
        <v>Quinta Normal439385</v>
      </c>
    </row>
    <row r="2069" spans="11:19" x14ac:dyDescent="0.3">
      <c r="K2069">
        <f t="shared" si="249"/>
        <v>0</v>
      </c>
      <c r="L2069" t="str">
        <f t="shared" si="251"/>
        <v>Quinta Normal43938</v>
      </c>
      <c r="M2069" s="9">
        <f t="shared" si="252"/>
        <v>6</v>
      </c>
      <c r="N2069" t="str">
        <f t="shared" si="253"/>
        <v>Quinta Normal</v>
      </c>
      <c r="O2069" s="1">
        <f t="shared" si="254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0"/>
        <v>Quinta Normal439386</v>
      </c>
    </row>
    <row r="2070" spans="11:19" x14ac:dyDescent="0.3">
      <c r="K2070">
        <f t="shared" si="249"/>
        <v>0</v>
      </c>
      <c r="L2070" t="str">
        <f t="shared" si="251"/>
        <v>Quinta Normal43938</v>
      </c>
      <c r="M2070" s="9">
        <f t="shared" si="252"/>
        <v>7</v>
      </c>
      <c r="N2070" t="str">
        <f t="shared" si="253"/>
        <v>Quinta Normal</v>
      </c>
      <c r="O2070" s="1">
        <f t="shared" si="254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0"/>
        <v>Quinta Normal439387</v>
      </c>
    </row>
    <row r="2071" spans="11:19" x14ac:dyDescent="0.3">
      <c r="K2071">
        <f t="shared" si="249"/>
        <v>0</v>
      </c>
      <c r="L2071" t="str">
        <f t="shared" si="251"/>
        <v>Quinta Normal43938</v>
      </c>
      <c r="M2071" s="9">
        <f t="shared" si="252"/>
        <v>8</v>
      </c>
      <c r="N2071" t="str">
        <f t="shared" si="253"/>
        <v>Quinta Normal</v>
      </c>
      <c r="O2071" s="1">
        <f t="shared" si="254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0"/>
        <v>Quinta Normal439388</v>
      </c>
    </row>
    <row r="2072" spans="11:19" x14ac:dyDescent="0.3">
      <c r="K2072">
        <f t="shared" si="249"/>
        <v>0</v>
      </c>
      <c r="L2072" t="str">
        <f t="shared" si="251"/>
        <v>Quinta Normal43938</v>
      </c>
      <c r="M2072" s="9">
        <f t="shared" si="252"/>
        <v>9</v>
      </c>
      <c r="N2072" t="str">
        <f t="shared" si="253"/>
        <v>Quinta Normal</v>
      </c>
      <c r="O2072" s="1">
        <f t="shared" si="254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0"/>
        <v>Quinta Normal439389</v>
      </c>
    </row>
    <row r="2073" spans="11:19" x14ac:dyDescent="0.3">
      <c r="K2073">
        <f t="shared" si="249"/>
        <v>0</v>
      </c>
      <c r="L2073" t="str">
        <f t="shared" si="251"/>
        <v>Quinta Normal43938</v>
      </c>
      <c r="M2073" s="9">
        <f t="shared" si="252"/>
        <v>10</v>
      </c>
      <c r="N2073" t="str">
        <f t="shared" si="253"/>
        <v>Quinta Normal</v>
      </c>
      <c r="O2073" s="1">
        <f t="shared" si="254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0"/>
        <v>Quinta Normal4393810</v>
      </c>
    </row>
    <row r="2074" spans="11:19" x14ac:dyDescent="0.3">
      <c r="K2074">
        <f t="shared" si="249"/>
        <v>0</v>
      </c>
      <c r="L2074" t="str">
        <f t="shared" si="251"/>
        <v>Quinta Normal43938</v>
      </c>
      <c r="M2074" s="9">
        <f t="shared" si="252"/>
        <v>11</v>
      </c>
      <c r="N2074" t="str">
        <f t="shared" si="253"/>
        <v>Quinta Normal</v>
      </c>
      <c r="O2074" s="1">
        <f t="shared" si="254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0"/>
        <v>Quinta Normal4393811</v>
      </c>
    </row>
    <row r="2075" spans="11:19" x14ac:dyDescent="0.3">
      <c r="K2075">
        <f t="shared" si="249"/>
        <v>0</v>
      </c>
      <c r="L2075" t="str">
        <f t="shared" si="251"/>
        <v>Quinta Normal43938</v>
      </c>
      <c r="M2075" s="9">
        <f t="shared" si="252"/>
        <v>12</v>
      </c>
      <c r="N2075" t="str">
        <f t="shared" si="253"/>
        <v>Quinta Normal</v>
      </c>
      <c r="O2075" s="1">
        <f t="shared" si="254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0"/>
        <v>Quinta Normal4393812</v>
      </c>
    </row>
    <row r="2076" spans="11:19" x14ac:dyDescent="0.3">
      <c r="K2076">
        <f t="shared" si="249"/>
        <v>0</v>
      </c>
      <c r="L2076" t="str">
        <f t="shared" si="251"/>
        <v>Quinta Normal43938</v>
      </c>
      <c r="M2076" s="9">
        <f t="shared" si="252"/>
        <v>13</v>
      </c>
      <c r="N2076" t="str">
        <f t="shared" si="253"/>
        <v>Quinta Normal</v>
      </c>
      <c r="O2076" s="1">
        <f t="shared" si="254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0"/>
        <v>Quinta Normal4393813</v>
      </c>
    </row>
    <row r="2077" spans="11:19" x14ac:dyDescent="0.3">
      <c r="K2077">
        <f t="shared" si="249"/>
        <v>0</v>
      </c>
      <c r="L2077" t="str">
        <f t="shared" si="251"/>
        <v>Quinta Normal43938</v>
      </c>
      <c r="M2077" s="9">
        <f t="shared" si="252"/>
        <v>14</v>
      </c>
      <c r="N2077" t="str">
        <f t="shared" si="253"/>
        <v>Quinta Normal</v>
      </c>
      <c r="O2077" s="1">
        <f t="shared" si="254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0"/>
        <v>Quinta Normal4393814</v>
      </c>
    </row>
    <row r="2078" spans="11:19" x14ac:dyDescent="0.3">
      <c r="K2078">
        <f t="shared" si="249"/>
        <v>0</v>
      </c>
      <c r="L2078" t="str">
        <f t="shared" si="251"/>
        <v>Quinta Normal43938</v>
      </c>
      <c r="M2078" s="9">
        <f t="shared" si="252"/>
        <v>15</v>
      </c>
      <c r="N2078" t="str">
        <f t="shared" si="253"/>
        <v>Quinta Normal</v>
      </c>
      <c r="O2078" s="1">
        <f t="shared" si="254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0"/>
        <v>Quinta Normal4393815</v>
      </c>
    </row>
    <row r="2079" spans="11:19" x14ac:dyDescent="0.3">
      <c r="K2079">
        <f t="shared" si="249"/>
        <v>0</v>
      </c>
      <c r="L2079" t="str">
        <f t="shared" si="251"/>
        <v>Quinta Normal43938</v>
      </c>
      <c r="M2079" s="9">
        <f t="shared" si="252"/>
        <v>16</v>
      </c>
      <c r="N2079" t="str">
        <f t="shared" si="253"/>
        <v>Quinta Normal</v>
      </c>
      <c r="O2079" s="1">
        <f t="shared" si="254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0"/>
        <v>Quinta Normal4393816</v>
      </c>
    </row>
    <row r="2080" spans="11:19" x14ac:dyDescent="0.3">
      <c r="K2080">
        <f t="shared" si="249"/>
        <v>0</v>
      </c>
      <c r="L2080" t="str">
        <f t="shared" si="251"/>
        <v>Quinta Normal43938</v>
      </c>
      <c r="M2080" s="9">
        <f t="shared" si="252"/>
        <v>17</v>
      </c>
      <c r="N2080" t="str">
        <f t="shared" si="253"/>
        <v>Quinta Normal</v>
      </c>
      <c r="O2080" s="1">
        <f t="shared" si="254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0"/>
        <v>Quinta Normal4393817</v>
      </c>
    </row>
    <row r="2081" spans="11:19" x14ac:dyDescent="0.3">
      <c r="K2081">
        <f t="shared" si="249"/>
        <v>0</v>
      </c>
      <c r="L2081" t="str">
        <f t="shared" si="251"/>
        <v>Quinta Normal43938</v>
      </c>
      <c r="M2081" s="9">
        <f t="shared" si="252"/>
        <v>18</v>
      </c>
      <c r="N2081" t="str">
        <f t="shared" si="253"/>
        <v>Quinta Normal</v>
      </c>
      <c r="O2081" s="1">
        <f t="shared" si="254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0"/>
        <v>Quinta Normal4393818</v>
      </c>
    </row>
    <row r="2082" spans="11:19" x14ac:dyDescent="0.3">
      <c r="K2082">
        <f t="shared" si="249"/>
        <v>0</v>
      </c>
      <c r="L2082" t="str">
        <f t="shared" si="251"/>
        <v>Quinta Normal43938</v>
      </c>
      <c r="M2082" s="9">
        <f t="shared" si="252"/>
        <v>19</v>
      </c>
      <c r="N2082" t="str">
        <f t="shared" si="253"/>
        <v>Quinta Normal</v>
      </c>
      <c r="O2082" s="1">
        <f t="shared" si="254"/>
        <v>43938</v>
      </c>
      <c r="P2082">
        <f>+VLOOKUP($N2082,[1]Hoja3!$A$4:$E$349,2,0)</f>
        <v>13</v>
      </c>
      <c r="Q2082">
        <f>+VLOOKUP($N2082,[1]Hoja3!$A$4:$E$349,3,0)</f>
        <v>13126</v>
      </c>
      <c r="R2082" t="str">
        <f>+VLOOKUP($N2082,[1]Hoja3!$A$4:$E$349,4,0)</f>
        <v>Metropolitana</v>
      </c>
      <c r="S2082" t="str">
        <f t="shared" si="250"/>
        <v>Quinta Normal4393819</v>
      </c>
    </row>
    <row r="2083" spans="11:19" x14ac:dyDescent="0.3">
      <c r="K2083">
        <f t="shared" si="249"/>
        <v>0</v>
      </c>
      <c r="L2083" t="str">
        <f t="shared" si="251"/>
        <v>Quinta Normal43938</v>
      </c>
      <c r="M2083" s="9">
        <f t="shared" si="252"/>
        <v>20</v>
      </c>
      <c r="N2083" t="str">
        <f t="shared" si="253"/>
        <v>Quinta Normal</v>
      </c>
      <c r="O2083" s="1">
        <f t="shared" si="254"/>
        <v>43938</v>
      </c>
      <c r="P2083">
        <f>+VLOOKUP($N2083,[1]Hoja3!$A$4:$E$349,2,0)</f>
        <v>13</v>
      </c>
      <c r="Q2083">
        <f>+VLOOKUP($N2083,[1]Hoja3!$A$4:$E$349,3,0)</f>
        <v>13126</v>
      </c>
      <c r="R2083" t="str">
        <f>+VLOOKUP($N2083,[1]Hoja3!$A$4:$E$349,4,0)</f>
        <v>Metropolitana</v>
      </c>
      <c r="S2083" t="str">
        <f t="shared" si="250"/>
        <v>Quinta Normal4393820</v>
      </c>
    </row>
    <row r="2084" spans="11:19" x14ac:dyDescent="0.3">
      <c r="K2084">
        <f t="shared" si="249"/>
        <v>0</v>
      </c>
      <c r="L2084" t="str">
        <f t="shared" si="251"/>
        <v>Renca43938</v>
      </c>
      <c r="M2084" s="9">
        <v>1</v>
      </c>
      <c r="N2084" t="s">
        <v>287</v>
      </c>
      <c r="O2084" s="1">
        <f t="shared" si="254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0"/>
        <v>Renca439381</v>
      </c>
    </row>
    <row r="2085" spans="11:19" x14ac:dyDescent="0.3">
      <c r="K2085">
        <f t="shared" si="249"/>
        <v>0</v>
      </c>
      <c r="L2085" t="str">
        <f t="shared" si="251"/>
        <v>Renca43938</v>
      </c>
      <c r="M2085" s="9">
        <f t="shared" si="252"/>
        <v>2</v>
      </c>
      <c r="N2085" t="str">
        <f t="shared" si="253"/>
        <v>Renca</v>
      </c>
      <c r="O2085" s="1">
        <f t="shared" si="254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0"/>
        <v>Renca439382</v>
      </c>
    </row>
    <row r="2086" spans="11:19" x14ac:dyDescent="0.3">
      <c r="K2086">
        <f t="shared" si="249"/>
        <v>0</v>
      </c>
      <c r="L2086" t="str">
        <f t="shared" si="251"/>
        <v>Renca43938</v>
      </c>
      <c r="M2086" s="9">
        <f t="shared" si="252"/>
        <v>3</v>
      </c>
      <c r="N2086" t="str">
        <f t="shared" si="253"/>
        <v>Renca</v>
      </c>
      <c r="O2086" s="1">
        <f t="shared" si="254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0"/>
        <v>Renca439383</v>
      </c>
    </row>
    <row r="2087" spans="11:19" x14ac:dyDescent="0.3">
      <c r="K2087">
        <f t="shared" si="249"/>
        <v>0</v>
      </c>
      <c r="L2087" t="str">
        <f t="shared" si="251"/>
        <v>Renca43938</v>
      </c>
      <c r="M2087" s="9">
        <f t="shared" si="252"/>
        <v>4</v>
      </c>
      <c r="N2087" t="str">
        <f t="shared" si="253"/>
        <v>Renca</v>
      </c>
      <c r="O2087" s="1">
        <f t="shared" si="254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0"/>
        <v>Renca439384</v>
      </c>
    </row>
    <row r="2088" spans="11:19" x14ac:dyDescent="0.3">
      <c r="K2088">
        <f t="shared" si="249"/>
        <v>0</v>
      </c>
      <c r="L2088" t="str">
        <f t="shared" si="251"/>
        <v>Renca43938</v>
      </c>
      <c r="M2088" s="9">
        <f t="shared" si="252"/>
        <v>5</v>
      </c>
      <c r="N2088" t="str">
        <f t="shared" si="253"/>
        <v>Renca</v>
      </c>
      <c r="O2088" s="1">
        <f t="shared" si="254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0"/>
        <v>Renca439385</v>
      </c>
    </row>
    <row r="2089" spans="11:19" x14ac:dyDescent="0.3">
      <c r="K2089">
        <f t="shared" si="249"/>
        <v>0</v>
      </c>
      <c r="L2089" t="str">
        <f t="shared" si="251"/>
        <v>Renca43938</v>
      </c>
      <c r="M2089" s="9">
        <f t="shared" si="252"/>
        <v>6</v>
      </c>
      <c r="N2089" t="str">
        <f t="shared" si="253"/>
        <v>Renca</v>
      </c>
      <c r="O2089" s="1">
        <f t="shared" si="254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0"/>
        <v>Renca439386</v>
      </c>
    </row>
    <row r="2090" spans="11:19" x14ac:dyDescent="0.3">
      <c r="K2090">
        <f t="shared" si="249"/>
        <v>0</v>
      </c>
      <c r="L2090" t="str">
        <f t="shared" si="251"/>
        <v>Renca43938</v>
      </c>
      <c r="M2090" s="9">
        <f t="shared" si="252"/>
        <v>7</v>
      </c>
      <c r="N2090" t="str">
        <f t="shared" si="253"/>
        <v>Renca</v>
      </c>
      <c r="O2090" s="1">
        <f t="shared" si="254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0"/>
        <v>Renca439387</v>
      </c>
    </row>
    <row r="2091" spans="11:19" x14ac:dyDescent="0.3">
      <c r="K2091">
        <f t="shared" si="249"/>
        <v>0</v>
      </c>
      <c r="L2091" t="str">
        <f t="shared" si="251"/>
        <v>Renca43938</v>
      </c>
      <c r="M2091" s="9">
        <f t="shared" si="252"/>
        <v>8</v>
      </c>
      <c r="N2091" t="str">
        <f t="shared" si="253"/>
        <v>Renca</v>
      </c>
      <c r="O2091" s="1">
        <f t="shared" si="254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0"/>
        <v>Renca439388</v>
      </c>
    </row>
    <row r="2092" spans="11:19" x14ac:dyDescent="0.3">
      <c r="K2092">
        <f t="shared" si="249"/>
        <v>0</v>
      </c>
      <c r="L2092" t="str">
        <f t="shared" si="251"/>
        <v>Renca43938</v>
      </c>
      <c r="M2092" s="9">
        <f t="shared" si="252"/>
        <v>9</v>
      </c>
      <c r="N2092" t="str">
        <f t="shared" si="253"/>
        <v>Renca</v>
      </c>
      <c r="O2092" s="1">
        <f t="shared" si="254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0"/>
        <v>Renca439389</v>
      </c>
    </row>
    <row r="2093" spans="11:19" x14ac:dyDescent="0.3">
      <c r="K2093">
        <f t="shared" si="249"/>
        <v>0</v>
      </c>
      <c r="L2093" t="str">
        <f t="shared" si="251"/>
        <v>Renca43938</v>
      </c>
      <c r="M2093" s="9">
        <f t="shared" si="252"/>
        <v>10</v>
      </c>
      <c r="N2093" t="str">
        <f t="shared" si="253"/>
        <v>Renca</v>
      </c>
      <c r="O2093" s="1">
        <f t="shared" si="254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0"/>
        <v>Renca4393810</v>
      </c>
    </row>
    <row r="2094" spans="11:19" x14ac:dyDescent="0.3">
      <c r="K2094">
        <f t="shared" si="249"/>
        <v>0</v>
      </c>
      <c r="L2094" t="str">
        <f t="shared" si="251"/>
        <v>Renca43938</v>
      </c>
      <c r="M2094" s="9">
        <f t="shared" si="252"/>
        <v>11</v>
      </c>
      <c r="N2094" t="str">
        <f t="shared" si="253"/>
        <v>Renca</v>
      </c>
      <c r="O2094" s="1">
        <f t="shared" si="254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0"/>
        <v>Renca4393811</v>
      </c>
    </row>
    <row r="2095" spans="11:19" x14ac:dyDescent="0.3">
      <c r="K2095">
        <f t="shared" si="249"/>
        <v>0</v>
      </c>
      <c r="L2095" t="str">
        <f t="shared" si="251"/>
        <v>Renca43938</v>
      </c>
      <c r="M2095" s="9">
        <f t="shared" si="252"/>
        <v>12</v>
      </c>
      <c r="N2095" t="str">
        <f t="shared" si="253"/>
        <v>Renca</v>
      </c>
      <c r="O2095" s="1">
        <f t="shared" si="254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0"/>
        <v>Renca4393812</v>
      </c>
    </row>
    <row r="2096" spans="11:19" x14ac:dyDescent="0.3">
      <c r="K2096">
        <f t="shared" si="249"/>
        <v>0</v>
      </c>
      <c r="L2096" t="str">
        <f t="shared" si="251"/>
        <v>Renca43938</v>
      </c>
      <c r="M2096" s="9">
        <f t="shared" si="252"/>
        <v>13</v>
      </c>
      <c r="N2096" t="str">
        <f t="shared" si="253"/>
        <v>Renca</v>
      </c>
      <c r="O2096" s="1">
        <f t="shared" si="254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0"/>
        <v>Renca4393813</v>
      </c>
    </row>
    <row r="2097" spans="11:19" x14ac:dyDescent="0.3">
      <c r="K2097">
        <f t="shared" si="249"/>
        <v>0</v>
      </c>
      <c r="L2097" t="str">
        <f t="shared" si="251"/>
        <v>Renca43938</v>
      </c>
      <c r="M2097" s="9">
        <f t="shared" si="252"/>
        <v>14</v>
      </c>
      <c r="N2097" t="str">
        <f t="shared" si="253"/>
        <v>Renca</v>
      </c>
      <c r="O2097" s="1">
        <f t="shared" si="254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0"/>
        <v>Renca4393814</v>
      </c>
    </row>
    <row r="2098" spans="11:19" x14ac:dyDescent="0.3">
      <c r="K2098">
        <f t="shared" si="249"/>
        <v>0</v>
      </c>
      <c r="L2098" t="str">
        <f t="shared" si="251"/>
        <v>Renca43938</v>
      </c>
      <c r="M2098" s="9">
        <f t="shared" si="252"/>
        <v>15</v>
      </c>
      <c r="N2098" t="str">
        <f t="shared" si="253"/>
        <v>Renca</v>
      </c>
      <c r="O2098" s="1">
        <f t="shared" si="254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0"/>
        <v>Renca4393815</v>
      </c>
    </row>
    <row r="2099" spans="11:19" x14ac:dyDescent="0.3">
      <c r="K2099">
        <f t="shared" si="249"/>
        <v>0</v>
      </c>
      <c r="L2099" t="str">
        <f t="shared" si="251"/>
        <v>Renca43938</v>
      </c>
      <c r="M2099" s="9">
        <f t="shared" si="252"/>
        <v>16</v>
      </c>
      <c r="N2099" t="str">
        <f t="shared" si="253"/>
        <v>Renca</v>
      </c>
      <c r="O2099" s="1">
        <f t="shared" si="254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0"/>
        <v>Renca4393816</v>
      </c>
    </row>
    <row r="2100" spans="11:19" x14ac:dyDescent="0.3">
      <c r="K2100">
        <f t="shared" si="249"/>
        <v>0</v>
      </c>
      <c r="L2100" t="str">
        <f t="shared" si="251"/>
        <v>Renca43938</v>
      </c>
      <c r="M2100" s="9">
        <f t="shared" si="252"/>
        <v>17</v>
      </c>
      <c r="N2100" t="str">
        <f t="shared" si="253"/>
        <v>Renca</v>
      </c>
      <c r="O2100" s="1">
        <f t="shared" si="254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0"/>
        <v>Renca4393817</v>
      </c>
    </row>
    <row r="2101" spans="11:19" x14ac:dyDescent="0.3">
      <c r="K2101">
        <f t="shared" si="249"/>
        <v>0</v>
      </c>
      <c r="L2101" t="str">
        <f t="shared" si="251"/>
        <v>Renca43938</v>
      </c>
      <c r="M2101" s="9">
        <f t="shared" si="252"/>
        <v>18</v>
      </c>
      <c r="N2101" t="str">
        <f t="shared" si="253"/>
        <v>Renca</v>
      </c>
      <c r="O2101" s="1">
        <f t="shared" si="254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0"/>
        <v>Renca4393818</v>
      </c>
    </row>
    <row r="2102" spans="11:19" x14ac:dyDescent="0.3">
      <c r="K2102">
        <f t="shared" si="249"/>
        <v>0</v>
      </c>
      <c r="L2102" t="str">
        <f t="shared" si="251"/>
        <v>Renca43938</v>
      </c>
      <c r="M2102" s="9">
        <f t="shared" si="252"/>
        <v>19</v>
      </c>
      <c r="N2102" t="str">
        <f t="shared" si="253"/>
        <v>Renca</v>
      </c>
      <c r="O2102" s="1">
        <f t="shared" si="254"/>
        <v>43938</v>
      </c>
      <c r="P2102">
        <f>+VLOOKUP($N2102,[1]Hoja3!$A$4:$E$349,2,0)</f>
        <v>13</v>
      </c>
      <c r="Q2102">
        <f>+VLOOKUP($N2102,[1]Hoja3!$A$4:$E$349,3,0)</f>
        <v>13128</v>
      </c>
      <c r="R2102" t="str">
        <f>+VLOOKUP($N2102,[1]Hoja3!$A$4:$E$349,4,0)</f>
        <v>Metropolitana</v>
      </c>
      <c r="S2102" t="str">
        <f t="shared" si="250"/>
        <v>Renca4393819</v>
      </c>
    </row>
    <row r="2103" spans="11:19" x14ac:dyDescent="0.3">
      <c r="K2103">
        <f t="shared" si="249"/>
        <v>0</v>
      </c>
      <c r="L2103" t="str">
        <f t="shared" si="251"/>
        <v>Renca43938</v>
      </c>
      <c r="M2103" s="9">
        <f t="shared" si="252"/>
        <v>20</v>
      </c>
      <c r="N2103" t="str">
        <f t="shared" si="253"/>
        <v>Renca</v>
      </c>
      <c r="O2103" s="1">
        <f t="shared" si="254"/>
        <v>43938</v>
      </c>
      <c r="P2103">
        <f>+VLOOKUP($N2103,[1]Hoja3!$A$4:$E$349,2,0)</f>
        <v>13</v>
      </c>
      <c r="Q2103">
        <f>+VLOOKUP($N2103,[1]Hoja3!$A$4:$E$349,3,0)</f>
        <v>13128</v>
      </c>
      <c r="R2103" t="str">
        <f>+VLOOKUP($N2103,[1]Hoja3!$A$4:$E$349,4,0)</f>
        <v>Metropolitana</v>
      </c>
      <c r="S2103" t="str">
        <f t="shared" si="250"/>
        <v>Renca4393820</v>
      </c>
    </row>
    <row r="2104" spans="11:19" x14ac:dyDescent="0.3">
      <c r="K2104">
        <f t="shared" si="249"/>
        <v>0</v>
      </c>
      <c r="L2104" t="str">
        <f t="shared" si="251"/>
        <v>Antofagasta43938</v>
      </c>
      <c r="M2104" s="9">
        <v>1</v>
      </c>
      <c r="N2104" t="s">
        <v>2</v>
      </c>
      <c r="O2104" s="1">
        <f t="shared" si="254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0"/>
        <v>Antofagasta439381</v>
      </c>
    </row>
    <row r="2105" spans="11:19" x14ac:dyDescent="0.3">
      <c r="K2105">
        <f t="shared" si="249"/>
        <v>0</v>
      </c>
      <c r="L2105" t="str">
        <f t="shared" si="251"/>
        <v>Antofagasta43938</v>
      </c>
      <c r="M2105" s="9">
        <f t="shared" si="252"/>
        <v>2</v>
      </c>
      <c r="N2105" t="str">
        <f t="shared" si="253"/>
        <v>Antofagasta</v>
      </c>
      <c r="O2105" s="1">
        <f t="shared" si="254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0"/>
        <v>Antofagasta439382</v>
      </c>
    </row>
    <row r="2106" spans="11:19" x14ac:dyDescent="0.3">
      <c r="K2106">
        <f t="shared" si="249"/>
        <v>0</v>
      </c>
      <c r="L2106" t="str">
        <f t="shared" si="251"/>
        <v>Antofagasta43938</v>
      </c>
      <c r="M2106" s="9">
        <f t="shared" si="252"/>
        <v>3</v>
      </c>
      <c r="N2106" t="str">
        <f t="shared" si="253"/>
        <v>Antofagasta</v>
      </c>
      <c r="O2106" s="1">
        <f t="shared" si="254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0"/>
        <v>Antofagasta439383</v>
      </c>
    </row>
    <row r="2107" spans="11:19" x14ac:dyDescent="0.3">
      <c r="K2107">
        <f t="shared" si="249"/>
        <v>0</v>
      </c>
      <c r="L2107" t="str">
        <f t="shared" si="251"/>
        <v>Antofagasta43938</v>
      </c>
      <c r="M2107" s="9">
        <f t="shared" si="252"/>
        <v>4</v>
      </c>
      <c r="N2107" t="str">
        <f t="shared" si="253"/>
        <v>Antofagasta</v>
      </c>
      <c r="O2107" s="1">
        <f t="shared" si="254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0"/>
        <v>Antofagasta439384</v>
      </c>
    </row>
    <row r="2108" spans="11:19" x14ac:dyDescent="0.3">
      <c r="K2108">
        <f t="shared" si="249"/>
        <v>0</v>
      </c>
      <c r="L2108" t="str">
        <f t="shared" si="251"/>
        <v>Antofagasta43938</v>
      </c>
      <c r="M2108" s="9">
        <f t="shared" si="252"/>
        <v>5</v>
      </c>
      <c r="N2108" t="str">
        <f t="shared" si="253"/>
        <v>Antofagasta</v>
      </c>
      <c r="O2108" s="1">
        <f t="shared" si="254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0"/>
        <v>Antofagasta439385</v>
      </c>
    </row>
    <row r="2109" spans="11:19" x14ac:dyDescent="0.3">
      <c r="K2109">
        <f t="shared" si="249"/>
        <v>0</v>
      </c>
      <c r="L2109" t="str">
        <f t="shared" si="251"/>
        <v>Antofagasta43938</v>
      </c>
      <c r="M2109" s="9">
        <f t="shared" si="252"/>
        <v>6</v>
      </c>
      <c r="N2109" t="str">
        <f t="shared" si="253"/>
        <v>Antofagasta</v>
      </c>
      <c r="O2109" s="1">
        <f t="shared" si="254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0"/>
        <v>Antofagasta439386</v>
      </c>
    </row>
    <row r="2110" spans="11:19" x14ac:dyDescent="0.3">
      <c r="K2110">
        <f t="shared" si="249"/>
        <v>0</v>
      </c>
      <c r="L2110" t="str">
        <f t="shared" si="251"/>
        <v>Antofagasta43938</v>
      </c>
      <c r="M2110" s="9">
        <f t="shared" si="252"/>
        <v>7</v>
      </c>
      <c r="N2110" t="str">
        <f t="shared" si="253"/>
        <v>Antofagasta</v>
      </c>
      <c r="O2110" s="1">
        <f t="shared" si="254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0"/>
        <v>Antofagasta439387</v>
      </c>
    </row>
    <row r="2111" spans="11:19" x14ac:dyDescent="0.3">
      <c r="K2111">
        <f t="shared" si="249"/>
        <v>0</v>
      </c>
      <c r="L2111" t="str">
        <f t="shared" si="251"/>
        <v>Antofagasta43938</v>
      </c>
      <c r="M2111" s="9">
        <f t="shared" si="252"/>
        <v>8</v>
      </c>
      <c r="N2111" t="str">
        <f t="shared" si="253"/>
        <v>Antofagasta</v>
      </c>
      <c r="O2111" s="1">
        <f t="shared" si="254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0"/>
        <v>Antofagasta439388</v>
      </c>
    </row>
    <row r="2112" spans="11:19" x14ac:dyDescent="0.3">
      <c r="K2112">
        <f t="shared" si="249"/>
        <v>0</v>
      </c>
      <c r="L2112" t="str">
        <f t="shared" si="251"/>
        <v>Antofagasta43938</v>
      </c>
      <c r="M2112" s="9">
        <f t="shared" si="252"/>
        <v>9</v>
      </c>
      <c r="N2112" t="str">
        <f t="shared" si="253"/>
        <v>Antofagasta</v>
      </c>
      <c r="O2112" s="1">
        <f t="shared" si="254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0"/>
        <v>Antofagasta439389</v>
      </c>
    </row>
    <row r="2113" spans="11:19" x14ac:dyDescent="0.3">
      <c r="K2113">
        <f t="shared" si="249"/>
        <v>0</v>
      </c>
      <c r="L2113" t="str">
        <f t="shared" si="251"/>
        <v>Antofagasta43938</v>
      </c>
      <c r="M2113" s="9">
        <f t="shared" si="252"/>
        <v>10</v>
      </c>
      <c r="N2113" t="str">
        <f t="shared" si="253"/>
        <v>Antofagasta</v>
      </c>
      <c r="O2113" s="1">
        <f t="shared" si="254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0"/>
        <v>Antofagasta4393810</v>
      </c>
    </row>
    <row r="2114" spans="11:19" x14ac:dyDescent="0.3">
      <c r="K2114">
        <f t="shared" si="249"/>
        <v>0</v>
      </c>
      <c r="L2114" t="str">
        <f t="shared" si="251"/>
        <v>Antofagasta43938</v>
      </c>
      <c r="M2114" s="9">
        <f t="shared" si="252"/>
        <v>11</v>
      </c>
      <c r="N2114" t="str">
        <f t="shared" si="253"/>
        <v>Antofagasta</v>
      </c>
      <c r="O2114" s="1">
        <f t="shared" si="254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0"/>
        <v>Antofagasta4393811</v>
      </c>
    </row>
    <row r="2115" spans="11:19" x14ac:dyDescent="0.3">
      <c r="K2115">
        <f t="shared" si="249"/>
        <v>0</v>
      </c>
      <c r="L2115" t="str">
        <f t="shared" si="251"/>
        <v>Antofagasta43938</v>
      </c>
      <c r="M2115" s="9">
        <f t="shared" si="252"/>
        <v>12</v>
      </c>
      <c r="N2115" t="str">
        <f t="shared" si="253"/>
        <v>Antofagasta</v>
      </c>
      <c r="O2115" s="1">
        <f t="shared" si="254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0"/>
        <v>Antofagasta4393812</v>
      </c>
    </row>
    <row r="2116" spans="11:19" x14ac:dyDescent="0.3">
      <c r="K2116">
        <f t="shared" si="249"/>
        <v>0</v>
      </c>
      <c r="L2116" t="str">
        <f t="shared" si="251"/>
        <v>Antofagasta43938</v>
      </c>
      <c r="M2116" s="9">
        <f t="shared" si="252"/>
        <v>13</v>
      </c>
      <c r="N2116" t="str">
        <f t="shared" si="253"/>
        <v>Antofagasta</v>
      </c>
      <c r="O2116" s="1">
        <f t="shared" si="254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0"/>
        <v>Antofagasta4393813</v>
      </c>
    </row>
    <row r="2117" spans="11:19" x14ac:dyDescent="0.3">
      <c r="K2117">
        <f t="shared" si="249"/>
        <v>0</v>
      </c>
      <c r="L2117" t="str">
        <f t="shared" si="251"/>
        <v>Antofagasta43938</v>
      </c>
      <c r="M2117" s="9">
        <f t="shared" si="252"/>
        <v>14</v>
      </c>
      <c r="N2117" t="str">
        <f t="shared" si="253"/>
        <v>Antofagasta</v>
      </c>
      <c r="O2117" s="1">
        <f t="shared" si="254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si="250"/>
        <v>Antofagasta4393814</v>
      </c>
    </row>
    <row r="2118" spans="11:19" x14ac:dyDescent="0.3">
      <c r="K2118">
        <f t="shared" si="249"/>
        <v>0</v>
      </c>
      <c r="L2118" t="str">
        <f t="shared" si="251"/>
        <v>Antofagasta43938</v>
      </c>
      <c r="M2118" s="9">
        <f t="shared" si="252"/>
        <v>15</v>
      </c>
      <c r="N2118" t="str">
        <f t="shared" si="253"/>
        <v>Antofagasta</v>
      </c>
      <c r="O2118" s="1">
        <f t="shared" si="254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50"/>
        <v>Antofagasta4393815</v>
      </c>
    </row>
    <row r="2119" spans="11:19" x14ac:dyDescent="0.3">
      <c r="K2119">
        <f t="shared" ref="K2119:K2182" si="255">+COUNTIFS($L$6:$L$20000,B2119)</f>
        <v>0</v>
      </c>
      <c r="L2119" t="str">
        <f t="shared" si="251"/>
        <v>Antofagasta43938</v>
      </c>
      <c r="M2119" s="9">
        <f t="shared" si="252"/>
        <v>16</v>
      </c>
      <c r="N2119" t="str">
        <f t="shared" si="253"/>
        <v>Antofagasta</v>
      </c>
      <c r="O2119" s="1">
        <f t="shared" si="254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ref="S2119:S2182" si="256">+N2119&amp;O2119&amp;M2119</f>
        <v>Antofagasta4393816</v>
      </c>
    </row>
    <row r="2120" spans="11:19" x14ac:dyDescent="0.3">
      <c r="K2120">
        <f t="shared" si="255"/>
        <v>0</v>
      </c>
      <c r="L2120" t="str">
        <f t="shared" si="251"/>
        <v>Antofagasta43938</v>
      </c>
      <c r="M2120" s="9">
        <f t="shared" si="252"/>
        <v>17</v>
      </c>
      <c r="N2120" t="str">
        <f t="shared" si="253"/>
        <v>Antofagasta</v>
      </c>
      <c r="O2120" s="1">
        <f t="shared" si="254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56"/>
        <v>Antofagasta4393817</v>
      </c>
    </row>
    <row r="2121" spans="11:19" x14ac:dyDescent="0.3">
      <c r="K2121">
        <f t="shared" si="255"/>
        <v>0</v>
      </c>
      <c r="L2121" t="str">
        <f t="shared" si="251"/>
        <v>Antofagasta43938</v>
      </c>
      <c r="M2121" s="9">
        <f t="shared" si="252"/>
        <v>18</v>
      </c>
      <c r="N2121" t="str">
        <f t="shared" si="253"/>
        <v>Antofagasta</v>
      </c>
      <c r="O2121" s="1">
        <f t="shared" si="254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56"/>
        <v>Antofagasta4393818</v>
      </c>
    </row>
    <row r="2122" spans="11:19" x14ac:dyDescent="0.3">
      <c r="K2122">
        <f t="shared" si="255"/>
        <v>0</v>
      </c>
      <c r="L2122" t="str">
        <f t="shared" si="251"/>
        <v>Antofagasta43938</v>
      </c>
      <c r="M2122" s="9">
        <f t="shared" si="252"/>
        <v>19</v>
      </c>
      <c r="N2122" t="str">
        <f t="shared" si="253"/>
        <v>Antofagasta</v>
      </c>
      <c r="O2122" s="1">
        <f t="shared" si="254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56"/>
        <v>Antofagasta4393819</v>
      </c>
    </row>
    <row r="2123" spans="11:19" x14ac:dyDescent="0.3">
      <c r="K2123">
        <f t="shared" si="255"/>
        <v>0</v>
      </c>
      <c r="L2123" t="str">
        <f t="shared" si="251"/>
        <v>Antofagasta43938</v>
      </c>
      <c r="M2123" s="9">
        <f t="shared" si="252"/>
        <v>20</v>
      </c>
      <c r="N2123" t="str">
        <f t="shared" si="253"/>
        <v>Antofagasta</v>
      </c>
      <c r="O2123" s="1">
        <f t="shared" si="254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56"/>
        <v>Antofagasta4393820</v>
      </c>
    </row>
    <row r="2124" spans="11:19" x14ac:dyDescent="0.3">
      <c r="K2124">
        <f t="shared" si="255"/>
        <v>0</v>
      </c>
      <c r="L2124" t="str">
        <f t="shared" si="251"/>
        <v>Antofagasta43938</v>
      </c>
      <c r="M2124" s="9">
        <f t="shared" si="252"/>
        <v>21</v>
      </c>
      <c r="N2124" t="str">
        <f t="shared" si="253"/>
        <v>Antofagasta</v>
      </c>
      <c r="O2124" s="1">
        <f t="shared" si="254"/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56"/>
        <v>Antofagasta4393821</v>
      </c>
    </row>
    <row r="2125" spans="11:19" x14ac:dyDescent="0.3">
      <c r="K2125">
        <f t="shared" si="255"/>
        <v>0</v>
      </c>
      <c r="L2125" t="str">
        <f t="shared" ref="L2125:L2188" si="257">+N2125&amp;O2125</f>
        <v>Antofagasta43938</v>
      </c>
      <c r="M2125" s="9">
        <f t="shared" si="252"/>
        <v>22</v>
      </c>
      <c r="N2125" t="str">
        <f t="shared" si="253"/>
        <v>Antofagasta</v>
      </c>
      <c r="O2125" s="1">
        <f t="shared" si="254"/>
        <v>43938</v>
      </c>
      <c r="P2125">
        <f>+VLOOKUP($N2125,[1]Hoja3!$A$4:$E$349,2,0)</f>
        <v>2</v>
      </c>
      <c r="Q2125">
        <f>+VLOOKUP($N2125,[1]Hoja3!$A$4:$E$349,3,0)</f>
        <v>2101</v>
      </c>
      <c r="R2125" t="str">
        <f>+VLOOKUP($N2125,[1]Hoja3!$A$4:$E$349,4,0)</f>
        <v>Antofagasta</v>
      </c>
      <c r="S2125" t="str">
        <f t="shared" si="256"/>
        <v>Antofagasta4393822</v>
      </c>
    </row>
    <row r="2126" spans="11:19" x14ac:dyDescent="0.3">
      <c r="K2126">
        <f t="shared" si="255"/>
        <v>0</v>
      </c>
      <c r="L2126" t="str">
        <f t="shared" si="257"/>
        <v>Antofagasta43938</v>
      </c>
      <c r="M2126" s="9">
        <f t="shared" ref="M2126:M2189" si="258">+M2125+1</f>
        <v>23</v>
      </c>
      <c r="N2126" t="str">
        <f t="shared" ref="N2126:N2189" si="259">+N2125</f>
        <v>Antofagasta</v>
      </c>
      <c r="O2126" s="1">
        <f t="shared" ref="O2126:O2189" si="260">+O2125</f>
        <v>43938</v>
      </c>
      <c r="P2126">
        <f>+VLOOKUP($N2126,[1]Hoja3!$A$4:$E$349,2,0)</f>
        <v>2</v>
      </c>
      <c r="Q2126">
        <f>+VLOOKUP($N2126,[1]Hoja3!$A$4:$E$349,3,0)</f>
        <v>2101</v>
      </c>
      <c r="R2126" t="str">
        <f>+VLOOKUP($N2126,[1]Hoja3!$A$4:$E$349,4,0)</f>
        <v>Antofagasta</v>
      </c>
      <c r="S2126" t="str">
        <f t="shared" si="256"/>
        <v>Antofagasta4393823</v>
      </c>
    </row>
    <row r="2127" spans="11:19" x14ac:dyDescent="0.3">
      <c r="K2127">
        <f t="shared" si="255"/>
        <v>0</v>
      </c>
      <c r="L2127" t="str">
        <f t="shared" si="257"/>
        <v>Penalolen43938</v>
      </c>
      <c r="M2127" s="9">
        <v>1</v>
      </c>
      <c r="N2127" t="s">
        <v>233</v>
      </c>
      <c r="O2127" s="1">
        <f t="shared" si="260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56"/>
        <v>Penalolen439381</v>
      </c>
    </row>
    <row r="2128" spans="11:19" x14ac:dyDescent="0.3">
      <c r="K2128">
        <f t="shared" si="255"/>
        <v>0</v>
      </c>
      <c r="L2128" t="str">
        <f t="shared" si="257"/>
        <v>Penalolen43938</v>
      </c>
      <c r="M2128" s="9">
        <f t="shared" si="258"/>
        <v>2</v>
      </c>
      <c r="N2128" t="str">
        <f t="shared" si="259"/>
        <v>Penalolen</v>
      </c>
      <c r="O2128" s="1">
        <f t="shared" si="260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56"/>
        <v>Penalolen439382</v>
      </c>
    </row>
    <row r="2129" spans="11:19" x14ac:dyDescent="0.3">
      <c r="K2129">
        <f t="shared" si="255"/>
        <v>0</v>
      </c>
      <c r="L2129" t="str">
        <f t="shared" si="257"/>
        <v>Penalolen43938</v>
      </c>
      <c r="M2129" s="9">
        <f t="shared" si="258"/>
        <v>3</v>
      </c>
      <c r="N2129" t="str">
        <f t="shared" si="259"/>
        <v>Penalolen</v>
      </c>
      <c r="O2129" s="1">
        <f t="shared" si="260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56"/>
        <v>Penalolen439383</v>
      </c>
    </row>
    <row r="2130" spans="11:19" x14ac:dyDescent="0.3">
      <c r="K2130">
        <f t="shared" si="255"/>
        <v>0</v>
      </c>
      <c r="L2130" t="str">
        <f t="shared" si="257"/>
        <v>Penalolen43938</v>
      </c>
      <c r="M2130" s="9">
        <f t="shared" si="258"/>
        <v>4</v>
      </c>
      <c r="N2130" t="str">
        <f t="shared" si="259"/>
        <v>Penalolen</v>
      </c>
      <c r="O2130" s="1">
        <f t="shared" si="260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56"/>
        <v>Penalolen439384</v>
      </c>
    </row>
    <row r="2131" spans="11:19" x14ac:dyDescent="0.3">
      <c r="K2131">
        <f t="shared" si="255"/>
        <v>0</v>
      </c>
      <c r="L2131" t="str">
        <f t="shared" si="257"/>
        <v>Penalolen43938</v>
      </c>
      <c r="M2131" s="9">
        <f t="shared" si="258"/>
        <v>5</v>
      </c>
      <c r="N2131" t="str">
        <f t="shared" si="259"/>
        <v>Penalolen</v>
      </c>
      <c r="O2131" s="1">
        <f t="shared" si="260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56"/>
        <v>Penalolen439385</v>
      </c>
    </row>
    <row r="2132" spans="11:19" x14ac:dyDescent="0.3">
      <c r="K2132">
        <f t="shared" si="255"/>
        <v>0</v>
      </c>
      <c r="L2132" t="str">
        <f t="shared" si="257"/>
        <v>Penalolen43938</v>
      </c>
      <c r="M2132" s="9">
        <f t="shared" si="258"/>
        <v>6</v>
      </c>
      <c r="N2132" t="str">
        <f t="shared" si="259"/>
        <v>Penalolen</v>
      </c>
      <c r="O2132" s="1">
        <f t="shared" si="260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56"/>
        <v>Penalolen439386</v>
      </c>
    </row>
    <row r="2133" spans="11:19" x14ac:dyDescent="0.3">
      <c r="K2133">
        <f t="shared" si="255"/>
        <v>0</v>
      </c>
      <c r="L2133" t="str">
        <f t="shared" si="257"/>
        <v>Penalolen43938</v>
      </c>
      <c r="M2133" s="9">
        <f t="shared" si="258"/>
        <v>7</v>
      </c>
      <c r="N2133" t="str">
        <f t="shared" si="259"/>
        <v>Penalolen</v>
      </c>
      <c r="O2133" s="1">
        <f t="shared" si="260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56"/>
        <v>Penalolen439387</v>
      </c>
    </row>
    <row r="2134" spans="11:19" x14ac:dyDescent="0.3">
      <c r="K2134">
        <f t="shared" si="255"/>
        <v>0</v>
      </c>
      <c r="L2134" t="str">
        <f t="shared" si="257"/>
        <v>Penalolen43938</v>
      </c>
      <c r="M2134" s="9">
        <f t="shared" si="258"/>
        <v>8</v>
      </c>
      <c r="N2134" t="str">
        <f t="shared" si="259"/>
        <v>Penalolen</v>
      </c>
      <c r="O2134" s="1">
        <f t="shared" si="260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56"/>
        <v>Penalolen439388</v>
      </c>
    </row>
    <row r="2135" spans="11:19" x14ac:dyDescent="0.3">
      <c r="K2135">
        <f t="shared" si="255"/>
        <v>0</v>
      </c>
      <c r="L2135" t="str">
        <f t="shared" si="257"/>
        <v>Penalolen43938</v>
      </c>
      <c r="M2135" s="9">
        <f t="shared" si="258"/>
        <v>9</v>
      </c>
      <c r="N2135" t="str">
        <f t="shared" si="259"/>
        <v>Penalolen</v>
      </c>
      <c r="O2135" s="1">
        <f t="shared" si="260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56"/>
        <v>Penalolen439389</v>
      </c>
    </row>
    <row r="2136" spans="11:19" x14ac:dyDescent="0.3">
      <c r="K2136">
        <f t="shared" si="255"/>
        <v>0</v>
      </c>
      <c r="L2136" t="str">
        <f t="shared" si="257"/>
        <v>Penalolen43938</v>
      </c>
      <c r="M2136" s="9">
        <f t="shared" si="258"/>
        <v>10</v>
      </c>
      <c r="N2136" t="str">
        <f t="shared" si="259"/>
        <v>Penalolen</v>
      </c>
      <c r="O2136" s="1">
        <f t="shared" si="260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56"/>
        <v>Penalolen4393810</v>
      </c>
    </row>
    <row r="2137" spans="11:19" x14ac:dyDescent="0.3">
      <c r="K2137">
        <f t="shared" si="255"/>
        <v>0</v>
      </c>
      <c r="L2137" t="str">
        <f t="shared" si="257"/>
        <v>Penalolen43938</v>
      </c>
      <c r="M2137" s="9">
        <f t="shared" si="258"/>
        <v>11</v>
      </c>
      <c r="N2137" t="str">
        <f t="shared" si="259"/>
        <v>Penalolen</v>
      </c>
      <c r="O2137" s="1">
        <f t="shared" si="260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56"/>
        <v>Penalolen4393811</v>
      </c>
    </row>
    <row r="2138" spans="11:19" x14ac:dyDescent="0.3">
      <c r="K2138">
        <f t="shared" si="255"/>
        <v>0</v>
      </c>
      <c r="L2138" t="str">
        <f t="shared" si="257"/>
        <v>Penalolen43938</v>
      </c>
      <c r="M2138" s="9">
        <f t="shared" si="258"/>
        <v>12</v>
      </c>
      <c r="N2138" t="str">
        <f t="shared" si="259"/>
        <v>Penalolen</v>
      </c>
      <c r="O2138" s="1">
        <f t="shared" si="260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56"/>
        <v>Penalolen4393812</v>
      </c>
    </row>
    <row r="2139" spans="11:19" x14ac:dyDescent="0.3">
      <c r="K2139">
        <f t="shared" si="255"/>
        <v>0</v>
      </c>
      <c r="L2139" t="str">
        <f t="shared" si="257"/>
        <v>Penalolen43938</v>
      </c>
      <c r="M2139" s="9">
        <f t="shared" si="258"/>
        <v>13</v>
      </c>
      <c r="N2139" t="str">
        <f t="shared" si="259"/>
        <v>Penalolen</v>
      </c>
      <c r="O2139" s="1">
        <f t="shared" si="260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56"/>
        <v>Penalolen4393813</v>
      </c>
    </row>
    <row r="2140" spans="11:19" x14ac:dyDescent="0.3">
      <c r="K2140">
        <f t="shared" si="255"/>
        <v>0</v>
      </c>
      <c r="L2140" t="str">
        <f t="shared" si="257"/>
        <v>Penalolen43938</v>
      </c>
      <c r="M2140" s="9">
        <f t="shared" si="258"/>
        <v>14</v>
      </c>
      <c r="N2140" t="str">
        <f t="shared" si="259"/>
        <v>Penalolen</v>
      </c>
      <c r="O2140" s="1">
        <f t="shared" si="260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56"/>
        <v>Penalolen4393814</v>
      </c>
    </row>
    <row r="2141" spans="11:19" x14ac:dyDescent="0.3">
      <c r="K2141">
        <f t="shared" si="255"/>
        <v>0</v>
      </c>
      <c r="L2141" t="str">
        <f t="shared" si="257"/>
        <v>Penalolen43938</v>
      </c>
      <c r="M2141" s="9">
        <f t="shared" si="258"/>
        <v>15</v>
      </c>
      <c r="N2141" t="str">
        <f t="shared" si="259"/>
        <v>Penalolen</v>
      </c>
      <c r="O2141" s="1">
        <f t="shared" si="260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56"/>
        <v>Penalolen4393815</v>
      </c>
    </row>
    <row r="2142" spans="11:19" x14ac:dyDescent="0.3">
      <c r="K2142">
        <f t="shared" si="255"/>
        <v>0</v>
      </c>
      <c r="L2142" t="str">
        <f t="shared" si="257"/>
        <v>Penalolen43938</v>
      </c>
      <c r="M2142" s="9">
        <f t="shared" si="258"/>
        <v>16</v>
      </c>
      <c r="N2142" t="str">
        <f t="shared" si="259"/>
        <v>Penalolen</v>
      </c>
      <c r="O2142" s="1">
        <f t="shared" si="260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56"/>
        <v>Penalolen4393816</v>
      </c>
    </row>
    <row r="2143" spans="11:19" x14ac:dyDescent="0.3">
      <c r="K2143">
        <f t="shared" si="255"/>
        <v>0</v>
      </c>
      <c r="L2143" t="str">
        <f t="shared" si="257"/>
        <v>Penalolen43938</v>
      </c>
      <c r="M2143" s="9">
        <f t="shared" si="258"/>
        <v>17</v>
      </c>
      <c r="N2143" t="str">
        <f t="shared" si="259"/>
        <v>Penalolen</v>
      </c>
      <c r="O2143" s="1">
        <f t="shared" si="260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56"/>
        <v>Penalolen4393817</v>
      </c>
    </row>
    <row r="2144" spans="11:19" x14ac:dyDescent="0.3">
      <c r="K2144">
        <f t="shared" si="255"/>
        <v>0</v>
      </c>
      <c r="L2144" t="str">
        <f t="shared" si="257"/>
        <v>Penalolen43938</v>
      </c>
      <c r="M2144" s="9">
        <f t="shared" si="258"/>
        <v>18</v>
      </c>
      <c r="N2144" t="str">
        <f t="shared" si="259"/>
        <v>Penalolen</v>
      </c>
      <c r="O2144" s="1">
        <f t="shared" si="260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56"/>
        <v>Penalolen4393818</v>
      </c>
    </row>
    <row r="2145" spans="11:19" x14ac:dyDescent="0.3">
      <c r="K2145">
        <f t="shared" si="255"/>
        <v>0</v>
      </c>
      <c r="L2145" t="str">
        <f t="shared" si="257"/>
        <v>Penalolen43938</v>
      </c>
      <c r="M2145" s="9">
        <f t="shared" si="258"/>
        <v>19</v>
      </c>
      <c r="N2145" t="str">
        <f t="shared" si="259"/>
        <v>Penalolen</v>
      </c>
      <c r="O2145" s="1">
        <f t="shared" si="260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56"/>
        <v>Penalolen4393819</v>
      </c>
    </row>
    <row r="2146" spans="11:19" x14ac:dyDescent="0.3">
      <c r="K2146">
        <f t="shared" si="255"/>
        <v>0</v>
      </c>
      <c r="L2146" t="str">
        <f t="shared" si="257"/>
        <v>Penalolen43938</v>
      </c>
      <c r="M2146" s="9">
        <f t="shared" si="258"/>
        <v>20</v>
      </c>
      <c r="N2146" t="str">
        <f t="shared" si="259"/>
        <v>Penalolen</v>
      </c>
      <c r="O2146" s="1">
        <f t="shared" si="260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56"/>
        <v>Penalolen4393820</v>
      </c>
    </row>
    <row r="2147" spans="11:19" x14ac:dyDescent="0.3">
      <c r="K2147">
        <f t="shared" si="255"/>
        <v>0</v>
      </c>
      <c r="L2147" t="str">
        <f t="shared" si="257"/>
        <v>Penalolen43938</v>
      </c>
      <c r="M2147" s="9">
        <f t="shared" si="258"/>
        <v>21</v>
      </c>
      <c r="N2147" t="str">
        <f t="shared" si="259"/>
        <v>Penalolen</v>
      </c>
      <c r="O2147" s="1">
        <f t="shared" si="260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56"/>
        <v>Penalolen4393821</v>
      </c>
    </row>
    <row r="2148" spans="11:19" x14ac:dyDescent="0.3">
      <c r="K2148">
        <f t="shared" si="255"/>
        <v>0</v>
      </c>
      <c r="L2148" t="str">
        <f t="shared" si="257"/>
        <v>Penalolen43938</v>
      </c>
      <c r="M2148" s="9">
        <f t="shared" si="258"/>
        <v>22</v>
      </c>
      <c r="N2148" t="str">
        <f t="shared" si="259"/>
        <v>Penalolen</v>
      </c>
      <c r="O2148" s="1">
        <f t="shared" si="260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56"/>
        <v>Penalolen4393822</v>
      </c>
    </row>
    <row r="2149" spans="11:19" x14ac:dyDescent="0.3">
      <c r="K2149">
        <f t="shared" si="255"/>
        <v>0</v>
      </c>
      <c r="L2149" t="str">
        <f t="shared" si="257"/>
        <v>Penalolen43938</v>
      </c>
      <c r="M2149" s="9">
        <f t="shared" si="258"/>
        <v>23</v>
      </c>
      <c r="N2149" t="str">
        <f t="shared" si="259"/>
        <v>Penalolen</v>
      </c>
      <c r="O2149" s="1">
        <f t="shared" si="260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56"/>
        <v>Penalolen4393823</v>
      </c>
    </row>
    <row r="2150" spans="11:19" x14ac:dyDescent="0.3">
      <c r="K2150">
        <f t="shared" si="255"/>
        <v>0</v>
      </c>
      <c r="L2150" t="str">
        <f t="shared" si="257"/>
        <v>Penalolen43938</v>
      </c>
      <c r="M2150" s="9">
        <f t="shared" si="258"/>
        <v>24</v>
      </c>
      <c r="N2150" t="str">
        <f t="shared" si="259"/>
        <v>Penalolen</v>
      </c>
      <c r="O2150" s="1">
        <f t="shared" si="260"/>
        <v>43938</v>
      </c>
      <c r="P2150">
        <f>+VLOOKUP($N2150,[1]Hoja3!$A$4:$E$349,2,0)</f>
        <v>13</v>
      </c>
      <c r="Q2150">
        <f>+VLOOKUP($N2150,[1]Hoja3!$A$4:$E$349,3,0)</f>
        <v>13122</v>
      </c>
      <c r="R2150" t="str">
        <f>+VLOOKUP($N2150,[1]Hoja3!$A$4:$E$349,4,0)</f>
        <v>Metropolitana</v>
      </c>
      <c r="S2150" t="str">
        <f t="shared" si="256"/>
        <v>Penalolen4393824</v>
      </c>
    </row>
    <row r="2151" spans="11:19" x14ac:dyDescent="0.3">
      <c r="K2151">
        <f t="shared" si="255"/>
        <v>0</v>
      </c>
      <c r="L2151" t="str">
        <f t="shared" si="257"/>
        <v>Penalolen43938</v>
      </c>
      <c r="M2151" s="9">
        <f t="shared" si="258"/>
        <v>25</v>
      </c>
      <c r="N2151" t="str">
        <f t="shared" si="259"/>
        <v>Penalolen</v>
      </c>
      <c r="O2151" s="1">
        <f t="shared" si="260"/>
        <v>43938</v>
      </c>
      <c r="P2151">
        <f>+VLOOKUP($N2151,[1]Hoja3!$A$4:$E$349,2,0)</f>
        <v>13</v>
      </c>
      <c r="Q2151">
        <f>+VLOOKUP($N2151,[1]Hoja3!$A$4:$E$349,3,0)</f>
        <v>13122</v>
      </c>
      <c r="R2151" t="str">
        <f>+VLOOKUP($N2151,[1]Hoja3!$A$4:$E$349,4,0)</f>
        <v>Metropolitana</v>
      </c>
      <c r="S2151" t="str">
        <f t="shared" si="256"/>
        <v>Penalolen4393825</v>
      </c>
    </row>
    <row r="2152" spans="11:19" x14ac:dyDescent="0.3">
      <c r="K2152">
        <f t="shared" si="255"/>
        <v>0</v>
      </c>
      <c r="L2152" t="str">
        <f t="shared" si="257"/>
        <v>Recoleta43938</v>
      </c>
      <c r="M2152" s="9">
        <v>1</v>
      </c>
      <c r="N2152" t="s">
        <v>285</v>
      </c>
      <c r="O2152" s="1">
        <f t="shared" si="260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56"/>
        <v>Recoleta439381</v>
      </c>
    </row>
    <row r="2153" spans="11:19" x14ac:dyDescent="0.3">
      <c r="K2153">
        <f t="shared" si="255"/>
        <v>0</v>
      </c>
      <c r="L2153" t="str">
        <f t="shared" si="257"/>
        <v>Recoleta43938</v>
      </c>
      <c r="M2153" s="9">
        <f t="shared" si="258"/>
        <v>2</v>
      </c>
      <c r="N2153" t="str">
        <f t="shared" si="259"/>
        <v>Recoleta</v>
      </c>
      <c r="O2153" s="1">
        <f t="shared" si="260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56"/>
        <v>Recoleta439382</v>
      </c>
    </row>
    <row r="2154" spans="11:19" x14ac:dyDescent="0.3">
      <c r="K2154">
        <f t="shared" si="255"/>
        <v>0</v>
      </c>
      <c r="L2154" t="str">
        <f t="shared" si="257"/>
        <v>Recoleta43938</v>
      </c>
      <c r="M2154" s="9">
        <f t="shared" si="258"/>
        <v>3</v>
      </c>
      <c r="N2154" t="str">
        <f t="shared" si="259"/>
        <v>Recoleta</v>
      </c>
      <c r="O2154" s="1">
        <f t="shared" si="260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56"/>
        <v>Recoleta439383</v>
      </c>
    </row>
    <row r="2155" spans="11:19" x14ac:dyDescent="0.3">
      <c r="K2155">
        <f t="shared" si="255"/>
        <v>0</v>
      </c>
      <c r="L2155" t="str">
        <f t="shared" si="257"/>
        <v>Recoleta43938</v>
      </c>
      <c r="M2155" s="9">
        <f t="shared" si="258"/>
        <v>4</v>
      </c>
      <c r="N2155" t="str">
        <f t="shared" si="259"/>
        <v>Recoleta</v>
      </c>
      <c r="O2155" s="1">
        <f t="shared" si="260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56"/>
        <v>Recoleta439384</v>
      </c>
    </row>
    <row r="2156" spans="11:19" x14ac:dyDescent="0.3">
      <c r="K2156">
        <f t="shared" si="255"/>
        <v>0</v>
      </c>
      <c r="L2156" t="str">
        <f t="shared" si="257"/>
        <v>Recoleta43938</v>
      </c>
      <c r="M2156" s="9">
        <f t="shared" si="258"/>
        <v>5</v>
      </c>
      <c r="N2156" t="str">
        <f t="shared" si="259"/>
        <v>Recoleta</v>
      </c>
      <c r="O2156" s="1">
        <f t="shared" si="260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56"/>
        <v>Recoleta439385</v>
      </c>
    </row>
    <row r="2157" spans="11:19" x14ac:dyDescent="0.3">
      <c r="K2157">
        <f t="shared" si="255"/>
        <v>0</v>
      </c>
      <c r="L2157" t="str">
        <f t="shared" si="257"/>
        <v>Recoleta43938</v>
      </c>
      <c r="M2157" s="9">
        <f t="shared" si="258"/>
        <v>6</v>
      </c>
      <c r="N2157" t="str">
        <f t="shared" si="259"/>
        <v>Recoleta</v>
      </c>
      <c r="O2157" s="1">
        <f t="shared" si="260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56"/>
        <v>Recoleta439386</v>
      </c>
    </row>
    <row r="2158" spans="11:19" x14ac:dyDescent="0.3">
      <c r="K2158">
        <f t="shared" si="255"/>
        <v>0</v>
      </c>
      <c r="L2158" t="str">
        <f t="shared" si="257"/>
        <v>Recoleta43938</v>
      </c>
      <c r="M2158" s="9">
        <f t="shared" si="258"/>
        <v>7</v>
      </c>
      <c r="N2158" t="str">
        <f t="shared" si="259"/>
        <v>Recoleta</v>
      </c>
      <c r="O2158" s="1">
        <f t="shared" si="260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56"/>
        <v>Recoleta439387</v>
      </c>
    </row>
    <row r="2159" spans="11:19" x14ac:dyDescent="0.3">
      <c r="K2159">
        <f t="shared" si="255"/>
        <v>0</v>
      </c>
      <c r="L2159" t="str">
        <f t="shared" si="257"/>
        <v>Recoleta43938</v>
      </c>
      <c r="M2159" s="9">
        <f t="shared" si="258"/>
        <v>8</v>
      </c>
      <c r="N2159" t="str">
        <f t="shared" si="259"/>
        <v>Recoleta</v>
      </c>
      <c r="O2159" s="1">
        <f t="shared" si="260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56"/>
        <v>Recoleta439388</v>
      </c>
    </row>
    <row r="2160" spans="11:19" x14ac:dyDescent="0.3">
      <c r="K2160">
        <f t="shared" si="255"/>
        <v>0</v>
      </c>
      <c r="L2160" t="str">
        <f t="shared" si="257"/>
        <v>Recoleta43938</v>
      </c>
      <c r="M2160" s="9">
        <f t="shared" si="258"/>
        <v>9</v>
      </c>
      <c r="N2160" t="str">
        <f t="shared" si="259"/>
        <v>Recoleta</v>
      </c>
      <c r="O2160" s="1">
        <f t="shared" si="260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56"/>
        <v>Recoleta439389</v>
      </c>
    </row>
    <row r="2161" spans="11:19" x14ac:dyDescent="0.3">
      <c r="K2161">
        <f t="shared" si="255"/>
        <v>0</v>
      </c>
      <c r="L2161" t="str">
        <f t="shared" si="257"/>
        <v>Recoleta43938</v>
      </c>
      <c r="M2161" s="9">
        <f t="shared" si="258"/>
        <v>10</v>
      </c>
      <c r="N2161" t="str">
        <f t="shared" si="259"/>
        <v>Recoleta</v>
      </c>
      <c r="O2161" s="1">
        <f t="shared" si="260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56"/>
        <v>Recoleta4393810</v>
      </c>
    </row>
    <row r="2162" spans="11:19" x14ac:dyDescent="0.3">
      <c r="K2162">
        <f t="shared" si="255"/>
        <v>0</v>
      </c>
      <c r="L2162" t="str">
        <f t="shared" si="257"/>
        <v>Recoleta43938</v>
      </c>
      <c r="M2162" s="9">
        <f t="shared" si="258"/>
        <v>11</v>
      </c>
      <c r="N2162" t="str">
        <f t="shared" si="259"/>
        <v>Recoleta</v>
      </c>
      <c r="O2162" s="1">
        <f t="shared" si="260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56"/>
        <v>Recoleta4393811</v>
      </c>
    </row>
    <row r="2163" spans="11:19" x14ac:dyDescent="0.3">
      <c r="K2163">
        <f t="shared" si="255"/>
        <v>0</v>
      </c>
      <c r="L2163" t="str">
        <f t="shared" si="257"/>
        <v>Recoleta43938</v>
      </c>
      <c r="M2163" s="9">
        <f t="shared" si="258"/>
        <v>12</v>
      </c>
      <c r="N2163" t="str">
        <f t="shared" si="259"/>
        <v>Recoleta</v>
      </c>
      <c r="O2163" s="1">
        <f t="shared" si="260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56"/>
        <v>Recoleta4393812</v>
      </c>
    </row>
    <row r="2164" spans="11:19" x14ac:dyDescent="0.3">
      <c r="K2164">
        <f t="shared" si="255"/>
        <v>0</v>
      </c>
      <c r="L2164" t="str">
        <f t="shared" si="257"/>
        <v>Recoleta43938</v>
      </c>
      <c r="M2164" s="9">
        <f t="shared" si="258"/>
        <v>13</v>
      </c>
      <c r="N2164" t="str">
        <f t="shared" si="259"/>
        <v>Recoleta</v>
      </c>
      <c r="O2164" s="1">
        <f t="shared" si="260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56"/>
        <v>Recoleta4393813</v>
      </c>
    </row>
    <row r="2165" spans="11:19" x14ac:dyDescent="0.3">
      <c r="K2165">
        <f t="shared" si="255"/>
        <v>0</v>
      </c>
      <c r="L2165" t="str">
        <f t="shared" si="257"/>
        <v>Recoleta43938</v>
      </c>
      <c r="M2165" s="9">
        <f t="shared" si="258"/>
        <v>14</v>
      </c>
      <c r="N2165" t="str">
        <f t="shared" si="259"/>
        <v>Recoleta</v>
      </c>
      <c r="O2165" s="1">
        <f t="shared" si="260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56"/>
        <v>Recoleta4393814</v>
      </c>
    </row>
    <row r="2166" spans="11:19" x14ac:dyDescent="0.3">
      <c r="K2166">
        <f t="shared" si="255"/>
        <v>0</v>
      </c>
      <c r="L2166" t="str">
        <f t="shared" si="257"/>
        <v>Recoleta43938</v>
      </c>
      <c r="M2166" s="9">
        <f t="shared" si="258"/>
        <v>15</v>
      </c>
      <c r="N2166" t="str">
        <f t="shared" si="259"/>
        <v>Recoleta</v>
      </c>
      <c r="O2166" s="1">
        <f t="shared" si="260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56"/>
        <v>Recoleta4393815</v>
      </c>
    </row>
    <row r="2167" spans="11:19" x14ac:dyDescent="0.3">
      <c r="K2167">
        <f t="shared" si="255"/>
        <v>0</v>
      </c>
      <c r="L2167" t="str">
        <f t="shared" si="257"/>
        <v>Recoleta43938</v>
      </c>
      <c r="M2167" s="9">
        <f t="shared" si="258"/>
        <v>16</v>
      </c>
      <c r="N2167" t="str">
        <f t="shared" si="259"/>
        <v>Recoleta</v>
      </c>
      <c r="O2167" s="1">
        <f t="shared" si="260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56"/>
        <v>Recoleta4393816</v>
      </c>
    </row>
    <row r="2168" spans="11:19" x14ac:dyDescent="0.3">
      <c r="K2168">
        <f t="shared" si="255"/>
        <v>0</v>
      </c>
      <c r="L2168" t="str">
        <f t="shared" si="257"/>
        <v>Recoleta43938</v>
      </c>
      <c r="M2168" s="9">
        <f t="shared" si="258"/>
        <v>17</v>
      </c>
      <c r="N2168" t="str">
        <f t="shared" si="259"/>
        <v>Recoleta</v>
      </c>
      <c r="O2168" s="1">
        <f t="shared" si="260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56"/>
        <v>Recoleta4393817</v>
      </c>
    </row>
    <row r="2169" spans="11:19" x14ac:dyDescent="0.3">
      <c r="K2169">
        <f t="shared" si="255"/>
        <v>0</v>
      </c>
      <c r="L2169" t="str">
        <f t="shared" si="257"/>
        <v>Recoleta43938</v>
      </c>
      <c r="M2169" s="9">
        <f t="shared" si="258"/>
        <v>18</v>
      </c>
      <c r="N2169" t="str">
        <f t="shared" si="259"/>
        <v>Recoleta</v>
      </c>
      <c r="O2169" s="1">
        <f t="shared" si="260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56"/>
        <v>Recoleta4393818</v>
      </c>
    </row>
    <row r="2170" spans="11:19" x14ac:dyDescent="0.3">
      <c r="K2170">
        <f t="shared" si="255"/>
        <v>0</v>
      </c>
      <c r="L2170" t="str">
        <f t="shared" si="257"/>
        <v>Recoleta43938</v>
      </c>
      <c r="M2170" s="9">
        <f t="shared" si="258"/>
        <v>19</v>
      </c>
      <c r="N2170" t="str">
        <f t="shared" si="259"/>
        <v>Recoleta</v>
      </c>
      <c r="O2170" s="1">
        <f t="shared" si="260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56"/>
        <v>Recoleta4393819</v>
      </c>
    </row>
    <row r="2171" spans="11:19" x14ac:dyDescent="0.3">
      <c r="K2171">
        <f t="shared" si="255"/>
        <v>0</v>
      </c>
      <c r="L2171" t="str">
        <f t="shared" si="257"/>
        <v>Recoleta43938</v>
      </c>
      <c r="M2171" s="9">
        <f t="shared" si="258"/>
        <v>20</v>
      </c>
      <c r="N2171" t="str">
        <f t="shared" si="259"/>
        <v>Recoleta</v>
      </c>
      <c r="O2171" s="1">
        <f t="shared" si="260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56"/>
        <v>Recoleta4393820</v>
      </c>
    </row>
    <row r="2172" spans="11:19" x14ac:dyDescent="0.3">
      <c r="K2172">
        <f t="shared" si="255"/>
        <v>0</v>
      </c>
      <c r="L2172" t="str">
        <f t="shared" si="257"/>
        <v>Recoleta43938</v>
      </c>
      <c r="M2172" s="9">
        <f t="shared" si="258"/>
        <v>21</v>
      </c>
      <c r="N2172" t="str">
        <f t="shared" si="259"/>
        <v>Recoleta</v>
      </c>
      <c r="O2172" s="1">
        <f t="shared" si="260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56"/>
        <v>Recoleta4393821</v>
      </c>
    </row>
    <row r="2173" spans="11:19" x14ac:dyDescent="0.3">
      <c r="K2173">
        <f t="shared" si="255"/>
        <v>0</v>
      </c>
      <c r="L2173" t="str">
        <f t="shared" si="257"/>
        <v>Recoleta43938</v>
      </c>
      <c r="M2173" s="9">
        <f t="shared" si="258"/>
        <v>22</v>
      </c>
      <c r="N2173" t="str">
        <f t="shared" si="259"/>
        <v>Recoleta</v>
      </c>
      <c r="O2173" s="1">
        <f t="shared" si="260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56"/>
        <v>Recoleta4393822</v>
      </c>
    </row>
    <row r="2174" spans="11:19" x14ac:dyDescent="0.3">
      <c r="K2174">
        <f t="shared" si="255"/>
        <v>0</v>
      </c>
      <c r="L2174" t="str">
        <f t="shared" si="257"/>
        <v>Recoleta43938</v>
      </c>
      <c r="M2174" s="9">
        <f t="shared" si="258"/>
        <v>23</v>
      </c>
      <c r="N2174" t="str">
        <f t="shared" si="259"/>
        <v>Recoleta</v>
      </c>
      <c r="O2174" s="1">
        <f t="shared" si="260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56"/>
        <v>Recoleta4393823</v>
      </c>
    </row>
    <row r="2175" spans="11:19" x14ac:dyDescent="0.3">
      <c r="K2175">
        <f t="shared" si="255"/>
        <v>0</v>
      </c>
      <c r="L2175" t="str">
        <f t="shared" si="257"/>
        <v>Recoleta43938</v>
      </c>
      <c r="M2175" s="9">
        <f t="shared" si="258"/>
        <v>24</v>
      </c>
      <c r="N2175" t="str">
        <f t="shared" si="259"/>
        <v>Recoleta</v>
      </c>
      <c r="O2175" s="1">
        <f t="shared" si="260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56"/>
        <v>Recoleta4393824</v>
      </c>
    </row>
    <row r="2176" spans="11:19" x14ac:dyDescent="0.3">
      <c r="K2176">
        <f t="shared" si="255"/>
        <v>0</v>
      </c>
      <c r="L2176" t="str">
        <f t="shared" si="257"/>
        <v>Recoleta43938</v>
      </c>
      <c r="M2176" s="9">
        <f t="shared" si="258"/>
        <v>25</v>
      </c>
      <c r="N2176" t="str">
        <f t="shared" si="259"/>
        <v>Recoleta</v>
      </c>
      <c r="O2176" s="1">
        <f t="shared" si="260"/>
        <v>43938</v>
      </c>
      <c r="P2176">
        <f>+VLOOKUP($N2176,[1]Hoja3!$A$4:$E$349,2,0)</f>
        <v>13</v>
      </c>
      <c r="Q2176">
        <f>+VLOOKUP($N2176,[1]Hoja3!$A$4:$E$349,3,0)</f>
        <v>13127</v>
      </c>
      <c r="R2176" t="str">
        <f>+VLOOKUP($N2176,[1]Hoja3!$A$4:$E$349,4,0)</f>
        <v>Metropolitana</v>
      </c>
      <c r="S2176" t="str">
        <f t="shared" si="256"/>
        <v>Recoleta4393825</v>
      </c>
    </row>
    <row r="2177" spans="11:19" x14ac:dyDescent="0.3">
      <c r="K2177">
        <f t="shared" si="255"/>
        <v>0</v>
      </c>
      <c r="L2177" t="str">
        <f t="shared" si="257"/>
        <v>Recoleta43938</v>
      </c>
      <c r="M2177" s="9">
        <f t="shared" si="258"/>
        <v>26</v>
      </c>
      <c r="N2177" t="str">
        <f t="shared" si="259"/>
        <v>Recoleta</v>
      </c>
      <c r="O2177" s="1">
        <f t="shared" si="260"/>
        <v>43938</v>
      </c>
      <c r="P2177">
        <f>+VLOOKUP($N2177,[1]Hoja3!$A$4:$E$349,2,0)</f>
        <v>13</v>
      </c>
      <c r="Q2177">
        <f>+VLOOKUP($N2177,[1]Hoja3!$A$4:$E$349,3,0)</f>
        <v>13127</v>
      </c>
      <c r="R2177" t="str">
        <f>+VLOOKUP($N2177,[1]Hoja3!$A$4:$E$349,4,0)</f>
        <v>Metropolitana</v>
      </c>
      <c r="S2177" t="str">
        <f t="shared" si="256"/>
        <v>Recoleta4393826</v>
      </c>
    </row>
    <row r="2178" spans="11:19" x14ac:dyDescent="0.3">
      <c r="K2178">
        <f t="shared" si="255"/>
        <v>0</v>
      </c>
      <c r="L2178" t="str">
        <f t="shared" si="257"/>
        <v>Nunoa43938</v>
      </c>
      <c r="M2178" s="9">
        <v>1</v>
      </c>
      <c r="N2178" t="s">
        <v>209</v>
      </c>
      <c r="O2178" s="1">
        <f t="shared" si="260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56"/>
        <v>Nunoa439381</v>
      </c>
    </row>
    <row r="2179" spans="11:19" x14ac:dyDescent="0.3">
      <c r="K2179">
        <f t="shared" si="255"/>
        <v>0</v>
      </c>
      <c r="L2179" t="str">
        <f t="shared" si="257"/>
        <v>Nunoa43938</v>
      </c>
      <c r="M2179" s="9">
        <f t="shared" si="258"/>
        <v>2</v>
      </c>
      <c r="N2179" t="str">
        <f t="shared" si="259"/>
        <v>Nunoa</v>
      </c>
      <c r="O2179" s="1">
        <f t="shared" si="260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56"/>
        <v>Nunoa439382</v>
      </c>
    </row>
    <row r="2180" spans="11:19" x14ac:dyDescent="0.3">
      <c r="K2180">
        <f t="shared" si="255"/>
        <v>0</v>
      </c>
      <c r="L2180" t="str">
        <f t="shared" si="257"/>
        <v>Nunoa43938</v>
      </c>
      <c r="M2180" s="9">
        <f t="shared" si="258"/>
        <v>3</v>
      </c>
      <c r="N2180" t="str">
        <f t="shared" si="259"/>
        <v>Nunoa</v>
      </c>
      <c r="O2180" s="1">
        <f t="shared" si="260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56"/>
        <v>Nunoa439383</v>
      </c>
    </row>
    <row r="2181" spans="11:19" x14ac:dyDescent="0.3">
      <c r="K2181">
        <f t="shared" si="255"/>
        <v>0</v>
      </c>
      <c r="L2181" t="str">
        <f t="shared" si="257"/>
        <v>Nunoa43938</v>
      </c>
      <c r="M2181" s="9">
        <f t="shared" si="258"/>
        <v>4</v>
      </c>
      <c r="N2181" t="str">
        <f t="shared" si="259"/>
        <v>Nunoa</v>
      </c>
      <c r="O2181" s="1">
        <f t="shared" si="260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si="256"/>
        <v>Nunoa439384</v>
      </c>
    </row>
    <row r="2182" spans="11:19" x14ac:dyDescent="0.3">
      <c r="K2182">
        <f t="shared" si="255"/>
        <v>0</v>
      </c>
      <c r="L2182" t="str">
        <f t="shared" si="257"/>
        <v>Nunoa43938</v>
      </c>
      <c r="M2182" s="9">
        <f t="shared" si="258"/>
        <v>5</v>
      </c>
      <c r="N2182" t="str">
        <f t="shared" si="259"/>
        <v>Nunoa</v>
      </c>
      <c r="O2182" s="1">
        <f t="shared" si="260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56"/>
        <v>Nunoa439385</v>
      </c>
    </row>
    <row r="2183" spans="11:19" x14ac:dyDescent="0.3">
      <c r="K2183">
        <f t="shared" ref="K2183:K2246" si="261">+COUNTIFS($L$6:$L$20000,B2183)</f>
        <v>0</v>
      </c>
      <c r="L2183" t="str">
        <f t="shared" si="257"/>
        <v>Nunoa43938</v>
      </c>
      <c r="M2183" s="9">
        <f t="shared" si="258"/>
        <v>6</v>
      </c>
      <c r="N2183" t="str">
        <f t="shared" si="259"/>
        <v>Nunoa</v>
      </c>
      <c r="O2183" s="1">
        <f t="shared" si="260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ref="S2183:S2246" si="262">+N2183&amp;O2183&amp;M2183</f>
        <v>Nunoa439386</v>
      </c>
    </row>
    <row r="2184" spans="11:19" x14ac:dyDescent="0.3">
      <c r="K2184">
        <f t="shared" si="261"/>
        <v>0</v>
      </c>
      <c r="L2184" t="str">
        <f t="shared" si="257"/>
        <v>Nunoa43938</v>
      </c>
      <c r="M2184" s="9">
        <f t="shared" si="258"/>
        <v>7</v>
      </c>
      <c r="N2184" t="str">
        <f t="shared" si="259"/>
        <v>Nunoa</v>
      </c>
      <c r="O2184" s="1">
        <f t="shared" si="260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2"/>
        <v>Nunoa439387</v>
      </c>
    </row>
    <row r="2185" spans="11:19" x14ac:dyDescent="0.3">
      <c r="K2185">
        <f t="shared" si="261"/>
        <v>0</v>
      </c>
      <c r="L2185" t="str">
        <f t="shared" si="257"/>
        <v>Nunoa43938</v>
      </c>
      <c r="M2185" s="9">
        <f t="shared" si="258"/>
        <v>8</v>
      </c>
      <c r="N2185" t="str">
        <f t="shared" si="259"/>
        <v>Nunoa</v>
      </c>
      <c r="O2185" s="1">
        <f t="shared" si="260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2"/>
        <v>Nunoa439388</v>
      </c>
    </row>
    <row r="2186" spans="11:19" x14ac:dyDescent="0.3">
      <c r="K2186">
        <f t="shared" si="261"/>
        <v>0</v>
      </c>
      <c r="L2186" t="str">
        <f t="shared" si="257"/>
        <v>Nunoa43938</v>
      </c>
      <c r="M2186" s="9">
        <f t="shared" si="258"/>
        <v>9</v>
      </c>
      <c r="N2186" t="str">
        <f t="shared" si="259"/>
        <v>Nunoa</v>
      </c>
      <c r="O2186" s="1">
        <f t="shared" si="260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2"/>
        <v>Nunoa439389</v>
      </c>
    </row>
    <row r="2187" spans="11:19" x14ac:dyDescent="0.3">
      <c r="K2187">
        <f t="shared" si="261"/>
        <v>0</v>
      </c>
      <c r="L2187" t="str">
        <f t="shared" si="257"/>
        <v>Nunoa43938</v>
      </c>
      <c r="M2187" s="9">
        <f t="shared" si="258"/>
        <v>10</v>
      </c>
      <c r="N2187" t="str">
        <f t="shared" si="259"/>
        <v>Nunoa</v>
      </c>
      <c r="O2187" s="1">
        <f t="shared" si="260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2"/>
        <v>Nunoa4393810</v>
      </c>
    </row>
    <row r="2188" spans="11:19" x14ac:dyDescent="0.3">
      <c r="K2188">
        <f t="shared" si="261"/>
        <v>0</v>
      </c>
      <c r="L2188" t="str">
        <f t="shared" si="257"/>
        <v>Nunoa43938</v>
      </c>
      <c r="M2188" s="9">
        <f t="shared" si="258"/>
        <v>11</v>
      </c>
      <c r="N2188" t="str">
        <f t="shared" si="259"/>
        <v>Nunoa</v>
      </c>
      <c r="O2188" s="1">
        <f t="shared" si="260"/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2"/>
        <v>Nunoa4393811</v>
      </c>
    </row>
    <row r="2189" spans="11:19" x14ac:dyDescent="0.3">
      <c r="K2189">
        <f t="shared" si="261"/>
        <v>0</v>
      </c>
      <c r="L2189" t="str">
        <f t="shared" ref="L2189:L2252" si="263">+N2189&amp;O2189</f>
        <v>Nunoa43938</v>
      </c>
      <c r="M2189" s="9">
        <f t="shared" si="258"/>
        <v>12</v>
      </c>
      <c r="N2189" t="str">
        <f t="shared" si="259"/>
        <v>Nunoa</v>
      </c>
      <c r="O2189" s="1">
        <f t="shared" si="260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2"/>
        <v>Nunoa4393812</v>
      </c>
    </row>
    <row r="2190" spans="11:19" x14ac:dyDescent="0.3">
      <c r="K2190">
        <f t="shared" si="261"/>
        <v>0</v>
      </c>
      <c r="L2190" t="str">
        <f t="shared" si="263"/>
        <v>Nunoa43938</v>
      </c>
      <c r="M2190" s="9">
        <f t="shared" ref="M2190:M2253" si="264">+M2189+1</f>
        <v>13</v>
      </c>
      <c r="N2190" t="str">
        <f t="shared" ref="N2190:N2253" si="265">+N2189</f>
        <v>Nunoa</v>
      </c>
      <c r="O2190" s="1">
        <f t="shared" ref="O2190:O2253" si="266">+O2189</f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2"/>
        <v>Nunoa4393813</v>
      </c>
    </row>
    <row r="2191" spans="11:19" x14ac:dyDescent="0.3">
      <c r="K2191">
        <f t="shared" si="261"/>
        <v>0</v>
      </c>
      <c r="L2191" t="str">
        <f t="shared" si="263"/>
        <v>Nunoa43938</v>
      </c>
      <c r="M2191" s="9">
        <f t="shared" si="264"/>
        <v>14</v>
      </c>
      <c r="N2191" t="str">
        <f t="shared" si="265"/>
        <v>Nunoa</v>
      </c>
      <c r="O2191" s="1">
        <f t="shared" si="266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2"/>
        <v>Nunoa4393814</v>
      </c>
    </row>
    <row r="2192" spans="11:19" x14ac:dyDescent="0.3">
      <c r="K2192">
        <f t="shared" si="261"/>
        <v>0</v>
      </c>
      <c r="L2192" t="str">
        <f t="shared" si="263"/>
        <v>Nunoa43938</v>
      </c>
      <c r="M2192" s="9">
        <f t="shared" si="264"/>
        <v>15</v>
      </c>
      <c r="N2192" t="str">
        <f t="shared" si="265"/>
        <v>Nunoa</v>
      </c>
      <c r="O2192" s="1">
        <f t="shared" si="266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2"/>
        <v>Nunoa4393815</v>
      </c>
    </row>
    <row r="2193" spans="11:19" x14ac:dyDescent="0.3">
      <c r="K2193">
        <f t="shared" si="261"/>
        <v>0</v>
      </c>
      <c r="L2193" t="str">
        <f t="shared" si="263"/>
        <v>Nunoa43938</v>
      </c>
      <c r="M2193" s="9">
        <f t="shared" si="264"/>
        <v>16</v>
      </c>
      <c r="N2193" t="str">
        <f t="shared" si="265"/>
        <v>Nunoa</v>
      </c>
      <c r="O2193" s="1">
        <f t="shared" si="266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2"/>
        <v>Nunoa4393816</v>
      </c>
    </row>
    <row r="2194" spans="11:19" x14ac:dyDescent="0.3">
      <c r="K2194">
        <f t="shared" si="261"/>
        <v>0</v>
      </c>
      <c r="L2194" t="str">
        <f t="shared" si="263"/>
        <v>Nunoa43938</v>
      </c>
      <c r="M2194" s="9">
        <f t="shared" si="264"/>
        <v>17</v>
      </c>
      <c r="N2194" t="str">
        <f t="shared" si="265"/>
        <v>Nunoa</v>
      </c>
      <c r="O2194" s="1">
        <f t="shared" si="266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2"/>
        <v>Nunoa4393817</v>
      </c>
    </row>
    <row r="2195" spans="11:19" x14ac:dyDescent="0.3">
      <c r="K2195">
        <f t="shared" si="261"/>
        <v>0</v>
      </c>
      <c r="L2195" t="str">
        <f t="shared" si="263"/>
        <v>Nunoa43938</v>
      </c>
      <c r="M2195" s="9">
        <f t="shared" si="264"/>
        <v>18</v>
      </c>
      <c r="N2195" t="str">
        <f t="shared" si="265"/>
        <v>Nunoa</v>
      </c>
      <c r="O2195" s="1">
        <f t="shared" si="266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2"/>
        <v>Nunoa4393818</v>
      </c>
    </row>
    <row r="2196" spans="11:19" x14ac:dyDescent="0.3">
      <c r="K2196">
        <f t="shared" si="261"/>
        <v>0</v>
      </c>
      <c r="L2196" t="str">
        <f t="shared" si="263"/>
        <v>Nunoa43938</v>
      </c>
      <c r="M2196" s="9">
        <f t="shared" si="264"/>
        <v>19</v>
      </c>
      <c r="N2196" t="str">
        <f t="shared" si="265"/>
        <v>Nunoa</v>
      </c>
      <c r="O2196" s="1">
        <f t="shared" si="266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2"/>
        <v>Nunoa4393819</v>
      </c>
    </row>
    <row r="2197" spans="11:19" x14ac:dyDescent="0.3">
      <c r="K2197">
        <f t="shared" si="261"/>
        <v>0</v>
      </c>
      <c r="L2197" t="str">
        <f t="shared" si="263"/>
        <v>Nunoa43938</v>
      </c>
      <c r="M2197" s="9">
        <f t="shared" si="264"/>
        <v>20</v>
      </c>
      <c r="N2197" t="str">
        <f t="shared" si="265"/>
        <v>Nunoa</v>
      </c>
      <c r="O2197" s="1">
        <f t="shared" si="266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2"/>
        <v>Nunoa4393820</v>
      </c>
    </row>
    <row r="2198" spans="11:19" x14ac:dyDescent="0.3">
      <c r="K2198">
        <f t="shared" si="261"/>
        <v>0</v>
      </c>
      <c r="L2198" t="str">
        <f t="shared" si="263"/>
        <v>Nunoa43938</v>
      </c>
      <c r="M2198" s="9">
        <f t="shared" si="264"/>
        <v>21</v>
      </c>
      <c r="N2198" t="str">
        <f t="shared" si="265"/>
        <v>Nunoa</v>
      </c>
      <c r="O2198" s="1">
        <f t="shared" si="266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2"/>
        <v>Nunoa4393821</v>
      </c>
    </row>
    <row r="2199" spans="11:19" x14ac:dyDescent="0.3">
      <c r="K2199">
        <f t="shared" si="261"/>
        <v>0</v>
      </c>
      <c r="L2199" t="str">
        <f t="shared" si="263"/>
        <v>Nunoa43938</v>
      </c>
      <c r="M2199" s="9">
        <f t="shared" si="264"/>
        <v>22</v>
      </c>
      <c r="N2199" t="str">
        <f t="shared" si="265"/>
        <v>Nunoa</v>
      </c>
      <c r="O2199" s="1">
        <f t="shared" si="266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2"/>
        <v>Nunoa4393822</v>
      </c>
    </row>
    <row r="2200" spans="11:19" x14ac:dyDescent="0.3">
      <c r="K2200">
        <f t="shared" si="261"/>
        <v>0</v>
      </c>
      <c r="L2200" t="str">
        <f t="shared" si="263"/>
        <v>Nunoa43938</v>
      </c>
      <c r="M2200" s="9">
        <f t="shared" si="264"/>
        <v>23</v>
      </c>
      <c r="N2200" t="str">
        <f t="shared" si="265"/>
        <v>Nunoa</v>
      </c>
      <c r="O2200" s="1">
        <f t="shared" si="266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2"/>
        <v>Nunoa4393823</v>
      </c>
    </row>
    <row r="2201" spans="11:19" x14ac:dyDescent="0.3">
      <c r="K2201">
        <f t="shared" si="261"/>
        <v>0</v>
      </c>
      <c r="L2201" t="str">
        <f t="shared" si="263"/>
        <v>Nunoa43938</v>
      </c>
      <c r="M2201" s="9">
        <f t="shared" si="264"/>
        <v>24</v>
      </c>
      <c r="N2201" t="str">
        <f t="shared" si="265"/>
        <v>Nunoa</v>
      </c>
      <c r="O2201" s="1">
        <f t="shared" si="266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2"/>
        <v>Nunoa4393824</v>
      </c>
    </row>
    <row r="2202" spans="11:19" x14ac:dyDescent="0.3">
      <c r="K2202">
        <f t="shared" si="261"/>
        <v>0</v>
      </c>
      <c r="L2202" t="str">
        <f t="shared" si="263"/>
        <v>Nunoa43938</v>
      </c>
      <c r="M2202" s="9">
        <f t="shared" si="264"/>
        <v>25</v>
      </c>
      <c r="N2202" t="str">
        <f t="shared" si="265"/>
        <v>Nunoa</v>
      </c>
      <c r="O2202" s="1">
        <f t="shared" si="266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2"/>
        <v>Nunoa4393825</v>
      </c>
    </row>
    <row r="2203" spans="11:19" x14ac:dyDescent="0.3">
      <c r="K2203">
        <f t="shared" si="261"/>
        <v>0</v>
      </c>
      <c r="L2203" t="str">
        <f t="shared" si="263"/>
        <v>Nunoa43938</v>
      </c>
      <c r="M2203" s="9">
        <f t="shared" si="264"/>
        <v>26</v>
      </c>
      <c r="N2203" t="str">
        <f t="shared" si="265"/>
        <v>Nunoa</v>
      </c>
      <c r="O2203" s="1">
        <f t="shared" si="266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2"/>
        <v>Nunoa4393826</v>
      </c>
    </row>
    <row r="2204" spans="11:19" x14ac:dyDescent="0.3">
      <c r="K2204">
        <f t="shared" si="261"/>
        <v>0</v>
      </c>
      <c r="L2204" t="str">
        <f t="shared" si="263"/>
        <v>Nunoa43938</v>
      </c>
      <c r="M2204" s="9">
        <f t="shared" si="264"/>
        <v>27</v>
      </c>
      <c r="N2204" t="str">
        <f t="shared" si="265"/>
        <v>Nunoa</v>
      </c>
      <c r="O2204" s="1">
        <f t="shared" si="266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2"/>
        <v>Nunoa4393827</v>
      </c>
    </row>
    <row r="2205" spans="11:19" x14ac:dyDescent="0.3">
      <c r="K2205">
        <f t="shared" si="261"/>
        <v>0</v>
      </c>
      <c r="L2205" t="str">
        <f t="shared" si="263"/>
        <v>Nunoa43938</v>
      </c>
      <c r="M2205" s="9">
        <f t="shared" si="264"/>
        <v>28</v>
      </c>
      <c r="N2205" t="str">
        <f t="shared" si="265"/>
        <v>Nunoa</v>
      </c>
      <c r="O2205" s="1">
        <f t="shared" si="266"/>
        <v>43938</v>
      </c>
      <c r="P2205">
        <f>+VLOOKUP($N2205,[1]Hoja3!$A$4:$E$349,2,0)</f>
        <v>13</v>
      </c>
      <c r="Q2205">
        <f>+VLOOKUP($N2205,[1]Hoja3!$A$4:$E$349,3,0)</f>
        <v>13120</v>
      </c>
      <c r="R2205" t="str">
        <f>+VLOOKUP($N2205,[1]Hoja3!$A$4:$E$349,4,0)</f>
        <v>Metropolitana</v>
      </c>
      <c r="S2205" t="str">
        <f t="shared" si="262"/>
        <v>Nunoa4393828</v>
      </c>
    </row>
    <row r="2206" spans="11:19" x14ac:dyDescent="0.3">
      <c r="K2206">
        <f t="shared" si="261"/>
        <v>0</v>
      </c>
      <c r="L2206" t="str">
        <f t="shared" si="263"/>
        <v>Nunoa43938</v>
      </c>
      <c r="M2206" s="9">
        <f t="shared" si="264"/>
        <v>29</v>
      </c>
      <c r="N2206" t="str">
        <f t="shared" si="265"/>
        <v>Nunoa</v>
      </c>
      <c r="O2206" s="1">
        <f t="shared" si="266"/>
        <v>43938</v>
      </c>
      <c r="P2206">
        <f>+VLOOKUP($N2206,[1]Hoja3!$A$4:$E$349,2,0)</f>
        <v>13</v>
      </c>
      <c r="Q2206">
        <f>+VLOOKUP($N2206,[1]Hoja3!$A$4:$E$349,3,0)</f>
        <v>13120</v>
      </c>
      <c r="R2206" t="str">
        <f>+VLOOKUP($N2206,[1]Hoja3!$A$4:$E$349,4,0)</f>
        <v>Metropolitana</v>
      </c>
      <c r="S2206" t="str">
        <f t="shared" si="262"/>
        <v>Nunoa4393829</v>
      </c>
    </row>
    <row r="2207" spans="11:19" x14ac:dyDescent="0.3">
      <c r="K2207">
        <f t="shared" si="261"/>
        <v>0</v>
      </c>
      <c r="L2207" t="str">
        <f t="shared" si="263"/>
        <v>Talca43938</v>
      </c>
      <c r="M2207" s="9">
        <v>1</v>
      </c>
      <c r="N2207" t="s">
        <v>333</v>
      </c>
      <c r="O2207" s="1">
        <f t="shared" si="266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2"/>
        <v>Talca439381</v>
      </c>
    </row>
    <row r="2208" spans="11:19" x14ac:dyDescent="0.3">
      <c r="K2208">
        <f t="shared" si="261"/>
        <v>0</v>
      </c>
      <c r="L2208" t="str">
        <f t="shared" si="263"/>
        <v>Talca43938</v>
      </c>
      <c r="M2208" s="9">
        <f t="shared" si="264"/>
        <v>2</v>
      </c>
      <c r="N2208" t="str">
        <f t="shared" si="265"/>
        <v>Talca</v>
      </c>
      <c r="O2208" s="1">
        <f t="shared" si="266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2"/>
        <v>Talca439382</v>
      </c>
    </row>
    <row r="2209" spans="11:19" x14ac:dyDescent="0.3">
      <c r="K2209">
        <f t="shared" si="261"/>
        <v>0</v>
      </c>
      <c r="L2209" t="str">
        <f t="shared" si="263"/>
        <v>Talca43938</v>
      </c>
      <c r="M2209" s="9">
        <f t="shared" si="264"/>
        <v>3</v>
      </c>
      <c r="N2209" t="str">
        <f t="shared" si="265"/>
        <v>Talca</v>
      </c>
      <c r="O2209" s="1">
        <f t="shared" si="266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2"/>
        <v>Talca439383</v>
      </c>
    </row>
    <row r="2210" spans="11:19" x14ac:dyDescent="0.3">
      <c r="K2210">
        <f t="shared" si="261"/>
        <v>0</v>
      </c>
      <c r="L2210" t="str">
        <f t="shared" si="263"/>
        <v>Talca43938</v>
      </c>
      <c r="M2210" s="9">
        <f t="shared" si="264"/>
        <v>4</v>
      </c>
      <c r="N2210" t="str">
        <f t="shared" si="265"/>
        <v>Talca</v>
      </c>
      <c r="O2210" s="1">
        <f t="shared" si="266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2"/>
        <v>Talca439384</v>
      </c>
    </row>
    <row r="2211" spans="11:19" x14ac:dyDescent="0.3">
      <c r="K2211">
        <f t="shared" si="261"/>
        <v>0</v>
      </c>
      <c r="L2211" t="str">
        <f t="shared" si="263"/>
        <v>Talca43938</v>
      </c>
      <c r="M2211" s="9">
        <f t="shared" si="264"/>
        <v>5</v>
      </c>
      <c r="N2211" t="str">
        <f t="shared" si="265"/>
        <v>Talca</v>
      </c>
      <c r="O2211" s="1">
        <f t="shared" si="266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2"/>
        <v>Talca439385</v>
      </c>
    </row>
    <row r="2212" spans="11:19" x14ac:dyDescent="0.3">
      <c r="K2212">
        <f t="shared" si="261"/>
        <v>0</v>
      </c>
      <c r="L2212" t="str">
        <f t="shared" si="263"/>
        <v>Talca43938</v>
      </c>
      <c r="M2212" s="9">
        <f t="shared" si="264"/>
        <v>6</v>
      </c>
      <c r="N2212" t="str">
        <f t="shared" si="265"/>
        <v>Talca</v>
      </c>
      <c r="O2212" s="1">
        <f t="shared" si="266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2"/>
        <v>Talca439386</v>
      </c>
    </row>
    <row r="2213" spans="11:19" x14ac:dyDescent="0.3">
      <c r="K2213">
        <f t="shared" si="261"/>
        <v>0</v>
      </c>
      <c r="L2213" t="str">
        <f t="shared" si="263"/>
        <v>Talca43938</v>
      </c>
      <c r="M2213" s="9">
        <f t="shared" si="264"/>
        <v>7</v>
      </c>
      <c r="N2213" t="str">
        <f t="shared" si="265"/>
        <v>Talca</v>
      </c>
      <c r="O2213" s="1">
        <f t="shared" si="266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2"/>
        <v>Talca439387</v>
      </c>
    </row>
    <row r="2214" spans="11:19" x14ac:dyDescent="0.3">
      <c r="K2214">
        <f t="shared" si="261"/>
        <v>0</v>
      </c>
      <c r="L2214" t="str">
        <f t="shared" si="263"/>
        <v>Talca43938</v>
      </c>
      <c r="M2214" s="9">
        <f t="shared" si="264"/>
        <v>8</v>
      </c>
      <c r="N2214" t="str">
        <f t="shared" si="265"/>
        <v>Talca</v>
      </c>
      <c r="O2214" s="1">
        <f t="shared" si="266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2"/>
        <v>Talca439388</v>
      </c>
    </row>
    <row r="2215" spans="11:19" x14ac:dyDescent="0.3">
      <c r="K2215">
        <f t="shared" si="261"/>
        <v>0</v>
      </c>
      <c r="L2215" t="str">
        <f t="shared" si="263"/>
        <v>Talca43938</v>
      </c>
      <c r="M2215" s="9">
        <f t="shared" si="264"/>
        <v>9</v>
      </c>
      <c r="N2215" t="str">
        <f t="shared" si="265"/>
        <v>Talca</v>
      </c>
      <c r="O2215" s="1">
        <f t="shared" si="266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2"/>
        <v>Talca439389</v>
      </c>
    </row>
    <row r="2216" spans="11:19" x14ac:dyDescent="0.3">
      <c r="K2216">
        <f t="shared" si="261"/>
        <v>0</v>
      </c>
      <c r="L2216" t="str">
        <f t="shared" si="263"/>
        <v>Talca43938</v>
      </c>
      <c r="M2216" s="9">
        <f t="shared" si="264"/>
        <v>10</v>
      </c>
      <c r="N2216" t="str">
        <f t="shared" si="265"/>
        <v>Talca</v>
      </c>
      <c r="O2216" s="1">
        <f t="shared" si="266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2"/>
        <v>Talca4393810</v>
      </c>
    </row>
    <row r="2217" spans="11:19" x14ac:dyDescent="0.3">
      <c r="K2217">
        <f t="shared" si="261"/>
        <v>0</v>
      </c>
      <c r="L2217" t="str">
        <f t="shared" si="263"/>
        <v>Talca43938</v>
      </c>
      <c r="M2217" s="9">
        <f t="shared" si="264"/>
        <v>11</v>
      </c>
      <c r="N2217" t="str">
        <f t="shared" si="265"/>
        <v>Talca</v>
      </c>
      <c r="O2217" s="1">
        <f t="shared" si="266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2"/>
        <v>Talca4393811</v>
      </c>
    </row>
    <row r="2218" spans="11:19" x14ac:dyDescent="0.3">
      <c r="K2218">
        <f t="shared" si="261"/>
        <v>0</v>
      </c>
      <c r="L2218" t="str">
        <f t="shared" si="263"/>
        <v>Talca43938</v>
      </c>
      <c r="M2218" s="9">
        <f t="shared" si="264"/>
        <v>12</v>
      </c>
      <c r="N2218" t="str">
        <f t="shared" si="265"/>
        <v>Talca</v>
      </c>
      <c r="O2218" s="1">
        <f t="shared" si="266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2"/>
        <v>Talca4393812</v>
      </c>
    </row>
    <row r="2219" spans="11:19" x14ac:dyDescent="0.3">
      <c r="K2219">
        <f t="shared" si="261"/>
        <v>0</v>
      </c>
      <c r="L2219" t="str">
        <f t="shared" si="263"/>
        <v>Talca43938</v>
      </c>
      <c r="M2219" s="9">
        <f t="shared" si="264"/>
        <v>13</v>
      </c>
      <c r="N2219" t="str">
        <f t="shared" si="265"/>
        <v>Talca</v>
      </c>
      <c r="O2219" s="1">
        <f t="shared" si="266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2"/>
        <v>Talca4393813</v>
      </c>
    </row>
    <row r="2220" spans="11:19" x14ac:dyDescent="0.3">
      <c r="K2220">
        <f t="shared" si="261"/>
        <v>0</v>
      </c>
      <c r="L2220" t="str">
        <f t="shared" si="263"/>
        <v>Talca43938</v>
      </c>
      <c r="M2220" s="9">
        <f t="shared" si="264"/>
        <v>14</v>
      </c>
      <c r="N2220" t="str">
        <f t="shared" si="265"/>
        <v>Talca</v>
      </c>
      <c r="O2220" s="1">
        <f t="shared" si="266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2"/>
        <v>Talca4393814</v>
      </c>
    </row>
    <row r="2221" spans="11:19" x14ac:dyDescent="0.3">
      <c r="K2221">
        <f t="shared" si="261"/>
        <v>0</v>
      </c>
      <c r="L2221" t="str">
        <f t="shared" si="263"/>
        <v>Talca43938</v>
      </c>
      <c r="M2221" s="9">
        <f t="shared" si="264"/>
        <v>15</v>
      </c>
      <c r="N2221" t="str">
        <f t="shared" si="265"/>
        <v>Talca</v>
      </c>
      <c r="O2221" s="1">
        <f t="shared" si="266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2"/>
        <v>Talca4393815</v>
      </c>
    </row>
    <row r="2222" spans="11:19" x14ac:dyDescent="0.3">
      <c r="K2222">
        <f t="shared" si="261"/>
        <v>0</v>
      </c>
      <c r="L2222" t="str">
        <f t="shared" si="263"/>
        <v>Talca43938</v>
      </c>
      <c r="M2222" s="9">
        <f t="shared" si="264"/>
        <v>16</v>
      </c>
      <c r="N2222" t="str">
        <f t="shared" si="265"/>
        <v>Talca</v>
      </c>
      <c r="O2222" s="1">
        <f t="shared" si="266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2"/>
        <v>Talca4393816</v>
      </c>
    </row>
    <row r="2223" spans="11:19" x14ac:dyDescent="0.3">
      <c r="K2223">
        <f t="shared" si="261"/>
        <v>0</v>
      </c>
      <c r="L2223" t="str">
        <f t="shared" si="263"/>
        <v>Talca43938</v>
      </c>
      <c r="M2223" s="9">
        <f t="shared" si="264"/>
        <v>17</v>
      </c>
      <c r="N2223" t="str">
        <f t="shared" si="265"/>
        <v>Talca</v>
      </c>
      <c r="O2223" s="1">
        <f t="shared" si="266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2"/>
        <v>Talca4393817</v>
      </c>
    </row>
    <row r="2224" spans="11:19" x14ac:dyDescent="0.3">
      <c r="K2224">
        <f t="shared" si="261"/>
        <v>0</v>
      </c>
      <c r="L2224" t="str">
        <f t="shared" si="263"/>
        <v>Talca43938</v>
      </c>
      <c r="M2224" s="9">
        <f t="shared" si="264"/>
        <v>18</v>
      </c>
      <c r="N2224" t="str">
        <f t="shared" si="265"/>
        <v>Talca</v>
      </c>
      <c r="O2224" s="1">
        <f t="shared" si="266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2"/>
        <v>Talca4393818</v>
      </c>
    </row>
    <row r="2225" spans="11:19" x14ac:dyDescent="0.3">
      <c r="K2225">
        <f t="shared" si="261"/>
        <v>0</v>
      </c>
      <c r="L2225" t="str">
        <f t="shared" si="263"/>
        <v>Talca43938</v>
      </c>
      <c r="M2225" s="9">
        <f t="shared" si="264"/>
        <v>19</v>
      </c>
      <c r="N2225" t="str">
        <f t="shared" si="265"/>
        <v>Talca</v>
      </c>
      <c r="O2225" s="1">
        <f t="shared" si="266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2"/>
        <v>Talca4393819</v>
      </c>
    </row>
    <row r="2226" spans="11:19" x14ac:dyDescent="0.3">
      <c r="K2226">
        <f t="shared" si="261"/>
        <v>0</v>
      </c>
      <c r="L2226" t="str">
        <f t="shared" si="263"/>
        <v>Talca43938</v>
      </c>
      <c r="M2226" s="9">
        <f t="shared" si="264"/>
        <v>20</v>
      </c>
      <c r="N2226" t="str">
        <f t="shared" si="265"/>
        <v>Talca</v>
      </c>
      <c r="O2226" s="1">
        <f t="shared" si="266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2"/>
        <v>Talca4393820</v>
      </c>
    </row>
    <row r="2227" spans="11:19" x14ac:dyDescent="0.3">
      <c r="K2227">
        <f t="shared" si="261"/>
        <v>0</v>
      </c>
      <c r="L2227" t="str">
        <f t="shared" si="263"/>
        <v>Talca43938</v>
      </c>
      <c r="M2227" s="9">
        <f t="shared" si="264"/>
        <v>21</v>
      </c>
      <c r="N2227" t="str">
        <f t="shared" si="265"/>
        <v>Talca</v>
      </c>
      <c r="O2227" s="1">
        <f t="shared" si="266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2"/>
        <v>Talca4393821</v>
      </c>
    </row>
    <row r="2228" spans="11:19" x14ac:dyDescent="0.3">
      <c r="K2228">
        <f t="shared" si="261"/>
        <v>0</v>
      </c>
      <c r="L2228" t="str">
        <f t="shared" si="263"/>
        <v>Talca43938</v>
      </c>
      <c r="M2228" s="9">
        <f t="shared" si="264"/>
        <v>22</v>
      </c>
      <c r="N2228" t="str">
        <f t="shared" si="265"/>
        <v>Talca</v>
      </c>
      <c r="O2228" s="1">
        <f t="shared" si="266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2"/>
        <v>Talca4393822</v>
      </c>
    </row>
    <row r="2229" spans="11:19" x14ac:dyDescent="0.3">
      <c r="K2229">
        <f t="shared" si="261"/>
        <v>0</v>
      </c>
      <c r="L2229" t="str">
        <f t="shared" si="263"/>
        <v>Talca43938</v>
      </c>
      <c r="M2229" s="9">
        <f t="shared" si="264"/>
        <v>23</v>
      </c>
      <c r="N2229" t="str">
        <f t="shared" si="265"/>
        <v>Talca</v>
      </c>
      <c r="O2229" s="1">
        <f t="shared" si="266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2"/>
        <v>Talca4393823</v>
      </c>
    </row>
    <row r="2230" spans="11:19" x14ac:dyDescent="0.3">
      <c r="K2230">
        <f t="shared" si="261"/>
        <v>0</v>
      </c>
      <c r="L2230" t="str">
        <f t="shared" si="263"/>
        <v>Talca43938</v>
      </c>
      <c r="M2230" s="9">
        <f t="shared" si="264"/>
        <v>24</v>
      </c>
      <c r="N2230" t="str">
        <f t="shared" si="265"/>
        <v>Talca</v>
      </c>
      <c r="O2230" s="1">
        <f t="shared" si="266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2"/>
        <v>Talca4393824</v>
      </c>
    </row>
    <row r="2231" spans="11:19" x14ac:dyDescent="0.3">
      <c r="K2231">
        <f t="shared" si="261"/>
        <v>0</v>
      </c>
      <c r="L2231" t="str">
        <f t="shared" si="263"/>
        <v>Talca43938</v>
      </c>
      <c r="M2231" s="9">
        <f t="shared" si="264"/>
        <v>25</v>
      </c>
      <c r="N2231" t="str">
        <f t="shared" si="265"/>
        <v>Talca</v>
      </c>
      <c r="O2231" s="1">
        <f t="shared" si="266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2"/>
        <v>Talca4393825</v>
      </c>
    </row>
    <row r="2232" spans="11:19" x14ac:dyDescent="0.3">
      <c r="K2232">
        <f t="shared" si="261"/>
        <v>0</v>
      </c>
      <c r="L2232" t="str">
        <f t="shared" si="263"/>
        <v>Talca43938</v>
      </c>
      <c r="M2232" s="9">
        <f t="shared" si="264"/>
        <v>26</v>
      </c>
      <c r="N2232" t="str">
        <f t="shared" si="265"/>
        <v>Talca</v>
      </c>
      <c r="O2232" s="1">
        <f t="shared" si="266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2"/>
        <v>Talca4393826</v>
      </c>
    </row>
    <row r="2233" spans="11:19" x14ac:dyDescent="0.3">
      <c r="K2233">
        <f t="shared" si="261"/>
        <v>0</v>
      </c>
      <c r="L2233" t="str">
        <f t="shared" si="263"/>
        <v>Talca43938</v>
      </c>
      <c r="M2233" s="9">
        <f t="shared" si="264"/>
        <v>27</v>
      </c>
      <c r="N2233" t="str">
        <f t="shared" si="265"/>
        <v>Talca</v>
      </c>
      <c r="O2233" s="1">
        <f t="shared" si="266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2"/>
        <v>Talca4393827</v>
      </c>
    </row>
    <row r="2234" spans="11:19" x14ac:dyDescent="0.3">
      <c r="K2234">
        <f t="shared" si="261"/>
        <v>0</v>
      </c>
      <c r="L2234" t="str">
        <f t="shared" si="263"/>
        <v>Talca43938</v>
      </c>
      <c r="M2234" s="9">
        <f t="shared" si="264"/>
        <v>28</v>
      </c>
      <c r="N2234" t="str">
        <f t="shared" si="265"/>
        <v>Talca</v>
      </c>
      <c r="O2234" s="1">
        <f t="shared" si="266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2"/>
        <v>Talca4393828</v>
      </c>
    </row>
    <row r="2235" spans="11:19" x14ac:dyDescent="0.3">
      <c r="K2235">
        <f t="shared" si="261"/>
        <v>0</v>
      </c>
      <c r="L2235" t="str">
        <f t="shared" si="263"/>
        <v>Talca43938</v>
      </c>
      <c r="M2235" s="9">
        <f t="shared" si="264"/>
        <v>29</v>
      </c>
      <c r="N2235" t="str">
        <f t="shared" si="265"/>
        <v>Talca</v>
      </c>
      <c r="O2235" s="1">
        <f t="shared" si="266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2"/>
        <v>Talca4393829</v>
      </c>
    </row>
    <row r="2236" spans="11:19" x14ac:dyDescent="0.3">
      <c r="K2236">
        <f t="shared" si="261"/>
        <v>0</v>
      </c>
      <c r="L2236" t="str">
        <f t="shared" si="263"/>
        <v>Talca43938</v>
      </c>
      <c r="M2236" s="9">
        <f t="shared" si="264"/>
        <v>30</v>
      </c>
      <c r="N2236" t="str">
        <f t="shared" si="265"/>
        <v>Talca</v>
      </c>
      <c r="O2236" s="1">
        <f t="shared" si="266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2"/>
        <v>Talca4393830</v>
      </c>
    </row>
    <row r="2237" spans="11:19" x14ac:dyDescent="0.3">
      <c r="K2237">
        <f t="shared" si="261"/>
        <v>0</v>
      </c>
      <c r="L2237" t="str">
        <f t="shared" si="263"/>
        <v>Talca43938</v>
      </c>
      <c r="M2237" s="9">
        <f t="shared" si="264"/>
        <v>31</v>
      </c>
      <c r="N2237" t="str">
        <f t="shared" si="265"/>
        <v>Talca</v>
      </c>
      <c r="O2237" s="1">
        <f t="shared" si="266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2"/>
        <v>Talca4393831</v>
      </c>
    </row>
    <row r="2238" spans="11:19" x14ac:dyDescent="0.3">
      <c r="K2238">
        <f t="shared" si="261"/>
        <v>0</v>
      </c>
      <c r="L2238" t="str">
        <f t="shared" si="263"/>
        <v>Talca43938</v>
      </c>
      <c r="M2238" s="9">
        <f t="shared" si="264"/>
        <v>32</v>
      </c>
      <c r="N2238" t="str">
        <f t="shared" si="265"/>
        <v>Talca</v>
      </c>
      <c r="O2238" s="1">
        <f t="shared" si="266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2"/>
        <v>Talca4393832</v>
      </c>
    </row>
    <row r="2239" spans="11:19" x14ac:dyDescent="0.3">
      <c r="K2239">
        <f t="shared" si="261"/>
        <v>0</v>
      </c>
      <c r="L2239" t="str">
        <f t="shared" si="263"/>
        <v>Talca43938</v>
      </c>
      <c r="M2239" s="9">
        <f t="shared" si="264"/>
        <v>33</v>
      </c>
      <c r="N2239" t="str">
        <f t="shared" si="265"/>
        <v>Talca</v>
      </c>
      <c r="O2239" s="1">
        <f t="shared" si="266"/>
        <v>43938</v>
      </c>
      <c r="P2239">
        <f>+VLOOKUP($N2239,[1]Hoja3!$A$4:$E$349,2,0)</f>
        <v>7</v>
      </c>
      <c r="Q2239">
        <f>+VLOOKUP($N2239,[1]Hoja3!$A$4:$E$349,3,0)</f>
        <v>7101</v>
      </c>
      <c r="R2239" t="str">
        <f>+VLOOKUP($N2239,[1]Hoja3!$A$4:$E$349,4,0)</f>
        <v>Maule</v>
      </c>
      <c r="S2239" t="str">
        <f t="shared" si="262"/>
        <v>Talca4393833</v>
      </c>
    </row>
    <row r="2240" spans="11:19" x14ac:dyDescent="0.3">
      <c r="K2240">
        <f t="shared" si="261"/>
        <v>0</v>
      </c>
      <c r="L2240" t="str">
        <f t="shared" si="263"/>
        <v>Talca43938</v>
      </c>
      <c r="M2240" s="9">
        <f t="shared" si="264"/>
        <v>34</v>
      </c>
      <c r="N2240" t="str">
        <f t="shared" si="265"/>
        <v>Talca</v>
      </c>
      <c r="O2240" s="1">
        <f t="shared" si="266"/>
        <v>43938</v>
      </c>
      <c r="P2240">
        <f>+VLOOKUP($N2240,[1]Hoja3!$A$4:$E$349,2,0)</f>
        <v>7</v>
      </c>
      <c r="Q2240">
        <f>+VLOOKUP($N2240,[1]Hoja3!$A$4:$E$349,3,0)</f>
        <v>7101</v>
      </c>
      <c r="R2240" t="str">
        <f>+VLOOKUP($N2240,[1]Hoja3!$A$4:$E$349,4,0)</f>
        <v>Maule</v>
      </c>
      <c r="S2240" t="str">
        <f t="shared" si="262"/>
        <v>Talca4393834</v>
      </c>
    </row>
    <row r="2241" spans="11:19" x14ac:dyDescent="0.3">
      <c r="K2241">
        <f t="shared" si="261"/>
        <v>0</v>
      </c>
      <c r="L2241" t="str">
        <f t="shared" si="263"/>
        <v>La Florida43938</v>
      </c>
      <c r="M2241" s="9">
        <v>1</v>
      </c>
      <c r="N2241" t="s">
        <v>144</v>
      </c>
      <c r="O2241" s="1">
        <f t="shared" si="266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2"/>
        <v>La Florida439381</v>
      </c>
    </row>
    <row r="2242" spans="11:19" x14ac:dyDescent="0.3">
      <c r="K2242">
        <f t="shared" si="261"/>
        <v>0</v>
      </c>
      <c r="L2242" t="str">
        <f t="shared" si="263"/>
        <v>La Florida43938</v>
      </c>
      <c r="M2242" s="9">
        <f t="shared" si="264"/>
        <v>2</v>
      </c>
      <c r="N2242" t="str">
        <f t="shared" si="265"/>
        <v>La Florida</v>
      </c>
      <c r="O2242" s="1">
        <f t="shared" si="266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2"/>
        <v>La Florida439382</v>
      </c>
    </row>
    <row r="2243" spans="11:19" x14ac:dyDescent="0.3">
      <c r="K2243">
        <f t="shared" si="261"/>
        <v>0</v>
      </c>
      <c r="L2243" t="str">
        <f t="shared" si="263"/>
        <v>La Florida43938</v>
      </c>
      <c r="M2243" s="9">
        <f t="shared" si="264"/>
        <v>3</v>
      </c>
      <c r="N2243" t="str">
        <f t="shared" si="265"/>
        <v>La Florida</v>
      </c>
      <c r="O2243" s="1">
        <f t="shared" si="266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2"/>
        <v>La Florida439383</v>
      </c>
    </row>
    <row r="2244" spans="11:19" x14ac:dyDescent="0.3">
      <c r="K2244">
        <f t="shared" si="261"/>
        <v>0</v>
      </c>
      <c r="L2244" t="str">
        <f t="shared" si="263"/>
        <v>La Florida43938</v>
      </c>
      <c r="M2244" s="9">
        <f t="shared" si="264"/>
        <v>4</v>
      </c>
      <c r="N2244" t="str">
        <f t="shared" si="265"/>
        <v>La Florida</v>
      </c>
      <c r="O2244" s="1">
        <f t="shared" si="266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2"/>
        <v>La Florida439384</v>
      </c>
    </row>
    <row r="2245" spans="11:19" x14ac:dyDescent="0.3">
      <c r="K2245">
        <f t="shared" si="261"/>
        <v>0</v>
      </c>
      <c r="L2245" t="str">
        <f t="shared" si="263"/>
        <v>La Florida43938</v>
      </c>
      <c r="M2245" s="9">
        <f t="shared" si="264"/>
        <v>5</v>
      </c>
      <c r="N2245" t="str">
        <f t="shared" si="265"/>
        <v>La Florida</v>
      </c>
      <c r="O2245" s="1">
        <f t="shared" si="266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si="262"/>
        <v>La Florida439385</v>
      </c>
    </row>
    <row r="2246" spans="11:19" x14ac:dyDescent="0.3">
      <c r="K2246">
        <f t="shared" si="261"/>
        <v>0</v>
      </c>
      <c r="L2246" t="str">
        <f t="shared" si="263"/>
        <v>La Florida43938</v>
      </c>
      <c r="M2246" s="9">
        <f t="shared" si="264"/>
        <v>6</v>
      </c>
      <c r="N2246" t="str">
        <f t="shared" si="265"/>
        <v>La Florida</v>
      </c>
      <c r="O2246" s="1">
        <f t="shared" si="266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62"/>
        <v>La Florida439386</v>
      </c>
    </row>
    <row r="2247" spans="11:19" x14ac:dyDescent="0.3">
      <c r="K2247">
        <f t="shared" ref="K2247:K2310" si="267">+COUNTIFS($L$6:$L$20000,B2247)</f>
        <v>0</v>
      </c>
      <c r="L2247" t="str">
        <f t="shared" si="263"/>
        <v>La Florida43938</v>
      </c>
      <c r="M2247" s="9">
        <f t="shared" si="264"/>
        <v>7</v>
      </c>
      <c r="N2247" t="str">
        <f t="shared" si="265"/>
        <v>La Florida</v>
      </c>
      <c r="O2247" s="1">
        <f t="shared" si="266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ref="S2247:S2310" si="268">+N2247&amp;O2247&amp;M2247</f>
        <v>La Florida439387</v>
      </c>
    </row>
    <row r="2248" spans="11:19" x14ac:dyDescent="0.3">
      <c r="K2248">
        <f t="shared" si="267"/>
        <v>0</v>
      </c>
      <c r="L2248" t="str">
        <f t="shared" si="263"/>
        <v>La Florida43938</v>
      </c>
      <c r="M2248" s="9">
        <f t="shared" si="264"/>
        <v>8</v>
      </c>
      <c r="N2248" t="str">
        <f t="shared" si="265"/>
        <v>La Florida</v>
      </c>
      <c r="O2248" s="1">
        <f t="shared" si="266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68"/>
        <v>La Florida439388</v>
      </c>
    </row>
    <row r="2249" spans="11:19" x14ac:dyDescent="0.3">
      <c r="K2249">
        <f t="shared" si="267"/>
        <v>0</v>
      </c>
      <c r="L2249" t="str">
        <f t="shared" si="263"/>
        <v>La Florida43938</v>
      </c>
      <c r="M2249" s="9">
        <f t="shared" si="264"/>
        <v>9</v>
      </c>
      <c r="N2249" t="str">
        <f t="shared" si="265"/>
        <v>La Florida</v>
      </c>
      <c r="O2249" s="1">
        <f t="shared" si="266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68"/>
        <v>La Florida439389</v>
      </c>
    </row>
    <row r="2250" spans="11:19" x14ac:dyDescent="0.3">
      <c r="K2250">
        <f t="shared" si="267"/>
        <v>0</v>
      </c>
      <c r="L2250" t="str">
        <f t="shared" si="263"/>
        <v>La Florida43938</v>
      </c>
      <c r="M2250" s="9">
        <f t="shared" si="264"/>
        <v>10</v>
      </c>
      <c r="N2250" t="str">
        <f t="shared" si="265"/>
        <v>La Florida</v>
      </c>
      <c r="O2250" s="1">
        <f t="shared" si="266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68"/>
        <v>La Florida4393810</v>
      </c>
    </row>
    <row r="2251" spans="11:19" x14ac:dyDescent="0.3">
      <c r="K2251">
        <f t="shared" si="267"/>
        <v>0</v>
      </c>
      <c r="L2251" t="str">
        <f t="shared" si="263"/>
        <v>La Florida43938</v>
      </c>
      <c r="M2251" s="9">
        <f t="shared" si="264"/>
        <v>11</v>
      </c>
      <c r="N2251" t="str">
        <f t="shared" si="265"/>
        <v>La Florida</v>
      </c>
      <c r="O2251" s="1">
        <f t="shared" si="266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68"/>
        <v>La Florida4393811</v>
      </c>
    </row>
    <row r="2252" spans="11:19" x14ac:dyDescent="0.3">
      <c r="K2252">
        <f t="shared" si="267"/>
        <v>0</v>
      </c>
      <c r="L2252" t="str">
        <f t="shared" si="263"/>
        <v>La Florida43938</v>
      </c>
      <c r="M2252" s="9">
        <f t="shared" si="264"/>
        <v>12</v>
      </c>
      <c r="N2252" t="str">
        <f t="shared" si="265"/>
        <v>La Florida</v>
      </c>
      <c r="O2252" s="1">
        <f t="shared" si="266"/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68"/>
        <v>La Florida4393812</v>
      </c>
    </row>
    <row r="2253" spans="11:19" x14ac:dyDescent="0.3">
      <c r="K2253">
        <f t="shared" si="267"/>
        <v>0</v>
      </c>
      <c r="L2253" t="str">
        <f t="shared" ref="L2253:L2316" si="269">+N2253&amp;O2253</f>
        <v>La Florida43938</v>
      </c>
      <c r="M2253" s="9">
        <f t="shared" si="264"/>
        <v>13</v>
      </c>
      <c r="N2253" t="str">
        <f t="shared" si="265"/>
        <v>La Florida</v>
      </c>
      <c r="O2253" s="1">
        <f t="shared" si="266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68"/>
        <v>La Florida4393813</v>
      </c>
    </row>
    <row r="2254" spans="11:19" x14ac:dyDescent="0.3">
      <c r="K2254">
        <f t="shared" si="267"/>
        <v>0</v>
      </c>
      <c r="L2254" t="str">
        <f t="shared" si="269"/>
        <v>La Florida43938</v>
      </c>
      <c r="M2254" s="9">
        <f t="shared" ref="M2254:M2316" si="270">+M2253+1</f>
        <v>14</v>
      </c>
      <c r="N2254" t="str">
        <f t="shared" ref="N2254:N2316" si="271">+N2253</f>
        <v>La Florida</v>
      </c>
      <c r="O2254" s="1">
        <f t="shared" ref="O2254:O2317" si="272">+O2253</f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68"/>
        <v>La Florida4393814</v>
      </c>
    </row>
    <row r="2255" spans="11:19" x14ac:dyDescent="0.3">
      <c r="K2255">
        <f t="shared" si="267"/>
        <v>0</v>
      </c>
      <c r="L2255" t="str">
        <f t="shared" si="269"/>
        <v>La Florida43938</v>
      </c>
      <c r="M2255" s="9">
        <f t="shared" si="270"/>
        <v>15</v>
      </c>
      <c r="N2255" t="str">
        <f t="shared" si="271"/>
        <v>La Florida</v>
      </c>
      <c r="O2255" s="1">
        <f t="shared" si="272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68"/>
        <v>La Florida4393815</v>
      </c>
    </row>
    <row r="2256" spans="11:19" x14ac:dyDescent="0.3">
      <c r="K2256">
        <f t="shared" si="267"/>
        <v>0</v>
      </c>
      <c r="L2256" t="str">
        <f t="shared" si="269"/>
        <v>La Florida43938</v>
      </c>
      <c r="M2256" s="9">
        <f t="shared" si="270"/>
        <v>16</v>
      </c>
      <c r="N2256" t="str">
        <f t="shared" si="271"/>
        <v>La Florida</v>
      </c>
      <c r="O2256" s="1">
        <f t="shared" si="272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68"/>
        <v>La Florida4393816</v>
      </c>
    </row>
    <row r="2257" spans="11:19" x14ac:dyDescent="0.3">
      <c r="K2257">
        <f t="shared" si="267"/>
        <v>0</v>
      </c>
      <c r="L2257" t="str">
        <f t="shared" si="269"/>
        <v>La Florida43938</v>
      </c>
      <c r="M2257" s="9">
        <f t="shared" si="270"/>
        <v>17</v>
      </c>
      <c r="N2257" t="str">
        <f t="shared" si="271"/>
        <v>La Florida</v>
      </c>
      <c r="O2257" s="1">
        <f t="shared" si="272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68"/>
        <v>La Florida4393817</v>
      </c>
    </row>
    <row r="2258" spans="11:19" x14ac:dyDescent="0.3">
      <c r="K2258">
        <f t="shared" si="267"/>
        <v>0</v>
      </c>
      <c r="L2258" t="str">
        <f t="shared" si="269"/>
        <v>La Florida43938</v>
      </c>
      <c r="M2258" s="9">
        <f t="shared" si="270"/>
        <v>18</v>
      </c>
      <c r="N2258" t="str">
        <f t="shared" si="271"/>
        <v>La Florida</v>
      </c>
      <c r="O2258" s="1">
        <f t="shared" si="272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68"/>
        <v>La Florida4393818</v>
      </c>
    </row>
    <row r="2259" spans="11:19" x14ac:dyDescent="0.3">
      <c r="K2259">
        <f t="shared" si="267"/>
        <v>0</v>
      </c>
      <c r="L2259" t="str">
        <f t="shared" si="269"/>
        <v>La Florida43938</v>
      </c>
      <c r="M2259" s="9">
        <f t="shared" si="270"/>
        <v>19</v>
      </c>
      <c r="N2259" t="str">
        <f t="shared" si="271"/>
        <v>La Florida</v>
      </c>
      <c r="O2259" s="1">
        <f t="shared" si="272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68"/>
        <v>La Florida4393819</v>
      </c>
    </row>
    <row r="2260" spans="11:19" x14ac:dyDescent="0.3">
      <c r="K2260">
        <f t="shared" si="267"/>
        <v>0</v>
      </c>
      <c r="L2260" t="str">
        <f t="shared" si="269"/>
        <v>La Florida43938</v>
      </c>
      <c r="M2260" s="9">
        <f t="shared" si="270"/>
        <v>20</v>
      </c>
      <c r="N2260" t="str">
        <f t="shared" si="271"/>
        <v>La Florida</v>
      </c>
      <c r="O2260" s="1">
        <f t="shared" si="272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68"/>
        <v>La Florida4393820</v>
      </c>
    </row>
    <row r="2261" spans="11:19" x14ac:dyDescent="0.3">
      <c r="K2261">
        <f t="shared" si="267"/>
        <v>0</v>
      </c>
      <c r="L2261" t="str">
        <f t="shared" si="269"/>
        <v>La Florida43938</v>
      </c>
      <c r="M2261" s="9">
        <f t="shared" si="270"/>
        <v>21</v>
      </c>
      <c r="N2261" t="str">
        <f t="shared" si="271"/>
        <v>La Florida</v>
      </c>
      <c r="O2261" s="1">
        <f t="shared" si="272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68"/>
        <v>La Florida4393821</v>
      </c>
    </row>
    <row r="2262" spans="11:19" x14ac:dyDescent="0.3">
      <c r="K2262">
        <f t="shared" si="267"/>
        <v>0</v>
      </c>
      <c r="L2262" t="str">
        <f t="shared" si="269"/>
        <v>La Florida43938</v>
      </c>
      <c r="M2262" s="9">
        <f t="shared" si="270"/>
        <v>22</v>
      </c>
      <c r="N2262" t="str">
        <f t="shared" si="271"/>
        <v>La Florida</v>
      </c>
      <c r="O2262" s="1">
        <f t="shared" si="272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68"/>
        <v>La Florida4393822</v>
      </c>
    </row>
    <row r="2263" spans="11:19" x14ac:dyDescent="0.3">
      <c r="K2263">
        <f t="shared" si="267"/>
        <v>0</v>
      </c>
      <c r="L2263" t="str">
        <f t="shared" si="269"/>
        <v>La Florida43938</v>
      </c>
      <c r="M2263" s="9">
        <f t="shared" si="270"/>
        <v>23</v>
      </c>
      <c r="N2263" t="str">
        <f t="shared" si="271"/>
        <v>La Florida</v>
      </c>
      <c r="O2263" s="1">
        <f t="shared" si="272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68"/>
        <v>La Florida4393823</v>
      </c>
    </row>
    <row r="2264" spans="11:19" x14ac:dyDescent="0.3">
      <c r="K2264">
        <f t="shared" si="267"/>
        <v>0</v>
      </c>
      <c r="L2264" t="str">
        <f t="shared" si="269"/>
        <v>La Florida43938</v>
      </c>
      <c r="M2264" s="9">
        <f t="shared" si="270"/>
        <v>24</v>
      </c>
      <c r="N2264" t="str">
        <f t="shared" si="271"/>
        <v>La Florida</v>
      </c>
      <c r="O2264" s="1">
        <f t="shared" si="272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68"/>
        <v>La Florida4393824</v>
      </c>
    </row>
    <row r="2265" spans="11:19" x14ac:dyDescent="0.3">
      <c r="K2265">
        <f t="shared" si="267"/>
        <v>0</v>
      </c>
      <c r="L2265" t="str">
        <f t="shared" si="269"/>
        <v>La Florida43938</v>
      </c>
      <c r="M2265" s="9">
        <f t="shared" si="270"/>
        <v>25</v>
      </c>
      <c r="N2265" t="str">
        <f t="shared" si="271"/>
        <v>La Florida</v>
      </c>
      <c r="O2265" s="1">
        <f t="shared" si="272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68"/>
        <v>La Florida4393825</v>
      </c>
    </row>
    <row r="2266" spans="11:19" x14ac:dyDescent="0.3">
      <c r="K2266">
        <f t="shared" si="267"/>
        <v>0</v>
      </c>
      <c r="L2266" t="str">
        <f t="shared" si="269"/>
        <v>La Florida43938</v>
      </c>
      <c r="M2266" s="9">
        <f t="shared" si="270"/>
        <v>26</v>
      </c>
      <c r="N2266" t="str">
        <f t="shared" si="271"/>
        <v>La Florida</v>
      </c>
      <c r="O2266" s="1">
        <f t="shared" si="272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68"/>
        <v>La Florida4393826</v>
      </c>
    </row>
    <row r="2267" spans="11:19" x14ac:dyDescent="0.3">
      <c r="K2267">
        <f t="shared" si="267"/>
        <v>0</v>
      </c>
      <c r="L2267" t="str">
        <f t="shared" si="269"/>
        <v>La Florida43938</v>
      </c>
      <c r="M2267" s="9">
        <f t="shared" si="270"/>
        <v>27</v>
      </c>
      <c r="N2267" t="str">
        <f t="shared" si="271"/>
        <v>La Florida</v>
      </c>
      <c r="O2267" s="1">
        <f t="shared" si="272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68"/>
        <v>La Florida4393827</v>
      </c>
    </row>
    <row r="2268" spans="11:19" x14ac:dyDescent="0.3">
      <c r="K2268">
        <f t="shared" si="267"/>
        <v>0</v>
      </c>
      <c r="L2268" t="str">
        <f t="shared" si="269"/>
        <v>La Florida43938</v>
      </c>
      <c r="M2268" s="9">
        <f t="shared" si="270"/>
        <v>28</v>
      </c>
      <c r="N2268" t="str">
        <f t="shared" si="271"/>
        <v>La Florida</v>
      </c>
      <c r="O2268" s="1">
        <f t="shared" si="272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68"/>
        <v>La Florida4393828</v>
      </c>
    </row>
    <row r="2269" spans="11:19" x14ac:dyDescent="0.3">
      <c r="K2269">
        <f t="shared" si="267"/>
        <v>0</v>
      </c>
      <c r="L2269" t="str">
        <f t="shared" si="269"/>
        <v>La Florida43938</v>
      </c>
      <c r="M2269" s="9">
        <f t="shared" si="270"/>
        <v>29</v>
      </c>
      <c r="N2269" t="str">
        <f t="shared" si="271"/>
        <v>La Florida</v>
      </c>
      <c r="O2269" s="1">
        <f t="shared" si="272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68"/>
        <v>La Florida4393829</v>
      </c>
    </row>
    <row r="2270" spans="11:19" x14ac:dyDescent="0.3">
      <c r="K2270">
        <f t="shared" si="267"/>
        <v>0</v>
      </c>
      <c r="L2270" t="str">
        <f t="shared" si="269"/>
        <v>La Florida43938</v>
      </c>
      <c r="M2270" s="9">
        <f t="shared" si="270"/>
        <v>30</v>
      </c>
      <c r="N2270" t="str">
        <f t="shared" si="271"/>
        <v>La Florida</v>
      </c>
      <c r="O2270" s="1">
        <f t="shared" si="272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68"/>
        <v>La Florida4393830</v>
      </c>
    </row>
    <row r="2271" spans="11:19" x14ac:dyDescent="0.3">
      <c r="K2271">
        <f t="shared" si="267"/>
        <v>0</v>
      </c>
      <c r="L2271" t="str">
        <f t="shared" si="269"/>
        <v>La Florida43938</v>
      </c>
      <c r="M2271" s="9">
        <f t="shared" si="270"/>
        <v>31</v>
      </c>
      <c r="N2271" t="str">
        <f t="shared" si="271"/>
        <v>La Florida</v>
      </c>
      <c r="O2271" s="1">
        <f t="shared" si="272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68"/>
        <v>La Florida4393831</v>
      </c>
    </row>
    <row r="2272" spans="11:19" x14ac:dyDescent="0.3">
      <c r="K2272">
        <f t="shared" si="267"/>
        <v>0</v>
      </c>
      <c r="L2272" t="str">
        <f t="shared" si="269"/>
        <v>La Florida43938</v>
      </c>
      <c r="M2272" s="9">
        <f t="shared" si="270"/>
        <v>32</v>
      </c>
      <c r="N2272" t="str">
        <f t="shared" si="271"/>
        <v>La Florida</v>
      </c>
      <c r="O2272" s="1">
        <f t="shared" si="272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68"/>
        <v>La Florida4393832</v>
      </c>
    </row>
    <row r="2273" spans="11:19" x14ac:dyDescent="0.3">
      <c r="K2273">
        <f t="shared" si="267"/>
        <v>0</v>
      </c>
      <c r="L2273" t="str">
        <f t="shared" si="269"/>
        <v>La Florida43938</v>
      </c>
      <c r="M2273" s="9">
        <f t="shared" si="270"/>
        <v>33</v>
      </c>
      <c r="N2273" t="str">
        <f t="shared" si="271"/>
        <v>La Florida</v>
      </c>
      <c r="O2273" s="1">
        <f t="shared" si="272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68"/>
        <v>La Florida4393833</v>
      </c>
    </row>
    <row r="2274" spans="11:19" x14ac:dyDescent="0.3">
      <c r="K2274">
        <f t="shared" si="267"/>
        <v>0</v>
      </c>
      <c r="L2274" t="str">
        <f t="shared" si="269"/>
        <v>La Florida43938</v>
      </c>
      <c r="M2274" s="9">
        <f t="shared" si="270"/>
        <v>34</v>
      </c>
      <c r="N2274" t="str">
        <f t="shared" si="271"/>
        <v>La Florida</v>
      </c>
      <c r="O2274" s="1">
        <f t="shared" si="272"/>
        <v>43938</v>
      </c>
      <c r="P2274">
        <f>+VLOOKUP($N2274,[1]Hoja3!$A$4:$E$349,2,0)</f>
        <v>13</v>
      </c>
      <c r="Q2274">
        <f>+VLOOKUP($N2274,[1]Hoja3!$A$4:$E$349,3,0)</f>
        <v>13110</v>
      </c>
      <c r="R2274" t="str">
        <f>+VLOOKUP($N2274,[1]Hoja3!$A$4:$E$349,4,0)</f>
        <v>Metropolitana</v>
      </c>
      <c r="S2274" t="str">
        <f t="shared" si="268"/>
        <v>La Florida4393834</v>
      </c>
    </row>
    <row r="2275" spans="11:19" x14ac:dyDescent="0.3">
      <c r="K2275">
        <f t="shared" si="267"/>
        <v>0</v>
      </c>
      <c r="L2275" t="str">
        <f t="shared" si="269"/>
        <v>La Florida43938</v>
      </c>
      <c r="M2275" s="9">
        <f t="shared" si="270"/>
        <v>35</v>
      </c>
      <c r="N2275" t="str">
        <f t="shared" si="271"/>
        <v>La Florida</v>
      </c>
      <c r="O2275" s="1">
        <f t="shared" si="272"/>
        <v>43938</v>
      </c>
      <c r="P2275">
        <f>+VLOOKUP($N2275,[1]Hoja3!$A$4:$E$349,2,0)</f>
        <v>13</v>
      </c>
      <c r="Q2275">
        <f>+VLOOKUP($N2275,[1]Hoja3!$A$4:$E$349,3,0)</f>
        <v>13110</v>
      </c>
      <c r="R2275" t="str">
        <f>+VLOOKUP($N2275,[1]Hoja3!$A$4:$E$349,4,0)</f>
        <v>Metropolitana</v>
      </c>
      <c r="S2275" t="str">
        <f t="shared" si="268"/>
        <v>La Florida4393835</v>
      </c>
    </row>
    <row r="2276" spans="11:19" x14ac:dyDescent="0.3">
      <c r="K2276">
        <f t="shared" si="267"/>
        <v>0</v>
      </c>
      <c r="L2276" t="str">
        <f t="shared" si="269"/>
        <v>Temuco43938</v>
      </c>
      <c r="M2276" s="9">
        <v>1</v>
      </c>
      <c r="N2276" t="s">
        <v>336</v>
      </c>
      <c r="O2276" s="1">
        <f t="shared" si="272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68"/>
        <v>Temuco439381</v>
      </c>
    </row>
    <row r="2277" spans="11:19" x14ac:dyDescent="0.3">
      <c r="K2277">
        <f t="shared" si="267"/>
        <v>0</v>
      </c>
      <c r="L2277" t="str">
        <f t="shared" si="269"/>
        <v>Temuco43938</v>
      </c>
      <c r="M2277" s="9">
        <f t="shared" si="270"/>
        <v>2</v>
      </c>
      <c r="N2277" t="str">
        <f t="shared" si="271"/>
        <v>Temuco</v>
      </c>
      <c r="O2277" s="1">
        <f t="shared" si="272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68"/>
        <v>Temuco439382</v>
      </c>
    </row>
    <row r="2278" spans="11:19" x14ac:dyDescent="0.3">
      <c r="K2278">
        <f t="shared" si="267"/>
        <v>0</v>
      </c>
      <c r="L2278" t="str">
        <f t="shared" si="269"/>
        <v>Temuco43938</v>
      </c>
      <c r="M2278" s="9">
        <f t="shared" si="270"/>
        <v>3</v>
      </c>
      <c r="N2278" t="str">
        <f t="shared" si="271"/>
        <v>Temuco</v>
      </c>
      <c r="O2278" s="1">
        <f t="shared" si="272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68"/>
        <v>Temuco439383</v>
      </c>
    </row>
    <row r="2279" spans="11:19" x14ac:dyDescent="0.3">
      <c r="K2279">
        <f t="shared" si="267"/>
        <v>0</v>
      </c>
      <c r="L2279" t="str">
        <f t="shared" si="269"/>
        <v>Temuco43938</v>
      </c>
      <c r="M2279" s="9">
        <f t="shared" si="270"/>
        <v>4</v>
      </c>
      <c r="N2279" t="str">
        <f t="shared" si="271"/>
        <v>Temuco</v>
      </c>
      <c r="O2279" s="1">
        <f t="shared" si="272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68"/>
        <v>Temuco439384</v>
      </c>
    </row>
    <row r="2280" spans="11:19" x14ac:dyDescent="0.3">
      <c r="K2280">
        <f t="shared" si="267"/>
        <v>0</v>
      </c>
      <c r="L2280" t="str">
        <f t="shared" si="269"/>
        <v>Temuco43938</v>
      </c>
      <c r="M2280" s="9">
        <f t="shared" si="270"/>
        <v>5</v>
      </c>
      <c r="N2280" t="str">
        <f t="shared" si="271"/>
        <v>Temuco</v>
      </c>
      <c r="O2280" s="1">
        <f t="shared" si="272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68"/>
        <v>Temuco439385</v>
      </c>
    </row>
    <row r="2281" spans="11:19" x14ac:dyDescent="0.3">
      <c r="K2281">
        <f t="shared" si="267"/>
        <v>0</v>
      </c>
      <c r="L2281" t="str">
        <f t="shared" si="269"/>
        <v>Temuco43938</v>
      </c>
      <c r="M2281" s="9">
        <f t="shared" si="270"/>
        <v>6</v>
      </c>
      <c r="N2281" t="str">
        <f t="shared" si="271"/>
        <v>Temuco</v>
      </c>
      <c r="O2281" s="1">
        <f t="shared" si="272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68"/>
        <v>Temuco439386</v>
      </c>
    </row>
    <row r="2282" spans="11:19" x14ac:dyDescent="0.3">
      <c r="K2282">
        <f t="shared" si="267"/>
        <v>0</v>
      </c>
      <c r="L2282" t="str">
        <f t="shared" si="269"/>
        <v>Temuco43938</v>
      </c>
      <c r="M2282" s="9">
        <f t="shared" si="270"/>
        <v>7</v>
      </c>
      <c r="N2282" t="str">
        <f t="shared" si="271"/>
        <v>Temuco</v>
      </c>
      <c r="O2282" s="1">
        <f t="shared" si="272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68"/>
        <v>Temuco439387</v>
      </c>
    </row>
    <row r="2283" spans="11:19" x14ac:dyDescent="0.3">
      <c r="K2283">
        <f t="shared" si="267"/>
        <v>0</v>
      </c>
      <c r="L2283" t="str">
        <f t="shared" si="269"/>
        <v>Temuco43938</v>
      </c>
      <c r="M2283" s="9">
        <f t="shared" si="270"/>
        <v>8</v>
      </c>
      <c r="N2283" t="str">
        <f t="shared" si="271"/>
        <v>Temuco</v>
      </c>
      <c r="O2283" s="1">
        <f t="shared" si="272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68"/>
        <v>Temuco439388</v>
      </c>
    </row>
    <row r="2284" spans="11:19" x14ac:dyDescent="0.3">
      <c r="K2284">
        <f t="shared" si="267"/>
        <v>0</v>
      </c>
      <c r="L2284" t="str">
        <f t="shared" si="269"/>
        <v>Temuco43938</v>
      </c>
      <c r="M2284" s="9">
        <f t="shared" si="270"/>
        <v>9</v>
      </c>
      <c r="N2284" t="str">
        <f t="shared" si="271"/>
        <v>Temuco</v>
      </c>
      <c r="O2284" s="1">
        <f t="shared" si="272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68"/>
        <v>Temuco439389</v>
      </c>
    </row>
    <row r="2285" spans="11:19" x14ac:dyDescent="0.3">
      <c r="K2285">
        <f t="shared" si="267"/>
        <v>0</v>
      </c>
      <c r="L2285" t="str">
        <f t="shared" si="269"/>
        <v>Temuco43938</v>
      </c>
      <c r="M2285" s="9">
        <f t="shared" si="270"/>
        <v>10</v>
      </c>
      <c r="N2285" t="str">
        <f t="shared" si="271"/>
        <v>Temuco</v>
      </c>
      <c r="O2285" s="1">
        <f t="shared" si="272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68"/>
        <v>Temuco4393810</v>
      </c>
    </row>
    <row r="2286" spans="11:19" x14ac:dyDescent="0.3">
      <c r="K2286">
        <f t="shared" si="267"/>
        <v>0</v>
      </c>
      <c r="L2286" t="str">
        <f t="shared" si="269"/>
        <v>Temuco43938</v>
      </c>
      <c r="M2286" s="9">
        <f t="shared" si="270"/>
        <v>11</v>
      </c>
      <c r="N2286" t="str">
        <f t="shared" si="271"/>
        <v>Temuco</v>
      </c>
      <c r="O2286" s="1">
        <f t="shared" si="272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68"/>
        <v>Temuco4393811</v>
      </c>
    </row>
    <row r="2287" spans="11:19" x14ac:dyDescent="0.3">
      <c r="K2287">
        <f t="shared" si="267"/>
        <v>0</v>
      </c>
      <c r="L2287" t="str">
        <f t="shared" si="269"/>
        <v>Temuco43938</v>
      </c>
      <c r="M2287" s="9">
        <f t="shared" si="270"/>
        <v>12</v>
      </c>
      <c r="N2287" t="str">
        <f t="shared" si="271"/>
        <v>Temuco</v>
      </c>
      <c r="O2287" s="1">
        <f t="shared" si="272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68"/>
        <v>Temuco4393812</v>
      </c>
    </row>
    <row r="2288" spans="11:19" x14ac:dyDescent="0.3">
      <c r="K2288">
        <f t="shared" si="267"/>
        <v>0</v>
      </c>
      <c r="L2288" t="str">
        <f t="shared" si="269"/>
        <v>Temuco43938</v>
      </c>
      <c r="M2288" s="9">
        <f t="shared" si="270"/>
        <v>13</v>
      </c>
      <c r="N2288" t="str">
        <f t="shared" si="271"/>
        <v>Temuco</v>
      </c>
      <c r="O2288" s="1">
        <f t="shared" si="272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68"/>
        <v>Temuco4393813</v>
      </c>
    </row>
    <row r="2289" spans="11:19" x14ac:dyDescent="0.3">
      <c r="K2289">
        <f t="shared" si="267"/>
        <v>0</v>
      </c>
      <c r="L2289" t="str">
        <f t="shared" si="269"/>
        <v>Temuco43938</v>
      </c>
      <c r="M2289" s="9">
        <f t="shared" si="270"/>
        <v>14</v>
      </c>
      <c r="N2289" t="str">
        <f t="shared" si="271"/>
        <v>Temuco</v>
      </c>
      <c r="O2289" s="1">
        <f t="shared" si="272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68"/>
        <v>Temuco4393814</v>
      </c>
    </row>
    <row r="2290" spans="11:19" x14ac:dyDescent="0.3">
      <c r="K2290">
        <f t="shared" si="267"/>
        <v>0</v>
      </c>
      <c r="L2290" t="str">
        <f t="shared" si="269"/>
        <v>Temuco43938</v>
      </c>
      <c r="M2290" s="9">
        <f t="shared" si="270"/>
        <v>15</v>
      </c>
      <c r="N2290" t="str">
        <f t="shared" si="271"/>
        <v>Temuco</v>
      </c>
      <c r="O2290" s="1">
        <f t="shared" si="272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68"/>
        <v>Temuco4393815</v>
      </c>
    </row>
    <row r="2291" spans="11:19" x14ac:dyDescent="0.3">
      <c r="K2291">
        <f t="shared" si="267"/>
        <v>0</v>
      </c>
      <c r="L2291" t="str">
        <f t="shared" si="269"/>
        <v>Temuco43938</v>
      </c>
      <c r="M2291" s="9">
        <f t="shared" si="270"/>
        <v>16</v>
      </c>
      <c r="N2291" t="str">
        <f t="shared" si="271"/>
        <v>Temuco</v>
      </c>
      <c r="O2291" s="1">
        <f t="shared" si="272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68"/>
        <v>Temuco4393816</v>
      </c>
    </row>
    <row r="2292" spans="11:19" x14ac:dyDescent="0.3">
      <c r="K2292">
        <f t="shared" si="267"/>
        <v>0</v>
      </c>
      <c r="L2292" t="str">
        <f t="shared" si="269"/>
        <v>Temuco43938</v>
      </c>
      <c r="M2292" s="9">
        <f t="shared" si="270"/>
        <v>17</v>
      </c>
      <c r="N2292" t="str">
        <f t="shared" si="271"/>
        <v>Temuco</v>
      </c>
      <c r="O2292" s="1">
        <f t="shared" si="272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68"/>
        <v>Temuco4393817</v>
      </c>
    </row>
    <row r="2293" spans="11:19" x14ac:dyDescent="0.3">
      <c r="K2293">
        <f t="shared" si="267"/>
        <v>0</v>
      </c>
      <c r="L2293" t="str">
        <f t="shared" si="269"/>
        <v>Temuco43938</v>
      </c>
      <c r="M2293" s="9">
        <f t="shared" si="270"/>
        <v>18</v>
      </c>
      <c r="N2293" t="str">
        <f t="shared" si="271"/>
        <v>Temuco</v>
      </c>
      <c r="O2293" s="1">
        <f t="shared" si="272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68"/>
        <v>Temuco4393818</v>
      </c>
    </row>
    <row r="2294" spans="11:19" x14ac:dyDescent="0.3">
      <c r="K2294">
        <f t="shared" si="267"/>
        <v>0</v>
      </c>
      <c r="L2294" t="str">
        <f t="shared" si="269"/>
        <v>Temuco43938</v>
      </c>
      <c r="M2294" s="9">
        <f t="shared" si="270"/>
        <v>19</v>
      </c>
      <c r="N2294" t="str">
        <f t="shared" si="271"/>
        <v>Temuco</v>
      </c>
      <c r="O2294" s="1">
        <f t="shared" si="272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68"/>
        <v>Temuco4393819</v>
      </c>
    </row>
    <row r="2295" spans="11:19" x14ac:dyDescent="0.3">
      <c r="K2295">
        <f t="shared" si="267"/>
        <v>0</v>
      </c>
      <c r="L2295" t="str">
        <f t="shared" si="269"/>
        <v>Temuco43938</v>
      </c>
      <c r="M2295" s="9">
        <f t="shared" si="270"/>
        <v>20</v>
      </c>
      <c r="N2295" t="str">
        <f t="shared" si="271"/>
        <v>Temuco</v>
      </c>
      <c r="O2295" s="1">
        <f t="shared" si="272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68"/>
        <v>Temuco4393820</v>
      </c>
    </row>
    <row r="2296" spans="11:19" x14ac:dyDescent="0.3">
      <c r="K2296">
        <f t="shared" si="267"/>
        <v>0</v>
      </c>
      <c r="L2296" t="str">
        <f t="shared" si="269"/>
        <v>Temuco43938</v>
      </c>
      <c r="M2296" s="9">
        <f t="shared" si="270"/>
        <v>21</v>
      </c>
      <c r="N2296" t="str">
        <f t="shared" si="271"/>
        <v>Temuco</v>
      </c>
      <c r="O2296" s="1">
        <f t="shared" si="272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68"/>
        <v>Temuco4393821</v>
      </c>
    </row>
    <row r="2297" spans="11:19" x14ac:dyDescent="0.3">
      <c r="K2297">
        <f t="shared" si="267"/>
        <v>0</v>
      </c>
      <c r="L2297" t="str">
        <f t="shared" si="269"/>
        <v>Temuco43938</v>
      </c>
      <c r="M2297" s="9">
        <f t="shared" si="270"/>
        <v>22</v>
      </c>
      <c r="N2297" t="str">
        <f t="shared" si="271"/>
        <v>Temuco</v>
      </c>
      <c r="O2297" s="1">
        <f t="shared" si="272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68"/>
        <v>Temuco4393822</v>
      </c>
    </row>
    <row r="2298" spans="11:19" x14ac:dyDescent="0.3">
      <c r="K2298">
        <f t="shared" si="267"/>
        <v>0</v>
      </c>
      <c r="L2298" t="str">
        <f t="shared" si="269"/>
        <v>Temuco43938</v>
      </c>
      <c r="M2298" s="9">
        <f t="shared" si="270"/>
        <v>23</v>
      </c>
      <c r="N2298" t="str">
        <f t="shared" si="271"/>
        <v>Temuco</v>
      </c>
      <c r="O2298" s="1">
        <f t="shared" si="272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68"/>
        <v>Temuco4393823</v>
      </c>
    </row>
    <row r="2299" spans="11:19" x14ac:dyDescent="0.3">
      <c r="K2299">
        <f t="shared" si="267"/>
        <v>0</v>
      </c>
      <c r="L2299" t="str">
        <f t="shared" si="269"/>
        <v>Temuco43938</v>
      </c>
      <c r="M2299" s="9">
        <f t="shared" si="270"/>
        <v>24</v>
      </c>
      <c r="N2299" t="str">
        <f t="shared" si="271"/>
        <v>Temuco</v>
      </c>
      <c r="O2299" s="1">
        <f t="shared" si="272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68"/>
        <v>Temuco4393824</v>
      </c>
    </row>
    <row r="2300" spans="11:19" x14ac:dyDescent="0.3">
      <c r="K2300">
        <f t="shared" si="267"/>
        <v>0</v>
      </c>
      <c r="L2300" t="str">
        <f t="shared" si="269"/>
        <v>Temuco43938</v>
      </c>
      <c r="M2300" s="9">
        <f t="shared" si="270"/>
        <v>25</v>
      </c>
      <c r="N2300" t="str">
        <f t="shared" si="271"/>
        <v>Temuco</v>
      </c>
      <c r="O2300" s="1">
        <f t="shared" si="272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68"/>
        <v>Temuco4393825</v>
      </c>
    </row>
    <row r="2301" spans="11:19" x14ac:dyDescent="0.3">
      <c r="K2301">
        <f t="shared" si="267"/>
        <v>0</v>
      </c>
      <c r="L2301" t="str">
        <f t="shared" si="269"/>
        <v>Temuco43938</v>
      </c>
      <c r="M2301" s="9">
        <f t="shared" si="270"/>
        <v>26</v>
      </c>
      <c r="N2301" t="str">
        <f t="shared" si="271"/>
        <v>Temuco</v>
      </c>
      <c r="O2301" s="1">
        <f t="shared" si="272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68"/>
        <v>Temuco4393826</v>
      </c>
    </row>
    <row r="2302" spans="11:19" x14ac:dyDescent="0.3">
      <c r="K2302">
        <f t="shared" si="267"/>
        <v>0</v>
      </c>
      <c r="L2302" t="str">
        <f t="shared" si="269"/>
        <v>Temuco43938</v>
      </c>
      <c r="M2302" s="9">
        <f t="shared" si="270"/>
        <v>27</v>
      </c>
      <c r="N2302" t="str">
        <f t="shared" si="271"/>
        <v>Temuco</v>
      </c>
      <c r="O2302" s="1">
        <f t="shared" si="272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68"/>
        <v>Temuco4393827</v>
      </c>
    </row>
    <row r="2303" spans="11:19" x14ac:dyDescent="0.3">
      <c r="K2303">
        <f t="shared" si="267"/>
        <v>0</v>
      </c>
      <c r="L2303" t="str">
        <f t="shared" si="269"/>
        <v>Temuco43938</v>
      </c>
      <c r="M2303" s="9">
        <f t="shared" si="270"/>
        <v>28</v>
      </c>
      <c r="N2303" t="str">
        <f t="shared" si="271"/>
        <v>Temuco</v>
      </c>
      <c r="O2303" s="1">
        <f t="shared" si="272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68"/>
        <v>Temuco4393828</v>
      </c>
    </row>
    <row r="2304" spans="11:19" x14ac:dyDescent="0.3">
      <c r="K2304">
        <f t="shared" si="267"/>
        <v>0</v>
      </c>
      <c r="L2304" t="str">
        <f t="shared" si="269"/>
        <v>Temuco43938</v>
      </c>
      <c r="M2304" s="9">
        <f t="shared" si="270"/>
        <v>29</v>
      </c>
      <c r="N2304" t="str">
        <f t="shared" si="271"/>
        <v>Temuco</v>
      </c>
      <c r="O2304" s="1">
        <f t="shared" si="272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68"/>
        <v>Temuco4393829</v>
      </c>
    </row>
    <row r="2305" spans="11:19" x14ac:dyDescent="0.3">
      <c r="K2305">
        <f t="shared" si="267"/>
        <v>0</v>
      </c>
      <c r="L2305" t="str">
        <f t="shared" si="269"/>
        <v>Temuco43938</v>
      </c>
      <c r="M2305" s="9">
        <f t="shared" si="270"/>
        <v>30</v>
      </c>
      <c r="N2305" t="str">
        <f t="shared" si="271"/>
        <v>Temuco</v>
      </c>
      <c r="O2305" s="1">
        <f t="shared" si="272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68"/>
        <v>Temuco4393830</v>
      </c>
    </row>
    <row r="2306" spans="11:19" x14ac:dyDescent="0.3">
      <c r="K2306">
        <f t="shared" si="267"/>
        <v>0</v>
      </c>
      <c r="L2306" t="str">
        <f t="shared" si="269"/>
        <v>Temuco43938</v>
      </c>
      <c r="M2306" s="9">
        <f t="shared" si="270"/>
        <v>31</v>
      </c>
      <c r="N2306" t="str">
        <f t="shared" si="271"/>
        <v>Temuco</v>
      </c>
      <c r="O2306" s="1">
        <f t="shared" si="272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68"/>
        <v>Temuco4393831</v>
      </c>
    </row>
    <row r="2307" spans="11:19" x14ac:dyDescent="0.3">
      <c r="K2307">
        <f t="shared" si="267"/>
        <v>0</v>
      </c>
      <c r="L2307" t="str">
        <f t="shared" si="269"/>
        <v>Temuco43938</v>
      </c>
      <c r="M2307" s="9">
        <f t="shared" si="270"/>
        <v>32</v>
      </c>
      <c r="N2307" t="str">
        <f t="shared" si="271"/>
        <v>Temuco</v>
      </c>
      <c r="O2307" s="1">
        <f t="shared" si="272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68"/>
        <v>Temuco4393832</v>
      </c>
    </row>
    <row r="2308" spans="11:19" x14ac:dyDescent="0.3">
      <c r="K2308">
        <f t="shared" si="267"/>
        <v>0</v>
      </c>
      <c r="L2308" t="str">
        <f t="shared" si="269"/>
        <v>Temuco43938</v>
      </c>
      <c r="M2308" s="9">
        <f t="shared" si="270"/>
        <v>33</v>
      </c>
      <c r="N2308" t="str">
        <f t="shared" si="271"/>
        <v>Temuco</v>
      </c>
      <c r="O2308" s="1">
        <f t="shared" si="272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68"/>
        <v>Temuco4393833</v>
      </c>
    </row>
    <row r="2309" spans="11:19" x14ac:dyDescent="0.3">
      <c r="K2309">
        <f t="shared" si="267"/>
        <v>0</v>
      </c>
      <c r="L2309" t="str">
        <f t="shared" si="269"/>
        <v>Temuco43938</v>
      </c>
      <c r="M2309" s="9">
        <f t="shared" si="270"/>
        <v>34</v>
      </c>
      <c r="N2309" t="str">
        <f t="shared" si="271"/>
        <v>Temuco</v>
      </c>
      <c r="O2309" s="1">
        <f t="shared" si="272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si="268"/>
        <v>Temuco4393834</v>
      </c>
    </row>
    <row r="2310" spans="11:19" x14ac:dyDescent="0.3">
      <c r="K2310">
        <f t="shared" si="267"/>
        <v>0</v>
      </c>
      <c r="L2310" t="str">
        <f t="shared" si="269"/>
        <v>Temuco43938</v>
      </c>
      <c r="M2310" s="9">
        <f t="shared" si="270"/>
        <v>35</v>
      </c>
      <c r="N2310" t="str">
        <f t="shared" si="271"/>
        <v>Temuco</v>
      </c>
      <c r="O2310" s="1">
        <f t="shared" si="272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68"/>
        <v>Temuco4393835</v>
      </c>
    </row>
    <row r="2311" spans="11:19" x14ac:dyDescent="0.3">
      <c r="K2311">
        <f t="shared" ref="K2311:K2374" si="273">+COUNTIFS($L$6:$L$20000,B2311)</f>
        <v>0</v>
      </c>
      <c r="L2311" t="str">
        <f t="shared" si="269"/>
        <v>Temuco43938</v>
      </c>
      <c r="M2311" s="9">
        <f t="shared" si="270"/>
        <v>36</v>
      </c>
      <c r="N2311" t="str">
        <f t="shared" si="271"/>
        <v>Temuco</v>
      </c>
      <c r="O2311" s="1">
        <f t="shared" si="272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ref="S2311:S2374" si="274">+N2311&amp;O2311&amp;M2311</f>
        <v>Temuco4393836</v>
      </c>
    </row>
    <row r="2312" spans="11:19" x14ac:dyDescent="0.3">
      <c r="K2312">
        <f t="shared" si="273"/>
        <v>0</v>
      </c>
      <c r="L2312" t="str">
        <f t="shared" si="269"/>
        <v>Temuco43938</v>
      </c>
      <c r="M2312" s="9">
        <f t="shared" si="270"/>
        <v>37</v>
      </c>
      <c r="N2312" t="str">
        <f t="shared" si="271"/>
        <v>Temuco</v>
      </c>
      <c r="O2312" s="1">
        <f t="shared" si="272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74"/>
        <v>Temuco4393837</v>
      </c>
    </row>
    <row r="2313" spans="11:19" x14ac:dyDescent="0.3">
      <c r="K2313">
        <f t="shared" si="273"/>
        <v>0</v>
      </c>
      <c r="L2313" t="str">
        <f t="shared" si="269"/>
        <v>Temuco43938</v>
      </c>
      <c r="M2313" s="9">
        <f t="shared" si="270"/>
        <v>38</v>
      </c>
      <c r="N2313" t="str">
        <f t="shared" si="271"/>
        <v>Temuco</v>
      </c>
      <c r="O2313" s="1">
        <f t="shared" si="272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74"/>
        <v>Temuco4393838</v>
      </c>
    </row>
    <row r="2314" spans="11:19" x14ac:dyDescent="0.3">
      <c r="K2314">
        <f t="shared" si="273"/>
        <v>0</v>
      </c>
      <c r="L2314" t="str">
        <f t="shared" si="269"/>
        <v>Temuco43938</v>
      </c>
      <c r="M2314" s="9">
        <f t="shared" si="270"/>
        <v>39</v>
      </c>
      <c r="N2314" t="str">
        <f t="shared" si="271"/>
        <v>Temuco</v>
      </c>
      <c r="O2314" s="1">
        <f t="shared" si="272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74"/>
        <v>Temuco4393839</v>
      </c>
    </row>
    <row r="2315" spans="11:19" x14ac:dyDescent="0.3">
      <c r="K2315">
        <f t="shared" si="273"/>
        <v>0</v>
      </c>
      <c r="L2315" t="str">
        <f t="shared" si="269"/>
        <v>Temuco43938</v>
      </c>
      <c r="M2315" s="9">
        <f t="shared" si="270"/>
        <v>40</v>
      </c>
      <c r="N2315" t="str">
        <f t="shared" si="271"/>
        <v>Temuco</v>
      </c>
      <c r="O2315" s="1">
        <f t="shared" si="272"/>
        <v>43938</v>
      </c>
      <c r="P2315">
        <f>+VLOOKUP($N2315,[1]Hoja3!$A$4:$E$349,2,0)</f>
        <v>9</v>
      </c>
      <c r="Q2315">
        <f>+VLOOKUP($N2315,[1]Hoja3!$A$4:$E$349,3,0)</f>
        <v>9101</v>
      </c>
      <c r="R2315" t="str">
        <f>+VLOOKUP($N2315,[1]Hoja3!$A$4:$E$349,4,0)</f>
        <v>Araucanía</v>
      </c>
      <c r="S2315" t="str">
        <f t="shared" si="274"/>
        <v>Temuco4393840</v>
      </c>
    </row>
    <row r="2316" spans="11:19" x14ac:dyDescent="0.3">
      <c r="K2316">
        <f t="shared" si="273"/>
        <v>0</v>
      </c>
      <c r="L2316" t="str">
        <f t="shared" si="269"/>
        <v>Temuco43938</v>
      </c>
      <c r="M2316" s="9">
        <f t="shared" si="270"/>
        <v>41</v>
      </c>
      <c r="N2316" t="str">
        <f t="shared" si="271"/>
        <v>Temuco</v>
      </c>
      <c r="O2316" s="1">
        <f t="shared" si="272"/>
        <v>43938</v>
      </c>
      <c r="P2316">
        <f>+VLOOKUP($N2316,[1]Hoja3!$A$4:$E$349,2,0)</f>
        <v>9</v>
      </c>
      <c r="Q2316">
        <f>+VLOOKUP($N2316,[1]Hoja3!$A$4:$E$349,3,0)</f>
        <v>9101</v>
      </c>
      <c r="R2316" t="str">
        <f>+VLOOKUP($N2316,[1]Hoja3!$A$4:$E$349,4,0)</f>
        <v>Araucanía</v>
      </c>
      <c r="S2316" t="str">
        <f t="shared" si="274"/>
        <v>Temuco4393841</v>
      </c>
    </row>
    <row r="2317" spans="11:19" x14ac:dyDescent="0.3">
      <c r="K2317">
        <f t="shared" si="273"/>
        <v>0</v>
      </c>
      <c r="L2317" t="str">
        <f t="shared" ref="L2317:L2380" si="275">+N2317&amp;O2317</f>
        <v>San Bernardo43938</v>
      </c>
      <c r="M2317" s="9">
        <v>1</v>
      </c>
      <c r="N2317" t="s">
        <v>303</v>
      </c>
      <c r="O2317" s="1">
        <f t="shared" si="272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74"/>
        <v>San Bernardo439381</v>
      </c>
    </row>
    <row r="2318" spans="11:19" x14ac:dyDescent="0.3">
      <c r="K2318">
        <f t="shared" si="273"/>
        <v>0</v>
      </c>
      <c r="L2318" t="str">
        <f t="shared" si="275"/>
        <v>San Bernardo43938</v>
      </c>
      <c r="M2318" s="9">
        <f t="shared" ref="M2318:M2381" si="276">+M2317+1</f>
        <v>2</v>
      </c>
      <c r="N2318" t="str">
        <f t="shared" ref="N2318:N2381" si="277">+N2317</f>
        <v>San Bernardo</v>
      </c>
      <c r="O2318" s="1">
        <f t="shared" ref="O2318:O2381" si="278">+O2317</f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74"/>
        <v>San Bernardo439382</v>
      </c>
    </row>
    <row r="2319" spans="11:19" x14ac:dyDescent="0.3">
      <c r="K2319">
        <f t="shared" si="273"/>
        <v>0</v>
      </c>
      <c r="L2319" t="str">
        <f t="shared" si="275"/>
        <v>San Bernardo43938</v>
      </c>
      <c r="M2319" s="9">
        <f t="shared" si="276"/>
        <v>3</v>
      </c>
      <c r="N2319" t="str">
        <f t="shared" si="277"/>
        <v>San Bernardo</v>
      </c>
      <c r="O2319" s="1">
        <f t="shared" si="278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74"/>
        <v>San Bernardo439383</v>
      </c>
    </row>
    <row r="2320" spans="11:19" x14ac:dyDescent="0.3">
      <c r="K2320">
        <f t="shared" si="273"/>
        <v>0</v>
      </c>
      <c r="L2320" t="str">
        <f t="shared" si="275"/>
        <v>San Bernardo43938</v>
      </c>
      <c r="M2320" s="9">
        <f t="shared" si="276"/>
        <v>4</v>
      </c>
      <c r="N2320" t="str">
        <f t="shared" si="277"/>
        <v>San Bernardo</v>
      </c>
      <c r="O2320" s="1">
        <f t="shared" si="278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74"/>
        <v>San Bernardo439384</v>
      </c>
    </row>
    <row r="2321" spans="11:19" x14ac:dyDescent="0.3">
      <c r="K2321">
        <f t="shared" si="273"/>
        <v>0</v>
      </c>
      <c r="L2321" t="str">
        <f t="shared" si="275"/>
        <v>San Bernardo43938</v>
      </c>
      <c r="M2321" s="9">
        <f t="shared" si="276"/>
        <v>5</v>
      </c>
      <c r="N2321" t="str">
        <f t="shared" si="277"/>
        <v>San Bernardo</v>
      </c>
      <c r="O2321" s="1">
        <f t="shared" si="278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74"/>
        <v>San Bernardo439385</v>
      </c>
    </row>
    <row r="2322" spans="11:19" x14ac:dyDescent="0.3">
      <c r="K2322">
        <f t="shared" si="273"/>
        <v>0</v>
      </c>
      <c r="L2322" t="str">
        <f t="shared" si="275"/>
        <v>San Bernardo43938</v>
      </c>
      <c r="M2322" s="9">
        <f t="shared" si="276"/>
        <v>6</v>
      </c>
      <c r="N2322" t="str">
        <f t="shared" si="277"/>
        <v>San Bernardo</v>
      </c>
      <c r="O2322" s="1">
        <f t="shared" si="278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74"/>
        <v>San Bernardo439386</v>
      </c>
    </row>
    <row r="2323" spans="11:19" x14ac:dyDescent="0.3">
      <c r="K2323">
        <f t="shared" si="273"/>
        <v>0</v>
      </c>
      <c r="L2323" t="str">
        <f t="shared" si="275"/>
        <v>San Bernardo43938</v>
      </c>
      <c r="M2323" s="9">
        <f t="shared" si="276"/>
        <v>7</v>
      </c>
      <c r="N2323" t="str">
        <f t="shared" si="277"/>
        <v>San Bernardo</v>
      </c>
      <c r="O2323" s="1">
        <f t="shared" si="278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74"/>
        <v>San Bernardo439387</v>
      </c>
    </row>
    <row r="2324" spans="11:19" x14ac:dyDescent="0.3">
      <c r="K2324">
        <f t="shared" si="273"/>
        <v>0</v>
      </c>
      <c r="L2324" t="str">
        <f t="shared" si="275"/>
        <v>San Bernardo43938</v>
      </c>
      <c r="M2324" s="9">
        <f t="shared" si="276"/>
        <v>8</v>
      </c>
      <c r="N2324" t="str">
        <f t="shared" si="277"/>
        <v>San Bernardo</v>
      </c>
      <c r="O2324" s="1">
        <f t="shared" si="278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74"/>
        <v>San Bernardo439388</v>
      </c>
    </row>
    <row r="2325" spans="11:19" x14ac:dyDescent="0.3">
      <c r="K2325">
        <f t="shared" si="273"/>
        <v>0</v>
      </c>
      <c r="L2325" t="str">
        <f t="shared" si="275"/>
        <v>San Bernardo43938</v>
      </c>
      <c r="M2325" s="9">
        <f t="shared" si="276"/>
        <v>9</v>
      </c>
      <c r="N2325" t="str">
        <f t="shared" si="277"/>
        <v>San Bernardo</v>
      </c>
      <c r="O2325" s="1">
        <f t="shared" si="278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74"/>
        <v>San Bernardo439389</v>
      </c>
    </row>
    <row r="2326" spans="11:19" x14ac:dyDescent="0.3">
      <c r="K2326">
        <f t="shared" si="273"/>
        <v>0</v>
      </c>
      <c r="L2326" t="str">
        <f t="shared" si="275"/>
        <v>San Bernardo43938</v>
      </c>
      <c r="M2326" s="9">
        <f t="shared" si="276"/>
        <v>10</v>
      </c>
      <c r="N2326" t="str">
        <f t="shared" si="277"/>
        <v>San Bernardo</v>
      </c>
      <c r="O2326" s="1">
        <f t="shared" si="278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74"/>
        <v>San Bernardo4393810</v>
      </c>
    </row>
    <row r="2327" spans="11:19" x14ac:dyDescent="0.3">
      <c r="K2327">
        <f t="shared" si="273"/>
        <v>0</v>
      </c>
      <c r="L2327" t="str">
        <f t="shared" si="275"/>
        <v>San Bernardo43938</v>
      </c>
      <c r="M2327" s="9">
        <f t="shared" si="276"/>
        <v>11</v>
      </c>
      <c r="N2327" t="str">
        <f t="shared" si="277"/>
        <v>San Bernardo</v>
      </c>
      <c r="O2327" s="1">
        <f t="shared" si="278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74"/>
        <v>San Bernardo4393811</v>
      </c>
    </row>
    <row r="2328" spans="11:19" x14ac:dyDescent="0.3">
      <c r="K2328">
        <f t="shared" si="273"/>
        <v>0</v>
      </c>
      <c r="L2328" t="str">
        <f t="shared" si="275"/>
        <v>San Bernardo43938</v>
      </c>
      <c r="M2328" s="9">
        <f t="shared" si="276"/>
        <v>12</v>
      </c>
      <c r="N2328" t="str">
        <f t="shared" si="277"/>
        <v>San Bernardo</v>
      </c>
      <c r="O2328" s="1">
        <f t="shared" si="278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74"/>
        <v>San Bernardo4393812</v>
      </c>
    </row>
    <row r="2329" spans="11:19" x14ac:dyDescent="0.3">
      <c r="K2329">
        <f t="shared" si="273"/>
        <v>0</v>
      </c>
      <c r="L2329" t="str">
        <f t="shared" si="275"/>
        <v>San Bernardo43938</v>
      </c>
      <c r="M2329" s="9">
        <f t="shared" si="276"/>
        <v>13</v>
      </c>
      <c r="N2329" t="str">
        <f t="shared" si="277"/>
        <v>San Bernardo</v>
      </c>
      <c r="O2329" s="1">
        <f t="shared" si="278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74"/>
        <v>San Bernardo4393813</v>
      </c>
    </row>
    <row r="2330" spans="11:19" x14ac:dyDescent="0.3">
      <c r="K2330">
        <f t="shared" si="273"/>
        <v>0</v>
      </c>
      <c r="L2330" t="str">
        <f t="shared" si="275"/>
        <v>San Bernardo43938</v>
      </c>
      <c r="M2330" s="9">
        <f t="shared" si="276"/>
        <v>14</v>
      </c>
      <c r="N2330" t="str">
        <f t="shared" si="277"/>
        <v>San Bernardo</v>
      </c>
      <c r="O2330" s="1">
        <f t="shared" si="278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74"/>
        <v>San Bernardo4393814</v>
      </c>
    </row>
    <row r="2331" spans="11:19" x14ac:dyDescent="0.3">
      <c r="K2331">
        <f t="shared" si="273"/>
        <v>0</v>
      </c>
      <c r="L2331" t="str">
        <f t="shared" si="275"/>
        <v>San Bernardo43938</v>
      </c>
      <c r="M2331" s="9">
        <f t="shared" si="276"/>
        <v>15</v>
      </c>
      <c r="N2331" t="str">
        <f t="shared" si="277"/>
        <v>San Bernardo</v>
      </c>
      <c r="O2331" s="1">
        <f t="shared" si="278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74"/>
        <v>San Bernardo4393815</v>
      </c>
    </row>
    <row r="2332" spans="11:19" x14ac:dyDescent="0.3">
      <c r="K2332">
        <f t="shared" si="273"/>
        <v>0</v>
      </c>
      <c r="L2332" t="str">
        <f t="shared" si="275"/>
        <v>San Bernardo43938</v>
      </c>
      <c r="M2332" s="9">
        <f t="shared" si="276"/>
        <v>16</v>
      </c>
      <c r="N2332" t="str">
        <f t="shared" si="277"/>
        <v>San Bernardo</v>
      </c>
      <c r="O2332" s="1">
        <f t="shared" si="278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74"/>
        <v>San Bernardo4393816</v>
      </c>
    </row>
    <row r="2333" spans="11:19" x14ac:dyDescent="0.3">
      <c r="K2333">
        <f t="shared" si="273"/>
        <v>0</v>
      </c>
      <c r="L2333" t="str">
        <f t="shared" si="275"/>
        <v>San Bernardo43938</v>
      </c>
      <c r="M2333" s="9">
        <f t="shared" si="276"/>
        <v>17</v>
      </c>
      <c r="N2333" t="str">
        <f t="shared" si="277"/>
        <v>San Bernardo</v>
      </c>
      <c r="O2333" s="1">
        <f t="shared" si="278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74"/>
        <v>San Bernardo4393817</v>
      </c>
    </row>
    <row r="2334" spans="11:19" x14ac:dyDescent="0.3">
      <c r="K2334">
        <f t="shared" si="273"/>
        <v>0</v>
      </c>
      <c r="L2334" t="str">
        <f t="shared" si="275"/>
        <v>San Bernardo43938</v>
      </c>
      <c r="M2334" s="9">
        <f t="shared" si="276"/>
        <v>18</v>
      </c>
      <c r="N2334" t="str">
        <f t="shared" si="277"/>
        <v>San Bernardo</v>
      </c>
      <c r="O2334" s="1">
        <f t="shared" si="278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74"/>
        <v>San Bernardo4393818</v>
      </c>
    </row>
    <row r="2335" spans="11:19" x14ac:dyDescent="0.3">
      <c r="K2335">
        <f t="shared" si="273"/>
        <v>0</v>
      </c>
      <c r="L2335" t="str">
        <f t="shared" si="275"/>
        <v>San Bernardo43938</v>
      </c>
      <c r="M2335" s="9">
        <f t="shared" si="276"/>
        <v>19</v>
      </c>
      <c r="N2335" t="str">
        <f t="shared" si="277"/>
        <v>San Bernardo</v>
      </c>
      <c r="O2335" s="1">
        <f t="shared" si="278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74"/>
        <v>San Bernardo4393819</v>
      </c>
    </row>
    <row r="2336" spans="11:19" x14ac:dyDescent="0.3">
      <c r="K2336">
        <f t="shared" si="273"/>
        <v>0</v>
      </c>
      <c r="L2336" t="str">
        <f t="shared" si="275"/>
        <v>San Bernardo43938</v>
      </c>
      <c r="M2336" s="9">
        <f t="shared" si="276"/>
        <v>20</v>
      </c>
      <c r="N2336" t="str">
        <f t="shared" si="277"/>
        <v>San Bernardo</v>
      </c>
      <c r="O2336" s="1">
        <f t="shared" si="278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74"/>
        <v>San Bernardo4393820</v>
      </c>
    </row>
    <row r="2337" spans="11:19" x14ac:dyDescent="0.3">
      <c r="K2337">
        <f t="shared" si="273"/>
        <v>0</v>
      </c>
      <c r="L2337" t="str">
        <f t="shared" si="275"/>
        <v>San Bernardo43938</v>
      </c>
      <c r="M2337" s="9">
        <f t="shared" si="276"/>
        <v>21</v>
      </c>
      <c r="N2337" t="str">
        <f t="shared" si="277"/>
        <v>San Bernardo</v>
      </c>
      <c r="O2337" s="1">
        <f t="shared" si="278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74"/>
        <v>San Bernardo4393821</v>
      </c>
    </row>
    <row r="2338" spans="11:19" x14ac:dyDescent="0.3">
      <c r="K2338">
        <f t="shared" si="273"/>
        <v>0</v>
      </c>
      <c r="L2338" t="str">
        <f t="shared" si="275"/>
        <v>San Bernardo43938</v>
      </c>
      <c r="M2338" s="9">
        <f t="shared" si="276"/>
        <v>22</v>
      </c>
      <c r="N2338" t="str">
        <f t="shared" si="277"/>
        <v>San Bernardo</v>
      </c>
      <c r="O2338" s="1">
        <f t="shared" si="278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74"/>
        <v>San Bernardo4393822</v>
      </c>
    </row>
    <row r="2339" spans="11:19" x14ac:dyDescent="0.3">
      <c r="K2339">
        <f t="shared" si="273"/>
        <v>0</v>
      </c>
      <c r="L2339" t="str">
        <f t="shared" si="275"/>
        <v>San Bernardo43938</v>
      </c>
      <c r="M2339" s="9">
        <f t="shared" si="276"/>
        <v>23</v>
      </c>
      <c r="N2339" t="str">
        <f t="shared" si="277"/>
        <v>San Bernardo</v>
      </c>
      <c r="O2339" s="1">
        <f t="shared" si="278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74"/>
        <v>San Bernardo4393823</v>
      </c>
    </row>
    <row r="2340" spans="11:19" x14ac:dyDescent="0.3">
      <c r="K2340">
        <f t="shared" si="273"/>
        <v>0</v>
      </c>
      <c r="L2340" t="str">
        <f t="shared" si="275"/>
        <v>San Bernardo43938</v>
      </c>
      <c r="M2340" s="9">
        <f t="shared" si="276"/>
        <v>24</v>
      </c>
      <c r="N2340" t="str">
        <f t="shared" si="277"/>
        <v>San Bernardo</v>
      </c>
      <c r="O2340" s="1">
        <f t="shared" si="278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74"/>
        <v>San Bernardo4393824</v>
      </c>
    </row>
    <row r="2341" spans="11:19" x14ac:dyDescent="0.3">
      <c r="K2341">
        <f t="shared" si="273"/>
        <v>0</v>
      </c>
      <c r="L2341" t="str">
        <f t="shared" si="275"/>
        <v>San Bernardo43938</v>
      </c>
      <c r="M2341" s="9">
        <f t="shared" si="276"/>
        <v>25</v>
      </c>
      <c r="N2341" t="str">
        <f t="shared" si="277"/>
        <v>San Bernardo</v>
      </c>
      <c r="O2341" s="1">
        <f t="shared" si="278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74"/>
        <v>San Bernardo4393825</v>
      </c>
    </row>
    <row r="2342" spans="11:19" x14ac:dyDescent="0.3">
      <c r="K2342">
        <f t="shared" si="273"/>
        <v>0</v>
      </c>
      <c r="L2342" t="str">
        <f t="shared" si="275"/>
        <v>San Bernardo43938</v>
      </c>
      <c r="M2342" s="9">
        <f t="shared" si="276"/>
        <v>26</v>
      </c>
      <c r="N2342" t="str">
        <f t="shared" si="277"/>
        <v>San Bernardo</v>
      </c>
      <c r="O2342" s="1">
        <f t="shared" si="278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74"/>
        <v>San Bernardo4393826</v>
      </c>
    </row>
    <row r="2343" spans="11:19" x14ac:dyDescent="0.3">
      <c r="K2343">
        <f t="shared" si="273"/>
        <v>0</v>
      </c>
      <c r="L2343" t="str">
        <f t="shared" si="275"/>
        <v>San Bernardo43938</v>
      </c>
      <c r="M2343" s="9">
        <f t="shared" si="276"/>
        <v>27</v>
      </c>
      <c r="N2343" t="str">
        <f t="shared" si="277"/>
        <v>San Bernardo</v>
      </c>
      <c r="O2343" s="1">
        <f t="shared" si="278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74"/>
        <v>San Bernardo4393827</v>
      </c>
    </row>
    <row r="2344" spans="11:19" x14ac:dyDescent="0.3">
      <c r="K2344">
        <f t="shared" si="273"/>
        <v>0</v>
      </c>
      <c r="L2344" t="str">
        <f t="shared" si="275"/>
        <v>San Bernardo43938</v>
      </c>
      <c r="M2344" s="9">
        <f t="shared" si="276"/>
        <v>28</v>
      </c>
      <c r="N2344" t="str">
        <f t="shared" si="277"/>
        <v>San Bernardo</v>
      </c>
      <c r="O2344" s="1">
        <f t="shared" si="278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74"/>
        <v>San Bernardo4393828</v>
      </c>
    </row>
    <row r="2345" spans="11:19" x14ac:dyDescent="0.3">
      <c r="K2345">
        <f t="shared" si="273"/>
        <v>0</v>
      </c>
      <c r="L2345" t="str">
        <f t="shared" si="275"/>
        <v>San Bernardo43938</v>
      </c>
      <c r="M2345" s="9">
        <f t="shared" si="276"/>
        <v>29</v>
      </c>
      <c r="N2345" t="str">
        <f t="shared" si="277"/>
        <v>San Bernardo</v>
      </c>
      <c r="O2345" s="1">
        <f t="shared" si="278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74"/>
        <v>San Bernardo4393829</v>
      </c>
    </row>
    <row r="2346" spans="11:19" x14ac:dyDescent="0.3">
      <c r="K2346">
        <f t="shared" si="273"/>
        <v>0</v>
      </c>
      <c r="L2346" t="str">
        <f t="shared" si="275"/>
        <v>San Bernardo43938</v>
      </c>
      <c r="M2346" s="9">
        <f t="shared" si="276"/>
        <v>30</v>
      </c>
      <c r="N2346" t="str">
        <f t="shared" si="277"/>
        <v>San Bernardo</v>
      </c>
      <c r="O2346" s="1">
        <f t="shared" si="278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74"/>
        <v>San Bernardo4393830</v>
      </c>
    </row>
    <row r="2347" spans="11:19" x14ac:dyDescent="0.3">
      <c r="K2347">
        <f t="shared" si="273"/>
        <v>0</v>
      </c>
      <c r="L2347" t="str">
        <f t="shared" si="275"/>
        <v>San Bernardo43938</v>
      </c>
      <c r="M2347" s="9">
        <f t="shared" si="276"/>
        <v>31</v>
      </c>
      <c r="N2347" t="str">
        <f t="shared" si="277"/>
        <v>San Bernardo</v>
      </c>
      <c r="O2347" s="1">
        <f t="shared" si="278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74"/>
        <v>San Bernardo4393831</v>
      </c>
    </row>
    <row r="2348" spans="11:19" x14ac:dyDescent="0.3">
      <c r="K2348">
        <f t="shared" si="273"/>
        <v>0</v>
      </c>
      <c r="L2348" t="str">
        <f t="shared" si="275"/>
        <v>San Bernardo43938</v>
      </c>
      <c r="M2348" s="9">
        <f t="shared" si="276"/>
        <v>32</v>
      </c>
      <c r="N2348" t="str">
        <f t="shared" si="277"/>
        <v>San Bernardo</v>
      </c>
      <c r="O2348" s="1">
        <f t="shared" si="278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74"/>
        <v>San Bernardo4393832</v>
      </c>
    </row>
    <row r="2349" spans="11:19" x14ac:dyDescent="0.3">
      <c r="K2349">
        <f t="shared" si="273"/>
        <v>0</v>
      </c>
      <c r="L2349" t="str">
        <f t="shared" si="275"/>
        <v>San Bernardo43938</v>
      </c>
      <c r="M2349" s="9">
        <f t="shared" si="276"/>
        <v>33</v>
      </c>
      <c r="N2349" t="str">
        <f t="shared" si="277"/>
        <v>San Bernardo</v>
      </c>
      <c r="O2349" s="1">
        <f t="shared" si="278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74"/>
        <v>San Bernardo4393833</v>
      </c>
    </row>
    <row r="2350" spans="11:19" x14ac:dyDescent="0.3">
      <c r="K2350">
        <f t="shared" si="273"/>
        <v>0</v>
      </c>
      <c r="L2350" t="str">
        <f t="shared" si="275"/>
        <v>San Bernardo43938</v>
      </c>
      <c r="M2350" s="9">
        <f t="shared" si="276"/>
        <v>34</v>
      </c>
      <c r="N2350" t="str">
        <f t="shared" si="277"/>
        <v>San Bernardo</v>
      </c>
      <c r="O2350" s="1">
        <f t="shared" si="278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74"/>
        <v>San Bernardo4393834</v>
      </c>
    </row>
    <row r="2351" spans="11:19" x14ac:dyDescent="0.3">
      <c r="K2351">
        <f t="shared" si="273"/>
        <v>0</v>
      </c>
      <c r="L2351" t="str">
        <f t="shared" si="275"/>
        <v>San Bernardo43938</v>
      </c>
      <c r="M2351" s="9">
        <f t="shared" si="276"/>
        <v>35</v>
      </c>
      <c r="N2351" t="str">
        <f t="shared" si="277"/>
        <v>San Bernardo</v>
      </c>
      <c r="O2351" s="1">
        <f t="shared" si="278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74"/>
        <v>San Bernardo4393835</v>
      </c>
    </row>
    <row r="2352" spans="11:19" x14ac:dyDescent="0.3">
      <c r="K2352">
        <f t="shared" si="273"/>
        <v>0</v>
      </c>
      <c r="L2352" t="str">
        <f t="shared" si="275"/>
        <v>San Bernardo43938</v>
      </c>
      <c r="M2352" s="9">
        <f t="shared" si="276"/>
        <v>36</v>
      </c>
      <c r="N2352" t="str">
        <f t="shared" si="277"/>
        <v>San Bernardo</v>
      </c>
      <c r="O2352" s="1">
        <f t="shared" si="278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74"/>
        <v>San Bernardo4393836</v>
      </c>
    </row>
    <row r="2353" spans="11:19" x14ac:dyDescent="0.3">
      <c r="K2353">
        <f t="shared" si="273"/>
        <v>0</v>
      </c>
      <c r="L2353" t="str">
        <f t="shared" si="275"/>
        <v>San Bernardo43938</v>
      </c>
      <c r="M2353" s="9">
        <f t="shared" si="276"/>
        <v>37</v>
      </c>
      <c r="N2353" t="str">
        <f t="shared" si="277"/>
        <v>San Bernardo</v>
      </c>
      <c r="O2353" s="1">
        <f t="shared" si="278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74"/>
        <v>San Bernardo4393837</v>
      </c>
    </row>
    <row r="2354" spans="11:19" x14ac:dyDescent="0.3">
      <c r="K2354">
        <f t="shared" si="273"/>
        <v>0</v>
      </c>
      <c r="L2354" t="str">
        <f t="shared" si="275"/>
        <v>San Bernardo43938</v>
      </c>
      <c r="M2354" s="9">
        <f t="shared" si="276"/>
        <v>38</v>
      </c>
      <c r="N2354" t="str">
        <f t="shared" si="277"/>
        <v>San Bernardo</v>
      </c>
      <c r="O2354" s="1">
        <f t="shared" si="278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74"/>
        <v>San Bernardo4393838</v>
      </c>
    </row>
    <row r="2355" spans="11:19" x14ac:dyDescent="0.3">
      <c r="K2355">
        <f t="shared" si="273"/>
        <v>0</v>
      </c>
      <c r="L2355" t="str">
        <f t="shared" si="275"/>
        <v>San Bernardo43938</v>
      </c>
      <c r="M2355" s="9">
        <f t="shared" si="276"/>
        <v>39</v>
      </c>
      <c r="N2355" t="str">
        <f t="shared" si="277"/>
        <v>San Bernardo</v>
      </c>
      <c r="O2355" s="1">
        <f t="shared" si="278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74"/>
        <v>San Bernardo4393839</v>
      </c>
    </row>
    <row r="2356" spans="11:19" x14ac:dyDescent="0.3">
      <c r="K2356">
        <f t="shared" si="273"/>
        <v>0</v>
      </c>
      <c r="L2356" t="str">
        <f t="shared" si="275"/>
        <v>San Bernardo43938</v>
      </c>
      <c r="M2356" s="9">
        <f t="shared" si="276"/>
        <v>40</v>
      </c>
      <c r="N2356" t="str">
        <f t="shared" si="277"/>
        <v>San Bernardo</v>
      </c>
      <c r="O2356" s="1">
        <f t="shared" si="278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74"/>
        <v>San Bernardo4393840</v>
      </c>
    </row>
    <row r="2357" spans="11:19" x14ac:dyDescent="0.3">
      <c r="K2357">
        <f t="shared" si="273"/>
        <v>0</v>
      </c>
      <c r="L2357" t="str">
        <f t="shared" si="275"/>
        <v>San Bernardo43938</v>
      </c>
      <c r="M2357" s="9">
        <f t="shared" si="276"/>
        <v>41</v>
      </c>
      <c r="N2357" t="str">
        <f t="shared" si="277"/>
        <v>San Bernardo</v>
      </c>
      <c r="O2357" s="1">
        <f t="shared" si="278"/>
        <v>43938</v>
      </c>
      <c r="P2357">
        <f>+VLOOKUP($N2357,[1]Hoja3!$A$4:$E$349,2,0)</f>
        <v>13</v>
      </c>
      <c r="Q2357">
        <f>+VLOOKUP($N2357,[1]Hoja3!$A$4:$E$349,3,0)</f>
        <v>13401</v>
      </c>
      <c r="R2357" t="str">
        <f>+VLOOKUP($N2357,[1]Hoja3!$A$4:$E$349,4,0)</f>
        <v>Metropolitana</v>
      </c>
      <c r="S2357" t="str">
        <f t="shared" si="274"/>
        <v>San Bernardo4393841</v>
      </c>
    </row>
    <row r="2358" spans="11:19" x14ac:dyDescent="0.3">
      <c r="K2358">
        <f t="shared" si="273"/>
        <v>0</v>
      </c>
      <c r="L2358" t="str">
        <f t="shared" si="275"/>
        <v>San Bernardo43938</v>
      </c>
      <c r="M2358" s="9">
        <f t="shared" si="276"/>
        <v>42</v>
      </c>
      <c r="N2358" t="str">
        <f t="shared" si="277"/>
        <v>San Bernardo</v>
      </c>
      <c r="O2358" s="1">
        <f t="shared" si="278"/>
        <v>43938</v>
      </c>
      <c r="P2358">
        <f>+VLOOKUP($N2358,[1]Hoja3!$A$4:$E$349,2,0)</f>
        <v>13</v>
      </c>
      <c r="Q2358">
        <f>+VLOOKUP($N2358,[1]Hoja3!$A$4:$E$349,3,0)</f>
        <v>13401</v>
      </c>
      <c r="R2358" t="str">
        <f>+VLOOKUP($N2358,[1]Hoja3!$A$4:$E$349,4,0)</f>
        <v>Metropolitana</v>
      </c>
      <c r="S2358" t="str">
        <f t="shared" si="274"/>
        <v>San Bernardo4393842</v>
      </c>
    </row>
    <row r="2359" spans="11:19" x14ac:dyDescent="0.3">
      <c r="K2359">
        <f t="shared" si="273"/>
        <v>0</v>
      </c>
      <c r="L2359" t="str">
        <f t="shared" si="275"/>
        <v>Maipu43938</v>
      </c>
      <c r="M2359" s="9">
        <v>1</v>
      </c>
      <c r="N2359" t="s">
        <v>186</v>
      </c>
      <c r="O2359" s="1">
        <f t="shared" si="278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74"/>
        <v>Maipu439381</v>
      </c>
    </row>
    <row r="2360" spans="11:19" x14ac:dyDescent="0.3">
      <c r="K2360">
        <f t="shared" si="273"/>
        <v>0</v>
      </c>
      <c r="L2360" t="str">
        <f t="shared" si="275"/>
        <v>Maipu43938</v>
      </c>
      <c r="M2360" s="9">
        <f t="shared" si="276"/>
        <v>2</v>
      </c>
      <c r="N2360" t="str">
        <f t="shared" si="277"/>
        <v>Maipu</v>
      </c>
      <c r="O2360" s="1">
        <f t="shared" si="278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74"/>
        <v>Maipu439382</v>
      </c>
    </row>
    <row r="2361" spans="11:19" x14ac:dyDescent="0.3">
      <c r="K2361">
        <f t="shared" si="273"/>
        <v>0</v>
      </c>
      <c r="L2361" t="str">
        <f t="shared" si="275"/>
        <v>Maipu43938</v>
      </c>
      <c r="M2361" s="9">
        <f t="shared" si="276"/>
        <v>3</v>
      </c>
      <c r="N2361" t="str">
        <f t="shared" si="277"/>
        <v>Maipu</v>
      </c>
      <c r="O2361" s="1">
        <f t="shared" si="278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74"/>
        <v>Maipu439383</v>
      </c>
    </row>
    <row r="2362" spans="11:19" x14ac:dyDescent="0.3">
      <c r="K2362">
        <f t="shared" si="273"/>
        <v>0</v>
      </c>
      <c r="L2362" t="str">
        <f t="shared" si="275"/>
        <v>Maipu43938</v>
      </c>
      <c r="M2362" s="9">
        <f t="shared" si="276"/>
        <v>4</v>
      </c>
      <c r="N2362" t="str">
        <f t="shared" si="277"/>
        <v>Maipu</v>
      </c>
      <c r="O2362" s="1">
        <f t="shared" si="278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74"/>
        <v>Maipu439384</v>
      </c>
    </row>
    <row r="2363" spans="11:19" x14ac:dyDescent="0.3">
      <c r="K2363">
        <f t="shared" si="273"/>
        <v>0</v>
      </c>
      <c r="L2363" t="str">
        <f t="shared" si="275"/>
        <v>Maipu43938</v>
      </c>
      <c r="M2363" s="9">
        <f t="shared" si="276"/>
        <v>5</v>
      </c>
      <c r="N2363" t="str">
        <f t="shared" si="277"/>
        <v>Maipu</v>
      </c>
      <c r="O2363" s="1">
        <f t="shared" si="278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74"/>
        <v>Maipu439385</v>
      </c>
    </row>
    <row r="2364" spans="11:19" x14ac:dyDescent="0.3">
      <c r="K2364">
        <f t="shared" si="273"/>
        <v>0</v>
      </c>
      <c r="L2364" t="str">
        <f t="shared" si="275"/>
        <v>Maipu43938</v>
      </c>
      <c r="M2364" s="9">
        <f t="shared" si="276"/>
        <v>6</v>
      </c>
      <c r="N2364" t="str">
        <f t="shared" si="277"/>
        <v>Maipu</v>
      </c>
      <c r="O2364" s="1">
        <f t="shared" si="278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74"/>
        <v>Maipu439386</v>
      </c>
    </row>
    <row r="2365" spans="11:19" x14ac:dyDescent="0.3">
      <c r="K2365">
        <f t="shared" si="273"/>
        <v>0</v>
      </c>
      <c r="L2365" t="str">
        <f t="shared" si="275"/>
        <v>Maipu43938</v>
      </c>
      <c r="M2365" s="9">
        <f t="shared" si="276"/>
        <v>7</v>
      </c>
      <c r="N2365" t="str">
        <f t="shared" si="277"/>
        <v>Maipu</v>
      </c>
      <c r="O2365" s="1">
        <f t="shared" si="278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74"/>
        <v>Maipu439387</v>
      </c>
    </row>
    <row r="2366" spans="11:19" x14ac:dyDescent="0.3">
      <c r="K2366">
        <f t="shared" si="273"/>
        <v>0</v>
      </c>
      <c r="L2366" t="str">
        <f t="shared" si="275"/>
        <v>Maipu43938</v>
      </c>
      <c r="M2366" s="9">
        <f t="shared" si="276"/>
        <v>8</v>
      </c>
      <c r="N2366" t="str">
        <f t="shared" si="277"/>
        <v>Maipu</v>
      </c>
      <c r="O2366" s="1">
        <f t="shared" si="278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74"/>
        <v>Maipu439388</v>
      </c>
    </row>
    <row r="2367" spans="11:19" x14ac:dyDescent="0.3">
      <c r="K2367">
        <f t="shared" si="273"/>
        <v>0</v>
      </c>
      <c r="L2367" t="str">
        <f t="shared" si="275"/>
        <v>Maipu43938</v>
      </c>
      <c r="M2367" s="9">
        <f t="shared" si="276"/>
        <v>9</v>
      </c>
      <c r="N2367" t="str">
        <f t="shared" si="277"/>
        <v>Maipu</v>
      </c>
      <c r="O2367" s="1">
        <f t="shared" si="278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74"/>
        <v>Maipu439389</v>
      </c>
    </row>
    <row r="2368" spans="11:19" x14ac:dyDescent="0.3">
      <c r="K2368">
        <f t="shared" si="273"/>
        <v>0</v>
      </c>
      <c r="L2368" t="str">
        <f t="shared" si="275"/>
        <v>Maipu43938</v>
      </c>
      <c r="M2368" s="9">
        <f t="shared" si="276"/>
        <v>10</v>
      </c>
      <c r="N2368" t="str">
        <f t="shared" si="277"/>
        <v>Maipu</v>
      </c>
      <c r="O2368" s="1">
        <f t="shared" si="278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74"/>
        <v>Maipu4393810</v>
      </c>
    </row>
    <row r="2369" spans="11:19" x14ac:dyDescent="0.3">
      <c r="K2369">
        <f t="shared" si="273"/>
        <v>0</v>
      </c>
      <c r="L2369" t="str">
        <f t="shared" si="275"/>
        <v>Maipu43938</v>
      </c>
      <c r="M2369" s="9">
        <f t="shared" si="276"/>
        <v>11</v>
      </c>
      <c r="N2369" t="str">
        <f t="shared" si="277"/>
        <v>Maipu</v>
      </c>
      <c r="O2369" s="1">
        <f t="shared" si="278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74"/>
        <v>Maipu4393811</v>
      </c>
    </row>
    <row r="2370" spans="11:19" x14ac:dyDescent="0.3">
      <c r="K2370">
        <f t="shared" si="273"/>
        <v>0</v>
      </c>
      <c r="L2370" t="str">
        <f t="shared" si="275"/>
        <v>Maipu43938</v>
      </c>
      <c r="M2370" s="9">
        <f t="shared" si="276"/>
        <v>12</v>
      </c>
      <c r="N2370" t="str">
        <f t="shared" si="277"/>
        <v>Maipu</v>
      </c>
      <c r="O2370" s="1">
        <f t="shared" si="278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74"/>
        <v>Maipu4393812</v>
      </c>
    </row>
    <row r="2371" spans="11:19" x14ac:dyDescent="0.3">
      <c r="K2371">
        <f t="shared" si="273"/>
        <v>0</v>
      </c>
      <c r="L2371" t="str">
        <f t="shared" si="275"/>
        <v>Maipu43938</v>
      </c>
      <c r="M2371" s="9">
        <f t="shared" si="276"/>
        <v>13</v>
      </c>
      <c r="N2371" t="str">
        <f t="shared" si="277"/>
        <v>Maipu</v>
      </c>
      <c r="O2371" s="1">
        <f t="shared" si="278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74"/>
        <v>Maipu4393813</v>
      </c>
    </row>
    <row r="2372" spans="11:19" x14ac:dyDescent="0.3">
      <c r="K2372">
        <f t="shared" si="273"/>
        <v>0</v>
      </c>
      <c r="L2372" t="str">
        <f t="shared" si="275"/>
        <v>Maipu43938</v>
      </c>
      <c r="M2372" s="9">
        <f t="shared" si="276"/>
        <v>14</v>
      </c>
      <c r="N2372" t="str">
        <f t="shared" si="277"/>
        <v>Maipu</v>
      </c>
      <c r="O2372" s="1">
        <f t="shared" si="278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74"/>
        <v>Maipu4393814</v>
      </c>
    </row>
    <row r="2373" spans="11:19" x14ac:dyDescent="0.3">
      <c r="K2373">
        <f t="shared" si="273"/>
        <v>0</v>
      </c>
      <c r="L2373" t="str">
        <f t="shared" si="275"/>
        <v>Maipu43938</v>
      </c>
      <c r="M2373" s="9">
        <f t="shared" si="276"/>
        <v>15</v>
      </c>
      <c r="N2373" t="str">
        <f t="shared" si="277"/>
        <v>Maipu</v>
      </c>
      <c r="O2373" s="1">
        <f t="shared" si="278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si="274"/>
        <v>Maipu4393815</v>
      </c>
    </row>
    <row r="2374" spans="11:19" x14ac:dyDescent="0.3">
      <c r="K2374">
        <f t="shared" si="273"/>
        <v>0</v>
      </c>
      <c r="L2374" t="str">
        <f t="shared" si="275"/>
        <v>Maipu43938</v>
      </c>
      <c r="M2374" s="9">
        <f t="shared" si="276"/>
        <v>16</v>
      </c>
      <c r="N2374" t="str">
        <f t="shared" si="277"/>
        <v>Maipu</v>
      </c>
      <c r="O2374" s="1">
        <f t="shared" si="278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74"/>
        <v>Maipu4393816</v>
      </c>
    </row>
    <row r="2375" spans="11:19" x14ac:dyDescent="0.3">
      <c r="K2375">
        <f t="shared" ref="K2375:K2438" si="279">+COUNTIFS($L$6:$L$20000,B2375)</f>
        <v>0</v>
      </c>
      <c r="L2375" t="str">
        <f t="shared" si="275"/>
        <v>Maipu43938</v>
      </c>
      <c r="M2375" s="9">
        <f t="shared" si="276"/>
        <v>17</v>
      </c>
      <c r="N2375" t="str">
        <f t="shared" si="277"/>
        <v>Maipu</v>
      </c>
      <c r="O2375" s="1">
        <f t="shared" si="278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ref="S2375:S2438" si="280">+N2375&amp;O2375&amp;M2375</f>
        <v>Maipu4393817</v>
      </c>
    </row>
    <row r="2376" spans="11:19" x14ac:dyDescent="0.3">
      <c r="K2376">
        <f t="shared" si="279"/>
        <v>0</v>
      </c>
      <c r="L2376" t="str">
        <f t="shared" si="275"/>
        <v>Maipu43938</v>
      </c>
      <c r="M2376" s="9">
        <f t="shared" si="276"/>
        <v>18</v>
      </c>
      <c r="N2376" t="str">
        <f t="shared" si="277"/>
        <v>Maipu</v>
      </c>
      <c r="O2376" s="1">
        <f t="shared" si="278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0"/>
        <v>Maipu4393818</v>
      </c>
    </row>
    <row r="2377" spans="11:19" x14ac:dyDescent="0.3">
      <c r="K2377">
        <f t="shared" si="279"/>
        <v>0</v>
      </c>
      <c r="L2377" t="str">
        <f t="shared" si="275"/>
        <v>Maipu43938</v>
      </c>
      <c r="M2377" s="9">
        <f t="shared" si="276"/>
        <v>19</v>
      </c>
      <c r="N2377" t="str">
        <f t="shared" si="277"/>
        <v>Maipu</v>
      </c>
      <c r="O2377" s="1">
        <f t="shared" si="278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0"/>
        <v>Maipu4393819</v>
      </c>
    </row>
    <row r="2378" spans="11:19" x14ac:dyDescent="0.3">
      <c r="K2378">
        <f t="shared" si="279"/>
        <v>0</v>
      </c>
      <c r="L2378" t="str">
        <f t="shared" si="275"/>
        <v>Maipu43938</v>
      </c>
      <c r="M2378" s="9">
        <f t="shared" si="276"/>
        <v>20</v>
      </c>
      <c r="N2378" t="str">
        <f t="shared" si="277"/>
        <v>Maipu</v>
      </c>
      <c r="O2378" s="1">
        <f t="shared" si="278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0"/>
        <v>Maipu4393820</v>
      </c>
    </row>
    <row r="2379" spans="11:19" x14ac:dyDescent="0.3">
      <c r="K2379">
        <f t="shared" si="279"/>
        <v>0</v>
      </c>
      <c r="L2379" t="str">
        <f t="shared" si="275"/>
        <v>Maipu43938</v>
      </c>
      <c r="M2379" s="9">
        <f t="shared" si="276"/>
        <v>21</v>
      </c>
      <c r="N2379" t="str">
        <f t="shared" si="277"/>
        <v>Maipu</v>
      </c>
      <c r="O2379" s="1">
        <f t="shared" si="278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0"/>
        <v>Maipu4393821</v>
      </c>
    </row>
    <row r="2380" spans="11:19" x14ac:dyDescent="0.3">
      <c r="K2380">
        <f t="shared" si="279"/>
        <v>0</v>
      </c>
      <c r="L2380" t="str">
        <f t="shared" si="275"/>
        <v>Maipu43938</v>
      </c>
      <c r="M2380" s="9">
        <f t="shared" si="276"/>
        <v>22</v>
      </c>
      <c r="N2380" t="str">
        <f t="shared" si="277"/>
        <v>Maipu</v>
      </c>
      <c r="O2380" s="1">
        <f t="shared" si="278"/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0"/>
        <v>Maipu4393822</v>
      </c>
    </row>
    <row r="2381" spans="11:19" x14ac:dyDescent="0.3">
      <c r="K2381">
        <f t="shared" si="279"/>
        <v>0</v>
      </c>
      <c r="L2381" t="str">
        <f t="shared" ref="L2381:L2444" si="281">+N2381&amp;O2381</f>
        <v>Maipu43938</v>
      </c>
      <c r="M2381" s="9">
        <f t="shared" si="276"/>
        <v>23</v>
      </c>
      <c r="N2381" t="str">
        <f t="shared" si="277"/>
        <v>Maipu</v>
      </c>
      <c r="O2381" s="1">
        <f t="shared" si="278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0"/>
        <v>Maipu4393823</v>
      </c>
    </row>
    <row r="2382" spans="11:19" x14ac:dyDescent="0.3">
      <c r="K2382">
        <f t="shared" si="279"/>
        <v>0</v>
      </c>
      <c r="L2382" t="str">
        <f t="shared" si="281"/>
        <v>Maipu43938</v>
      </c>
      <c r="M2382" s="9">
        <f t="shared" ref="M2382:M2445" si="282">+M2381+1</f>
        <v>24</v>
      </c>
      <c r="N2382" t="str">
        <f t="shared" ref="N2382:N2445" si="283">+N2381</f>
        <v>Maipu</v>
      </c>
      <c r="O2382" s="1">
        <f t="shared" ref="O2382:O2445" si="284">+O2381</f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0"/>
        <v>Maipu4393824</v>
      </c>
    </row>
    <row r="2383" spans="11:19" x14ac:dyDescent="0.3">
      <c r="K2383">
        <f t="shared" si="279"/>
        <v>0</v>
      </c>
      <c r="L2383" t="str">
        <f t="shared" si="281"/>
        <v>Maipu43938</v>
      </c>
      <c r="M2383" s="9">
        <f t="shared" si="282"/>
        <v>25</v>
      </c>
      <c r="N2383" t="str">
        <f t="shared" si="283"/>
        <v>Maipu</v>
      </c>
      <c r="O2383" s="1">
        <f t="shared" si="284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0"/>
        <v>Maipu4393825</v>
      </c>
    </row>
    <row r="2384" spans="11:19" x14ac:dyDescent="0.3">
      <c r="K2384">
        <f t="shared" si="279"/>
        <v>0</v>
      </c>
      <c r="L2384" t="str">
        <f t="shared" si="281"/>
        <v>Maipu43938</v>
      </c>
      <c r="M2384" s="9">
        <f t="shared" si="282"/>
        <v>26</v>
      </c>
      <c r="N2384" t="str">
        <f t="shared" si="283"/>
        <v>Maipu</v>
      </c>
      <c r="O2384" s="1">
        <f t="shared" si="284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0"/>
        <v>Maipu4393826</v>
      </c>
    </row>
    <row r="2385" spans="11:19" x14ac:dyDescent="0.3">
      <c r="K2385">
        <f t="shared" si="279"/>
        <v>0</v>
      </c>
      <c r="L2385" t="str">
        <f t="shared" si="281"/>
        <v>Maipu43938</v>
      </c>
      <c r="M2385" s="9">
        <f t="shared" si="282"/>
        <v>27</v>
      </c>
      <c r="N2385" t="str">
        <f t="shared" si="283"/>
        <v>Maipu</v>
      </c>
      <c r="O2385" s="1">
        <f t="shared" si="284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0"/>
        <v>Maipu4393827</v>
      </c>
    </row>
    <row r="2386" spans="11:19" x14ac:dyDescent="0.3">
      <c r="K2386">
        <f t="shared" si="279"/>
        <v>0</v>
      </c>
      <c r="L2386" t="str">
        <f t="shared" si="281"/>
        <v>Maipu43938</v>
      </c>
      <c r="M2386" s="9">
        <f t="shared" si="282"/>
        <v>28</v>
      </c>
      <c r="N2386" t="str">
        <f t="shared" si="283"/>
        <v>Maipu</v>
      </c>
      <c r="O2386" s="1">
        <f t="shared" si="284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0"/>
        <v>Maipu4393828</v>
      </c>
    </row>
    <row r="2387" spans="11:19" x14ac:dyDescent="0.3">
      <c r="K2387">
        <f t="shared" si="279"/>
        <v>0</v>
      </c>
      <c r="L2387" t="str">
        <f t="shared" si="281"/>
        <v>Maipu43938</v>
      </c>
      <c r="M2387" s="9">
        <f t="shared" si="282"/>
        <v>29</v>
      </c>
      <c r="N2387" t="str">
        <f t="shared" si="283"/>
        <v>Maipu</v>
      </c>
      <c r="O2387" s="1">
        <f t="shared" si="284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0"/>
        <v>Maipu4393829</v>
      </c>
    </row>
    <row r="2388" spans="11:19" x14ac:dyDescent="0.3">
      <c r="K2388">
        <f t="shared" si="279"/>
        <v>0</v>
      </c>
      <c r="L2388" t="str">
        <f t="shared" si="281"/>
        <v>Maipu43938</v>
      </c>
      <c r="M2388" s="9">
        <f t="shared" si="282"/>
        <v>30</v>
      </c>
      <c r="N2388" t="str">
        <f t="shared" si="283"/>
        <v>Maipu</v>
      </c>
      <c r="O2388" s="1">
        <f t="shared" si="284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0"/>
        <v>Maipu4393830</v>
      </c>
    </row>
    <row r="2389" spans="11:19" x14ac:dyDescent="0.3">
      <c r="K2389">
        <f t="shared" si="279"/>
        <v>0</v>
      </c>
      <c r="L2389" t="str">
        <f t="shared" si="281"/>
        <v>Maipu43938</v>
      </c>
      <c r="M2389" s="9">
        <f t="shared" si="282"/>
        <v>31</v>
      </c>
      <c r="N2389" t="str">
        <f t="shared" si="283"/>
        <v>Maipu</v>
      </c>
      <c r="O2389" s="1">
        <f t="shared" si="284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0"/>
        <v>Maipu4393831</v>
      </c>
    </row>
    <row r="2390" spans="11:19" x14ac:dyDescent="0.3">
      <c r="K2390">
        <f t="shared" si="279"/>
        <v>0</v>
      </c>
      <c r="L2390" t="str">
        <f t="shared" si="281"/>
        <v>Maipu43938</v>
      </c>
      <c r="M2390" s="9">
        <f t="shared" si="282"/>
        <v>32</v>
      </c>
      <c r="N2390" t="str">
        <f t="shared" si="283"/>
        <v>Maipu</v>
      </c>
      <c r="O2390" s="1">
        <f t="shared" si="284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0"/>
        <v>Maipu4393832</v>
      </c>
    </row>
    <row r="2391" spans="11:19" x14ac:dyDescent="0.3">
      <c r="K2391">
        <f t="shared" si="279"/>
        <v>0</v>
      </c>
      <c r="L2391" t="str">
        <f t="shared" si="281"/>
        <v>Maipu43938</v>
      </c>
      <c r="M2391" s="9">
        <f t="shared" si="282"/>
        <v>33</v>
      </c>
      <c r="N2391" t="str">
        <f t="shared" si="283"/>
        <v>Maipu</v>
      </c>
      <c r="O2391" s="1">
        <f t="shared" si="284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0"/>
        <v>Maipu4393833</v>
      </c>
    </row>
    <row r="2392" spans="11:19" x14ac:dyDescent="0.3">
      <c r="K2392">
        <f t="shared" si="279"/>
        <v>0</v>
      </c>
      <c r="L2392" t="str">
        <f t="shared" si="281"/>
        <v>Maipu43938</v>
      </c>
      <c r="M2392" s="9">
        <f t="shared" si="282"/>
        <v>34</v>
      </c>
      <c r="N2392" t="str">
        <f t="shared" si="283"/>
        <v>Maipu</v>
      </c>
      <c r="O2392" s="1">
        <f t="shared" si="284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0"/>
        <v>Maipu4393834</v>
      </c>
    </row>
    <row r="2393" spans="11:19" x14ac:dyDescent="0.3">
      <c r="K2393">
        <f t="shared" si="279"/>
        <v>0</v>
      </c>
      <c r="L2393" t="str">
        <f t="shared" si="281"/>
        <v>Maipu43938</v>
      </c>
      <c r="M2393" s="9">
        <f t="shared" si="282"/>
        <v>35</v>
      </c>
      <c r="N2393" t="str">
        <f t="shared" si="283"/>
        <v>Maipu</v>
      </c>
      <c r="O2393" s="1">
        <f t="shared" si="284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0"/>
        <v>Maipu4393835</v>
      </c>
    </row>
    <row r="2394" spans="11:19" x14ac:dyDescent="0.3">
      <c r="K2394">
        <f t="shared" si="279"/>
        <v>0</v>
      </c>
      <c r="L2394" t="str">
        <f t="shared" si="281"/>
        <v>Maipu43938</v>
      </c>
      <c r="M2394" s="9">
        <f t="shared" si="282"/>
        <v>36</v>
      </c>
      <c r="N2394" t="str">
        <f t="shared" si="283"/>
        <v>Maipu</v>
      </c>
      <c r="O2394" s="1">
        <f t="shared" si="284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0"/>
        <v>Maipu4393836</v>
      </c>
    </row>
    <row r="2395" spans="11:19" x14ac:dyDescent="0.3">
      <c r="K2395">
        <f t="shared" si="279"/>
        <v>0</v>
      </c>
      <c r="L2395" t="str">
        <f t="shared" si="281"/>
        <v>Maipu43938</v>
      </c>
      <c r="M2395" s="9">
        <f t="shared" si="282"/>
        <v>37</v>
      </c>
      <c r="N2395" t="str">
        <f t="shared" si="283"/>
        <v>Maipu</v>
      </c>
      <c r="O2395" s="1">
        <f t="shared" si="284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0"/>
        <v>Maipu4393837</v>
      </c>
    </row>
    <row r="2396" spans="11:19" x14ac:dyDescent="0.3">
      <c r="K2396">
        <f t="shared" si="279"/>
        <v>0</v>
      </c>
      <c r="L2396" t="str">
        <f t="shared" si="281"/>
        <v>Maipu43938</v>
      </c>
      <c r="M2396" s="9">
        <f t="shared" si="282"/>
        <v>38</v>
      </c>
      <c r="N2396" t="str">
        <f t="shared" si="283"/>
        <v>Maipu</v>
      </c>
      <c r="O2396" s="1">
        <f t="shared" si="284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0"/>
        <v>Maipu4393838</v>
      </c>
    </row>
    <row r="2397" spans="11:19" x14ac:dyDescent="0.3">
      <c r="K2397">
        <f t="shared" si="279"/>
        <v>0</v>
      </c>
      <c r="L2397" t="str">
        <f t="shared" si="281"/>
        <v>Maipu43938</v>
      </c>
      <c r="M2397" s="9">
        <f t="shared" si="282"/>
        <v>39</v>
      </c>
      <c r="N2397" t="str">
        <f t="shared" si="283"/>
        <v>Maipu</v>
      </c>
      <c r="O2397" s="1">
        <f t="shared" si="284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0"/>
        <v>Maipu4393839</v>
      </c>
    </row>
    <row r="2398" spans="11:19" x14ac:dyDescent="0.3">
      <c r="K2398">
        <f t="shared" si="279"/>
        <v>0</v>
      </c>
      <c r="L2398" t="str">
        <f t="shared" si="281"/>
        <v>Maipu43938</v>
      </c>
      <c r="M2398" s="9">
        <f t="shared" si="282"/>
        <v>40</v>
      </c>
      <c r="N2398" t="str">
        <f t="shared" si="283"/>
        <v>Maipu</v>
      </c>
      <c r="O2398" s="1">
        <f t="shared" si="284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0"/>
        <v>Maipu4393840</v>
      </c>
    </row>
    <row r="2399" spans="11:19" x14ac:dyDescent="0.3">
      <c r="K2399">
        <f t="shared" si="279"/>
        <v>0</v>
      </c>
      <c r="L2399" t="str">
        <f t="shared" si="281"/>
        <v>Maipu43938</v>
      </c>
      <c r="M2399" s="9">
        <f t="shared" si="282"/>
        <v>41</v>
      </c>
      <c r="N2399" t="str">
        <f t="shared" si="283"/>
        <v>Maipu</v>
      </c>
      <c r="O2399" s="1">
        <f t="shared" si="284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0"/>
        <v>Maipu4393841</v>
      </c>
    </row>
    <row r="2400" spans="11:19" x14ac:dyDescent="0.3">
      <c r="K2400">
        <f t="shared" si="279"/>
        <v>0</v>
      </c>
      <c r="L2400" t="str">
        <f t="shared" si="281"/>
        <v>Maipu43938</v>
      </c>
      <c r="M2400" s="9">
        <f t="shared" si="282"/>
        <v>42</v>
      </c>
      <c r="N2400" t="str">
        <f t="shared" si="283"/>
        <v>Maipu</v>
      </c>
      <c r="O2400" s="1">
        <f t="shared" si="284"/>
        <v>43938</v>
      </c>
      <c r="P2400">
        <f>+VLOOKUP($N2400,[1]Hoja3!$A$4:$E$349,2,0)</f>
        <v>13</v>
      </c>
      <c r="Q2400">
        <f>+VLOOKUP($N2400,[1]Hoja3!$A$4:$E$349,3,0)</f>
        <v>13119</v>
      </c>
      <c r="R2400" t="str">
        <f>+VLOOKUP($N2400,[1]Hoja3!$A$4:$E$349,4,0)</f>
        <v>Metropolitana</v>
      </c>
      <c r="S2400" t="str">
        <f t="shared" si="280"/>
        <v>Maipu4393842</v>
      </c>
    </row>
    <row r="2401" spans="11:19" x14ac:dyDescent="0.3">
      <c r="K2401">
        <f t="shared" si="279"/>
        <v>0</v>
      </c>
      <c r="L2401" t="str">
        <f t="shared" si="281"/>
        <v>Maipu43938</v>
      </c>
      <c r="M2401" s="9">
        <f t="shared" si="282"/>
        <v>43</v>
      </c>
      <c r="N2401" t="str">
        <f t="shared" si="283"/>
        <v>Maipu</v>
      </c>
      <c r="O2401" s="1">
        <f t="shared" si="284"/>
        <v>43938</v>
      </c>
      <c r="P2401">
        <f>+VLOOKUP($N2401,[1]Hoja3!$A$4:$E$349,2,0)</f>
        <v>13</v>
      </c>
      <c r="Q2401">
        <f>+VLOOKUP($N2401,[1]Hoja3!$A$4:$E$349,3,0)</f>
        <v>13119</v>
      </c>
      <c r="R2401" t="str">
        <f>+VLOOKUP($N2401,[1]Hoja3!$A$4:$E$349,4,0)</f>
        <v>Metropolitana</v>
      </c>
      <c r="S2401" t="str">
        <f t="shared" si="280"/>
        <v>Maipu4393843</v>
      </c>
    </row>
    <row r="2402" spans="11:19" x14ac:dyDescent="0.3">
      <c r="K2402">
        <f t="shared" si="279"/>
        <v>0</v>
      </c>
      <c r="L2402" t="str">
        <f t="shared" si="281"/>
        <v>Punta Arenas43938</v>
      </c>
      <c r="M2402" s="9">
        <v>1</v>
      </c>
      <c r="N2402" t="s">
        <v>261</v>
      </c>
      <c r="O2402" s="1">
        <f t="shared" si="284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0"/>
        <v>Punta Arenas439381</v>
      </c>
    </row>
    <row r="2403" spans="11:19" x14ac:dyDescent="0.3">
      <c r="K2403">
        <f t="shared" si="279"/>
        <v>0</v>
      </c>
      <c r="L2403" t="str">
        <f t="shared" si="281"/>
        <v>Punta Arenas43938</v>
      </c>
      <c r="M2403" s="9">
        <f t="shared" si="282"/>
        <v>2</v>
      </c>
      <c r="N2403" t="str">
        <f t="shared" si="283"/>
        <v>Punta Arenas</v>
      </c>
      <c r="O2403" s="1">
        <f t="shared" si="284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0"/>
        <v>Punta Arenas439382</v>
      </c>
    </row>
    <row r="2404" spans="11:19" x14ac:dyDescent="0.3">
      <c r="K2404">
        <f t="shared" si="279"/>
        <v>0</v>
      </c>
      <c r="L2404" t="str">
        <f t="shared" si="281"/>
        <v>Punta Arenas43938</v>
      </c>
      <c r="M2404" s="9">
        <f t="shared" si="282"/>
        <v>3</v>
      </c>
      <c r="N2404" t="str">
        <f t="shared" si="283"/>
        <v>Punta Arenas</v>
      </c>
      <c r="O2404" s="1">
        <f t="shared" si="284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0"/>
        <v>Punta Arenas439383</v>
      </c>
    </row>
    <row r="2405" spans="11:19" x14ac:dyDescent="0.3">
      <c r="K2405">
        <f t="shared" si="279"/>
        <v>0</v>
      </c>
      <c r="L2405" t="str">
        <f t="shared" si="281"/>
        <v>Punta Arenas43938</v>
      </c>
      <c r="M2405" s="9">
        <f t="shared" si="282"/>
        <v>4</v>
      </c>
      <c r="N2405" t="str">
        <f t="shared" si="283"/>
        <v>Punta Arenas</v>
      </c>
      <c r="O2405" s="1">
        <f t="shared" si="284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0"/>
        <v>Punta Arenas439384</v>
      </c>
    </row>
    <row r="2406" spans="11:19" x14ac:dyDescent="0.3">
      <c r="K2406">
        <f t="shared" si="279"/>
        <v>0</v>
      </c>
      <c r="L2406" t="str">
        <f t="shared" si="281"/>
        <v>Punta Arenas43938</v>
      </c>
      <c r="M2406" s="9">
        <f t="shared" si="282"/>
        <v>5</v>
      </c>
      <c r="N2406" t="str">
        <f t="shared" si="283"/>
        <v>Punta Arenas</v>
      </c>
      <c r="O2406" s="1">
        <f t="shared" si="284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0"/>
        <v>Punta Arenas439385</v>
      </c>
    </row>
    <row r="2407" spans="11:19" x14ac:dyDescent="0.3">
      <c r="K2407">
        <f t="shared" si="279"/>
        <v>0</v>
      </c>
      <c r="L2407" t="str">
        <f t="shared" si="281"/>
        <v>Punta Arenas43938</v>
      </c>
      <c r="M2407" s="9">
        <f t="shared" si="282"/>
        <v>6</v>
      </c>
      <c r="N2407" t="str">
        <f t="shared" si="283"/>
        <v>Punta Arenas</v>
      </c>
      <c r="O2407" s="1">
        <f t="shared" si="284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0"/>
        <v>Punta Arenas439386</v>
      </c>
    </row>
    <row r="2408" spans="11:19" x14ac:dyDescent="0.3">
      <c r="K2408">
        <f t="shared" si="279"/>
        <v>0</v>
      </c>
      <c r="L2408" t="str">
        <f t="shared" si="281"/>
        <v>Punta Arenas43938</v>
      </c>
      <c r="M2408" s="9">
        <f t="shared" si="282"/>
        <v>7</v>
      </c>
      <c r="N2408" t="str">
        <f t="shared" si="283"/>
        <v>Punta Arenas</v>
      </c>
      <c r="O2408" s="1">
        <f t="shared" si="284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0"/>
        <v>Punta Arenas439387</v>
      </c>
    </row>
    <row r="2409" spans="11:19" x14ac:dyDescent="0.3">
      <c r="K2409">
        <f t="shared" si="279"/>
        <v>0</v>
      </c>
      <c r="L2409" t="str">
        <f t="shared" si="281"/>
        <v>Punta Arenas43938</v>
      </c>
      <c r="M2409" s="9">
        <f t="shared" si="282"/>
        <v>8</v>
      </c>
      <c r="N2409" t="str">
        <f t="shared" si="283"/>
        <v>Punta Arenas</v>
      </c>
      <c r="O2409" s="1">
        <f t="shared" si="284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0"/>
        <v>Punta Arenas439388</v>
      </c>
    </row>
    <row r="2410" spans="11:19" x14ac:dyDescent="0.3">
      <c r="K2410">
        <f t="shared" si="279"/>
        <v>0</v>
      </c>
      <c r="L2410" t="str">
        <f t="shared" si="281"/>
        <v>Punta Arenas43938</v>
      </c>
      <c r="M2410" s="9">
        <f t="shared" si="282"/>
        <v>9</v>
      </c>
      <c r="N2410" t="str">
        <f t="shared" si="283"/>
        <v>Punta Arenas</v>
      </c>
      <c r="O2410" s="1">
        <f t="shared" si="284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0"/>
        <v>Punta Arenas439389</v>
      </c>
    </row>
    <row r="2411" spans="11:19" x14ac:dyDescent="0.3">
      <c r="K2411">
        <f t="shared" si="279"/>
        <v>0</v>
      </c>
      <c r="L2411" t="str">
        <f t="shared" si="281"/>
        <v>Punta Arenas43938</v>
      </c>
      <c r="M2411" s="9">
        <f t="shared" si="282"/>
        <v>10</v>
      </c>
      <c r="N2411" t="str">
        <f t="shared" si="283"/>
        <v>Punta Arenas</v>
      </c>
      <c r="O2411" s="1">
        <f t="shared" si="284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0"/>
        <v>Punta Arenas4393810</v>
      </c>
    </row>
    <row r="2412" spans="11:19" x14ac:dyDescent="0.3">
      <c r="K2412">
        <f t="shared" si="279"/>
        <v>0</v>
      </c>
      <c r="L2412" t="str">
        <f t="shared" si="281"/>
        <v>Punta Arenas43938</v>
      </c>
      <c r="M2412" s="9">
        <f t="shared" si="282"/>
        <v>11</v>
      </c>
      <c r="N2412" t="str">
        <f t="shared" si="283"/>
        <v>Punta Arenas</v>
      </c>
      <c r="O2412" s="1">
        <f t="shared" si="284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0"/>
        <v>Punta Arenas4393811</v>
      </c>
    </row>
    <row r="2413" spans="11:19" x14ac:dyDescent="0.3">
      <c r="K2413">
        <f t="shared" si="279"/>
        <v>0</v>
      </c>
      <c r="L2413" t="str">
        <f t="shared" si="281"/>
        <v>Punta Arenas43938</v>
      </c>
      <c r="M2413" s="9">
        <f t="shared" si="282"/>
        <v>12</v>
      </c>
      <c r="N2413" t="str">
        <f t="shared" si="283"/>
        <v>Punta Arenas</v>
      </c>
      <c r="O2413" s="1">
        <f t="shared" si="284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0"/>
        <v>Punta Arenas4393812</v>
      </c>
    </row>
    <row r="2414" spans="11:19" x14ac:dyDescent="0.3">
      <c r="K2414">
        <f t="shared" si="279"/>
        <v>0</v>
      </c>
      <c r="L2414" t="str">
        <f t="shared" si="281"/>
        <v>Punta Arenas43938</v>
      </c>
      <c r="M2414" s="9">
        <f t="shared" si="282"/>
        <v>13</v>
      </c>
      <c r="N2414" t="str">
        <f t="shared" si="283"/>
        <v>Punta Arenas</v>
      </c>
      <c r="O2414" s="1">
        <f t="shared" si="284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0"/>
        <v>Punta Arenas4393813</v>
      </c>
    </row>
    <row r="2415" spans="11:19" x14ac:dyDescent="0.3">
      <c r="K2415">
        <f t="shared" si="279"/>
        <v>0</v>
      </c>
      <c r="L2415" t="str">
        <f t="shared" si="281"/>
        <v>Punta Arenas43938</v>
      </c>
      <c r="M2415" s="9">
        <f t="shared" si="282"/>
        <v>14</v>
      </c>
      <c r="N2415" t="str">
        <f t="shared" si="283"/>
        <v>Punta Arenas</v>
      </c>
      <c r="O2415" s="1">
        <f t="shared" si="284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0"/>
        <v>Punta Arenas4393814</v>
      </c>
    </row>
    <row r="2416" spans="11:19" x14ac:dyDescent="0.3">
      <c r="K2416">
        <f t="shared" si="279"/>
        <v>0</v>
      </c>
      <c r="L2416" t="str">
        <f t="shared" si="281"/>
        <v>Punta Arenas43938</v>
      </c>
      <c r="M2416" s="9">
        <f t="shared" si="282"/>
        <v>15</v>
      </c>
      <c r="N2416" t="str">
        <f t="shared" si="283"/>
        <v>Punta Arenas</v>
      </c>
      <c r="O2416" s="1">
        <f t="shared" si="284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0"/>
        <v>Punta Arenas4393815</v>
      </c>
    </row>
    <row r="2417" spans="11:19" x14ac:dyDescent="0.3">
      <c r="K2417">
        <f t="shared" si="279"/>
        <v>0</v>
      </c>
      <c r="L2417" t="str">
        <f t="shared" si="281"/>
        <v>Punta Arenas43938</v>
      </c>
      <c r="M2417" s="9">
        <f t="shared" si="282"/>
        <v>16</v>
      </c>
      <c r="N2417" t="str">
        <f t="shared" si="283"/>
        <v>Punta Arenas</v>
      </c>
      <c r="O2417" s="1">
        <f t="shared" si="284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0"/>
        <v>Punta Arenas4393816</v>
      </c>
    </row>
    <row r="2418" spans="11:19" x14ac:dyDescent="0.3">
      <c r="K2418">
        <f t="shared" si="279"/>
        <v>0</v>
      </c>
      <c r="L2418" t="str">
        <f t="shared" si="281"/>
        <v>Punta Arenas43938</v>
      </c>
      <c r="M2418" s="9">
        <f t="shared" si="282"/>
        <v>17</v>
      </c>
      <c r="N2418" t="str">
        <f t="shared" si="283"/>
        <v>Punta Arenas</v>
      </c>
      <c r="O2418" s="1">
        <f t="shared" si="284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0"/>
        <v>Punta Arenas4393817</v>
      </c>
    </row>
    <row r="2419" spans="11:19" x14ac:dyDescent="0.3">
      <c r="K2419">
        <f t="shared" si="279"/>
        <v>0</v>
      </c>
      <c r="L2419" t="str">
        <f t="shared" si="281"/>
        <v>Punta Arenas43938</v>
      </c>
      <c r="M2419" s="9">
        <f t="shared" si="282"/>
        <v>18</v>
      </c>
      <c r="N2419" t="str">
        <f t="shared" si="283"/>
        <v>Punta Arenas</v>
      </c>
      <c r="O2419" s="1">
        <f t="shared" si="284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0"/>
        <v>Punta Arenas4393818</v>
      </c>
    </row>
    <row r="2420" spans="11:19" x14ac:dyDescent="0.3">
      <c r="K2420">
        <f t="shared" si="279"/>
        <v>0</v>
      </c>
      <c r="L2420" t="str">
        <f t="shared" si="281"/>
        <v>Punta Arenas43938</v>
      </c>
      <c r="M2420" s="9">
        <f t="shared" si="282"/>
        <v>19</v>
      </c>
      <c r="N2420" t="str">
        <f t="shared" si="283"/>
        <v>Punta Arenas</v>
      </c>
      <c r="O2420" s="1">
        <f t="shared" si="284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0"/>
        <v>Punta Arenas4393819</v>
      </c>
    </row>
    <row r="2421" spans="11:19" x14ac:dyDescent="0.3">
      <c r="K2421">
        <f t="shared" si="279"/>
        <v>0</v>
      </c>
      <c r="L2421" t="str">
        <f t="shared" si="281"/>
        <v>Punta Arenas43938</v>
      </c>
      <c r="M2421" s="9">
        <f t="shared" si="282"/>
        <v>20</v>
      </c>
      <c r="N2421" t="str">
        <f t="shared" si="283"/>
        <v>Punta Arenas</v>
      </c>
      <c r="O2421" s="1">
        <f t="shared" si="284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0"/>
        <v>Punta Arenas4393820</v>
      </c>
    </row>
    <row r="2422" spans="11:19" x14ac:dyDescent="0.3">
      <c r="K2422">
        <f t="shared" si="279"/>
        <v>0</v>
      </c>
      <c r="L2422" t="str">
        <f t="shared" si="281"/>
        <v>Punta Arenas43938</v>
      </c>
      <c r="M2422" s="9">
        <f t="shared" si="282"/>
        <v>21</v>
      </c>
      <c r="N2422" t="str">
        <f t="shared" si="283"/>
        <v>Punta Arenas</v>
      </c>
      <c r="O2422" s="1">
        <f t="shared" si="284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0"/>
        <v>Punta Arenas4393821</v>
      </c>
    </row>
    <row r="2423" spans="11:19" x14ac:dyDescent="0.3">
      <c r="K2423">
        <f t="shared" si="279"/>
        <v>0</v>
      </c>
      <c r="L2423" t="str">
        <f t="shared" si="281"/>
        <v>Punta Arenas43938</v>
      </c>
      <c r="M2423" s="9">
        <f t="shared" si="282"/>
        <v>22</v>
      </c>
      <c r="N2423" t="str">
        <f t="shared" si="283"/>
        <v>Punta Arenas</v>
      </c>
      <c r="O2423" s="1">
        <f t="shared" si="284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0"/>
        <v>Punta Arenas4393822</v>
      </c>
    </row>
    <row r="2424" spans="11:19" x14ac:dyDescent="0.3">
      <c r="K2424">
        <f t="shared" si="279"/>
        <v>0</v>
      </c>
      <c r="L2424" t="str">
        <f t="shared" si="281"/>
        <v>Punta Arenas43938</v>
      </c>
      <c r="M2424" s="9">
        <f t="shared" si="282"/>
        <v>23</v>
      </c>
      <c r="N2424" t="str">
        <f t="shared" si="283"/>
        <v>Punta Arenas</v>
      </c>
      <c r="O2424" s="1">
        <f t="shared" si="284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0"/>
        <v>Punta Arenas4393823</v>
      </c>
    </row>
    <row r="2425" spans="11:19" x14ac:dyDescent="0.3">
      <c r="K2425">
        <f t="shared" si="279"/>
        <v>0</v>
      </c>
      <c r="L2425" t="str">
        <f t="shared" si="281"/>
        <v>Punta Arenas43938</v>
      </c>
      <c r="M2425" s="9">
        <f t="shared" si="282"/>
        <v>24</v>
      </c>
      <c r="N2425" t="str">
        <f t="shared" si="283"/>
        <v>Punta Arenas</v>
      </c>
      <c r="O2425" s="1">
        <f t="shared" si="284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0"/>
        <v>Punta Arenas4393824</v>
      </c>
    </row>
    <row r="2426" spans="11:19" x14ac:dyDescent="0.3">
      <c r="K2426">
        <f t="shared" si="279"/>
        <v>0</v>
      </c>
      <c r="L2426" t="str">
        <f t="shared" si="281"/>
        <v>Punta Arenas43938</v>
      </c>
      <c r="M2426" s="9">
        <f t="shared" si="282"/>
        <v>25</v>
      </c>
      <c r="N2426" t="str">
        <f t="shared" si="283"/>
        <v>Punta Arenas</v>
      </c>
      <c r="O2426" s="1">
        <f t="shared" si="284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0"/>
        <v>Punta Arenas4393825</v>
      </c>
    </row>
    <row r="2427" spans="11:19" x14ac:dyDescent="0.3">
      <c r="K2427">
        <f t="shared" si="279"/>
        <v>0</v>
      </c>
      <c r="L2427" t="str">
        <f t="shared" si="281"/>
        <v>Punta Arenas43938</v>
      </c>
      <c r="M2427" s="9">
        <f t="shared" si="282"/>
        <v>26</v>
      </c>
      <c r="N2427" t="str">
        <f t="shared" si="283"/>
        <v>Punta Arenas</v>
      </c>
      <c r="O2427" s="1">
        <f t="shared" si="284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0"/>
        <v>Punta Arenas4393826</v>
      </c>
    </row>
    <row r="2428" spans="11:19" x14ac:dyDescent="0.3">
      <c r="K2428">
        <f t="shared" si="279"/>
        <v>0</v>
      </c>
      <c r="L2428" t="str">
        <f t="shared" si="281"/>
        <v>Punta Arenas43938</v>
      </c>
      <c r="M2428" s="9">
        <f t="shared" si="282"/>
        <v>27</v>
      </c>
      <c r="N2428" t="str">
        <f t="shared" si="283"/>
        <v>Punta Arenas</v>
      </c>
      <c r="O2428" s="1">
        <f t="shared" si="284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0"/>
        <v>Punta Arenas4393827</v>
      </c>
    </row>
    <row r="2429" spans="11:19" x14ac:dyDescent="0.3">
      <c r="K2429">
        <f t="shared" si="279"/>
        <v>0</v>
      </c>
      <c r="L2429" t="str">
        <f t="shared" si="281"/>
        <v>Punta Arenas43938</v>
      </c>
      <c r="M2429" s="9">
        <f t="shared" si="282"/>
        <v>28</v>
      </c>
      <c r="N2429" t="str">
        <f t="shared" si="283"/>
        <v>Punta Arenas</v>
      </c>
      <c r="O2429" s="1">
        <f t="shared" si="284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0"/>
        <v>Punta Arenas4393828</v>
      </c>
    </row>
    <row r="2430" spans="11:19" x14ac:dyDescent="0.3">
      <c r="K2430">
        <f t="shared" si="279"/>
        <v>0</v>
      </c>
      <c r="L2430" t="str">
        <f t="shared" si="281"/>
        <v>Punta Arenas43938</v>
      </c>
      <c r="M2430" s="9">
        <f t="shared" si="282"/>
        <v>29</v>
      </c>
      <c r="N2430" t="str">
        <f t="shared" si="283"/>
        <v>Punta Arenas</v>
      </c>
      <c r="O2430" s="1">
        <f t="shared" si="284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0"/>
        <v>Punta Arenas4393829</v>
      </c>
    </row>
    <row r="2431" spans="11:19" x14ac:dyDescent="0.3">
      <c r="K2431">
        <f t="shared" si="279"/>
        <v>0</v>
      </c>
      <c r="L2431" t="str">
        <f t="shared" si="281"/>
        <v>Punta Arenas43938</v>
      </c>
      <c r="M2431" s="9">
        <f t="shared" si="282"/>
        <v>30</v>
      </c>
      <c r="N2431" t="str">
        <f t="shared" si="283"/>
        <v>Punta Arenas</v>
      </c>
      <c r="O2431" s="1">
        <f t="shared" si="284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0"/>
        <v>Punta Arenas4393830</v>
      </c>
    </row>
    <row r="2432" spans="11:19" x14ac:dyDescent="0.3">
      <c r="K2432">
        <f t="shared" si="279"/>
        <v>0</v>
      </c>
      <c r="L2432" t="str">
        <f t="shared" si="281"/>
        <v>Punta Arenas43938</v>
      </c>
      <c r="M2432" s="9">
        <f t="shared" si="282"/>
        <v>31</v>
      </c>
      <c r="N2432" t="str">
        <f t="shared" si="283"/>
        <v>Punta Arenas</v>
      </c>
      <c r="O2432" s="1">
        <f t="shared" si="284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0"/>
        <v>Punta Arenas4393831</v>
      </c>
    </row>
    <row r="2433" spans="11:19" x14ac:dyDescent="0.3">
      <c r="K2433">
        <f t="shared" si="279"/>
        <v>0</v>
      </c>
      <c r="L2433" t="str">
        <f t="shared" si="281"/>
        <v>Punta Arenas43938</v>
      </c>
      <c r="M2433" s="9">
        <f t="shared" si="282"/>
        <v>32</v>
      </c>
      <c r="N2433" t="str">
        <f t="shared" si="283"/>
        <v>Punta Arenas</v>
      </c>
      <c r="O2433" s="1">
        <f t="shared" si="284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0"/>
        <v>Punta Arenas4393832</v>
      </c>
    </row>
    <row r="2434" spans="11:19" x14ac:dyDescent="0.3">
      <c r="K2434">
        <f t="shared" si="279"/>
        <v>0</v>
      </c>
      <c r="L2434" t="str">
        <f t="shared" si="281"/>
        <v>Punta Arenas43938</v>
      </c>
      <c r="M2434" s="9">
        <f t="shared" si="282"/>
        <v>33</v>
      </c>
      <c r="N2434" t="str">
        <f t="shared" si="283"/>
        <v>Punta Arenas</v>
      </c>
      <c r="O2434" s="1">
        <f t="shared" si="284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0"/>
        <v>Punta Arenas4393833</v>
      </c>
    </row>
    <row r="2435" spans="11:19" x14ac:dyDescent="0.3">
      <c r="K2435">
        <f t="shared" si="279"/>
        <v>0</v>
      </c>
      <c r="L2435" t="str">
        <f t="shared" si="281"/>
        <v>Punta Arenas43938</v>
      </c>
      <c r="M2435" s="9">
        <f t="shared" si="282"/>
        <v>34</v>
      </c>
      <c r="N2435" t="str">
        <f t="shared" si="283"/>
        <v>Punta Arenas</v>
      </c>
      <c r="O2435" s="1">
        <f t="shared" si="284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0"/>
        <v>Punta Arenas4393834</v>
      </c>
    </row>
    <row r="2436" spans="11:19" x14ac:dyDescent="0.3">
      <c r="K2436">
        <f t="shared" si="279"/>
        <v>0</v>
      </c>
      <c r="L2436" t="str">
        <f t="shared" si="281"/>
        <v>Punta Arenas43938</v>
      </c>
      <c r="M2436" s="9">
        <f t="shared" si="282"/>
        <v>35</v>
      </c>
      <c r="N2436" t="str">
        <f t="shared" si="283"/>
        <v>Punta Arenas</v>
      </c>
      <c r="O2436" s="1">
        <f t="shared" si="284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0"/>
        <v>Punta Arenas4393835</v>
      </c>
    </row>
    <row r="2437" spans="11:19" x14ac:dyDescent="0.3">
      <c r="K2437">
        <f t="shared" si="279"/>
        <v>0</v>
      </c>
      <c r="L2437" t="str">
        <f t="shared" si="281"/>
        <v>Punta Arenas43938</v>
      </c>
      <c r="M2437" s="9">
        <f t="shared" si="282"/>
        <v>36</v>
      </c>
      <c r="N2437" t="str">
        <f t="shared" si="283"/>
        <v>Punta Arenas</v>
      </c>
      <c r="O2437" s="1">
        <f t="shared" si="284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si="280"/>
        <v>Punta Arenas4393836</v>
      </c>
    </row>
    <row r="2438" spans="11:19" x14ac:dyDescent="0.3">
      <c r="K2438">
        <f t="shared" si="279"/>
        <v>0</v>
      </c>
      <c r="L2438" t="str">
        <f t="shared" si="281"/>
        <v>Punta Arenas43938</v>
      </c>
      <c r="M2438" s="9">
        <f t="shared" si="282"/>
        <v>37</v>
      </c>
      <c r="N2438" t="str">
        <f t="shared" si="283"/>
        <v>Punta Arenas</v>
      </c>
      <c r="O2438" s="1">
        <f t="shared" si="284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80"/>
        <v>Punta Arenas4393837</v>
      </c>
    </row>
    <row r="2439" spans="11:19" x14ac:dyDescent="0.3">
      <c r="K2439">
        <f t="shared" ref="K2439:K2502" si="285">+COUNTIFS($L$6:$L$20000,B2439)</f>
        <v>0</v>
      </c>
      <c r="L2439" t="str">
        <f t="shared" si="281"/>
        <v>Punta Arenas43938</v>
      </c>
      <c r="M2439" s="9">
        <f t="shared" si="282"/>
        <v>38</v>
      </c>
      <c r="N2439" t="str">
        <f t="shared" si="283"/>
        <v>Punta Arenas</v>
      </c>
      <c r="O2439" s="1">
        <f t="shared" si="284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ref="S2439:S2502" si="286">+N2439&amp;O2439&amp;M2439</f>
        <v>Punta Arenas4393838</v>
      </c>
    </row>
    <row r="2440" spans="11:19" x14ac:dyDescent="0.3">
      <c r="K2440">
        <f t="shared" si="285"/>
        <v>0</v>
      </c>
      <c r="L2440" t="str">
        <f t="shared" si="281"/>
        <v>Punta Arenas43938</v>
      </c>
      <c r="M2440" s="9">
        <f t="shared" si="282"/>
        <v>39</v>
      </c>
      <c r="N2440" t="str">
        <f t="shared" si="283"/>
        <v>Punta Arenas</v>
      </c>
      <c r="O2440" s="1">
        <f t="shared" si="284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86"/>
        <v>Punta Arenas4393839</v>
      </c>
    </row>
    <row r="2441" spans="11:19" x14ac:dyDescent="0.3">
      <c r="K2441">
        <f t="shared" si="285"/>
        <v>0</v>
      </c>
      <c r="L2441" t="str">
        <f t="shared" si="281"/>
        <v>Punta Arenas43938</v>
      </c>
      <c r="M2441" s="9">
        <f t="shared" si="282"/>
        <v>40</v>
      </c>
      <c r="N2441" t="str">
        <f t="shared" si="283"/>
        <v>Punta Arenas</v>
      </c>
      <c r="O2441" s="1">
        <f t="shared" si="284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86"/>
        <v>Punta Arenas4393840</v>
      </c>
    </row>
    <row r="2442" spans="11:19" x14ac:dyDescent="0.3">
      <c r="K2442">
        <f t="shared" si="285"/>
        <v>0</v>
      </c>
      <c r="L2442" t="str">
        <f t="shared" si="281"/>
        <v>Punta Arenas43938</v>
      </c>
      <c r="M2442" s="9">
        <f t="shared" si="282"/>
        <v>41</v>
      </c>
      <c r="N2442" t="str">
        <f t="shared" si="283"/>
        <v>Punta Arenas</v>
      </c>
      <c r="O2442" s="1">
        <f t="shared" si="284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86"/>
        <v>Punta Arenas4393841</v>
      </c>
    </row>
    <row r="2443" spans="11:19" x14ac:dyDescent="0.3">
      <c r="K2443">
        <f t="shared" si="285"/>
        <v>0</v>
      </c>
      <c r="L2443" t="str">
        <f t="shared" si="281"/>
        <v>Punta Arenas43938</v>
      </c>
      <c r="M2443" s="9">
        <f t="shared" si="282"/>
        <v>42</v>
      </c>
      <c r="N2443" t="str">
        <f t="shared" si="283"/>
        <v>Punta Arenas</v>
      </c>
      <c r="O2443" s="1">
        <f t="shared" si="284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86"/>
        <v>Punta Arenas4393842</v>
      </c>
    </row>
    <row r="2444" spans="11:19" x14ac:dyDescent="0.3">
      <c r="K2444">
        <f t="shared" si="285"/>
        <v>0</v>
      </c>
      <c r="L2444" t="str">
        <f t="shared" si="281"/>
        <v>Punta Arenas43938</v>
      </c>
      <c r="M2444" s="9">
        <f t="shared" si="282"/>
        <v>43</v>
      </c>
      <c r="N2444" t="str">
        <f t="shared" si="283"/>
        <v>Punta Arenas</v>
      </c>
      <c r="O2444" s="1">
        <f t="shared" si="284"/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86"/>
        <v>Punta Arenas4393843</v>
      </c>
    </row>
    <row r="2445" spans="11:19" x14ac:dyDescent="0.3">
      <c r="K2445">
        <f t="shared" si="285"/>
        <v>0</v>
      </c>
      <c r="L2445" t="str">
        <f t="shared" ref="L2445:L2508" si="287">+N2445&amp;O2445</f>
        <v>Punta Arenas43938</v>
      </c>
      <c r="M2445" s="9">
        <f t="shared" si="282"/>
        <v>44</v>
      </c>
      <c r="N2445" t="str">
        <f t="shared" si="283"/>
        <v>Punta Arenas</v>
      </c>
      <c r="O2445" s="1">
        <f t="shared" si="284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86"/>
        <v>Punta Arenas4393844</v>
      </c>
    </row>
    <row r="2446" spans="11:19" x14ac:dyDescent="0.3">
      <c r="K2446">
        <f t="shared" si="285"/>
        <v>0</v>
      </c>
      <c r="L2446" t="str">
        <f t="shared" si="287"/>
        <v>Punta Arenas43938</v>
      </c>
      <c r="M2446" s="9">
        <f t="shared" ref="M2446:M2509" si="288">+M2445+1</f>
        <v>45</v>
      </c>
      <c r="N2446" t="str">
        <f t="shared" ref="N2446:N2509" si="289">+N2445</f>
        <v>Punta Arenas</v>
      </c>
      <c r="O2446" s="1">
        <f t="shared" ref="O2446:O2509" si="290">+O2445</f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86"/>
        <v>Punta Arenas4393845</v>
      </c>
    </row>
    <row r="2447" spans="11:19" x14ac:dyDescent="0.3">
      <c r="K2447">
        <f t="shared" si="285"/>
        <v>0</v>
      </c>
      <c r="L2447" t="str">
        <f t="shared" si="287"/>
        <v>Punta Arenas43938</v>
      </c>
      <c r="M2447" s="9">
        <f t="shared" si="288"/>
        <v>46</v>
      </c>
      <c r="N2447" t="str">
        <f t="shared" si="289"/>
        <v>Punta Arenas</v>
      </c>
      <c r="O2447" s="1">
        <f t="shared" si="290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86"/>
        <v>Punta Arenas4393846</v>
      </c>
    </row>
    <row r="2448" spans="11:19" x14ac:dyDescent="0.3">
      <c r="K2448">
        <f t="shared" si="285"/>
        <v>0</v>
      </c>
      <c r="L2448" t="str">
        <f t="shared" si="287"/>
        <v>Punta Arenas43938</v>
      </c>
      <c r="M2448" s="9">
        <f t="shared" si="288"/>
        <v>47</v>
      </c>
      <c r="N2448" t="str">
        <f t="shared" si="289"/>
        <v>Punta Arenas</v>
      </c>
      <c r="O2448" s="1">
        <f t="shared" si="290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86"/>
        <v>Punta Arenas4393847</v>
      </c>
    </row>
    <row r="2449" spans="11:19" x14ac:dyDescent="0.3">
      <c r="K2449">
        <f t="shared" si="285"/>
        <v>0</v>
      </c>
      <c r="L2449" t="str">
        <f t="shared" si="287"/>
        <v>Punta Arenas43938</v>
      </c>
      <c r="M2449" s="9">
        <f t="shared" si="288"/>
        <v>48</v>
      </c>
      <c r="N2449" t="str">
        <f t="shared" si="289"/>
        <v>Punta Arenas</v>
      </c>
      <c r="O2449" s="1">
        <f t="shared" si="290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86"/>
        <v>Punta Arenas4393848</v>
      </c>
    </row>
    <row r="2450" spans="11:19" x14ac:dyDescent="0.3">
      <c r="K2450">
        <f t="shared" si="285"/>
        <v>0</v>
      </c>
      <c r="L2450" t="str">
        <f t="shared" si="287"/>
        <v>Punta Arenas43938</v>
      </c>
      <c r="M2450" s="9">
        <f t="shared" si="288"/>
        <v>49</v>
      </c>
      <c r="N2450" t="str">
        <f t="shared" si="289"/>
        <v>Punta Arenas</v>
      </c>
      <c r="O2450" s="1">
        <f t="shared" si="290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86"/>
        <v>Punta Arenas4393849</v>
      </c>
    </row>
    <row r="2451" spans="11:19" x14ac:dyDescent="0.3">
      <c r="K2451">
        <f t="shared" si="285"/>
        <v>0</v>
      </c>
      <c r="L2451" t="str">
        <f t="shared" si="287"/>
        <v>Punta Arenas43938</v>
      </c>
      <c r="M2451" s="9">
        <f t="shared" si="288"/>
        <v>50</v>
      </c>
      <c r="N2451" t="str">
        <f t="shared" si="289"/>
        <v>Punta Arenas</v>
      </c>
      <c r="O2451" s="1">
        <f t="shared" si="290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86"/>
        <v>Punta Arenas4393850</v>
      </c>
    </row>
    <row r="2452" spans="11:19" x14ac:dyDescent="0.3">
      <c r="K2452">
        <f t="shared" si="285"/>
        <v>0</v>
      </c>
      <c r="L2452" t="str">
        <f t="shared" si="287"/>
        <v>Punta Arenas43938</v>
      </c>
      <c r="M2452" s="9">
        <f t="shared" si="288"/>
        <v>51</v>
      </c>
      <c r="N2452" t="str">
        <f t="shared" si="289"/>
        <v>Punta Arenas</v>
      </c>
      <c r="O2452" s="1">
        <f t="shared" si="290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86"/>
        <v>Punta Arenas4393851</v>
      </c>
    </row>
    <row r="2453" spans="11:19" x14ac:dyDescent="0.3">
      <c r="K2453">
        <f t="shared" si="285"/>
        <v>0</v>
      </c>
      <c r="L2453" t="str">
        <f t="shared" si="287"/>
        <v>Punta Arenas43938</v>
      </c>
      <c r="M2453" s="9">
        <f t="shared" si="288"/>
        <v>52</v>
      </c>
      <c r="N2453" t="str">
        <f t="shared" si="289"/>
        <v>Punta Arenas</v>
      </c>
      <c r="O2453" s="1">
        <f t="shared" si="290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86"/>
        <v>Punta Arenas4393852</v>
      </c>
    </row>
    <row r="2454" spans="11:19" x14ac:dyDescent="0.3">
      <c r="K2454">
        <f t="shared" si="285"/>
        <v>0</v>
      </c>
      <c r="L2454" t="str">
        <f t="shared" si="287"/>
        <v>Punta Arenas43938</v>
      </c>
      <c r="M2454" s="9">
        <f t="shared" si="288"/>
        <v>53</v>
      </c>
      <c r="N2454" t="str">
        <f t="shared" si="289"/>
        <v>Punta Arenas</v>
      </c>
      <c r="O2454" s="1">
        <f t="shared" si="290"/>
        <v>43938</v>
      </c>
      <c r="P2454">
        <f>+VLOOKUP($N2454,[1]Hoja3!$A$4:$E$349,2,0)</f>
        <v>12</v>
      </c>
      <c r="Q2454">
        <f>+VLOOKUP($N2454,[1]Hoja3!$A$4:$E$349,3,0)</f>
        <v>12101</v>
      </c>
      <c r="R2454" t="str">
        <f>+VLOOKUP($N2454,[1]Hoja3!$A$4:$E$349,4,0)</f>
        <v>Magallanes</v>
      </c>
      <c r="S2454" t="str">
        <f t="shared" si="286"/>
        <v>Punta Arenas4393853</v>
      </c>
    </row>
    <row r="2455" spans="11:19" x14ac:dyDescent="0.3">
      <c r="K2455">
        <f t="shared" si="285"/>
        <v>0</v>
      </c>
      <c r="L2455" t="str">
        <f t="shared" si="287"/>
        <v>Punta Arenas43938</v>
      </c>
      <c r="M2455" s="9">
        <f t="shared" si="288"/>
        <v>54</v>
      </c>
      <c r="N2455" t="str">
        <f t="shared" si="289"/>
        <v>Punta Arenas</v>
      </c>
      <c r="O2455" s="1">
        <f t="shared" si="290"/>
        <v>43938</v>
      </c>
      <c r="P2455">
        <f>+VLOOKUP($N2455,[1]Hoja3!$A$4:$E$349,2,0)</f>
        <v>12</v>
      </c>
      <c r="Q2455">
        <f>+VLOOKUP($N2455,[1]Hoja3!$A$4:$E$349,3,0)</f>
        <v>12101</v>
      </c>
      <c r="R2455" t="str">
        <f>+VLOOKUP($N2455,[1]Hoja3!$A$4:$E$349,4,0)</f>
        <v>Magallanes</v>
      </c>
      <c r="S2455" t="str">
        <f t="shared" si="286"/>
        <v>Punta Arenas4393854</v>
      </c>
    </row>
    <row r="2456" spans="11:19" x14ac:dyDescent="0.3">
      <c r="K2456">
        <f t="shared" si="285"/>
        <v>0</v>
      </c>
      <c r="L2456" t="str">
        <f t="shared" si="287"/>
        <v>Santiago43938</v>
      </c>
      <c r="M2456" s="9">
        <v>1</v>
      </c>
      <c r="N2456" t="s">
        <v>330</v>
      </c>
      <c r="O2456" s="1">
        <f t="shared" si="290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86"/>
        <v>Santiago439381</v>
      </c>
    </row>
    <row r="2457" spans="11:19" x14ac:dyDescent="0.3">
      <c r="K2457">
        <f t="shared" si="285"/>
        <v>0</v>
      </c>
      <c r="L2457" t="str">
        <f t="shared" si="287"/>
        <v>Santiago43938</v>
      </c>
      <c r="M2457" s="9">
        <f t="shared" si="288"/>
        <v>2</v>
      </c>
      <c r="N2457" t="str">
        <f t="shared" si="289"/>
        <v>Santiago</v>
      </c>
      <c r="O2457" s="1">
        <f t="shared" si="290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86"/>
        <v>Santiago439382</v>
      </c>
    </row>
    <row r="2458" spans="11:19" x14ac:dyDescent="0.3">
      <c r="K2458">
        <f t="shared" si="285"/>
        <v>0</v>
      </c>
      <c r="L2458" t="str">
        <f t="shared" si="287"/>
        <v>Santiago43938</v>
      </c>
      <c r="M2458" s="9">
        <f t="shared" si="288"/>
        <v>3</v>
      </c>
      <c r="N2458" t="str">
        <f t="shared" si="289"/>
        <v>Santiago</v>
      </c>
      <c r="O2458" s="1">
        <f t="shared" si="290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86"/>
        <v>Santiago439383</v>
      </c>
    </row>
    <row r="2459" spans="11:19" x14ac:dyDescent="0.3">
      <c r="K2459">
        <f t="shared" si="285"/>
        <v>0</v>
      </c>
      <c r="L2459" t="str">
        <f t="shared" si="287"/>
        <v>Santiago43938</v>
      </c>
      <c r="M2459" s="9">
        <f t="shared" si="288"/>
        <v>4</v>
      </c>
      <c r="N2459" t="str">
        <f t="shared" si="289"/>
        <v>Santiago</v>
      </c>
      <c r="O2459" s="1">
        <f t="shared" si="290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86"/>
        <v>Santiago439384</v>
      </c>
    </row>
    <row r="2460" spans="11:19" x14ac:dyDescent="0.3">
      <c r="K2460">
        <f t="shared" si="285"/>
        <v>0</v>
      </c>
      <c r="L2460" t="str">
        <f t="shared" si="287"/>
        <v>Santiago43938</v>
      </c>
      <c r="M2460" s="9">
        <f t="shared" si="288"/>
        <v>5</v>
      </c>
      <c r="N2460" t="str">
        <f t="shared" si="289"/>
        <v>Santiago</v>
      </c>
      <c r="O2460" s="1">
        <f t="shared" si="290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86"/>
        <v>Santiago439385</v>
      </c>
    </row>
    <row r="2461" spans="11:19" x14ac:dyDescent="0.3">
      <c r="K2461">
        <f t="shared" si="285"/>
        <v>0</v>
      </c>
      <c r="L2461" t="str">
        <f t="shared" si="287"/>
        <v>Santiago43938</v>
      </c>
      <c r="M2461" s="9">
        <f t="shared" si="288"/>
        <v>6</v>
      </c>
      <c r="N2461" t="str">
        <f t="shared" si="289"/>
        <v>Santiago</v>
      </c>
      <c r="O2461" s="1">
        <f t="shared" si="290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86"/>
        <v>Santiago439386</v>
      </c>
    </row>
    <row r="2462" spans="11:19" x14ac:dyDescent="0.3">
      <c r="K2462">
        <f t="shared" si="285"/>
        <v>0</v>
      </c>
      <c r="L2462" t="str">
        <f t="shared" si="287"/>
        <v>Santiago43938</v>
      </c>
      <c r="M2462" s="9">
        <f t="shared" si="288"/>
        <v>7</v>
      </c>
      <c r="N2462" t="str">
        <f t="shared" si="289"/>
        <v>Santiago</v>
      </c>
      <c r="O2462" s="1">
        <f t="shared" si="290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86"/>
        <v>Santiago439387</v>
      </c>
    </row>
    <row r="2463" spans="11:19" x14ac:dyDescent="0.3">
      <c r="K2463">
        <f t="shared" si="285"/>
        <v>0</v>
      </c>
      <c r="L2463" t="str">
        <f t="shared" si="287"/>
        <v>Santiago43938</v>
      </c>
      <c r="M2463" s="9">
        <f t="shared" si="288"/>
        <v>8</v>
      </c>
      <c r="N2463" t="str">
        <f t="shared" si="289"/>
        <v>Santiago</v>
      </c>
      <c r="O2463" s="1">
        <f t="shared" si="290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86"/>
        <v>Santiago439388</v>
      </c>
    </row>
    <row r="2464" spans="11:19" x14ac:dyDescent="0.3">
      <c r="K2464">
        <f t="shared" si="285"/>
        <v>0</v>
      </c>
      <c r="L2464" t="str">
        <f t="shared" si="287"/>
        <v>Santiago43938</v>
      </c>
      <c r="M2464" s="9">
        <f t="shared" si="288"/>
        <v>9</v>
      </c>
      <c r="N2464" t="str">
        <f t="shared" si="289"/>
        <v>Santiago</v>
      </c>
      <c r="O2464" s="1">
        <f t="shared" si="290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86"/>
        <v>Santiago439389</v>
      </c>
    </row>
    <row r="2465" spans="11:19" x14ac:dyDescent="0.3">
      <c r="K2465">
        <f t="shared" si="285"/>
        <v>0</v>
      </c>
      <c r="L2465" t="str">
        <f t="shared" si="287"/>
        <v>Santiago43938</v>
      </c>
      <c r="M2465" s="9">
        <f t="shared" si="288"/>
        <v>10</v>
      </c>
      <c r="N2465" t="str">
        <f t="shared" si="289"/>
        <v>Santiago</v>
      </c>
      <c r="O2465" s="1">
        <f t="shared" si="290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86"/>
        <v>Santiago4393810</v>
      </c>
    </row>
    <row r="2466" spans="11:19" x14ac:dyDescent="0.3">
      <c r="K2466">
        <f t="shared" si="285"/>
        <v>0</v>
      </c>
      <c r="L2466" t="str">
        <f t="shared" si="287"/>
        <v>Santiago43938</v>
      </c>
      <c r="M2466" s="9">
        <f t="shared" si="288"/>
        <v>11</v>
      </c>
      <c r="N2466" t="str">
        <f t="shared" si="289"/>
        <v>Santiago</v>
      </c>
      <c r="O2466" s="1">
        <f t="shared" si="290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86"/>
        <v>Santiago4393811</v>
      </c>
    </row>
    <row r="2467" spans="11:19" x14ac:dyDescent="0.3">
      <c r="K2467">
        <f t="shared" si="285"/>
        <v>0</v>
      </c>
      <c r="L2467" t="str">
        <f t="shared" si="287"/>
        <v>Santiago43938</v>
      </c>
      <c r="M2467" s="9">
        <f t="shared" si="288"/>
        <v>12</v>
      </c>
      <c r="N2467" t="str">
        <f t="shared" si="289"/>
        <v>Santiago</v>
      </c>
      <c r="O2467" s="1">
        <f t="shared" si="290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86"/>
        <v>Santiago4393812</v>
      </c>
    </row>
    <row r="2468" spans="11:19" x14ac:dyDescent="0.3">
      <c r="K2468">
        <f t="shared" si="285"/>
        <v>0</v>
      </c>
      <c r="L2468" t="str">
        <f t="shared" si="287"/>
        <v>Santiago43938</v>
      </c>
      <c r="M2468" s="9">
        <f t="shared" si="288"/>
        <v>13</v>
      </c>
      <c r="N2468" t="str">
        <f t="shared" si="289"/>
        <v>Santiago</v>
      </c>
      <c r="O2468" s="1">
        <f t="shared" si="290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86"/>
        <v>Santiago4393813</v>
      </c>
    </row>
    <row r="2469" spans="11:19" x14ac:dyDescent="0.3">
      <c r="K2469">
        <f t="shared" si="285"/>
        <v>0</v>
      </c>
      <c r="L2469" t="str">
        <f t="shared" si="287"/>
        <v>Santiago43938</v>
      </c>
      <c r="M2469" s="9">
        <f t="shared" si="288"/>
        <v>14</v>
      </c>
      <c r="N2469" t="str">
        <f t="shared" si="289"/>
        <v>Santiago</v>
      </c>
      <c r="O2469" s="1">
        <f t="shared" si="290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86"/>
        <v>Santiago4393814</v>
      </c>
    </row>
    <row r="2470" spans="11:19" x14ac:dyDescent="0.3">
      <c r="K2470">
        <f t="shared" si="285"/>
        <v>0</v>
      </c>
      <c r="L2470" t="str">
        <f t="shared" si="287"/>
        <v>Santiago43938</v>
      </c>
      <c r="M2470" s="9">
        <f t="shared" si="288"/>
        <v>15</v>
      </c>
      <c r="N2470" t="str">
        <f t="shared" si="289"/>
        <v>Santiago</v>
      </c>
      <c r="O2470" s="1">
        <f t="shared" si="290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86"/>
        <v>Santiago4393815</v>
      </c>
    </row>
    <row r="2471" spans="11:19" x14ac:dyDescent="0.3">
      <c r="K2471">
        <f t="shared" si="285"/>
        <v>0</v>
      </c>
      <c r="L2471" t="str">
        <f t="shared" si="287"/>
        <v>Santiago43938</v>
      </c>
      <c r="M2471" s="9">
        <f t="shared" si="288"/>
        <v>16</v>
      </c>
      <c r="N2471" t="str">
        <f t="shared" si="289"/>
        <v>Santiago</v>
      </c>
      <c r="O2471" s="1">
        <f t="shared" si="290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86"/>
        <v>Santiago4393816</v>
      </c>
    </row>
    <row r="2472" spans="11:19" x14ac:dyDescent="0.3">
      <c r="K2472">
        <f t="shared" si="285"/>
        <v>0</v>
      </c>
      <c r="L2472" t="str">
        <f t="shared" si="287"/>
        <v>Santiago43938</v>
      </c>
      <c r="M2472" s="9">
        <f t="shared" si="288"/>
        <v>17</v>
      </c>
      <c r="N2472" t="str">
        <f t="shared" si="289"/>
        <v>Santiago</v>
      </c>
      <c r="O2472" s="1">
        <f t="shared" si="290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86"/>
        <v>Santiago4393817</v>
      </c>
    </row>
    <row r="2473" spans="11:19" x14ac:dyDescent="0.3">
      <c r="K2473">
        <f t="shared" si="285"/>
        <v>0</v>
      </c>
      <c r="L2473" t="str">
        <f t="shared" si="287"/>
        <v>Santiago43938</v>
      </c>
      <c r="M2473" s="9">
        <f t="shared" si="288"/>
        <v>18</v>
      </c>
      <c r="N2473" t="str">
        <f t="shared" si="289"/>
        <v>Santiago</v>
      </c>
      <c r="O2473" s="1">
        <f t="shared" si="290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86"/>
        <v>Santiago4393818</v>
      </c>
    </row>
    <row r="2474" spans="11:19" x14ac:dyDescent="0.3">
      <c r="K2474">
        <f t="shared" si="285"/>
        <v>0</v>
      </c>
      <c r="L2474" t="str">
        <f t="shared" si="287"/>
        <v>Santiago43938</v>
      </c>
      <c r="M2474" s="9">
        <f t="shared" si="288"/>
        <v>19</v>
      </c>
      <c r="N2474" t="str">
        <f t="shared" si="289"/>
        <v>Santiago</v>
      </c>
      <c r="O2474" s="1">
        <f t="shared" si="290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86"/>
        <v>Santiago4393819</v>
      </c>
    </row>
    <row r="2475" spans="11:19" x14ac:dyDescent="0.3">
      <c r="K2475">
        <f t="shared" si="285"/>
        <v>0</v>
      </c>
      <c r="L2475" t="str">
        <f t="shared" si="287"/>
        <v>Santiago43938</v>
      </c>
      <c r="M2475" s="9">
        <f t="shared" si="288"/>
        <v>20</v>
      </c>
      <c r="N2475" t="str">
        <f t="shared" si="289"/>
        <v>Santiago</v>
      </c>
      <c r="O2475" s="1">
        <f t="shared" si="290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86"/>
        <v>Santiago4393820</v>
      </c>
    </row>
    <row r="2476" spans="11:19" x14ac:dyDescent="0.3">
      <c r="K2476">
        <f t="shared" si="285"/>
        <v>0</v>
      </c>
      <c r="L2476" t="str">
        <f t="shared" si="287"/>
        <v>Santiago43938</v>
      </c>
      <c r="M2476" s="9">
        <f t="shared" si="288"/>
        <v>21</v>
      </c>
      <c r="N2476" t="str">
        <f t="shared" si="289"/>
        <v>Santiago</v>
      </c>
      <c r="O2476" s="1">
        <f t="shared" si="290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86"/>
        <v>Santiago4393821</v>
      </c>
    </row>
    <row r="2477" spans="11:19" x14ac:dyDescent="0.3">
      <c r="K2477">
        <f t="shared" si="285"/>
        <v>0</v>
      </c>
      <c r="L2477" t="str">
        <f t="shared" si="287"/>
        <v>Santiago43938</v>
      </c>
      <c r="M2477" s="9">
        <f t="shared" si="288"/>
        <v>22</v>
      </c>
      <c r="N2477" t="str">
        <f t="shared" si="289"/>
        <v>Santiago</v>
      </c>
      <c r="O2477" s="1">
        <f t="shared" si="290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86"/>
        <v>Santiago4393822</v>
      </c>
    </row>
    <row r="2478" spans="11:19" x14ac:dyDescent="0.3">
      <c r="K2478">
        <f t="shared" si="285"/>
        <v>0</v>
      </c>
      <c r="L2478" t="str">
        <f t="shared" si="287"/>
        <v>Santiago43938</v>
      </c>
      <c r="M2478" s="9">
        <f t="shared" si="288"/>
        <v>23</v>
      </c>
      <c r="N2478" t="str">
        <f t="shared" si="289"/>
        <v>Santiago</v>
      </c>
      <c r="O2478" s="1">
        <f t="shared" si="290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86"/>
        <v>Santiago4393823</v>
      </c>
    </row>
    <row r="2479" spans="11:19" x14ac:dyDescent="0.3">
      <c r="K2479">
        <f t="shared" si="285"/>
        <v>0</v>
      </c>
      <c r="L2479" t="str">
        <f t="shared" si="287"/>
        <v>Santiago43938</v>
      </c>
      <c r="M2479" s="9">
        <f t="shared" si="288"/>
        <v>24</v>
      </c>
      <c r="N2479" t="str">
        <f t="shared" si="289"/>
        <v>Santiago</v>
      </c>
      <c r="O2479" s="1">
        <f t="shared" si="290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86"/>
        <v>Santiago4393824</v>
      </c>
    </row>
    <row r="2480" spans="11:19" x14ac:dyDescent="0.3">
      <c r="K2480">
        <f t="shared" si="285"/>
        <v>0</v>
      </c>
      <c r="L2480" t="str">
        <f t="shared" si="287"/>
        <v>Santiago43938</v>
      </c>
      <c r="M2480" s="9">
        <f t="shared" si="288"/>
        <v>25</v>
      </c>
      <c r="N2480" t="str">
        <f t="shared" si="289"/>
        <v>Santiago</v>
      </c>
      <c r="O2480" s="1">
        <f t="shared" si="290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86"/>
        <v>Santiago4393825</v>
      </c>
    </row>
    <row r="2481" spans="11:19" x14ac:dyDescent="0.3">
      <c r="K2481">
        <f t="shared" si="285"/>
        <v>0</v>
      </c>
      <c r="L2481" t="str">
        <f t="shared" si="287"/>
        <v>Santiago43938</v>
      </c>
      <c r="M2481" s="9">
        <f t="shared" si="288"/>
        <v>26</v>
      </c>
      <c r="N2481" t="str">
        <f t="shared" si="289"/>
        <v>Santiago</v>
      </c>
      <c r="O2481" s="1">
        <f t="shared" si="290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86"/>
        <v>Santiago4393826</v>
      </c>
    </row>
    <row r="2482" spans="11:19" x14ac:dyDescent="0.3">
      <c r="K2482">
        <f t="shared" si="285"/>
        <v>0</v>
      </c>
      <c r="L2482" t="str">
        <f t="shared" si="287"/>
        <v>Santiago43938</v>
      </c>
      <c r="M2482" s="9">
        <f t="shared" si="288"/>
        <v>27</v>
      </c>
      <c r="N2482" t="str">
        <f t="shared" si="289"/>
        <v>Santiago</v>
      </c>
      <c r="O2482" s="1">
        <f t="shared" si="290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86"/>
        <v>Santiago4393827</v>
      </c>
    </row>
    <row r="2483" spans="11:19" x14ac:dyDescent="0.3">
      <c r="K2483">
        <f t="shared" si="285"/>
        <v>0</v>
      </c>
      <c r="L2483" t="str">
        <f t="shared" si="287"/>
        <v>Santiago43938</v>
      </c>
      <c r="M2483" s="9">
        <f t="shared" si="288"/>
        <v>28</v>
      </c>
      <c r="N2483" t="str">
        <f t="shared" si="289"/>
        <v>Santiago</v>
      </c>
      <c r="O2483" s="1">
        <f t="shared" si="290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86"/>
        <v>Santiago4393828</v>
      </c>
    </row>
    <row r="2484" spans="11:19" x14ac:dyDescent="0.3">
      <c r="K2484">
        <f t="shared" si="285"/>
        <v>0</v>
      </c>
      <c r="L2484" t="str">
        <f t="shared" si="287"/>
        <v>Santiago43938</v>
      </c>
      <c r="M2484" s="9">
        <f t="shared" si="288"/>
        <v>29</v>
      </c>
      <c r="N2484" t="str">
        <f t="shared" si="289"/>
        <v>Santiago</v>
      </c>
      <c r="O2484" s="1">
        <f t="shared" si="290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86"/>
        <v>Santiago4393829</v>
      </c>
    </row>
    <row r="2485" spans="11:19" x14ac:dyDescent="0.3">
      <c r="K2485">
        <f t="shared" si="285"/>
        <v>0</v>
      </c>
      <c r="L2485" t="str">
        <f t="shared" si="287"/>
        <v>Santiago43938</v>
      </c>
      <c r="M2485" s="9">
        <f t="shared" si="288"/>
        <v>30</v>
      </c>
      <c r="N2485" t="str">
        <f t="shared" si="289"/>
        <v>Santiago</v>
      </c>
      <c r="O2485" s="1">
        <f t="shared" si="290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86"/>
        <v>Santiago4393830</v>
      </c>
    </row>
    <row r="2486" spans="11:19" x14ac:dyDescent="0.3">
      <c r="K2486">
        <f t="shared" si="285"/>
        <v>0</v>
      </c>
      <c r="L2486" t="str">
        <f t="shared" si="287"/>
        <v>Santiago43938</v>
      </c>
      <c r="M2486" s="9">
        <f t="shared" si="288"/>
        <v>31</v>
      </c>
      <c r="N2486" t="str">
        <f t="shared" si="289"/>
        <v>Santiago</v>
      </c>
      <c r="O2486" s="1">
        <f t="shared" si="290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86"/>
        <v>Santiago4393831</v>
      </c>
    </row>
    <row r="2487" spans="11:19" x14ac:dyDescent="0.3">
      <c r="K2487">
        <f t="shared" si="285"/>
        <v>0</v>
      </c>
      <c r="L2487" t="str">
        <f t="shared" si="287"/>
        <v>Santiago43938</v>
      </c>
      <c r="M2487" s="9">
        <f t="shared" si="288"/>
        <v>32</v>
      </c>
      <c r="N2487" t="str">
        <f t="shared" si="289"/>
        <v>Santiago</v>
      </c>
      <c r="O2487" s="1">
        <f t="shared" si="290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86"/>
        <v>Santiago4393832</v>
      </c>
    </row>
    <row r="2488" spans="11:19" x14ac:dyDescent="0.3">
      <c r="K2488">
        <f t="shared" si="285"/>
        <v>0</v>
      </c>
      <c r="L2488" t="str">
        <f t="shared" si="287"/>
        <v>Santiago43938</v>
      </c>
      <c r="M2488" s="9">
        <f t="shared" si="288"/>
        <v>33</v>
      </c>
      <c r="N2488" t="str">
        <f t="shared" si="289"/>
        <v>Santiago</v>
      </c>
      <c r="O2488" s="1">
        <f t="shared" si="290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86"/>
        <v>Santiago4393833</v>
      </c>
    </row>
    <row r="2489" spans="11:19" x14ac:dyDescent="0.3">
      <c r="K2489">
        <f t="shared" si="285"/>
        <v>0</v>
      </c>
      <c r="L2489" t="str">
        <f t="shared" si="287"/>
        <v>Santiago43938</v>
      </c>
      <c r="M2489" s="9">
        <f t="shared" si="288"/>
        <v>34</v>
      </c>
      <c r="N2489" t="str">
        <f t="shared" si="289"/>
        <v>Santiago</v>
      </c>
      <c r="O2489" s="1">
        <f t="shared" si="290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86"/>
        <v>Santiago4393834</v>
      </c>
    </row>
    <row r="2490" spans="11:19" x14ac:dyDescent="0.3">
      <c r="K2490">
        <f t="shared" si="285"/>
        <v>0</v>
      </c>
      <c r="L2490" t="str">
        <f t="shared" si="287"/>
        <v>Santiago43938</v>
      </c>
      <c r="M2490" s="9">
        <f t="shared" si="288"/>
        <v>35</v>
      </c>
      <c r="N2490" t="str">
        <f t="shared" si="289"/>
        <v>Santiago</v>
      </c>
      <c r="O2490" s="1">
        <f t="shared" si="290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86"/>
        <v>Santiago4393835</v>
      </c>
    </row>
    <row r="2491" spans="11:19" x14ac:dyDescent="0.3">
      <c r="K2491">
        <f t="shared" si="285"/>
        <v>0</v>
      </c>
      <c r="L2491" t="str">
        <f t="shared" si="287"/>
        <v>Santiago43938</v>
      </c>
      <c r="M2491" s="9">
        <f t="shared" si="288"/>
        <v>36</v>
      </c>
      <c r="N2491" t="str">
        <f t="shared" si="289"/>
        <v>Santiago</v>
      </c>
      <c r="O2491" s="1">
        <f t="shared" si="290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86"/>
        <v>Santiago4393836</v>
      </c>
    </row>
    <row r="2492" spans="11:19" x14ac:dyDescent="0.3">
      <c r="K2492">
        <f t="shared" si="285"/>
        <v>0</v>
      </c>
      <c r="L2492" t="str">
        <f t="shared" si="287"/>
        <v>Santiago43938</v>
      </c>
      <c r="M2492" s="9">
        <f t="shared" si="288"/>
        <v>37</v>
      </c>
      <c r="N2492" t="str">
        <f t="shared" si="289"/>
        <v>Santiago</v>
      </c>
      <c r="O2492" s="1">
        <f t="shared" si="290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86"/>
        <v>Santiago4393837</v>
      </c>
    </row>
    <row r="2493" spans="11:19" x14ac:dyDescent="0.3">
      <c r="K2493">
        <f t="shared" si="285"/>
        <v>0</v>
      </c>
      <c r="L2493" t="str">
        <f t="shared" si="287"/>
        <v>Santiago43938</v>
      </c>
      <c r="M2493" s="9">
        <f t="shared" si="288"/>
        <v>38</v>
      </c>
      <c r="N2493" t="str">
        <f t="shared" si="289"/>
        <v>Santiago</v>
      </c>
      <c r="O2493" s="1">
        <f t="shared" si="290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86"/>
        <v>Santiago4393838</v>
      </c>
    </row>
    <row r="2494" spans="11:19" x14ac:dyDescent="0.3">
      <c r="K2494">
        <f t="shared" si="285"/>
        <v>0</v>
      </c>
      <c r="L2494" t="str">
        <f t="shared" si="287"/>
        <v>Santiago43938</v>
      </c>
      <c r="M2494" s="9">
        <f t="shared" si="288"/>
        <v>39</v>
      </c>
      <c r="N2494" t="str">
        <f t="shared" si="289"/>
        <v>Santiago</v>
      </c>
      <c r="O2494" s="1">
        <f t="shared" si="290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86"/>
        <v>Santiago4393839</v>
      </c>
    </row>
    <row r="2495" spans="11:19" x14ac:dyDescent="0.3">
      <c r="K2495">
        <f t="shared" si="285"/>
        <v>0</v>
      </c>
      <c r="L2495" t="str">
        <f t="shared" si="287"/>
        <v>Santiago43938</v>
      </c>
      <c r="M2495" s="9">
        <f t="shared" si="288"/>
        <v>40</v>
      </c>
      <c r="N2495" t="str">
        <f t="shared" si="289"/>
        <v>Santiago</v>
      </c>
      <c r="O2495" s="1">
        <f t="shared" si="290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86"/>
        <v>Santiago4393840</v>
      </c>
    </row>
    <row r="2496" spans="11:19" x14ac:dyDescent="0.3">
      <c r="K2496">
        <f t="shared" si="285"/>
        <v>0</v>
      </c>
      <c r="L2496" t="str">
        <f t="shared" si="287"/>
        <v>Santiago43938</v>
      </c>
      <c r="M2496" s="9">
        <f t="shared" si="288"/>
        <v>41</v>
      </c>
      <c r="N2496" t="str">
        <f t="shared" si="289"/>
        <v>Santiago</v>
      </c>
      <c r="O2496" s="1">
        <f t="shared" si="290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86"/>
        <v>Santiago4393841</v>
      </c>
    </row>
    <row r="2497" spans="11:19" x14ac:dyDescent="0.3">
      <c r="K2497">
        <f t="shared" si="285"/>
        <v>0</v>
      </c>
      <c r="L2497" t="str">
        <f t="shared" si="287"/>
        <v>Santiago43938</v>
      </c>
      <c r="M2497" s="9">
        <f t="shared" si="288"/>
        <v>42</v>
      </c>
      <c r="N2497" t="str">
        <f t="shared" si="289"/>
        <v>Santiago</v>
      </c>
      <c r="O2497" s="1">
        <f t="shared" si="290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86"/>
        <v>Santiago4393842</v>
      </c>
    </row>
    <row r="2498" spans="11:19" x14ac:dyDescent="0.3">
      <c r="K2498">
        <f t="shared" si="285"/>
        <v>0</v>
      </c>
      <c r="L2498" t="str">
        <f t="shared" si="287"/>
        <v>Santiago43938</v>
      </c>
      <c r="M2498" s="9">
        <f t="shared" si="288"/>
        <v>43</v>
      </c>
      <c r="N2498" t="str">
        <f t="shared" si="289"/>
        <v>Santiago</v>
      </c>
      <c r="O2498" s="1">
        <f t="shared" si="290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86"/>
        <v>Santiago4393843</v>
      </c>
    </row>
    <row r="2499" spans="11:19" x14ac:dyDescent="0.3">
      <c r="K2499">
        <f t="shared" si="285"/>
        <v>0</v>
      </c>
      <c r="L2499" t="str">
        <f t="shared" si="287"/>
        <v>Santiago43938</v>
      </c>
      <c r="M2499" s="9">
        <f t="shared" si="288"/>
        <v>44</v>
      </c>
      <c r="N2499" t="str">
        <f t="shared" si="289"/>
        <v>Santiago</v>
      </c>
      <c r="O2499" s="1">
        <f t="shared" si="290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86"/>
        <v>Santiago4393844</v>
      </c>
    </row>
    <row r="2500" spans="11:19" x14ac:dyDescent="0.3">
      <c r="K2500">
        <f t="shared" si="285"/>
        <v>0</v>
      </c>
      <c r="L2500" t="str">
        <f t="shared" si="287"/>
        <v>Santiago43938</v>
      </c>
      <c r="M2500" s="9">
        <f t="shared" si="288"/>
        <v>45</v>
      </c>
      <c r="N2500" t="str">
        <f t="shared" si="289"/>
        <v>Santiago</v>
      </c>
      <c r="O2500" s="1">
        <f t="shared" si="290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86"/>
        <v>Santiago4393845</v>
      </c>
    </row>
    <row r="2501" spans="11:19" x14ac:dyDescent="0.3">
      <c r="K2501">
        <f t="shared" si="285"/>
        <v>0</v>
      </c>
      <c r="L2501" t="str">
        <f t="shared" si="287"/>
        <v>Santiago43938</v>
      </c>
      <c r="M2501" s="9">
        <f t="shared" si="288"/>
        <v>46</v>
      </c>
      <c r="N2501" t="str">
        <f t="shared" si="289"/>
        <v>Santiago</v>
      </c>
      <c r="O2501" s="1">
        <f t="shared" si="290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si="286"/>
        <v>Santiago4393846</v>
      </c>
    </row>
    <row r="2502" spans="11:19" x14ac:dyDescent="0.3">
      <c r="K2502">
        <f t="shared" si="285"/>
        <v>0</v>
      </c>
      <c r="L2502" t="str">
        <f t="shared" si="287"/>
        <v>Santiago43938</v>
      </c>
      <c r="M2502" s="9">
        <f t="shared" si="288"/>
        <v>47</v>
      </c>
      <c r="N2502" t="str">
        <f t="shared" si="289"/>
        <v>Santiago</v>
      </c>
      <c r="O2502" s="1">
        <f t="shared" si="290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86"/>
        <v>Santiago4393847</v>
      </c>
    </row>
    <row r="2503" spans="11:19" x14ac:dyDescent="0.3">
      <c r="K2503">
        <f t="shared" ref="K2503:K2566" si="291">+COUNTIFS($L$6:$L$20000,B2503)</f>
        <v>0</v>
      </c>
      <c r="L2503" t="str">
        <f t="shared" si="287"/>
        <v>Santiago43938</v>
      </c>
      <c r="M2503" s="9">
        <f t="shared" si="288"/>
        <v>48</v>
      </c>
      <c r="N2503" t="str">
        <f t="shared" si="289"/>
        <v>Santiago</v>
      </c>
      <c r="O2503" s="1">
        <f t="shared" si="290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ref="S2503:S2566" si="292">+N2503&amp;O2503&amp;M2503</f>
        <v>Santiago4393848</v>
      </c>
    </row>
    <row r="2504" spans="11:19" x14ac:dyDescent="0.3">
      <c r="K2504">
        <f t="shared" si="291"/>
        <v>0</v>
      </c>
      <c r="L2504" t="str">
        <f t="shared" si="287"/>
        <v>Santiago43938</v>
      </c>
      <c r="M2504" s="9">
        <f t="shared" si="288"/>
        <v>49</v>
      </c>
      <c r="N2504" t="str">
        <f t="shared" si="289"/>
        <v>Santiago</v>
      </c>
      <c r="O2504" s="1">
        <f t="shared" si="290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2"/>
        <v>Santiago4393849</v>
      </c>
    </row>
    <row r="2505" spans="11:19" x14ac:dyDescent="0.3">
      <c r="K2505">
        <f t="shared" si="291"/>
        <v>0</v>
      </c>
      <c r="L2505" t="str">
        <f t="shared" si="287"/>
        <v>Santiago43938</v>
      </c>
      <c r="M2505" s="9">
        <f t="shared" si="288"/>
        <v>50</v>
      </c>
      <c r="N2505" t="str">
        <f t="shared" si="289"/>
        <v>Santiago</v>
      </c>
      <c r="O2505" s="1">
        <f t="shared" si="290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2"/>
        <v>Santiago4393850</v>
      </c>
    </row>
    <row r="2506" spans="11:19" x14ac:dyDescent="0.3">
      <c r="K2506">
        <f t="shared" si="291"/>
        <v>0</v>
      </c>
      <c r="L2506" t="str">
        <f t="shared" si="287"/>
        <v>Santiago43938</v>
      </c>
      <c r="M2506" s="9">
        <f t="shared" si="288"/>
        <v>51</v>
      </c>
      <c r="N2506" t="str">
        <f t="shared" si="289"/>
        <v>Santiago</v>
      </c>
      <c r="O2506" s="1">
        <f t="shared" si="290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2"/>
        <v>Santiago4393851</v>
      </c>
    </row>
    <row r="2507" spans="11:19" x14ac:dyDescent="0.3">
      <c r="K2507">
        <f t="shared" si="291"/>
        <v>0</v>
      </c>
      <c r="L2507" t="str">
        <f t="shared" si="287"/>
        <v>Santiago43938</v>
      </c>
      <c r="M2507" s="9">
        <f t="shared" si="288"/>
        <v>52</v>
      </c>
      <c r="N2507" t="str">
        <f t="shared" si="289"/>
        <v>Santiago</v>
      </c>
      <c r="O2507" s="1">
        <f t="shared" si="290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2"/>
        <v>Santiago4393852</v>
      </c>
    </row>
    <row r="2508" spans="11:19" x14ac:dyDescent="0.3">
      <c r="K2508">
        <f t="shared" si="291"/>
        <v>0</v>
      </c>
      <c r="L2508" t="str">
        <f t="shared" si="287"/>
        <v>Santiago43938</v>
      </c>
      <c r="M2508" s="9">
        <f t="shared" si="288"/>
        <v>53</v>
      </c>
      <c r="N2508" t="str">
        <f t="shared" si="289"/>
        <v>Santiago</v>
      </c>
      <c r="O2508" s="1">
        <f t="shared" si="290"/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2"/>
        <v>Santiago4393853</v>
      </c>
    </row>
    <row r="2509" spans="11:19" x14ac:dyDescent="0.3">
      <c r="K2509">
        <f t="shared" si="291"/>
        <v>0</v>
      </c>
      <c r="L2509" t="str">
        <f t="shared" ref="L2509:L2568" si="293">+N2509&amp;O2509</f>
        <v>Santiago43938</v>
      </c>
      <c r="M2509" s="9">
        <f t="shared" si="288"/>
        <v>54</v>
      </c>
      <c r="N2509" t="str">
        <f t="shared" si="289"/>
        <v>Santiago</v>
      </c>
      <c r="O2509" s="1">
        <f t="shared" si="290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2"/>
        <v>Santiago4393854</v>
      </c>
    </row>
    <row r="2510" spans="11:19" x14ac:dyDescent="0.3">
      <c r="K2510">
        <f t="shared" si="291"/>
        <v>0</v>
      </c>
      <c r="L2510" t="str">
        <f t="shared" si="293"/>
        <v>Santiago43938</v>
      </c>
      <c r="M2510" s="9">
        <f t="shared" ref="M2510:M2568" si="294">+M2509+1</f>
        <v>55</v>
      </c>
      <c r="N2510" t="str">
        <f t="shared" ref="N2510:N2568" si="295">+N2509</f>
        <v>Santiago</v>
      </c>
      <c r="O2510" s="1">
        <f t="shared" ref="O2510:O2568" si="296">+O2509</f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2"/>
        <v>Santiago4393855</v>
      </c>
    </row>
    <row r="2511" spans="11:19" x14ac:dyDescent="0.3">
      <c r="K2511">
        <f t="shared" si="291"/>
        <v>0</v>
      </c>
      <c r="L2511" t="str">
        <f t="shared" si="293"/>
        <v>Santiago43938</v>
      </c>
      <c r="M2511" s="9">
        <f t="shared" si="294"/>
        <v>56</v>
      </c>
      <c r="N2511" t="str">
        <f t="shared" si="295"/>
        <v>Santiago</v>
      </c>
      <c r="O2511" s="1">
        <f t="shared" si="296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2"/>
        <v>Santiago4393856</v>
      </c>
    </row>
    <row r="2512" spans="11:19" x14ac:dyDescent="0.3">
      <c r="K2512">
        <f t="shared" si="291"/>
        <v>0</v>
      </c>
      <c r="L2512" t="str">
        <f t="shared" si="293"/>
        <v>Santiago43938</v>
      </c>
      <c r="M2512" s="9">
        <f t="shared" si="294"/>
        <v>57</v>
      </c>
      <c r="N2512" t="str">
        <f t="shared" si="295"/>
        <v>Santiago</v>
      </c>
      <c r="O2512" s="1">
        <f t="shared" si="296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2"/>
        <v>Santiago4393857</v>
      </c>
    </row>
    <row r="2513" spans="11:19" x14ac:dyDescent="0.3">
      <c r="K2513">
        <f t="shared" si="291"/>
        <v>0</v>
      </c>
      <c r="L2513" t="str">
        <f t="shared" si="293"/>
        <v>Santiago43938</v>
      </c>
      <c r="M2513" s="9">
        <f t="shared" si="294"/>
        <v>58</v>
      </c>
      <c r="N2513" t="str">
        <f t="shared" si="295"/>
        <v>Santiago</v>
      </c>
      <c r="O2513" s="1">
        <f t="shared" si="296"/>
        <v>43938</v>
      </c>
      <c r="P2513">
        <f>+VLOOKUP($N2513,[1]Hoja3!$A$4:$E$349,2,0)</f>
        <v>13</v>
      </c>
      <c r="Q2513">
        <f>+VLOOKUP($N2513,[1]Hoja3!$A$4:$E$349,3,0)</f>
        <v>13101</v>
      </c>
      <c r="R2513" t="str">
        <f>+VLOOKUP($N2513,[1]Hoja3!$A$4:$E$349,4,0)</f>
        <v>Metropolitana</v>
      </c>
      <c r="S2513" t="str">
        <f t="shared" si="292"/>
        <v>Santiago4393858</v>
      </c>
    </row>
    <row r="2514" spans="11:19" x14ac:dyDescent="0.3">
      <c r="K2514">
        <f t="shared" si="291"/>
        <v>0</v>
      </c>
      <c r="L2514" t="str">
        <f t="shared" si="293"/>
        <v>Santiago43938</v>
      </c>
      <c r="M2514" s="9">
        <f t="shared" si="294"/>
        <v>59</v>
      </c>
      <c r="N2514" t="str">
        <f t="shared" si="295"/>
        <v>Santiago</v>
      </c>
      <c r="O2514" s="1">
        <f t="shared" si="296"/>
        <v>43938</v>
      </c>
      <c r="P2514">
        <f>+VLOOKUP($N2514,[1]Hoja3!$A$4:$E$349,2,0)</f>
        <v>13</v>
      </c>
      <c r="Q2514">
        <f>+VLOOKUP($N2514,[1]Hoja3!$A$4:$E$349,3,0)</f>
        <v>13101</v>
      </c>
      <c r="R2514" t="str">
        <f>+VLOOKUP($N2514,[1]Hoja3!$A$4:$E$349,4,0)</f>
        <v>Metropolitana</v>
      </c>
      <c r="S2514" t="str">
        <f t="shared" si="292"/>
        <v>Santiago4393859</v>
      </c>
    </row>
    <row r="2515" spans="11:19" x14ac:dyDescent="0.3">
      <c r="K2515">
        <f t="shared" si="291"/>
        <v>0</v>
      </c>
      <c r="L2515" t="str">
        <f t="shared" si="293"/>
        <v>Puente Alto43938</v>
      </c>
      <c r="M2515" s="9">
        <v>1</v>
      </c>
      <c r="N2515" t="s">
        <v>255</v>
      </c>
      <c r="O2515" s="1">
        <f t="shared" si="296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2"/>
        <v>Puente Alto439381</v>
      </c>
    </row>
    <row r="2516" spans="11:19" x14ac:dyDescent="0.3">
      <c r="K2516">
        <f t="shared" si="291"/>
        <v>0</v>
      </c>
      <c r="L2516" t="str">
        <f t="shared" si="293"/>
        <v>Puente Alto43938</v>
      </c>
      <c r="M2516" s="9">
        <f t="shared" si="294"/>
        <v>2</v>
      </c>
      <c r="N2516" t="str">
        <f t="shared" si="295"/>
        <v>Puente Alto</v>
      </c>
      <c r="O2516" s="1">
        <f t="shared" si="296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2"/>
        <v>Puente Alto439382</v>
      </c>
    </row>
    <row r="2517" spans="11:19" x14ac:dyDescent="0.3">
      <c r="K2517">
        <f t="shared" si="291"/>
        <v>0</v>
      </c>
      <c r="L2517" t="str">
        <f t="shared" si="293"/>
        <v>Puente Alto43938</v>
      </c>
      <c r="M2517" s="9">
        <f t="shared" si="294"/>
        <v>3</v>
      </c>
      <c r="N2517" t="str">
        <f t="shared" si="295"/>
        <v>Puente Alto</v>
      </c>
      <c r="O2517" s="1">
        <f t="shared" si="296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2"/>
        <v>Puente Alto439383</v>
      </c>
    </row>
    <row r="2518" spans="11:19" x14ac:dyDescent="0.3">
      <c r="K2518">
        <f t="shared" si="291"/>
        <v>0</v>
      </c>
      <c r="L2518" t="str">
        <f t="shared" si="293"/>
        <v>Puente Alto43938</v>
      </c>
      <c r="M2518" s="9">
        <f t="shared" si="294"/>
        <v>4</v>
      </c>
      <c r="N2518" t="str">
        <f t="shared" si="295"/>
        <v>Puente Alto</v>
      </c>
      <c r="O2518" s="1">
        <f t="shared" si="296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2"/>
        <v>Puente Alto439384</v>
      </c>
    </row>
    <row r="2519" spans="11:19" x14ac:dyDescent="0.3">
      <c r="K2519">
        <f t="shared" si="291"/>
        <v>0</v>
      </c>
      <c r="L2519" t="str">
        <f t="shared" si="293"/>
        <v>Puente Alto43938</v>
      </c>
      <c r="M2519" s="9">
        <f t="shared" si="294"/>
        <v>5</v>
      </c>
      <c r="N2519" t="str">
        <f t="shared" si="295"/>
        <v>Puente Alto</v>
      </c>
      <c r="O2519" s="1">
        <f t="shared" si="296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2"/>
        <v>Puente Alto439385</v>
      </c>
    </row>
    <row r="2520" spans="11:19" x14ac:dyDescent="0.3">
      <c r="K2520">
        <f t="shared" si="291"/>
        <v>0</v>
      </c>
      <c r="L2520" t="str">
        <f t="shared" si="293"/>
        <v>Puente Alto43938</v>
      </c>
      <c r="M2520" s="9">
        <f t="shared" si="294"/>
        <v>6</v>
      </c>
      <c r="N2520" t="str">
        <f t="shared" si="295"/>
        <v>Puente Alto</v>
      </c>
      <c r="O2520" s="1">
        <f t="shared" si="296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2"/>
        <v>Puente Alto439386</v>
      </c>
    </row>
    <row r="2521" spans="11:19" x14ac:dyDescent="0.3">
      <c r="K2521">
        <f t="shared" si="291"/>
        <v>0</v>
      </c>
      <c r="L2521" t="str">
        <f t="shared" si="293"/>
        <v>Puente Alto43938</v>
      </c>
      <c r="M2521" s="9">
        <f t="shared" si="294"/>
        <v>7</v>
      </c>
      <c r="N2521" t="str">
        <f t="shared" si="295"/>
        <v>Puente Alto</v>
      </c>
      <c r="O2521" s="1">
        <f t="shared" si="296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2"/>
        <v>Puente Alto439387</v>
      </c>
    </row>
    <row r="2522" spans="11:19" x14ac:dyDescent="0.3">
      <c r="K2522">
        <f t="shared" si="291"/>
        <v>0</v>
      </c>
      <c r="L2522" t="str">
        <f t="shared" si="293"/>
        <v>Puente Alto43938</v>
      </c>
      <c r="M2522" s="9">
        <f t="shared" si="294"/>
        <v>8</v>
      </c>
      <c r="N2522" t="str">
        <f t="shared" si="295"/>
        <v>Puente Alto</v>
      </c>
      <c r="O2522" s="1">
        <f t="shared" si="296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2"/>
        <v>Puente Alto439388</v>
      </c>
    </row>
    <row r="2523" spans="11:19" x14ac:dyDescent="0.3">
      <c r="K2523">
        <f t="shared" si="291"/>
        <v>0</v>
      </c>
      <c r="L2523" t="str">
        <f t="shared" si="293"/>
        <v>Puente Alto43938</v>
      </c>
      <c r="M2523" s="9">
        <f t="shared" si="294"/>
        <v>9</v>
      </c>
      <c r="N2523" t="str">
        <f t="shared" si="295"/>
        <v>Puente Alto</v>
      </c>
      <c r="O2523" s="1">
        <f t="shared" si="296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2"/>
        <v>Puente Alto439389</v>
      </c>
    </row>
    <row r="2524" spans="11:19" x14ac:dyDescent="0.3">
      <c r="K2524">
        <f t="shared" si="291"/>
        <v>0</v>
      </c>
      <c r="L2524" t="str">
        <f t="shared" si="293"/>
        <v>Puente Alto43938</v>
      </c>
      <c r="M2524" s="9">
        <f t="shared" si="294"/>
        <v>10</v>
      </c>
      <c r="N2524" t="str">
        <f t="shared" si="295"/>
        <v>Puente Alto</v>
      </c>
      <c r="O2524" s="1">
        <f t="shared" si="296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2"/>
        <v>Puente Alto4393810</v>
      </c>
    </row>
    <row r="2525" spans="11:19" x14ac:dyDescent="0.3">
      <c r="K2525">
        <f t="shared" si="291"/>
        <v>0</v>
      </c>
      <c r="L2525" t="str">
        <f t="shared" si="293"/>
        <v>Puente Alto43938</v>
      </c>
      <c r="M2525" s="9">
        <f t="shared" si="294"/>
        <v>11</v>
      </c>
      <c r="N2525" t="str">
        <f t="shared" si="295"/>
        <v>Puente Alto</v>
      </c>
      <c r="O2525" s="1">
        <f t="shared" si="296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2"/>
        <v>Puente Alto4393811</v>
      </c>
    </row>
    <row r="2526" spans="11:19" x14ac:dyDescent="0.3">
      <c r="K2526">
        <f t="shared" si="291"/>
        <v>0</v>
      </c>
      <c r="L2526" t="str">
        <f t="shared" si="293"/>
        <v>Puente Alto43938</v>
      </c>
      <c r="M2526" s="9">
        <f t="shared" si="294"/>
        <v>12</v>
      </c>
      <c r="N2526" t="str">
        <f t="shared" si="295"/>
        <v>Puente Alto</v>
      </c>
      <c r="O2526" s="1">
        <f t="shared" si="296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2"/>
        <v>Puente Alto4393812</v>
      </c>
    </row>
    <row r="2527" spans="11:19" x14ac:dyDescent="0.3">
      <c r="K2527">
        <f t="shared" si="291"/>
        <v>0</v>
      </c>
      <c r="L2527" t="str">
        <f t="shared" si="293"/>
        <v>Puente Alto43938</v>
      </c>
      <c r="M2527" s="9">
        <f t="shared" si="294"/>
        <v>13</v>
      </c>
      <c r="N2527" t="str">
        <f t="shared" si="295"/>
        <v>Puente Alto</v>
      </c>
      <c r="O2527" s="1">
        <f t="shared" si="296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2"/>
        <v>Puente Alto4393813</v>
      </c>
    </row>
    <row r="2528" spans="11:19" x14ac:dyDescent="0.3">
      <c r="K2528">
        <f t="shared" si="291"/>
        <v>0</v>
      </c>
      <c r="L2528" t="str">
        <f t="shared" si="293"/>
        <v>Puente Alto43938</v>
      </c>
      <c r="M2528" s="9">
        <f t="shared" si="294"/>
        <v>14</v>
      </c>
      <c r="N2528" t="str">
        <f t="shared" si="295"/>
        <v>Puente Alto</v>
      </c>
      <c r="O2528" s="1">
        <f t="shared" si="296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2"/>
        <v>Puente Alto4393814</v>
      </c>
    </row>
    <row r="2529" spans="11:19" x14ac:dyDescent="0.3">
      <c r="K2529">
        <f t="shared" si="291"/>
        <v>0</v>
      </c>
      <c r="L2529" t="str">
        <f t="shared" si="293"/>
        <v>Puente Alto43938</v>
      </c>
      <c r="M2529" s="9">
        <f t="shared" si="294"/>
        <v>15</v>
      </c>
      <c r="N2529" t="str">
        <f t="shared" si="295"/>
        <v>Puente Alto</v>
      </c>
      <c r="O2529" s="1">
        <f t="shared" si="296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2"/>
        <v>Puente Alto4393815</v>
      </c>
    </row>
    <row r="2530" spans="11:19" x14ac:dyDescent="0.3">
      <c r="K2530">
        <f t="shared" si="291"/>
        <v>0</v>
      </c>
      <c r="L2530" t="str">
        <f t="shared" si="293"/>
        <v>Puente Alto43938</v>
      </c>
      <c r="M2530" s="9">
        <f t="shared" si="294"/>
        <v>16</v>
      </c>
      <c r="N2530" t="str">
        <f t="shared" si="295"/>
        <v>Puente Alto</v>
      </c>
      <c r="O2530" s="1">
        <f t="shared" si="296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2"/>
        <v>Puente Alto4393816</v>
      </c>
    </row>
    <row r="2531" spans="11:19" x14ac:dyDescent="0.3">
      <c r="K2531">
        <f t="shared" si="291"/>
        <v>0</v>
      </c>
      <c r="L2531" t="str">
        <f t="shared" si="293"/>
        <v>Puente Alto43938</v>
      </c>
      <c r="M2531" s="9">
        <f t="shared" si="294"/>
        <v>17</v>
      </c>
      <c r="N2531" t="str">
        <f t="shared" si="295"/>
        <v>Puente Alto</v>
      </c>
      <c r="O2531" s="1">
        <f t="shared" si="296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2"/>
        <v>Puente Alto4393817</v>
      </c>
    </row>
    <row r="2532" spans="11:19" x14ac:dyDescent="0.3">
      <c r="K2532">
        <f t="shared" si="291"/>
        <v>0</v>
      </c>
      <c r="L2532" t="str">
        <f t="shared" si="293"/>
        <v>Puente Alto43938</v>
      </c>
      <c r="M2532" s="9">
        <f t="shared" si="294"/>
        <v>18</v>
      </c>
      <c r="N2532" t="str">
        <f t="shared" si="295"/>
        <v>Puente Alto</v>
      </c>
      <c r="O2532" s="1">
        <f t="shared" si="296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2"/>
        <v>Puente Alto4393818</v>
      </c>
    </row>
    <row r="2533" spans="11:19" x14ac:dyDescent="0.3">
      <c r="K2533">
        <f t="shared" si="291"/>
        <v>0</v>
      </c>
      <c r="L2533" t="str">
        <f t="shared" si="293"/>
        <v>Puente Alto43938</v>
      </c>
      <c r="M2533" s="9">
        <f t="shared" si="294"/>
        <v>19</v>
      </c>
      <c r="N2533" t="str">
        <f t="shared" si="295"/>
        <v>Puente Alto</v>
      </c>
      <c r="O2533" s="1">
        <f t="shared" si="296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2"/>
        <v>Puente Alto4393819</v>
      </c>
    </row>
    <row r="2534" spans="11:19" x14ac:dyDescent="0.3">
      <c r="K2534">
        <f t="shared" si="291"/>
        <v>0</v>
      </c>
      <c r="L2534" t="str">
        <f t="shared" si="293"/>
        <v>Puente Alto43938</v>
      </c>
      <c r="M2534" s="9">
        <f t="shared" si="294"/>
        <v>20</v>
      </c>
      <c r="N2534" t="str">
        <f t="shared" si="295"/>
        <v>Puente Alto</v>
      </c>
      <c r="O2534" s="1">
        <f t="shared" si="296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2"/>
        <v>Puente Alto4393820</v>
      </c>
    </row>
    <row r="2535" spans="11:19" x14ac:dyDescent="0.3">
      <c r="K2535">
        <f t="shared" si="291"/>
        <v>0</v>
      </c>
      <c r="L2535" t="str">
        <f t="shared" si="293"/>
        <v>Puente Alto43938</v>
      </c>
      <c r="M2535" s="9">
        <f t="shared" si="294"/>
        <v>21</v>
      </c>
      <c r="N2535" t="str">
        <f t="shared" si="295"/>
        <v>Puente Alto</v>
      </c>
      <c r="O2535" s="1">
        <f t="shared" si="296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2"/>
        <v>Puente Alto4393821</v>
      </c>
    </row>
    <row r="2536" spans="11:19" x14ac:dyDescent="0.3">
      <c r="K2536">
        <f t="shared" si="291"/>
        <v>0</v>
      </c>
      <c r="L2536" t="str">
        <f t="shared" si="293"/>
        <v>Puente Alto43938</v>
      </c>
      <c r="M2536" s="9">
        <f t="shared" si="294"/>
        <v>22</v>
      </c>
      <c r="N2536" t="str">
        <f t="shared" si="295"/>
        <v>Puente Alto</v>
      </c>
      <c r="O2536" s="1">
        <f t="shared" si="296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2"/>
        <v>Puente Alto4393822</v>
      </c>
    </row>
    <row r="2537" spans="11:19" x14ac:dyDescent="0.3">
      <c r="K2537">
        <f t="shared" si="291"/>
        <v>0</v>
      </c>
      <c r="L2537" t="str">
        <f t="shared" si="293"/>
        <v>Puente Alto43938</v>
      </c>
      <c r="M2537" s="9">
        <f t="shared" si="294"/>
        <v>23</v>
      </c>
      <c r="N2537" t="str">
        <f t="shared" si="295"/>
        <v>Puente Alto</v>
      </c>
      <c r="O2537" s="1">
        <f t="shared" si="296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2"/>
        <v>Puente Alto4393823</v>
      </c>
    </row>
    <row r="2538" spans="11:19" x14ac:dyDescent="0.3">
      <c r="K2538">
        <f t="shared" si="291"/>
        <v>0</v>
      </c>
      <c r="L2538" t="str">
        <f t="shared" si="293"/>
        <v>Puente Alto43938</v>
      </c>
      <c r="M2538" s="9">
        <f t="shared" si="294"/>
        <v>24</v>
      </c>
      <c r="N2538" t="str">
        <f t="shared" si="295"/>
        <v>Puente Alto</v>
      </c>
      <c r="O2538" s="1">
        <f t="shared" si="296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2"/>
        <v>Puente Alto4393824</v>
      </c>
    </row>
    <row r="2539" spans="11:19" x14ac:dyDescent="0.3">
      <c r="K2539">
        <f t="shared" si="291"/>
        <v>0</v>
      </c>
      <c r="L2539" t="str">
        <f t="shared" si="293"/>
        <v>Puente Alto43938</v>
      </c>
      <c r="M2539" s="9">
        <f t="shared" si="294"/>
        <v>25</v>
      </c>
      <c r="N2539" t="str">
        <f t="shared" si="295"/>
        <v>Puente Alto</v>
      </c>
      <c r="O2539" s="1">
        <f t="shared" si="296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2"/>
        <v>Puente Alto4393825</v>
      </c>
    </row>
    <row r="2540" spans="11:19" x14ac:dyDescent="0.3">
      <c r="K2540">
        <f t="shared" si="291"/>
        <v>0</v>
      </c>
      <c r="L2540" t="str">
        <f t="shared" si="293"/>
        <v>Puente Alto43938</v>
      </c>
      <c r="M2540" s="9">
        <f t="shared" si="294"/>
        <v>26</v>
      </c>
      <c r="N2540" t="str">
        <f t="shared" si="295"/>
        <v>Puente Alto</v>
      </c>
      <c r="O2540" s="1">
        <f t="shared" si="296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2"/>
        <v>Puente Alto4393826</v>
      </c>
    </row>
    <row r="2541" spans="11:19" x14ac:dyDescent="0.3">
      <c r="K2541">
        <f t="shared" si="291"/>
        <v>0</v>
      </c>
      <c r="L2541" t="str">
        <f t="shared" si="293"/>
        <v>Puente Alto43938</v>
      </c>
      <c r="M2541" s="9">
        <f t="shared" si="294"/>
        <v>27</v>
      </c>
      <c r="N2541" t="str">
        <f t="shared" si="295"/>
        <v>Puente Alto</v>
      </c>
      <c r="O2541" s="1">
        <f t="shared" si="296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2"/>
        <v>Puente Alto4393827</v>
      </c>
    </row>
    <row r="2542" spans="11:19" x14ac:dyDescent="0.3">
      <c r="K2542">
        <f t="shared" si="291"/>
        <v>0</v>
      </c>
      <c r="L2542" t="str">
        <f t="shared" si="293"/>
        <v>Puente Alto43938</v>
      </c>
      <c r="M2542" s="9">
        <f t="shared" si="294"/>
        <v>28</v>
      </c>
      <c r="N2542" t="str">
        <f t="shared" si="295"/>
        <v>Puente Alto</v>
      </c>
      <c r="O2542" s="1">
        <f t="shared" si="296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2"/>
        <v>Puente Alto4393828</v>
      </c>
    </row>
    <row r="2543" spans="11:19" x14ac:dyDescent="0.3">
      <c r="K2543">
        <f t="shared" si="291"/>
        <v>0</v>
      </c>
      <c r="L2543" t="str">
        <f t="shared" si="293"/>
        <v>Puente Alto43938</v>
      </c>
      <c r="M2543" s="9">
        <f t="shared" si="294"/>
        <v>29</v>
      </c>
      <c r="N2543" t="str">
        <f t="shared" si="295"/>
        <v>Puente Alto</v>
      </c>
      <c r="O2543" s="1">
        <f t="shared" si="296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2"/>
        <v>Puente Alto4393829</v>
      </c>
    </row>
    <row r="2544" spans="11:19" x14ac:dyDescent="0.3">
      <c r="K2544">
        <f t="shared" si="291"/>
        <v>0</v>
      </c>
      <c r="L2544" t="str">
        <f t="shared" si="293"/>
        <v>Puente Alto43938</v>
      </c>
      <c r="M2544" s="9">
        <f t="shared" si="294"/>
        <v>30</v>
      </c>
      <c r="N2544" t="str">
        <f t="shared" si="295"/>
        <v>Puente Alto</v>
      </c>
      <c r="O2544" s="1">
        <f t="shared" si="296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2"/>
        <v>Puente Alto4393830</v>
      </c>
    </row>
    <row r="2545" spans="11:19" x14ac:dyDescent="0.3">
      <c r="K2545">
        <f t="shared" si="291"/>
        <v>0</v>
      </c>
      <c r="L2545" t="str">
        <f t="shared" si="293"/>
        <v>Puente Alto43938</v>
      </c>
      <c r="M2545" s="9">
        <f t="shared" si="294"/>
        <v>31</v>
      </c>
      <c r="N2545" t="str">
        <f t="shared" si="295"/>
        <v>Puente Alto</v>
      </c>
      <c r="O2545" s="1">
        <f t="shared" si="296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2"/>
        <v>Puente Alto4393831</v>
      </c>
    </row>
    <row r="2546" spans="11:19" x14ac:dyDescent="0.3">
      <c r="K2546">
        <f t="shared" si="291"/>
        <v>0</v>
      </c>
      <c r="L2546" t="str">
        <f t="shared" si="293"/>
        <v>Puente Alto43938</v>
      </c>
      <c r="M2546" s="9">
        <f t="shared" si="294"/>
        <v>32</v>
      </c>
      <c r="N2546" t="str">
        <f t="shared" si="295"/>
        <v>Puente Alto</v>
      </c>
      <c r="O2546" s="1">
        <f t="shared" si="296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2"/>
        <v>Puente Alto4393832</v>
      </c>
    </row>
    <row r="2547" spans="11:19" x14ac:dyDescent="0.3">
      <c r="K2547">
        <f t="shared" si="291"/>
        <v>0</v>
      </c>
      <c r="L2547" t="str">
        <f t="shared" si="293"/>
        <v>Puente Alto43938</v>
      </c>
      <c r="M2547" s="9">
        <f t="shared" si="294"/>
        <v>33</v>
      </c>
      <c r="N2547" t="str">
        <f t="shared" si="295"/>
        <v>Puente Alto</v>
      </c>
      <c r="O2547" s="1">
        <f t="shared" si="296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2"/>
        <v>Puente Alto4393833</v>
      </c>
    </row>
    <row r="2548" spans="11:19" x14ac:dyDescent="0.3">
      <c r="K2548">
        <f t="shared" si="291"/>
        <v>0</v>
      </c>
      <c r="L2548" t="str">
        <f t="shared" si="293"/>
        <v>Puente Alto43938</v>
      </c>
      <c r="M2548" s="9">
        <f t="shared" si="294"/>
        <v>34</v>
      </c>
      <c r="N2548" t="str">
        <f t="shared" si="295"/>
        <v>Puente Alto</v>
      </c>
      <c r="O2548" s="1">
        <f t="shared" si="296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2"/>
        <v>Puente Alto4393834</v>
      </c>
    </row>
    <row r="2549" spans="11:19" x14ac:dyDescent="0.3">
      <c r="K2549">
        <f t="shared" si="291"/>
        <v>0</v>
      </c>
      <c r="L2549" t="str">
        <f t="shared" si="293"/>
        <v>Puente Alto43938</v>
      </c>
      <c r="M2549" s="9">
        <f t="shared" si="294"/>
        <v>35</v>
      </c>
      <c r="N2549" t="str">
        <f t="shared" si="295"/>
        <v>Puente Alto</v>
      </c>
      <c r="O2549" s="1">
        <f t="shared" si="296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2"/>
        <v>Puente Alto4393835</v>
      </c>
    </row>
    <row r="2550" spans="11:19" x14ac:dyDescent="0.3">
      <c r="K2550">
        <f t="shared" si="291"/>
        <v>0</v>
      </c>
      <c r="L2550" t="str">
        <f t="shared" si="293"/>
        <v>Puente Alto43938</v>
      </c>
      <c r="M2550" s="9">
        <f t="shared" si="294"/>
        <v>36</v>
      </c>
      <c r="N2550" t="str">
        <f t="shared" si="295"/>
        <v>Puente Alto</v>
      </c>
      <c r="O2550" s="1">
        <f t="shared" si="296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2"/>
        <v>Puente Alto4393836</v>
      </c>
    </row>
    <row r="2551" spans="11:19" x14ac:dyDescent="0.3">
      <c r="K2551">
        <f t="shared" si="291"/>
        <v>0</v>
      </c>
      <c r="L2551" t="str">
        <f t="shared" si="293"/>
        <v>Puente Alto43938</v>
      </c>
      <c r="M2551" s="9">
        <f t="shared" si="294"/>
        <v>37</v>
      </c>
      <c r="N2551" t="str">
        <f t="shared" si="295"/>
        <v>Puente Alto</v>
      </c>
      <c r="O2551" s="1">
        <f t="shared" si="296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2"/>
        <v>Puente Alto4393837</v>
      </c>
    </row>
    <row r="2552" spans="11:19" x14ac:dyDescent="0.3">
      <c r="K2552">
        <f t="shared" si="291"/>
        <v>0</v>
      </c>
      <c r="L2552" t="str">
        <f t="shared" si="293"/>
        <v>Puente Alto43938</v>
      </c>
      <c r="M2552" s="9">
        <f t="shared" si="294"/>
        <v>38</v>
      </c>
      <c r="N2552" t="str">
        <f t="shared" si="295"/>
        <v>Puente Alto</v>
      </c>
      <c r="O2552" s="1">
        <f t="shared" si="296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2"/>
        <v>Puente Alto4393838</v>
      </c>
    </row>
    <row r="2553" spans="11:19" x14ac:dyDescent="0.3">
      <c r="K2553">
        <f t="shared" si="291"/>
        <v>0</v>
      </c>
      <c r="L2553" t="str">
        <f t="shared" si="293"/>
        <v>Puente Alto43938</v>
      </c>
      <c r="M2553" s="9">
        <f t="shared" si="294"/>
        <v>39</v>
      </c>
      <c r="N2553" t="str">
        <f t="shared" si="295"/>
        <v>Puente Alto</v>
      </c>
      <c r="O2553" s="1">
        <f t="shared" si="296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2"/>
        <v>Puente Alto4393839</v>
      </c>
    </row>
    <row r="2554" spans="11:19" x14ac:dyDescent="0.3">
      <c r="K2554">
        <f t="shared" si="291"/>
        <v>0</v>
      </c>
      <c r="L2554" t="str">
        <f t="shared" si="293"/>
        <v>Puente Alto43938</v>
      </c>
      <c r="M2554" s="9">
        <f t="shared" si="294"/>
        <v>40</v>
      </c>
      <c r="N2554" t="str">
        <f t="shared" si="295"/>
        <v>Puente Alto</v>
      </c>
      <c r="O2554" s="1">
        <f t="shared" si="296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2"/>
        <v>Puente Alto4393840</v>
      </c>
    </row>
    <row r="2555" spans="11:19" x14ac:dyDescent="0.3">
      <c r="K2555">
        <f t="shared" si="291"/>
        <v>0</v>
      </c>
      <c r="L2555" t="str">
        <f t="shared" si="293"/>
        <v>Puente Alto43938</v>
      </c>
      <c r="M2555" s="9">
        <f t="shared" si="294"/>
        <v>41</v>
      </c>
      <c r="N2555" t="str">
        <f t="shared" si="295"/>
        <v>Puente Alto</v>
      </c>
      <c r="O2555" s="1">
        <f t="shared" si="296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2"/>
        <v>Puente Alto4393841</v>
      </c>
    </row>
    <row r="2556" spans="11:19" x14ac:dyDescent="0.3">
      <c r="K2556">
        <f t="shared" si="291"/>
        <v>0</v>
      </c>
      <c r="L2556" t="str">
        <f t="shared" si="293"/>
        <v>Puente Alto43938</v>
      </c>
      <c r="M2556" s="9">
        <f t="shared" si="294"/>
        <v>42</v>
      </c>
      <c r="N2556" t="str">
        <f t="shared" si="295"/>
        <v>Puente Alto</v>
      </c>
      <c r="O2556" s="1">
        <f t="shared" si="296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2"/>
        <v>Puente Alto4393842</v>
      </c>
    </row>
    <row r="2557" spans="11:19" x14ac:dyDescent="0.3">
      <c r="K2557">
        <f t="shared" si="291"/>
        <v>0</v>
      </c>
      <c r="L2557" t="str">
        <f t="shared" si="293"/>
        <v>Puente Alto43938</v>
      </c>
      <c r="M2557" s="9">
        <f t="shared" si="294"/>
        <v>43</v>
      </c>
      <c r="N2557" t="str">
        <f t="shared" si="295"/>
        <v>Puente Alto</v>
      </c>
      <c r="O2557" s="1">
        <f t="shared" si="296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2"/>
        <v>Puente Alto4393843</v>
      </c>
    </row>
    <row r="2558" spans="11:19" x14ac:dyDescent="0.3">
      <c r="K2558">
        <f t="shared" si="291"/>
        <v>0</v>
      </c>
      <c r="L2558" t="str">
        <f t="shared" si="293"/>
        <v>Puente Alto43938</v>
      </c>
      <c r="M2558" s="9">
        <f t="shared" si="294"/>
        <v>44</v>
      </c>
      <c r="N2558" t="str">
        <f t="shared" si="295"/>
        <v>Puente Alto</v>
      </c>
      <c r="O2558" s="1">
        <f t="shared" si="296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2"/>
        <v>Puente Alto4393844</v>
      </c>
    </row>
    <row r="2559" spans="11:19" x14ac:dyDescent="0.3">
      <c r="K2559">
        <f t="shared" si="291"/>
        <v>0</v>
      </c>
      <c r="L2559" t="str">
        <f t="shared" si="293"/>
        <v>Puente Alto43938</v>
      </c>
      <c r="M2559" s="9">
        <f t="shared" si="294"/>
        <v>45</v>
      </c>
      <c r="N2559" t="str">
        <f t="shared" si="295"/>
        <v>Puente Alto</v>
      </c>
      <c r="O2559" s="1">
        <f t="shared" si="296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2"/>
        <v>Puente Alto4393845</v>
      </c>
    </row>
    <row r="2560" spans="11:19" x14ac:dyDescent="0.3">
      <c r="K2560">
        <f t="shared" si="291"/>
        <v>0</v>
      </c>
      <c r="L2560" t="str">
        <f t="shared" si="293"/>
        <v>Puente Alto43938</v>
      </c>
      <c r="M2560" s="9">
        <f t="shared" si="294"/>
        <v>46</v>
      </c>
      <c r="N2560" t="str">
        <f t="shared" si="295"/>
        <v>Puente Alto</v>
      </c>
      <c r="O2560" s="1">
        <f t="shared" si="296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2"/>
        <v>Puente Alto4393846</v>
      </c>
    </row>
    <row r="2561" spans="11:19" x14ac:dyDescent="0.3">
      <c r="K2561">
        <f t="shared" si="291"/>
        <v>0</v>
      </c>
      <c r="L2561" t="str">
        <f t="shared" si="293"/>
        <v>Puente Alto43938</v>
      </c>
      <c r="M2561" s="9">
        <f t="shared" si="294"/>
        <v>47</v>
      </c>
      <c r="N2561" t="str">
        <f t="shared" si="295"/>
        <v>Puente Alto</v>
      </c>
      <c r="O2561" s="1">
        <f t="shared" si="296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2"/>
        <v>Puente Alto4393847</v>
      </c>
    </row>
    <row r="2562" spans="11:19" x14ac:dyDescent="0.3">
      <c r="K2562">
        <f t="shared" si="291"/>
        <v>0</v>
      </c>
      <c r="L2562" t="str">
        <f t="shared" si="293"/>
        <v>Puente Alto43938</v>
      </c>
      <c r="M2562" s="9">
        <f t="shared" si="294"/>
        <v>48</v>
      </c>
      <c r="N2562" t="str">
        <f t="shared" si="295"/>
        <v>Puente Alto</v>
      </c>
      <c r="O2562" s="1">
        <f t="shared" si="296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2"/>
        <v>Puente Alto4393848</v>
      </c>
    </row>
    <row r="2563" spans="11:19" x14ac:dyDescent="0.3">
      <c r="K2563">
        <f t="shared" si="291"/>
        <v>0</v>
      </c>
      <c r="L2563" t="str">
        <f t="shared" si="293"/>
        <v>Puente Alto43938</v>
      </c>
      <c r="M2563" s="9">
        <f t="shared" si="294"/>
        <v>49</v>
      </c>
      <c r="N2563" t="str">
        <f t="shared" si="295"/>
        <v>Puente Alto</v>
      </c>
      <c r="O2563" s="1">
        <f t="shared" si="296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2"/>
        <v>Puente Alto4393849</v>
      </c>
    </row>
    <row r="2564" spans="11:19" x14ac:dyDescent="0.3">
      <c r="K2564">
        <f t="shared" si="291"/>
        <v>0</v>
      </c>
      <c r="L2564" t="str">
        <f t="shared" si="293"/>
        <v>Puente Alto43938</v>
      </c>
      <c r="M2564" s="9">
        <f t="shared" si="294"/>
        <v>50</v>
      </c>
      <c r="N2564" t="str">
        <f t="shared" si="295"/>
        <v>Puente Alto</v>
      </c>
      <c r="O2564" s="1">
        <f t="shared" si="296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2"/>
        <v>Puente Alto4393850</v>
      </c>
    </row>
    <row r="2565" spans="11:19" x14ac:dyDescent="0.3">
      <c r="K2565">
        <f t="shared" si="291"/>
        <v>0</v>
      </c>
      <c r="L2565" t="str">
        <f t="shared" si="293"/>
        <v>Puente Alto43938</v>
      </c>
      <c r="M2565" s="9">
        <f t="shared" si="294"/>
        <v>51</v>
      </c>
      <c r="N2565" t="str">
        <f t="shared" si="295"/>
        <v>Puente Alto</v>
      </c>
      <c r="O2565" s="1">
        <f t="shared" si="296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si="292"/>
        <v>Puente Alto4393851</v>
      </c>
    </row>
    <row r="2566" spans="11:19" x14ac:dyDescent="0.3">
      <c r="K2566">
        <f t="shared" si="291"/>
        <v>0</v>
      </c>
      <c r="L2566" t="str">
        <f t="shared" si="293"/>
        <v>Puente Alto43938</v>
      </c>
      <c r="M2566" s="9">
        <f t="shared" si="294"/>
        <v>52</v>
      </c>
      <c r="N2566" t="str">
        <f t="shared" si="295"/>
        <v>Puente Alto</v>
      </c>
      <c r="O2566" s="1">
        <f t="shared" si="296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92"/>
        <v>Puente Alto4393852</v>
      </c>
    </row>
    <row r="2567" spans="11:19" x14ac:dyDescent="0.3">
      <c r="K2567">
        <f t="shared" ref="K2567:K2630" si="297">+COUNTIFS($L$6:$L$20000,B2567)</f>
        <v>0</v>
      </c>
      <c r="L2567" t="str">
        <f t="shared" si="293"/>
        <v>Puente Alto43938</v>
      </c>
      <c r="M2567" s="9">
        <f t="shared" si="294"/>
        <v>53</v>
      </c>
      <c r="N2567" t="str">
        <f t="shared" si="295"/>
        <v>Puente Alto</v>
      </c>
      <c r="O2567" s="1">
        <f t="shared" si="296"/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ref="S2567:S2630" si="298">+N2567&amp;O2567&amp;M2567</f>
        <v>Puente Alto4393853</v>
      </c>
    </row>
    <row r="2568" spans="11:19" x14ac:dyDescent="0.3">
      <c r="K2568">
        <f t="shared" si="297"/>
        <v>0</v>
      </c>
      <c r="L2568" t="str">
        <f t="shared" si="293"/>
        <v>Puente Alto43938</v>
      </c>
      <c r="M2568" s="9">
        <f t="shared" si="294"/>
        <v>54</v>
      </c>
      <c r="N2568" t="str">
        <f t="shared" si="295"/>
        <v>Puente Alto</v>
      </c>
      <c r="O2568" s="1">
        <f t="shared" si="296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98"/>
        <v>Puente Alto4393854</v>
      </c>
    </row>
    <row r="2569" spans="11:19" x14ac:dyDescent="0.3">
      <c r="K2569">
        <f t="shared" si="297"/>
        <v>0</v>
      </c>
      <c r="L2569" t="str">
        <f t="shared" ref="L2569:L2603" si="299">+N2569&amp;O2569</f>
        <v>Puente Alto43938</v>
      </c>
      <c r="M2569" s="9">
        <f t="shared" ref="M2569:M2603" si="300">+M2568+1</f>
        <v>55</v>
      </c>
      <c r="N2569" t="str">
        <f t="shared" ref="N2569:N2603" si="301">+N2568</f>
        <v>Puente Alto</v>
      </c>
      <c r="O2569" s="1">
        <f t="shared" ref="O2569:O2603" si="302">+O2568</f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98"/>
        <v>Puente Alto4393855</v>
      </c>
    </row>
    <row r="2570" spans="11:19" x14ac:dyDescent="0.3">
      <c r="K2570">
        <f t="shared" si="297"/>
        <v>0</v>
      </c>
      <c r="L2570" t="str">
        <f t="shared" si="299"/>
        <v>Puente Alto43938</v>
      </c>
      <c r="M2570" s="9">
        <f t="shared" si="300"/>
        <v>56</v>
      </c>
      <c r="N2570" t="str">
        <f t="shared" si="301"/>
        <v>Puente Alto</v>
      </c>
      <c r="O2570" s="1">
        <f t="shared" si="302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98"/>
        <v>Puente Alto4393856</v>
      </c>
    </row>
    <row r="2571" spans="11:19" x14ac:dyDescent="0.3">
      <c r="K2571">
        <f t="shared" si="297"/>
        <v>0</v>
      </c>
      <c r="L2571" t="str">
        <f t="shared" si="299"/>
        <v>Puente Alto43938</v>
      </c>
      <c r="M2571" s="9">
        <f t="shared" si="300"/>
        <v>57</v>
      </c>
      <c r="N2571" t="str">
        <f t="shared" si="301"/>
        <v>Puente Alto</v>
      </c>
      <c r="O2571" s="1">
        <f t="shared" si="302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98"/>
        <v>Puente Alto4393857</v>
      </c>
    </row>
    <row r="2572" spans="11:19" x14ac:dyDescent="0.3">
      <c r="K2572">
        <f t="shared" si="297"/>
        <v>0</v>
      </c>
      <c r="L2572" t="str">
        <f t="shared" si="299"/>
        <v>Puente Alto43938</v>
      </c>
      <c r="M2572" s="9">
        <f t="shared" si="300"/>
        <v>58</v>
      </c>
      <c r="N2572" t="str">
        <f t="shared" si="301"/>
        <v>Puente Alto</v>
      </c>
      <c r="O2572" s="1">
        <f t="shared" si="302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98"/>
        <v>Puente Alto4393858</v>
      </c>
    </row>
    <row r="2573" spans="11:19" x14ac:dyDescent="0.3">
      <c r="K2573">
        <f t="shared" si="297"/>
        <v>0</v>
      </c>
      <c r="L2573" t="str">
        <f t="shared" si="299"/>
        <v>Puente Alto43938</v>
      </c>
      <c r="M2573" s="9">
        <f t="shared" si="300"/>
        <v>59</v>
      </c>
      <c r="N2573" t="str">
        <f t="shared" si="301"/>
        <v>Puente Alto</v>
      </c>
      <c r="O2573" s="1">
        <f t="shared" si="302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98"/>
        <v>Puente Alto4393859</v>
      </c>
    </row>
    <row r="2574" spans="11:19" x14ac:dyDescent="0.3">
      <c r="K2574">
        <f t="shared" si="297"/>
        <v>0</v>
      </c>
      <c r="L2574" t="str">
        <f t="shared" si="299"/>
        <v>Puente Alto43938</v>
      </c>
      <c r="M2574" s="9">
        <f t="shared" si="300"/>
        <v>60</v>
      </c>
      <c r="N2574" t="str">
        <f t="shared" si="301"/>
        <v>Puente Alto</v>
      </c>
      <c r="O2574" s="1">
        <f t="shared" si="302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98"/>
        <v>Puente Alto4393860</v>
      </c>
    </row>
    <row r="2575" spans="11:19" x14ac:dyDescent="0.3">
      <c r="K2575">
        <f t="shared" si="297"/>
        <v>0</v>
      </c>
      <c r="L2575" t="str">
        <f t="shared" si="299"/>
        <v>Puente Alto43938</v>
      </c>
      <c r="M2575" s="9">
        <f t="shared" si="300"/>
        <v>61</v>
      </c>
      <c r="N2575" t="str">
        <f t="shared" si="301"/>
        <v>Puente Alto</v>
      </c>
      <c r="O2575" s="1">
        <f t="shared" si="302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98"/>
        <v>Puente Alto4393861</v>
      </c>
    </row>
    <row r="2576" spans="11:19" x14ac:dyDescent="0.3">
      <c r="K2576">
        <f t="shared" si="297"/>
        <v>0</v>
      </c>
      <c r="L2576" t="str">
        <f t="shared" si="299"/>
        <v>Puente Alto43938</v>
      </c>
      <c r="M2576" s="9">
        <f t="shared" si="300"/>
        <v>62</v>
      </c>
      <c r="N2576" t="str">
        <f t="shared" si="301"/>
        <v>Puente Alto</v>
      </c>
      <c r="O2576" s="1">
        <f t="shared" si="302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98"/>
        <v>Puente Alto4393862</v>
      </c>
    </row>
    <row r="2577" spans="11:19" x14ac:dyDescent="0.3">
      <c r="K2577">
        <f t="shared" si="297"/>
        <v>0</v>
      </c>
      <c r="L2577" t="str">
        <f t="shared" si="299"/>
        <v>Puente Alto43938</v>
      </c>
      <c r="M2577" s="9">
        <f t="shared" si="300"/>
        <v>63</v>
      </c>
      <c r="N2577" t="str">
        <f t="shared" si="301"/>
        <v>Puente Alto</v>
      </c>
      <c r="O2577" s="1">
        <f t="shared" si="302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98"/>
        <v>Puente Alto4393863</v>
      </c>
    </row>
    <row r="2578" spans="11:19" x14ac:dyDescent="0.3">
      <c r="K2578">
        <f t="shared" si="297"/>
        <v>0</v>
      </c>
      <c r="L2578" t="str">
        <f t="shared" si="299"/>
        <v>Puente Alto43938</v>
      </c>
      <c r="M2578" s="9">
        <f t="shared" si="300"/>
        <v>64</v>
      </c>
      <c r="N2578" t="str">
        <f t="shared" si="301"/>
        <v>Puente Alto</v>
      </c>
      <c r="O2578" s="1">
        <f t="shared" si="302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98"/>
        <v>Puente Alto4393864</v>
      </c>
    </row>
    <row r="2579" spans="11:19" x14ac:dyDescent="0.3">
      <c r="K2579">
        <f t="shared" si="297"/>
        <v>0</v>
      </c>
      <c r="L2579" t="str">
        <f t="shared" si="299"/>
        <v>Puente Alto43938</v>
      </c>
      <c r="M2579" s="9">
        <f t="shared" si="300"/>
        <v>65</v>
      </c>
      <c r="N2579" t="str">
        <f t="shared" si="301"/>
        <v>Puente Alto</v>
      </c>
      <c r="O2579" s="1">
        <f t="shared" si="302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98"/>
        <v>Puente Alto4393865</v>
      </c>
    </row>
    <row r="2580" spans="11:19" x14ac:dyDescent="0.3">
      <c r="K2580">
        <f t="shared" si="297"/>
        <v>0</v>
      </c>
      <c r="L2580" t="str">
        <f t="shared" si="299"/>
        <v>Puente Alto43938</v>
      </c>
      <c r="M2580" s="9">
        <f t="shared" si="300"/>
        <v>66</v>
      </c>
      <c r="N2580" t="str">
        <f t="shared" si="301"/>
        <v>Puente Alto</v>
      </c>
      <c r="O2580" s="1">
        <f t="shared" si="302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98"/>
        <v>Puente Alto4393866</v>
      </c>
    </row>
    <row r="2581" spans="11:19" x14ac:dyDescent="0.3">
      <c r="K2581">
        <f t="shared" si="297"/>
        <v>0</v>
      </c>
      <c r="L2581" t="str">
        <f t="shared" si="299"/>
        <v>Puente Alto43938</v>
      </c>
      <c r="M2581" s="9">
        <f t="shared" si="300"/>
        <v>67</v>
      </c>
      <c r="N2581" t="str">
        <f t="shared" si="301"/>
        <v>Puente Alto</v>
      </c>
      <c r="O2581" s="1">
        <f t="shared" si="302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98"/>
        <v>Puente Alto4393867</v>
      </c>
    </row>
    <row r="2582" spans="11:19" x14ac:dyDescent="0.3">
      <c r="K2582">
        <f t="shared" si="297"/>
        <v>0</v>
      </c>
      <c r="L2582" t="str">
        <f t="shared" si="299"/>
        <v>Puente Alto43938</v>
      </c>
      <c r="M2582" s="9">
        <f t="shared" si="300"/>
        <v>68</v>
      </c>
      <c r="N2582" t="str">
        <f t="shared" si="301"/>
        <v>Puente Alto</v>
      </c>
      <c r="O2582" s="1">
        <f t="shared" si="302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98"/>
        <v>Puente Alto4393868</v>
      </c>
    </row>
    <row r="2583" spans="11:19" x14ac:dyDescent="0.3">
      <c r="K2583">
        <f t="shared" si="297"/>
        <v>0</v>
      </c>
      <c r="L2583" t="str">
        <f t="shared" si="299"/>
        <v>Puente Alto43938</v>
      </c>
      <c r="M2583" s="9">
        <f t="shared" si="300"/>
        <v>69</v>
      </c>
      <c r="N2583" t="str">
        <f t="shared" si="301"/>
        <v>Puente Alto</v>
      </c>
      <c r="O2583" s="1">
        <f t="shared" si="302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98"/>
        <v>Puente Alto4393869</v>
      </c>
    </row>
    <row r="2584" spans="11:19" x14ac:dyDescent="0.3">
      <c r="K2584">
        <f t="shared" si="297"/>
        <v>0</v>
      </c>
      <c r="L2584" t="str">
        <f t="shared" si="299"/>
        <v>Puente Alto43938</v>
      </c>
      <c r="M2584" s="9">
        <f t="shared" si="300"/>
        <v>70</v>
      </c>
      <c r="N2584" t="str">
        <f t="shared" si="301"/>
        <v>Puente Alto</v>
      </c>
      <c r="O2584" s="1">
        <f t="shared" si="302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98"/>
        <v>Puente Alto4393870</v>
      </c>
    </row>
    <row r="2585" spans="11:19" x14ac:dyDescent="0.3">
      <c r="K2585">
        <f t="shared" si="297"/>
        <v>0</v>
      </c>
      <c r="L2585" t="str">
        <f t="shared" si="299"/>
        <v>Puente Alto43938</v>
      </c>
      <c r="M2585" s="9">
        <f t="shared" si="300"/>
        <v>71</v>
      </c>
      <c r="N2585" t="str">
        <f t="shared" si="301"/>
        <v>Puente Alto</v>
      </c>
      <c r="O2585" s="1">
        <f t="shared" si="302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98"/>
        <v>Puente Alto4393871</v>
      </c>
    </row>
    <row r="2586" spans="11:19" x14ac:dyDescent="0.3">
      <c r="K2586">
        <f t="shared" si="297"/>
        <v>0</v>
      </c>
      <c r="L2586" t="str">
        <f t="shared" si="299"/>
        <v>Puente Alto43938</v>
      </c>
      <c r="M2586" s="9">
        <f t="shared" si="300"/>
        <v>72</v>
      </c>
      <c r="N2586" t="str">
        <f t="shared" si="301"/>
        <v>Puente Alto</v>
      </c>
      <c r="O2586" s="1">
        <f t="shared" si="302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98"/>
        <v>Puente Alto4393872</v>
      </c>
    </row>
    <row r="2587" spans="11:19" x14ac:dyDescent="0.3">
      <c r="K2587">
        <f t="shared" si="297"/>
        <v>0</v>
      </c>
      <c r="L2587" t="str">
        <f t="shared" si="299"/>
        <v>Puente Alto43938</v>
      </c>
      <c r="M2587" s="9">
        <f t="shared" si="300"/>
        <v>73</v>
      </c>
      <c r="N2587" t="str">
        <f t="shared" si="301"/>
        <v>Puente Alto</v>
      </c>
      <c r="O2587" s="1">
        <f t="shared" si="302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98"/>
        <v>Puente Alto4393873</v>
      </c>
    </row>
    <row r="2588" spans="11:19" x14ac:dyDescent="0.3">
      <c r="K2588">
        <f t="shared" si="297"/>
        <v>0</v>
      </c>
      <c r="L2588" t="str">
        <f t="shared" si="299"/>
        <v>Puente Alto43938</v>
      </c>
      <c r="M2588" s="9">
        <f t="shared" si="300"/>
        <v>74</v>
      </c>
      <c r="N2588" t="str">
        <f t="shared" si="301"/>
        <v>Puente Alto</v>
      </c>
      <c r="O2588" s="1">
        <f t="shared" si="302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98"/>
        <v>Puente Alto4393874</v>
      </c>
    </row>
    <row r="2589" spans="11:19" x14ac:dyDescent="0.3">
      <c r="K2589">
        <f t="shared" si="297"/>
        <v>0</v>
      </c>
      <c r="L2589" t="str">
        <f t="shared" si="299"/>
        <v>Puente Alto43938</v>
      </c>
      <c r="M2589" s="9">
        <f t="shared" si="300"/>
        <v>75</v>
      </c>
      <c r="N2589" t="str">
        <f t="shared" si="301"/>
        <v>Puente Alto</v>
      </c>
      <c r="O2589" s="1">
        <f t="shared" si="302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98"/>
        <v>Puente Alto4393875</v>
      </c>
    </row>
    <row r="2590" spans="11:19" x14ac:dyDescent="0.3">
      <c r="K2590">
        <f t="shared" si="297"/>
        <v>0</v>
      </c>
      <c r="L2590" t="str">
        <f t="shared" si="299"/>
        <v>Puente Alto43938</v>
      </c>
      <c r="M2590" s="9">
        <f t="shared" si="300"/>
        <v>76</v>
      </c>
      <c r="N2590" t="str">
        <f t="shared" si="301"/>
        <v>Puente Alto</v>
      </c>
      <c r="O2590" s="1">
        <f t="shared" si="302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98"/>
        <v>Puente Alto4393876</v>
      </c>
    </row>
    <row r="2591" spans="11:19" x14ac:dyDescent="0.3">
      <c r="K2591">
        <f t="shared" si="297"/>
        <v>0</v>
      </c>
      <c r="L2591" t="str">
        <f t="shared" si="299"/>
        <v>Puente Alto43938</v>
      </c>
      <c r="M2591" s="9">
        <f t="shared" si="300"/>
        <v>77</v>
      </c>
      <c r="N2591" t="str">
        <f t="shared" si="301"/>
        <v>Puente Alto</v>
      </c>
      <c r="O2591" s="1">
        <f t="shared" si="302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98"/>
        <v>Puente Alto4393877</v>
      </c>
    </row>
    <row r="2592" spans="11:19" x14ac:dyDescent="0.3">
      <c r="K2592">
        <f t="shared" si="297"/>
        <v>0</v>
      </c>
      <c r="L2592" t="str">
        <f t="shared" si="299"/>
        <v>Puente Alto43938</v>
      </c>
      <c r="M2592" s="9">
        <f t="shared" si="300"/>
        <v>78</v>
      </c>
      <c r="N2592" t="str">
        <f t="shared" si="301"/>
        <v>Puente Alto</v>
      </c>
      <c r="O2592" s="1">
        <f t="shared" si="302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98"/>
        <v>Puente Alto4393878</v>
      </c>
    </row>
    <row r="2593" spans="11:19" x14ac:dyDescent="0.3">
      <c r="K2593">
        <f t="shared" si="297"/>
        <v>0</v>
      </c>
      <c r="L2593" t="str">
        <f t="shared" si="299"/>
        <v>Puente Alto43938</v>
      </c>
      <c r="M2593" s="9">
        <f t="shared" si="300"/>
        <v>79</v>
      </c>
      <c r="N2593" t="str">
        <f t="shared" si="301"/>
        <v>Puente Alto</v>
      </c>
      <c r="O2593" s="1">
        <f t="shared" si="302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98"/>
        <v>Puente Alto4393879</v>
      </c>
    </row>
    <row r="2594" spans="11:19" x14ac:dyDescent="0.3">
      <c r="K2594">
        <f t="shared" si="297"/>
        <v>0</v>
      </c>
      <c r="L2594" t="str">
        <f t="shared" si="299"/>
        <v>Puente Alto43938</v>
      </c>
      <c r="M2594" s="9">
        <f t="shared" si="300"/>
        <v>80</v>
      </c>
      <c r="N2594" t="str">
        <f t="shared" si="301"/>
        <v>Puente Alto</v>
      </c>
      <c r="O2594" s="1">
        <f t="shared" si="302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98"/>
        <v>Puente Alto4393880</v>
      </c>
    </row>
    <row r="2595" spans="11:19" x14ac:dyDescent="0.3">
      <c r="K2595">
        <f t="shared" si="297"/>
        <v>0</v>
      </c>
      <c r="L2595" t="str">
        <f t="shared" si="299"/>
        <v>Puente Alto43938</v>
      </c>
      <c r="M2595" s="9">
        <f t="shared" si="300"/>
        <v>81</v>
      </c>
      <c r="N2595" t="str">
        <f t="shared" si="301"/>
        <v>Puente Alto</v>
      </c>
      <c r="O2595" s="1">
        <f t="shared" si="302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98"/>
        <v>Puente Alto4393881</v>
      </c>
    </row>
    <row r="2596" spans="11:19" x14ac:dyDescent="0.3">
      <c r="K2596">
        <f t="shared" si="297"/>
        <v>0</v>
      </c>
      <c r="L2596" t="str">
        <f t="shared" si="299"/>
        <v>Puente Alto43938</v>
      </c>
      <c r="M2596" s="9">
        <f t="shared" si="300"/>
        <v>82</v>
      </c>
      <c r="N2596" t="str">
        <f t="shared" si="301"/>
        <v>Puente Alto</v>
      </c>
      <c r="O2596" s="1">
        <f t="shared" si="302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98"/>
        <v>Puente Alto4393882</v>
      </c>
    </row>
    <row r="2597" spans="11:19" x14ac:dyDescent="0.3">
      <c r="K2597">
        <f t="shared" si="297"/>
        <v>0</v>
      </c>
      <c r="L2597" t="str">
        <f t="shared" si="299"/>
        <v>Puente Alto43938</v>
      </c>
      <c r="M2597" s="9">
        <f t="shared" si="300"/>
        <v>83</v>
      </c>
      <c r="N2597" t="str">
        <f t="shared" si="301"/>
        <v>Puente Alto</v>
      </c>
      <c r="O2597" s="1">
        <f t="shared" si="302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98"/>
        <v>Puente Alto4393883</v>
      </c>
    </row>
    <row r="2598" spans="11:19" x14ac:dyDescent="0.3">
      <c r="K2598">
        <f t="shared" si="297"/>
        <v>0</v>
      </c>
      <c r="L2598" t="str">
        <f t="shared" si="299"/>
        <v>Puente Alto43938</v>
      </c>
      <c r="M2598" s="9">
        <f t="shared" si="300"/>
        <v>84</v>
      </c>
      <c r="N2598" t="str">
        <f t="shared" si="301"/>
        <v>Puente Alto</v>
      </c>
      <c r="O2598" s="1">
        <f t="shared" si="302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98"/>
        <v>Puente Alto4393884</v>
      </c>
    </row>
    <row r="2599" spans="11:19" x14ac:dyDescent="0.3">
      <c r="K2599">
        <f t="shared" si="297"/>
        <v>0</v>
      </c>
      <c r="L2599" t="str">
        <f t="shared" si="299"/>
        <v>Puente Alto43938</v>
      </c>
      <c r="M2599" s="9">
        <f t="shared" si="300"/>
        <v>85</v>
      </c>
      <c r="N2599" t="str">
        <f t="shared" si="301"/>
        <v>Puente Alto</v>
      </c>
      <c r="O2599" s="1">
        <f t="shared" si="302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98"/>
        <v>Puente Alto4393885</v>
      </c>
    </row>
    <row r="2600" spans="11:19" x14ac:dyDescent="0.3">
      <c r="K2600">
        <f t="shared" si="297"/>
        <v>0</v>
      </c>
      <c r="L2600" t="str">
        <f t="shared" si="299"/>
        <v>Puente Alto43938</v>
      </c>
      <c r="M2600" s="9">
        <f t="shared" si="300"/>
        <v>86</v>
      </c>
      <c r="N2600" t="str">
        <f t="shared" si="301"/>
        <v>Puente Alto</v>
      </c>
      <c r="O2600" s="1">
        <f t="shared" si="302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98"/>
        <v>Puente Alto4393886</v>
      </c>
    </row>
    <row r="2601" spans="11:19" x14ac:dyDescent="0.3">
      <c r="K2601">
        <f t="shared" si="297"/>
        <v>0</v>
      </c>
      <c r="L2601" t="str">
        <f t="shared" si="299"/>
        <v>Puente Alto43938</v>
      </c>
      <c r="M2601" s="9">
        <f t="shared" si="300"/>
        <v>87</v>
      </c>
      <c r="N2601" t="str">
        <f t="shared" si="301"/>
        <v>Puente Alto</v>
      </c>
      <c r="O2601" s="1">
        <f t="shared" si="302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98"/>
        <v>Puente Alto4393887</v>
      </c>
    </row>
    <row r="2602" spans="11:19" x14ac:dyDescent="0.3">
      <c r="K2602">
        <f t="shared" si="297"/>
        <v>0</v>
      </c>
      <c r="L2602" t="str">
        <f t="shared" si="299"/>
        <v>Puente Alto43938</v>
      </c>
      <c r="M2602" s="9">
        <f t="shared" si="300"/>
        <v>88</v>
      </c>
      <c r="N2602" t="str">
        <f t="shared" si="301"/>
        <v>Puente Alto</v>
      </c>
      <c r="O2602" s="1">
        <f t="shared" si="302"/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98"/>
        <v>Puente Alto4393888</v>
      </c>
    </row>
    <row r="2603" spans="11:19" x14ac:dyDescent="0.3">
      <c r="K2603">
        <f t="shared" si="297"/>
        <v>0</v>
      </c>
      <c r="L2603" t="str">
        <f t="shared" si="299"/>
        <v>Puente Alto43938</v>
      </c>
      <c r="M2603" s="9">
        <f t="shared" si="300"/>
        <v>89</v>
      </c>
      <c r="N2603" t="str">
        <f t="shared" si="301"/>
        <v>Puente Alto</v>
      </c>
      <c r="O2603" s="1">
        <f t="shared" si="302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98"/>
        <v>Puente Alto4393889</v>
      </c>
    </row>
    <row r="2604" spans="11:19" x14ac:dyDescent="0.3">
      <c r="K2604">
        <f t="shared" si="297"/>
        <v>0</v>
      </c>
      <c r="L2604" t="str">
        <f t="shared" ref="L2604:L2667" si="303">+N2604&amp;O2604</f>
        <v>Puente Alto43938</v>
      </c>
      <c r="M2604" s="9">
        <f t="shared" ref="M2604:M2667" si="304">+M2603+1</f>
        <v>90</v>
      </c>
      <c r="N2604" t="str">
        <f t="shared" ref="N2604:N2667" si="305">+N2603</f>
        <v>Puente Alto</v>
      </c>
      <c r="O2604" s="1">
        <f t="shared" ref="O2604:O2612" si="306">+O2603</f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98"/>
        <v>Puente Alto4393890</v>
      </c>
    </row>
    <row r="2605" spans="11:19" x14ac:dyDescent="0.3">
      <c r="K2605">
        <f t="shared" si="297"/>
        <v>0</v>
      </c>
      <c r="L2605" t="str">
        <f t="shared" si="303"/>
        <v>Puente Alto43938</v>
      </c>
      <c r="M2605" s="9">
        <f t="shared" si="304"/>
        <v>91</v>
      </c>
      <c r="N2605" t="str">
        <f t="shared" si="305"/>
        <v>Puente Alto</v>
      </c>
      <c r="O2605" s="1">
        <f t="shared" si="306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98"/>
        <v>Puente Alto4393891</v>
      </c>
    </row>
    <row r="2606" spans="11:19" x14ac:dyDescent="0.3">
      <c r="K2606">
        <f t="shared" si="297"/>
        <v>0</v>
      </c>
      <c r="L2606" t="str">
        <f t="shared" si="303"/>
        <v>Puente Alto43938</v>
      </c>
      <c r="M2606" s="9">
        <f t="shared" si="304"/>
        <v>92</v>
      </c>
      <c r="N2606" t="str">
        <f t="shared" si="305"/>
        <v>Puente Alto</v>
      </c>
      <c r="O2606" s="1">
        <f t="shared" si="306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98"/>
        <v>Puente Alto4393892</v>
      </c>
    </row>
    <row r="2607" spans="11:19" x14ac:dyDescent="0.3">
      <c r="K2607">
        <f t="shared" si="297"/>
        <v>0</v>
      </c>
      <c r="L2607" t="str">
        <f t="shared" si="303"/>
        <v>Puente Alto43938</v>
      </c>
      <c r="M2607" s="9">
        <f t="shared" si="304"/>
        <v>93</v>
      </c>
      <c r="N2607" t="str">
        <f t="shared" si="305"/>
        <v>Puente Alto</v>
      </c>
      <c r="O2607" s="1">
        <f t="shared" si="306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98"/>
        <v>Puente Alto4393893</v>
      </c>
    </row>
    <row r="2608" spans="11:19" x14ac:dyDescent="0.3">
      <c r="K2608">
        <f t="shared" si="297"/>
        <v>0</v>
      </c>
      <c r="L2608" t="str">
        <f t="shared" si="303"/>
        <v>Puente Alto43938</v>
      </c>
      <c r="M2608" s="9">
        <f t="shared" si="304"/>
        <v>94</v>
      </c>
      <c r="N2608" t="str">
        <f t="shared" si="305"/>
        <v>Puente Alto</v>
      </c>
      <c r="O2608" s="1">
        <f t="shared" si="306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98"/>
        <v>Puente Alto4393894</v>
      </c>
    </row>
    <row r="2609" spans="11:19" x14ac:dyDescent="0.3">
      <c r="K2609">
        <f t="shared" si="297"/>
        <v>0</v>
      </c>
      <c r="L2609" t="str">
        <f t="shared" si="303"/>
        <v>Puente Alto43938</v>
      </c>
      <c r="M2609" s="9">
        <f t="shared" si="304"/>
        <v>95</v>
      </c>
      <c r="N2609" t="str">
        <f t="shared" si="305"/>
        <v>Puente Alto</v>
      </c>
      <c r="O2609" s="1">
        <f t="shared" si="306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98"/>
        <v>Puente Alto4393895</v>
      </c>
    </row>
    <row r="2610" spans="11:19" x14ac:dyDescent="0.3">
      <c r="K2610">
        <f t="shared" si="297"/>
        <v>0</v>
      </c>
      <c r="L2610" t="str">
        <f t="shared" si="303"/>
        <v>Puente Alto43938</v>
      </c>
      <c r="M2610" s="9">
        <f t="shared" si="304"/>
        <v>96</v>
      </c>
      <c r="N2610" t="str">
        <f t="shared" si="305"/>
        <v>Puente Alto</v>
      </c>
      <c r="O2610" s="1">
        <f t="shared" si="306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98"/>
        <v>Puente Alto4393896</v>
      </c>
    </row>
    <row r="2611" spans="11:19" x14ac:dyDescent="0.3">
      <c r="K2611">
        <f t="shared" si="297"/>
        <v>0</v>
      </c>
      <c r="L2611" t="str">
        <f t="shared" si="303"/>
        <v>Puente Alto43938</v>
      </c>
      <c r="M2611" s="9">
        <f t="shared" si="304"/>
        <v>97</v>
      </c>
      <c r="N2611" t="str">
        <f t="shared" si="305"/>
        <v>Puente Alto</v>
      </c>
      <c r="O2611" s="1">
        <f t="shared" si="306"/>
        <v>43938</v>
      </c>
      <c r="P2611">
        <f>+VLOOKUP($N2611,[1]Hoja3!$A$4:$E$349,2,0)</f>
        <v>13</v>
      </c>
      <c r="Q2611">
        <f>+VLOOKUP($N2611,[1]Hoja3!$A$4:$E$349,3,0)</f>
        <v>13201</v>
      </c>
      <c r="R2611" t="str">
        <f>+VLOOKUP($N2611,[1]Hoja3!$A$4:$E$349,4,0)</f>
        <v>Metropolitana</v>
      </c>
      <c r="S2611" t="str">
        <f t="shared" si="298"/>
        <v>Puente Alto4393897</v>
      </c>
    </row>
    <row r="2612" spans="11:19" x14ac:dyDescent="0.3">
      <c r="K2612">
        <f t="shared" si="297"/>
        <v>0</v>
      </c>
      <c r="L2612" t="str">
        <f t="shared" si="303"/>
        <v>Puente Alto43938</v>
      </c>
      <c r="M2612" s="9">
        <f t="shared" si="304"/>
        <v>98</v>
      </c>
      <c r="N2612" t="str">
        <f t="shared" si="305"/>
        <v>Puente Alto</v>
      </c>
      <c r="O2612" s="1">
        <f t="shared" si="306"/>
        <v>43938</v>
      </c>
      <c r="P2612">
        <f>+VLOOKUP($N2612,[1]Hoja3!$A$4:$E$349,2,0)</f>
        <v>13</v>
      </c>
      <c r="Q2612">
        <f>+VLOOKUP($N2612,[1]Hoja3!$A$4:$E$349,3,0)</f>
        <v>13201</v>
      </c>
      <c r="R2612" t="str">
        <f>+VLOOKUP($N2612,[1]Hoja3!$A$4:$E$349,4,0)</f>
        <v>Metropolitana</v>
      </c>
      <c r="S2612" t="str">
        <f t="shared" si="298"/>
        <v>Puente Alto4393898</v>
      </c>
    </row>
    <row r="2613" spans="11:19" x14ac:dyDescent="0.3">
      <c r="K2613">
        <f t="shared" si="297"/>
        <v>0</v>
      </c>
      <c r="L2613" t="str">
        <f t="shared" si="303"/>
        <v>Algarrobo43920</v>
      </c>
      <c r="M2613" s="9">
        <v>1</v>
      </c>
      <c r="N2613" t="s">
        <v>26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98"/>
        <v>Algarrobo439201</v>
      </c>
    </row>
    <row r="2614" spans="11:19" x14ac:dyDescent="0.3">
      <c r="K2614">
        <f t="shared" si="297"/>
        <v>0</v>
      </c>
      <c r="L2614" t="str">
        <f t="shared" si="303"/>
        <v>Algarrobo43920</v>
      </c>
      <c r="M2614" s="9">
        <f t="shared" si="304"/>
        <v>2</v>
      </c>
      <c r="N2614" t="str">
        <f t="shared" si="305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98"/>
        <v>Algarrobo439202</v>
      </c>
    </row>
    <row r="2615" spans="11:19" x14ac:dyDescent="0.3">
      <c r="K2615">
        <f t="shared" si="297"/>
        <v>0</v>
      </c>
      <c r="L2615" t="str">
        <f t="shared" si="303"/>
        <v>Algarrobo43920</v>
      </c>
      <c r="M2615" s="9">
        <f t="shared" si="304"/>
        <v>3</v>
      </c>
      <c r="N2615" t="str">
        <f t="shared" si="305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98"/>
        <v>Algarrobo439203</v>
      </c>
    </row>
    <row r="2616" spans="11:19" x14ac:dyDescent="0.3">
      <c r="K2616">
        <f t="shared" si="297"/>
        <v>0</v>
      </c>
      <c r="L2616" t="str">
        <f t="shared" si="303"/>
        <v>Algarrobo43920</v>
      </c>
      <c r="M2616" s="9">
        <f t="shared" si="304"/>
        <v>4</v>
      </c>
      <c r="N2616" t="str">
        <f t="shared" si="305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98"/>
        <v>Algarrobo439204</v>
      </c>
    </row>
    <row r="2617" spans="11:19" x14ac:dyDescent="0.3">
      <c r="K2617">
        <f t="shared" si="297"/>
        <v>0</v>
      </c>
      <c r="L2617" t="str">
        <f t="shared" si="303"/>
        <v>Algarrobo43920</v>
      </c>
      <c r="M2617" s="9">
        <f t="shared" si="304"/>
        <v>5</v>
      </c>
      <c r="N2617" t="str">
        <f t="shared" si="305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98"/>
        <v>Algarrobo439205</v>
      </c>
    </row>
    <row r="2618" spans="11:19" x14ac:dyDescent="0.3">
      <c r="K2618">
        <f t="shared" si="297"/>
        <v>0</v>
      </c>
      <c r="L2618" t="str">
        <f t="shared" si="303"/>
        <v>Algarrobo43920</v>
      </c>
      <c r="M2618" s="9">
        <f t="shared" si="304"/>
        <v>6</v>
      </c>
      <c r="N2618" t="str">
        <f t="shared" si="305"/>
        <v>Algarrobo</v>
      </c>
      <c r="O2618" s="1">
        <v>43920</v>
      </c>
      <c r="P2618">
        <f>+VLOOKUP($N2618,[1]Hoja3!$A$4:$E$349,2,0)</f>
        <v>5</v>
      </c>
      <c r="Q2618">
        <f>+VLOOKUP($N2618,[1]Hoja3!$A$4:$E$349,3,0)</f>
        <v>5602</v>
      </c>
      <c r="R2618" t="str">
        <f>+VLOOKUP($N2618,[1]Hoja3!$A$4:$E$349,4,0)</f>
        <v>Valparaíso</v>
      </c>
      <c r="S2618" t="str">
        <f t="shared" si="298"/>
        <v>Algarrobo439206</v>
      </c>
    </row>
    <row r="2619" spans="11:19" x14ac:dyDescent="0.3">
      <c r="K2619">
        <f t="shared" si="297"/>
        <v>0</v>
      </c>
      <c r="L2619" t="str">
        <f t="shared" si="303"/>
        <v>Algarrobo43920</v>
      </c>
      <c r="M2619" s="9">
        <f t="shared" si="304"/>
        <v>7</v>
      </c>
      <c r="N2619" t="str">
        <f t="shared" si="305"/>
        <v>Algarrobo</v>
      </c>
      <c r="O2619" s="1">
        <v>43920</v>
      </c>
      <c r="P2619">
        <f>+VLOOKUP($N2619,[1]Hoja3!$A$4:$E$349,2,0)</f>
        <v>5</v>
      </c>
      <c r="Q2619">
        <f>+VLOOKUP($N2619,[1]Hoja3!$A$4:$E$349,3,0)</f>
        <v>5602</v>
      </c>
      <c r="R2619" t="str">
        <f>+VLOOKUP($N2619,[1]Hoja3!$A$4:$E$349,4,0)</f>
        <v>Valparaíso</v>
      </c>
      <c r="S2619" t="str">
        <f t="shared" si="298"/>
        <v>Algarrobo439207</v>
      </c>
    </row>
    <row r="2620" spans="11:19" x14ac:dyDescent="0.3">
      <c r="K2620">
        <f t="shared" si="297"/>
        <v>0</v>
      </c>
      <c r="L2620" t="str">
        <f t="shared" si="303"/>
        <v>Angol43920</v>
      </c>
      <c r="M2620" s="9">
        <v>1</v>
      </c>
      <c r="N2620" t="s">
        <v>33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98"/>
        <v>Angol439201</v>
      </c>
    </row>
    <row r="2621" spans="11:19" x14ac:dyDescent="0.3">
      <c r="K2621">
        <f t="shared" si="297"/>
        <v>0</v>
      </c>
      <c r="L2621" t="str">
        <f t="shared" si="303"/>
        <v>Angol43920</v>
      </c>
      <c r="M2621" s="9">
        <f t="shared" si="304"/>
        <v>2</v>
      </c>
      <c r="N2621" t="str">
        <f t="shared" si="305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98"/>
        <v>Angol439202</v>
      </c>
    </row>
    <row r="2622" spans="11:19" x14ac:dyDescent="0.3">
      <c r="K2622">
        <f t="shared" si="297"/>
        <v>0</v>
      </c>
      <c r="L2622" t="str">
        <f t="shared" si="303"/>
        <v>Angol43920</v>
      </c>
      <c r="M2622" s="9">
        <f t="shared" si="304"/>
        <v>3</v>
      </c>
      <c r="N2622" t="str">
        <f t="shared" si="305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98"/>
        <v>Angol439203</v>
      </c>
    </row>
    <row r="2623" spans="11:19" x14ac:dyDescent="0.3">
      <c r="K2623">
        <f t="shared" si="297"/>
        <v>0</v>
      </c>
      <c r="L2623" t="str">
        <f t="shared" si="303"/>
        <v>Angol43920</v>
      </c>
      <c r="M2623" s="9">
        <f t="shared" si="304"/>
        <v>4</v>
      </c>
      <c r="N2623" t="str">
        <f t="shared" si="305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98"/>
        <v>Angol439204</v>
      </c>
    </row>
    <row r="2624" spans="11:19" x14ac:dyDescent="0.3">
      <c r="K2624">
        <f t="shared" si="297"/>
        <v>0</v>
      </c>
      <c r="L2624" t="str">
        <f t="shared" si="303"/>
        <v>Angol43920</v>
      </c>
      <c r="M2624" s="9">
        <f t="shared" si="304"/>
        <v>5</v>
      </c>
      <c r="N2624" t="str">
        <f t="shared" si="305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98"/>
        <v>Angol439205</v>
      </c>
    </row>
    <row r="2625" spans="11:19" x14ac:dyDescent="0.3">
      <c r="K2625">
        <f t="shared" si="297"/>
        <v>0</v>
      </c>
      <c r="L2625" t="str">
        <f t="shared" si="303"/>
        <v>Angol43920</v>
      </c>
      <c r="M2625" s="9">
        <f t="shared" si="304"/>
        <v>6</v>
      </c>
      <c r="N2625" t="str">
        <f t="shared" si="305"/>
        <v>Angol</v>
      </c>
      <c r="O2625" s="1">
        <v>43920</v>
      </c>
      <c r="P2625">
        <f>+VLOOKUP($N2625,[1]Hoja3!$A$4:$E$349,2,0)</f>
        <v>9</v>
      </c>
      <c r="Q2625">
        <f>+VLOOKUP($N2625,[1]Hoja3!$A$4:$E$349,3,0)</f>
        <v>9201</v>
      </c>
      <c r="R2625" t="str">
        <f>+VLOOKUP($N2625,[1]Hoja3!$A$4:$E$349,4,0)</f>
        <v>Araucanía</v>
      </c>
      <c r="S2625" t="str">
        <f t="shared" si="298"/>
        <v>Angol439206</v>
      </c>
    </row>
    <row r="2626" spans="11:19" x14ac:dyDescent="0.3">
      <c r="K2626">
        <f t="shared" si="297"/>
        <v>0</v>
      </c>
      <c r="L2626" t="str">
        <f t="shared" si="303"/>
        <v>Angol43920</v>
      </c>
      <c r="M2626" s="9">
        <f t="shared" si="304"/>
        <v>7</v>
      </c>
      <c r="N2626" t="str">
        <f t="shared" si="305"/>
        <v>Angol</v>
      </c>
      <c r="O2626" s="1">
        <v>43920</v>
      </c>
      <c r="P2626">
        <f>+VLOOKUP($N2626,[1]Hoja3!$A$4:$E$349,2,0)</f>
        <v>9</v>
      </c>
      <c r="Q2626">
        <f>+VLOOKUP($N2626,[1]Hoja3!$A$4:$E$349,3,0)</f>
        <v>9201</v>
      </c>
      <c r="R2626" t="str">
        <f>+VLOOKUP($N2626,[1]Hoja3!$A$4:$E$349,4,0)</f>
        <v>Araucanía</v>
      </c>
      <c r="S2626" t="str">
        <f t="shared" si="298"/>
        <v>Angol439207</v>
      </c>
    </row>
    <row r="2627" spans="11:19" x14ac:dyDescent="0.3">
      <c r="K2627">
        <f t="shared" si="297"/>
        <v>0</v>
      </c>
      <c r="L2627" t="str">
        <f t="shared" si="303"/>
        <v>Antofagasta43920</v>
      </c>
      <c r="M2627" s="9">
        <v>1</v>
      </c>
      <c r="N2627" t="s">
        <v>2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98"/>
        <v>Antofagasta439201</v>
      </c>
    </row>
    <row r="2628" spans="11:19" x14ac:dyDescent="0.3">
      <c r="K2628">
        <f t="shared" si="297"/>
        <v>0</v>
      </c>
      <c r="L2628" t="str">
        <f t="shared" si="303"/>
        <v>Antofagasta43920</v>
      </c>
      <c r="M2628" s="9">
        <f t="shared" si="304"/>
        <v>2</v>
      </c>
      <c r="N2628" t="str">
        <f t="shared" si="305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98"/>
        <v>Antofagasta439202</v>
      </c>
    </row>
    <row r="2629" spans="11:19" x14ac:dyDescent="0.3">
      <c r="K2629">
        <f t="shared" si="297"/>
        <v>0</v>
      </c>
      <c r="L2629" t="str">
        <f t="shared" si="303"/>
        <v>Antofagasta43920</v>
      </c>
      <c r="M2629" s="9">
        <f t="shared" si="304"/>
        <v>3</v>
      </c>
      <c r="N2629" t="str">
        <f t="shared" si="305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si="298"/>
        <v>Antofagasta439203</v>
      </c>
    </row>
    <row r="2630" spans="11:19" x14ac:dyDescent="0.3">
      <c r="K2630">
        <f t="shared" si="297"/>
        <v>0</v>
      </c>
      <c r="L2630" t="str">
        <f t="shared" si="303"/>
        <v>Antofagasta43920</v>
      </c>
      <c r="M2630" s="9">
        <f t="shared" si="304"/>
        <v>4</v>
      </c>
      <c r="N2630" t="str">
        <f t="shared" si="305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98"/>
        <v>Antofagasta439204</v>
      </c>
    </row>
    <row r="2631" spans="11:19" x14ac:dyDescent="0.3">
      <c r="K2631">
        <f t="shared" ref="K2631:K2694" si="307">+COUNTIFS($L$6:$L$20000,B2631)</f>
        <v>0</v>
      </c>
      <c r="L2631" t="str">
        <f t="shared" si="303"/>
        <v>Antofagasta43920</v>
      </c>
      <c r="M2631" s="9">
        <f t="shared" si="304"/>
        <v>5</v>
      </c>
      <c r="N2631" t="str">
        <f t="shared" si="305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ref="S2631:S2694" si="308">+N2631&amp;O2631&amp;M2631</f>
        <v>Antofagasta439205</v>
      </c>
    </row>
    <row r="2632" spans="11:19" x14ac:dyDescent="0.3">
      <c r="K2632">
        <f t="shared" si="307"/>
        <v>0</v>
      </c>
      <c r="L2632" t="str">
        <f t="shared" si="303"/>
        <v>Antofagasta43920</v>
      </c>
      <c r="M2632" s="9">
        <f t="shared" si="304"/>
        <v>6</v>
      </c>
      <c r="N2632" t="str">
        <f t="shared" si="305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08"/>
        <v>Antofagasta439206</v>
      </c>
    </row>
    <row r="2633" spans="11:19" x14ac:dyDescent="0.3">
      <c r="K2633">
        <f t="shared" si="307"/>
        <v>0</v>
      </c>
      <c r="L2633" t="str">
        <f t="shared" si="303"/>
        <v>Antofagasta43920</v>
      </c>
      <c r="M2633" s="9">
        <f t="shared" si="304"/>
        <v>7</v>
      </c>
      <c r="N2633" t="str">
        <f t="shared" si="305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08"/>
        <v>Antofagasta439207</v>
      </c>
    </row>
    <row r="2634" spans="11:19" x14ac:dyDescent="0.3">
      <c r="K2634">
        <f t="shared" si="307"/>
        <v>0</v>
      </c>
      <c r="L2634" t="str">
        <f t="shared" si="303"/>
        <v>Antofagasta43920</v>
      </c>
      <c r="M2634" s="9">
        <f t="shared" si="304"/>
        <v>8</v>
      </c>
      <c r="N2634" t="str">
        <f t="shared" si="305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08"/>
        <v>Antofagasta439208</v>
      </c>
    </row>
    <row r="2635" spans="11:19" x14ac:dyDescent="0.3">
      <c r="K2635">
        <f t="shared" si="307"/>
        <v>0</v>
      </c>
      <c r="L2635" t="str">
        <f t="shared" si="303"/>
        <v>Antofagasta43920</v>
      </c>
      <c r="M2635" s="9">
        <f t="shared" si="304"/>
        <v>9</v>
      </c>
      <c r="N2635" t="str">
        <f t="shared" si="305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08"/>
        <v>Antofagasta439209</v>
      </c>
    </row>
    <row r="2636" spans="11:19" x14ac:dyDescent="0.3">
      <c r="K2636">
        <f t="shared" si="307"/>
        <v>0</v>
      </c>
      <c r="L2636" t="str">
        <f t="shared" si="303"/>
        <v>Antofagasta43920</v>
      </c>
      <c r="M2636" s="9">
        <f t="shared" si="304"/>
        <v>10</v>
      </c>
      <c r="N2636" t="str">
        <f t="shared" si="305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08"/>
        <v>Antofagasta4392010</v>
      </c>
    </row>
    <row r="2637" spans="11:19" x14ac:dyDescent="0.3">
      <c r="K2637">
        <f t="shared" si="307"/>
        <v>0</v>
      </c>
      <c r="L2637" t="str">
        <f t="shared" si="303"/>
        <v>Antofagasta43920</v>
      </c>
      <c r="M2637" s="9">
        <f t="shared" si="304"/>
        <v>11</v>
      </c>
      <c r="N2637" t="str">
        <f t="shared" si="305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08"/>
        <v>Antofagasta4392011</v>
      </c>
    </row>
    <row r="2638" spans="11:19" x14ac:dyDescent="0.3">
      <c r="K2638">
        <f t="shared" si="307"/>
        <v>0</v>
      </c>
      <c r="L2638" t="str">
        <f t="shared" si="303"/>
        <v>Antofagasta43920</v>
      </c>
      <c r="M2638" s="9">
        <f t="shared" si="304"/>
        <v>12</v>
      </c>
      <c r="N2638" t="str">
        <f t="shared" si="305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08"/>
        <v>Antofagasta4392012</v>
      </c>
    </row>
    <row r="2639" spans="11:19" x14ac:dyDescent="0.3">
      <c r="K2639">
        <f t="shared" si="307"/>
        <v>0</v>
      </c>
      <c r="L2639" t="str">
        <f t="shared" si="303"/>
        <v>Antofagasta43920</v>
      </c>
      <c r="M2639" s="9">
        <f t="shared" si="304"/>
        <v>13</v>
      </c>
      <c r="N2639" t="str">
        <f t="shared" si="305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08"/>
        <v>Antofagasta4392013</v>
      </c>
    </row>
    <row r="2640" spans="11:19" x14ac:dyDescent="0.3">
      <c r="K2640">
        <f t="shared" si="307"/>
        <v>0</v>
      </c>
      <c r="L2640" t="str">
        <f t="shared" si="303"/>
        <v>Antofagasta43920</v>
      </c>
      <c r="M2640" s="9">
        <f t="shared" si="304"/>
        <v>14</v>
      </c>
      <c r="N2640" t="str">
        <f t="shared" si="305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08"/>
        <v>Antofagasta4392014</v>
      </c>
    </row>
    <row r="2641" spans="11:19" x14ac:dyDescent="0.3">
      <c r="K2641">
        <f t="shared" si="307"/>
        <v>0</v>
      </c>
      <c r="L2641" t="str">
        <f t="shared" si="303"/>
        <v>Antofagasta43920</v>
      </c>
      <c r="M2641" s="9">
        <f t="shared" si="304"/>
        <v>15</v>
      </c>
      <c r="N2641" t="str">
        <f t="shared" si="305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08"/>
        <v>Antofagasta4392015</v>
      </c>
    </row>
    <row r="2642" spans="11:19" x14ac:dyDescent="0.3">
      <c r="K2642">
        <f t="shared" si="307"/>
        <v>0</v>
      </c>
      <c r="L2642" t="str">
        <f t="shared" si="303"/>
        <v>Antofagasta43920</v>
      </c>
      <c r="M2642" s="9">
        <f t="shared" si="304"/>
        <v>16</v>
      </c>
      <c r="N2642" t="str">
        <f t="shared" si="305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08"/>
        <v>Antofagasta4392016</v>
      </c>
    </row>
    <row r="2643" spans="11:19" x14ac:dyDescent="0.3">
      <c r="K2643">
        <f t="shared" si="307"/>
        <v>0</v>
      </c>
      <c r="L2643" t="str">
        <f t="shared" si="303"/>
        <v>Antofagasta43920</v>
      </c>
      <c r="M2643" s="9">
        <f t="shared" si="304"/>
        <v>17</v>
      </c>
      <c r="N2643" t="str">
        <f t="shared" si="305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08"/>
        <v>Antofagasta4392017</v>
      </c>
    </row>
    <row r="2644" spans="11:19" x14ac:dyDescent="0.3">
      <c r="K2644">
        <f t="shared" si="307"/>
        <v>0</v>
      </c>
      <c r="L2644" t="str">
        <f t="shared" si="303"/>
        <v>Antofagasta43920</v>
      </c>
      <c r="M2644" s="9">
        <f t="shared" si="304"/>
        <v>18</v>
      </c>
      <c r="N2644" t="str">
        <f t="shared" si="305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08"/>
        <v>Antofagasta4392018</v>
      </c>
    </row>
    <row r="2645" spans="11:19" x14ac:dyDescent="0.3">
      <c r="K2645">
        <f t="shared" si="307"/>
        <v>0</v>
      </c>
      <c r="L2645" t="str">
        <f t="shared" si="303"/>
        <v>Antofagasta43920</v>
      </c>
      <c r="M2645" s="9">
        <f t="shared" si="304"/>
        <v>19</v>
      </c>
      <c r="N2645" t="str">
        <f t="shared" si="305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08"/>
        <v>Antofagasta4392019</v>
      </c>
    </row>
    <row r="2646" spans="11:19" x14ac:dyDescent="0.3">
      <c r="K2646">
        <f t="shared" si="307"/>
        <v>0</v>
      </c>
      <c r="L2646" t="str">
        <f t="shared" si="303"/>
        <v>Antofagasta43920</v>
      </c>
      <c r="M2646" s="9">
        <f t="shared" si="304"/>
        <v>20</v>
      </c>
      <c r="N2646" t="str">
        <f t="shared" si="305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08"/>
        <v>Antofagasta4392020</v>
      </c>
    </row>
    <row r="2647" spans="11:19" x14ac:dyDescent="0.3">
      <c r="K2647">
        <f t="shared" si="307"/>
        <v>0</v>
      </c>
      <c r="L2647" t="str">
        <f t="shared" si="303"/>
        <v>Antofagasta43920</v>
      </c>
      <c r="M2647" s="9">
        <f t="shared" si="304"/>
        <v>21</v>
      </c>
      <c r="N2647" t="str">
        <f t="shared" si="305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08"/>
        <v>Antofagasta4392021</v>
      </c>
    </row>
    <row r="2648" spans="11:19" x14ac:dyDescent="0.3">
      <c r="K2648">
        <f t="shared" si="307"/>
        <v>0</v>
      </c>
      <c r="L2648" t="str">
        <f t="shared" si="303"/>
        <v>Antofagasta43920</v>
      </c>
      <c r="M2648" s="9">
        <f t="shared" si="304"/>
        <v>22</v>
      </c>
      <c r="N2648" t="str">
        <f t="shared" si="305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08"/>
        <v>Antofagasta4392022</v>
      </c>
    </row>
    <row r="2649" spans="11:19" x14ac:dyDescent="0.3">
      <c r="K2649">
        <f t="shared" si="307"/>
        <v>0</v>
      </c>
      <c r="L2649" t="str">
        <f t="shared" si="303"/>
        <v>Antofagasta43920</v>
      </c>
      <c r="M2649" s="9">
        <f t="shared" si="304"/>
        <v>23</v>
      </c>
      <c r="N2649" t="str">
        <f t="shared" si="305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08"/>
        <v>Antofagasta4392023</v>
      </c>
    </row>
    <row r="2650" spans="11:19" x14ac:dyDescent="0.3">
      <c r="K2650">
        <f t="shared" si="307"/>
        <v>0</v>
      </c>
      <c r="L2650" t="str">
        <f t="shared" si="303"/>
        <v>Antofagasta43920</v>
      </c>
      <c r="M2650" s="9">
        <f t="shared" si="304"/>
        <v>24</v>
      </c>
      <c r="N2650" t="str">
        <f t="shared" si="305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08"/>
        <v>Antofagasta4392024</v>
      </c>
    </row>
    <row r="2651" spans="11:19" x14ac:dyDescent="0.3">
      <c r="K2651">
        <f t="shared" si="307"/>
        <v>0</v>
      </c>
      <c r="L2651" t="str">
        <f t="shared" si="303"/>
        <v>Antofagasta43920</v>
      </c>
      <c r="M2651" s="9">
        <f t="shared" si="304"/>
        <v>25</v>
      </c>
      <c r="N2651" t="str">
        <f t="shared" si="305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08"/>
        <v>Antofagasta4392025</v>
      </c>
    </row>
    <row r="2652" spans="11:19" x14ac:dyDescent="0.3">
      <c r="K2652">
        <f t="shared" si="307"/>
        <v>0</v>
      </c>
      <c r="L2652" t="str">
        <f t="shared" si="303"/>
        <v>Antofagasta43920</v>
      </c>
      <c r="M2652" s="9">
        <f t="shared" si="304"/>
        <v>26</v>
      </c>
      <c r="N2652" t="str">
        <f t="shared" si="305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08"/>
        <v>Antofagasta4392026</v>
      </c>
    </row>
    <row r="2653" spans="11:19" x14ac:dyDescent="0.3">
      <c r="K2653">
        <f t="shared" si="307"/>
        <v>0</v>
      </c>
      <c r="L2653" t="str">
        <f t="shared" si="303"/>
        <v>Antofagasta43920</v>
      </c>
      <c r="M2653" s="9">
        <f t="shared" si="304"/>
        <v>27</v>
      </c>
      <c r="N2653" t="str">
        <f t="shared" si="305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08"/>
        <v>Antofagasta4392027</v>
      </c>
    </row>
    <row r="2654" spans="11:19" x14ac:dyDescent="0.3">
      <c r="K2654">
        <f t="shared" si="307"/>
        <v>0</v>
      </c>
      <c r="L2654" t="str">
        <f t="shared" si="303"/>
        <v>Antofagasta43920</v>
      </c>
      <c r="M2654" s="9">
        <f t="shared" si="304"/>
        <v>28</v>
      </c>
      <c r="N2654" t="str">
        <f t="shared" si="305"/>
        <v>Antofagasta</v>
      </c>
      <c r="O2654" s="1">
        <v>43920</v>
      </c>
      <c r="P2654">
        <f>+VLOOKUP($N2654,[1]Hoja3!$A$4:$E$349,2,0)</f>
        <v>2</v>
      </c>
      <c r="Q2654">
        <f>+VLOOKUP($N2654,[1]Hoja3!$A$4:$E$349,3,0)</f>
        <v>2101</v>
      </c>
      <c r="R2654" t="str">
        <f>+VLOOKUP($N2654,[1]Hoja3!$A$4:$E$349,4,0)</f>
        <v>Antofagasta</v>
      </c>
      <c r="S2654" t="str">
        <f t="shared" si="308"/>
        <v>Antofagasta4392028</v>
      </c>
    </row>
    <row r="2655" spans="11:19" x14ac:dyDescent="0.3">
      <c r="K2655">
        <f t="shared" si="307"/>
        <v>0</v>
      </c>
      <c r="L2655" t="str">
        <f t="shared" si="303"/>
        <v>Antofagasta43920</v>
      </c>
      <c r="M2655" s="9">
        <f t="shared" si="304"/>
        <v>29</v>
      </c>
      <c r="N2655" t="str">
        <f t="shared" si="305"/>
        <v>Antofagasta</v>
      </c>
      <c r="O2655" s="1">
        <v>43920</v>
      </c>
      <c r="P2655">
        <f>+VLOOKUP($N2655,[1]Hoja3!$A$4:$E$349,2,0)</f>
        <v>2</v>
      </c>
      <c r="Q2655">
        <f>+VLOOKUP($N2655,[1]Hoja3!$A$4:$E$349,3,0)</f>
        <v>2101</v>
      </c>
      <c r="R2655" t="str">
        <f>+VLOOKUP($N2655,[1]Hoja3!$A$4:$E$349,4,0)</f>
        <v>Antofagasta</v>
      </c>
      <c r="S2655" t="str">
        <f t="shared" si="308"/>
        <v>Antofagasta4392029</v>
      </c>
    </row>
    <row r="2656" spans="11:19" x14ac:dyDescent="0.3">
      <c r="K2656">
        <f t="shared" si="307"/>
        <v>0</v>
      </c>
      <c r="L2656" t="str">
        <f t="shared" si="303"/>
        <v>Arica43920</v>
      </c>
      <c r="M2656" s="9">
        <v>1</v>
      </c>
      <c r="N2656" t="s">
        <v>37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08"/>
        <v>Arica439201</v>
      </c>
    </row>
    <row r="2657" spans="11:19" x14ac:dyDescent="0.3">
      <c r="K2657">
        <f t="shared" si="307"/>
        <v>0</v>
      </c>
      <c r="L2657" t="str">
        <f t="shared" si="303"/>
        <v>Arica43920</v>
      </c>
      <c r="M2657" s="9">
        <f t="shared" si="304"/>
        <v>2</v>
      </c>
      <c r="N2657" t="str">
        <f t="shared" si="305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08"/>
        <v>Arica439202</v>
      </c>
    </row>
    <row r="2658" spans="11:19" x14ac:dyDescent="0.3">
      <c r="K2658">
        <f t="shared" si="307"/>
        <v>0</v>
      </c>
      <c r="L2658" t="str">
        <f t="shared" si="303"/>
        <v>Arica43920</v>
      </c>
      <c r="M2658" s="9">
        <f t="shared" si="304"/>
        <v>3</v>
      </c>
      <c r="N2658" t="str">
        <f t="shared" si="305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08"/>
        <v>Arica439203</v>
      </c>
    </row>
    <row r="2659" spans="11:19" x14ac:dyDescent="0.3">
      <c r="K2659">
        <f t="shared" si="307"/>
        <v>0</v>
      </c>
      <c r="L2659" t="str">
        <f t="shared" si="303"/>
        <v>Arica43920</v>
      </c>
      <c r="M2659" s="9">
        <f t="shared" si="304"/>
        <v>4</v>
      </c>
      <c r="N2659" t="str">
        <f t="shared" si="305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08"/>
        <v>Arica439204</v>
      </c>
    </row>
    <row r="2660" spans="11:19" x14ac:dyDescent="0.3">
      <c r="K2660">
        <f t="shared" si="307"/>
        <v>0</v>
      </c>
      <c r="L2660" t="str">
        <f t="shared" si="303"/>
        <v>Arica43920</v>
      </c>
      <c r="M2660" s="9">
        <f t="shared" si="304"/>
        <v>5</v>
      </c>
      <c r="N2660" t="str">
        <f t="shared" si="305"/>
        <v>Arica</v>
      </c>
      <c r="O2660" s="1">
        <v>43920</v>
      </c>
      <c r="P2660">
        <f>+VLOOKUP($N2660,[1]Hoja3!$A$4:$E$349,2,0)</f>
        <v>15</v>
      </c>
      <c r="Q2660">
        <f>+VLOOKUP($N2660,[1]Hoja3!$A$4:$E$349,3,0)</f>
        <v>15101</v>
      </c>
      <c r="R2660" t="str">
        <f>+VLOOKUP($N2660,[1]Hoja3!$A$4:$E$349,4,0)</f>
        <v>Arica y Parinacota</v>
      </c>
      <c r="S2660" t="str">
        <f t="shared" si="308"/>
        <v>Arica439205</v>
      </c>
    </row>
    <row r="2661" spans="11:19" x14ac:dyDescent="0.3">
      <c r="K2661">
        <f t="shared" si="307"/>
        <v>0</v>
      </c>
      <c r="L2661" t="str">
        <f t="shared" si="303"/>
        <v>Arica43920</v>
      </c>
      <c r="M2661" s="9">
        <f t="shared" si="304"/>
        <v>6</v>
      </c>
      <c r="N2661" t="str">
        <f t="shared" si="305"/>
        <v>Arica</v>
      </c>
      <c r="O2661" s="1">
        <v>43920</v>
      </c>
      <c r="P2661">
        <f>+VLOOKUP($N2661,[1]Hoja3!$A$4:$E$349,2,0)</f>
        <v>15</v>
      </c>
      <c r="Q2661">
        <f>+VLOOKUP($N2661,[1]Hoja3!$A$4:$E$349,3,0)</f>
        <v>15101</v>
      </c>
      <c r="R2661" t="str">
        <f>+VLOOKUP($N2661,[1]Hoja3!$A$4:$E$349,4,0)</f>
        <v>Arica y Parinacota</v>
      </c>
      <c r="S2661" t="str">
        <f t="shared" si="308"/>
        <v>Arica439206</v>
      </c>
    </row>
    <row r="2662" spans="11:19" x14ac:dyDescent="0.3">
      <c r="K2662">
        <f t="shared" si="307"/>
        <v>0</v>
      </c>
      <c r="L2662" t="str">
        <f t="shared" si="303"/>
        <v>Buin43920</v>
      </c>
      <c r="M2662" s="9">
        <v>1</v>
      </c>
      <c r="N2662" t="s">
        <v>39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08"/>
        <v>Buin439201</v>
      </c>
    </row>
    <row r="2663" spans="11:19" x14ac:dyDescent="0.3">
      <c r="K2663">
        <f t="shared" si="307"/>
        <v>0</v>
      </c>
      <c r="L2663" t="str">
        <f t="shared" si="303"/>
        <v>Buin43920</v>
      </c>
      <c r="M2663" s="9">
        <f t="shared" si="304"/>
        <v>2</v>
      </c>
      <c r="N2663" t="str">
        <f t="shared" si="305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08"/>
        <v>Buin439202</v>
      </c>
    </row>
    <row r="2664" spans="11:19" x14ac:dyDescent="0.3">
      <c r="K2664">
        <f t="shared" si="307"/>
        <v>0</v>
      </c>
      <c r="L2664" t="str">
        <f t="shared" si="303"/>
        <v>Buin43920</v>
      </c>
      <c r="M2664" s="9">
        <f t="shared" si="304"/>
        <v>3</v>
      </c>
      <c r="N2664" t="str">
        <f t="shared" si="305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08"/>
        <v>Buin439203</v>
      </c>
    </row>
    <row r="2665" spans="11:19" x14ac:dyDescent="0.3">
      <c r="K2665">
        <f t="shared" si="307"/>
        <v>0</v>
      </c>
      <c r="L2665" t="str">
        <f t="shared" si="303"/>
        <v>Buin43920</v>
      </c>
      <c r="M2665" s="9">
        <f t="shared" si="304"/>
        <v>4</v>
      </c>
      <c r="N2665" t="str">
        <f t="shared" si="305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08"/>
        <v>Buin439204</v>
      </c>
    </row>
    <row r="2666" spans="11:19" x14ac:dyDescent="0.3">
      <c r="K2666">
        <f t="shared" si="307"/>
        <v>0</v>
      </c>
      <c r="L2666" t="str">
        <f t="shared" si="303"/>
        <v>Buin43920</v>
      </c>
      <c r="M2666" s="9">
        <f t="shared" si="304"/>
        <v>5</v>
      </c>
      <c r="N2666" t="str">
        <f t="shared" si="305"/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08"/>
        <v>Buin439205</v>
      </c>
    </row>
    <row r="2667" spans="11:19" x14ac:dyDescent="0.3">
      <c r="K2667">
        <f t="shared" si="307"/>
        <v>0</v>
      </c>
      <c r="L2667" t="str">
        <f t="shared" si="303"/>
        <v>Buin43920</v>
      </c>
      <c r="M2667" s="9">
        <f t="shared" si="304"/>
        <v>6</v>
      </c>
      <c r="N2667" t="str">
        <f t="shared" si="305"/>
        <v>Buin</v>
      </c>
      <c r="O2667" s="1">
        <v>43920</v>
      </c>
      <c r="P2667">
        <f>+VLOOKUP($N2667,[1]Hoja3!$A$4:$E$349,2,0)</f>
        <v>13</v>
      </c>
      <c r="Q2667">
        <f>+VLOOKUP($N2667,[1]Hoja3!$A$4:$E$349,3,0)</f>
        <v>13402</v>
      </c>
      <c r="R2667" t="str">
        <f>+VLOOKUP($N2667,[1]Hoja3!$A$4:$E$349,4,0)</f>
        <v>Metropolitana</v>
      </c>
      <c r="S2667" t="str">
        <f t="shared" si="308"/>
        <v>Buin439206</v>
      </c>
    </row>
    <row r="2668" spans="11:19" x14ac:dyDescent="0.3">
      <c r="K2668">
        <f t="shared" si="307"/>
        <v>0</v>
      </c>
      <c r="L2668" t="str">
        <f t="shared" ref="L2668:L2731" si="309">+N2668&amp;O2668</f>
        <v>Buin43920</v>
      </c>
      <c r="M2668" s="9">
        <f t="shared" ref="M2668:M2731" si="310">+M2667+1</f>
        <v>7</v>
      </c>
      <c r="N2668" t="str">
        <f t="shared" ref="N2668:N2731" si="311">+N2667</f>
        <v>Buin</v>
      </c>
      <c r="O2668" s="1">
        <v>43920</v>
      </c>
      <c r="P2668">
        <f>+VLOOKUP($N2668,[1]Hoja3!$A$4:$E$349,2,0)</f>
        <v>13</v>
      </c>
      <c r="Q2668">
        <f>+VLOOKUP($N2668,[1]Hoja3!$A$4:$E$349,3,0)</f>
        <v>13402</v>
      </c>
      <c r="R2668" t="str">
        <f>+VLOOKUP($N2668,[1]Hoja3!$A$4:$E$349,4,0)</f>
        <v>Metropolitana</v>
      </c>
      <c r="S2668" t="str">
        <f t="shared" si="308"/>
        <v>Buin439207</v>
      </c>
    </row>
    <row r="2669" spans="11:19" x14ac:dyDescent="0.3">
      <c r="K2669">
        <f t="shared" si="307"/>
        <v>0</v>
      </c>
      <c r="L2669" t="str">
        <f t="shared" si="309"/>
        <v>Bulnes43920</v>
      </c>
      <c r="M2669" s="9">
        <v>1</v>
      </c>
      <c r="N2669" t="s">
        <v>40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08"/>
        <v>Bulnes439201</v>
      </c>
    </row>
    <row r="2670" spans="11:19" x14ac:dyDescent="0.3">
      <c r="K2670">
        <f t="shared" si="307"/>
        <v>0</v>
      </c>
      <c r="L2670" t="str">
        <f t="shared" si="309"/>
        <v>Bulnes43920</v>
      </c>
      <c r="M2670" s="9">
        <f t="shared" si="310"/>
        <v>2</v>
      </c>
      <c r="N2670" t="str">
        <f t="shared" si="311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08"/>
        <v>Bulnes439202</v>
      </c>
    </row>
    <row r="2671" spans="11:19" x14ac:dyDescent="0.3">
      <c r="K2671">
        <f t="shared" si="307"/>
        <v>0</v>
      </c>
      <c r="L2671" t="str">
        <f t="shared" si="309"/>
        <v>Bulnes43920</v>
      </c>
      <c r="M2671" s="9">
        <f t="shared" si="310"/>
        <v>3</v>
      </c>
      <c r="N2671" t="str">
        <f t="shared" si="311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08"/>
        <v>Bulnes439203</v>
      </c>
    </row>
    <row r="2672" spans="11:19" x14ac:dyDescent="0.3">
      <c r="K2672">
        <f t="shared" si="307"/>
        <v>0</v>
      </c>
      <c r="L2672" t="str">
        <f t="shared" si="309"/>
        <v>Bulnes43920</v>
      </c>
      <c r="M2672" s="9">
        <f t="shared" si="310"/>
        <v>4</v>
      </c>
      <c r="N2672" t="str">
        <f t="shared" si="311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08"/>
        <v>Bulnes439204</v>
      </c>
    </row>
    <row r="2673" spans="11:19" x14ac:dyDescent="0.3">
      <c r="K2673">
        <f t="shared" si="307"/>
        <v>0</v>
      </c>
      <c r="L2673" t="str">
        <f t="shared" si="309"/>
        <v>Bulnes43920</v>
      </c>
      <c r="M2673" s="9">
        <f t="shared" si="310"/>
        <v>5</v>
      </c>
      <c r="N2673" t="str">
        <f t="shared" si="311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08"/>
        <v>Bulnes439205</v>
      </c>
    </row>
    <row r="2674" spans="11:19" x14ac:dyDescent="0.3">
      <c r="K2674">
        <f t="shared" si="307"/>
        <v>0</v>
      </c>
      <c r="L2674" t="str">
        <f t="shared" si="309"/>
        <v>Bulnes43920</v>
      </c>
      <c r="M2674" s="9">
        <f t="shared" si="310"/>
        <v>6</v>
      </c>
      <c r="N2674" t="str">
        <f t="shared" si="311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08"/>
        <v>Bulnes439206</v>
      </c>
    </row>
    <row r="2675" spans="11:19" x14ac:dyDescent="0.3">
      <c r="K2675">
        <f t="shared" si="307"/>
        <v>0</v>
      </c>
      <c r="L2675" t="str">
        <f t="shared" si="309"/>
        <v>Bulnes43920</v>
      </c>
      <c r="M2675" s="9">
        <f t="shared" si="310"/>
        <v>7</v>
      </c>
      <c r="N2675" t="str">
        <f t="shared" si="311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08"/>
        <v>Bulnes439207</v>
      </c>
    </row>
    <row r="2676" spans="11:19" x14ac:dyDescent="0.3">
      <c r="K2676">
        <f t="shared" si="307"/>
        <v>0</v>
      </c>
      <c r="L2676" t="str">
        <f t="shared" si="309"/>
        <v>Bulnes43920</v>
      </c>
      <c r="M2676" s="9">
        <f t="shared" si="310"/>
        <v>8</v>
      </c>
      <c r="N2676" t="str">
        <f t="shared" si="311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08"/>
        <v>Bulnes439208</v>
      </c>
    </row>
    <row r="2677" spans="11:19" x14ac:dyDescent="0.3">
      <c r="K2677">
        <f t="shared" si="307"/>
        <v>0</v>
      </c>
      <c r="L2677" t="str">
        <f t="shared" si="309"/>
        <v>Bulnes43920</v>
      </c>
      <c r="M2677" s="9">
        <f t="shared" si="310"/>
        <v>9</v>
      </c>
      <c r="N2677" t="str">
        <f t="shared" si="311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08"/>
        <v>Bulnes439209</v>
      </c>
    </row>
    <row r="2678" spans="11:19" x14ac:dyDescent="0.3">
      <c r="K2678">
        <f t="shared" si="307"/>
        <v>0</v>
      </c>
      <c r="L2678" t="str">
        <f t="shared" si="309"/>
        <v>Bulnes43920</v>
      </c>
      <c r="M2678" s="9">
        <f t="shared" si="310"/>
        <v>10</v>
      </c>
      <c r="N2678" t="str">
        <f t="shared" si="311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08"/>
        <v>Bulnes4392010</v>
      </c>
    </row>
    <row r="2679" spans="11:19" x14ac:dyDescent="0.3">
      <c r="K2679">
        <f t="shared" si="307"/>
        <v>0</v>
      </c>
      <c r="L2679" t="str">
        <f t="shared" si="309"/>
        <v>Bulnes43920</v>
      </c>
      <c r="M2679" s="9">
        <f t="shared" si="310"/>
        <v>11</v>
      </c>
      <c r="N2679" t="str">
        <f t="shared" si="311"/>
        <v>Bulnes</v>
      </c>
      <c r="O2679" s="1">
        <v>43920</v>
      </c>
      <c r="P2679">
        <f>+VLOOKUP($N2679,[1]Hoja3!$A$4:$E$349,2,0)</f>
        <v>16</v>
      </c>
      <c r="Q2679">
        <f>+VLOOKUP($N2679,[1]Hoja3!$A$4:$E$349,3,0)</f>
        <v>16102</v>
      </c>
      <c r="R2679" t="str">
        <f>+VLOOKUP($N2679,[1]Hoja3!$A$4:$E$349,4,0)</f>
        <v>Ñuble</v>
      </c>
      <c r="S2679" t="str">
        <f t="shared" si="308"/>
        <v>Bulnes4392011</v>
      </c>
    </row>
    <row r="2680" spans="11:19" x14ac:dyDescent="0.3">
      <c r="K2680">
        <f t="shared" si="307"/>
        <v>0</v>
      </c>
      <c r="L2680" t="str">
        <f t="shared" si="309"/>
        <v>Bulnes43920</v>
      </c>
      <c r="M2680" s="9">
        <f t="shared" si="310"/>
        <v>12</v>
      </c>
      <c r="N2680" t="str">
        <f t="shared" si="311"/>
        <v>Bulnes</v>
      </c>
      <c r="O2680" s="1">
        <v>43920</v>
      </c>
      <c r="P2680">
        <f>+VLOOKUP($N2680,[1]Hoja3!$A$4:$E$349,2,0)</f>
        <v>16</v>
      </c>
      <c r="Q2680">
        <f>+VLOOKUP($N2680,[1]Hoja3!$A$4:$E$349,3,0)</f>
        <v>16102</v>
      </c>
      <c r="R2680" t="str">
        <f>+VLOOKUP($N2680,[1]Hoja3!$A$4:$E$349,4,0)</f>
        <v>Ñuble</v>
      </c>
      <c r="S2680" t="str">
        <f t="shared" si="308"/>
        <v>Bulnes4392012</v>
      </c>
    </row>
    <row r="2681" spans="11:19" x14ac:dyDescent="0.3">
      <c r="K2681">
        <f t="shared" si="307"/>
        <v>0</v>
      </c>
      <c r="L2681" t="str">
        <f t="shared" si="309"/>
        <v>Cabo de Hornos43920</v>
      </c>
      <c r="M2681" s="9">
        <v>1</v>
      </c>
      <c r="N2681" t="s">
        <v>42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08"/>
        <v>Cabo de Hornos439201</v>
      </c>
    </row>
    <row r="2682" spans="11:19" x14ac:dyDescent="0.3">
      <c r="K2682">
        <f t="shared" si="307"/>
        <v>0</v>
      </c>
      <c r="L2682" t="str">
        <f t="shared" si="309"/>
        <v>Cabo de Hornos43920</v>
      </c>
      <c r="M2682" s="9">
        <f t="shared" si="310"/>
        <v>2</v>
      </c>
      <c r="N2682" t="str">
        <f t="shared" si="311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08"/>
        <v>Cabo de Hornos439202</v>
      </c>
    </row>
    <row r="2683" spans="11:19" x14ac:dyDescent="0.3">
      <c r="K2683">
        <f t="shared" si="307"/>
        <v>0</v>
      </c>
      <c r="L2683" t="str">
        <f t="shared" si="309"/>
        <v>Cabo de Hornos43920</v>
      </c>
      <c r="M2683" s="9">
        <f t="shared" si="310"/>
        <v>3</v>
      </c>
      <c r="N2683" t="str">
        <f t="shared" si="311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08"/>
        <v>Cabo de Hornos439203</v>
      </c>
    </row>
    <row r="2684" spans="11:19" x14ac:dyDescent="0.3">
      <c r="K2684">
        <f t="shared" si="307"/>
        <v>0</v>
      </c>
      <c r="L2684" t="str">
        <f t="shared" si="309"/>
        <v>Cabo de Hornos43920</v>
      </c>
      <c r="M2684" s="9">
        <f t="shared" si="310"/>
        <v>4</v>
      </c>
      <c r="N2684" t="str">
        <f t="shared" si="311"/>
        <v>Cabo de Hornos</v>
      </c>
      <c r="O2684" s="1">
        <v>43920</v>
      </c>
      <c r="P2684">
        <f>+VLOOKUP($N2684,[1]Hoja3!$A$4:$E$349,2,0)</f>
        <v>12</v>
      </c>
      <c r="Q2684">
        <f>+VLOOKUP($N2684,[1]Hoja3!$A$4:$E$349,3,0)</f>
        <v>12201</v>
      </c>
      <c r="R2684" t="str">
        <f>+VLOOKUP($N2684,[1]Hoja3!$A$4:$E$349,4,0)</f>
        <v>Magallanes</v>
      </c>
      <c r="S2684" t="str">
        <f t="shared" si="308"/>
        <v>Cabo de Hornos439204</v>
      </c>
    </row>
    <row r="2685" spans="11:19" x14ac:dyDescent="0.3">
      <c r="K2685">
        <f t="shared" si="307"/>
        <v>0</v>
      </c>
      <c r="L2685" t="str">
        <f t="shared" si="309"/>
        <v>Cabo de Hornos43920</v>
      </c>
      <c r="M2685" s="9">
        <f t="shared" si="310"/>
        <v>5</v>
      </c>
      <c r="N2685" t="str">
        <f t="shared" si="311"/>
        <v>Cabo de Hornos</v>
      </c>
      <c r="O2685" s="1">
        <v>43920</v>
      </c>
      <c r="P2685">
        <f>+VLOOKUP($N2685,[1]Hoja3!$A$4:$E$349,2,0)</f>
        <v>12</v>
      </c>
      <c r="Q2685">
        <f>+VLOOKUP($N2685,[1]Hoja3!$A$4:$E$349,3,0)</f>
        <v>12201</v>
      </c>
      <c r="R2685" t="str">
        <f>+VLOOKUP($N2685,[1]Hoja3!$A$4:$E$349,4,0)</f>
        <v>Magallanes</v>
      </c>
      <c r="S2685" t="str">
        <f t="shared" si="308"/>
        <v>Cabo de Hornos439205</v>
      </c>
    </row>
    <row r="2686" spans="11:19" x14ac:dyDescent="0.3">
      <c r="K2686">
        <f t="shared" si="307"/>
        <v>0</v>
      </c>
      <c r="L2686" t="str">
        <f t="shared" si="309"/>
        <v>Calbuco43920</v>
      </c>
      <c r="M2686" s="9">
        <v>1</v>
      </c>
      <c r="N2686" t="s">
        <v>45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08"/>
        <v>Calbuco439201</v>
      </c>
    </row>
    <row r="2687" spans="11:19" x14ac:dyDescent="0.3">
      <c r="K2687">
        <f t="shared" si="307"/>
        <v>0</v>
      </c>
      <c r="L2687" t="str">
        <f t="shared" si="309"/>
        <v>Calbuco43920</v>
      </c>
      <c r="M2687" s="9">
        <f t="shared" si="310"/>
        <v>2</v>
      </c>
      <c r="N2687" t="str">
        <f t="shared" si="311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08"/>
        <v>Calbuco439202</v>
      </c>
    </row>
    <row r="2688" spans="11:19" x14ac:dyDescent="0.3">
      <c r="K2688">
        <f t="shared" si="307"/>
        <v>0</v>
      </c>
      <c r="L2688" t="str">
        <f t="shared" si="309"/>
        <v>Calbuco43920</v>
      </c>
      <c r="M2688" s="9">
        <f t="shared" si="310"/>
        <v>3</v>
      </c>
      <c r="N2688" t="str">
        <f t="shared" si="311"/>
        <v>Calbuco</v>
      </c>
      <c r="O2688" s="1">
        <v>43920</v>
      </c>
      <c r="P2688">
        <f>+VLOOKUP($N2688,[1]Hoja3!$A$4:$E$349,2,0)</f>
        <v>10</v>
      </c>
      <c r="Q2688">
        <f>+VLOOKUP($N2688,[1]Hoja3!$A$4:$E$349,3,0)</f>
        <v>10102</v>
      </c>
      <c r="R2688" t="str">
        <f>+VLOOKUP($N2688,[1]Hoja3!$A$4:$E$349,4,0)</f>
        <v>Los Lagos</v>
      </c>
      <c r="S2688" t="str">
        <f t="shared" si="308"/>
        <v>Calbuco439203</v>
      </c>
    </row>
    <row r="2689" spans="11:19" x14ac:dyDescent="0.3">
      <c r="K2689">
        <f t="shared" si="307"/>
        <v>0</v>
      </c>
      <c r="L2689" t="str">
        <f t="shared" si="309"/>
        <v>Calbuco43920</v>
      </c>
      <c r="M2689" s="9">
        <f t="shared" si="310"/>
        <v>4</v>
      </c>
      <c r="N2689" t="str">
        <f t="shared" si="311"/>
        <v>Calbuco</v>
      </c>
      <c r="O2689" s="1">
        <v>43920</v>
      </c>
      <c r="P2689">
        <f>+VLOOKUP($N2689,[1]Hoja3!$A$4:$E$349,2,0)</f>
        <v>10</v>
      </c>
      <c r="Q2689">
        <f>+VLOOKUP($N2689,[1]Hoja3!$A$4:$E$349,3,0)</f>
        <v>10102</v>
      </c>
      <c r="R2689" t="str">
        <f>+VLOOKUP($N2689,[1]Hoja3!$A$4:$E$349,4,0)</f>
        <v>Los Lagos</v>
      </c>
      <c r="S2689" t="str">
        <f t="shared" si="308"/>
        <v>Calbuco439204</v>
      </c>
    </row>
    <row r="2690" spans="11:19" x14ac:dyDescent="0.3">
      <c r="K2690">
        <f t="shared" si="307"/>
        <v>0</v>
      </c>
      <c r="L2690" t="str">
        <f t="shared" si="309"/>
        <v>Calera43920</v>
      </c>
      <c r="M2690" s="9">
        <v>1</v>
      </c>
      <c r="N2690" t="s">
        <v>47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08"/>
        <v>Calera439201</v>
      </c>
    </row>
    <row r="2691" spans="11:19" x14ac:dyDescent="0.3">
      <c r="K2691">
        <f t="shared" si="307"/>
        <v>0</v>
      </c>
      <c r="L2691" t="str">
        <f t="shared" si="309"/>
        <v>Calera43920</v>
      </c>
      <c r="M2691" s="9">
        <f t="shared" si="310"/>
        <v>2</v>
      </c>
      <c r="N2691" t="str">
        <f t="shared" si="311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08"/>
        <v>Calera439202</v>
      </c>
    </row>
    <row r="2692" spans="11:19" x14ac:dyDescent="0.3">
      <c r="K2692">
        <f t="shared" si="307"/>
        <v>0</v>
      </c>
      <c r="L2692" t="str">
        <f t="shared" si="309"/>
        <v>Calera43920</v>
      </c>
      <c r="M2692" s="9">
        <f t="shared" si="310"/>
        <v>3</v>
      </c>
      <c r="N2692" t="str">
        <f t="shared" si="311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08"/>
        <v>Calera439203</v>
      </c>
    </row>
    <row r="2693" spans="11:19" x14ac:dyDescent="0.3">
      <c r="K2693">
        <f t="shared" si="307"/>
        <v>0</v>
      </c>
      <c r="L2693" t="str">
        <f t="shared" si="309"/>
        <v>Calera43920</v>
      </c>
      <c r="M2693" s="9">
        <f t="shared" si="310"/>
        <v>4</v>
      </c>
      <c r="N2693" t="str">
        <f t="shared" si="311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si="308"/>
        <v>Calera439204</v>
      </c>
    </row>
    <row r="2694" spans="11:19" x14ac:dyDescent="0.3">
      <c r="K2694">
        <f t="shared" si="307"/>
        <v>0</v>
      </c>
      <c r="L2694" t="str">
        <f t="shared" si="309"/>
        <v>Calera43920</v>
      </c>
      <c r="M2694" s="9">
        <f t="shared" si="310"/>
        <v>5</v>
      </c>
      <c r="N2694" t="str">
        <f t="shared" si="311"/>
        <v>Calera</v>
      </c>
      <c r="O2694" s="1">
        <v>43920</v>
      </c>
      <c r="P2694">
        <f>+VLOOKUP($N2694,[1]Hoja3!$A$4:$E$349,2,0)</f>
        <v>5</v>
      </c>
      <c r="Q2694">
        <f>+VLOOKUP($N2694,[1]Hoja3!$A$4:$E$349,3,0)</f>
        <v>5502</v>
      </c>
      <c r="R2694" t="str">
        <f>+VLOOKUP($N2694,[1]Hoja3!$A$4:$E$349,4,0)</f>
        <v>Valparaíso</v>
      </c>
      <c r="S2694" t="str">
        <f t="shared" si="308"/>
        <v>Calera439205</v>
      </c>
    </row>
    <row r="2695" spans="11:19" x14ac:dyDescent="0.3">
      <c r="K2695">
        <f t="shared" ref="K2695:K2758" si="312">+COUNTIFS($L$6:$L$20000,B2695)</f>
        <v>0</v>
      </c>
      <c r="L2695" t="str">
        <f t="shared" si="309"/>
        <v>Calera43920</v>
      </c>
      <c r="M2695" s="9">
        <f t="shared" si="310"/>
        <v>6</v>
      </c>
      <c r="N2695" t="str">
        <f t="shared" si="311"/>
        <v>Calera</v>
      </c>
      <c r="O2695" s="1">
        <v>43920</v>
      </c>
      <c r="P2695">
        <f>+VLOOKUP($N2695,[1]Hoja3!$A$4:$E$349,2,0)</f>
        <v>5</v>
      </c>
      <c r="Q2695">
        <f>+VLOOKUP($N2695,[1]Hoja3!$A$4:$E$349,3,0)</f>
        <v>5502</v>
      </c>
      <c r="R2695" t="str">
        <f>+VLOOKUP($N2695,[1]Hoja3!$A$4:$E$349,4,0)</f>
        <v>Valparaíso</v>
      </c>
      <c r="S2695" t="str">
        <f t="shared" ref="S2695:S2758" si="313">+N2695&amp;O2695&amp;M2695</f>
        <v>Calera439206</v>
      </c>
    </row>
    <row r="2696" spans="11:19" x14ac:dyDescent="0.3">
      <c r="K2696">
        <f t="shared" si="312"/>
        <v>0</v>
      </c>
      <c r="L2696" t="str">
        <f t="shared" si="309"/>
        <v>Calera de Tango43920</v>
      </c>
      <c r="M2696" s="9">
        <v>1</v>
      </c>
      <c r="N2696" t="s">
        <v>48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13"/>
        <v>Calera de Tango439201</v>
      </c>
    </row>
    <row r="2697" spans="11:19" x14ac:dyDescent="0.3">
      <c r="K2697">
        <f t="shared" si="312"/>
        <v>0</v>
      </c>
      <c r="L2697" t="str">
        <f t="shared" si="309"/>
        <v>Calera de Tango43920</v>
      </c>
      <c r="M2697" s="9">
        <f t="shared" si="310"/>
        <v>2</v>
      </c>
      <c r="N2697" t="str">
        <f t="shared" si="311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13"/>
        <v>Calera de Tango439202</v>
      </c>
    </row>
    <row r="2698" spans="11:19" x14ac:dyDescent="0.3">
      <c r="K2698">
        <f t="shared" si="312"/>
        <v>0</v>
      </c>
      <c r="L2698" t="str">
        <f t="shared" si="309"/>
        <v>Calera de Tango43920</v>
      </c>
      <c r="M2698" s="9">
        <f t="shared" si="310"/>
        <v>3</v>
      </c>
      <c r="N2698" t="str">
        <f t="shared" si="311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13"/>
        <v>Calera de Tango439203</v>
      </c>
    </row>
    <row r="2699" spans="11:19" x14ac:dyDescent="0.3">
      <c r="K2699">
        <f t="shared" si="312"/>
        <v>0</v>
      </c>
      <c r="L2699" t="str">
        <f t="shared" si="309"/>
        <v>Calera de Tango43920</v>
      </c>
      <c r="M2699" s="9">
        <f t="shared" si="310"/>
        <v>4</v>
      </c>
      <c r="N2699" t="str">
        <f t="shared" si="311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13"/>
        <v>Calera de Tango439204</v>
      </c>
    </row>
    <row r="2700" spans="11:19" x14ac:dyDescent="0.3">
      <c r="K2700">
        <f t="shared" si="312"/>
        <v>0</v>
      </c>
      <c r="L2700" t="str">
        <f t="shared" si="309"/>
        <v>Calera de Tango43920</v>
      </c>
      <c r="M2700" s="9">
        <f t="shared" si="310"/>
        <v>5</v>
      </c>
      <c r="N2700" t="str">
        <f t="shared" si="311"/>
        <v>Calera de Tango</v>
      </c>
      <c r="O2700" s="1">
        <v>43920</v>
      </c>
      <c r="P2700">
        <f>+VLOOKUP($N2700,[1]Hoja3!$A$4:$E$349,2,0)</f>
        <v>13</v>
      </c>
      <c r="Q2700">
        <f>+VLOOKUP($N2700,[1]Hoja3!$A$4:$E$349,3,0)</f>
        <v>13403</v>
      </c>
      <c r="R2700" t="str">
        <f>+VLOOKUP($N2700,[1]Hoja3!$A$4:$E$349,4,0)</f>
        <v>Metropolitana</v>
      </c>
      <c r="S2700" t="str">
        <f t="shared" si="313"/>
        <v>Calera de Tango439205</v>
      </c>
    </row>
    <row r="2701" spans="11:19" x14ac:dyDescent="0.3">
      <c r="K2701">
        <f t="shared" si="312"/>
        <v>0</v>
      </c>
      <c r="L2701" t="str">
        <f t="shared" si="309"/>
        <v>Calera de Tango43920</v>
      </c>
      <c r="M2701" s="9">
        <f t="shared" si="310"/>
        <v>6</v>
      </c>
      <c r="N2701" t="str">
        <f t="shared" si="311"/>
        <v>Calera de Tango</v>
      </c>
      <c r="O2701" s="1">
        <v>43920</v>
      </c>
      <c r="P2701">
        <f>+VLOOKUP($N2701,[1]Hoja3!$A$4:$E$349,2,0)</f>
        <v>13</v>
      </c>
      <c r="Q2701">
        <f>+VLOOKUP($N2701,[1]Hoja3!$A$4:$E$349,3,0)</f>
        <v>13403</v>
      </c>
      <c r="R2701" t="str">
        <f>+VLOOKUP($N2701,[1]Hoja3!$A$4:$E$349,4,0)</f>
        <v>Metropolitana</v>
      </c>
      <c r="S2701" t="str">
        <f t="shared" si="313"/>
        <v>Calera de Tango439206</v>
      </c>
    </row>
    <row r="2702" spans="11:19" x14ac:dyDescent="0.3">
      <c r="K2702">
        <f t="shared" si="312"/>
        <v>0</v>
      </c>
      <c r="L2702" t="str">
        <f t="shared" si="309"/>
        <v>Cerro Navia43920</v>
      </c>
      <c r="M2702" s="9">
        <v>1</v>
      </c>
      <c r="N2702" t="s">
        <v>61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13"/>
        <v>Cerro Navia439201</v>
      </c>
    </row>
    <row r="2703" spans="11:19" x14ac:dyDescent="0.3">
      <c r="K2703">
        <f t="shared" si="312"/>
        <v>0</v>
      </c>
      <c r="L2703" t="str">
        <f t="shared" si="309"/>
        <v>Cerro Navia43920</v>
      </c>
      <c r="M2703" s="9">
        <f t="shared" si="310"/>
        <v>2</v>
      </c>
      <c r="N2703" t="str">
        <f t="shared" si="311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13"/>
        <v>Cerro Navia439202</v>
      </c>
    </row>
    <row r="2704" spans="11:19" x14ac:dyDescent="0.3">
      <c r="K2704">
        <f t="shared" si="312"/>
        <v>0</v>
      </c>
      <c r="L2704" t="str">
        <f t="shared" si="309"/>
        <v>Cerro Navia43920</v>
      </c>
      <c r="M2704" s="9">
        <f t="shared" si="310"/>
        <v>3</v>
      </c>
      <c r="N2704" t="str">
        <f t="shared" si="311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13"/>
        <v>Cerro Navia439203</v>
      </c>
    </row>
    <row r="2705" spans="11:19" x14ac:dyDescent="0.3">
      <c r="K2705">
        <f t="shared" si="312"/>
        <v>0</v>
      </c>
      <c r="L2705" t="str">
        <f t="shared" si="309"/>
        <v>Cerro Navia43920</v>
      </c>
      <c r="M2705" s="9">
        <f t="shared" si="310"/>
        <v>4</v>
      </c>
      <c r="N2705" t="str">
        <f t="shared" si="311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13"/>
        <v>Cerro Navia439204</v>
      </c>
    </row>
    <row r="2706" spans="11:19" x14ac:dyDescent="0.3">
      <c r="K2706">
        <f t="shared" si="312"/>
        <v>0</v>
      </c>
      <c r="L2706" t="str">
        <f t="shared" si="309"/>
        <v>Cerro Navia43920</v>
      </c>
      <c r="M2706" s="9">
        <f t="shared" si="310"/>
        <v>5</v>
      </c>
      <c r="N2706" t="str">
        <f t="shared" si="311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13"/>
        <v>Cerro Navia439205</v>
      </c>
    </row>
    <row r="2707" spans="11:19" x14ac:dyDescent="0.3">
      <c r="K2707">
        <f t="shared" si="312"/>
        <v>0</v>
      </c>
      <c r="L2707" t="str">
        <f t="shared" si="309"/>
        <v>Cerro Navia43920</v>
      </c>
      <c r="M2707" s="9">
        <f t="shared" si="310"/>
        <v>6</v>
      </c>
      <c r="N2707" t="str">
        <f t="shared" si="311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13"/>
        <v>Cerro Navia439206</v>
      </c>
    </row>
    <row r="2708" spans="11:19" x14ac:dyDescent="0.3">
      <c r="K2708">
        <f t="shared" si="312"/>
        <v>0</v>
      </c>
      <c r="L2708" t="str">
        <f t="shared" si="309"/>
        <v>Cerro Navia43920</v>
      </c>
      <c r="M2708" s="9">
        <f t="shared" si="310"/>
        <v>7</v>
      </c>
      <c r="N2708" t="str">
        <f t="shared" si="311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13"/>
        <v>Cerro Navia439207</v>
      </c>
    </row>
    <row r="2709" spans="11:19" x14ac:dyDescent="0.3">
      <c r="K2709">
        <f t="shared" si="312"/>
        <v>0</v>
      </c>
      <c r="L2709" t="str">
        <f t="shared" si="309"/>
        <v>Cerro Navia43920</v>
      </c>
      <c r="M2709" s="9">
        <f t="shared" si="310"/>
        <v>8</v>
      </c>
      <c r="N2709" t="str">
        <f t="shared" si="311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13"/>
        <v>Cerro Navia439208</v>
      </c>
    </row>
    <row r="2710" spans="11:19" x14ac:dyDescent="0.3">
      <c r="K2710">
        <f t="shared" si="312"/>
        <v>0</v>
      </c>
      <c r="L2710" t="str">
        <f t="shared" si="309"/>
        <v>Cerro Navia43920</v>
      </c>
      <c r="M2710" s="9">
        <f t="shared" si="310"/>
        <v>9</v>
      </c>
      <c r="N2710" t="str">
        <f t="shared" si="311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13"/>
        <v>Cerro Navia439209</v>
      </c>
    </row>
    <row r="2711" spans="11:19" x14ac:dyDescent="0.3">
      <c r="K2711">
        <f t="shared" si="312"/>
        <v>0</v>
      </c>
      <c r="L2711" t="str">
        <f t="shared" si="309"/>
        <v>Cerro Navia43920</v>
      </c>
      <c r="M2711" s="9">
        <f t="shared" si="310"/>
        <v>10</v>
      </c>
      <c r="N2711" t="str">
        <f t="shared" si="311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13"/>
        <v>Cerro Navia4392010</v>
      </c>
    </row>
    <row r="2712" spans="11:19" x14ac:dyDescent="0.3">
      <c r="K2712">
        <f t="shared" si="312"/>
        <v>0</v>
      </c>
      <c r="L2712" t="str">
        <f t="shared" si="309"/>
        <v>Cerro Navia43920</v>
      </c>
      <c r="M2712" s="9">
        <f t="shared" si="310"/>
        <v>11</v>
      </c>
      <c r="N2712" t="str">
        <f t="shared" si="311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13"/>
        <v>Cerro Navia4392011</v>
      </c>
    </row>
    <row r="2713" spans="11:19" x14ac:dyDescent="0.3">
      <c r="K2713">
        <f t="shared" si="312"/>
        <v>0</v>
      </c>
      <c r="L2713" t="str">
        <f t="shared" si="309"/>
        <v>Cerro Navia43920</v>
      </c>
      <c r="M2713" s="9">
        <f t="shared" si="310"/>
        <v>12</v>
      </c>
      <c r="N2713" t="str">
        <f t="shared" si="311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13"/>
        <v>Cerro Navia4392012</v>
      </c>
    </row>
    <row r="2714" spans="11:19" x14ac:dyDescent="0.3">
      <c r="K2714">
        <f t="shared" si="312"/>
        <v>0</v>
      </c>
      <c r="L2714" t="str">
        <f t="shared" si="309"/>
        <v>Cerro Navia43920</v>
      </c>
      <c r="M2714" s="9">
        <f t="shared" si="310"/>
        <v>13</v>
      </c>
      <c r="N2714" t="str">
        <f t="shared" si="311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13"/>
        <v>Cerro Navia4392013</v>
      </c>
    </row>
    <row r="2715" spans="11:19" x14ac:dyDescent="0.3">
      <c r="K2715">
        <f t="shared" si="312"/>
        <v>0</v>
      </c>
      <c r="L2715" t="str">
        <f t="shared" si="309"/>
        <v>Cerro Navia43920</v>
      </c>
      <c r="M2715" s="9">
        <f t="shared" si="310"/>
        <v>14</v>
      </c>
      <c r="N2715" t="str">
        <f t="shared" si="311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13"/>
        <v>Cerro Navia4392014</v>
      </c>
    </row>
    <row r="2716" spans="11:19" x14ac:dyDescent="0.3">
      <c r="K2716">
        <f t="shared" si="312"/>
        <v>0</v>
      </c>
      <c r="L2716" t="str">
        <f t="shared" si="309"/>
        <v>Cerro Navia43920</v>
      </c>
      <c r="M2716" s="9">
        <f t="shared" si="310"/>
        <v>15</v>
      </c>
      <c r="N2716" t="str">
        <f t="shared" si="311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13"/>
        <v>Cerro Navia4392015</v>
      </c>
    </row>
    <row r="2717" spans="11:19" x14ac:dyDescent="0.3">
      <c r="K2717">
        <f t="shared" si="312"/>
        <v>0</v>
      </c>
      <c r="L2717" t="str">
        <f t="shared" si="309"/>
        <v>Cerro Navia43920</v>
      </c>
      <c r="M2717" s="9">
        <f t="shared" si="310"/>
        <v>16</v>
      </c>
      <c r="N2717" t="str">
        <f t="shared" si="311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13"/>
        <v>Cerro Navia4392016</v>
      </c>
    </row>
    <row r="2718" spans="11:19" x14ac:dyDescent="0.3">
      <c r="K2718">
        <f t="shared" si="312"/>
        <v>0</v>
      </c>
      <c r="L2718" t="str">
        <f t="shared" si="309"/>
        <v>Cerro Navia43920</v>
      </c>
      <c r="M2718" s="9">
        <f t="shared" si="310"/>
        <v>17</v>
      </c>
      <c r="N2718" t="str">
        <f t="shared" si="311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13"/>
        <v>Cerro Navia4392017</v>
      </c>
    </row>
    <row r="2719" spans="11:19" x14ac:dyDescent="0.3">
      <c r="K2719">
        <f t="shared" si="312"/>
        <v>0</v>
      </c>
      <c r="L2719" t="str">
        <f t="shared" si="309"/>
        <v>Cerro Navia43920</v>
      </c>
      <c r="M2719" s="9">
        <f t="shared" si="310"/>
        <v>18</v>
      </c>
      <c r="N2719" t="str">
        <f t="shared" si="311"/>
        <v>Cerro Navia</v>
      </c>
      <c r="O2719" s="1">
        <v>43920</v>
      </c>
      <c r="P2719">
        <f>+VLOOKUP($N2719,[1]Hoja3!$A$4:$E$349,2,0)</f>
        <v>13</v>
      </c>
      <c r="Q2719">
        <f>+VLOOKUP($N2719,[1]Hoja3!$A$4:$E$349,3,0)</f>
        <v>13103</v>
      </c>
      <c r="R2719" t="str">
        <f>+VLOOKUP($N2719,[1]Hoja3!$A$4:$E$349,4,0)</f>
        <v>Metropolitana</v>
      </c>
      <c r="S2719" t="str">
        <f t="shared" si="313"/>
        <v>Cerro Navia4392018</v>
      </c>
    </row>
    <row r="2720" spans="11:19" x14ac:dyDescent="0.3">
      <c r="K2720">
        <f t="shared" si="312"/>
        <v>0</v>
      </c>
      <c r="L2720" t="str">
        <f t="shared" si="309"/>
        <v>Cerro Navia43920</v>
      </c>
      <c r="M2720" s="9">
        <f t="shared" si="310"/>
        <v>19</v>
      </c>
      <c r="N2720" t="str">
        <f t="shared" si="311"/>
        <v>Cerro Navia</v>
      </c>
      <c r="O2720" s="1">
        <v>43920</v>
      </c>
      <c r="P2720">
        <f>+VLOOKUP($N2720,[1]Hoja3!$A$4:$E$349,2,0)</f>
        <v>13</v>
      </c>
      <c r="Q2720">
        <f>+VLOOKUP($N2720,[1]Hoja3!$A$4:$E$349,3,0)</f>
        <v>13103</v>
      </c>
      <c r="R2720" t="str">
        <f>+VLOOKUP($N2720,[1]Hoja3!$A$4:$E$349,4,0)</f>
        <v>Metropolitana</v>
      </c>
      <c r="S2720" t="str">
        <f t="shared" si="313"/>
        <v>Cerro Navia4392019</v>
      </c>
    </row>
    <row r="2721" spans="11:19" x14ac:dyDescent="0.3">
      <c r="K2721">
        <f t="shared" si="312"/>
        <v>0</v>
      </c>
      <c r="L2721" t="str">
        <f t="shared" si="309"/>
        <v>Chiguayante43920</v>
      </c>
      <c r="M2721" s="9">
        <v>1</v>
      </c>
      <c r="N2721" t="s">
        <v>66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13"/>
        <v>Chiguayante439201</v>
      </c>
    </row>
    <row r="2722" spans="11:19" x14ac:dyDescent="0.3">
      <c r="K2722">
        <f t="shared" si="312"/>
        <v>0</v>
      </c>
      <c r="L2722" t="str">
        <f t="shared" si="309"/>
        <v>Chiguayante43920</v>
      </c>
      <c r="M2722" s="9">
        <f t="shared" si="310"/>
        <v>2</v>
      </c>
      <c r="N2722" t="str">
        <f t="shared" si="311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13"/>
        <v>Chiguayante439202</v>
      </c>
    </row>
    <row r="2723" spans="11:19" x14ac:dyDescent="0.3">
      <c r="K2723">
        <f t="shared" si="312"/>
        <v>0</v>
      </c>
      <c r="L2723" t="str">
        <f t="shared" si="309"/>
        <v>Chiguayante43920</v>
      </c>
      <c r="M2723" s="9">
        <f t="shared" si="310"/>
        <v>3</v>
      </c>
      <c r="N2723" t="str">
        <f t="shared" si="311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13"/>
        <v>Chiguayante439203</v>
      </c>
    </row>
    <row r="2724" spans="11:19" x14ac:dyDescent="0.3">
      <c r="K2724">
        <f t="shared" si="312"/>
        <v>0</v>
      </c>
      <c r="L2724" t="str">
        <f t="shared" si="309"/>
        <v>Chiguayante43920</v>
      </c>
      <c r="M2724" s="9">
        <f t="shared" si="310"/>
        <v>4</v>
      </c>
      <c r="N2724" t="str">
        <f t="shared" si="311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13"/>
        <v>Chiguayante439204</v>
      </c>
    </row>
    <row r="2725" spans="11:19" x14ac:dyDescent="0.3">
      <c r="K2725">
        <f t="shared" si="312"/>
        <v>0</v>
      </c>
      <c r="L2725" t="str">
        <f t="shared" si="309"/>
        <v>Chiguayante43920</v>
      </c>
      <c r="M2725" s="9">
        <f t="shared" si="310"/>
        <v>5</v>
      </c>
      <c r="N2725" t="str">
        <f t="shared" si="311"/>
        <v>Chiguayante</v>
      </c>
      <c r="O2725" s="1">
        <v>43920</v>
      </c>
      <c r="P2725">
        <f>+VLOOKUP($N2725,[1]Hoja3!$A$4:$E$349,2,0)</f>
        <v>8</v>
      </c>
      <c r="Q2725">
        <f>+VLOOKUP($N2725,[1]Hoja3!$A$4:$E$349,3,0)</f>
        <v>8103</v>
      </c>
      <c r="R2725" t="str">
        <f>+VLOOKUP($N2725,[1]Hoja3!$A$4:$E$349,4,0)</f>
        <v>Biobío</v>
      </c>
      <c r="S2725" t="str">
        <f t="shared" si="313"/>
        <v>Chiguayante439205</v>
      </c>
    </row>
    <row r="2726" spans="11:19" x14ac:dyDescent="0.3">
      <c r="K2726">
        <f t="shared" si="312"/>
        <v>0</v>
      </c>
      <c r="L2726" t="str">
        <f t="shared" si="309"/>
        <v>Chiguayante43920</v>
      </c>
      <c r="M2726" s="9">
        <f t="shared" si="310"/>
        <v>6</v>
      </c>
      <c r="N2726" t="str">
        <f t="shared" si="311"/>
        <v>Chiguayante</v>
      </c>
      <c r="O2726" s="1">
        <v>43920</v>
      </c>
      <c r="P2726">
        <f>+VLOOKUP($N2726,[1]Hoja3!$A$4:$E$349,2,0)</f>
        <v>8</v>
      </c>
      <c r="Q2726">
        <f>+VLOOKUP($N2726,[1]Hoja3!$A$4:$E$349,3,0)</f>
        <v>8103</v>
      </c>
      <c r="R2726" t="str">
        <f>+VLOOKUP($N2726,[1]Hoja3!$A$4:$E$349,4,0)</f>
        <v>Biobío</v>
      </c>
      <c r="S2726" t="str">
        <f t="shared" si="313"/>
        <v>Chiguayante439206</v>
      </c>
    </row>
    <row r="2727" spans="11:19" x14ac:dyDescent="0.3">
      <c r="K2727">
        <f t="shared" si="312"/>
        <v>0</v>
      </c>
      <c r="L2727" t="str">
        <f t="shared" si="309"/>
        <v>Chillan43920</v>
      </c>
      <c r="M2727" s="9">
        <v>1</v>
      </c>
      <c r="N2727" t="s">
        <v>68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13"/>
        <v>Chillan439201</v>
      </c>
    </row>
    <row r="2728" spans="11:19" x14ac:dyDescent="0.3">
      <c r="K2728">
        <f t="shared" si="312"/>
        <v>0</v>
      </c>
      <c r="L2728" t="str">
        <f t="shared" si="309"/>
        <v>Chillan43920</v>
      </c>
      <c r="M2728" s="9">
        <f t="shared" si="310"/>
        <v>2</v>
      </c>
      <c r="N2728" t="str">
        <f t="shared" si="311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13"/>
        <v>Chillan439202</v>
      </c>
    </row>
    <row r="2729" spans="11:19" x14ac:dyDescent="0.3">
      <c r="K2729">
        <f t="shared" si="312"/>
        <v>0</v>
      </c>
      <c r="L2729" t="str">
        <f t="shared" si="309"/>
        <v>Chillan43920</v>
      </c>
      <c r="M2729" s="9">
        <f t="shared" si="310"/>
        <v>3</v>
      </c>
      <c r="N2729" t="str">
        <f t="shared" si="311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13"/>
        <v>Chillan439203</v>
      </c>
    </row>
    <row r="2730" spans="11:19" x14ac:dyDescent="0.3">
      <c r="K2730">
        <f t="shared" si="312"/>
        <v>0</v>
      </c>
      <c r="L2730" t="str">
        <f t="shared" si="309"/>
        <v>Chillan43920</v>
      </c>
      <c r="M2730" s="9">
        <f t="shared" si="310"/>
        <v>4</v>
      </c>
      <c r="N2730" t="str">
        <f t="shared" si="311"/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13"/>
        <v>Chillan439204</v>
      </c>
    </row>
    <row r="2731" spans="11:19" x14ac:dyDescent="0.3">
      <c r="K2731">
        <f t="shared" si="312"/>
        <v>0</v>
      </c>
      <c r="L2731" t="str">
        <f t="shared" si="309"/>
        <v>Chillan43920</v>
      </c>
      <c r="M2731" s="9">
        <f t="shared" si="310"/>
        <v>5</v>
      </c>
      <c r="N2731" t="str">
        <f t="shared" si="311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13"/>
        <v>Chillan439205</v>
      </c>
    </row>
    <row r="2732" spans="11:19" x14ac:dyDescent="0.3">
      <c r="K2732">
        <f t="shared" si="312"/>
        <v>0</v>
      </c>
      <c r="L2732" t="str">
        <f t="shared" ref="L2732:L2795" si="314">+N2732&amp;O2732</f>
        <v>Chillan43920</v>
      </c>
      <c r="M2732" s="9">
        <f t="shared" ref="M2732:M2795" si="315">+M2731+1</f>
        <v>6</v>
      </c>
      <c r="N2732" t="str">
        <f t="shared" ref="N2732:N2795" si="316">+N2731</f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13"/>
        <v>Chillan439206</v>
      </c>
    </row>
    <row r="2733" spans="11:19" x14ac:dyDescent="0.3">
      <c r="K2733">
        <f t="shared" si="312"/>
        <v>0</v>
      </c>
      <c r="L2733" t="str">
        <f t="shared" si="314"/>
        <v>Chillan43920</v>
      </c>
      <c r="M2733" s="9">
        <f t="shared" si="315"/>
        <v>7</v>
      </c>
      <c r="N2733" t="str">
        <f t="shared" si="316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13"/>
        <v>Chillan439207</v>
      </c>
    </row>
    <row r="2734" spans="11:19" x14ac:dyDescent="0.3">
      <c r="K2734">
        <f t="shared" si="312"/>
        <v>0</v>
      </c>
      <c r="L2734" t="str">
        <f t="shared" si="314"/>
        <v>Chillan43920</v>
      </c>
      <c r="M2734" s="9">
        <f t="shared" si="315"/>
        <v>8</v>
      </c>
      <c r="N2734" t="str">
        <f t="shared" si="316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13"/>
        <v>Chillan439208</v>
      </c>
    </row>
    <row r="2735" spans="11:19" x14ac:dyDescent="0.3">
      <c r="K2735">
        <f t="shared" si="312"/>
        <v>0</v>
      </c>
      <c r="L2735" t="str">
        <f t="shared" si="314"/>
        <v>Chillan43920</v>
      </c>
      <c r="M2735" s="9">
        <f t="shared" si="315"/>
        <v>9</v>
      </c>
      <c r="N2735" t="str">
        <f t="shared" si="316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13"/>
        <v>Chillan439209</v>
      </c>
    </row>
    <row r="2736" spans="11:19" x14ac:dyDescent="0.3">
      <c r="K2736">
        <f t="shared" si="312"/>
        <v>0</v>
      </c>
      <c r="L2736" t="str">
        <f t="shared" si="314"/>
        <v>Chillan43920</v>
      </c>
      <c r="M2736" s="9">
        <f t="shared" si="315"/>
        <v>10</v>
      </c>
      <c r="N2736" t="str">
        <f t="shared" si="316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13"/>
        <v>Chillan4392010</v>
      </c>
    </row>
    <row r="2737" spans="11:19" x14ac:dyDescent="0.3">
      <c r="K2737">
        <f t="shared" si="312"/>
        <v>0</v>
      </c>
      <c r="L2737" t="str">
        <f t="shared" si="314"/>
        <v>Chillan43920</v>
      </c>
      <c r="M2737" s="9">
        <f t="shared" si="315"/>
        <v>11</v>
      </c>
      <c r="N2737" t="str">
        <f t="shared" si="316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13"/>
        <v>Chillan4392011</v>
      </c>
    </row>
    <row r="2738" spans="11:19" x14ac:dyDescent="0.3">
      <c r="K2738">
        <f t="shared" si="312"/>
        <v>0</v>
      </c>
      <c r="L2738" t="str">
        <f t="shared" si="314"/>
        <v>Chillan43920</v>
      </c>
      <c r="M2738" s="9">
        <f t="shared" si="315"/>
        <v>12</v>
      </c>
      <c r="N2738" t="str">
        <f t="shared" si="316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13"/>
        <v>Chillan4392012</v>
      </c>
    </row>
    <row r="2739" spans="11:19" x14ac:dyDescent="0.3">
      <c r="K2739">
        <f t="shared" si="312"/>
        <v>0</v>
      </c>
      <c r="L2739" t="str">
        <f t="shared" si="314"/>
        <v>Chillan43920</v>
      </c>
      <c r="M2739" s="9">
        <f t="shared" si="315"/>
        <v>13</v>
      </c>
      <c r="N2739" t="str">
        <f t="shared" si="316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13"/>
        <v>Chillan4392013</v>
      </c>
    </row>
    <row r="2740" spans="11:19" x14ac:dyDescent="0.3">
      <c r="K2740">
        <f t="shared" si="312"/>
        <v>0</v>
      </c>
      <c r="L2740" t="str">
        <f t="shared" si="314"/>
        <v>Chillan43920</v>
      </c>
      <c r="M2740" s="9">
        <f t="shared" si="315"/>
        <v>14</v>
      </c>
      <c r="N2740" t="str">
        <f t="shared" si="316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13"/>
        <v>Chillan4392014</v>
      </c>
    </row>
    <row r="2741" spans="11:19" x14ac:dyDescent="0.3">
      <c r="K2741">
        <f t="shared" si="312"/>
        <v>0</v>
      </c>
      <c r="L2741" t="str">
        <f t="shared" si="314"/>
        <v>Chillan43920</v>
      </c>
      <c r="M2741" s="9">
        <f t="shared" si="315"/>
        <v>15</v>
      </c>
      <c r="N2741" t="str">
        <f t="shared" si="316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13"/>
        <v>Chillan4392015</v>
      </c>
    </row>
    <row r="2742" spans="11:19" x14ac:dyDescent="0.3">
      <c r="K2742">
        <f t="shared" si="312"/>
        <v>0</v>
      </c>
      <c r="L2742" t="str">
        <f t="shared" si="314"/>
        <v>Chillan43920</v>
      </c>
      <c r="M2742" s="9">
        <f t="shared" si="315"/>
        <v>16</v>
      </c>
      <c r="N2742" t="str">
        <f t="shared" si="316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13"/>
        <v>Chillan4392016</v>
      </c>
    </row>
    <row r="2743" spans="11:19" x14ac:dyDescent="0.3">
      <c r="K2743">
        <f t="shared" si="312"/>
        <v>0</v>
      </c>
      <c r="L2743" t="str">
        <f t="shared" si="314"/>
        <v>Chillan43920</v>
      </c>
      <c r="M2743" s="9">
        <f t="shared" si="315"/>
        <v>17</v>
      </c>
      <c r="N2743" t="str">
        <f t="shared" si="316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13"/>
        <v>Chillan4392017</v>
      </c>
    </row>
    <row r="2744" spans="11:19" x14ac:dyDescent="0.3">
      <c r="K2744">
        <f t="shared" si="312"/>
        <v>0</v>
      </c>
      <c r="L2744" t="str">
        <f t="shared" si="314"/>
        <v>Chillan43920</v>
      </c>
      <c r="M2744" s="9">
        <f t="shared" si="315"/>
        <v>18</v>
      </c>
      <c r="N2744" t="str">
        <f t="shared" si="316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13"/>
        <v>Chillan4392018</v>
      </c>
    </row>
    <row r="2745" spans="11:19" x14ac:dyDescent="0.3">
      <c r="K2745">
        <f t="shared" si="312"/>
        <v>0</v>
      </c>
      <c r="L2745" t="str">
        <f t="shared" si="314"/>
        <v>Chillan43920</v>
      </c>
      <c r="M2745" s="9">
        <f t="shared" si="315"/>
        <v>19</v>
      </c>
      <c r="N2745" t="str">
        <f t="shared" si="316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13"/>
        <v>Chillan4392019</v>
      </c>
    </row>
    <row r="2746" spans="11:19" x14ac:dyDescent="0.3">
      <c r="K2746">
        <f t="shared" si="312"/>
        <v>0</v>
      </c>
      <c r="L2746" t="str">
        <f t="shared" si="314"/>
        <v>Chillan43920</v>
      </c>
      <c r="M2746" s="9">
        <f t="shared" si="315"/>
        <v>20</v>
      </c>
      <c r="N2746" t="str">
        <f t="shared" si="316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13"/>
        <v>Chillan4392020</v>
      </c>
    </row>
    <row r="2747" spans="11:19" x14ac:dyDescent="0.3">
      <c r="K2747">
        <f t="shared" si="312"/>
        <v>0</v>
      </c>
      <c r="L2747" t="str">
        <f t="shared" si="314"/>
        <v>Chillan43920</v>
      </c>
      <c r="M2747" s="9">
        <f t="shared" si="315"/>
        <v>21</v>
      </c>
      <c r="N2747" t="str">
        <f t="shared" si="316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13"/>
        <v>Chillan4392021</v>
      </c>
    </row>
    <row r="2748" spans="11:19" x14ac:dyDescent="0.3">
      <c r="K2748">
        <f t="shared" si="312"/>
        <v>0</v>
      </c>
      <c r="L2748" t="str">
        <f t="shared" si="314"/>
        <v>Chillan43920</v>
      </c>
      <c r="M2748" s="9">
        <f t="shared" si="315"/>
        <v>22</v>
      </c>
      <c r="N2748" t="str">
        <f t="shared" si="316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13"/>
        <v>Chillan4392022</v>
      </c>
    </row>
    <row r="2749" spans="11:19" x14ac:dyDescent="0.3">
      <c r="K2749">
        <f t="shared" si="312"/>
        <v>0</v>
      </c>
      <c r="L2749" t="str">
        <f t="shared" si="314"/>
        <v>Chillan43920</v>
      </c>
      <c r="M2749" s="9">
        <f t="shared" si="315"/>
        <v>23</v>
      </c>
      <c r="N2749" t="str">
        <f t="shared" si="316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13"/>
        <v>Chillan4392023</v>
      </c>
    </row>
    <row r="2750" spans="11:19" x14ac:dyDescent="0.3">
      <c r="K2750">
        <f t="shared" si="312"/>
        <v>0</v>
      </c>
      <c r="L2750" t="str">
        <f t="shared" si="314"/>
        <v>Chillan43920</v>
      </c>
      <c r="M2750" s="9">
        <f t="shared" si="315"/>
        <v>24</v>
      </c>
      <c r="N2750" t="str">
        <f t="shared" si="316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13"/>
        <v>Chillan4392024</v>
      </c>
    </row>
    <row r="2751" spans="11:19" x14ac:dyDescent="0.3">
      <c r="K2751">
        <f t="shared" si="312"/>
        <v>0</v>
      </c>
      <c r="L2751" t="str">
        <f t="shared" si="314"/>
        <v>Chillan43920</v>
      </c>
      <c r="M2751" s="9">
        <f t="shared" si="315"/>
        <v>25</v>
      </c>
      <c r="N2751" t="str">
        <f t="shared" si="316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13"/>
        <v>Chillan4392025</v>
      </c>
    </row>
    <row r="2752" spans="11:19" x14ac:dyDescent="0.3">
      <c r="K2752">
        <f t="shared" si="312"/>
        <v>0</v>
      </c>
      <c r="L2752" t="str">
        <f t="shared" si="314"/>
        <v>Chillan43920</v>
      </c>
      <c r="M2752" s="9">
        <f t="shared" si="315"/>
        <v>26</v>
      </c>
      <c r="N2752" t="str">
        <f t="shared" si="316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13"/>
        <v>Chillan4392026</v>
      </c>
    </row>
    <row r="2753" spans="11:19" x14ac:dyDescent="0.3">
      <c r="K2753">
        <f t="shared" si="312"/>
        <v>0</v>
      </c>
      <c r="L2753" t="str">
        <f t="shared" si="314"/>
        <v>Chillan43920</v>
      </c>
      <c r="M2753" s="9">
        <f t="shared" si="315"/>
        <v>27</v>
      </c>
      <c r="N2753" t="str">
        <f t="shared" si="316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13"/>
        <v>Chillan4392027</v>
      </c>
    </row>
    <row r="2754" spans="11:19" x14ac:dyDescent="0.3">
      <c r="K2754">
        <f t="shared" si="312"/>
        <v>0</v>
      </c>
      <c r="L2754" t="str">
        <f t="shared" si="314"/>
        <v>Chillan43920</v>
      </c>
      <c r="M2754" s="9">
        <f t="shared" si="315"/>
        <v>28</v>
      </c>
      <c r="N2754" t="str">
        <f t="shared" si="316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13"/>
        <v>Chillan4392028</v>
      </c>
    </row>
    <row r="2755" spans="11:19" x14ac:dyDescent="0.3">
      <c r="K2755">
        <f t="shared" si="312"/>
        <v>0</v>
      </c>
      <c r="L2755" t="str">
        <f t="shared" si="314"/>
        <v>Chillan43920</v>
      </c>
      <c r="M2755" s="9">
        <f t="shared" si="315"/>
        <v>29</v>
      </c>
      <c r="N2755" t="str">
        <f t="shared" si="316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13"/>
        <v>Chillan4392029</v>
      </c>
    </row>
    <row r="2756" spans="11:19" x14ac:dyDescent="0.3">
      <c r="K2756">
        <f t="shared" si="312"/>
        <v>0</v>
      </c>
      <c r="L2756" t="str">
        <f t="shared" si="314"/>
        <v>Chillan43920</v>
      </c>
      <c r="M2756" s="9">
        <f t="shared" si="315"/>
        <v>30</v>
      </c>
      <c r="N2756" t="str">
        <f t="shared" si="316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13"/>
        <v>Chillan4392030</v>
      </c>
    </row>
    <row r="2757" spans="11:19" x14ac:dyDescent="0.3">
      <c r="K2757">
        <f t="shared" si="312"/>
        <v>0</v>
      </c>
      <c r="L2757" t="str">
        <f t="shared" si="314"/>
        <v>Chillan43920</v>
      </c>
      <c r="M2757" s="9">
        <f t="shared" si="315"/>
        <v>31</v>
      </c>
      <c r="N2757" t="str">
        <f t="shared" si="316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si="313"/>
        <v>Chillan4392031</v>
      </c>
    </row>
    <row r="2758" spans="11:19" x14ac:dyDescent="0.3">
      <c r="K2758">
        <f t="shared" si="312"/>
        <v>0</v>
      </c>
      <c r="L2758" t="str">
        <f t="shared" si="314"/>
        <v>Chillan43920</v>
      </c>
      <c r="M2758" s="9">
        <f t="shared" si="315"/>
        <v>32</v>
      </c>
      <c r="N2758" t="str">
        <f t="shared" si="316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13"/>
        <v>Chillan4392032</v>
      </c>
    </row>
    <row r="2759" spans="11:19" x14ac:dyDescent="0.3">
      <c r="K2759">
        <f t="shared" ref="K2759:K2822" si="317">+COUNTIFS($L$6:$L$20000,B2759)</f>
        <v>0</v>
      </c>
      <c r="L2759" t="str">
        <f t="shared" si="314"/>
        <v>Chillan43920</v>
      </c>
      <c r="M2759" s="9">
        <f t="shared" si="315"/>
        <v>33</v>
      </c>
      <c r="N2759" t="str">
        <f t="shared" si="316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ref="S2759:S2822" si="318">+N2759&amp;O2759&amp;M2759</f>
        <v>Chillan4392033</v>
      </c>
    </row>
    <row r="2760" spans="11:19" x14ac:dyDescent="0.3">
      <c r="K2760">
        <f t="shared" si="317"/>
        <v>0</v>
      </c>
      <c r="L2760" t="str">
        <f t="shared" si="314"/>
        <v>Chillan43920</v>
      </c>
      <c r="M2760" s="9">
        <f t="shared" si="315"/>
        <v>34</v>
      </c>
      <c r="N2760" t="str">
        <f t="shared" si="316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18"/>
        <v>Chillan4392034</v>
      </c>
    </row>
    <row r="2761" spans="11:19" x14ac:dyDescent="0.3">
      <c r="K2761">
        <f t="shared" si="317"/>
        <v>0</v>
      </c>
      <c r="L2761" t="str">
        <f t="shared" si="314"/>
        <v>Chillan43920</v>
      </c>
      <c r="M2761" s="9">
        <f t="shared" si="315"/>
        <v>35</v>
      </c>
      <c r="N2761" t="str">
        <f t="shared" si="316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18"/>
        <v>Chillan4392035</v>
      </c>
    </row>
    <row r="2762" spans="11:19" x14ac:dyDescent="0.3">
      <c r="K2762">
        <f t="shared" si="317"/>
        <v>0</v>
      </c>
      <c r="L2762" t="str">
        <f t="shared" si="314"/>
        <v>Chillan43920</v>
      </c>
      <c r="M2762" s="9">
        <f t="shared" si="315"/>
        <v>36</v>
      </c>
      <c r="N2762" t="str">
        <f t="shared" si="316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18"/>
        <v>Chillan4392036</v>
      </c>
    </row>
    <row r="2763" spans="11:19" x14ac:dyDescent="0.3">
      <c r="K2763">
        <f t="shared" si="317"/>
        <v>0</v>
      </c>
      <c r="L2763" t="str">
        <f t="shared" si="314"/>
        <v>Chillan43920</v>
      </c>
      <c r="M2763" s="9">
        <f t="shared" si="315"/>
        <v>37</v>
      </c>
      <c r="N2763" t="str">
        <f t="shared" si="316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18"/>
        <v>Chillan4392037</v>
      </c>
    </row>
    <row r="2764" spans="11:19" x14ac:dyDescent="0.3">
      <c r="K2764">
        <f t="shared" si="317"/>
        <v>0</v>
      </c>
      <c r="L2764" t="str">
        <f t="shared" si="314"/>
        <v>Chillan43920</v>
      </c>
      <c r="M2764" s="9">
        <f t="shared" si="315"/>
        <v>38</v>
      </c>
      <c r="N2764" t="str">
        <f t="shared" si="316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18"/>
        <v>Chillan4392038</v>
      </c>
    </row>
    <row r="2765" spans="11:19" x14ac:dyDescent="0.3">
      <c r="K2765">
        <f t="shared" si="317"/>
        <v>0</v>
      </c>
      <c r="L2765" t="str">
        <f t="shared" si="314"/>
        <v>Chillan43920</v>
      </c>
      <c r="M2765" s="9">
        <f t="shared" si="315"/>
        <v>39</v>
      </c>
      <c r="N2765" t="str">
        <f t="shared" si="316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18"/>
        <v>Chillan4392039</v>
      </c>
    </row>
    <row r="2766" spans="11:19" x14ac:dyDescent="0.3">
      <c r="K2766">
        <f t="shared" si="317"/>
        <v>0</v>
      </c>
      <c r="L2766" t="str">
        <f t="shared" si="314"/>
        <v>Chillan43920</v>
      </c>
      <c r="M2766" s="9">
        <f t="shared" si="315"/>
        <v>40</v>
      </c>
      <c r="N2766" t="str">
        <f t="shared" si="316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18"/>
        <v>Chillan4392040</v>
      </c>
    </row>
    <row r="2767" spans="11:19" x14ac:dyDescent="0.3">
      <c r="K2767">
        <f t="shared" si="317"/>
        <v>0</v>
      </c>
      <c r="L2767" t="str">
        <f t="shared" si="314"/>
        <v>Chillan43920</v>
      </c>
      <c r="M2767" s="9">
        <f t="shared" si="315"/>
        <v>41</v>
      </c>
      <c r="N2767" t="str">
        <f t="shared" si="316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18"/>
        <v>Chillan4392041</v>
      </c>
    </row>
    <row r="2768" spans="11:19" x14ac:dyDescent="0.3">
      <c r="K2768">
        <f t="shared" si="317"/>
        <v>0</v>
      </c>
      <c r="L2768" t="str">
        <f t="shared" si="314"/>
        <v>Chillan43920</v>
      </c>
      <c r="M2768" s="9">
        <f t="shared" si="315"/>
        <v>42</v>
      </c>
      <c r="N2768" t="str">
        <f t="shared" si="316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18"/>
        <v>Chillan4392042</v>
      </c>
    </row>
    <row r="2769" spans="11:19" x14ac:dyDescent="0.3">
      <c r="K2769">
        <f t="shared" si="317"/>
        <v>0</v>
      </c>
      <c r="L2769" t="str">
        <f t="shared" si="314"/>
        <v>Chillan43920</v>
      </c>
      <c r="M2769" s="9">
        <f t="shared" si="315"/>
        <v>43</v>
      </c>
      <c r="N2769" t="str">
        <f t="shared" si="316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18"/>
        <v>Chillan4392043</v>
      </c>
    </row>
    <row r="2770" spans="11:19" x14ac:dyDescent="0.3">
      <c r="K2770">
        <f t="shared" si="317"/>
        <v>0</v>
      </c>
      <c r="L2770" t="str">
        <f t="shared" si="314"/>
        <v>Chillan43920</v>
      </c>
      <c r="M2770" s="9">
        <f t="shared" si="315"/>
        <v>44</v>
      </c>
      <c r="N2770" t="str">
        <f t="shared" si="316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18"/>
        <v>Chillan4392044</v>
      </c>
    </row>
    <row r="2771" spans="11:19" x14ac:dyDescent="0.3">
      <c r="K2771">
        <f t="shared" si="317"/>
        <v>0</v>
      </c>
      <c r="L2771" t="str">
        <f t="shared" si="314"/>
        <v>Chillan43920</v>
      </c>
      <c r="M2771" s="9">
        <f t="shared" si="315"/>
        <v>45</v>
      </c>
      <c r="N2771" t="str">
        <f t="shared" si="316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18"/>
        <v>Chillan4392045</v>
      </c>
    </row>
    <row r="2772" spans="11:19" x14ac:dyDescent="0.3">
      <c r="K2772">
        <f t="shared" si="317"/>
        <v>0</v>
      </c>
      <c r="L2772" t="str">
        <f t="shared" si="314"/>
        <v>Chillan43920</v>
      </c>
      <c r="M2772" s="9">
        <f t="shared" si="315"/>
        <v>46</v>
      </c>
      <c r="N2772" t="str">
        <f t="shared" si="316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18"/>
        <v>Chillan4392046</v>
      </c>
    </row>
    <row r="2773" spans="11:19" x14ac:dyDescent="0.3">
      <c r="K2773">
        <f t="shared" si="317"/>
        <v>0</v>
      </c>
      <c r="L2773" t="str">
        <f t="shared" si="314"/>
        <v>Chillan43920</v>
      </c>
      <c r="M2773" s="9">
        <f t="shared" si="315"/>
        <v>47</v>
      </c>
      <c r="N2773" t="str">
        <f t="shared" si="316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18"/>
        <v>Chillan4392047</v>
      </c>
    </row>
    <row r="2774" spans="11:19" x14ac:dyDescent="0.3">
      <c r="K2774">
        <f t="shared" si="317"/>
        <v>0</v>
      </c>
      <c r="L2774" t="str">
        <f t="shared" si="314"/>
        <v>Chillan43920</v>
      </c>
      <c r="M2774" s="9">
        <f t="shared" si="315"/>
        <v>48</v>
      </c>
      <c r="N2774" t="str">
        <f t="shared" si="316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18"/>
        <v>Chillan4392048</v>
      </c>
    </row>
    <row r="2775" spans="11:19" x14ac:dyDescent="0.3">
      <c r="K2775">
        <f t="shared" si="317"/>
        <v>0</v>
      </c>
      <c r="L2775" t="str">
        <f t="shared" si="314"/>
        <v>Chillan43920</v>
      </c>
      <c r="M2775" s="9">
        <f t="shared" si="315"/>
        <v>49</v>
      </c>
      <c r="N2775" t="str">
        <f t="shared" si="316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18"/>
        <v>Chillan4392049</v>
      </c>
    </row>
    <row r="2776" spans="11:19" x14ac:dyDescent="0.3">
      <c r="K2776">
        <f t="shared" si="317"/>
        <v>0</v>
      </c>
      <c r="L2776" t="str">
        <f t="shared" si="314"/>
        <v>Chillan43920</v>
      </c>
      <c r="M2776" s="9">
        <f t="shared" si="315"/>
        <v>50</v>
      </c>
      <c r="N2776" t="str">
        <f t="shared" si="316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18"/>
        <v>Chillan4392050</v>
      </c>
    </row>
    <row r="2777" spans="11:19" x14ac:dyDescent="0.3">
      <c r="K2777">
        <f t="shared" si="317"/>
        <v>0</v>
      </c>
      <c r="L2777" t="str">
        <f t="shared" si="314"/>
        <v>Chillan43920</v>
      </c>
      <c r="M2777" s="9">
        <f t="shared" si="315"/>
        <v>51</v>
      </c>
      <c r="N2777" t="str">
        <f t="shared" si="316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18"/>
        <v>Chillan4392051</v>
      </c>
    </row>
    <row r="2778" spans="11:19" x14ac:dyDescent="0.3">
      <c r="K2778">
        <f t="shared" si="317"/>
        <v>0</v>
      </c>
      <c r="L2778" t="str">
        <f t="shared" si="314"/>
        <v>Chillan43920</v>
      </c>
      <c r="M2778" s="9">
        <f t="shared" si="315"/>
        <v>52</v>
      </c>
      <c r="N2778" t="str">
        <f t="shared" si="316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18"/>
        <v>Chillan4392052</v>
      </c>
    </row>
    <row r="2779" spans="11:19" x14ac:dyDescent="0.3">
      <c r="K2779">
        <f t="shared" si="317"/>
        <v>0</v>
      </c>
      <c r="L2779" t="str">
        <f t="shared" si="314"/>
        <v>Chillan43920</v>
      </c>
      <c r="M2779" s="9">
        <f t="shared" si="315"/>
        <v>53</v>
      </c>
      <c r="N2779" t="str">
        <f t="shared" si="316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18"/>
        <v>Chillan4392053</v>
      </c>
    </row>
    <row r="2780" spans="11:19" x14ac:dyDescent="0.3">
      <c r="K2780">
        <f t="shared" si="317"/>
        <v>0</v>
      </c>
      <c r="L2780" t="str">
        <f t="shared" si="314"/>
        <v>Chillan43920</v>
      </c>
      <c r="M2780" s="9">
        <f t="shared" si="315"/>
        <v>54</v>
      </c>
      <c r="N2780" t="str">
        <f t="shared" si="316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18"/>
        <v>Chillan4392054</v>
      </c>
    </row>
    <row r="2781" spans="11:19" x14ac:dyDescent="0.3">
      <c r="K2781">
        <f t="shared" si="317"/>
        <v>0</v>
      </c>
      <c r="L2781" t="str">
        <f t="shared" si="314"/>
        <v>Chillan43920</v>
      </c>
      <c r="M2781" s="9">
        <f t="shared" si="315"/>
        <v>55</v>
      </c>
      <c r="N2781" t="str">
        <f t="shared" si="316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18"/>
        <v>Chillan4392055</v>
      </c>
    </row>
    <row r="2782" spans="11:19" x14ac:dyDescent="0.3">
      <c r="K2782">
        <f t="shared" si="317"/>
        <v>0</v>
      </c>
      <c r="L2782" t="str">
        <f t="shared" si="314"/>
        <v>Chillan43920</v>
      </c>
      <c r="M2782" s="9">
        <f t="shared" si="315"/>
        <v>56</v>
      </c>
      <c r="N2782" t="str">
        <f t="shared" si="316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18"/>
        <v>Chillan4392056</v>
      </c>
    </row>
    <row r="2783" spans="11:19" x14ac:dyDescent="0.3">
      <c r="K2783">
        <f t="shared" si="317"/>
        <v>0</v>
      </c>
      <c r="L2783" t="str">
        <f t="shared" si="314"/>
        <v>Chillan43920</v>
      </c>
      <c r="M2783" s="9">
        <f t="shared" si="315"/>
        <v>57</v>
      </c>
      <c r="N2783" t="str">
        <f t="shared" si="316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18"/>
        <v>Chillan4392057</v>
      </c>
    </row>
    <row r="2784" spans="11:19" x14ac:dyDescent="0.3">
      <c r="K2784">
        <f t="shared" si="317"/>
        <v>0</v>
      </c>
      <c r="L2784" t="str">
        <f t="shared" si="314"/>
        <v>Chillan43920</v>
      </c>
      <c r="M2784" s="9">
        <f t="shared" si="315"/>
        <v>58</v>
      </c>
      <c r="N2784" t="str">
        <f t="shared" si="316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18"/>
        <v>Chillan4392058</v>
      </c>
    </row>
    <row r="2785" spans="11:19" x14ac:dyDescent="0.3">
      <c r="K2785">
        <f t="shared" si="317"/>
        <v>0</v>
      </c>
      <c r="L2785" t="str">
        <f t="shared" si="314"/>
        <v>Chillan43920</v>
      </c>
      <c r="M2785" s="9">
        <f t="shared" si="315"/>
        <v>59</v>
      </c>
      <c r="N2785" t="str">
        <f t="shared" si="316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18"/>
        <v>Chillan4392059</v>
      </c>
    </row>
    <row r="2786" spans="11:19" x14ac:dyDescent="0.3">
      <c r="K2786">
        <f t="shared" si="317"/>
        <v>0</v>
      </c>
      <c r="L2786" t="str">
        <f t="shared" si="314"/>
        <v>Chillan43920</v>
      </c>
      <c r="M2786" s="9">
        <f t="shared" si="315"/>
        <v>60</v>
      </c>
      <c r="N2786" t="str">
        <f t="shared" si="316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18"/>
        <v>Chillan4392060</v>
      </c>
    </row>
    <row r="2787" spans="11:19" x14ac:dyDescent="0.3">
      <c r="K2787">
        <f t="shared" si="317"/>
        <v>0</v>
      </c>
      <c r="L2787" t="str">
        <f t="shared" si="314"/>
        <v>Chillan43920</v>
      </c>
      <c r="M2787" s="9">
        <f t="shared" si="315"/>
        <v>61</v>
      </c>
      <c r="N2787" t="str">
        <f t="shared" si="316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18"/>
        <v>Chillan4392061</v>
      </c>
    </row>
    <row r="2788" spans="11:19" x14ac:dyDescent="0.3">
      <c r="K2788">
        <f t="shared" si="317"/>
        <v>0</v>
      </c>
      <c r="L2788" t="str">
        <f t="shared" si="314"/>
        <v>Chillan43920</v>
      </c>
      <c r="M2788" s="9">
        <f t="shared" si="315"/>
        <v>62</v>
      </c>
      <c r="N2788" t="str">
        <f t="shared" si="316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18"/>
        <v>Chillan4392062</v>
      </c>
    </row>
    <row r="2789" spans="11:19" x14ac:dyDescent="0.3">
      <c r="K2789">
        <f t="shared" si="317"/>
        <v>0</v>
      </c>
      <c r="L2789" t="str">
        <f t="shared" si="314"/>
        <v>Chillan43920</v>
      </c>
      <c r="M2789" s="9">
        <f t="shared" si="315"/>
        <v>63</v>
      </c>
      <c r="N2789" t="str">
        <f t="shared" si="316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18"/>
        <v>Chillan4392063</v>
      </c>
    </row>
    <row r="2790" spans="11:19" x14ac:dyDescent="0.3">
      <c r="K2790">
        <f t="shared" si="317"/>
        <v>0</v>
      </c>
      <c r="L2790" t="str">
        <f t="shared" si="314"/>
        <v>Chillan43920</v>
      </c>
      <c r="M2790" s="9">
        <f t="shared" si="315"/>
        <v>64</v>
      </c>
      <c r="N2790" t="str">
        <f t="shared" si="316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18"/>
        <v>Chillan4392064</v>
      </c>
    </row>
    <row r="2791" spans="11:19" x14ac:dyDescent="0.3">
      <c r="K2791">
        <f t="shared" si="317"/>
        <v>0</v>
      </c>
      <c r="L2791" t="str">
        <f t="shared" si="314"/>
        <v>Chillan43920</v>
      </c>
      <c r="M2791" s="9">
        <f t="shared" si="315"/>
        <v>65</v>
      </c>
      <c r="N2791" t="str">
        <f t="shared" si="316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18"/>
        <v>Chillan4392065</v>
      </c>
    </row>
    <row r="2792" spans="11:19" x14ac:dyDescent="0.3">
      <c r="K2792">
        <f t="shared" si="317"/>
        <v>0</v>
      </c>
      <c r="L2792" t="str">
        <f t="shared" si="314"/>
        <v>Chillan43920</v>
      </c>
      <c r="M2792" s="9">
        <f t="shared" si="315"/>
        <v>66</v>
      </c>
      <c r="N2792" t="str">
        <f t="shared" si="316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18"/>
        <v>Chillan4392066</v>
      </c>
    </row>
    <row r="2793" spans="11:19" x14ac:dyDescent="0.3">
      <c r="K2793">
        <f t="shared" si="317"/>
        <v>0</v>
      </c>
      <c r="L2793" t="str">
        <f t="shared" si="314"/>
        <v>Chillan43920</v>
      </c>
      <c r="M2793" s="9">
        <f t="shared" si="315"/>
        <v>67</v>
      </c>
      <c r="N2793" t="str">
        <f t="shared" si="316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18"/>
        <v>Chillan4392067</v>
      </c>
    </row>
    <row r="2794" spans="11:19" x14ac:dyDescent="0.3">
      <c r="K2794">
        <f t="shared" si="317"/>
        <v>0</v>
      </c>
      <c r="L2794" t="str">
        <f t="shared" si="314"/>
        <v>Chillan43920</v>
      </c>
      <c r="M2794" s="9">
        <f t="shared" si="315"/>
        <v>68</v>
      </c>
      <c r="N2794" t="str">
        <f t="shared" si="316"/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18"/>
        <v>Chillan4392068</v>
      </c>
    </row>
    <row r="2795" spans="11:19" x14ac:dyDescent="0.3">
      <c r="K2795">
        <f t="shared" si="317"/>
        <v>0</v>
      </c>
      <c r="L2795" t="str">
        <f t="shared" si="314"/>
        <v>Chillan43920</v>
      </c>
      <c r="M2795" s="9">
        <f t="shared" si="315"/>
        <v>69</v>
      </c>
      <c r="N2795" t="str">
        <f t="shared" si="316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18"/>
        <v>Chillan4392069</v>
      </c>
    </row>
    <row r="2796" spans="11:19" x14ac:dyDescent="0.3">
      <c r="K2796">
        <f t="shared" si="317"/>
        <v>0</v>
      </c>
      <c r="L2796" t="str">
        <f t="shared" ref="L2796:L2859" si="319">+N2796&amp;O2796</f>
        <v>Chillan43920</v>
      </c>
      <c r="M2796" s="9">
        <f t="shared" ref="M2796:M2859" si="320">+M2795+1</f>
        <v>70</v>
      </c>
      <c r="N2796" t="str">
        <f t="shared" ref="N2796:N2859" si="321">+N2795</f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18"/>
        <v>Chillan4392070</v>
      </c>
    </row>
    <row r="2797" spans="11:19" x14ac:dyDescent="0.3">
      <c r="K2797">
        <f t="shared" si="317"/>
        <v>0</v>
      </c>
      <c r="L2797" t="str">
        <f t="shared" si="319"/>
        <v>Chillan43920</v>
      </c>
      <c r="M2797" s="9">
        <f t="shared" si="320"/>
        <v>71</v>
      </c>
      <c r="N2797" t="str">
        <f t="shared" si="321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18"/>
        <v>Chillan4392071</v>
      </c>
    </row>
    <row r="2798" spans="11:19" x14ac:dyDescent="0.3">
      <c r="K2798">
        <f t="shared" si="317"/>
        <v>0</v>
      </c>
      <c r="L2798" t="str">
        <f t="shared" si="319"/>
        <v>Chillan43920</v>
      </c>
      <c r="M2798" s="9">
        <f t="shared" si="320"/>
        <v>72</v>
      </c>
      <c r="N2798" t="str">
        <f t="shared" si="321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18"/>
        <v>Chillan4392072</v>
      </c>
    </row>
    <row r="2799" spans="11:19" x14ac:dyDescent="0.3">
      <c r="K2799">
        <f t="shared" si="317"/>
        <v>0</v>
      </c>
      <c r="L2799" t="str">
        <f t="shared" si="319"/>
        <v>Chillan43920</v>
      </c>
      <c r="M2799" s="9">
        <f t="shared" si="320"/>
        <v>73</v>
      </c>
      <c r="N2799" t="str">
        <f t="shared" si="321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18"/>
        <v>Chillan4392073</v>
      </c>
    </row>
    <row r="2800" spans="11:19" x14ac:dyDescent="0.3">
      <c r="K2800">
        <f t="shared" si="317"/>
        <v>0</v>
      </c>
      <c r="L2800" t="str">
        <f t="shared" si="319"/>
        <v>Chillan43920</v>
      </c>
      <c r="M2800" s="9">
        <f t="shared" si="320"/>
        <v>74</v>
      </c>
      <c r="N2800" t="str">
        <f t="shared" si="321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18"/>
        <v>Chillan4392074</v>
      </c>
    </row>
    <row r="2801" spans="11:19" x14ac:dyDescent="0.3">
      <c r="K2801">
        <f t="shared" si="317"/>
        <v>0</v>
      </c>
      <c r="L2801" t="str">
        <f t="shared" si="319"/>
        <v>Chillan43920</v>
      </c>
      <c r="M2801" s="9">
        <f t="shared" si="320"/>
        <v>75</v>
      </c>
      <c r="N2801" t="str">
        <f t="shared" si="321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18"/>
        <v>Chillan4392075</v>
      </c>
    </row>
    <row r="2802" spans="11:19" x14ac:dyDescent="0.3">
      <c r="K2802">
        <f t="shared" si="317"/>
        <v>0</v>
      </c>
      <c r="L2802" t="str">
        <f t="shared" si="319"/>
        <v>Chillan43920</v>
      </c>
      <c r="M2802" s="9">
        <f t="shared" si="320"/>
        <v>76</v>
      </c>
      <c r="N2802" t="str">
        <f t="shared" si="321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18"/>
        <v>Chillan4392076</v>
      </c>
    </row>
    <row r="2803" spans="11:19" x14ac:dyDescent="0.3">
      <c r="K2803">
        <f t="shared" si="317"/>
        <v>0</v>
      </c>
      <c r="L2803" t="str">
        <f t="shared" si="319"/>
        <v>Chillan43920</v>
      </c>
      <c r="M2803" s="9">
        <f t="shared" si="320"/>
        <v>77</v>
      </c>
      <c r="N2803" t="str">
        <f t="shared" si="321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18"/>
        <v>Chillan4392077</v>
      </c>
    </row>
    <row r="2804" spans="11:19" x14ac:dyDescent="0.3">
      <c r="K2804">
        <f t="shared" si="317"/>
        <v>0</v>
      </c>
      <c r="L2804" t="str">
        <f t="shared" si="319"/>
        <v>Chillan43920</v>
      </c>
      <c r="M2804" s="9">
        <f t="shared" si="320"/>
        <v>78</v>
      </c>
      <c r="N2804" t="str">
        <f t="shared" si="321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18"/>
        <v>Chillan4392078</v>
      </c>
    </row>
    <row r="2805" spans="11:19" x14ac:dyDescent="0.3">
      <c r="K2805">
        <f t="shared" si="317"/>
        <v>0</v>
      </c>
      <c r="L2805" t="str">
        <f t="shared" si="319"/>
        <v>Chillan43920</v>
      </c>
      <c r="M2805" s="9">
        <f t="shared" si="320"/>
        <v>79</v>
      </c>
      <c r="N2805" t="str">
        <f t="shared" si="321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18"/>
        <v>Chillan4392079</v>
      </c>
    </row>
    <row r="2806" spans="11:19" x14ac:dyDescent="0.3">
      <c r="K2806">
        <f t="shared" si="317"/>
        <v>0</v>
      </c>
      <c r="L2806" t="str">
        <f t="shared" si="319"/>
        <v>Chillan43920</v>
      </c>
      <c r="M2806" s="9">
        <f t="shared" si="320"/>
        <v>80</v>
      </c>
      <c r="N2806" t="str">
        <f t="shared" si="321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18"/>
        <v>Chillan4392080</v>
      </c>
    </row>
    <row r="2807" spans="11:19" x14ac:dyDescent="0.3">
      <c r="K2807">
        <f t="shared" si="317"/>
        <v>0</v>
      </c>
      <c r="L2807" t="str">
        <f t="shared" si="319"/>
        <v>Chillan43920</v>
      </c>
      <c r="M2807" s="9">
        <f t="shared" si="320"/>
        <v>81</v>
      </c>
      <c r="N2807" t="str">
        <f t="shared" si="321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18"/>
        <v>Chillan4392081</v>
      </c>
    </row>
    <row r="2808" spans="11:19" x14ac:dyDescent="0.3">
      <c r="K2808">
        <f t="shared" si="317"/>
        <v>0</v>
      </c>
      <c r="L2808" t="str">
        <f t="shared" si="319"/>
        <v>Chillan43920</v>
      </c>
      <c r="M2808" s="9">
        <f t="shared" si="320"/>
        <v>82</v>
      </c>
      <c r="N2808" t="str">
        <f t="shared" si="321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18"/>
        <v>Chillan4392082</v>
      </c>
    </row>
    <row r="2809" spans="11:19" x14ac:dyDescent="0.3">
      <c r="K2809">
        <f t="shared" si="317"/>
        <v>0</v>
      </c>
      <c r="L2809" t="str">
        <f t="shared" si="319"/>
        <v>Chillan43920</v>
      </c>
      <c r="M2809" s="9">
        <f t="shared" si="320"/>
        <v>83</v>
      </c>
      <c r="N2809" t="str">
        <f t="shared" si="321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18"/>
        <v>Chillan4392083</v>
      </c>
    </row>
    <row r="2810" spans="11:19" x14ac:dyDescent="0.3">
      <c r="K2810">
        <f t="shared" si="317"/>
        <v>0</v>
      </c>
      <c r="L2810" t="str">
        <f t="shared" si="319"/>
        <v>Chillan43920</v>
      </c>
      <c r="M2810" s="9">
        <f t="shared" si="320"/>
        <v>84</v>
      </c>
      <c r="N2810" t="str">
        <f t="shared" si="321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18"/>
        <v>Chillan4392084</v>
      </c>
    </row>
    <row r="2811" spans="11:19" x14ac:dyDescent="0.3">
      <c r="K2811">
        <f t="shared" si="317"/>
        <v>0</v>
      </c>
      <c r="L2811" t="str">
        <f t="shared" si="319"/>
        <v>Chillan43920</v>
      </c>
      <c r="M2811" s="9">
        <f t="shared" si="320"/>
        <v>85</v>
      </c>
      <c r="N2811" t="str">
        <f t="shared" si="321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18"/>
        <v>Chillan4392085</v>
      </c>
    </row>
    <row r="2812" spans="11:19" x14ac:dyDescent="0.3">
      <c r="K2812">
        <f t="shared" si="317"/>
        <v>0</v>
      </c>
      <c r="L2812" t="str">
        <f t="shared" si="319"/>
        <v>Chillan43920</v>
      </c>
      <c r="M2812" s="9">
        <f t="shared" si="320"/>
        <v>86</v>
      </c>
      <c r="N2812" t="str">
        <f t="shared" si="321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18"/>
        <v>Chillan4392086</v>
      </c>
    </row>
    <row r="2813" spans="11:19" x14ac:dyDescent="0.3">
      <c r="K2813">
        <f t="shared" si="317"/>
        <v>0</v>
      </c>
      <c r="L2813" t="str">
        <f t="shared" si="319"/>
        <v>Chillan43920</v>
      </c>
      <c r="M2813" s="9">
        <f t="shared" si="320"/>
        <v>87</v>
      </c>
      <c r="N2813" t="str">
        <f t="shared" si="321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18"/>
        <v>Chillan4392087</v>
      </c>
    </row>
    <row r="2814" spans="11:19" x14ac:dyDescent="0.3">
      <c r="K2814">
        <f t="shared" si="317"/>
        <v>0</v>
      </c>
      <c r="L2814" t="str">
        <f t="shared" si="319"/>
        <v>Chillan43920</v>
      </c>
      <c r="M2814" s="9">
        <f t="shared" si="320"/>
        <v>88</v>
      </c>
      <c r="N2814" t="str">
        <f t="shared" si="321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18"/>
        <v>Chillan4392088</v>
      </c>
    </row>
    <row r="2815" spans="11:19" x14ac:dyDescent="0.3">
      <c r="K2815">
        <f t="shared" si="317"/>
        <v>0</v>
      </c>
      <c r="L2815" t="str">
        <f t="shared" si="319"/>
        <v>Chillan43920</v>
      </c>
      <c r="M2815" s="9">
        <f t="shared" si="320"/>
        <v>89</v>
      </c>
      <c r="N2815" t="str">
        <f t="shared" si="321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18"/>
        <v>Chillan4392089</v>
      </c>
    </row>
    <row r="2816" spans="11:19" x14ac:dyDescent="0.3">
      <c r="K2816">
        <f t="shared" si="317"/>
        <v>0</v>
      </c>
      <c r="L2816" t="str">
        <f t="shared" si="319"/>
        <v>Chillan43920</v>
      </c>
      <c r="M2816" s="9">
        <f t="shared" si="320"/>
        <v>90</v>
      </c>
      <c r="N2816" t="str">
        <f t="shared" si="321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18"/>
        <v>Chillan4392090</v>
      </c>
    </row>
    <row r="2817" spans="11:19" x14ac:dyDescent="0.3">
      <c r="K2817">
        <f t="shared" si="317"/>
        <v>0</v>
      </c>
      <c r="L2817" t="str">
        <f t="shared" si="319"/>
        <v>Chillan43920</v>
      </c>
      <c r="M2817" s="9">
        <f t="shared" si="320"/>
        <v>91</v>
      </c>
      <c r="N2817" t="str">
        <f t="shared" si="321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18"/>
        <v>Chillan4392091</v>
      </c>
    </row>
    <row r="2818" spans="11:19" x14ac:dyDescent="0.3">
      <c r="K2818">
        <f t="shared" si="317"/>
        <v>0</v>
      </c>
      <c r="L2818" t="str">
        <f t="shared" si="319"/>
        <v>Chillan43920</v>
      </c>
      <c r="M2818" s="9">
        <f t="shared" si="320"/>
        <v>92</v>
      </c>
      <c r="N2818" t="str">
        <f t="shared" si="321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18"/>
        <v>Chillan4392092</v>
      </c>
    </row>
    <row r="2819" spans="11:19" x14ac:dyDescent="0.3">
      <c r="K2819">
        <f t="shared" si="317"/>
        <v>0</v>
      </c>
      <c r="L2819" t="str">
        <f t="shared" si="319"/>
        <v>Chillan43920</v>
      </c>
      <c r="M2819" s="9">
        <f t="shared" si="320"/>
        <v>93</v>
      </c>
      <c r="N2819" t="str">
        <f t="shared" si="321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18"/>
        <v>Chillan4392093</v>
      </c>
    </row>
    <row r="2820" spans="11:19" x14ac:dyDescent="0.3">
      <c r="K2820">
        <f t="shared" si="317"/>
        <v>0</v>
      </c>
      <c r="L2820" t="str">
        <f t="shared" si="319"/>
        <v>Chillan43920</v>
      </c>
      <c r="M2820" s="9">
        <f t="shared" si="320"/>
        <v>94</v>
      </c>
      <c r="N2820" t="str">
        <f t="shared" si="321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18"/>
        <v>Chillan4392094</v>
      </c>
    </row>
    <row r="2821" spans="11:19" x14ac:dyDescent="0.3">
      <c r="K2821">
        <f t="shared" si="317"/>
        <v>0</v>
      </c>
      <c r="L2821" t="str">
        <f t="shared" si="319"/>
        <v>Chillan43920</v>
      </c>
      <c r="M2821" s="9">
        <f t="shared" si="320"/>
        <v>95</v>
      </c>
      <c r="N2821" t="str">
        <f t="shared" si="321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si="318"/>
        <v>Chillan4392095</v>
      </c>
    </row>
    <row r="2822" spans="11:19" x14ac:dyDescent="0.3">
      <c r="K2822">
        <f t="shared" si="317"/>
        <v>0</v>
      </c>
      <c r="L2822" t="str">
        <f t="shared" si="319"/>
        <v>Chillan43920</v>
      </c>
      <c r="M2822" s="9">
        <f t="shared" si="320"/>
        <v>96</v>
      </c>
      <c r="N2822" t="str">
        <f t="shared" si="321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18"/>
        <v>Chillan4392096</v>
      </c>
    </row>
    <row r="2823" spans="11:19" x14ac:dyDescent="0.3">
      <c r="K2823">
        <f t="shared" ref="K2823:K2886" si="322">+COUNTIFS($L$6:$L$20000,B2823)</f>
        <v>0</v>
      </c>
      <c r="L2823" t="str">
        <f t="shared" si="319"/>
        <v>Chillan43920</v>
      </c>
      <c r="M2823" s="9">
        <f t="shared" si="320"/>
        <v>97</v>
      </c>
      <c r="N2823" t="str">
        <f t="shared" si="321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ref="S2823:S2886" si="323">+N2823&amp;O2823&amp;M2823</f>
        <v>Chillan4392097</v>
      </c>
    </row>
    <row r="2824" spans="11:19" x14ac:dyDescent="0.3">
      <c r="K2824">
        <f t="shared" si="322"/>
        <v>0</v>
      </c>
      <c r="L2824" t="str">
        <f t="shared" si="319"/>
        <v>Chillan43920</v>
      </c>
      <c r="M2824" s="9">
        <f t="shared" si="320"/>
        <v>98</v>
      </c>
      <c r="N2824" t="str">
        <f t="shared" si="321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23"/>
        <v>Chillan4392098</v>
      </c>
    </row>
    <row r="2825" spans="11:19" x14ac:dyDescent="0.3">
      <c r="K2825">
        <f t="shared" si="322"/>
        <v>0</v>
      </c>
      <c r="L2825" t="str">
        <f t="shared" si="319"/>
        <v>Chillan43920</v>
      </c>
      <c r="M2825" s="9">
        <f t="shared" si="320"/>
        <v>99</v>
      </c>
      <c r="N2825" t="str">
        <f t="shared" si="321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23"/>
        <v>Chillan4392099</v>
      </c>
    </row>
    <row r="2826" spans="11:19" x14ac:dyDescent="0.3">
      <c r="K2826">
        <f t="shared" si="322"/>
        <v>0</v>
      </c>
      <c r="L2826" t="str">
        <f t="shared" si="319"/>
        <v>Chillan43920</v>
      </c>
      <c r="M2826" s="9">
        <f t="shared" si="320"/>
        <v>100</v>
      </c>
      <c r="N2826" t="str">
        <f t="shared" si="321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23"/>
        <v>Chillan43920100</v>
      </c>
    </row>
    <row r="2827" spans="11:19" x14ac:dyDescent="0.3">
      <c r="K2827">
        <f t="shared" si="322"/>
        <v>0</v>
      </c>
      <c r="L2827" t="str">
        <f t="shared" si="319"/>
        <v>Chillan43920</v>
      </c>
      <c r="M2827" s="9">
        <f t="shared" si="320"/>
        <v>101</v>
      </c>
      <c r="N2827" t="str">
        <f t="shared" si="321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23"/>
        <v>Chillan43920101</v>
      </c>
    </row>
    <row r="2828" spans="11:19" x14ac:dyDescent="0.3">
      <c r="K2828">
        <f t="shared" si="322"/>
        <v>0</v>
      </c>
      <c r="L2828" t="str">
        <f t="shared" si="319"/>
        <v>Chillan43920</v>
      </c>
      <c r="M2828" s="9">
        <f t="shared" si="320"/>
        <v>102</v>
      </c>
      <c r="N2828" t="str">
        <f t="shared" si="321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23"/>
        <v>Chillan43920102</v>
      </c>
    </row>
    <row r="2829" spans="11:19" x14ac:dyDescent="0.3">
      <c r="K2829">
        <f t="shared" si="322"/>
        <v>0</v>
      </c>
      <c r="L2829" t="str">
        <f t="shared" si="319"/>
        <v>Chillan43920</v>
      </c>
      <c r="M2829" s="9">
        <f t="shared" si="320"/>
        <v>103</v>
      </c>
      <c r="N2829" t="str">
        <f t="shared" si="321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23"/>
        <v>Chillan43920103</v>
      </c>
    </row>
    <row r="2830" spans="11:19" x14ac:dyDescent="0.3">
      <c r="K2830">
        <f t="shared" si="322"/>
        <v>0</v>
      </c>
      <c r="L2830" t="str">
        <f t="shared" si="319"/>
        <v>Chillan43920</v>
      </c>
      <c r="M2830" s="9">
        <f t="shared" si="320"/>
        <v>104</v>
      </c>
      <c r="N2830" t="str">
        <f t="shared" si="321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23"/>
        <v>Chillan43920104</v>
      </c>
    </row>
    <row r="2831" spans="11:19" x14ac:dyDescent="0.3">
      <c r="K2831">
        <f t="shared" si="322"/>
        <v>0</v>
      </c>
      <c r="L2831" t="str">
        <f t="shared" si="319"/>
        <v>Chillan43920</v>
      </c>
      <c r="M2831" s="9">
        <f t="shared" si="320"/>
        <v>105</v>
      </c>
      <c r="N2831" t="str">
        <f t="shared" si="321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23"/>
        <v>Chillan43920105</v>
      </c>
    </row>
    <row r="2832" spans="11:19" x14ac:dyDescent="0.3">
      <c r="K2832">
        <f t="shared" si="322"/>
        <v>0</v>
      </c>
      <c r="L2832" t="str">
        <f t="shared" si="319"/>
        <v>Chillan43920</v>
      </c>
      <c r="M2832" s="9">
        <f t="shared" si="320"/>
        <v>106</v>
      </c>
      <c r="N2832" t="str">
        <f t="shared" si="321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23"/>
        <v>Chillan43920106</v>
      </c>
    </row>
    <row r="2833" spans="11:19" x14ac:dyDescent="0.3">
      <c r="K2833">
        <f t="shared" si="322"/>
        <v>0</v>
      </c>
      <c r="L2833" t="str">
        <f t="shared" si="319"/>
        <v>Chillan43920</v>
      </c>
      <c r="M2833" s="9">
        <f t="shared" si="320"/>
        <v>107</v>
      </c>
      <c r="N2833" t="str">
        <f t="shared" si="321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23"/>
        <v>Chillan43920107</v>
      </c>
    </row>
    <row r="2834" spans="11:19" x14ac:dyDescent="0.3">
      <c r="K2834">
        <f t="shared" si="322"/>
        <v>0</v>
      </c>
      <c r="L2834" t="str">
        <f t="shared" si="319"/>
        <v>Chillan43920</v>
      </c>
      <c r="M2834" s="9">
        <f t="shared" si="320"/>
        <v>108</v>
      </c>
      <c r="N2834" t="str">
        <f t="shared" si="321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23"/>
        <v>Chillan43920108</v>
      </c>
    </row>
    <row r="2835" spans="11:19" x14ac:dyDescent="0.3">
      <c r="K2835">
        <f t="shared" si="322"/>
        <v>0</v>
      </c>
      <c r="L2835" t="str">
        <f t="shared" si="319"/>
        <v>Chillan43920</v>
      </c>
      <c r="M2835" s="9">
        <f t="shared" si="320"/>
        <v>109</v>
      </c>
      <c r="N2835" t="str">
        <f t="shared" si="321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23"/>
        <v>Chillan43920109</v>
      </c>
    </row>
    <row r="2836" spans="11:19" x14ac:dyDescent="0.3">
      <c r="K2836">
        <f t="shared" si="322"/>
        <v>0</v>
      </c>
      <c r="L2836" t="str">
        <f t="shared" si="319"/>
        <v>Chillan43920</v>
      </c>
      <c r="M2836" s="9">
        <f t="shared" si="320"/>
        <v>110</v>
      </c>
      <c r="N2836" t="str">
        <f t="shared" si="321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23"/>
        <v>Chillan43920110</v>
      </c>
    </row>
    <row r="2837" spans="11:19" x14ac:dyDescent="0.3">
      <c r="K2837">
        <f t="shared" si="322"/>
        <v>0</v>
      </c>
      <c r="L2837" t="str">
        <f t="shared" si="319"/>
        <v>Chillan43920</v>
      </c>
      <c r="M2837" s="9">
        <f t="shared" si="320"/>
        <v>111</v>
      </c>
      <c r="N2837" t="str">
        <f t="shared" si="321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23"/>
        <v>Chillan43920111</v>
      </c>
    </row>
    <row r="2838" spans="11:19" x14ac:dyDescent="0.3">
      <c r="K2838">
        <f t="shared" si="322"/>
        <v>0</v>
      </c>
      <c r="L2838" t="str">
        <f t="shared" si="319"/>
        <v>Chillan43920</v>
      </c>
      <c r="M2838" s="9">
        <f t="shared" si="320"/>
        <v>112</v>
      </c>
      <c r="N2838" t="str">
        <f t="shared" si="321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23"/>
        <v>Chillan43920112</v>
      </c>
    </row>
    <row r="2839" spans="11:19" x14ac:dyDescent="0.3">
      <c r="K2839">
        <f t="shared" si="322"/>
        <v>0</v>
      </c>
      <c r="L2839" t="str">
        <f t="shared" si="319"/>
        <v>Chillan43920</v>
      </c>
      <c r="M2839" s="9">
        <f t="shared" si="320"/>
        <v>113</v>
      </c>
      <c r="N2839" t="str">
        <f t="shared" si="321"/>
        <v>Chillan</v>
      </c>
      <c r="O2839" s="1">
        <v>43920</v>
      </c>
      <c r="P2839">
        <f>+VLOOKUP($N2839,[1]Hoja3!$A$4:$E$349,2,0)</f>
        <v>16</v>
      </c>
      <c r="Q2839">
        <f>+VLOOKUP($N2839,[1]Hoja3!$A$4:$E$349,3,0)</f>
        <v>16101</v>
      </c>
      <c r="R2839" t="str">
        <f>+VLOOKUP($N2839,[1]Hoja3!$A$4:$E$349,4,0)</f>
        <v>Ñuble</v>
      </c>
      <c r="S2839" t="str">
        <f t="shared" si="323"/>
        <v>Chillan43920113</v>
      </c>
    </row>
    <row r="2840" spans="11:19" x14ac:dyDescent="0.3">
      <c r="K2840">
        <f t="shared" si="322"/>
        <v>0</v>
      </c>
      <c r="L2840" t="str">
        <f t="shared" si="319"/>
        <v>Chillan43920</v>
      </c>
      <c r="M2840" s="9">
        <f t="shared" si="320"/>
        <v>114</v>
      </c>
      <c r="N2840" t="str">
        <f t="shared" si="321"/>
        <v>Chillan</v>
      </c>
      <c r="O2840" s="1">
        <v>43920</v>
      </c>
      <c r="P2840">
        <f>+VLOOKUP($N2840,[1]Hoja3!$A$4:$E$349,2,0)</f>
        <v>16</v>
      </c>
      <c r="Q2840">
        <f>+VLOOKUP($N2840,[1]Hoja3!$A$4:$E$349,3,0)</f>
        <v>16101</v>
      </c>
      <c r="R2840" t="str">
        <f>+VLOOKUP($N2840,[1]Hoja3!$A$4:$E$349,4,0)</f>
        <v>Ñuble</v>
      </c>
      <c r="S2840" t="str">
        <f t="shared" si="323"/>
        <v>Chillan43920114</v>
      </c>
    </row>
    <row r="2841" spans="11:19" x14ac:dyDescent="0.3">
      <c r="K2841">
        <f t="shared" si="322"/>
        <v>0</v>
      </c>
      <c r="L2841" t="str">
        <f t="shared" si="319"/>
        <v>Chillan Viejo43920</v>
      </c>
      <c r="M2841" s="9">
        <v>1</v>
      </c>
      <c r="N2841" t="s">
        <v>69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23"/>
        <v>Chillan Viejo439201</v>
      </c>
    </row>
    <row r="2842" spans="11:19" x14ac:dyDescent="0.3">
      <c r="K2842">
        <f t="shared" si="322"/>
        <v>0</v>
      </c>
      <c r="L2842" t="str">
        <f t="shared" si="319"/>
        <v>Chillan Viejo43920</v>
      </c>
      <c r="M2842" s="9">
        <f t="shared" si="320"/>
        <v>2</v>
      </c>
      <c r="N2842" t="str">
        <f t="shared" si="321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23"/>
        <v>Chillan Viejo439202</v>
      </c>
    </row>
    <row r="2843" spans="11:19" x14ac:dyDescent="0.3">
      <c r="K2843">
        <f t="shared" si="322"/>
        <v>0</v>
      </c>
      <c r="L2843" t="str">
        <f t="shared" si="319"/>
        <v>Chillan Viejo43920</v>
      </c>
      <c r="M2843" s="9">
        <f t="shared" si="320"/>
        <v>3</v>
      </c>
      <c r="N2843" t="str">
        <f t="shared" si="321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23"/>
        <v>Chillan Viejo439203</v>
      </c>
    </row>
    <row r="2844" spans="11:19" x14ac:dyDescent="0.3">
      <c r="K2844">
        <f t="shared" si="322"/>
        <v>0</v>
      </c>
      <c r="L2844" t="str">
        <f t="shared" si="319"/>
        <v>Chillan Viejo43920</v>
      </c>
      <c r="M2844" s="9">
        <f t="shared" si="320"/>
        <v>4</v>
      </c>
      <c r="N2844" t="str">
        <f t="shared" si="321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23"/>
        <v>Chillan Viejo439204</v>
      </c>
    </row>
    <row r="2845" spans="11:19" x14ac:dyDescent="0.3">
      <c r="K2845">
        <f t="shared" si="322"/>
        <v>0</v>
      </c>
      <c r="L2845" t="str">
        <f t="shared" si="319"/>
        <v>Chillan Viejo43920</v>
      </c>
      <c r="M2845" s="9">
        <f t="shared" si="320"/>
        <v>5</v>
      </c>
      <c r="N2845" t="str">
        <f t="shared" si="321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23"/>
        <v>Chillan Viejo439205</v>
      </c>
    </row>
    <row r="2846" spans="11:19" x14ac:dyDescent="0.3">
      <c r="K2846">
        <f t="shared" si="322"/>
        <v>0</v>
      </c>
      <c r="L2846" t="str">
        <f t="shared" si="319"/>
        <v>Chillan Viejo43920</v>
      </c>
      <c r="M2846" s="9">
        <f t="shared" si="320"/>
        <v>6</v>
      </c>
      <c r="N2846" t="str">
        <f t="shared" si="321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23"/>
        <v>Chillan Viejo439206</v>
      </c>
    </row>
    <row r="2847" spans="11:19" x14ac:dyDescent="0.3">
      <c r="K2847">
        <f t="shared" si="322"/>
        <v>0</v>
      </c>
      <c r="L2847" t="str">
        <f t="shared" si="319"/>
        <v>Chillan Viejo43920</v>
      </c>
      <c r="M2847" s="9">
        <f t="shared" si="320"/>
        <v>7</v>
      </c>
      <c r="N2847" t="str">
        <f t="shared" si="321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23"/>
        <v>Chillan Viejo439207</v>
      </c>
    </row>
    <row r="2848" spans="11:19" x14ac:dyDescent="0.3">
      <c r="K2848">
        <f t="shared" si="322"/>
        <v>0</v>
      </c>
      <c r="L2848" t="str">
        <f t="shared" si="319"/>
        <v>Chillan Viejo43920</v>
      </c>
      <c r="M2848" s="9">
        <f t="shared" si="320"/>
        <v>8</v>
      </c>
      <c r="N2848" t="str">
        <f t="shared" si="321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23"/>
        <v>Chillan Viejo439208</v>
      </c>
    </row>
    <row r="2849" spans="11:19" x14ac:dyDescent="0.3">
      <c r="K2849">
        <f t="shared" si="322"/>
        <v>0</v>
      </c>
      <c r="L2849" t="str">
        <f t="shared" si="319"/>
        <v>Chillan Viejo43920</v>
      </c>
      <c r="M2849" s="9">
        <f t="shared" si="320"/>
        <v>9</v>
      </c>
      <c r="N2849" t="str">
        <f t="shared" si="321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23"/>
        <v>Chillan Viejo439209</v>
      </c>
    </row>
    <row r="2850" spans="11:19" x14ac:dyDescent="0.3">
      <c r="K2850">
        <f t="shared" si="322"/>
        <v>0</v>
      </c>
      <c r="L2850" t="str">
        <f t="shared" si="319"/>
        <v>Chillan Viejo43920</v>
      </c>
      <c r="M2850" s="9">
        <f t="shared" si="320"/>
        <v>10</v>
      </c>
      <c r="N2850" t="str">
        <f t="shared" si="321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23"/>
        <v>Chillan Viejo4392010</v>
      </c>
    </row>
    <row r="2851" spans="11:19" x14ac:dyDescent="0.3">
      <c r="K2851">
        <f t="shared" si="322"/>
        <v>0</v>
      </c>
      <c r="L2851" t="str">
        <f t="shared" si="319"/>
        <v>Chillan Viejo43920</v>
      </c>
      <c r="M2851" s="9">
        <f t="shared" si="320"/>
        <v>11</v>
      </c>
      <c r="N2851" t="str">
        <f t="shared" si="321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23"/>
        <v>Chillan Viejo4392011</v>
      </c>
    </row>
    <row r="2852" spans="11:19" x14ac:dyDescent="0.3">
      <c r="K2852">
        <f t="shared" si="322"/>
        <v>0</v>
      </c>
      <c r="L2852" t="str">
        <f t="shared" si="319"/>
        <v>Chillan Viejo43920</v>
      </c>
      <c r="M2852" s="9">
        <f t="shared" si="320"/>
        <v>12</v>
      </c>
      <c r="N2852" t="str">
        <f t="shared" si="321"/>
        <v>Chillan Viejo</v>
      </c>
      <c r="O2852" s="1">
        <v>43920</v>
      </c>
      <c r="P2852">
        <f>+VLOOKUP($N2852,[1]Hoja3!$A$4:$E$349,2,0)</f>
        <v>16</v>
      </c>
      <c r="Q2852">
        <f>+VLOOKUP($N2852,[1]Hoja3!$A$4:$E$349,3,0)</f>
        <v>16103</v>
      </c>
      <c r="R2852" t="str">
        <f>+VLOOKUP($N2852,[1]Hoja3!$A$4:$E$349,4,0)</f>
        <v>Ñuble</v>
      </c>
      <c r="S2852" t="str">
        <f t="shared" si="323"/>
        <v>Chillan Viejo4392012</v>
      </c>
    </row>
    <row r="2853" spans="11:19" x14ac:dyDescent="0.3">
      <c r="K2853">
        <f t="shared" si="322"/>
        <v>0</v>
      </c>
      <c r="L2853" t="str">
        <f t="shared" si="319"/>
        <v>Chillan Viejo43920</v>
      </c>
      <c r="M2853" s="9">
        <f t="shared" si="320"/>
        <v>13</v>
      </c>
      <c r="N2853" t="str">
        <f t="shared" si="321"/>
        <v>Chillan Viejo</v>
      </c>
      <c r="O2853" s="1">
        <v>43920</v>
      </c>
      <c r="P2853">
        <f>+VLOOKUP($N2853,[1]Hoja3!$A$4:$E$349,2,0)</f>
        <v>16</v>
      </c>
      <c r="Q2853">
        <f>+VLOOKUP($N2853,[1]Hoja3!$A$4:$E$349,3,0)</f>
        <v>16103</v>
      </c>
      <c r="R2853" t="str">
        <f>+VLOOKUP($N2853,[1]Hoja3!$A$4:$E$349,4,0)</f>
        <v>Ñuble</v>
      </c>
      <c r="S2853" t="str">
        <f t="shared" si="323"/>
        <v>Chillan Viejo4392013</v>
      </c>
    </row>
    <row r="2854" spans="11:19" x14ac:dyDescent="0.3">
      <c r="K2854">
        <f t="shared" si="322"/>
        <v>0</v>
      </c>
      <c r="L2854" t="str">
        <f t="shared" si="319"/>
        <v>Colina43920</v>
      </c>
      <c r="M2854" s="9">
        <v>1</v>
      </c>
      <c r="N2854" t="s">
        <v>83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23"/>
        <v>Colina439201</v>
      </c>
    </row>
    <row r="2855" spans="11:19" x14ac:dyDescent="0.3">
      <c r="K2855">
        <f t="shared" si="322"/>
        <v>0</v>
      </c>
      <c r="L2855" t="str">
        <f t="shared" si="319"/>
        <v>Colina43920</v>
      </c>
      <c r="M2855" s="9">
        <f t="shared" si="320"/>
        <v>2</v>
      </c>
      <c r="N2855" t="str">
        <f t="shared" si="321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23"/>
        <v>Colina439202</v>
      </c>
    </row>
    <row r="2856" spans="11:19" x14ac:dyDescent="0.3">
      <c r="K2856">
        <f t="shared" si="322"/>
        <v>0</v>
      </c>
      <c r="L2856" t="str">
        <f t="shared" si="319"/>
        <v>Colina43920</v>
      </c>
      <c r="M2856" s="9">
        <f t="shared" si="320"/>
        <v>3</v>
      </c>
      <c r="N2856" t="str">
        <f t="shared" si="321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23"/>
        <v>Colina439203</v>
      </c>
    </row>
    <row r="2857" spans="11:19" x14ac:dyDescent="0.3">
      <c r="K2857">
        <f t="shared" si="322"/>
        <v>0</v>
      </c>
      <c r="L2857" t="str">
        <f t="shared" si="319"/>
        <v>Colina43920</v>
      </c>
      <c r="M2857" s="9">
        <f t="shared" si="320"/>
        <v>4</v>
      </c>
      <c r="N2857" t="str">
        <f t="shared" si="321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23"/>
        <v>Colina439204</v>
      </c>
    </row>
    <row r="2858" spans="11:19" x14ac:dyDescent="0.3">
      <c r="K2858">
        <f t="shared" si="322"/>
        <v>0</v>
      </c>
      <c r="L2858" t="str">
        <f t="shared" si="319"/>
        <v>Colina43920</v>
      </c>
      <c r="M2858" s="9">
        <f t="shared" si="320"/>
        <v>5</v>
      </c>
      <c r="N2858" t="str">
        <f t="shared" si="321"/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23"/>
        <v>Colina439205</v>
      </c>
    </row>
    <row r="2859" spans="11:19" x14ac:dyDescent="0.3">
      <c r="K2859">
        <f t="shared" si="322"/>
        <v>0</v>
      </c>
      <c r="L2859" t="str">
        <f t="shared" si="319"/>
        <v>Colina43920</v>
      </c>
      <c r="M2859" s="9">
        <f t="shared" si="320"/>
        <v>6</v>
      </c>
      <c r="N2859" t="str">
        <f t="shared" si="321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23"/>
        <v>Colina439206</v>
      </c>
    </row>
    <row r="2860" spans="11:19" x14ac:dyDescent="0.3">
      <c r="K2860">
        <f t="shared" si="322"/>
        <v>0</v>
      </c>
      <c r="L2860" t="str">
        <f t="shared" ref="L2860:L2923" si="324">+N2860&amp;O2860</f>
        <v>Colina43920</v>
      </c>
      <c r="M2860" s="9">
        <f t="shared" ref="M2860:M2923" si="325">+M2859+1</f>
        <v>7</v>
      </c>
      <c r="N2860" t="str">
        <f t="shared" ref="N2860:N2923" si="326">+N2859</f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23"/>
        <v>Colina439207</v>
      </c>
    </row>
    <row r="2861" spans="11:19" x14ac:dyDescent="0.3">
      <c r="K2861">
        <f t="shared" si="322"/>
        <v>0</v>
      </c>
      <c r="L2861" t="str">
        <f t="shared" si="324"/>
        <v>Colina43920</v>
      </c>
      <c r="M2861" s="9">
        <f t="shared" si="325"/>
        <v>8</v>
      </c>
      <c r="N2861" t="str">
        <f t="shared" si="326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23"/>
        <v>Colina439208</v>
      </c>
    </row>
    <row r="2862" spans="11:19" x14ac:dyDescent="0.3">
      <c r="K2862">
        <f t="shared" si="322"/>
        <v>0</v>
      </c>
      <c r="L2862" t="str">
        <f t="shared" si="324"/>
        <v>Colina43920</v>
      </c>
      <c r="M2862" s="9">
        <f t="shared" si="325"/>
        <v>9</v>
      </c>
      <c r="N2862" t="str">
        <f t="shared" si="326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23"/>
        <v>Colina439209</v>
      </c>
    </row>
    <row r="2863" spans="11:19" x14ac:dyDescent="0.3">
      <c r="K2863">
        <f t="shared" si="322"/>
        <v>0</v>
      </c>
      <c r="L2863" t="str">
        <f t="shared" si="324"/>
        <v>Colina43920</v>
      </c>
      <c r="M2863" s="9">
        <f t="shared" si="325"/>
        <v>10</v>
      </c>
      <c r="N2863" t="str">
        <f t="shared" si="326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23"/>
        <v>Colina4392010</v>
      </c>
    </row>
    <row r="2864" spans="11:19" x14ac:dyDescent="0.3">
      <c r="K2864">
        <f t="shared" si="322"/>
        <v>0</v>
      </c>
      <c r="L2864" t="str">
        <f t="shared" si="324"/>
        <v>Colina43920</v>
      </c>
      <c r="M2864" s="9">
        <f t="shared" si="325"/>
        <v>11</v>
      </c>
      <c r="N2864" t="str">
        <f t="shared" si="326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23"/>
        <v>Colina4392011</v>
      </c>
    </row>
    <row r="2865" spans="11:19" x14ac:dyDescent="0.3">
      <c r="K2865">
        <f t="shared" si="322"/>
        <v>0</v>
      </c>
      <c r="L2865" t="str">
        <f t="shared" si="324"/>
        <v>Colina43920</v>
      </c>
      <c r="M2865" s="9">
        <f t="shared" si="325"/>
        <v>12</v>
      </c>
      <c r="N2865" t="str">
        <f t="shared" si="326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23"/>
        <v>Colina4392012</v>
      </c>
    </row>
    <row r="2866" spans="11:19" x14ac:dyDescent="0.3">
      <c r="K2866">
        <f t="shared" si="322"/>
        <v>0</v>
      </c>
      <c r="L2866" t="str">
        <f t="shared" si="324"/>
        <v>Colina43920</v>
      </c>
      <c r="M2866" s="9">
        <f t="shared" si="325"/>
        <v>13</v>
      </c>
      <c r="N2866" t="str">
        <f t="shared" si="326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23"/>
        <v>Colina4392013</v>
      </c>
    </row>
    <row r="2867" spans="11:19" x14ac:dyDescent="0.3">
      <c r="K2867">
        <f t="shared" si="322"/>
        <v>0</v>
      </c>
      <c r="L2867" t="str">
        <f t="shared" si="324"/>
        <v>Colina43920</v>
      </c>
      <c r="M2867" s="9">
        <f t="shared" si="325"/>
        <v>14</v>
      </c>
      <c r="N2867" t="str">
        <f t="shared" si="326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23"/>
        <v>Colina4392014</v>
      </c>
    </row>
    <row r="2868" spans="11:19" x14ac:dyDescent="0.3">
      <c r="K2868">
        <f t="shared" si="322"/>
        <v>0</v>
      </c>
      <c r="L2868" t="str">
        <f t="shared" si="324"/>
        <v>Colina43920</v>
      </c>
      <c r="M2868" s="9">
        <f t="shared" si="325"/>
        <v>15</v>
      </c>
      <c r="N2868" t="str">
        <f t="shared" si="326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23"/>
        <v>Colina4392015</v>
      </c>
    </row>
    <row r="2869" spans="11:19" x14ac:dyDescent="0.3">
      <c r="K2869">
        <f t="shared" si="322"/>
        <v>0</v>
      </c>
      <c r="L2869" t="str">
        <f t="shared" si="324"/>
        <v>Colina43920</v>
      </c>
      <c r="M2869" s="9">
        <f t="shared" si="325"/>
        <v>16</v>
      </c>
      <c r="N2869" t="str">
        <f t="shared" si="326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23"/>
        <v>Colina4392016</v>
      </c>
    </row>
    <row r="2870" spans="11:19" x14ac:dyDescent="0.3">
      <c r="K2870">
        <f t="shared" si="322"/>
        <v>0</v>
      </c>
      <c r="L2870" t="str">
        <f t="shared" si="324"/>
        <v>Colina43920</v>
      </c>
      <c r="M2870" s="9">
        <f t="shared" si="325"/>
        <v>17</v>
      </c>
      <c r="N2870" t="str">
        <f t="shared" si="326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23"/>
        <v>Colina4392017</v>
      </c>
    </row>
    <row r="2871" spans="11:19" x14ac:dyDescent="0.3">
      <c r="K2871">
        <f t="shared" si="322"/>
        <v>0</v>
      </c>
      <c r="L2871" t="str">
        <f t="shared" si="324"/>
        <v>Colina43920</v>
      </c>
      <c r="M2871" s="9">
        <f t="shared" si="325"/>
        <v>18</v>
      </c>
      <c r="N2871" t="str">
        <f t="shared" si="326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23"/>
        <v>Colina4392018</v>
      </c>
    </row>
    <row r="2872" spans="11:19" x14ac:dyDescent="0.3">
      <c r="K2872">
        <f t="shared" si="322"/>
        <v>0</v>
      </c>
      <c r="L2872" t="str">
        <f t="shared" si="324"/>
        <v>Colina43920</v>
      </c>
      <c r="M2872" s="9">
        <f t="shared" si="325"/>
        <v>19</v>
      </c>
      <c r="N2872" t="str">
        <f t="shared" si="326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23"/>
        <v>Colina4392019</v>
      </c>
    </row>
    <row r="2873" spans="11:19" x14ac:dyDescent="0.3">
      <c r="K2873">
        <f t="shared" si="322"/>
        <v>0</v>
      </c>
      <c r="L2873" t="str">
        <f t="shared" si="324"/>
        <v>Colina43920</v>
      </c>
      <c r="M2873" s="9">
        <f t="shared" si="325"/>
        <v>20</v>
      </c>
      <c r="N2873" t="str">
        <f t="shared" si="326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23"/>
        <v>Colina4392020</v>
      </c>
    </row>
    <row r="2874" spans="11:19" x14ac:dyDescent="0.3">
      <c r="K2874">
        <f t="shared" si="322"/>
        <v>0</v>
      </c>
      <c r="L2874" t="str">
        <f t="shared" si="324"/>
        <v>Colina43920</v>
      </c>
      <c r="M2874" s="9">
        <f t="shared" si="325"/>
        <v>21</v>
      </c>
      <c r="N2874" t="str">
        <f t="shared" si="326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23"/>
        <v>Colina4392021</v>
      </c>
    </row>
    <row r="2875" spans="11:19" x14ac:dyDescent="0.3">
      <c r="K2875">
        <f t="shared" si="322"/>
        <v>0</v>
      </c>
      <c r="L2875" t="str">
        <f t="shared" si="324"/>
        <v>Colina43920</v>
      </c>
      <c r="M2875" s="9">
        <f t="shared" si="325"/>
        <v>22</v>
      </c>
      <c r="N2875" t="str">
        <f t="shared" si="326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23"/>
        <v>Colina4392022</v>
      </c>
    </row>
    <row r="2876" spans="11:19" x14ac:dyDescent="0.3">
      <c r="K2876">
        <f t="shared" si="322"/>
        <v>0</v>
      </c>
      <c r="L2876" t="str">
        <f t="shared" si="324"/>
        <v>Colina43920</v>
      </c>
      <c r="M2876" s="9">
        <f t="shared" si="325"/>
        <v>23</v>
      </c>
      <c r="N2876" t="str">
        <f t="shared" si="326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23"/>
        <v>Colina4392023</v>
      </c>
    </row>
    <row r="2877" spans="11:19" x14ac:dyDescent="0.3">
      <c r="K2877">
        <f t="shared" si="322"/>
        <v>0</v>
      </c>
      <c r="L2877" t="str">
        <f t="shared" si="324"/>
        <v>Colina43920</v>
      </c>
      <c r="M2877" s="9">
        <f t="shared" si="325"/>
        <v>24</v>
      </c>
      <c r="N2877" t="str">
        <f t="shared" si="326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23"/>
        <v>Colina4392024</v>
      </c>
    </row>
    <row r="2878" spans="11:19" x14ac:dyDescent="0.3">
      <c r="K2878">
        <f t="shared" si="322"/>
        <v>0</v>
      </c>
      <c r="L2878" t="str">
        <f t="shared" si="324"/>
        <v>Colina43920</v>
      </c>
      <c r="M2878" s="9">
        <f t="shared" si="325"/>
        <v>25</v>
      </c>
      <c r="N2878" t="str">
        <f t="shared" si="326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23"/>
        <v>Colina4392025</v>
      </c>
    </row>
    <row r="2879" spans="11:19" x14ac:dyDescent="0.3">
      <c r="K2879">
        <f t="shared" si="322"/>
        <v>0</v>
      </c>
      <c r="L2879" t="str">
        <f t="shared" si="324"/>
        <v>Colina43920</v>
      </c>
      <c r="M2879" s="9">
        <f t="shared" si="325"/>
        <v>26</v>
      </c>
      <c r="N2879" t="str">
        <f t="shared" si="326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23"/>
        <v>Colina4392026</v>
      </c>
    </row>
    <row r="2880" spans="11:19" x14ac:dyDescent="0.3">
      <c r="K2880">
        <f t="shared" si="322"/>
        <v>0</v>
      </c>
      <c r="L2880" t="str">
        <f t="shared" si="324"/>
        <v>Colina43920</v>
      </c>
      <c r="M2880" s="9">
        <f t="shared" si="325"/>
        <v>27</v>
      </c>
      <c r="N2880" t="str">
        <f t="shared" si="326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23"/>
        <v>Colina4392027</v>
      </c>
    </row>
    <row r="2881" spans="11:19" x14ac:dyDescent="0.3">
      <c r="K2881">
        <f t="shared" si="322"/>
        <v>0</v>
      </c>
      <c r="L2881" t="str">
        <f t="shared" si="324"/>
        <v>Colina43920</v>
      </c>
      <c r="M2881" s="9">
        <f t="shared" si="325"/>
        <v>28</v>
      </c>
      <c r="N2881" t="str">
        <f t="shared" si="326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23"/>
        <v>Colina4392028</v>
      </c>
    </row>
    <row r="2882" spans="11:19" x14ac:dyDescent="0.3">
      <c r="K2882">
        <f t="shared" si="322"/>
        <v>0</v>
      </c>
      <c r="L2882" t="str">
        <f t="shared" si="324"/>
        <v>Colina43920</v>
      </c>
      <c r="M2882" s="9">
        <f t="shared" si="325"/>
        <v>29</v>
      </c>
      <c r="N2882" t="str">
        <f t="shared" si="326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23"/>
        <v>Colina4392029</v>
      </c>
    </row>
    <row r="2883" spans="11:19" x14ac:dyDescent="0.3">
      <c r="K2883">
        <f t="shared" si="322"/>
        <v>0</v>
      </c>
      <c r="L2883" t="str">
        <f t="shared" si="324"/>
        <v>Colina43920</v>
      </c>
      <c r="M2883" s="9">
        <f t="shared" si="325"/>
        <v>30</v>
      </c>
      <c r="N2883" t="str">
        <f t="shared" si="326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23"/>
        <v>Colina4392030</v>
      </c>
    </row>
    <row r="2884" spans="11:19" x14ac:dyDescent="0.3">
      <c r="K2884">
        <f t="shared" si="322"/>
        <v>0</v>
      </c>
      <c r="L2884" t="str">
        <f t="shared" si="324"/>
        <v>Colina43920</v>
      </c>
      <c r="M2884" s="9">
        <f t="shared" si="325"/>
        <v>31</v>
      </c>
      <c r="N2884" t="str">
        <f t="shared" si="326"/>
        <v>Colina</v>
      </c>
      <c r="O2884" s="1">
        <v>43920</v>
      </c>
      <c r="P2884">
        <f>+VLOOKUP($N2884,[1]Hoja3!$A$4:$E$349,2,0)</f>
        <v>13</v>
      </c>
      <c r="Q2884">
        <f>+VLOOKUP($N2884,[1]Hoja3!$A$4:$E$349,3,0)</f>
        <v>13301</v>
      </c>
      <c r="R2884" t="str">
        <f>+VLOOKUP($N2884,[1]Hoja3!$A$4:$E$349,4,0)</f>
        <v>Metropolitana</v>
      </c>
      <c r="S2884" t="str">
        <f t="shared" si="323"/>
        <v>Colina4392031</v>
      </c>
    </row>
    <row r="2885" spans="11:19" x14ac:dyDescent="0.3">
      <c r="K2885">
        <f t="shared" si="322"/>
        <v>0</v>
      </c>
      <c r="L2885" t="str">
        <f t="shared" si="324"/>
        <v>Colina43920</v>
      </c>
      <c r="M2885" s="9">
        <f t="shared" si="325"/>
        <v>32</v>
      </c>
      <c r="N2885" t="str">
        <f t="shared" si="326"/>
        <v>Colina</v>
      </c>
      <c r="O2885" s="1">
        <v>43920</v>
      </c>
      <c r="P2885">
        <f>+VLOOKUP($N2885,[1]Hoja3!$A$4:$E$349,2,0)</f>
        <v>13</v>
      </c>
      <c r="Q2885">
        <f>+VLOOKUP($N2885,[1]Hoja3!$A$4:$E$349,3,0)</f>
        <v>13301</v>
      </c>
      <c r="R2885" t="str">
        <f>+VLOOKUP($N2885,[1]Hoja3!$A$4:$E$349,4,0)</f>
        <v>Metropolitana</v>
      </c>
      <c r="S2885" t="str">
        <f t="shared" si="323"/>
        <v>Colina4392032</v>
      </c>
    </row>
    <row r="2886" spans="11:19" x14ac:dyDescent="0.3">
      <c r="K2886">
        <f t="shared" si="322"/>
        <v>0</v>
      </c>
      <c r="L2886" t="str">
        <f t="shared" si="324"/>
        <v>Concepcion43920</v>
      </c>
      <c r="M2886" s="9">
        <v>1</v>
      </c>
      <c r="N2886" t="s">
        <v>87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23"/>
        <v>Concepcion439201</v>
      </c>
    </row>
    <row r="2887" spans="11:19" x14ac:dyDescent="0.3">
      <c r="K2887">
        <f t="shared" ref="K2887:K2950" si="327">+COUNTIFS($L$6:$L$20000,B2887)</f>
        <v>0</v>
      </c>
      <c r="L2887" t="str">
        <f t="shared" si="324"/>
        <v>Concepcion43920</v>
      </c>
      <c r="M2887" s="9">
        <f t="shared" si="325"/>
        <v>2</v>
      </c>
      <c r="N2887" t="str">
        <f t="shared" si="326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ref="S2887:S2950" si="328">+N2887&amp;O2887&amp;M2887</f>
        <v>Concepcion439202</v>
      </c>
    </row>
    <row r="2888" spans="11:19" x14ac:dyDescent="0.3">
      <c r="K2888">
        <f t="shared" si="327"/>
        <v>0</v>
      </c>
      <c r="L2888" t="str">
        <f t="shared" si="324"/>
        <v>Concepcion43920</v>
      </c>
      <c r="M2888" s="9">
        <f t="shared" si="325"/>
        <v>3</v>
      </c>
      <c r="N2888" t="str">
        <f t="shared" si="326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28"/>
        <v>Concepcion439203</v>
      </c>
    </row>
    <row r="2889" spans="11:19" x14ac:dyDescent="0.3">
      <c r="K2889">
        <f t="shared" si="327"/>
        <v>0</v>
      </c>
      <c r="L2889" t="str">
        <f t="shared" si="324"/>
        <v>Concepcion43920</v>
      </c>
      <c r="M2889" s="9">
        <f t="shared" si="325"/>
        <v>4</v>
      </c>
      <c r="N2889" t="str">
        <f t="shared" si="326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28"/>
        <v>Concepcion439204</v>
      </c>
    </row>
    <row r="2890" spans="11:19" x14ac:dyDescent="0.3">
      <c r="K2890">
        <f t="shared" si="327"/>
        <v>0</v>
      </c>
      <c r="L2890" t="str">
        <f t="shared" si="324"/>
        <v>Concepcion43920</v>
      </c>
      <c r="M2890" s="9">
        <f t="shared" si="325"/>
        <v>5</v>
      </c>
      <c r="N2890" t="str">
        <f t="shared" si="326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28"/>
        <v>Concepcion439205</v>
      </c>
    </row>
    <row r="2891" spans="11:19" x14ac:dyDescent="0.3">
      <c r="K2891">
        <f t="shared" si="327"/>
        <v>0</v>
      </c>
      <c r="L2891" t="str">
        <f t="shared" si="324"/>
        <v>Concepcion43920</v>
      </c>
      <c r="M2891" s="9">
        <f t="shared" si="325"/>
        <v>6</v>
      </c>
      <c r="N2891" t="str">
        <f t="shared" si="326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28"/>
        <v>Concepcion439206</v>
      </c>
    </row>
    <row r="2892" spans="11:19" x14ac:dyDescent="0.3">
      <c r="K2892">
        <f t="shared" si="327"/>
        <v>0</v>
      </c>
      <c r="L2892" t="str">
        <f t="shared" si="324"/>
        <v>Concepcion43920</v>
      </c>
      <c r="M2892" s="9">
        <f t="shared" si="325"/>
        <v>7</v>
      </c>
      <c r="N2892" t="str">
        <f t="shared" si="326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28"/>
        <v>Concepcion439207</v>
      </c>
    </row>
    <row r="2893" spans="11:19" x14ac:dyDescent="0.3">
      <c r="K2893">
        <f t="shared" si="327"/>
        <v>0</v>
      </c>
      <c r="L2893" t="str">
        <f t="shared" si="324"/>
        <v>Concepcion43920</v>
      </c>
      <c r="M2893" s="9">
        <f t="shared" si="325"/>
        <v>8</v>
      </c>
      <c r="N2893" t="str">
        <f t="shared" si="326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28"/>
        <v>Concepcion439208</v>
      </c>
    </row>
    <row r="2894" spans="11:19" x14ac:dyDescent="0.3">
      <c r="K2894">
        <f t="shared" si="327"/>
        <v>0</v>
      </c>
      <c r="L2894" t="str">
        <f t="shared" si="324"/>
        <v>Concepcion43920</v>
      </c>
      <c r="M2894" s="9">
        <f t="shared" si="325"/>
        <v>9</v>
      </c>
      <c r="N2894" t="str">
        <f t="shared" si="326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28"/>
        <v>Concepcion439209</v>
      </c>
    </row>
    <row r="2895" spans="11:19" x14ac:dyDescent="0.3">
      <c r="K2895">
        <f t="shared" si="327"/>
        <v>0</v>
      </c>
      <c r="L2895" t="str">
        <f t="shared" si="324"/>
        <v>Concepcion43920</v>
      </c>
      <c r="M2895" s="9">
        <f t="shared" si="325"/>
        <v>10</v>
      </c>
      <c r="N2895" t="str">
        <f t="shared" si="326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28"/>
        <v>Concepcion4392010</v>
      </c>
    </row>
    <row r="2896" spans="11:19" x14ac:dyDescent="0.3">
      <c r="K2896">
        <f t="shared" si="327"/>
        <v>0</v>
      </c>
      <c r="L2896" t="str">
        <f t="shared" si="324"/>
        <v>Concepcion43920</v>
      </c>
      <c r="M2896" s="9">
        <f t="shared" si="325"/>
        <v>11</v>
      </c>
      <c r="N2896" t="str">
        <f t="shared" si="326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28"/>
        <v>Concepcion4392011</v>
      </c>
    </row>
    <row r="2897" spans="11:19" x14ac:dyDescent="0.3">
      <c r="K2897">
        <f t="shared" si="327"/>
        <v>0</v>
      </c>
      <c r="L2897" t="str">
        <f t="shared" si="324"/>
        <v>Concepcion43920</v>
      </c>
      <c r="M2897" s="9">
        <f t="shared" si="325"/>
        <v>12</v>
      </c>
      <c r="N2897" t="str">
        <f t="shared" si="326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28"/>
        <v>Concepcion4392012</v>
      </c>
    </row>
    <row r="2898" spans="11:19" x14ac:dyDescent="0.3">
      <c r="K2898">
        <f t="shared" si="327"/>
        <v>0</v>
      </c>
      <c r="L2898" t="str">
        <f t="shared" si="324"/>
        <v>Concepcion43920</v>
      </c>
      <c r="M2898" s="9">
        <f t="shared" si="325"/>
        <v>13</v>
      </c>
      <c r="N2898" t="str">
        <f t="shared" si="326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28"/>
        <v>Concepcion4392013</v>
      </c>
    </row>
    <row r="2899" spans="11:19" x14ac:dyDescent="0.3">
      <c r="K2899">
        <f t="shared" si="327"/>
        <v>0</v>
      </c>
      <c r="L2899" t="str">
        <f t="shared" si="324"/>
        <v>Concepcion43920</v>
      </c>
      <c r="M2899" s="9">
        <f t="shared" si="325"/>
        <v>14</v>
      </c>
      <c r="N2899" t="str">
        <f t="shared" si="326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28"/>
        <v>Concepcion4392014</v>
      </c>
    </row>
    <row r="2900" spans="11:19" x14ac:dyDescent="0.3">
      <c r="K2900">
        <f t="shared" si="327"/>
        <v>0</v>
      </c>
      <c r="L2900" t="str">
        <f t="shared" si="324"/>
        <v>Concepcion43920</v>
      </c>
      <c r="M2900" s="9">
        <f t="shared" si="325"/>
        <v>15</v>
      </c>
      <c r="N2900" t="str">
        <f t="shared" si="326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28"/>
        <v>Concepcion4392015</v>
      </c>
    </row>
    <row r="2901" spans="11:19" x14ac:dyDescent="0.3">
      <c r="K2901">
        <f t="shared" si="327"/>
        <v>0</v>
      </c>
      <c r="L2901" t="str">
        <f t="shared" si="324"/>
        <v>Concepcion43920</v>
      </c>
      <c r="M2901" s="9">
        <f t="shared" si="325"/>
        <v>16</v>
      </c>
      <c r="N2901" t="str">
        <f t="shared" si="326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28"/>
        <v>Concepcion4392016</v>
      </c>
    </row>
    <row r="2902" spans="11:19" x14ac:dyDescent="0.3">
      <c r="K2902">
        <f t="shared" si="327"/>
        <v>0</v>
      </c>
      <c r="L2902" t="str">
        <f t="shared" si="324"/>
        <v>Concepcion43920</v>
      </c>
      <c r="M2902" s="9">
        <f t="shared" si="325"/>
        <v>17</v>
      </c>
      <c r="N2902" t="str">
        <f t="shared" si="326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28"/>
        <v>Concepcion4392017</v>
      </c>
    </row>
    <row r="2903" spans="11:19" x14ac:dyDescent="0.3">
      <c r="K2903">
        <f t="shared" si="327"/>
        <v>0</v>
      </c>
      <c r="L2903" t="str">
        <f t="shared" si="324"/>
        <v>Concepcion43920</v>
      </c>
      <c r="M2903" s="9">
        <f t="shared" si="325"/>
        <v>18</v>
      </c>
      <c r="N2903" t="str">
        <f t="shared" si="326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28"/>
        <v>Concepcion4392018</v>
      </c>
    </row>
    <row r="2904" spans="11:19" x14ac:dyDescent="0.3">
      <c r="K2904">
        <f t="shared" si="327"/>
        <v>0</v>
      </c>
      <c r="L2904" t="str">
        <f t="shared" si="324"/>
        <v>Concepcion43920</v>
      </c>
      <c r="M2904" s="9">
        <f t="shared" si="325"/>
        <v>19</v>
      </c>
      <c r="N2904" t="str">
        <f t="shared" si="326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28"/>
        <v>Concepcion4392019</v>
      </c>
    </row>
    <row r="2905" spans="11:19" x14ac:dyDescent="0.3">
      <c r="K2905">
        <f t="shared" si="327"/>
        <v>0</v>
      </c>
      <c r="L2905" t="str">
        <f t="shared" si="324"/>
        <v>Concepcion43920</v>
      </c>
      <c r="M2905" s="9">
        <f t="shared" si="325"/>
        <v>20</v>
      </c>
      <c r="N2905" t="str">
        <f t="shared" si="326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28"/>
        <v>Concepcion4392020</v>
      </c>
    </row>
    <row r="2906" spans="11:19" x14ac:dyDescent="0.3">
      <c r="K2906">
        <f t="shared" si="327"/>
        <v>0</v>
      </c>
      <c r="L2906" t="str">
        <f t="shared" si="324"/>
        <v>Concepcion43920</v>
      </c>
      <c r="M2906" s="9">
        <f t="shared" si="325"/>
        <v>21</v>
      </c>
      <c r="N2906" t="str">
        <f t="shared" si="326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28"/>
        <v>Concepcion4392021</v>
      </c>
    </row>
    <row r="2907" spans="11:19" x14ac:dyDescent="0.3">
      <c r="K2907">
        <f t="shared" si="327"/>
        <v>0</v>
      </c>
      <c r="L2907" t="str">
        <f t="shared" si="324"/>
        <v>Concepcion43920</v>
      </c>
      <c r="M2907" s="9">
        <f t="shared" si="325"/>
        <v>22</v>
      </c>
      <c r="N2907" t="str">
        <f t="shared" si="326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28"/>
        <v>Concepcion4392022</v>
      </c>
    </row>
    <row r="2908" spans="11:19" x14ac:dyDescent="0.3">
      <c r="K2908">
        <f t="shared" si="327"/>
        <v>0</v>
      </c>
      <c r="L2908" t="str">
        <f t="shared" si="324"/>
        <v>Concepcion43920</v>
      </c>
      <c r="M2908" s="9">
        <f t="shared" si="325"/>
        <v>23</v>
      </c>
      <c r="N2908" t="str">
        <f t="shared" si="326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28"/>
        <v>Concepcion4392023</v>
      </c>
    </row>
    <row r="2909" spans="11:19" x14ac:dyDescent="0.3">
      <c r="K2909">
        <f t="shared" si="327"/>
        <v>0</v>
      </c>
      <c r="L2909" t="str">
        <f t="shared" si="324"/>
        <v>Concepcion43920</v>
      </c>
      <c r="M2909" s="9">
        <f t="shared" si="325"/>
        <v>24</v>
      </c>
      <c r="N2909" t="str">
        <f t="shared" si="326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28"/>
        <v>Concepcion4392024</v>
      </c>
    </row>
    <row r="2910" spans="11:19" x14ac:dyDescent="0.3">
      <c r="K2910">
        <f t="shared" si="327"/>
        <v>0</v>
      </c>
      <c r="L2910" t="str">
        <f t="shared" si="324"/>
        <v>Concepcion43920</v>
      </c>
      <c r="M2910" s="9">
        <f t="shared" si="325"/>
        <v>25</v>
      </c>
      <c r="N2910" t="str">
        <f t="shared" si="326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28"/>
        <v>Concepcion4392025</v>
      </c>
    </row>
    <row r="2911" spans="11:19" x14ac:dyDescent="0.3">
      <c r="K2911">
        <f t="shared" si="327"/>
        <v>0</v>
      </c>
      <c r="L2911" t="str">
        <f t="shared" si="324"/>
        <v>Concepcion43920</v>
      </c>
      <c r="M2911" s="9">
        <f t="shared" si="325"/>
        <v>26</v>
      </c>
      <c r="N2911" t="str">
        <f t="shared" si="326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28"/>
        <v>Concepcion4392026</v>
      </c>
    </row>
    <row r="2912" spans="11:19" x14ac:dyDescent="0.3">
      <c r="K2912">
        <f t="shared" si="327"/>
        <v>0</v>
      </c>
      <c r="L2912" t="str">
        <f t="shared" si="324"/>
        <v>Concepcion43920</v>
      </c>
      <c r="M2912" s="9">
        <f t="shared" si="325"/>
        <v>27</v>
      </c>
      <c r="N2912" t="str">
        <f t="shared" si="326"/>
        <v>Concepcion</v>
      </c>
      <c r="O2912" s="1">
        <v>43920</v>
      </c>
      <c r="P2912">
        <f>+VLOOKUP($N2912,[1]Hoja3!$A$4:$E$349,2,0)</f>
        <v>8</v>
      </c>
      <c r="Q2912">
        <f>+VLOOKUP($N2912,[1]Hoja3!$A$4:$E$349,3,0)</f>
        <v>8101</v>
      </c>
      <c r="R2912" t="str">
        <f>+VLOOKUP($N2912,[1]Hoja3!$A$4:$E$349,4,0)</f>
        <v>Biobío</v>
      </c>
      <c r="S2912" t="str">
        <f t="shared" si="328"/>
        <v>Concepcion4392027</v>
      </c>
    </row>
    <row r="2913" spans="11:19" x14ac:dyDescent="0.3">
      <c r="K2913">
        <f t="shared" si="327"/>
        <v>0</v>
      </c>
      <c r="L2913" t="str">
        <f t="shared" si="324"/>
        <v>Concepcion43920</v>
      </c>
      <c r="M2913" s="9">
        <f t="shared" si="325"/>
        <v>28</v>
      </c>
      <c r="N2913" t="str">
        <f t="shared" si="326"/>
        <v>Concepcion</v>
      </c>
      <c r="O2913" s="1">
        <v>43920</v>
      </c>
      <c r="P2913">
        <f>+VLOOKUP($N2913,[1]Hoja3!$A$4:$E$349,2,0)</f>
        <v>8</v>
      </c>
      <c r="Q2913">
        <f>+VLOOKUP($N2913,[1]Hoja3!$A$4:$E$349,3,0)</f>
        <v>8101</v>
      </c>
      <c r="R2913" t="str">
        <f>+VLOOKUP($N2913,[1]Hoja3!$A$4:$E$349,4,0)</f>
        <v>Biobío</v>
      </c>
      <c r="S2913" t="str">
        <f t="shared" si="328"/>
        <v>Concepcion4392028</v>
      </c>
    </row>
    <row r="2914" spans="11:19" x14ac:dyDescent="0.3">
      <c r="K2914">
        <f t="shared" si="327"/>
        <v>0</v>
      </c>
      <c r="L2914" t="str">
        <f t="shared" si="324"/>
        <v>Conchali43920</v>
      </c>
      <c r="M2914" s="9">
        <v>1</v>
      </c>
      <c r="N2914" t="s">
        <v>88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28"/>
        <v>Conchali439201</v>
      </c>
    </row>
    <row r="2915" spans="11:19" x14ac:dyDescent="0.3">
      <c r="K2915">
        <f t="shared" si="327"/>
        <v>0</v>
      </c>
      <c r="L2915" t="str">
        <f t="shared" si="324"/>
        <v>Conchali43920</v>
      </c>
      <c r="M2915" s="9">
        <f t="shared" si="325"/>
        <v>2</v>
      </c>
      <c r="N2915" t="str">
        <f t="shared" si="326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28"/>
        <v>Conchali439202</v>
      </c>
    </row>
    <row r="2916" spans="11:19" x14ac:dyDescent="0.3">
      <c r="K2916">
        <f t="shared" si="327"/>
        <v>0</v>
      </c>
      <c r="L2916" t="str">
        <f t="shared" si="324"/>
        <v>Conchali43920</v>
      </c>
      <c r="M2916" s="9">
        <f t="shared" si="325"/>
        <v>3</v>
      </c>
      <c r="N2916" t="str">
        <f t="shared" si="326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28"/>
        <v>Conchali439203</v>
      </c>
    </row>
    <row r="2917" spans="11:19" x14ac:dyDescent="0.3">
      <c r="K2917">
        <f t="shared" si="327"/>
        <v>0</v>
      </c>
      <c r="L2917" t="str">
        <f t="shared" si="324"/>
        <v>Conchali43920</v>
      </c>
      <c r="M2917" s="9">
        <f t="shared" si="325"/>
        <v>4</v>
      </c>
      <c r="N2917" t="str">
        <f t="shared" si="326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28"/>
        <v>Conchali439204</v>
      </c>
    </row>
    <row r="2918" spans="11:19" x14ac:dyDescent="0.3">
      <c r="K2918">
        <f t="shared" si="327"/>
        <v>0</v>
      </c>
      <c r="L2918" t="str">
        <f t="shared" si="324"/>
        <v>Conchali43920</v>
      </c>
      <c r="M2918" s="9">
        <f t="shared" si="325"/>
        <v>5</v>
      </c>
      <c r="N2918" t="str">
        <f t="shared" si="326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28"/>
        <v>Conchali439205</v>
      </c>
    </row>
    <row r="2919" spans="11:19" x14ac:dyDescent="0.3">
      <c r="K2919">
        <f t="shared" si="327"/>
        <v>0</v>
      </c>
      <c r="L2919" t="str">
        <f t="shared" si="324"/>
        <v>Conchali43920</v>
      </c>
      <c r="M2919" s="9">
        <f t="shared" si="325"/>
        <v>6</v>
      </c>
      <c r="N2919" t="str">
        <f t="shared" si="326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28"/>
        <v>Conchali439206</v>
      </c>
    </row>
    <row r="2920" spans="11:19" x14ac:dyDescent="0.3">
      <c r="K2920">
        <f t="shared" si="327"/>
        <v>0</v>
      </c>
      <c r="L2920" t="str">
        <f t="shared" si="324"/>
        <v>Conchali43920</v>
      </c>
      <c r="M2920" s="9">
        <f t="shared" si="325"/>
        <v>7</v>
      </c>
      <c r="N2920" t="str">
        <f t="shared" si="326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28"/>
        <v>Conchali439207</v>
      </c>
    </row>
    <row r="2921" spans="11:19" x14ac:dyDescent="0.3">
      <c r="K2921">
        <f t="shared" si="327"/>
        <v>0</v>
      </c>
      <c r="L2921" t="str">
        <f t="shared" si="324"/>
        <v>Conchali43920</v>
      </c>
      <c r="M2921" s="9">
        <f t="shared" si="325"/>
        <v>8</v>
      </c>
      <c r="N2921" t="str">
        <f t="shared" si="326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28"/>
        <v>Conchali439208</v>
      </c>
    </row>
    <row r="2922" spans="11:19" x14ac:dyDescent="0.3">
      <c r="K2922">
        <f t="shared" si="327"/>
        <v>0</v>
      </c>
      <c r="L2922" t="str">
        <f t="shared" si="324"/>
        <v>Conchali43920</v>
      </c>
      <c r="M2922" s="9">
        <f t="shared" si="325"/>
        <v>9</v>
      </c>
      <c r="N2922" t="str">
        <f t="shared" si="326"/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28"/>
        <v>Conchali439209</v>
      </c>
    </row>
    <row r="2923" spans="11:19" x14ac:dyDescent="0.3">
      <c r="K2923">
        <f t="shared" si="327"/>
        <v>0</v>
      </c>
      <c r="L2923" t="str">
        <f t="shared" si="324"/>
        <v>Conchali43920</v>
      </c>
      <c r="M2923" s="9">
        <f t="shared" si="325"/>
        <v>10</v>
      </c>
      <c r="N2923" t="str">
        <f t="shared" si="326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28"/>
        <v>Conchali4392010</v>
      </c>
    </row>
    <row r="2924" spans="11:19" x14ac:dyDescent="0.3">
      <c r="K2924">
        <f t="shared" si="327"/>
        <v>0</v>
      </c>
      <c r="L2924" t="str">
        <f t="shared" ref="L2924:L2987" si="329">+N2924&amp;O2924</f>
        <v>Conchali43920</v>
      </c>
      <c r="M2924" s="9">
        <f t="shared" ref="M2924:M2987" si="330">+M2923+1</f>
        <v>11</v>
      </c>
      <c r="N2924" t="str">
        <f t="shared" ref="N2924:N2987" si="331">+N2923</f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28"/>
        <v>Conchali4392011</v>
      </c>
    </row>
    <row r="2925" spans="11:19" x14ac:dyDescent="0.3">
      <c r="K2925">
        <f t="shared" si="327"/>
        <v>0</v>
      </c>
      <c r="L2925" t="str">
        <f t="shared" si="329"/>
        <v>Conchali43920</v>
      </c>
      <c r="M2925" s="9">
        <f t="shared" si="330"/>
        <v>12</v>
      </c>
      <c r="N2925" t="str">
        <f t="shared" si="331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28"/>
        <v>Conchali4392012</v>
      </c>
    </row>
    <row r="2926" spans="11:19" x14ac:dyDescent="0.3">
      <c r="K2926">
        <f t="shared" si="327"/>
        <v>0</v>
      </c>
      <c r="L2926" t="str">
        <f t="shared" si="329"/>
        <v>Conchali43920</v>
      </c>
      <c r="M2926" s="9">
        <f t="shared" si="330"/>
        <v>13</v>
      </c>
      <c r="N2926" t="str">
        <f t="shared" si="331"/>
        <v>Conchali</v>
      </c>
      <c r="O2926" s="1">
        <v>43920</v>
      </c>
      <c r="P2926">
        <f>+VLOOKUP($N2926,[1]Hoja3!$A$4:$E$349,2,0)</f>
        <v>13</v>
      </c>
      <c r="Q2926">
        <f>+VLOOKUP($N2926,[1]Hoja3!$A$4:$E$349,3,0)</f>
        <v>13104</v>
      </c>
      <c r="R2926" t="str">
        <f>+VLOOKUP($N2926,[1]Hoja3!$A$4:$E$349,4,0)</f>
        <v>Metropolitana</v>
      </c>
      <c r="S2926" t="str">
        <f t="shared" si="328"/>
        <v>Conchali4392013</v>
      </c>
    </row>
    <row r="2927" spans="11:19" x14ac:dyDescent="0.3">
      <c r="K2927">
        <f t="shared" si="327"/>
        <v>0</v>
      </c>
      <c r="L2927" t="str">
        <f t="shared" si="329"/>
        <v>Conchali43920</v>
      </c>
      <c r="M2927" s="9">
        <f t="shared" si="330"/>
        <v>14</v>
      </c>
      <c r="N2927" t="str">
        <f t="shared" si="331"/>
        <v>Conchali</v>
      </c>
      <c r="O2927" s="1">
        <v>43920</v>
      </c>
      <c r="P2927">
        <f>+VLOOKUP($N2927,[1]Hoja3!$A$4:$E$349,2,0)</f>
        <v>13</v>
      </c>
      <c r="Q2927">
        <f>+VLOOKUP($N2927,[1]Hoja3!$A$4:$E$349,3,0)</f>
        <v>13104</v>
      </c>
      <c r="R2927" t="str">
        <f>+VLOOKUP($N2927,[1]Hoja3!$A$4:$E$349,4,0)</f>
        <v>Metropolitana</v>
      </c>
      <c r="S2927" t="str">
        <f t="shared" si="328"/>
        <v>Conchali4392014</v>
      </c>
    </row>
    <row r="2928" spans="11:19" x14ac:dyDescent="0.3">
      <c r="K2928">
        <f t="shared" si="327"/>
        <v>0</v>
      </c>
      <c r="L2928" t="str">
        <f t="shared" si="329"/>
        <v>Coquimbo43920</v>
      </c>
      <c r="M2928" s="9">
        <v>1</v>
      </c>
      <c r="N2928" t="s">
        <v>7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28"/>
        <v>Coquimbo439201</v>
      </c>
    </row>
    <row r="2929" spans="11:19" x14ac:dyDescent="0.3">
      <c r="K2929">
        <f t="shared" si="327"/>
        <v>0</v>
      </c>
      <c r="L2929" t="str">
        <f t="shared" si="329"/>
        <v>Coquimbo43920</v>
      </c>
      <c r="M2929" s="9">
        <f t="shared" si="330"/>
        <v>2</v>
      </c>
      <c r="N2929" t="str">
        <f t="shared" si="331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28"/>
        <v>Coquimbo439202</v>
      </c>
    </row>
    <row r="2930" spans="11:19" x14ac:dyDescent="0.3">
      <c r="K2930">
        <f t="shared" si="327"/>
        <v>0</v>
      </c>
      <c r="L2930" t="str">
        <f t="shared" si="329"/>
        <v>Coquimbo43920</v>
      </c>
      <c r="M2930" s="9">
        <f t="shared" si="330"/>
        <v>3</v>
      </c>
      <c r="N2930" t="str">
        <f t="shared" si="331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28"/>
        <v>Coquimbo439203</v>
      </c>
    </row>
    <row r="2931" spans="11:19" x14ac:dyDescent="0.3">
      <c r="K2931">
        <f t="shared" si="327"/>
        <v>0</v>
      </c>
      <c r="L2931" t="str">
        <f t="shared" si="329"/>
        <v>Coquimbo43920</v>
      </c>
      <c r="M2931" s="9">
        <f t="shared" si="330"/>
        <v>4</v>
      </c>
      <c r="N2931" t="str">
        <f t="shared" si="331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28"/>
        <v>Coquimbo439204</v>
      </c>
    </row>
    <row r="2932" spans="11:19" x14ac:dyDescent="0.3">
      <c r="K2932">
        <f t="shared" si="327"/>
        <v>0</v>
      </c>
      <c r="L2932" t="str">
        <f t="shared" si="329"/>
        <v>Coquimbo43920</v>
      </c>
      <c r="M2932" s="9">
        <f t="shared" si="330"/>
        <v>5</v>
      </c>
      <c r="N2932" t="str">
        <f t="shared" si="331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28"/>
        <v>Coquimbo439205</v>
      </c>
    </row>
    <row r="2933" spans="11:19" x14ac:dyDescent="0.3">
      <c r="K2933">
        <f t="shared" si="327"/>
        <v>0</v>
      </c>
      <c r="L2933" t="str">
        <f t="shared" si="329"/>
        <v>Coquimbo43920</v>
      </c>
      <c r="M2933" s="9">
        <f t="shared" si="330"/>
        <v>6</v>
      </c>
      <c r="N2933" t="str">
        <f t="shared" si="331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28"/>
        <v>Coquimbo439206</v>
      </c>
    </row>
    <row r="2934" spans="11:19" x14ac:dyDescent="0.3">
      <c r="K2934">
        <f t="shared" si="327"/>
        <v>0</v>
      </c>
      <c r="L2934" t="str">
        <f t="shared" si="329"/>
        <v>Coquimbo43920</v>
      </c>
      <c r="M2934" s="9">
        <f t="shared" si="330"/>
        <v>7</v>
      </c>
      <c r="N2934" t="str">
        <f t="shared" si="331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28"/>
        <v>Coquimbo439207</v>
      </c>
    </row>
    <row r="2935" spans="11:19" x14ac:dyDescent="0.3">
      <c r="K2935">
        <f t="shared" si="327"/>
        <v>0</v>
      </c>
      <c r="L2935" t="str">
        <f t="shared" si="329"/>
        <v>Coquimbo43920</v>
      </c>
      <c r="M2935" s="9">
        <f t="shared" si="330"/>
        <v>8</v>
      </c>
      <c r="N2935" t="str">
        <f t="shared" si="331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28"/>
        <v>Coquimbo439208</v>
      </c>
    </row>
    <row r="2936" spans="11:19" x14ac:dyDescent="0.3">
      <c r="K2936">
        <f t="shared" si="327"/>
        <v>0</v>
      </c>
      <c r="L2936" t="str">
        <f t="shared" si="329"/>
        <v>Coquimbo43920</v>
      </c>
      <c r="M2936" s="9">
        <f t="shared" si="330"/>
        <v>9</v>
      </c>
      <c r="N2936" t="str">
        <f t="shared" si="331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28"/>
        <v>Coquimbo439209</v>
      </c>
    </row>
    <row r="2937" spans="11:19" x14ac:dyDescent="0.3">
      <c r="K2937">
        <f t="shared" si="327"/>
        <v>0</v>
      </c>
      <c r="L2937" t="str">
        <f t="shared" si="329"/>
        <v>Coquimbo43920</v>
      </c>
      <c r="M2937" s="9">
        <f t="shared" si="330"/>
        <v>10</v>
      </c>
      <c r="N2937" t="str">
        <f t="shared" si="331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28"/>
        <v>Coquimbo4392010</v>
      </c>
    </row>
    <row r="2938" spans="11:19" x14ac:dyDescent="0.3">
      <c r="K2938">
        <f t="shared" si="327"/>
        <v>0</v>
      </c>
      <c r="L2938" t="str">
        <f t="shared" si="329"/>
        <v>Coquimbo43920</v>
      </c>
      <c r="M2938" s="9">
        <f t="shared" si="330"/>
        <v>11</v>
      </c>
      <c r="N2938" t="str">
        <f t="shared" si="331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28"/>
        <v>Coquimbo4392011</v>
      </c>
    </row>
    <row r="2939" spans="11:19" x14ac:dyDescent="0.3">
      <c r="K2939">
        <f t="shared" si="327"/>
        <v>0</v>
      </c>
      <c r="L2939" t="str">
        <f t="shared" si="329"/>
        <v>Coquimbo43920</v>
      </c>
      <c r="M2939" s="9">
        <f t="shared" si="330"/>
        <v>12</v>
      </c>
      <c r="N2939" t="str">
        <f t="shared" si="331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28"/>
        <v>Coquimbo4392012</v>
      </c>
    </row>
    <row r="2940" spans="11:19" x14ac:dyDescent="0.3">
      <c r="K2940">
        <f t="shared" si="327"/>
        <v>0</v>
      </c>
      <c r="L2940" t="str">
        <f t="shared" si="329"/>
        <v>Coquimbo43920</v>
      </c>
      <c r="M2940" s="9">
        <f t="shared" si="330"/>
        <v>13</v>
      </c>
      <c r="N2940" t="str">
        <f t="shared" si="331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28"/>
        <v>Coquimbo4392013</v>
      </c>
    </row>
    <row r="2941" spans="11:19" x14ac:dyDescent="0.3">
      <c r="K2941">
        <f t="shared" si="327"/>
        <v>0</v>
      </c>
      <c r="L2941" t="str">
        <f t="shared" si="329"/>
        <v>Coquimbo43920</v>
      </c>
      <c r="M2941" s="9">
        <f t="shared" si="330"/>
        <v>14</v>
      </c>
      <c r="N2941" t="str">
        <f t="shared" si="331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28"/>
        <v>Coquimbo4392014</v>
      </c>
    </row>
    <row r="2942" spans="11:19" x14ac:dyDescent="0.3">
      <c r="K2942">
        <f t="shared" si="327"/>
        <v>0</v>
      </c>
      <c r="L2942" t="str">
        <f t="shared" si="329"/>
        <v>Coquimbo43920</v>
      </c>
      <c r="M2942" s="9">
        <f t="shared" si="330"/>
        <v>15</v>
      </c>
      <c r="N2942" t="str">
        <f t="shared" si="331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28"/>
        <v>Coquimbo4392015</v>
      </c>
    </row>
    <row r="2943" spans="11:19" x14ac:dyDescent="0.3">
      <c r="K2943">
        <f t="shared" si="327"/>
        <v>0</v>
      </c>
      <c r="L2943" t="str">
        <f t="shared" si="329"/>
        <v>Coquimbo43920</v>
      </c>
      <c r="M2943" s="9">
        <f t="shared" si="330"/>
        <v>16</v>
      </c>
      <c r="N2943" t="str">
        <f t="shared" si="331"/>
        <v>Coquimbo</v>
      </c>
      <c r="O2943" s="1">
        <v>43920</v>
      </c>
      <c r="P2943">
        <f>+VLOOKUP($N2943,[1]Hoja3!$A$4:$E$349,2,0)</f>
        <v>4</v>
      </c>
      <c r="Q2943">
        <f>+VLOOKUP($N2943,[1]Hoja3!$A$4:$E$349,3,0)</f>
        <v>4102</v>
      </c>
      <c r="R2943" t="str">
        <f>+VLOOKUP($N2943,[1]Hoja3!$A$4:$E$349,4,0)</f>
        <v>Coquimbo</v>
      </c>
      <c r="S2943" t="str">
        <f t="shared" si="328"/>
        <v>Coquimbo4392016</v>
      </c>
    </row>
    <row r="2944" spans="11:19" x14ac:dyDescent="0.3">
      <c r="K2944">
        <f t="shared" si="327"/>
        <v>0</v>
      </c>
      <c r="L2944" t="str">
        <f t="shared" si="329"/>
        <v>Coquimbo43920</v>
      </c>
      <c r="M2944" s="9">
        <f t="shared" si="330"/>
        <v>17</v>
      </c>
      <c r="N2944" t="str">
        <f t="shared" si="331"/>
        <v>Coquimbo</v>
      </c>
      <c r="O2944" s="1">
        <v>43920</v>
      </c>
      <c r="P2944">
        <f>+VLOOKUP($N2944,[1]Hoja3!$A$4:$E$349,2,0)</f>
        <v>4</v>
      </c>
      <c r="Q2944">
        <f>+VLOOKUP($N2944,[1]Hoja3!$A$4:$E$349,3,0)</f>
        <v>4102</v>
      </c>
      <c r="R2944" t="str">
        <f>+VLOOKUP($N2944,[1]Hoja3!$A$4:$E$349,4,0)</f>
        <v>Coquimbo</v>
      </c>
      <c r="S2944" t="str">
        <f t="shared" si="328"/>
        <v>Coquimbo4392017</v>
      </c>
    </row>
    <row r="2945" spans="11:19" x14ac:dyDescent="0.3">
      <c r="K2945">
        <f t="shared" si="327"/>
        <v>0</v>
      </c>
      <c r="L2945" t="str">
        <f t="shared" si="329"/>
        <v>Curacavi43920</v>
      </c>
      <c r="M2945" s="9">
        <v>1</v>
      </c>
      <c r="N2945" t="s">
        <v>98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28"/>
        <v>Curacavi439201</v>
      </c>
    </row>
    <row r="2946" spans="11:19" x14ac:dyDescent="0.3">
      <c r="K2946">
        <f t="shared" si="327"/>
        <v>0</v>
      </c>
      <c r="L2946" t="str">
        <f t="shared" si="329"/>
        <v>Curacavi43920</v>
      </c>
      <c r="M2946" s="9">
        <f t="shared" si="330"/>
        <v>2</v>
      </c>
      <c r="N2946" t="str">
        <f t="shared" si="331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28"/>
        <v>Curacavi439202</v>
      </c>
    </row>
    <row r="2947" spans="11:19" x14ac:dyDescent="0.3">
      <c r="K2947">
        <f t="shared" si="327"/>
        <v>0</v>
      </c>
      <c r="L2947" t="str">
        <f t="shared" si="329"/>
        <v>Curacavi43920</v>
      </c>
      <c r="M2947" s="9">
        <f t="shared" si="330"/>
        <v>3</v>
      </c>
      <c r="N2947" t="str">
        <f t="shared" si="331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28"/>
        <v>Curacavi439203</v>
      </c>
    </row>
    <row r="2948" spans="11:19" x14ac:dyDescent="0.3">
      <c r="K2948">
        <f t="shared" si="327"/>
        <v>0</v>
      </c>
      <c r="L2948" t="str">
        <f t="shared" si="329"/>
        <v>Curacavi43920</v>
      </c>
      <c r="M2948" s="9">
        <f t="shared" si="330"/>
        <v>4</v>
      </c>
      <c r="N2948" t="str">
        <f t="shared" si="331"/>
        <v>Curacavi</v>
      </c>
      <c r="O2948" s="1">
        <v>43920</v>
      </c>
      <c r="P2948">
        <f>+VLOOKUP($N2948,[1]Hoja3!$A$4:$E$349,2,0)</f>
        <v>13</v>
      </c>
      <c r="Q2948">
        <f>+VLOOKUP($N2948,[1]Hoja3!$A$4:$E$349,3,0)</f>
        <v>13503</v>
      </c>
      <c r="R2948" t="str">
        <f>+VLOOKUP($N2948,[1]Hoja3!$A$4:$E$349,4,0)</f>
        <v>Metropolitana</v>
      </c>
      <c r="S2948" t="str">
        <f t="shared" si="328"/>
        <v>Curacavi439204</v>
      </c>
    </row>
    <row r="2949" spans="11:19" x14ac:dyDescent="0.3">
      <c r="K2949">
        <f t="shared" si="327"/>
        <v>0</v>
      </c>
      <c r="L2949" t="str">
        <f t="shared" si="329"/>
        <v>Curacavi43920</v>
      </c>
      <c r="M2949" s="9">
        <f t="shared" si="330"/>
        <v>5</v>
      </c>
      <c r="N2949" t="str">
        <f t="shared" si="331"/>
        <v>Curacavi</v>
      </c>
      <c r="O2949" s="1">
        <v>43920</v>
      </c>
      <c r="P2949">
        <f>+VLOOKUP($N2949,[1]Hoja3!$A$4:$E$349,2,0)</f>
        <v>13</v>
      </c>
      <c r="Q2949">
        <f>+VLOOKUP($N2949,[1]Hoja3!$A$4:$E$349,3,0)</f>
        <v>13503</v>
      </c>
      <c r="R2949" t="str">
        <f>+VLOOKUP($N2949,[1]Hoja3!$A$4:$E$349,4,0)</f>
        <v>Metropolitana</v>
      </c>
      <c r="S2949" t="str">
        <f t="shared" si="328"/>
        <v>Curacavi439205</v>
      </c>
    </row>
    <row r="2950" spans="11:19" x14ac:dyDescent="0.3">
      <c r="K2950">
        <f t="shared" si="327"/>
        <v>0</v>
      </c>
      <c r="L2950" t="str">
        <f t="shared" si="329"/>
        <v>Curico43920</v>
      </c>
      <c r="M2950" s="9">
        <v>1</v>
      </c>
      <c r="N2950" t="s">
        <v>103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28"/>
        <v>Curico439201</v>
      </c>
    </row>
    <row r="2951" spans="11:19" x14ac:dyDescent="0.3">
      <c r="K2951">
        <f t="shared" ref="K2951:K3014" si="332">+COUNTIFS($L$6:$L$20000,B2951)</f>
        <v>0</v>
      </c>
      <c r="L2951" t="str">
        <f t="shared" si="329"/>
        <v>Curico43920</v>
      </c>
      <c r="M2951" s="9">
        <f t="shared" si="330"/>
        <v>2</v>
      </c>
      <c r="N2951" t="str">
        <f t="shared" si="331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ref="S2951:S3014" si="333">+N2951&amp;O2951&amp;M2951</f>
        <v>Curico439202</v>
      </c>
    </row>
    <row r="2952" spans="11:19" x14ac:dyDescent="0.3">
      <c r="K2952">
        <f t="shared" si="332"/>
        <v>0</v>
      </c>
      <c r="L2952" t="str">
        <f t="shared" si="329"/>
        <v>Curico43920</v>
      </c>
      <c r="M2952" s="9">
        <f t="shared" si="330"/>
        <v>3</v>
      </c>
      <c r="N2952" t="str">
        <f t="shared" si="331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33"/>
        <v>Curico439203</v>
      </c>
    </row>
    <row r="2953" spans="11:19" x14ac:dyDescent="0.3">
      <c r="K2953">
        <f t="shared" si="332"/>
        <v>0</v>
      </c>
      <c r="L2953" t="str">
        <f t="shared" si="329"/>
        <v>Curico43920</v>
      </c>
      <c r="M2953" s="9">
        <f t="shared" si="330"/>
        <v>4</v>
      </c>
      <c r="N2953" t="str">
        <f t="shared" si="331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33"/>
        <v>Curico439204</v>
      </c>
    </row>
    <row r="2954" spans="11:19" x14ac:dyDescent="0.3">
      <c r="K2954">
        <f t="shared" si="332"/>
        <v>0</v>
      </c>
      <c r="L2954" t="str">
        <f t="shared" si="329"/>
        <v>Curico43920</v>
      </c>
      <c r="M2954" s="9">
        <f t="shared" si="330"/>
        <v>5</v>
      </c>
      <c r="N2954" t="str">
        <f t="shared" si="331"/>
        <v>Curico</v>
      </c>
      <c r="O2954" s="1">
        <v>43920</v>
      </c>
      <c r="P2954">
        <f>+VLOOKUP($N2954,[1]Hoja3!$A$4:$E$349,2,0)</f>
        <v>7</v>
      </c>
      <c r="Q2954">
        <f>+VLOOKUP($N2954,[1]Hoja3!$A$4:$E$349,3,0)</f>
        <v>7301</v>
      </c>
      <c r="R2954" t="str">
        <f>+VLOOKUP($N2954,[1]Hoja3!$A$4:$E$349,4,0)</f>
        <v>Maule</v>
      </c>
      <c r="S2954" t="str">
        <f t="shared" si="333"/>
        <v>Curico439205</v>
      </c>
    </row>
    <row r="2955" spans="11:19" x14ac:dyDescent="0.3">
      <c r="K2955">
        <f t="shared" si="332"/>
        <v>0</v>
      </c>
      <c r="L2955" t="str">
        <f t="shared" si="329"/>
        <v>Curico43920</v>
      </c>
      <c r="M2955" s="9">
        <f t="shared" si="330"/>
        <v>6</v>
      </c>
      <c r="N2955" t="str">
        <f t="shared" si="331"/>
        <v>Curico</v>
      </c>
      <c r="O2955" s="1">
        <v>43920</v>
      </c>
      <c r="P2955">
        <f>+VLOOKUP($N2955,[1]Hoja3!$A$4:$E$349,2,0)</f>
        <v>7</v>
      </c>
      <c r="Q2955">
        <f>+VLOOKUP($N2955,[1]Hoja3!$A$4:$E$349,3,0)</f>
        <v>7301</v>
      </c>
      <c r="R2955" t="str">
        <f>+VLOOKUP($N2955,[1]Hoja3!$A$4:$E$349,4,0)</f>
        <v>Maule</v>
      </c>
      <c r="S2955" t="str">
        <f t="shared" si="333"/>
        <v>Curico439206</v>
      </c>
    </row>
    <row r="2956" spans="11:19" x14ac:dyDescent="0.3">
      <c r="K2956">
        <f t="shared" si="332"/>
        <v>0</v>
      </c>
      <c r="L2956" t="str">
        <f t="shared" si="329"/>
        <v>El Bosque43920</v>
      </c>
      <c r="M2956" s="9">
        <v>1</v>
      </c>
      <c r="N2956" t="s">
        <v>107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33"/>
        <v>El Bosque439201</v>
      </c>
    </row>
    <row r="2957" spans="11:19" x14ac:dyDescent="0.3">
      <c r="K2957">
        <f t="shared" si="332"/>
        <v>0</v>
      </c>
      <c r="L2957" t="str">
        <f t="shared" si="329"/>
        <v>El Bosque43920</v>
      </c>
      <c r="M2957" s="9">
        <f t="shared" si="330"/>
        <v>2</v>
      </c>
      <c r="N2957" t="str">
        <f t="shared" si="331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33"/>
        <v>El Bosque439202</v>
      </c>
    </row>
    <row r="2958" spans="11:19" x14ac:dyDescent="0.3">
      <c r="K2958">
        <f t="shared" si="332"/>
        <v>0</v>
      </c>
      <c r="L2958" t="str">
        <f t="shared" si="329"/>
        <v>El Bosque43920</v>
      </c>
      <c r="M2958" s="9">
        <f t="shared" si="330"/>
        <v>3</v>
      </c>
      <c r="N2958" t="str">
        <f t="shared" si="331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33"/>
        <v>El Bosque439203</v>
      </c>
    </row>
    <row r="2959" spans="11:19" x14ac:dyDescent="0.3">
      <c r="K2959">
        <f t="shared" si="332"/>
        <v>0</v>
      </c>
      <c r="L2959" t="str">
        <f t="shared" si="329"/>
        <v>El Bosque43920</v>
      </c>
      <c r="M2959" s="9">
        <f t="shared" si="330"/>
        <v>4</v>
      </c>
      <c r="N2959" t="str">
        <f t="shared" si="331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33"/>
        <v>El Bosque439204</v>
      </c>
    </row>
    <row r="2960" spans="11:19" x14ac:dyDescent="0.3">
      <c r="K2960">
        <f t="shared" si="332"/>
        <v>0</v>
      </c>
      <c r="L2960" t="str">
        <f t="shared" si="329"/>
        <v>El Bosque43920</v>
      </c>
      <c r="M2960" s="9">
        <f t="shared" si="330"/>
        <v>5</v>
      </c>
      <c r="N2960" t="str">
        <f t="shared" si="331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33"/>
        <v>El Bosque439205</v>
      </c>
    </row>
    <row r="2961" spans="11:19" x14ac:dyDescent="0.3">
      <c r="K2961">
        <f t="shared" si="332"/>
        <v>0</v>
      </c>
      <c r="L2961" t="str">
        <f t="shared" si="329"/>
        <v>El Bosque43920</v>
      </c>
      <c r="M2961" s="9">
        <f t="shared" si="330"/>
        <v>6</v>
      </c>
      <c r="N2961" t="str">
        <f t="shared" si="331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33"/>
        <v>El Bosque439206</v>
      </c>
    </row>
    <row r="2962" spans="11:19" x14ac:dyDescent="0.3">
      <c r="K2962">
        <f t="shared" si="332"/>
        <v>0</v>
      </c>
      <c r="L2962" t="str">
        <f t="shared" si="329"/>
        <v>El Bosque43920</v>
      </c>
      <c r="M2962" s="9">
        <f t="shared" si="330"/>
        <v>7</v>
      </c>
      <c r="N2962" t="str">
        <f t="shared" si="331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33"/>
        <v>El Bosque439207</v>
      </c>
    </row>
    <row r="2963" spans="11:19" x14ac:dyDescent="0.3">
      <c r="K2963">
        <f t="shared" si="332"/>
        <v>0</v>
      </c>
      <c r="L2963" t="str">
        <f t="shared" si="329"/>
        <v>El Bosque43920</v>
      </c>
      <c r="M2963" s="9">
        <f t="shared" si="330"/>
        <v>8</v>
      </c>
      <c r="N2963" t="str">
        <f t="shared" si="331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33"/>
        <v>El Bosque439208</v>
      </c>
    </row>
    <row r="2964" spans="11:19" x14ac:dyDescent="0.3">
      <c r="K2964">
        <f t="shared" si="332"/>
        <v>0</v>
      </c>
      <c r="L2964" t="str">
        <f t="shared" si="329"/>
        <v>El Bosque43920</v>
      </c>
      <c r="M2964" s="9">
        <f t="shared" si="330"/>
        <v>9</v>
      </c>
      <c r="N2964" t="str">
        <f t="shared" si="331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33"/>
        <v>El Bosque439209</v>
      </c>
    </row>
    <row r="2965" spans="11:19" x14ac:dyDescent="0.3">
      <c r="K2965">
        <f t="shared" si="332"/>
        <v>0</v>
      </c>
      <c r="L2965" t="str">
        <f t="shared" si="329"/>
        <v>El Bosque43920</v>
      </c>
      <c r="M2965" s="9">
        <f t="shared" si="330"/>
        <v>10</v>
      </c>
      <c r="N2965" t="str">
        <f t="shared" si="331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33"/>
        <v>El Bosque4392010</v>
      </c>
    </row>
    <row r="2966" spans="11:19" x14ac:dyDescent="0.3">
      <c r="K2966">
        <f t="shared" si="332"/>
        <v>0</v>
      </c>
      <c r="L2966" t="str">
        <f t="shared" si="329"/>
        <v>El Bosque43920</v>
      </c>
      <c r="M2966" s="9">
        <f t="shared" si="330"/>
        <v>11</v>
      </c>
      <c r="N2966" t="str">
        <f t="shared" si="331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33"/>
        <v>El Bosque4392011</v>
      </c>
    </row>
    <row r="2967" spans="11:19" x14ac:dyDescent="0.3">
      <c r="K2967">
        <f t="shared" si="332"/>
        <v>0</v>
      </c>
      <c r="L2967" t="str">
        <f t="shared" si="329"/>
        <v>El Bosque43920</v>
      </c>
      <c r="M2967" s="9">
        <f t="shared" si="330"/>
        <v>12</v>
      </c>
      <c r="N2967" t="str">
        <f t="shared" si="331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33"/>
        <v>El Bosque4392012</v>
      </c>
    </row>
    <row r="2968" spans="11:19" x14ac:dyDescent="0.3">
      <c r="K2968">
        <f t="shared" si="332"/>
        <v>0</v>
      </c>
      <c r="L2968" t="str">
        <f t="shared" si="329"/>
        <v>El Bosque43920</v>
      </c>
      <c r="M2968" s="9">
        <f t="shared" si="330"/>
        <v>13</v>
      </c>
      <c r="N2968" t="str">
        <f t="shared" si="331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33"/>
        <v>El Bosque4392013</v>
      </c>
    </row>
    <row r="2969" spans="11:19" x14ac:dyDescent="0.3">
      <c r="K2969">
        <f t="shared" si="332"/>
        <v>0</v>
      </c>
      <c r="L2969" t="str">
        <f t="shared" si="329"/>
        <v>El Bosque43920</v>
      </c>
      <c r="M2969" s="9">
        <f t="shared" si="330"/>
        <v>14</v>
      </c>
      <c r="N2969" t="str">
        <f t="shared" si="331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33"/>
        <v>El Bosque4392014</v>
      </c>
    </row>
    <row r="2970" spans="11:19" x14ac:dyDescent="0.3">
      <c r="K2970">
        <f t="shared" si="332"/>
        <v>0</v>
      </c>
      <c r="L2970" t="str">
        <f t="shared" si="329"/>
        <v>El Bosque43920</v>
      </c>
      <c r="M2970" s="9">
        <f t="shared" si="330"/>
        <v>15</v>
      </c>
      <c r="N2970" t="str">
        <f t="shared" si="331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33"/>
        <v>El Bosque4392015</v>
      </c>
    </row>
    <row r="2971" spans="11:19" x14ac:dyDescent="0.3">
      <c r="K2971">
        <f t="shared" si="332"/>
        <v>0</v>
      </c>
      <c r="L2971" t="str">
        <f t="shared" si="329"/>
        <v>El Bosque43920</v>
      </c>
      <c r="M2971" s="9">
        <f t="shared" si="330"/>
        <v>16</v>
      </c>
      <c r="N2971" t="str">
        <f t="shared" si="331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33"/>
        <v>El Bosque4392016</v>
      </c>
    </row>
    <row r="2972" spans="11:19" x14ac:dyDescent="0.3">
      <c r="K2972">
        <f t="shared" si="332"/>
        <v>0</v>
      </c>
      <c r="L2972" t="str">
        <f t="shared" si="329"/>
        <v>El Bosque43920</v>
      </c>
      <c r="M2972" s="9">
        <f t="shared" si="330"/>
        <v>17</v>
      </c>
      <c r="N2972" t="str">
        <f t="shared" si="331"/>
        <v>El Bosque</v>
      </c>
      <c r="O2972" s="1">
        <v>43920</v>
      </c>
      <c r="P2972">
        <f>+VLOOKUP($N2972,[1]Hoja3!$A$4:$E$349,2,0)</f>
        <v>13</v>
      </c>
      <c r="Q2972">
        <f>+VLOOKUP($N2972,[1]Hoja3!$A$4:$E$349,3,0)</f>
        <v>13105</v>
      </c>
      <c r="R2972" t="str">
        <f>+VLOOKUP($N2972,[1]Hoja3!$A$4:$E$349,4,0)</f>
        <v>Metropolitana</v>
      </c>
      <c r="S2972" t="str">
        <f t="shared" si="333"/>
        <v>El Bosque4392017</v>
      </c>
    </row>
    <row r="2973" spans="11:19" x14ac:dyDescent="0.3">
      <c r="K2973">
        <f t="shared" si="332"/>
        <v>0</v>
      </c>
      <c r="L2973" t="str">
        <f t="shared" si="329"/>
        <v>El Bosque43920</v>
      </c>
      <c r="M2973" s="9">
        <f t="shared" si="330"/>
        <v>18</v>
      </c>
      <c r="N2973" t="str">
        <f t="shared" si="331"/>
        <v>El Bosque</v>
      </c>
      <c r="O2973" s="1">
        <v>43920</v>
      </c>
      <c r="P2973">
        <f>+VLOOKUP($N2973,[1]Hoja3!$A$4:$E$349,2,0)</f>
        <v>13</v>
      </c>
      <c r="Q2973">
        <f>+VLOOKUP($N2973,[1]Hoja3!$A$4:$E$349,3,0)</f>
        <v>13105</v>
      </c>
      <c r="R2973" t="str">
        <f>+VLOOKUP($N2973,[1]Hoja3!$A$4:$E$349,4,0)</f>
        <v>Metropolitana</v>
      </c>
      <c r="S2973" t="str">
        <f t="shared" si="333"/>
        <v>El Bosque4392018</v>
      </c>
    </row>
    <row r="2974" spans="11:19" x14ac:dyDescent="0.3">
      <c r="K2974">
        <f t="shared" si="332"/>
        <v>0</v>
      </c>
      <c r="L2974" t="str">
        <f t="shared" si="329"/>
        <v>Estacion Central43920</v>
      </c>
      <c r="M2974" s="9">
        <v>1</v>
      </c>
      <c r="N2974" t="s">
        <v>114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33"/>
        <v>Estacion Central439201</v>
      </c>
    </row>
    <row r="2975" spans="11:19" x14ac:dyDescent="0.3">
      <c r="K2975">
        <f t="shared" si="332"/>
        <v>0</v>
      </c>
      <c r="L2975" t="str">
        <f t="shared" si="329"/>
        <v>Estacion Central43920</v>
      </c>
      <c r="M2975" s="9">
        <f t="shared" si="330"/>
        <v>2</v>
      </c>
      <c r="N2975" t="str">
        <f t="shared" si="331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33"/>
        <v>Estacion Central439202</v>
      </c>
    </row>
    <row r="2976" spans="11:19" x14ac:dyDescent="0.3">
      <c r="K2976">
        <f t="shared" si="332"/>
        <v>0</v>
      </c>
      <c r="L2976" t="str">
        <f t="shared" si="329"/>
        <v>Estacion Central43920</v>
      </c>
      <c r="M2976" s="9">
        <f t="shared" si="330"/>
        <v>3</v>
      </c>
      <c r="N2976" t="str">
        <f t="shared" si="331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33"/>
        <v>Estacion Central439203</v>
      </c>
    </row>
    <row r="2977" spans="11:19" x14ac:dyDescent="0.3">
      <c r="K2977">
        <f t="shared" si="332"/>
        <v>0</v>
      </c>
      <c r="L2977" t="str">
        <f t="shared" si="329"/>
        <v>Estacion Central43920</v>
      </c>
      <c r="M2977" s="9">
        <f t="shared" si="330"/>
        <v>4</v>
      </c>
      <c r="N2977" t="str">
        <f t="shared" si="331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33"/>
        <v>Estacion Central439204</v>
      </c>
    </row>
    <row r="2978" spans="11:19" x14ac:dyDescent="0.3">
      <c r="K2978">
        <f t="shared" si="332"/>
        <v>0</v>
      </c>
      <c r="L2978" t="str">
        <f t="shared" si="329"/>
        <v>Estacion Central43920</v>
      </c>
      <c r="M2978" s="9">
        <f t="shared" si="330"/>
        <v>5</v>
      </c>
      <c r="N2978" t="str">
        <f t="shared" si="331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33"/>
        <v>Estacion Central439205</v>
      </c>
    </row>
    <row r="2979" spans="11:19" x14ac:dyDescent="0.3">
      <c r="K2979">
        <f t="shared" si="332"/>
        <v>0</v>
      </c>
      <c r="L2979" t="str">
        <f t="shared" si="329"/>
        <v>Estacion Central43920</v>
      </c>
      <c r="M2979" s="9">
        <f t="shared" si="330"/>
        <v>6</v>
      </c>
      <c r="N2979" t="str">
        <f t="shared" si="331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33"/>
        <v>Estacion Central439206</v>
      </c>
    </row>
    <row r="2980" spans="11:19" x14ac:dyDescent="0.3">
      <c r="K2980">
        <f t="shared" si="332"/>
        <v>0</v>
      </c>
      <c r="L2980" t="str">
        <f t="shared" si="329"/>
        <v>Estacion Central43920</v>
      </c>
      <c r="M2980" s="9">
        <f t="shared" si="330"/>
        <v>7</v>
      </c>
      <c r="N2980" t="str">
        <f t="shared" si="331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33"/>
        <v>Estacion Central439207</v>
      </c>
    </row>
    <row r="2981" spans="11:19" x14ac:dyDescent="0.3">
      <c r="K2981">
        <f t="shared" si="332"/>
        <v>0</v>
      </c>
      <c r="L2981" t="str">
        <f t="shared" si="329"/>
        <v>Estacion Central43920</v>
      </c>
      <c r="M2981" s="9">
        <f t="shared" si="330"/>
        <v>8</v>
      </c>
      <c r="N2981" t="str">
        <f t="shared" si="331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33"/>
        <v>Estacion Central439208</v>
      </c>
    </row>
    <row r="2982" spans="11:19" x14ac:dyDescent="0.3">
      <c r="K2982">
        <f t="shared" si="332"/>
        <v>0</v>
      </c>
      <c r="L2982" t="str">
        <f t="shared" si="329"/>
        <v>Estacion Central43920</v>
      </c>
      <c r="M2982" s="9">
        <f t="shared" si="330"/>
        <v>9</v>
      </c>
      <c r="N2982" t="str">
        <f t="shared" si="331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33"/>
        <v>Estacion Central439209</v>
      </c>
    </row>
    <row r="2983" spans="11:19" x14ac:dyDescent="0.3">
      <c r="K2983">
        <f t="shared" si="332"/>
        <v>0</v>
      </c>
      <c r="L2983" t="str">
        <f t="shared" si="329"/>
        <v>Estacion Central43920</v>
      </c>
      <c r="M2983" s="9">
        <f t="shared" si="330"/>
        <v>10</v>
      </c>
      <c r="N2983" t="str">
        <f t="shared" si="331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33"/>
        <v>Estacion Central4392010</v>
      </c>
    </row>
    <row r="2984" spans="11:19" x14ac:dyDescent="0.3">
      <c r="K2984">
        <f t="shared" si="332"/>
        <v>0</v>
      </c>
      <c r="L2984" t="str">
        <f t="shared" si="329"/>
        <v>Estacion Central43920</v>
      </c>
      <c r="M2984" s="9">
        <f t="shared" si="330"/>
        <v>11</v>
      </c>
      <c r="N2984" t="str">
        <f t="shared" si="331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33"/>
        <v>Estacion Central4392011</v>
      </c>
    </row>
    <row r="2985" spans="11:19" x14ac:dyDescent="0.3">
      <c r="K2985">
        <f t="shared" si="332"/>
        <v>0</v>
      </c>
      <c r="L2985" t="str">
        <f t="shared" si="329"/>
        <v>Estacion Central43920</v>
      </c>
      <c r="M2985" s="9">
        <f t="shared" si="330"/>
        <v>12</v>
      </c>
      <c r="N2985" t="str">
        <f t="shared" si="331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33"/>
        <v>Estacion Central4392012</v>
      </c>
    </row>
    <row r="2986" spans="11:19" x14ac:dyDescent="0.3">
      <c r="K2986">
        <f t="shared" si="332"/>
        <v>0</v>
      </c>
      <c r="L2986" t="str">
        <f t="shared" si="329"/>
        <v>Estacion Central43920</v>
      </c>
      <c r="M2986" s="9">
        <f t="shared" si="330"/>
        <v>13</v>
      </c>
      <c r="N2986" t="str">
        <f t="shared" si="331"/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33"/>
        <v>Estacion Central4392013</v>
      </c>
    </row>
    <row r="2987" spans="11:19" x14ac:dyDescent="0.3">
      <c r="K2987">
        <f t="shared" si="332"/>
        <v>0</v>
      </c>
      <c r="L2987" t="str">
        <f t="shared" si="329"/>
        <v>Estacion Central43920</v>
      </c>
      <c r="M2987" s="9">
        <f t="shared" si="330"/>
        <v>14</v>
      </c>
      <c r="N2987" t="str">
        <f t="shared" si="331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33"/>
        <v>Estacion Central4392014</v>
      </c>
    </row>
    <row r="2988" spans="11:19" x14ac:dyDescent="0.3">
      <c r="K2988">
        <f t="shared" si="332"/>
        <v>0</v>
      </c>
      <c r="L2988" t="str">
        <f t="shared" ref="L2988:L3051" si="334">+N2988&amp;O2988</f>
        <v>Estacion Central43920</v>
      </c>
      <c r="M2988" s="9">
        <f t="shared" ref="M2988:M3051" si="335">+M2987+1</f>
        <v>15</v>
      </c>
      <c r="N2988" t="str">
        <f t="shared" ref="N2988:N3051" si="336">+N2987</f>
        <v>Estacion Central</v>
      </c>
      <c r="O2988" s="1">
        <v>43920</v>
      </c>
      <c r="P2988">
        <f>+VLOOKUP($N2988,[1]Hoja3!$A$4:$E$349,2,0)</f>
        <v>13</v>
      </c>
      <c r="Q2988">
        <f>+VLOOKUP($N2988,[1]Hoja3!$A$4:$E$349,3,0)</f>
        <v>13106</v>
      </c>
      <c r="R2988" t="str">
        <f>+VLOOKUP($N2988,[1]Hoja3!$A$4:$E$349,4,0)</f>
        <v>Metropolitana</v>
      </c>
      <c r="S2988" t="str">
        <f t="shared" si="333"/>
        <v>Estacion Central4392015</v>
      </c>
    </row>
    <row r="2989" spans="11:19" x14ac:dyDescent="0.3">
      <c r="K2989">
        <f t="shared" si="332"/>
        <v>0</v>
      </c>
      <c r="L2989" t="str">
        <f t="shared" si="334"/>
        <v>Estacion Central43920</v>
      </c>
      <c r="M2989" s="9">
        <f t="shared" si="335"/>
        <v>16</v>
      </c>
      <c r="N2989" t="str">
        <f t="shared" si="336"/>
        <v>Estacion Central</v>
      </c>
      <c r="O2989" s="1">
        <v>43920</v>
      </c>
      <c r="P2989">
        <f>+VLOOKUP($N2989,[1]Hoja3!$A$4:$E$349,2,0)</f>
        <v>13</v>
      </c>
      <c r="Q2989">
        <f>+VLOOKUP($N2989,[1]Hoja3!$A$4:$E$349,3,0)</f>
        <v>13106</v>
      </c>
      <c r="R2989" t="str">
        <f>+VLOOKUP($N2989,[1]Hoja3!$A$4:$E$349,4,0)</f>
        <v>Metropolitana</v>
      </c>
      <c r="S2989" t="str">
        <f t="shared" si="333"/>
        <v>Estacion Central4392016</v>
      </c>
    </row>
    <row r="2990" spans="11:19" x14ac:dyDescent="0.3">
      <c r="K2990">
        <f t="shared" si="332"/>
        <v>0</v>
      </c>
      <c r="L2990" t="str">
        <f t="shared" si="334"/>
        <v>Gorbea43920</v>
      </c>
      <c r="M2990" s="9">
        <v>1</v>
      </c>
      <c r="N2990" t="s">
        <v>124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33"/>
        <v>Gorbea439201</v>
      </c>
    </row>
    <row r="2991" spans="11:19" x14ac:dyDescent="0.3">
      <c r="K2991">
        <f t="shared" si="332"/>
        <v>0</v>
      </c>
      <c r="L2991" t="str">
        <f t="shared" si="334"/>
        <v>Gorbea43920</v>
      </c>
      <c r="M2991" s="9">
        <f t="shared" si="335"/>
        <v>2</v>
      </c>
      <c r="N2991" t="str">
        <f t="shared" si="336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33"/>
        <v>Gorbea439202</v>
      </c>
    </row>
    <row r="2992" spans="11:19" x14ac:dyDescent="0.3">
      <c r="K2992">
        <f t="shared" si="332"/>
        <v>0</v>
      </c>
      <c r="L2992" t="str">
        <f t="shared" si="334"/>
        <v>Gorbea43920</v>
      </c>
      <c r="M2992" s="9">
        <f t="shared" si="335"/>
        <v>3</v>
      </c>
      <c r="N2992" t="str">
        <f t="shared" si="336"/>
        <v>Gorbea</v>
      </c>
      <c r="O2992" s="1">
        <v>43920</v>
      </c>
      <c r="P2992">
        <f>+VLOOKUP($N2992,[1]Hoja3!$A$4:$E$349,2,0)</f>
        <v>9</v>
      </c>
      <c r="Q2992">
        <f>+VLOOKUP($N2992,[1]Hoja3!$A$4:$E$349,3,0)</f>
        <v>9107</v>
      </c>
      <c r="R2992" t="str">
        <f>+VLOOKUP($N2992,[1]Hoja3!$A$4:$E$349,4,0)</f>
        <v>Araucanía</v>
      </c>
      <c r="S2992" t="str">
        <f t="shared" si="333"/>
        <v>Gorbea439203</v>
      </c>
    </row>
    <row r="2993" spans="11:19" x14ac:dyDescent="0.3">
      <c r="K2993">
        <f t="shared" si="332"/>
        <v>0</v>
      </c>
      <c r="L2993" t="str">
        <f t="shared" si="334"/>
        <v>Gorbea43920</v>
      </c>
      <c r="M2993" s="9">
        <f t="shared" si="335"/>
        <v>4</v>
      </c>
      <c r="N2993" t="str">
        <f t="shared" si="336"/>
        <v>Gorbea</v>
      </c>
      <c r="O2993" s="1">
        <v>43920</v>
      </c>
      <c r="P2993">
        <f>+VLOOKUP($N2993,[1]Hoja3!$A$4:$E$349,2,0)</f>
        <v>9</v>
      </c>
      <c r="Q2993">
        <f>+VLOOKUP($N2993,[1]Hoja3!$A$4:$E$349,3,0)</f>
        <v>9107</v>
      </c>
      <c r="R2993" t="str">
        <f>+VLOOKUP($N2993,[1]Hoja3!$A$4:$E$349,4,0)</f>
        <v>Araucanía</v>
      </c>
      <c r="S2993" t="str">
        <f t="shared" si="333"/>
        <v>Gorbea439204</v>
      </c>
    </row>
    <row r="2994" spans="11:19" x14ac:dyDescent="0.3">
      <c r="K2994">
        <f t="shared" si="332"/>
        <v>0</v>
      </c>
      <c r="L2994" t="str">
        <f t="shared" si="334"/>
        <v>Huechuraba43920</v>
      </c>
      <c r="M2994" s="9">
        <v>1</v>
      </c>
      <c r="N2994" t="s">
        <v>134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33"/>
        <v>Huechuraba439201</v>
      </c>
    </row>
    <row r="2995" spans="11:19" x14ac:dyDescent="0.3">
      <c r="K2995">
        <f t="shared" si="332"/>
        <v>0</v>
      </c>
      <c r="L2995" t="str">
        <f t="shared" si="334"/>
        <v>Huechuraba43920</v>
      </c>
      <c r="M2995" s="9">
        <f t="shared" si="335"/>
        <v>2</v>
      </c>
      <c r="N2995" t="str">
        <f t="shared" si="336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33"/>
        <v>Huechuraba439202</v>
      </c>
    </row>
    <row r="2996" spans="11:19" x14ac:dyDescent="0.3">
      <c r="K2996">
        <f t="shared" si="332"/>
        <v>0</v>
      </c>
      <c r="L2996" t="str">
        <f t="shared" si="334"/>
        <v>Huechuraba43920</v>
      </c>
      <c r="M2996" s="9">
        <f t="shared" si="335"/>
        <v>3</v>
      </c>
      <c r="N2996" t="str">
        <f t="shared" si="336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33"/>
        <v>Huechuraba439203</v>
      </c>
    </row>
    <row r="2997" spans="11:19" x14ac:dyDescent="0.3">
      <c r="K2997">
        <f t="shared" si="332"/>
        <v>0</v>
      </c>
      <c r="L2997" t="str">
        <f t="shared" si="334"/>
        <v>Huechuraba43920</v>
      </c>
      <c r="M2997" s="9">
        <f t="shared" si="335"/>
        <v>4</v>
      </c>
      <c r="N2997" t="str">
        <f t="shared" si="336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33"/>
        <v>Huechuraba439204</v>
      </c>
    </row>
    <row r="2998" spans="11:19" x14ac:dyDescent="0.3">
      <c r="K2998">
        <f t="shared" si="332"/>
        <v>0</v>
      </c>
      <c r="L2998" t="str">
        <f t="shared" si="334"/>
        <v>Huechuraba43920</v>
      </c>
      <c r="M2998" s="9">
        <f t="shared" si="335"/>
        <v>5</v>
      </c>
      <c r="N2998" t="str">
        <f t="shared" si="336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33"/>
        <v>Huechuraba439205</v>
      </c>
    </row>
    <row r="2999" spans="11:19" x14ac:dyDescent="0.3">
      <c r="K2999">
        <f t="shared" si="332"/>
        <v>0</v>
      </c>
      <c r="L2999" t="str">
        <f t="shared" si="334"/>
        <v>Huechuraba43920</v>
      </c>
      <c r="M2999" s="9">
        <f t="shared" si="335"/>
        <v>6</v>
      </c>
      <c r="N2999" t="str">
        <f t="shared" si="336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33"/>
        <v>Huechuraba439206</v>
      </c>
    </row>
    <row r="3000" spans="11:19" x14ac:dyDescent="0.3">
      <c r="K3000">
        <f t="shared" si="332"/>
        <v>0</v>
      </c>
      <c r="L3000" t="str">
        <f t="shared" si="334"/>
        <v>Huechuraba43920</v>
      </c>
      <c r="M3000" s="9">
        <f t="shared" si="335"/>
        <v>7</v>
      </c>
      <c r="N3000" t="str">
        <f t="shared" si="336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33"/>
        <v>Huechuraba439207</v>
      </c>
    </row>
    <row r="3001" spans="11:19" x14ac:dyDescent="0.3">
      <c r="K3001">
        <f t="shared" si="332"/>
        <v>0</v>
      </c>
      <c r="L3001" t="str">
        <f t="shared" si="334"/>
        <v>Huechuraba43920</v>
      </c>
      <c r="M3001" s="9">
        <f t="shared" si="335"/>
        <v>8</v>
      </c>
      <c r="N3001" t="str">
        <f t="shared" si="336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33"/>
        <v>Huechuraba439208</v>
      </c>
    </row>
    <row r="3002" spans="11:19" x14ac:dyDescent="0.3">
      <c r="K3002">
        <f t="shared" si="332"/>
        <v>0</v>
      </c>
      <c r="L3002" t="str">
        <f t="shared" si="334"/>
        <v>Huechuraba43920</v>
      </c>
      <c r="M3002" s="9">
        <f t="shared" si="335"/>
        <v>9</v>
      </c>
      <c r="N3002" t="str">
        <f t="shared" si="336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33"/>
        <v>Huechuraba439209</v>
      </c>
    </row>
    <row r="3003" spans="11:19" x14ac:dyDescent="0.3">
      <c r="K3003">
        <f t="shared" si="332"/>
        <v>0</v>
      </c>
      <c r="L3003" t="str">
        <f t="shared" si="334"/>
        <v>Huechuraba43920</v>
      </c>
      <c r="M3003" s="9">
        <f t="shared" si="335"/>
        <v>10</v>
      </c>
      <c r="N3003" t="str">
        <f t="shared" si="336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33"/>
        <v>Huechuraba4392010</v>
      </c>
    </row>
    <row r="3004" spans="11:19" x14ac:dyDescent="0.3">
      <c r="K3004">
        <f t="shared" si="332"/>
        <v>0</v>
      </c>
      <c r="L3004" t="str">
        <f t="shared" si="334"/>
        <v>Huechuraba43920</v>
      </c>
      <c r="M3004" s="9">
        <f t="shared" si="335"/>
        <v>11</v>
      </c>
      <c r="N3004" t="str">
        <f t="shared" si="336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33"/>
        <v>Huechuraba4392011</v>
      </c>
    </row>
    <row r="3005" spans="11:19" x14ac:dyDescent="0.3">
      <c r="K3005">
        <f t="shared" si="332"/>
        <v>0</v>
      </c>
      <c r="L3005" t="str">
        <f t="shared" si="334"/>
        <v>Huechuraba43920</v>
      </c>
      <c r="M3005" s="9">
        <f t="shared" si="335"/>
        <v>12</v>
      </c>
      <c r="N3005" t="str">
        <f t="shared" si="336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33"/>
        <v>Huechuraba4392012</v>
      </c>
    </row>
    <row r="3006" spans="11:19" x14ac:dyDescent="0.3">
      <c r="K3006">
        <f t="shared" si="332"/>
        <v>0</v>
      </c>
      <c r="L3006" t="str">
        <f t="shared" si="334"/>
        <v>Huechuraba43920</v>
      </c>
      <c r="M3006" s="9">
        <f t="shared" si="335"/>
        <v>13</v>
      </c>
      <c r="N3006" t="str">
        <f t="shared" si="336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33"/>
        <v>Huechuraba4392013</v>
      </c>
    </row>
    <row r="3007" spans="11:19" x14ac:dyDescent="0.3">
      <c r="K3007">
        <f t="shared" si="332"/>
        <v>0</v>
      </c>
      <c r="L3007" t="str">
        <f t="shared" si="334"/>
        <v>Huechuraba43920</v>
      </c>
      <c r="M3007" s="9">
        <f t="shared" si="335"/>
        <v>14</v>
      </c>
      <c r="N3007" t="str">
        <f t="shared" si="336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33"/>
        <v>Huechuraba4392014</v>
      </c>
    </row>
    <row r="3008" spans="11:19" x14ac:dyDescent="0.3">
      <c r="K3008">
        <f t="shared" si="332"/>
        <v>0</v>
      </c>
      <c r="L3008" t="str">
        <f t="shared" si="334"/>
        <v>Huechuraba43920</v>
      </c>
      <c r="M3008" s="9">
        <f t="shared" si="335"/>
        <v>15</v>
      </c>
      <c r="N3008" t="str">
        <f t="shared" si="336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33"/>
        <v>Huechuraba4392015</v>
      </c>
    </row>
    <row r="3009" spans="11:19" x14ac:dyDescent="0.3">
      <c r="K3009">
        <f t="shared" si="332"/>
        <v>0</v>
      </c>
      <c r="L3009" t="str">
        <f t="shared" si="334"/>
        <v>Huechuraba43920</v>
      </c>
      <c r="M3009" s="9">
        <f t="shared" si="335"/>
        <v>16</v>
      </c>
      <c r="N3009" t="str">
        <f t="shared" si="336"/>
        <v>Huechuraba</v>
      </c>
      <c r="O3009" s="1">
        <v>43920</v>
      </c>
      <c r="P3009">
        <f>+VLOOKUP($N3009,[1]Hoja3!$A$4:$E$349,2,0)</f>
        <v>13</v>
      </c>
      <c r="Q3009">
        <f>+VLOOKUP($N3009,[1]Hoja3!$A$4:$E$349,3,0)</f>
        <v>13107</v>
      </c>
      <c r="R3009" t="str">
        <f>+VLOOKUP($N3009,[1]Hoja3!$A$4:$E$349,4,0)</f>
        <v>Metropolitana</v>
      </c>
      <c r="S3009" t="str">
        <f t="shared" si="333"/>
        <v>Huechuraba4392016</v>
      </c>
    </row>
    <row r="3010" spans="11:19" x14ac:dyDescent="0.3">
      <c r="K3010">
        <f t="shared" si="332"/>
        <v>0</v>
      </c>
      <c r="L3010" t="str">
        <f t="shared" si="334"/>
        <v>Huechuraba43920</v>
      </c>
      <c r="M3010" s="9">
        <f t="shared" si="335"/>
        <v>17</v>
      </c>
      <c r="N3010" t="str">
        <f t="shared" si="336"/>
        <v>Huechuraba</v>
      </c>
      <c r="O3010" s="1">
        <v>43920</v>
      </c>
      <c r="P3010">
        <f>+VLOOKUP($N3010,[1]Hoja3!$A$4:$E$349,2,0)</f>
        <v>13</v>
      </c>
      <c r="Q3010">
        <f>+VLOOKUP($N3010,[1]Hoja3!$A$4:$E$349,3,0)</f>
        <v>13107</v>
      </c>
      <c r="R3010" t="str">
        <f>+VLOOKUP($N3010,[1]Hoja3!$A$4:$E$349,4,0)</f>
        <v>Metropolitana</v>
      </c>
      <c r="S3010" t="str">
        <f t="shared" si="333"/>
        <v>Huechuraba4392017</v>
      </c>
    </row>
    <row r="3011" spans="11:19" x14ac:dyDescent="0.3">
      <c r="K3011">
        <f t="shared" si="332"/>
        <v>0</v>
      </c>
      <c r="L3011" t="str">
        <f t="shared" si="334"/>
        <v>Independencia43920</v>
      </c>
      <c r="M3011" s="9">
        <v>1</v>
      </c>
      <c r="N3011" t="s">
        <v>136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33"/>
        <v>Independencia439201</v>
      </c>
    </row>
    <row r="3012" spans="11:19" x14ac:dyDescent="0.3">
      <c r="K3012">
        <f t="shared" si="332"/>
        <v>0</v>
      </c>
      <c r="L3012" t="str">
        <f t="shared" si="334"/>
        <v>Independencia43920</v>
      </c>
      <c r="M3012" s="9">
        <f t="shared" si="335"/>
        <v>2</v>
      </c>
      <c r="N3012" t="str">
        <f t="shared" si="336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33"/>
        <v>Independencia439202</v>
      </c>
    </row>
    <row r="3013" spans="11:19" x14ac:dyDescent="0.3">
      <c r="K3013">
        <f t="shared" si="332"/>
        <v>0</v>
      </c>
      <c r="L3013" t="str">
        <f t="shared" si="334"/>
        <v>Independencia43920</v>
      </c>
      <c r="M3013" s="9">
        <f t="shared" si="335"/>
        <v>3</v>
      </c>
      <c r="N3013" t="str">
        <f t="shared" si="336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si="333"/>
        <v>Independencia439203</v>
      </c>
    </row>
    <row r="3014" spans="11:19" x14ac:dyDescent="0.3">
      <c r="K3014">
        <f t="shared" si="332"/>
        <v>0</v>
      </c>
      <c r="L3014" t="str">
        <f t="shared" si="334"/>
        <v>Independencia43920</v>
      </c>
      <c r="M3014" s="9">
        <f t="shared" si="335"/>
        <v>4</v>
      </c>
      <c r="N3014" t="str">
        <f t="shared" si="336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33"/>
        <v>Independencia439204</v>
      </c>
    </row>
    <row r="3015" spans="11:19" x14ac:dyDescent="0.3">
      <c r="K3015">
        <f t="shared" ref="K3015:K3078" si="337">+COUNTIFS($L$6:$L$20000,B3015)</f>
        <v>0</v>
      </c>
      <c r="L3015" t="str">
        <f t="shared" si="334"/>
        <v>Independencia43920</v>
      </c>
      <c r="M3015" s="9">
        <f t="shared" si="335"/>
        <v>5</v>
      </c>
      <c r="N3015" t="str">
        <f t="shared" si="336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ref="S3015:S3078" si="338">+N3015&amp;O3015&amp;M3015</f>
        <v>Independencia439205</v>
      </c>
    </row>
    <row r="3016" spans="11:19" x14ac:dyDescent="0.3">
      <c r="K3016">
        <f t="shared" si="337"/>
        <v>0</v>
      </c>
      <c r="L3016" t="str">
        <f t="shared" si="334"/>
        <v>Independencia43920</v>
      </c>
      <c r="M3016" s="9">
        <f t="shared" si="335"/>
        <v>6</v>
      </c>
      <c r="N3016" t="str">
        <f t="shared" si="336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38"/>
        <v>Independencia439206</v>
      </c>
    </row>
    <row r="3017" spans="11:19" x14ac:dyDescent="0.3">
      <c r="K3017">
        <f t="shared" si="337"/>
        <v>0</v>
      </c>
      <c r="L3017" t="str">
        <f t="shared" si="334"/>
        <v>Independencia43920</v>
      </c>
      <c r="M3017" s="9">
        <f t="shared" si="335"/>
        <v>7</v>
      </c>
      <c r="N3017" t="str">
        <f t="shared" si="336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38"/>
        <v>Independencia439207</v>
      </c>
    </row>
    <row r="3018" spans="11:19" x14ac:dyDescent="0.3">
      <c r="K3018">
        <f t="shared" si="337"/>
        <v>0</v>
      </c>
      <c r="L3018" t="str">
        <f t="shared" si="334"/>
        <v>Independencia43920</v>
      </c>
      <c r="M3018" s="9">
        <f t="shared" si="335"/>
        <v>8</v>
      </c>
      <c r="N3018" t="str">
        <f t="shared" si="336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38"/>
        <v>Independencia439208</v>
      </c>
    </row>
    <row r="3019" spans="11:19" x14ac:dyDescent="0.3">
      <c r="K3019">
        <f t="shared" si="337"/>
        <v>0</v>
      </c>
      <c r="L3019" t="str">
        <f t="shared" si="334"/>
        <v>Independencia43920</v>
      </c>
      <c r="M3019" s="9">
        <f t="shared" si="335"/>
        <v>9</v>
      </c>
      <c r="N3019" t="str">
        <f t="shared" si="336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38"/>
        <v>Independencia439209</v>
      </c>
    </row>
    <row r="3020" spans="11:19" x14ac:dyDescent="0.3">
      <c r="K3020">
        <f t="shared" si="337"/>
        <v>0</v>
      </c>
      <c r="L3020" t="str">
        <f t="shared" si="334"/>
        <v>Independencia43920</v>
      </c>
      <c r="M3020" s="9">
        <f t="shared" si="335"/>
        <v>10</v>
      </c>
      <c r="N3020" t="str">
        <f t="shared" si="336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38"/>
        <v>Independencia4392010</v>
      </c>
    </row>
    <row r="3021" spans="11:19" x14ac:dyDescent="0.3">
      <c r="K3021">
        <f t="shared" si="337"/>
        <v>0</v>
      </c>
      <c r="L3021" t="str">
        <f t="shared" si="334"/>
        <v>Independencia43920</v>
      </c>
      <c r="M3021" s="9">
        <f t="shared" si="335"/>
        <v>11</v>
      </c>
      <c r="N3021" t="str">
        <f t="shared" si="336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38"/>
        <v>Independencia4392011</v>
      </c>
    </row>
    <row r="3022" spans="11:19" x14ac:dyDescent="0.3">
      <c r="K3022">
        <f t="shared" si="337"/>
        <v>0</v>
      </c>
      <c r="L3022" t="str">
        <f t="shared" si="334"/>
        <v>Independencia43920</v>
      </c>
      <c r="M3022" s="9">
        <f t="shared" si="335"/>
        <v>12</v>
      </c>
      <c r="N3022" t="str">
        <f t="shared" si="336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38"/>
        <v>Independencia4392012</v>
      </c>
    </row>
    <row r="3023" spans="11:19" x14ac:dyDescent="0.3">
      <c r="K3023">
        <f t="shared" si="337"/>
        <v>0</v>
      </c>
      <c r="L3023" t="str">
        <f t="shared" si="334"/>
        <v>Independencia43920</v>
      </c>
      <c r="M3023" s="9">
        <f t="shared" si="335"/>
        <v>13</v>
      </c>
      <c r="N3023" t="str">
        <f t="shared" si="336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38"/>
        <v>Independencia4392013</v>
      </c>
    </row>
    <row r="3024" spans="11:19" x14ac:dyDescent="0.3">
      <c r="K3024">
        <f t="shared" si="337"/>
        <v>0</v>
      </c>
      <c r="L3024" t="str">
        <f t="shared" si="334"/>
        <v>Independencia43920</v>
      </c>
      <c r="M3024" s="9">
        <f t="shared" si="335"/>
        <v>14</v>
      </c>
      <c r="N3024" t="str">
        <f t="shared" si="336"/>
        <v>Independencia</v>
      </c>
      <c r="O3024" s="1">
        <v>43920</v>
      </c>
      <c r="P3024">
        <f>+VLOOKUP($N3024,[1]Hoja3!$A$4:$E$349,2,0)</f>
        <v>13</v>
      </c>
      <c r="Q3024">
        <f>+VLOOKUP($N3024,[1]Hoja3!$A$4:$E$349,3,0)</f>
        <v>13108</v>
      </c>
      <c r="R3024" t="str">
        <f>+VLOOKUP($N3024,[1]Hoja3!$A$4:$E$349,4,0)</f>
        <v>Metropolitana</v>
      </c>
      <c r="S3024" t="str">
        <f t="shared" si="338"/>
        <v>Independencia4392014</v>
      </c>
    </row>
    <row r="3025" spans="11:19" x14ac:dyDescent="0.3">
      <c r="K3025">
        <f t="shared" si="337"/>
        <v>0</v>
      </c>
      <c r="L3025" t="str">
        <f t="shared" si="334"/>
        <v>Independencia43920</v>
      </c>
      <c r="M3025" s="9">
        <f t="shared" si="335"/>
        <v>15</v>
      </c>
      <c r="N3025" t="str">
        <f t="shared" si="336"/>
        <v>Independencia</v>
      </c>
      <c r="O3025" s="1">
        <v>43920</v>
      </c>
      <c r="P3025">
        <f>+VLOOKUP($N3025,[1]Hoja3!$A$4:$E$349,2,0)</f>
        <v>13</v>
      </c>
      <c r="Q3025">
        <f>+VLOOKUP($N3025,[1]Hoja3!$A$4:$E$349,3,0)</f>
        <v>13108</v>
      </c>
      <c r="R3025" t="str">
        <f>+VLOOKUP($N3025,[1]Hoja3!$A$4:$E$349,4,0)</f>
        <v>Metropolitana</v>
      </c>
      <c r="S3025" t="str">
        <f t="shared" si="338"/>
        <v>Independencia4392015</v>
      </c>
    </row>
    <row r="3026" spans="11:19" x14ac:dyDescent="0.3">
      <c r="K3026">
        <f t="shared" si="337"/>
        <v>0</v>
      </c>
      <c r="L3026" t="str">
        <f t="shared" si="334"/>
        <v>Iquique43920</v>
      </c>
      <c r="M3026" s="9">
        <v>1</v>
      </c>
      <c r="N3026" t="s">
        <v>137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38"/>
        <v>Iquique439201</v>
      </c>
    </row>
    <row r="3027" spans="11:19" x14ac:dyDescent="0.3">
      <c r="K3027">
        <f t="shared" si="337"/>
        <v>0</v>
      </c>
      <c r="L3027" t="str">
        <f t="shared" si="334"/>
        <v>Iquique43920</v>
      </c>
      <c r="M3027" s="9">
        <f t="shared" si="335"/>
        <v>2</v>
      </c>
      <c r="N3027" t="str">
        <f t="shared" si="336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38"/>
        <v>Iquique439202</v>
      </c>
    </row>
    <row r="3028" spans="11:19" x14ac:dyDescent="0.3">
      <c r="K3028">
        <f t="shared" si="337"/>
        <v>0</v>
      </c>
      <c r="L3028" t="str">
        <f t="shared" si="334"/>
        <v>Iquique43920</v>
      </c>
      <c r="M3028" s="9">
        <f t="shared" si="335"/>
        <v>3</v>
      </c>
      <c r="N3028" t="str">
        <f t="shared" si="336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38"/>
        <v>Iquique439203</v>
      </c>
    </row>
    <row r="3029" spans="11:19" x14ac:dyDescent="0.3">
      <c r="K3029">
        <f t="shared" si="337"/>
        <v>0</v>
      </c>
      <c r="L3029" t="str">
        <f t="shared" si="334"/>
        <v>Iquique43920</v>
      </c>
      <c r="M3029" s="9">
        <f t="shared" si="335"/>
        <v>4</v>
      </c>
      <c r="N3029" t="str">
        <f t="shared" si="336"/>
        <v>Iquique</v>
      </c>
      <c r="O3029" s="1">
        <v>43920</v>
      </c>
      <c r="P3029">
        <f>+VLOOKUP($N3029,[1]Hoja3!$A$4:$E$349,2,0)</f>
        <v>1</v>
      </c>
      <c r="Q3029">
        <f>+VLOOKUP($N3029,[1]Hoja3!$A$4:$E$349,3,0)</f>
        <v>1101</v>
      </c>
      <c r="R3029" t="str">
        <f>+VLOOKUP($N3029,[1]Hoja3!$A$4:$E$349,4,0)</f>
        <v>Tarapacá</v>
      </c>
      <c r="S3029" t="str">
        <f t="shared" si="338"/>
        <v>Iquique439204</v>
      </c>
    </row>
    <row r="3030" spans="11:19" x14ac:dyDescent="0.3">
      <c r="K3030">
        <f t="shared" si="337"/>
        <v>0</v>
      </c>
      <c r="L3030" t="str">
        <f t="shared" si="334"/>
        <v>Iquique43920</v>
      </c>
      <c r="M3030" s="9">
        <f t="shared" si="335"/>
        <v>5</v>
      </c>
      <c r="N3030" t="str">
        <f t="shared" si="336"/>
        <v>Iquique</v>
      </c>
      <c r="O3030" s="1">
        <v>43920</v>
      </c>
      <c r="P3030">
        <f>+VLOOKUP($N3030,[1]Hoja3!$A$4:$E$349,2,0)</f>
        <v>1</v>
      </c>
      <c r="Q3030">
        <f>+VLOOKUP($N3030,[1]Hoja3!$A$4:$E$349,3,0)</f>
        <v>1101</v>
      </c>
      <c r="R3030" t="str">
        <f>+VLOOKUP($N3030,[1]Hoja3!$A$4:$E$349,4,0)</f>
        <v>Tarapacá</v>
      </c>
      <c r="S3030" t="str">
        <f t="shared" si="338"/>
        <v>Iquique439205</v>
      </c>
    </row>
    <row r="3031" spans="11:19" x14ac:dyDescent="0.3">
      <c r="K3031">
        <f t="shared" si="337"/>
        <v>0</v>
      </c>
      <c r="L3031" t="str">
        <f t="shared" si="334"/>
        <v>La Cisterna43920</v>
      </c>
      <c r="M3031" s="9">
        <v>1</v>
      </c>
      <c r="N3031" t="s">
        <v>141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38"/>
        <v>La Cisterna439201</v>
      </c>
    </row>
    <row r="3032" spans="11:19" x14ac:dyDescent="0.3">
      <c r="K3032">
        <f t="shared" si="337"/>
        <v>0</v>
      </c>
      <c r="L3032" t="str">
        <f t="shared" si="334"/>
        <v>La Cisterna43920</v>
      </c>
      <c r="M3032" s="9">
        <f t="shared" si="335"/>
        <v>2</v>
      </c>
      <c r="N3032" t="str">
        <f t="shared" si="336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38"/>
        <v>La Cisterna439202</v>
      </c>
    </row>
    <row r="3033" spans="11:19" x14ac:dyDescent="0.3">
      <c r="K3033">
        <f t="shared" si="337"/>
        <v>0</v>
      </c>
      <c r="L3033" t="str">
        <f t="shared" si="334"/>
        <v>La Cisterna43920</v>
      </c>
      <c r="M3033" s="9">
        <f t="shared" si="335"/>
        <v>3</v>
      </c>
      <c r="N3033" t="str">
        <f t="shared" si="336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38"/>
        <v>La Cisterna439203</v>
      </c>
    </row>
    <row r="3034" spans="11:19" x14ac:dyDescent="0.3">
      <c r="K3034">
        <f t="shared" si="337"/>
        <v>0</v>
      </c>
      <c r="L3034" t="str">
        <f t="shared" si="334"/>
        <v>La Cisterna43920</v>
      </c>
      <c r="M3034" s="9">
        <f t="shared" si="335"/>
        <v>4</v>
      </c>
      <c r="N3034" t="str">
        <f t="shared" si="336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38"/>
        <v>La Cisterna439204</v>
      </c>
    </row>
    <row r="3035" spans="11:19" x14ac:dyDescent="0.3">
      <c r="K3035">
        <f t="shared" si="337"/>
        <v>0</v>
      </c>
      <c r="L3035" t="str">
        <f t="shared" si="334"/>
        <v>La Cisterna43920</v>
      </c>
      <c r="M3035" s="9">
        <f t="shared" si="335"/>
        <v>5</v>
      </c>
      <c r="N3035" t="str">
        <f t="shared" si="336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38"/>
        <v>La Cisterna439205</v>
      </c>
    </row>
    <row r="3036" spans="11:19" x14ac:dyDescent="0.3">
      <c r="K3036">
        <f t="shared" si="337"/>
        <v>0</v>
      </c>
      <c r="L3036" t="str">
        <f t="shared" si="334"/>
        <v>La Cisterna43920</v>
      </c>
      <c r="M3036" s="9">
        <f t="shared" si="335"/>
        <v>6</v>
      </c>
      <c r="N3036" t="str">
        <f t="shared" si="336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38"/>
        <v>La Cisterna439206</v>
      </c>
    </row>
    <row r="3037" spans="11:19" x14ac:dyDescent="0.3">
      <c r="K3037">
        <f t="shared" si="337"/>
        <v>0</v>
      </c>
      <c r="L3037" t="str">
        <f t="shared" si="334"/>
        <v>La Cisterna43920</v>
      </c>
      <c r="M3037" s="9">
        <f t="shared" si="335"/>
        <v>7</v>
      </c>
      <c r="N3037" t="str">
        <f t="shared" si="336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38"/>
        <v>La Cisterna439207</v>
      </c>
    </row>
    <row r="3038" spans="11:19" x14ac:dyDescent="0.3">
      <c r="K3038">
        <f t="shared" si="337"/>
        <v>0</v>
      </c>
      <c r="L3038" t="str">
        <f t="shared" si="334"/>
        <v>La Cisterna43920</v>
      </c>
      <c r="M3038" s="9">
        <f t="shared" si="335"/>
        <v>8</v>
      </c>
      <c r="N3038" t="str">
        <f t="shared" si="336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38"/>
        <v>La Cisterna439208</v>
      </c>
    </row>
    <row r="3039" spans="11:19" x14ac:dyDescent="0.3">
      <c r="K3039">
        <f t="shared" si="337"/>
        <v>0</v>
      </c>
      <c r="L3039" t="str">
        <f t="shared" si="334"/>
        <v>La Cisterna43920</v>
      </c>
      <c r="M3039" s="9">
        <f t="shared" si="335"/>
        <v>9</v>
      </c>
      <c r="N3039" t="str">
        <f t="shared" si="336"/>
        <v>La Cisterna</v>
      </c>
      <c r="O3039" s="1">
        <v>43920</v>
      </c>
      <c r="P3039">
        <f>+VLOOKUP($N3039,[1]Hoja3!$A$4:$E$349,2,0)</f>
        <v>13</v>
      </c>
      <c r="Q3039">
        <f>+VLOOKUP($N3039,[1]Hoja3!$A$4:$E$349,3,0)</f>
        <v>13109</v>
      </c>
      <c r="R3039" t="str">
        <f>+VLOOKUP($N3039,[1]Hoja3!$A$4:$E$349,4,0)</f>
        <v>Metropolitana</v>
      </c>
      <c r="S3039" t="str">
        <f t="shared" si="338"/>
        <v>La Cisterna439209</v>
      </c>
    </row>
    <row r="3040" spans="11:19" x14ac:dyDescent="0.3">
      <c r="K3040">
        <f t="shared" si="337"/>
        <v>0</v>
      </c>
      <c r="L3040" t="str">
        <f t="shared" si="334"/>
        <v>La Cisterna43920</v>
      </c>
      <c r="M3040" s="9">
        <f t="shared" si="335"/>
        <v>10</v>
      </c>
      <c r="N3040" t="str">
        <f t="shared" si="336"/>
        <v>La Cisterna</v>
      </c>
      <c r="O3040" s="1">
        <v>43920</v>
      </c>
      <c r="P3040">
        <f>+VLOOKUP($N3040,[1]Hoja3!$A$4:$E$349,2,0)</f>
        <v>13</v>
      </c>
      <c r="Q3040">
        <f>+VLOOKUP($N3040,[1]Hoja3!$A$4:$E$349,3,0)</f>
        <v>13109</v>
      </c>
      <c r="R3040" t="str">
        <f>+VLOOKUP($N3040,[1]Hoja3!$A$4:$E$349,4,0)</f>
        <v>Metropolitana</v>
      </c>
      <c r="S3040" t="str">
        <f t="shared" si="338"/>
        <v>La Cisterna4392010</v>
      </c>
    </row>
    <row r="3041" spans="11:19" x14ac:dyDescent="0.3">
      <c r="K3041">
        <f t="shared" si="337"/>
        <v>0</v>
      </c>
      <c r="L3041" t="str">
        <f t="shared" si="334"/>
        <v>La Florida43920</v>
      </c>
      <c r="M3041" s="9">
        <v>1</v>
      </c>
      <c r="N3041" t="s">
        <v>144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38"/>
        <v>La Florida439201</v>
      </c>
    </row>
    <row r="3042" spans="11:19" x14ac:dyDescent="0.3">
      <c r="K3042">
        <f t="shared" si="337"/>
        <v>0</v>
      </c>
      <c r="L3042" t="str">
        <f t="shared" si="334"/>
        <v>La Florida43920</v>
      </c>
      <c r="M3042" s="9">
        <f t="shared" si="335"/>
        <v>2</v>
      </c>
      <c r="N3042" t="str">
        <f t="shared" si="336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38"/>
        <v>La Florida439202</v>
      </c>
    </row>
    <row r="3043" spans="11:19" x14ac:dyDescent="0.3">
      <c r="K3043">
        <f t="shared" si="337"/>
        <v>0</v>
      </c>
      <c r="L3043" t="str">
        <f t="shared" si="334"/>
        <v>La Florida43920</v>
      </c>
      <c r="M3043" s="9">
        <f t="shared" si="335"/>
        <v>3</v>
      </c>
      <c r="N3043" t="str">
        <f t="shared" si="336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38"/>
        <v>La Florida439203</v>
      </c>
    </row>
    <row r="3044" spans="11:19" x14ac:dyDescent="0.3">
      <c r="K3044">
        <f t="shared" si="337"/>
        <v>0</v>
      </c>
      <c r="L3044" t="str">
        <f t="shared" si="334"/>
        <v>La Florida43920</v>
      </c>
      <c r="M3044" s="9">
        <f t="shared" si="335"/>
        <v>4</v>
      </c>
      <c r="N3044" t="str">
        <f t="shared" si="336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38"/>
        <v>La Florida439204</v>
      </c>
    </row>
    <row r="3045" spans="11:19" x14ac:dyDescent="0.3">
      <c r="K3045">
        <f t="shared" si="337"/>
        <v>0</v>
      </c>
      <c r="L3045" t="str">
        <f t="shared" si="334"/>
        <v>La Florida43920</v>
      </c>
      <c r="M3045" s="9">
        <f t="shared" si="335"/>
        <v>5</v>
      </c>
      <c r="N3045" t="str">
        <f t="shared" si="336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38"/>
        <v>La Florida439205</v>
      </c>
    </row>
    <row r="3046" spans="11:19" x14ac:dyDescent="0.3">
      <c r="K3046">
        <f t="shared" si="337"/>
        <v>0</v>
      </c>
      <c r="L3046" t="str">
        <f t="shared" si="334"/>
        <v>La Florida43920</v>
      </c>
      <c r="M3046" s="9">
        <f t="shared" si="335"/>
        <v>6</v>
      </c>
      <c r="N3046" t="str">
        <f t="shared" si="336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38"/>
        <v>La Florida439206</v>
      </c>
    </row>
    <row r="3047" spans="11:19" x14ac:dyDescent="0.3">
      <c r="K3047">
        <f t="shared" si="337"/>
        <v>0</v>
      </c>
      <c r="L3047" t="str">
        <f t="shared" si="334"/>
        <v>La Florida43920</v>
      </c>
      <c r="M3047" s="9">
        <f t="shared" si="335"/>
        <v>7</v>
      </c>
      <c r="N3047" t="str">
        <f t="shared" si="336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38"/>
        <v>La Florida439207</v>
      </c>
    </row>
    <row r="3048" spans="11:19" x14ac:dyDescent="0.3">
      <c r="K3048">
        <f t="shared" si="337"/>
        <v>0</v>
      </c>
      <c r="L3048" t="str">
        <f t="shared" si="334"/>
        <v>La Florida43920</v>
      </c>
      <c r="M3048" s="9">
        <f t="shared" si="335"/>
        <v>8</v>
      </c>
      <c r="N3048" t="str">
        <f t="shared" si="336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38"/>
        <v>La Florida439208</v>
      </c>
    </row>
    <row r="3049" spans="11:19" x14ac:dyDescent="0.3">
      <c r="K3049">
        <f t="shared" si="337"/>
        <v>0</v>
      </c>
      <c r="L3049" t="str">
        <f t="shared" si="334"/>
        <v>La Florida43920</v>
      </c>
      <c r="M3049" s="9">
        <f t="shared" si="335"/>
        <v>9</v>
      </c>
      <c r="N3049" t="str">
        <f t="shared" si="336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38"/>
        <v>La Florida439209</v>
      </c>
    </row>
    <row r="3050" spans="11:19" x14ac:dyDescent="0.3">
      <c r="K3050">
        <f t="shared" si="337"/>
        <v>0</v>
      </c>
      <c r="L3050" t="str">
        <f t="shared" si="334"/>
        <v>La Florida43920</v>
      </c>
      <c r="M3050" s="9">
        <f t="shared" si="335"/>
        <v>10</v>
      </c>
      <c r="N3050" t="str">
        <f t="shared" si="336"/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38"/>
        <v>La Florida4392010</v>
      </c>
    </row>
    <row r="3051" spans="11:19" x14ac:dyDescent="0.3">
      <c r="K3051">
        <f t="shared" si="337"/>
        <v>0</v>
      </c>
      <c r="L3051" t="str">
        <f t="shared" si="334"/>
        <v>La Florida43920</v>
      </c>
      <c r="M3051" s="9">
        <f t="shared" si="335"/>
        <v>11</v>
      </c>
      <c r="N3051" t="str">
        <f t="shared" si="336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38"/>
        <v>La Florida4392011</v>
      </c>
    </row>
    <row r="3052" spans="11:19" x14ac:dyDescent="0.3">
      <c r="K3052">
        <f t="shared" si="337"/>
        <v>0</v>
      </c>
      <c r="L3052" t="str">
        <f t="shared" ref="L3052:L3115" si="339">+N3052&amp;O3052</f>
        <v>La Florida43920</v>
      </c>
      <c r="M3052" s="9">
        <f t="shared" ref="M3052:M3115" si="340">+M3051+1</f>
        <v>12</v>
      </c>
      <c r="N3052" t="str">
        <f t="shared" ref="N3052:N3115" si="341">+N3051</f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38"/>
        <v>La Florida4392012</v>
      </c>
    </row>
    <row r="3053" spans="11:19" x14ac:dyDescent="0.3">
      <c r="K3053">
        <f t="shared" si="337"/>
        <v>0</v>
      </c>
      <c r="L3053" t="str">
        <f t="shared" si="339"/>
        <v>La Florida43920</v>
      </c>
      <c r="M3053" s="9">
        <f t="shared" si="340"/>
        <v>13</v>
      </c>
      <c r="N3053" t="str">
        <f t="shared" si="341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38"/>
        <v>La Florida4392013</v>
      </c>
    </row>
    <row r="3054" spans="11:19" x14ac:dyDescent="0.3">
      <c r="K3054">
        <f t="shared" si="337"/>
        <v>0</v>
      </c>
      <c r="L3054" t="str">
        <f t="shared" si="339"/>
        <v>La Florida43920</v>
      </c>
      <c r="M3054" s="9">
        <f t="shared" si="340"/>
        <v>14</v>
      </c>
      <c r="N3054" t="str">
        <f t="shared" si="341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38"/>
        <v>La Florida4392014</v>
      </c>
    </row>
    <row r="3055" spans="11:19" x14ac:dyDescent="0.3">
      <c r="K3055">
        <f t="shared" si="337"/>
        <v>0</v>
      </c>
      <c r="L3055" t="str">
        <f t="shared" si="339"/>
        <v>La Florida43920</v>
      </c>
      <c r="M3055" s="9">
        <f t="shared" si="340"/>
        <v>15</v>
      </c>
      <c r="N3055" t="str">
        <f t="shared" si="341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38"/>
        <v>La Florida4392015</v>
      </c>
    </row>
    <row r="3056" spans="11:19" x14ac:dyDescent="0.3">
      <c r="K3056">
        <f t="shared" si="337"/>
        <v>0</v>
      </c>
      <c r="L3056" t="str">
        <f t="shared" si="339"/>
        <v>La Florida43920</v>
      </c>
      <c r="M3056" s="9">
        <f t="shared" si="340"/>
        <v>16</v>
      </c>
      <c r="N3056" t="str">
        <f t="shared" si="341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38"/>
        <v>La Florida4392016</v>
      </c>
    </row>
    <row r="3057" spans="11:19" x14ac:dyDescent="0.3">
      <c r="K3057">
        <f t="shared" si="337"/>
        <v>0</v>
      </c>
      <c r="L3057" t="str">
        <f t="shared" si="339"/>
        <v>La Florida43920</v>
      </c>
      <c r="M3057" s="9">
        <f t="shared" si="340"/>
        <v>17</v>
      </c>
      <c r="N3057" t="str">
        <f t="shared" si="341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38"/>
        <v>La Florida4392017</v>
      </c>
    </row>
    <row r="3058" spans="11:19" x14ac:dyDescent="0.3">
      <c r="K3058">
        <f t="shared" si="337"/>
        <v>0</v>
      </c>
      <c r="L3058" t="str">
        <f t="shared" si="339"/>
        <v>La Florida43920</v>
      </c>
      <c r="M3058" s="9">
        <f t="shared" si="340"/>
        <v>18</v>
      </c>
      <c r="N3058" t="str">
        <f t="shared" si="341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38"/>
        <v>La Florida4392018</v>
      </c>
    </row>
    <row r="3059" spans="11:19" x14ac:dyDescent="0.3">
      <c r="K3059">
        <f t="shared" si="337"/>
        <v>0</v>
      </c>
      <c r="L3059" t="str">
        <f t="shared" si="339"/>
        <v>La Florida43920</v>
      </c>
      <c r="M3059" s="9">
        <f t="shared" si="340"/>
        <v>19</v>
      </c>
      <c r="N3059" t="str">
        <f t="shared" si="341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38"/>
        <v>La Florida4392019</v>
      </c>
    </row>
    <row r="3060" spans="11:19" x14ac:dyDescent="0.3">
      <c r="K3060">
        <f t="shared" si="337"/>
        <v>0</v>
      </c>
      <c r="L3060" t="str">
        <f t="shared" si="339"/>
        <v>La Florida43920</v>
      </c>
      <c r="M3060" s="9">
        <f t="shared" si="340"/>
        <v>20</v>
      </c>
      <c r="N3060" t="str">
        <f t="shared" si="341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38"/>
        <v>La Florida4392020</v>
      </c>
    </row>
    <row r="3061" spans="11:19" x14ac:dyDescent="0.3">
      <c r="K3061">
        <f t="shared" si="337"/>
        <v>0</v>
      </c>
      <c r="L3061" t="str">
        <f t="shared" si="339"/>
        <v>La Florida43920</v>
      </c>
      <c r="M3061" s="9">
        <f t="shared" si="340"/>
        <v>21</v>
      </c>
      <c r="N3061" t="str">
        <f t="shared" si="341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38"/>
        <v>La Florida4392021</v>
      </c>
    </row>
    <row r="3062" spans="11:19" x14ac:dyDescent="0.3">
      <c r="K3062">
        <f t="shared" si="337"/>
        <v>0</v>
      </c>
      <c r="L3062" t="str">
        <f t="shared" si="339"/>
        <v>La Florida43920</v>
      </c>
      <c r="M3062" s="9">
        <f t="shared" si="340"/>
        <v>22</v>
      </c>
      <c r="N3062" t="str">
        <f t="shared" si="341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38"/>
        <v>La Florida4392022</v>
      </c>
    </row>
    <row r="3063" spans="11:19" x14ac:dyDescent="0.3">
      <c r="K3063">
        <f t="shared" si="337"/>
        <v>0</v>
      </c>
      <c r="L3063" t="str">
        <f t="shared" si="339"/>
        <v>La Florida43920</v>
      </c>
      <c r="M3063" s="9">
        <f t="shared" si="340"/>
        <v>23</v>
      </c>
      <c r="N3063" t="str">
        <f t="shared" si="341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38"/>
        <v>La Florida4392023</v>
      </c>
    </row>
    <row r="3064" spans="11:19" x14ac:dyDescent="0.3">
      <c r="K3064">
        <f t="shared" si="337"/>
        <v>0</v>
      </c>
      <c r="L3064" t="str">
        <f t="shared" si="339"/>
        <v>La Florida43920</v>
      </c>
      <c r="M3064" s="9">
        <f t="shared" si="340"/>
        <v>24</v>
      </c>
      <c r="N3064" t="str">
        <f t="shared" si="341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38"/>
        <v>La Florida4392024</v>
      </c>
    </row>
    <row r="3065" spans="11:19" x14ac:dyDescent="0.3">
      <c r="K3065">
        <f t="shared" si="337"/>
        <v>0</v>
      </c>
      <c r="L3065" t="str">
        <f t="shared" si="339"/>
        <v>La Florida43920</v>
      </c>
      <c r="M3065" s="9">
        <f t="shared" si="340"/>
        <v>25</v>
      </c>
      <c r="N3065" t="str">
        <f t="shared" si="341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38"/>
        <v>La Florida4392025</v>
      </c>
    </row>
    <row r="3066" spans="11:19" x14ac:dyDescent="0.3">
      <c r="K3066">
        <f t="shared" si="337"/>
        <v>0</v>
      </c>
      <c r="L3066" t="str">
        <f t="shared" si="339"/>
        <v>La Florida43920</v>
      </c>
      <c r="M3066" s="9">
        <f t="shared" si="340"/>
        <v>26</v>
      </c>
      <c r="N3066" t="str">
        <f t="shared" si="341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38"/>
        <v>La Florida4392026</v>
      </c>
    </row>
    <row r="3067" spans="11:19" x14ac:dyDescent="0.3">
      <c r="K3067">
        <f t="shared" si="337"/>
        <v>0</v>
      </c>
      <c r="L3067" t="str">
        <f t="shared" si="339"/>
        <v>La Florida43920</v>
      </c>
      <c r="M3067" s="9">
        <f t="shared" si="340"/>
        <v>27</v>
      </c>
      <c r="N3067" t="str">
        <f t="shared" si="341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38"/>
        <v>La Florida4392027</v>
      </c>
    </row>
    <row r="3068" spans="11:19" x14ac:dyDescent="0.3">
      <c r="K3068">
        <f t="shared" si="337"/>
        <v>0</v>
      </c>
      <c r="L3068" t="str">
        <f t="shared" si="339"/>
        <v>La Florida43920</v>
      </c>
      <c r="M3068" s="9">
        <f t="shared" si="340"/>
        <v>28</v>
      </c>
      <c r="N3068" t="str">
        <f t="shared" si="341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38"/>
        <v>La Florida4392028</v>
      </c>
    </row>
    <row r="3069" spans="11:19" x14ac:dyDescent="0.3">
      <c r="K3069">
        <f t="shared" si="337"/>
        <v>0</v>
      </c>
      <c r="L3069" t="str">
        <f t="shared" si="339"/>
        <v>La Florida43920</v>
      </c>
      <c r="M3069" s="9">
        <f t="shared" si="340"/>
        <v>29</v>
      </c>
      <c r="N3069" t="str">
        <f t="shared" si="341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38"/>
        <v>La Florida4392029</v>
      </c>
    </row>
    <row r="3070" spans="11:19" x14ac:dyDescent="0.3">
      <c r="K3070">
        <f t="shared" si="337"/>
        <v>0</v>
      </c>
      <c r="L3070" t="str">
        <f t="shared" si="339"/>
        <v>La Florida43920</v>
      </c>
      <c r="M3070" s="9">
        <f t="shared" si="340"/>
        <v>30</v>
      </c>
      <c r="N3070" t="str">
        <f t="shared" si="341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38"/>
        <v>La Florida4392030</v>
      </c>
    </row>
    <row r="3071" spans="11:19" x14ac:dyDescent="0.3">
      <c r="K3071">
        <f t="shared" si="337"/>
        <v>0</v>
      </c>
      <c r="L3071" t="str">
        <f t="shared" si="339"/>
        <v>La Florida43920</v>
      </c>
      <c r="M3071" s="9">
        <f t="shared" si="340"/>
        <v>31</v>
      </c>
      <c r="N3071" t="str">
        <f t="shared" si="341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38"/>
        <v>La Florida4392031</v>
      </c>
    </row>
    <row r="3072" spans="11:19" x14ac:dyDescent="0.3">
      <c r="K3072">
        <f t="shared" si="337"/>
        <v>0</v>
      </c>
      <c r="L3072" t="str">
        <f t="shared" si="339"/>
        <v>La Florida43920</v>
      </c>
      <c r="M3072" s="9">
        <f t="shared" si="340"/>
        <v>32</v>
      </c>
      <c r="N3072" t="str">
        <f t="shared" si="341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38"/>
        <v>La Florida4392032</v>
      </c>
    </row>
    <row r="3073" spans="11:19" x14ac:dyDescent="0.3">
      <c r="K3073">
        <f t="shared" si="337"/>
        <v>0</v>
      </c>
      <c r="L3073" t="str">
        <f t="shared" si="339"/>
        <v>La Florida43920</v>
      </c>
      <c r="M3073" s="9">
        <f t="shared" si="340"/>
        <v>33</v>
      </c>
      <c r="N3073" t="str">
        <f t="shared" si="341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38"/>
        <v>La Florida4392033</v>
      </c>
    </row>
    <row r="3074" spans="11:19" x14ac:dyDescent="0.3">
      <c r="K3074">
        <f t="shared" si="337"/>
        <v>0</v>
      </c>
      <c r="L3074" t="str">
        <f t="shared" si="339"/>
        <v>La Florida43920</v>
      </c>
      <c r="M3074" s="9">
        <f t="shared" si="340"/>
        <v>34</v>
      </c>
      <c r="N3074" t="str">
        <f t="shared" si="341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38"/>
        <v>La Florida4392034</v>
      </c>
    </row>
    <row r="3075" spans="11:19" x14ac:dyDescent="0.3">
      <c r="K3075">
        <f t="shared" si="337"/>
        <v>0</v>
      </c>
      <c r="L3075" t="str">
        <f t="shared" si="339"/>
        <v>La Florida43920</v>
      </c>
      <c r="M3075" s="9">
        <f t="shared" si="340"/>
        <v>35</v>
      </c>
      <c r="N3075" t="str">
        <f t="shared" si="341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38"/>
        <v>La Florida4392035</v>
      </c>
    </row>
    <row r="3076" spans="11:19" x14ac:dyDescent="0.3">
      <c r="K3076">
        <f t="shared" si="337"/>
        <v>0</v>
      </c>
      <c r="L3076" t="str">
        <f t="shared" si="339"/>
        <v>La Florida43920</v>
      </c>
      <c r="M3076" s="9">
        <f t="shared" si="340"/>
        <v>36</v>
      </c>
      <c r="N3076" t="str">
        <f t="shared" si="341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38"/>
        <v>La Florida4392036</v>
      </c>
    </row>
    <row r="3077" spans="11:19" x14ac:dyDescent="0.3">
      <c r="K3077">
        <f t="shared" si="337"/>
        <v>0</v>
      </c>
      <c r="L3077" t="str">
        <f t="shared" si="339"/>
        <v>La Florida43920</v>
      </c>
      <c r="M3077" s="9">
        <f t="shared" si="340"/>
        <v>37</v>
      </c>
      <c r="N3077" t="str">
        <f t="shared" si="341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si="338"/>
        <v>La Florida4392037</v>
      </c>
    </row>
    <row r="3078" spans="11:19" x14ac:dyDescent="0.3">
      <c r="K3078">
        <f t="shared" si="337"/>
        <v>0</v>
      </c>
      <c r="L3078" t="str">
        <f t="shared" si="339"/>
        <v>La Florida43920</v>
      </c>
      <c r="M3078" s="9">
        <f t="shared" si="340"/>
        <v>38</v>
      </c>
      <c r="N3078" t="str">
        <f t="shared" si="341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38"/>
        <v>La Florida4392038</v>
      </c>
    </row>
    <row r="3079" spans="11:19" x14ac:dyDescent="0.3">
      <c r="K3079">
        <f t="shared" ref="K3079:K3142" si="342">+COUNTIFS($L$6:$L$20000,B3079)</f>
        <v>0</v>
      </c>
      <c r="L3079" t="str">
        <f t="shared" si="339"/>
        <v>La Florida43920</v>
      </c>
      <c r="M3079" s="9">
        <f t="shared" si="340"/>
        <v>39</v>
      </c>
      <c r="N3079" t="str">
        <f t="shared" si="341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ref="S3079:S3142" si="343">+N3079&amp;O3079&amp;M3079</f>
        <v>La Florida4392039</v>
      </c>
    </row>
    <row r="3080" spans="11:19" x14ac:dyDescent="0.3">
      <c r="K3080">
        <f t="shared" si="342"/>
        <v>0</v>
      </c>
      <c r="L3080" t="str">
        <f t="shared" si="339"/>
        <v>La Florida43920</v>
      </c>
      <c r="M3080" s="9">
        <f t="shared" si="340"/>
        <v>40</v>
      </c>
      <c r="N3080" t="str">
        <f t="shared" si="341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43"/>
        <v>La Florida4392040</v>
      </c>
    </row>
    <row r="3081" spans="11:19" x14ac:dyDescent="0.3">
      <c r="K3081">
        <f t="shared" si="342"/>
        <v>0</v>
      </c>
      <c r="L3081" t="str">
        <f t="shared" si="339"/>
        <v>La Florida43920</v>
      </c>
      <c r="M3081" s="9">
        <f t="shared" si="340"/>
        <v>41</v>
      </c>
      <c r="N3081" t="str">
        <f t="shared" si="341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43"/>
        <v>La Florida4392041</v>
      </c>
    </row>
    <row r="3082" spans="11:19" x14ac:dyDescent="0.3">
      <c r="K3082">
        <f t="shared" si="342"/>
        <v>0</v>
      </c>
      <c r="L3082" t="str">
        <f t="shared" si="339"/>
        <v>La Florida43920</v>
      </c>
      <c r="M3082" s="9">
        <f t="shared" si="340"/>
        <v>42</v>
      </c>
      <c r="N3082" t="str">
        <f t="shared" si="341"/>
        <v>La Florida</v>
      </c>
      <c r="O3082" s="1">
        <v>43920</v>
      </c>
      <c r="P3082">
        <f>+VLOOKUP($N3082,[1]Hoja3!$A$4:$E$349,2,0)</f>
        <v>13</v>
      </c>
      <c r="Q3082">
        <f>+VLOOKUP($N3082,[1]Hoja3!$A$4:$E$349,3,0)</f>
        <v>13110</v>
      </c>
      <c r="R3082" t="str">
        <f>+VLOOKUP($N3082,[1]Hoja3!$A$4:$E$349,4,0)</f>
        <v>Metropolitana</v>
      </c>
      <c r="S3082" t="str">
        <f t="shared" si="343"/>
        <v>La Florida4392042</v>
      </c>
    </row>
    <row r="3083" spans="11:19" x14ac:dyDescent="0.3">
      <c r="K3083">
        <f t="shared" si="342"/>
        <v>0</v>
      </c>
      <c r="L3083" t="str">
        <f t="shared" si="339"/>
        <v>La Florida43920</v>
      </c>
      <c r="M3083" s="9">
        <f t="shared" si="340"/>
        <v>43</v>
      </c>
      <c r="N3083" t="str">
        <f t="shared" si="341"/>
        <v>La Florida</v>
      </c>
      <c r="O3083" s="1">
        <v>43920</v>
      </c>
      <c r="P3083">
        <f>+VLOOKUP($N3083,[1]Hoja3!$A$4:$E$349,2,0)</f>
        <v>13</v>
      </c>
      <c r="Q3083">
        <f>+VLOOKUP($N3083,[1]Hoja3!$A$4:$E$349,3,0)</f>
        <v>13110</v>
      </c>
      <c r="R3083" t="str">
        <f>+VLOOKUP($N3083,[1]Hoja3!$A$4:$E$349,4,0)</f>
        <v>Metropolitana</v>
      </c>
      <c r="S3083" t="str">
        <f t="shared" si="343"/>
        <v>La Florida4392043</v>
      </c>
    </row>
    <row r="3084" spans="11:19" x14ac:dyDescent="0.3">
      <c r="K3084">
        <f t="shared" si="342"/>
        <v>0</v>
      </c>
      <c r="L3084" t="str">
        <f t="shared" si="339"/>
        <v>La Granja43920</v>
      </c>
      <c r="M3084" s="9">
        <v>1</v>
      </c>
      <c r="N3084" t="s">
        <v>145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43"/>
        <v>La Granja439201</v>
      </c>
    </row>
    <row r="3085" spans="11:19" x14ac:dyDescent="0.3">
      <c r="K3085">
        <f t="shared" si="342"/>
        <v>0</v>
      </c>
      <c r="L3085" t="str">
        <f t="shared" si="339"/>
        <v>La Granja43920</v>
      </c>
      <c r="M3085" s="9">
        <f t="shared" si="340"/>
        <v>2</v>
      </c>
      <c r="N3085" t="str">
        <f t="shared" si="341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43"/>
        <v>La Granja439202</v>
      </c>
    </row>
    <row r="3086" spans="11:19" x14ac:dyDescent="0.3">
      <c r="K3086">
        <f t="shared" si="342"/>
        <v>0</v>
      </c>
      <c r="L3086" t="str">
        <f t="shared" si="339"/>
        <v>La Granja43920</v>
      </c>
      <c r="M3086" s="9">
        <f t="shared" si="340"/>
        <v>3</v>
      </c>
      <c r="N3086" t="str">
        <f t="shared" si="341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43"/>
        <v>La Granja439203</v>
      </c>
    </row>
    <row r="3087" spans="11:19" x14ac:dyDescent="0.3">
      <c r="K3087">
        <f t="shared" si="342"/>
        <v>0</v>
      </c>
      <c r="L3087" t="str">
        <f t="shared" si="339"/>
        <v>La Granja43920</v>
      </c>
      <c r="M3087" s="9">
        <f t="shared" si="340"/>
        <v>4</v>
      </c>
      <c r="N3087" t="str">
        <f t="shared" si="341"/>
        <v>La Granja</v>
      </c>
      <c r="O3087" s="1">
        <v>43920</v>
      </c>
      <c r="P3087">
        <f>+VLOOKUP($N3087,[1]Hoja3!$A$4:$E$349,2,0)</f>
        <v>13</v>
      </c>
      <c r="Q3087">
        <f>+VLOOKUP($N3087,[1]Hoja3!$A$4:$E$349,3,0)</f>
        <v>13111</v>
      </c>
      <c r="R3087" t="str">
        <f>+VLOOKUP($N3087,[1]Hoja3!$A$4:$E$349,4,0)</f>
        <v>Metropolitana</v>
      </c>
      <c r="S3087" t="str">
        <f t="shared" si="343"/>
        <v>La Granja439204</v>
      </c>
    </row>
    <row r="3088" spans="11:19" x14ac:dyDescent="0.3">
      <c r="K3088">
        <f t="shared" si="342"/>
        <v>0</v>
      </c>
      <c r="L3088" t="str">
        <f t="shared" si="339"/>
        <v>La Granja43920</v>
      </c>
      <c r="M3088" s="9">
        <f t="shared" si="340"/>
        <v>5</v>
      </c>
      <c r="N3088" t="str">
        <f t="shared" si="341"/>
        <v>La Granja</v>
      </c>
      <c r="O3088" s="1">
        <v>43920</v>
      </c>
      <c r="P3088">
        <f>+VLOOKUP($N3088,[1]Hoja3!$A$4:$E$349,2,0)</f>
        <v>13</v>
      </c>
      <c r="Q3088">
        <f>+VLOOKUP($N3088,[1]Hoja3!$A$4:$E$349,3,0)</f>
        <v>13111</v>
      </c>
      <c r="R3088" t="str">
        <f>+VLOOKUP($N3088,[1]Hoja3!$A$4:$E$349,4,0)</f>
        <v>Metropolitana</v>
      </c>
      <c r="S3088" t="str">
        <f t="shared" si="343"/>
        <v>La Granja439205</v>
      </c>
    </row>
    <row r="3089" spans="11:19" x14ac:dyDescent="0.3">
      <c r="K3089">
        <f t="shared" si="342"/>
        <v>0</v>
      </c>
      <c r="L3089" t="str">
        <f t="shared" si="339"/>
        <v>La Reina43920</v>
      </c>
      <c r="M3089" s="9">
        <v>1</v>
      </c>
      <c r="N3089" t="s">
        <v>149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43"/>
        <v>La Reina439201</v>
      </c>
    </row>
    <row r="3090" spans="11:19" x14ac:dyDescent="0.3">
      <c r="K3090">
        <f t="shared" si="342"/>
        <v>0</v>
      </c>
      <c r="L3090" t="str">
        <f t="shared" si="339"/>
        <v>La Reina43920</v>
      </c>
      <c r="M3090" s="9">
        <f t="shared" si="340"/>
        <v>2</v>
      </c>
      <c r="N3090" t="str">
        <f t="shared" si="341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43"/>
        <v>La Reina439202</v>
      </c>
    </row>
    <row r="3091" spans="11:19" x14ac:dyDescent="0.3">
      <c r="K3091">
        <f t="shared" si="342"/>
        <v>0</v>
      </c>
      <c r="L3091" t="str">
        <f t="shared" si="339"/>
        <v>La Reina43920</v>
      </c>
      <c r="M3091" s="9">
        <f t="shared" si="340"/>
        <v>3</v>
      </c>
      <c r="N3091" t="str">
        <f t="shared" si="341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43"/>
        <v>La Reina439203</v>
      </c>
    </row>
    <row r="3092" spans="11:19" x14ac:dyDescent="0.3">
      <c r="K3092">
        <f t="shared" si="342"/>
        <v>0</v>
      </c>
      <c r="L3092" t="str">
        <f t="shared" si="339"/>
        <v>La Reina43920</v>
      </c>
      <c r="M3092" s="9">
        <f t="shared" si="340"/>
        <v>4</v>
      </c>
      <c r="N3092" t="str">
        <f t="shared" si="341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43"/>
        <v>La Reina439204</v>
      </c>
    </row>
    <row r="3093" spans="11:19" x14ac:dyDescent="0.3">
      <c r="K3093">
        <f t="shared" si="342"/>
        <v>0</v>
      </c>
      <c r="L3093" t="str">
        <f t="shared" si="339"/>
        <v>La Reina43920</v>
      </c>
      <c r="M3093" s="9">
        <f t="shared" si="340"/>
        <v>5</v>
      </c>
      <c r="N3093" t="str">
        <f t="shared" si="341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43"/>
        <v>La Reina439205</v>
      </c>
    </row>
    <row r="3094" spans="11:19" x14ac:dyDescent="0.3">
      <c r="K3094">
        <f t="shared" si="342"/>
        <v>0</v>
      </c>
      <c r="L3094" t="str">
        <f t="shared" si="339"/>
        <v>La Reina43920</v>
      </c>
      <c r="M3094" s="9">
        <f t="shared" si="340"/>
        <v>6</v>
      </c>
      <c r="N3094" t="str">
        <f t="shared" si="341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43"/>
        <v>La Reina439206</v>
      </c>
    </row>
    <row r="3095" spans="11:19" x14ac:dyDescent="0.3">
      <c r="K3095">
        <f t="shared" si="342"/>
        <v>0</v>
      </c>
      <c r="L3095" t="str">
        <f t="shared" si="339"/>
        <v>La Reina43920</v>
      </c>
      <c r="M3095" s="9">
        <f t="shared" si="340"/>
        <v>7</v>
      </c>
      <c r="N3095" t="str">
        <f t="shared" si="341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43"/>
        <v>La Reina439207</v>
      </c>
    </row>
    <row r="3096" spans="11:19" x14ac:dyDescent="0.3">
      <c r="K3096">
        <f t="shared" si="342"/>
        <v>0</v>
      </c>
      <c r="L3096" t="str">
        <f t="shared" si="339"/>
        <v>La Reina43920</v>
      </c>
      <c r="M3096" s="9">
        <f t="shared" si="340"/>
        <v>8</v>
      </c>
      <c r="N3096" t="str">
        <f t="shared" si="341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43"/>
        <v>La Reina439208</v>
      </c>
    </row>
    <row r="3097" spans="11:19" x14ac:dyDescent="0.3">
      <c r="K3097">
        <f t="shared" si="342"/>
        <v>0</v>
      </c>
      <c r="L3097" t="str">
        <f t="shared" si="339"/>
        <v>La Reina43920</v>
      </c>
      <c r="M3097" s="9">
        <f t="shared" si="340"/>
        <v>9</v>
      </c>
      <c r="N3097" t="str">
        <f t="shared" si="341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43"/>
        <v>La Reina439209</v>
      </c>
    </row>
    <row r="3098" spans="11:19" x14ac:dyDescent="0.3">
      <c r="K3098">
        <f t="shared" si="342"/>
        <v>0</v>
      </c>
      <c r="L3098" t="str">
        <f t="shared" si="339"/>
        <v>La Reina43920</v>
      </c>
      <c r="M3098" s="9">
        <f t="shared" si="340"/>
        <v>10</v>
      </c>
      <c r="N3098" t="str">
        <f t="shared" si="341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43"/>
        <v>La Reina4392010</v>
      </c>
    </row>
    <row r="3099" spans="11:19" x14ac:dyDescent="0.3">
      <c r="K3099">
        <f t="shared" si="342"/>
        <v>0</v>
      </c>
      <c r="L3099" t="str">
        <f t="shared" si="339"/>
        <v>La Reina43920</v>
      </c>
      <c r="M3099" s="9">
        <f t="shared" si="340"/>
        <v>11</v>
      </c>
      <c r="N3099" t="str">
        <f t="shared" si="341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43"/>
        <v>La Reina4392011</v>
      </c>
    </row>
    <row r="3100" spans="11:19" x14ac:dyDescent="0.3">
      <c r="K3100">
        <f t="shared" si="342"/>
        <v>0</v>
      </c>
      <c r="L3100" t="str">
        <f t="shared" si="339"/>
        <v>La Reina43920</v>
      </c>
      <c r="M3100" s="9">
        <f t="shared" si="340"/>
        <v>12</v>
      </c>
      <c r="N3100" t="str">
        <f t="shared" si="341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43"/>
        <v>La Reina4392012</v>
      </c>
    </row>
    <row r="3101" spans="11:19" x14ac:dyDescent="0.3">
      <c r="K3101">
        <f t="shared" si="342"/>
        <v>0</v>
      </c>
      <c r="L3101" t="str">
        <f t="shared" si="339"/>
        <v>La Reina43920</v>
      </c>
      <c r="M3101" s="9">
        <f t="shared" si="340"/>
        <v>13</v>
      </c>
      <c r="N3101" t="str">
        <f t="shared" si="341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43"/>
        <v>La Reina4392013</v>
      </c>
    </row>
    <row r="3102" spans="11:19" x14ac:dyDescent="0.3">
      <c r="K3102">
        <f t="shared" si="342"/>
        <v>0</v>
      </c>
      <c r="L3102" t="str">
        <f t="shared" si="339"/>
        <v>La Reina43920</v>
      </c>
      <c r="M3102" s="9">
        <f t="shared" si="340"/>
        <v>14</v>
      </c>
      <c r="N3102" t="str">
        <f t="shared" si="341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43"/>
        <v>La Reina4392014</v>
      </c>
    </row>
    <row r="3103" spans="11:19" x14ac:dyDescent="0.3">
      <c r="K3103">
        <f t="shared" si="342"/>
        <v>0</v>
      </c>
      <c r="L3103" t="str">
        <f t="shared" si="339"/>
        <v>La Reina43920</v>
      </c>
      <c r="M3103" s="9">
        <f t="shared" si="340"/>
        <v>15</v>
      </c>
      <c r="N3103" t="str">
        <f t="shared" si="341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43"/>
        <v>La Reina4392015</v>
      </c>
    </row>
    <row r="3104" spans="11:19" x14ac:dyDescent="0.3">
      <c r="K3104">
        <f t="shared" si="342"/>
        <v>0</v>
      </c>
      <c r="L3104" t="str">
        <f t="shared" si="339"/>
        <v>La Reina43920</v>
      </c>
      <c r="M3104" s="9">
        <f t="shared" si="340"/>
        <v>16</v>
      </c>
      <c r="N3104" t="str">
        <f t="shared" si="341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43"/>
        <v>La Reina4392016</v>
      </c>
    </row>
    <row r="3105" spans="11:19" x14ac:dyDescent="0.3">
      <c r="K3105">
        <f t="shared" si="342"/>
        <v>0</v>
      </c>
      <c r="L3105" t="str">
        <f t="shared" si="339"/>
        <v>La Reina43920</v>
      </c>
      <c r="M3105" s="9">
        <f t="shared" si="340"/>
        <v>17</v>
      </c>
      <c r="N3105" t="str">
        <f t="shared" si="341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43"/>
        <v>La Reina4392017</v>
      </c>
    </row>
    <row r="3106" spans="11:19" x14ac:dyDescent="0.3">
      <c r="K3106">
        <f t="shared" si="342"/>
        <v>0</v>
      </c>
      <c r="L3106" t="str">
        <f t="shared" si="339"/>
        <v>La Reina43920</v>
      </c>
      <c r="M3106" s="9">
        <f t="shared" si="340"/>
        <v>18</v>
      </c>
      <c r="N3106" t="str">
        <f t="shared" si="341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43"/>
        <v>La Reina4392018</v>
      </c>
    </row>
    <row r="3107" spans="11:19" x14ac:dyDescent="0.3">
      <c r="K3107">
        <f t="shared" si="342"/>
        <v>0</v>
      </c>
      <c r="L3107" t="str">
        <f t="shared" si="339"/>
        <v>La Reina43920</v>
      </c>
      <c r="M3107" s="9">
        <f t="shared" si="340"/>
        <v>19</v>
      </c>
      <c r="N3107" t="str">
        <f t="shared" si="341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43"/>
        <v>La Reina4392019</v>
      </c>
    </row>
    <row r="3108" spans="11:19" x14ac:dyDescent="0.3">
      <c r="K3108">
        <f t="shared" si="342"/>
        <v>0</v>
      </c>
      <c r="L3108" t="str">
        <f t="shared" si="339"/>
        <v>La Reina43920</v>
      </c>
      <c r="M3108" s="9">
        <f t="shared" si="340"/>
        <v>20</v>
      </c>
      <c r="N3108" t="str">
        <f t="shared" si="341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43"/>
        <v>La Reina4392020</v>
      </c>
    </row>
    <row r="3109" spans="11:19" x14ac:dyDescent="0.3">
      <c r="K3109">
        <f t="shared" si="342"/>
        <v>0</v>
      </c>
      <c r="L3109" t="str">
        <f t="shared" si="339"/>
        <v>La Reina43920</v>
      </c>
      <c r="M3109" s="9">
        <f t="shared" si="340"/>
        <v>21</v>
      </c>
      <c r="N3109" t="str">
        <f t="shared" si="341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43"/>
        <v>La Reina4392021</v>
      </c>
    </row>
    <row r="3110" spans="11:19" x14ac:dyDescent="0.3">
      <c r="K3110">
        <f t="shared" si="342"/>
        <v>0</v>
      </c>
      <c r="L3110" t="str">
        <f t="shared" si="339"/>
        <v>La Reina43920</v>
      </c>
      <c r="M3110" s="9">
        <f t="shared" si="340"/>
        <v>22</v>
      </c>
      <c r="N3110" t="str">
        <f t="shared" si="341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43"/>
        <v>La Reina4392022</v>
      </c>
    </row>
    <row r="3111" spans="11:19" x14ac:dyDescent="0.3">
      <c r="K3111">
        <f t="shared" si="342"/>
        <v>0</v>
      </c>
      <c r="L3111" t="str">
        <f t="shared" si="339"/>
        <v>La Reina43920</v>
      </c>
      <c r="M3111" s="9">
        <f t="shared" si="340"/>
        <v>23</v>
      </c>
      <c r="N3111" t="str">
        <f t="shared" si="341"/>
        <v>La Reina</v>
      </c>
      <c r="O3111" s="1">
        <v>43920</v>
      </c>
      <c r="P3111">
        <f>+VLOOKUP($N3111,[1]Hoja3!$A$4:$E$349,2,0)</f>
        <v>13</v>
      </c>
      <c r="Q3111">
        <f>+VLOOKUP($N3111,[1]Hoja3!$A$4:$E$349,3,0)</f>
        <v>13113</v>
      </c>
      <c r="R3111" t="str">
        <f>+VLOOKUP($N3111,[1]Hoja3!$A$4:$E$349,4,0)</f>
        <v>Metropolitana</v>
      </c>
      <c r="S3111" t="str">
        <f t="shared" si="343"/>
        <v>La Reina4392023</v>
      </c>
    </row>
    <row r="3112" spans="11:19" x14ac:dyDescent="0.3">
      <c r="K3112">
        <f t="shared" si="342"/>
        <v>0</v>
      </c>
      <c r="L3112" t="str">
        <f t="shared" si="339"/>
        <v>La Reina43920</v>
      </c>
      <c r="M3112" s="9">
        <f t="shared" si="340"/>
        <v>24</v>
      </c>
      <c r="N3112" t="str">
        <f t="shared" si="341"/>
        <v>La Reina</v>
      </c>
      <c r="O3112" s="1">
        <v>43920</v>
      </c>
      <c r="P3112">
        <f>+VLOOKUP($N3112,[1]Hoja3!$A$4:$E$349,2,0)</f>
        <v>13</v>
      </c>
      <c r="Q3112">
        <f>+VLOOKUP($N3112,[1]Hoja3!$A$4:$E$349,3,0)</f>
        <v>13113</v>
      </c>
      <c r="R3112" t="str">
        <f>+VLOOKUP($N3112,[1]Hoja3!$A$4:$E$349,4,0)</f>
        <v>Metropolitana</v>
      </c>
      <c r="S3112" t="str">
        <f t="shared" si="343"/>
        <v>La Reina4392024</v>
      </c>
    </row>
    <row r="3113" spans="11:19" x14ac:dyDescent="0.3">
      <c r="K3113">
        <f t="shared" si="342"/>
        <v>0</v>
      </c>
      <c r="L3113" t="str">
        <f t="shared" si="339"/>
        <v>Lampa43920</v>
      </c>
      <c r="M3113" s="9">
        <v>1</v>
      </c>
      <c r="N3113" t="s">
        <v>156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43"/>
        <v>Lampa439201</v>
      </c>
    </row>
    <row r="3114" spans="11:19" x14ac:dyDescent="0.3">
      <c r="K3114">
        <f t="shared" si="342"/>
        <v>0</v>
      </c>
      <c r="L3114" t="str">
        <f t="shared" si="339"/>
        <v>Lampa43920</v>
      </c>
      <c r="M3114" s="9">
        <f t="shared" si="340"/>
        <v>2</v>
      </c>
      <c r="N3114" t="str">
        <f t="shared" si="341"/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43"/>
        <v>Lampa439202</v>
      </c>
    </row>
    <row r="3115" spans="11:19" x14ac:dyDescent="0.3">
      <c r="K3115">
        <f t="shared" si="342"/>
        <v>0</v>
      </c>
      <c r="L3115" t="str">
        <f t="shared" si="339"/>
        <v>Lampa43920</v>
      </c>
      <c r="M3115" s="9">
        <f t="shared" si="340"/>
        <v>3</v>
      </c>
      <c r="N3115" t="str">
        <f t="shared" si="341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43"/>
        <v>Lampa439203</v>
      </c>
    </row>
    <row r="3116" spans="11:19" x14ac:dyDescent="0.3">
      <c r="K3116">
        <f t="shared" si="342"/>
        <v>0</v>
      </c>
      <c r="L3116" t="str">
        <f t="shared" ref="L3116:L3179" si="344">+N3116&amp;O3116</f>
        <v>Lampa43920</v>
      </c>
      <c r="M3116" s="9">
        <f t="shared" ref="M3116:M3179" si="345">+M3115+1</f>
        <v>4</v>
      </c>
      <c r="N3116" t="str">
        <f t="shared" ref="N3116:N3179" si="346">+N3115</f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43"/>
        <v>Lampa439204</v>
      </c>
    </row>
    <row r="3117" spans="11:19" x14ac:dyDescent="0.3">
      <c r="K3117">
        <f t="shared" si="342"/>
        <v>0</v>
      </c>
      <c r="L3117" t="str">
        <f t="shared" si="344"/>
        <v>Lampa43920</v>
      </c>
      <c r="M3117" s="9">
        <f t="shared" si="345"/>
        <v>5</v>
      </c>
      <c r="N3117" t="str">
        <f t="shared" si="346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43"/>
        <v>Lampa439205</v>
      </c>
    </row>
    <row r="3118" spans="11:19" x14ac:dyDescent="0.3">
      <c r="K3118">
        <f t="shared" si="342"/>
        <v>0</v>
      </c>
      <c r="L3118" t="str">
        <f t="shared" si="344"/>
        <v>Lampa43920</v>
      </c>
      <c r="M3118" s="9">
        <f t="shared" si="345"/>
        <v>6</v>
      </c>
      <c r="N3118" t="str">
        <f t="shared" si="346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43"/>
        <v>Lampa439206</v>
      </c>
    </row>
    <row r="3119" spans="11:19" x14ac:dyDescent="0.3">
      <c r="K3119">
        <f t="shared" si="342"/>
        <v>0</v>
      </c>
      <c r="L3119" t="str">
        <f t="shared" si="344"/>
        <v>Lampa43920</v>
      </c>
      <c r="M3119" s="9">
        <f t="shared" si="345"/>
        <v>7</v>
      </c>
      <c r="N3119" t="str">
        <f t="shared" si="346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43"/>
        <v>Lampa439207</v>
      </c>
    </row>
    <row r="3120" spans="11:19" x14ac:dyDescent="0.3">
      <c r="K3120">
        <f t="shared" si="342"/>
        <v>0</v>
      </c>
      <c r="L3120" t="str">
        <f t="shared" si="344"/>
        <v>Lampa43920</v>
      </c>
      <c r="M3120" s="9">
        <f t="shared" si="345"/>
        <v>8</v>
      </c>
      <c r="N3120" t="str">
        <f t="shared" si="346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43"/>
        <v>Lampa439208</v>
      </c>
    </row>
    <row r="3121" spans="11:19" x14ac:dyDescent="0.3">
      <c r="K3121">
        <f t="shared" si="342"/>
        <v>0</v>
      </c>
      <c r="L3121" t="str">
        <f t="shared" si="344"/>
        <v>Lampa43920</v>
      </c>
      <c r="M3121" s="9">
        <f t="shared" si="345"/>
        <v>9</v>
      </c>
      <c r="N3121" t="str">
        <f t="shared" si="346"/>
        <v>Lampa</v>
      </c>
      <c r="O3121" s="1">
        <v>43920</v>
      </c>
      <c r="P3121">
        <f>+VLOOKUP($N3121,[1]Hoja3!$A$4:$E$349,2,0)</f>
        <v>13</v>
      </c>
      <c r="Q3121">
        <f>+VLOOKUP($N3121,[1]Hoja3!$A$4:$E$349,3,0)</f>
        <v>13302</v>
      </c>
      <c r="R3121" t="str">
        <f>+VLOOKUP($N3121,[1]Hoja3!$A$4:$E$349,4,0)</f>
        <v>Metropolitana</v>
      </c>
      <c r="S3121" t="str">
        <f t="shared" si="343"/>
        <v>Lampa439209</v>
      </c>
    </row>
    <row r="3122" spans="11:19" x14ac:dyDescent="0.3">
      <c r="K3122">
        <f t="shared" si="342"/>
        <v>0</v>
      </c>
      <c r="L3122" t="str">
        <f t="shared" si="344"/>
        <v>Lampa43920</v>
      </c>
      <c r="M3122" s="9">
        <f t="shared" si="345"/>
        <v>10</v>
      </c>
      <c r="N3122" t="str">
        <f t="shared" si="346"/>
        <v>Lampa</v>
      </c>
      <c r="O3122" s="1">
        <v>43920</v>
      </c>
      <c r="P3122">
        <f>+VLOOKUP($N3122,[1]Hoja3!$A$4:$E$349,2,0)</f>
        <v>13</v>
      </c>
      <c r="Q3122">
        <f>+VLOOKUP($N3122,[1]Hoja3!$A$4:$E$349,3,0)</f>
        <v>13302</v>
      </c>
      <c r="R3122" t="str">
        <f>+VLOOKUP($N3122,[1]Hoja3!$A$4:$E$349,4,0)</f>
        <v>Metropolitana</v>
      </c>
      <c r="S3122" t="str">
        <f t="shared" si="343"/>
        <v>Lampa4392010</v>
      </c>
    </row>
    <row r="3123" spans="11:19" x14ac:dyDescent="0.3">
      <c r="K3123">
        <f t="shared" si="342"/>
        <v>0</v>
      </c>
      <c r="L3123" t="str">
        <f t="shared" si="344"/>
        <v>Las Condes43920</v>
      </c>
      <c r="M3123" s="9">
        <v>1</v>
      </c>
      <c r="N3123" t="s">
        <v>159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43"/>
        <v>Las Condes439201</v>
      </c>
    </row>
    <row r="3124" spans="11:19" x14ac:dyDescent="0.3">
      <c r="K3124">
        <f t="shared" si="342"/>
        <v>0</v>
      </c>
      <c r="L3124" t="str">
        <f t="shared" si="344"/>
        <v>Las Condes43920</v>
      </c>
      <c r="M3124" s="9">
        <f t="shared" si="345"/>
        <v>2</v>
      </c>
      <c r="N3124" t="str">
        <f t="shared" si="346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43"/>
        <v>Las Condes439202</v>
      </c>
    </row>
    <row r="3125" spans="11:19" x14ac:dyDescent="0.3">
      <c r="K3125">
        <f t="shared" si="342"/>
        <v>0</v>
      </c>
      <c r="L3125" t="str">
        <f t="shared" si="344"/>
        <v>Las Condes43920</v>
      </c>
      <c r="M3125" s="9">
        <f t="shared" si="345"/>
        <v>3</v>
      </c>
      <c r="N3125" t="str">
        <f t="shared" si="346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43"/>
        <v>Las Condes439203</v>
      </c>
    </row>
    <row r="3126" spans="11:19" x14ac:dyDescent="0.3">
      <c r="K3126">
        <f t="shared" si="342"/>
        <v>0</v>
      </c>
      <c r="L3126" t="str">
        <f t="shared" si="344"/>
        <v>Las Condes43920</v>
      </c>
      <c r="M3126" s="9">
        <f t="shared" si="345"/>
        <v>4</v>
      </c>
      <c r="N3126" t="str">
        <f t="shared" si="346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43"/>
        <v>Las Condes439204</v>
      </c>
    </row>
    <row r="3127" spans="11:19" x14ac:dyDescent="0.3">
      <c r="K3127">
        <f t="shared" si="342"/>
        <v>0</v>
      </c>
      <c r="L3127" t="str">
        <f t="shared" si="344"/>
        <v>Las Condes43920</v>
      </c>
      <c r="M3127" s="9">
        <f t="shared" si="345"/>
        <v>5</v>
      </c>
      <c r="N3127" t="str">
        <f t="shared" si="346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43"/>
        <v>Las Condes439205</v>
      </c>
    </row>
    <row r="3128" spans="11:19" x14ac:dyDescent="0.3">
      <c r="K3128">
        <f t="shared" si="342"/>
        <v>0</v>
      </c>
      <c r="L3128" t="str">
        <f t="shared" si="344"/>
        <v>Las Condes43920</v>
      </c>
      <c r="M3128" s="9">
        <f t="shared" si="345"/>
        <v>6</v>
      </c>
      <c r="N3128" t="str">
        <f t="shared" si="346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43"/>
        <v>Las Condes439206</v>
      </c>
    </row>
    <row r="3129" spans="11:19" x14ac:dyDescent="0.3">
      <c r="K3129">
        <f t="shared" si="342"/>
        <v>0</v>
      </c>
      <c r="L3129" t="str">
        <f t="shared" si="344"/>
        <v>Las Condes43920</v>
      </c>
      <c r="M3129" s="9">
        <f t="shared" si="345"/>
        <v>7</v>
      </c>
      <c r="N3129" t="str">
        <f t="shared" si="346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43"/>
        <v>Las Condes439207</v>
      </c>
    </row>
    <row r="3130" spans="11:19" x14ac:dyDescent="0.3">
      <c r="K3130">
        <f t="shared" si="342"/>
        <v>0</v>
      </c>
      <c r="L3130" t="str">
        <f t="shared" si="344"/>
        <v>Las Condes43920</v>
      </c>
      <c r="M3130" s="9">
        <f t="shared" si="345"/>
        <v>8</v>
      </c>
      <c r="N3130" t="str">
        <f t="shared" si="346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43"/>
        <v>Las Condes439208</v>
      </c>
    </row>
    <row r="3131" spans="11:19" x14ac:dyDescent="0.3">
      <c r="K3131">
        <f t="shared" si="342"/>
        <v>0</v>
      </c>
      <c r="L3131" t="str">
        <f t="shared" si="344"/>
        <v>Las Condes43920</v>
      </c>
      <c r="M3131" s="9">
        <f t="shared" si="345"/>
        <v>9</v>
      </c>
      <c r="N3131" t="str">
        <f t="shared" si="346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43"/>
        <v>Las Condes439209</v>
      </c>
    </row>
    <row r="3132" spans="11:19" x14ac:dyDescent="0.3">
      <c r="K3132">
        <f t="shared" si="342"/>
        <v>0</v>
      </c>
      <c r="L3132" t="str">
        <f t="shared" si="344"/>
        <v>Las Condes43920</v>
      </c>
      <c r="M3132" s="9">
        <f t="shared" si="345"/>
        <v>10</v>
      </c>
      <c r="N3132" t="str">
        <f t="shared" si="346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43"/>
        <v>Las Condes4392010</v>
      </c>
    </row>
    <row r="3133" spans="11:19" x14ac:dyDescent="0.3">
      <c r="K3133">
        <f t="shared" si="342"/>
        <v>0</v>
      </c>
      <c r="L3133" t="str">
        <f t="shared" si="344"/>
        <v>Las Condes43920</v>
      </c>
      <c r="M3133" s="9">
        <f t="shared" si="345"/>
        <v>11</v>
      </c>
      <c r="N3133" t="str">
        <f t="shared" si="346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43"/>
        <v>Las Condes4392011</v>
      </c>
    </row>
    <row r="3134" spans="11:19" x14ac:dyDescent="0.3">
      <c r="K3134">
        <f t="shared" si="342"/>
        <v>0</v>
      </c>
      <c r="L3134" t="str">
        <f t="shared" si="344"/>
        <v>Las Condes43920</v>
      </c>
      <c r="M3134" s="9">
        <f t="shared" si="345"/>
        <v>12</v>
      </c>
      <c r="N3134" t="str">
        <f t="shared" si="346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43"/>
        <v>Las Condes4392012</v>
      </c>
    </row>
    <row r="3135" spans="11:19" x14ac:dyDescent="0.3">
      <c r="K3135">
        <f t="shared" si="342"/>
        <v>0</v>
      </c>
      <c r="L3135" t="str">
        <f t="shared" si="344"/>
        <v>Las Condes43920</v>
      </c>
      <c r="M3135" s="9">
        <f t="shared" si="345"/>
        <v>13</v>
      </c>
      <c r="N3135" t="str">
        <f t="shared" si="346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43"/>
        <v>Las Condes4392013</v>
      </c>
    </row>
    <row r="3136" spans="11:19" x14ac:dyDescent="0.3">
      <c r="K3136">
        <f t="shared" si="342"/>
        <v>0</v>
      </c>
      <c r="L3136" t="str">
        <f t="shared" si="344"/>
        <v>Las Condes43920</v>
      </c>
      <c r="M3136" s="9">
        <f t="shared" si="345"/>
        <v>14</v>
      </c>
      <c r="N3136" t="str">
        <f t="shared" si="346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43"/>
        <v>Las Condes4392014</v>
      </c>
    </row>
    <row r="3137" spans="11:19" x14ac:dyDescent="0.3">
      <c r="K3137">
        <f t="shared" si="342"/>
        <v>0</v>
      </c>
      <c r="L3137" t="str">
        <f t="shared" si="344"/>
        <v>Las Condes43920</v>
      </c>
      <c r="M3137" s="9">
        <f t="shared" si="345"/>
        <v>15</v>
      </c>
      <c r="N3137" t="str">
        <f t="shared" si="346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43"/>
        <v>Las Condes4392015</v>
      </c>
    </row>
    <row r="3138" spans="11:19" x14ac:dyDescent="0.3">
      <c r="K3138">
        <f t="shared" si="342"/>
        <v>0</v>
      </c>
      <c r="L3138" t="str">
        <f t="shared" si="344"/>
        <v>Las Condes43920</v>
      </c>
      <c r="M3138" s="9">
        <f t="shared" si="345"/>
        <v>16</v>
      </c>
      <c r="N3138" t="str">
        <f t="shared" si="346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43"/>
        <v>Las Condes4392016</v>
      </c>
    </row>
    <row r="3139" spans="11:19" x14ac:dyDescent="0.3">
      <c r="K3139">
        <f t="shared" si="342"/>
        <v>0</v>
      </c>
      <c r="L3139" t="str">
        <f t="shared" si="344"/>
        <v>Las Condes43920</v>
      </c>
      <c r="M3139" s="9">
        <f t="shared" si="345"/>
        <v>17</v>
      </c>
      <c r="N3139" t="str">
        <f t="shared" si="346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43"/>
        <v>Las Condes4392017</v>
      </c>
    </row>
    <row r="3140" spans="11:19" x14ac:dyDescent="0.3">
      <c r="K3140">
        <f t="shared" si="342"/>
        <v>0</v>
      </c>
      <c r="L3140" t="str">
        <f t="shared" si="344"/>
        <v>Las Condes43920</v>
      </c>
      <c r="M3140" s="9">
        <f t="shared" si="345"/>
        <v>18</v>
      </c>
      <c r="N3140" t="str">
        <f t="shared" si="346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43"/>
        <v>Las Condes4392018</v>
      </c>
    </row>
    <row r="3141" spans="11:19" x14ac:dyDescent="0.3">
      <c r="K3141">
        <f t="shared" si="342"/>
        <v>0</v>
      </c>
      <c r="L3141" t="str">
        <f t="shared" si="344"/>
        <v>Las Condes43920</v>
      </c>
      <c r="M3141" s="9">
        <f t="shared" si="345"/>
        <v>19</v>
      </c>
      <c r="N3141" t="str">
        <f t="shared" si="346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si="343"/>
        <v>Las Condes4392019</v>
      </c>
    </row>
    <row r="3142" spans="11:19" x14ac:dyDescent="0.3">
      <c r="K3142">
        <f t="shared" si="342"/>
        <v>0</v>
      </c>
      <c r="L3142" t="str">
        <f t="shared" si="344"/>
        <v>Las Condes43920</v>
      </c>
      <c r="M3142" s="9">
        <f t="shared" si="345"/>
        <v>20</v>
      </c>
      <c r="N3142" t="str">
        <f t="shared" si="346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43"/>
        <v>Las Condes4392020</v>
      </c>
    </row>
    <row r="3143" spans="11:19" x14ac:dyDescent="0.3">
      <c r="K3143">
        <f t="shared" ref="K3143:K3206" si="347">+COUNTIFS($L$6:$L$20000,B3143)</f>
        <v>0</v>
      </c>
      <c r="L3143" t="str">
        <f t="shared" si="344"/>
        <v>Las Condes43920</v>
      </c>
      <c r="M3143" s="9">
        <f t="shared" si="345"/>
        <v>21</v>
      </c>
      <c r="N3143" t="str">
        <f t="shared" si="346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ref="S3143:S3206" si="348">+N3143&amp;O3143&amp;M3143</f>
        <v>Las Condes4392021</v>
      </c>
    </row>
    <row r="3144" spans="11:19" x14ac:dyDescent="0.3">
      <c r="K3144">
        <f t="shared" si="347"/>
        <v>0</v>
      </c>
      <c r="L3144" t="str">
        <f t="shared" si="344"/>
        <v>Las Condes43920</v>
      </c>
      <c r="M3144" s="9">
        <f t="shared" si="345"/>
        <v>22</v>
      </c>
      <c r="N3144" t="str">
        <f t="shared" si="346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48"/>
        <v>Las Condes4392022</v>
      </c>
    </row>
    <row r="3145" spans="11:19" x14ac:dyDescent="0.3">
      <c r="K3145">
        <f t="shared" si="347"/>
        <v>0</v>
      </c>
      <c r="L3145" t="str">
        <f t="shared" si="344"/>
        <v>Las Condes43920</v>
      </c>
      <c r="M3145" s="9">
        <f t="shared" si="345"/>
        <v>23</v>
      </c>
      <c r="N3145" t="str">
        <f t="shared" si="346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48"/>
        <v>Las Condes4392023</v>
      </c>
    </row>
    <row r="3146" spans="11:19" x14ac:dyDescent="0.3">
      <c r="K3146">
        <f t="shared" si="347"/>
        <v>0</v>
      </c>
      <c r="L3146" t="str">
        <f t="shared" si="344"/>
        <v>Las Condes43920</v>
      </c>
      <c r="M3146" s="9">
        <f t="shared" si="345"/>
        <v>24</v>
      </c>
      <c r="N3146" t="str">
        <f t="shared" si="346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48"/>
        <v>Las Condes4392024</v>
      </c>
    </row>
    <row r="3147" spans="11:19" x14ac:dyDescent="0.3">
      <c r="K3147">
        <f t="shared" si="347"/>
        <v>0</v>
      </c>
      <c r="L3147" t="str">
        <f t="shared" si="344"/>
        <v>Las Condes43920</v>
      </c>
      <c r="M3147" s="9">
        <f t="shared" si="345"/>
        <v>25</v>
      </c>
      <c r="N3147" t="str">
        <f t="shared" si="346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48"/>
        <v>Las Condes4392025</v>
      </c>
    </row>
    <row r="3148" spans="11:19" x14ac:dyDescent="0.3">
      <c r="K3148">
        <f t="shared" si="347"/>
        <v>0</v>
      </c>
      <c r="L3148" t="str">
        <f t="shared" si="344"/>
        <v>Las Condes43920</v>
      </c>
      <c r="M3148" s="9">
        <f t="shared" si="345"/>
        <v>26</v>
      </c>
      <c r="N3148" t="str">
        <f t="shared" si="346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48"/>
        <v>Las Condes4392026</v>
      </c>
    </row>
    <row r="3149" spans="11:19" x14ac:dyDescent="0.3">
      <c r="K3149">
        <f t="shared" si="347"/>
        <v>0</v>
      </c>
      <c r="L3149" t="str">
        <f t="shared" si="344"/>
        <v>Las Condes43920</v>
      </c>
      <c r="M3149" s="9">
        <f t="shared" si="345"/>
        <v>27</v>
      </c>
      <c r="N3149" t="str">
        <f t="shared" si="346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48"/>
        <v>Las Condes4392027</v>
      </c>
    </row>
    <row r="3150" spans="11:19" x14ac:dyDescent="0.3">
      <c r="K3150">
        <f t="shared" si="347"/>
        <v>0</v>
      </c>
      <c r="L3150" t="str">
        <f t="shared" si="344"/>
        <v>Las Condes43920</v>
      </c>
      <c r="M3150" s="9">
        <f t="shared" si="345"/>
        <v>28</v>
      </c>
      <c r="N3150" t="str">
        <f t="shared" si="346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48"/>
        <v>Las Condes4392028</v>
      </c>
    </row>
    <row r="3151" spans="11:19" x14ac:dyDescent="0.3">
      <c r="K3151">
        <f t="shared" si="347"/>
        <v>0</v>
      </c>
      <c r="L3151" t="str">
        <f t="shared" si="344"/>
        <v>Las Condes43920</v>
      </c>
      <c r="M3151" s="9">
        <f t="shared" si="345"/>
        <v>29</v>
      </c>
      <c r="N3151" t="str">
        <f t="shared" si="346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48"/>
        <v>Las Condes4392029</v>
      </c>
    </row>
    <row r="3152" spans="11:19" x14ac:dyDescent="0.3">
      <c r="K3152">
        <f t="shared" si="347"/>
        <v>0</v>
      </c>
      <c r="L3152" t="str">
        <f t="shared" si="344"/>
        <v>Las Condes43920</v>
      </c>
      <c r="M3152" s="9">
        <f t="shared" si="345"/>
        <v>30</v>
      </c>
      <c r="N3152" t="str">
        <f t="shared" si="346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48"/>
        <v>Las Condes4392030</v>
      </c>
    </row>
    <row r="3153" spans="11:19" x14ac:dyDescent="0.3">
      <c r="K3153">
        <f t="shared" si="347"/>
        <v>0</v>
      </c>
      <c r="L3153" t="str">
        <f t="shared" si="344"/>
        <v>Las Condes43920</v>
      </c>
      <c r="M3153" s="9">
        <f t="shared" si="345"/>
        <v>31</v>
      </c>
      <c r="N3153" t="str">
        <f t="shared" si="346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48"/>
        <v>Las Condes4392031</v>
      </c>
    </row>
    <row r="3154" spans="11:19" x14ac:dyDescent="0.3">
      <c r="K3154">
        <f t="shared" si="347"/>
        <v>0</v>
      </c>
      <c r="L3154" t="str">
        <f t="shared" si="344"/>
        <v>Las Condes43920</v>
      </c>
      <c r="M3154" s="9">
        <f t="shared" si="345"/>
        <v>32</v>
      </c>
      <c r="N3154" t="str">
        <f t="shared" si="346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48"/>
        <v>Las Condes4392032</v>
      </c>
    </row>
    <row r="3155" spans="11:19" x14ac:dyDescent="0.3">
      <c r="K3155">
        <f t="shared" si="347"/>
        <v>0</v>
      </c>
      <c r="L3155" t="str">
        <f t="shared" si="344"/>
        <v>Las Condes43920</v>
      </c>
      <c r="M3155" s="9">
        <f t="shared" si="345"/>
        <v>33</v>
      </c>
      <c r="N3155" t="str">
        <f t="shared" si="346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48"/>
        <v>Las Condes4392033</v>
      </c>
    </row>
    <row r="3156" spans="11:19" x14ac:dyDescent="0.3">
      <c r="K3156">
        <f t="shared" si="347"/>
        <v>0</v>
      </c>
      <c r="L3156" t="str">
        <f t="shared" si="344"/>
        <v>Las Condes43920</v>
      </c>
      <c r="M3156" s="9">
        <f t="shared" si="345"/>
        <v>34</v>
      </c>
      <c r="N3156" t="str">
        <f t="shared" si="346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48"/>
        <v>Las Condes4392034</v>
      </c>
    </row>
    <row r="3157" spans="11:19" x14ac:dyDescent="0.3">
      <c r="K3157">
        <f t="shared" si="347"/>
        <v>0</v>
      </c>
      <c r="L3157" t="str">
        <f t="shared" si="344"/>
        <v>Las Condes43920</v>
      </c>
      <c r="M3157" s="9">
        <f t="shared" si="345"/>
        <v>35</v>
      </c>
      <c r="N3157" t="str">
        <f t="shared" si="346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48"/>
        <v>Las Condes4392035</v>
      </c>
    </row>
    <row r="3158" spans="11:19" x14ac:dyDescent="0.3">
      <c r="K3158">
        <f t="shared" si="347"/>
        <v>0</v>
      </c>
      <c r="L3158" t="str">
        <f t="shared" si="344"/>
        <v>Las Condes43920</v>
      </c>
      <c r="M3158" s="9">
        <f t="shared" si="345"/>
        <v>36</v>
      </c>
      <c r="N3158" t="str">
        <f t="shared" si="346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48"/>
        <v>Las Condes4392036</v>
      </c>
    </row>
    <row r="3159" spans="11:19" x14ac:dyDescent="0.3">
      <c r="K3159">
        <f t="shared" si="347"/>
        <v>0</v>
      </c>
      <c r="L3159" t="str">
        <f t="shared" si="344"/>
        <v>Las Condes43920</v>
      </c>
      <c r="M3159" s="9">
        <f t="shared" si="345"/>
        <v>37</v>
      </c>
      <c r="N3159" t="str">
        <f t="shared" si="346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48"/>
        <v>Las Condes4392037</v>
      </c>
    </row>
    <row r="3160" spans="11:19" x14ac:dyDescent="0.3">
      <c r="K3160">
        <f t="shared" si="347"/>
        <v>0</v>
      </c>
      <c r="L3160" t="str">
        <f t="shared" si="344"/>
        <v>Las Condes43920</v>
      </c>
      <c r="M3160" s="9">
        <f t="shared" si="345"/>
        <v>38</v>
      </c>
      <c r="N3160" t="str">
        <f t="shared" si="346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48"/>
        <v>Las Condes4392038</v>
      </c>
    </row>
    <row r="3161" spans="11:19" x14ac:dyDescent="0.3">
      <c r="K3161">
        <f t="shared" si="347"/>
        <v>0</v>
      </c>
      <c r="L3161" t="str">
        <f t="shared" si="344"/>
        <v>Las Condes43920</v>
      </c>
      <c r="M3161" s="9">
        <f t="shared" si="345"/>
        <v>39</v>
      </c>
      <c r="N3161" t="str">
        <f t="shared" si="346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48"/>
        <v>Las Condes4392039</v>
      </c>
    </row>
    <row r="3162" spans="11:19" x14ac:dyDescent="0.3">
      <c r="K3162">
        <f t="shared" si="347"/>
        <v>0</v>
      </c>
      <c r="L3162" t="str">
        <f t="shared" si="344"/>
        <v>Las Condes43920</v>
      </c>
      <c r="M3162" s="9">
        <f t="shared" si="345"/>
        <v>40</v>
      </c>
      <c r="N3162" t="str">
        <f t="shared" si="346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48"/>
        <v>Las Condes4392040</v>
      </c>
    </row>
    <row r="3163" spans="11:19" x14ac:dyDescent="0.3">
      <c r="K3163">
        <f t="shared" si="347"/>
        <v>0</v>
      </c>
      <c r="L3163" t="str">
        <f t="shared" si="344"/>
        <v>Las Condes43920</v>
      </c>
      <c r="M3163" s="9">
        <f t="shared" si="345"/>
        <v>41</v>
      </c>
      <c r="N3163" t="str">
        <f t="shared" si="346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48"/>
        <v>Las Condes4392041</v>
      </c>
    </row>
    <row r="3164" spans="11:19" x14ac:dyDescent="0.3">
      <c r="K3164">
        <f t="shared" si="347"/>
        <v>0</v>
      </c>
      <c r="L3164" t="str">
        <f t="shared" si="344"/>
        <v>Las Condes43920</v>
      </c>
      <c r="M3164" s="9">
        <f t="shared" si="345"/>
        <v>42</v>
      </c>
      <c r="N3164" t="str">
        <f t="shared" si="346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48"/>
        <v>Las Condes4392042</v>
      </c>
    </row>
    <row r="3165" spans="11:19" x14ac:dyDescent="0.3">
      <c r="K3165">
        <f t="shared" si="347"/>
        <v>0</v>
      </c>
      <c r="L3165" t="str">
        <f t="shared" si="344"/>
        <v>Las Condes43920</v>
      </c>
      <c r="M3165" s="9">
        <f t="shared" si="345"/>
        <v>43</v>
      </c>
      <c r="N3165" t="str">
        <f t="shared" si="346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48"/>
        <v>Las Condes4392043</v>
      </c>
    </row>
    <row r="3166" spans="11:19" x14ac:dyDescent="0.3">
      <c r="K3166">
        <f t="shared" si="347"/>
        <v>0</v>
      </c>
      <c r="L3166" t="str">
        <f t="shared" si="344"/>
        <v>Las Condes43920</v>
      </c>
      <c r="M3166" s="9">
        <f t="shared" si="345"/>
        <v>44</v>
      </c>
      <c r="N3166" t="str">
        <f t="shared" si="346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48"/>
        <v>Las Condes4392044</v>
      </c>
    </row>
    <row r="3167" spans="11:19" x14ac:dyDescent="0.3">
      <c r="K3167">
        <f t="shared" si="347"/>
        <v>0</v>
      </c>
      <c r="L3167" t="str">
        <f t="shared" si="344"/>
        <v>Las Condes43920</v>
      </c>
      <c r="M3167" s="9">
        <f t="shared" si="345"/>
        <v>45</v>
      </c>
      <c r="N3167" t="str">
        <f t="shared" si="346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48"/>
        <v>Las Condes4392045</v>
      </c>
    </row>
    <row r="3168" spans="11:19" x14ac:dyDescent="0.3">
      <c r="K3168">
        <f t="shared" si="347"/>
        <v>0</v>
      </c>
      <c r="L3168" t="str">
        <f t="shared" si="344"/>
        <v>Las Condes43920</v>
      </c>
      <c r="M3168" s="9">
        <f t="shared" si="345"/>
        <v>46</v>
      </c>
      <c r="N3168" t="str">
        <f t="shared" si="346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48"/>
        <v>Las Condes4392046</v>
      </c>
    </row>
    <row r="3169" spans="11:19" x14ac:dyDescent="0.3">
      <c r="K3169">
        <f t="shared" si="347"/>
        <v>0</v>
      </c>
      <c r="L3169" t="str">
        <f t="shared" si="344"/>
        <v>Las Condes43920</v>
      </c>
      <c r="M3169" s="9">
        <f t="shared" si="345"/>
        <v>47</v>
      </c>
      <c r="N3169" t="str">
        <f t="shared" si="346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48"/>
        <v>Las Condes4392047</v>
      </c>
    </row>
    <row r="3170" spans="11:19" x14ac:dyDescent="0.3">
      <c r="K3170">
        <f t="shared" si="347"/>
        <v>0</v>
      </c>
      <c r="L3170" t="str">
        <f t="shared" si="344"/>
        <v>Las Condes43920</v>
      </c>
      <c r="M3170" s="9">
        <f t="shared" si="345"/>
        <v>48</v>
      </c>
      <c r="N3170" t="str">
        <f t="shared" si="346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48"/>
        <v>Las Condes4392048</v>
      </c>
    </row>
    <row r="3171" spans="11:19" x14ac:dyDescent="0.3">
      <c r="K3171">
        <f t="shared" si="347"/>
        <v>0</v>
      </c>
      <c r="L3171" t="str">
        <f t="shared" si="344"/>
        <v>Las Condes43920</v>
      </c>
      <c r="M3171" s="9">
        <f t="shared" si="345"/>
        <v>49</v>
      </c>
      <c r="N3171" t="str">
        <f t="shared" si="346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48"/>
        <v>Las Condes4392049</v>
      </c>
    </row>
    <row r="3172" spans="11:19" x14ac:dyDescent="0.3">
      <c r="K3172">
        <f t="shared" si="347"/>
        <v>0</v>
      </c>
      <c r="L3172" t="str">
        <f t="shared" si="344"/>
        <v>Las Condes43920</v>
      </c>
      <c r="M3172" s="9">
        <f t="shared" si="345"/>
        <v>50</v>
      </c>
      <c r="N3172" t="str">
        <f t="shared" si="346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48"/>
        <v>Las Condes4392050</v>
      </c>
    </row>
    <row r="3173" spans="11:19" x14ac:dyDescent="0.3">
      <c r="K3173">
        <f t="shared" si="347"/>
        <v>0</v>
      </c>
      <c r="L3173" t="str">
        <f t="shared" si="344"/>
        <v>Las Condes43920</v>
      </c>
      <c r="M3173" s="9">
        <f t="shared" si="345"/>
        <v>51</v>
      </c>
      <c r="N3173" t="str">
        <f t="shared" si="346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48"/>
        <v>Las Condes4392051</v>
      </c>
    </row>
    <row r="3174" spans="11:19" x14ac:dyDescent="0.3">
      <c r="K3174">
        <f t="shared" si="347"/>
        <v>0</v>
      </c>
      <c r="L3174" t="str">
        <f t="shared" si="344"/>
        <v>Las Condes43920</v>
      </c>
      <c r="M3174" s="9">
        <f t="shared" si="345"/>
        <v>52</v>
      </c>
      <c r="N3174" t="str">
        <f t="shared" si="346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48"/>
        <v>Las Condes4392052</v>
      </c>
    </row>
    <row r="3175" spans="11:19" x14ac:dyDescent="0.3">
      <c r="K3175">
        <f t="shared" si="347"/>
        <v>0</v>
      </c>
      <c r="L3175" t="str">
        <f t="shared" si="344"/>
        <v>Las Condes43920</v>
      </c>
      <c r="M3175" s="9">
        <f t="shared" si="345"/>
        <v>53</v>
      </c>
      <c r="N3175" t="str">
        <f t="shared" si="346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48"/>
        <v>Las Condes4392053</v>
      </c>
    </row>
    <row r="3176" spans="11:19" x14ac:dyDescent="0.3">
      <c r="K3176">
        <f t="shared" si="347"/>
        <v>0</v>
      </c>
      <c r="L3176" t="str">
        <f t="shared" si="344"/>
        <v>Las Condes43920</v>
      </c>
      <c r="M3176" s="9">
        <f t="shared" si="345"/>
        <v>54</v>
      </c>
      <c r="N3176" t="str">
        <f t="shared" si="346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48"/>
        <v>Las Condes4392054</v>
      </c>
    </row>
    <row r="3177" spans="11:19" x14ac:dyDescent="0.3">
      <c r="K3177">
        <f t="shared" si="347"/>
        <v>0</v>
      </c>
      <c r="L3177" t="str">
        <f t="shared" si="344"/>
        <v>Las Condes43920</v>
      </c>
      <c r="M3177" s="9">
        <f t="shared" si="345"/>
        <v>55</v>
      </c>
      <c r="N3177" t="str">
        <f t="shared" si="346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48"/>
        <v>Las Condes4392055</v>
      </c>
    </row>
    <row r="3178" spans="11:19" x14ac:dyDescent="0.3">
      <c r="K3178">
        <f t="shared" si="347"/>
        <v>0</v>
      </c>
      <c r="L3178" t="str">
        <f t="shared" si="344"/>
        <v>Las Condes43920</v>
      </c>
      <c r="M3178" s="9">
        <f t="shared" si="345"/>
        <v>56</v>
      </c>
      <c r="N3178" t="str">
        <f t="shared" si="346"/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48"/>
        <v>Las Condes4392056</v>
      </c>
    </row>
    <row r="3179" spans="11:19" x14ac:dyDescent="0.3">
      <c r="K3179">
        <f t="shared" si="347"/>
        <v>0</v>
      </c>
      <c r="L3179" t="str">
        <f t="shared" si="344"/>
        <v>Las Condes43920</v>
      </c>
      <c r="M3179" s="9">
        <f t="shared" si="345"/>
        <v>57</v>
      </c>
      <c r="N3179" t="str">
        <f t="shared" si="346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48"/>
        <v>Las Condes4392057</v>
      </c>
    </row>
    <row r="3180" spans="11:19" x14ac:dyDescent="0.3">
      <c r="K3180">
        <f t="shared" si="347"/>
        <v>0</v>
      </c>
      <c r="L3180" t="str">
        <f t="shared" ref="L3180:L3243" si="349">+N3180&amp;O3180</f>
        <v>Las Condes43920</v>
      </c>
      <c r="M3180" s="9">
        <f t="shared" ref="M3180:M3243" si="350">+M3179+1</f>
        <v>58</v>
      </c>
      <c r="N3180" t="str">
        <f t="shared" ref="N3180:N3243" si="351">+N3179</f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48"/>
        <v>Las Condes4392058</v>
      </c>
    </row>
    <row r="3181" spans="11:19" x14ac:dyDescent="0.3">
      <c r="K3181">
        <f t="shared" si="347"/>
        <v>0</v>
      </c>
      <c r="L3181" t="str">
        <f t="shared" si="349"/>
        <v>Las Condes43920</v>
      </c>
      <c r="M3181" s="9">
        <f t="shared" si="350"/>
        <v>59</v>
      </c>
      <c r="N3181" t="str">
        <f t="shared" si="351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48"/>
        <v>Las Condes4392059</v>
      </c>
    </row>
    <row r="3182" spans="11:19" x14ac:dyDescent="0.3">
      <c r="K3182">
        <f t="shared" si="347"/>
        <v>0</v>
      </c>
      <c r="L3182" t="str">
        <f t="shared" si="349"/>
        <v>Las Condes43920</v>
      </c>
      <c r="M3182" s="9">
        <f t="shared" si="350"/>
        <v>60</v>
      </c>
      <c r="N3182" t="str">
        <f t="shared" si="351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48"/>
        <v>Las Condes4392060</v>
      </c>
    </row>
    <row r="3183" spans="11:19" x14ac:dyDescent="0.3">
      <c r="K3183">
        <f t="shared" si="347"/>
        <v>0</v>
      </c>
      <c r="L3183" t="str">
        <f t="shared" si="349"/>
        <v>Las Condes43920</v>
      </c>
      <c r="M3183" s="9">
        <f t="shared" si="350"/>
        <v>61</v>
      </c>
      <c r="N3183" t="str">
        <f t="shared" si="351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48"/>
        <v>Las Condes4392061</v>
      </c>
    </row>
    <row r="3184" spans="11:19" x14ac:dyDescent="0.3">
      <c r="K3184">
        <f t="shared" si="347"/>
        <v>0</v>
      </c>
      <c r="L3184" t="str">
        <f t="shared" si="349"/>
        <v>Las Condes43920</v>
      </c>
      <c r="M3184" s="9">
        <f t="shared" si="350"/>
        <v>62</v>
      </c>
      <c r="N3184" t="str">
        <f t="shared" si="351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48"/>
        <v>Las Condes4392062</v>
      </c>
    </row>
    <row r="3185" spans="11:19" x14ac:dyDescent="0.3">
      <c r="K3185">
        <f t="shared" si="347"/>
        <v>0</v>
      </c>
      <c r="L3185" t="str">
        <f t="shared" si="349"/>
        <v>Las Condes43920</v>
      </c>
      <c r="M3185" s="9">
        <f t="shared" si="350"/>
        <v>63</v>
      </c>
      <c r="N3185" t="str">
        <f t="shared" si="351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48"/>
        <v>Las Condes4392063</v>
      </c>
    </row>
    <row r="3186" spans="11:19" x14ac:dyDescent="0.3">
      <c r="K3186">
        <f t="shared" si="347"/>
        <v>0</v>
      </c>
      <c r="L3186" t="str">
        <f t="shared" si="349"/>
        <v>Las Condes43920</v>
      </c>
      <c r="M3186" s="9">
        <f t="shared" si="350"/>
        <v>64</v>
      </c>
      <c r="N3186" t="str">
        <f t="shared" si="351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48"/>
        <v>Las Condes4392064</v>
      </c>
    </row>
    <row r="3187" spans="11:19" x14ac:dyDescent="0.3">
      <c r="K3187">
        <f t="shared" si="347"/>
        <v>0</v>
      </c>
      <c r="L3187" t="str">
        <f t="shared" si="349"/>
        <v>Las Condes43920</v>
      </c>
      <c r="M3187" s="9">
        <f t="shared" si="350"/>
        <v>65</v>
      </c>
      <c r="N3187" t="str">
        <f t="shared" si="351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48"/>
        <v>Las Condes4392065</v>
      </c>
    </row>
    <row r="3188" spans="11:19" x14ac:dyDescent="0.3">
      <c r="K3188">
        <f t="shared" si="347"/>
        <v>0</v>
      </c>
      <c r="L3188" t="str">
        <f t="shared" si="349"/>
        <v>Las Condes43920</v>
      </c>
      <c r="M3188" s="9">
        <f t="shared" si="350"/>
        <v>66</v>
      </c>
      <c r="N3188" t="str">
        <f t="shared" si="351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48"/>
        <v>Las Condes4392066</v>
      </c>
    </row>
    <row r="3189" spans="11:19" x14ac:dyDescent="0.3">
      <c r="K3189">
        <f t="shared" si="347"/>
        <v>0</v>
      </c>
      <c r="L3189" t="str">
        <f t="shared" si="349"/>
        <v>Las Condes43920</v>
      </c>
      <c r="M3189" s="9">
        <f t="shared" si="350"/>
        <v>67</v>
      </c>
      <c r="N3189" t="str">
        <f t="shared" si="351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48"/>
        <v>Las Condes4392067</v>
      </c>
    </row>
    <row r="3190" spans="11:19" x14ac:dyDescent="0.3">
      <c r="K3190">
        <f t="shared" si="347"/>
        <v>0</v>
      </c>
      <c r="L3190" t="str">
        <f t="shared" si="349"/>
        <v>Las Condes43920</v>
      </c>
      <c r="M3190" s="9">
        <f t="shared" si="350"/>
        <v>68</v>
      </c>
      <c r="N3190" t="str">
        <f t="shared" si="351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48"/>
        <v>Las Condes4392068</v>
      </c>
    </row>
    <row r="3191" spans="11:19" x14ac:dyDescent="0.3">
      <c r="K3191">
        <f t="shared" si="347"/>
        <v>0</v>
      </c>
      <c r="L3191" t="str">
        <f t="shared" si="349"/>
        <v>Las Condes43920</v>
      </c>
      <c r="M3191" s="9">
        <f t="shared" si="350"/>
        <v>69</v>
      </c>
      <c r="N3191" t="str">
        <f t="shared" si="351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48"/>
        <v>Las Condes4392069</v>
      </c>
    </row>
    <row r="3192" spans="11:19" x14ac:dyDescent="0.3">
      <c r="K3192">
        <f t="shared" si="347"/>
        <v>0</v>
      </c>
      <c r="L3192" t="str">
        <f t="shared" si="349"/>
        <v>Las Condes43920</v>
      </c>
      <c r="M3192" s="9">
        <f t="shared" si="350"/>
        <v>70</v>
      </c>
      <c r="N3192" t="str">
        <f t="shared" si="351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48"/>
        <v>Las Condes4392070</v>
      </c>
    </row>
    <row r="3193" spans="11:19" x14ac:dyDescent="0.3">
      <c r="K3193">
        <f t="shared" si="347"/>
        <v>0</v>
      </c>
      <c r="L3193" t="str">
        <f t="shared" si="349"/>
        <v>Las Condes43920</v>
      </c>
      <c r="M3193" s="9">
        <f t="shared" si="350"/>
        <v>71</v>
      </c>
      <c r="N3193" t="str">
        <f t="shared" si="351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48"/>
        <v>Las Condes4392071</v>
      </c>
    </row>
    <row r="3194" spans="11:19" x14ac:dyDescent="0.3">
      <c r="K3194">
        <f t="shared" si="347"/>
        <v>0</v>
      </c>
      <c r="L3194" t="str">
        <f t="shared" si="349"/>
        <v>Las Condes43920</v>
      </c>
      <c r="M3194" s="9">
        <f t="shared" si="350"/>
        <v>72</v>
      </c>
      <c r="N3194" t="str">
        <f t="shared" si="351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48"/>
        <v>Las Condes4392072</v>
      </c>
    </row>
    <row r="3195" spans="11:19" x14ac:dyDescent="0.3">
      <c r="K3195">
        <f t="shared" si="347"/>
        <v>0</v>
      </c>
      <c r="L3195" t="str">
        <f t="shared" si="349"/>
        <v>Las Condes43920</v>
      </c>
      <c r="M3195" s="9">
        <f t="shared" si="350"/>
        <v>73</v>
      </c>
      <c r="N3195" t="str">
        <f t="shared" si="351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48"/>
        <v>Las Condes4392073</v>
      </c>
    </row>
    <row r="3196" spans="11:19" x14ac:dyDescent="0.3">
      <c r="K3196">
        <f t="shared" si="347"/>
        <v>0</v>
      </c>
      <c r="L3196" t="str">
        <f t="shared" si="349"/>
        <v>Las Condes43920</v>
      </c>
      <c r="M3196" s="9">
        <f t="shared" si="350"/>
        <v>74</v>
      </c>
      <c r="N3196" t="str">
        <f t="shared" si="351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48"/>
        <v>Las Condes4392074</v>
      </c>
    </row>
    <row r="3197" spans="11:19" x14ac:dyDescent="0.3">
      <c r="K3197">
        <f t="shared" si="347"/>
        <v>0</v>
      </c>
      <c r="L3197" t="str">
        <f t="shared" si="349"/>
        <v>Las Condes43920</v>
      </c>
      <c r="M3197" s="9">
        <f t="shared" si="350"/>
        <v>75</v>
      </c>
      <c r="N3197" t="str">
        <f t="shared" si="351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48"/>
        <v>Las Condes4392075</v>
      </c>
    </row>
    <row r="3198" spans="11:19" x14ac:dyDescent="0.3">
      <c r="K3198">
        <f t="shared" si="347"/>
        <v>0</v>
      </c>
      <c r="L3198" t="str">
        <f t="shared" si="349"/>
        <v>Las Condes43920</v>
      </c>
      <c r="M3198" s="9">
        <f t="shared" si="350"/>
        <v>76</v>
      </c>
      <c r="N3198" t="str">
        <f t="shared" si="351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48"/>
        <v>Las Condes4392076</v>
      </c>
    </row>
    <row r="3199" spans="11:19" x14ac:dyDescent="0.3">
      <c r="K3199">
        <f t="shared" si="347"/>
        <v>0</v>
      </c>
      <c r="L3199" t="str">
        <f t="shared" si="349"/>
        <v>Las Condes43920</v>
      </c>
      <c r="M3199" s="9">
        <f t="shared" si="350"/>
        <v>77</v>
      </c>
      <c r="N3199" t="str">
        <f t="shared" si="351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48"/>
        <v>Las Condes4392077</v>
      </c>
    </row>
    <row r="3200" spans="11:19" x14ac:dyDescent="0.3">
      <c r="K3200">
        <f t="shared" si="347"/>
        <v>0</v>
      </c>
      <c r="L3200" t="str">
        <f t="shared" si="349"/>
        <v>Las Condes43920</v>
      </c>
      <c r="M3200" s="9">
        <f t="shared" si="350"/>
        <v>78</v>
      </c>
      <c r="N3200" t="str">
        <f t="shared" si="351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48"/>
        <v>Las Condes4392078</v>
      </c>
    </row>
    <row r="3201" spans="11:19" x14ac:dyDescent="0.3">
      <c r="K3201">
        <f t="shared" si="347"/>
        <v>0</v>
      </c>
      <c r="L3201" t="str">
        <f t="shared" si="349"/>
        <v>Las Condes43920</v>
      </c>
      <c r="M3201" s="9">
        <f t="shared" si="350"/>
        <v>79</v>
      </c>
      <c r="N3201" t="str">
        <f t="shared" si="351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48"/>
        <v>Las Condes4392079</v>
      </c>
    </row>
    <row r="3202" spans="11:19" x14ac:dyDescent="0.3">
      <c r="K3202">
        <f t="shared" si="347"/>
        <v>0</v>
      </c>
      <c r="L3202" t="str">
        <f t="shared" si="349"/>
        <v>Las Condes43920</v>
      </c>
      <c r="M3202" s="9">
        <f t="shared" si="350"/>
        <v>80</v>
      </c>
      <c r="N3202" t="str">
        <f t="shared" si="351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48"/>
        <v>Las Condes4392080</v>
      </c>
    </row>
    <row r="3203" spans="11:19" x14ac:dyDescent="0.3">
      <c r="K3203">
        <f t="shared" si="347"/>
        <v>0</v>
      </c>
      <c r="L3203" t="str">
        <f t="shared" si="349"/>
        <v>Las Condes43920</v>
      </c>
      <c r="M3203" s="9">
        <f t="shared" si="350"/>
        <v>81</v>
      </c>
      <c r="N3203" t="str">
        <f t="shared" si="351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48"/>
        <v>Las Condes4392081</v>
      </c>
    </row>
    <row r="3204" spans="11:19" x14ac:dyDescent="0.3">
      <c r="K3204">
        <f t="shared" si="347"/>
        <v>0</v>
      </c>
      <c r="L3204" t="str">
        <f t="shared" si="349"/>
        <v>Las Condes43920</v>
      </c>
      <c r="M3204" s="9">
        <f t="shared" si="350"/>
        <v>82</v>
      </c>
      <c r="N3204" t="str">
        <f t="shared" si="351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48"/>
        <v>Las Condes4392082</v>
      </c>
    </row>
    <row r="3205" spans="11:19" x14ac:dyDescent="0.3">
      <c r="K3205">
        <f t="shared" si="347"/>
        <v>0</v>
      </c>
      <c r="L3205" t="str">
        <f t="shared" si="349"/>
        <v>Las Condes43920</v>
      </c>
      <c r="M3205" s="9">
        <f t="shared" si="350"/>
        <v>83</v>
      </c>
      <c r="N3205" t="str">
        <f t="shared" si="351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si="348"/>
        <v>Las Condes4392083</v>
      </c>
    </row>
    <row r="3206" spans="11:19" x14ac:dyDescent="0.3">
      <c r="K3206">
        <f t="shared" si="347"/>
        <v>0</v>
      </c>
      <c r="L3206" t="str">
        <f t="shared" si="349"/>
        <v>Las Condes43920</v>
      </c>
      <c r="M3206" s="9">
        <f t="shared" si="350"/>
        <v>84</v>
      </c>
      <c r="N3206" t="str">
        <f t="shared" si="351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48"/>
        <v>Las Condes4392084</v>
      </c>
    </row>
    <row r="3207" spans="11:19" x14ac:dyDescent="0.3">
      <c r="K3207">
        <f t="shared" ref="K3207:K3270" si="352">+COUNTIFS($L$6:$L$20000,B3207)</f>
        <v>0</v>
      </c>
      <c r="L3207" t="str">
        <f t="shared" si="349"/>
        <v>Las Condes43920</v>
      </c>
      <c r="M3207" s="9">
        <f t="shared" si="350"/>
        <v>85</v>
      </c>
      <c r="N3207" t="str">
        <f t="shared" si="351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ref="S3207:S3270" si="353">+N3207&amp;O3207&amp;M3207</f>
        <v>Las Condes4392085</v>
      </c>
    </row>
    <row r="3208" spans="11:19" x14ac:dyDescent="0.3">
      <c r="K3208">
        <f t="shared" si="352"/>
        <v>0</v>
      </c>
      <c r="L3208" t="str">
        <f t="shared" si="349"/>
        <v>Las Condes43920</v>
      </c>
      <c r="M3208" s="9">
        <f t="shared" si="350"/>
        <v>86</v>
      </c>
      <c r="N3208" t="str">
        <f t="shared" si="351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53"/>
        <v>Las Condes4392086</v>
      </c>
    </row>
    <row r="3209" spans="11:19" x14ac:dyDescent="0.3">
      <c r="K3209">
        <f t="shared" si="352"/>
        <v>0</v>
      </c>
      <c r="L3209" t="str">
        <f t="shared" si="349"/>
        <v>Las Condes43920</v>
      </c>
      <c r="M3209" s="9">
        <f t="shared" si="350"/>
        <v>87</v>
      </c>
      <c r="N3209" t="str">
        <f t="shared" si="351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53"/>
        <v>Las Condes4392087</v>
      </c>
    </row>
    <row r="3210" spans="11:19" x14ac:dyDescent="0.3">
      <c r="K3210">
        <f t="shared" si="352"/>
        <v>0</v>
      </c>
      <c r="L3210" t="str">
        <f t="shared" si="349"/>
        <v>Las Condes43920</v>
      </c>
      <c r="M3210" s="9">
        <f t="shared" si="350"/>
        <v>88</v>
      </c>
      <c r="N3210" t="str">
        <f t="shared" si="351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53"/>
        <v>Las Condes4392088</v>
      </c>
    </row>
    <row r="3211" spans="11:19" x14ac:dyDescent="0.3">
      <c r="K3211">
        <f t="shared" si="352"/>
        <v>0</v>
      </c>
      <c r="L3211" t="str">
        <f t="shared" si="349"/>
        <v>Las Condes43920</v>
      </c>
      <c r="M3211" s="9">
        <f t="shared" si="350"/>
        <v>89</v>
      </c>
      <c r="N3211" t="str">
        <f t="shared" si="351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53"/>
        <v>Las Condes4392089</v>
      </c>
    </row>
    <row r="3212" spans="11:19" x14ac:dyDescent="0.3">
      <c r="K3212">
        <f t="shared" si="352"/>
        <v>0</v>
      </c>
      <c r="L3212" t="str">
        <f t="shared" si="349"/>
        <v>Las Condes43920</v>
      </c>
      <c r="M3212" s="9">
        <f t="shared" si="350"/>
        <v>90</v>
      </c>
      <c r="N3212" t="str">
        <f t="shared" si="351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53"/>
        <v>Las Condes4392090</v>
      </c>
    </row>
    <row r="3213" spans="11:19" x14ac:dyDescent="0.3">
      <c r="K3213">
        <f t="shared" si="352"/>
        <v>0</v>
      </c>
      <c r="L3213" t="str">
        <f t="shared" si="349"/>
        <v>Las Condes43920</v>
      </c>
      <c r="M3213" s="9">
        <f t="shared" si="350"/>
        <v>91</v>
      </c>
      <c r="N3213" t="str">
        <f t="shared" si="351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53"/>
        <v>Las Condes4392091</v>
      </c>
    </row>
    <row r="3214" spans="11:19" x14ac:dyDescent="0.3">
      <c r="K3214">
        <f t="shared" si="352"/>
        <v>0</v>
      </c>
      <c r="L3214" t="str">
        <f t="shared" si="349"/>
        <v>Las Condes43920</v>
      </c>
      <c r="M3214" s="9">
        <f t="shared" si="350"/>
        <v>92</v>
      </c>
      <c r="N3214" t="str">
        <f t="shared" si="351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53"/>
        <v>Las Condes4392092</v>
      </c>
    </row>
    <row r="3215" spans="11:19" x14ac:dyDescent="0.3">
      <c r="K3215">
        <f t="shared" si="352"/>
        <v>0</v>
      </c>
      <c r="L3215" t="str">
        <f t="shared" si="349"/>
        <v>Las Condes43920</v>
      </c>
      <c r="M3215" s="9">
        <f t="shared" si="350"/>
        <v>93</v>
      </c>
      <c r="N3215" t="str">
        <f t="shared" si="351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53"/>
        <v>Las Condes4392093</v>
      </c>
    </row>
    <row r="3216" spans="11:19" x14ac:dyDescent="0.3">
      <c r="K3216">
        <f t="shared" si="352"/>
        <v>0</v>
      </c>
      <c r="L3216" t="str">
        <f t="shared" si="349"/>
        <v>Las Condes43920</v>
      </c>
      <c r="M3216" s="9">
        <f t="shared" si="350"/>
        <v>94</v>
      </c>
      <c r="N3216" t="str">
        <f t="shared" si="351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53"/>
        <v>Las Condes4392094</v>
      </c>
    </row>
    <row r="3217" spans="11:19" x14ac:dyDescent="0.3">
      <c r="K3217">
        <f t="shared" si="352"/>
        <v>0</v>
      </c>
      <c r="L3217" t="str">
        <f t="shared" si="349"/>
        <v>Las Condes43920</v>
      </c>
      <c r="M3217" s="9">
        <f t="shared" si="350"/>
        <v>95</v>
      </c>
      <c r="N3217" t="str">
        <f t="shared" si="351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53"/>
        <v>Las Condes4392095</v>
      </c>
    </row>
    <row r="3218" spans="11:19" x14ac:dyDescent="0.3">
      <c r="K3218">
        <f t="shared" si="352"/>
        <v>0</v>
      </c>
      <c r="L3218" t="str">
        <f t="shared" si="349"/>
        <v>Las Condes43920</v>
      </c>
      <c r="M3218" s="9">
        <f t="shared" si="350"/>
        <v>96</v>
      </c>
      <c r="N3218" t="str">
        <f t="shared" si="351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53"/>
        <v>Las Condes4392096</v>
      </c>
    </row>
    <row r="3219" spans="11:19" x14ac:dyDescent="0.3">
      <c r="K3219">
        <f t="shared" si="352"/>
        <v>0</v>
      </c>
      <c r="L3219" t="str">
        <f t="shared" si="349"/>
        <v>Las Condes43920</v>
      </c>
      <c r="M3219" s="9">
        <f t="shared" si="350"/>
        <v>97</v>
      </c>
      <c r="N3219" t="str">
        <f t="shared" si="351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53"/>
        <v>Las Condes4392097</v>
      </c>
    </row>
    <row r="3220" spans="11:19" x14ac:dyDescent="0.3">
      <c r="K3220">
        <f t="shared" si="352"/>
        <v>0</v>
      </c>
      <c r="L3220" t="str">
        <f t="shared" si="349"/>
        <v>Las Condes43920</v>
      </c>
      <c r="M3220" s="9">
        <f t="shared" si="350"/>
        <v>98</v>
      </c>
      <c r="N3220" t="str">
        <f t="shared" si="351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53"/>
        <v>Las Condes4392098</v>
      </c>
    </row>
    <row r="3221" spans="11:19" x14ac:dyDescent="0.3">
      <c r="K3221">
        <f t="shared" si="352"/>
        <v>0</v>
      </c>
      <c r="L3221" t="str">
        <f t="shared" si="349"/>
        <v>Las Condes43920</v>
      </c>
      <c r="M3221" s="9">
        <f t="shared" si="350"/>
        <v>99</v>
      </c>
      <c r="N3221" t="str">
        <f t="shared" si="351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53"/>
        <v>Las Condes4392099</v>
      </c>
    </row>
    <row r="3222" spans="11:19" x14ac:dyDescent="0.3">
      <c r="K3222">
        <f t="shared" si="352"/>
        <v>0</v>
      </c>
      <c r="L3222" t="str">
        <f t="shared" si="349"/>
        <v>Las Condes43920</v>
      </c>
      <c r="M3222" s="9">
        <f t="shared" si="350"/>
        <v>100</v>
      </c>
      <c r="N3222" t="str">
        <f t="shared" si="351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53"/>
        <v>Las Condes43920100</v>
      </c>
    </row>
    <row r="3223" spans="11:19" x14ac:dyDescent="0.3">
      <c r="K3223">
        <f t="shared" si="352"/>
        <v>0</v>
      </c>
      <c r="L3223" t="str">
        <f t="shared" si="349"/>
        <v>Las Condes43920</v>
      </c>
      <c r="M3223" s="9">
        <f t="shared" si="350"/>
        <v>101</v>
      </c>
      <c r="N3223" t="str">
        <f t="shared" si="351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53"/>
        <v>Las Condes43920101</v>
      </c>
    </row>
    <row r="3224" spans="11:19" x14ac:dyDescent="0.3">
      <c r="K3224">
        <f t="shared" si="352"/>
        <v>0</v>
      </c>
      <c r="L3224" t="str">
        <f t="shared" si="349"/>
        <v>Las Condes43920</v>
      </c>
      <c r="M3224" s="9">
        <f t="shared" si="350"/>
        <v>102</v>
      </c>
      <c r="N3224" t="str">
        <f t="shared" si="351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53"/>
        <v>Las Condes43920102</v>
      </c>
    </row>
    <row r="3225" spans="11:19" x14ac:dyDescent="0.3">
      <c r="K3225">
        <f t="shared" si="352"/>
        <v>0</v>
      </c>
      <c r="L3225" t="str">
        <f t="shared" si="349"/>
        <v>Las Condes43920</v>
      </c>
      <c r="M3225" s="9">
        <f t="shared" si="350"/>
        <v>103</v>
      </c>
      <c r="N3225" t="str">
        <f t="shared" si="351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53"/>
        <v>Las Condes43920103</v>
      </c>
    </row>
    <row r="3226" spans="11:19" x14ac:dyDescent="0.3">
      <c r="K3226">
        <f t="shared" si="352"/>
        <v>0</v>
      </c>
      <c r="L3226" t="str">
        <f t="shared" si="349"/>
        <v>Las Condes43920</v>
      </c>
      <c r="M3226" s="9">
        <f t="shared" si="350"/>
        <v>104</v>
      </c>
      <c r="N3226" t="str">
        <f t="shared" si="351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53"/>
        <v>Las Condes43920104</v>
      </c>
    </row>
    <row r="3227" spans="11:19" x14ac:dyDescent="0.3">
      <c r="K3227">
        <f t="shared" si="352"/>
        <v>0</v>
      </c>
      <c r="L3227" t="str">
        <f t="shared" si="349"/>
        <v>Las Condes43920</v>
      </c>
      <c r="M3227" s="9">
        <f t="shared" si="350"/>
        <v>105</v>
      </c>
      <c r="N3227" t="str">
        <f t="shared" si="351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53"/>
        <v>Las Condes43920105</v>
      </c>
    </row>
    <row r="3228" spans="11:19" x14ac:dyDescent="0.3">
      <c r="K3228">
        <f t="shared" si="352"/>
        <v>0</v>
      </c>
      <c r="L3228" t="str">
        <f t="shared" si="349"/>
        <v>Las Condes43920</v>
      </c>
      <c r="M3228" s="9">
        <f t="shared" si="350"/>
        <v>106</v>
      </c>
      <c r="N3228" t="str">
        <f t="shared" si="351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53"/>
        <v>Las Condes43920106</v>
      </c>
    </row>
    <row r="3229" spans="11:19" x14ac:dyDescent="0.3">
      <c r="K3229">
        <f t="shared" si="352"/>
        <v>0</v>
      </c>
      <c r="L3229" t="str">
        <f t="shared" si="349"/>
        <v>Las Condes43920</v>
      </c>
      <c r="M3229" s="9">
        <f t="shared" si="350"/>
        <v>107</v>
      </c>
      <c r="N3229" t="str">
        <f t="shared" si="351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53"/>
        <v>Las Condes43920107</v>
      </c>
    </row>
    <row r="3230" spans="11:19" x14ac:dyDescent="0.3">
      <c r="K3230">
        <f t="shared" si="352"/>
        <v>0</v>
      </c>
      <c r="L3230" t="str">
        <f t="shared" si="349"/>
        <v>Las Condes43920</v>
      </c>
      <c r="M3230" s="9">
        <f t="shared" si="350"/>
        <v>108</v>
      </c>
      <c r="N3230" t="str">
        <f t="shared" si="351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53"/>
        <v>Las Condes43920108</v>
      </c>
    </row>
    <row r="3231" spans="11:19" x14ac:dyDescent="0.3">
      <c r="K3231">
        <f t="shared" si="352"/>
        <v>0</v>
      </c>
      <c r="L3231" t="str">
        <f t="shared" si="349"/>
        <v>Las Condes43920</v>
      </c>
      <c r="M3231" s="9">
        <f t="shared" si="350"/>
        <v>109</v>
      </c>
      <c r="N3231" t="str">
        <f t="shared" si="351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53"/>
        <v>Las Condes43920109</v>
      </c>
    </row>
    <row r="3232" spans="11:19" x14ac:dyDescent="0.3">
      <c r="K3232">
        <f t="shared" si="352"/>
        <v>0</v>
      </c>
      <c r="L3232" t="str">
        <f t="shared" si="349"/>
        <v>Las Condes43920</v>
      </c>
      <c r="M3232" s="9">
        <f t="shared" si="350"/>
        <v>110</v>
      </c>
      <c r="N3232" t="str">
        <f t="shared" si="351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53"/>
        <v>Las Condes43920110</v>
      </c>
    </row>
    <row r="3233" spans="11:19" x14ac:dyDescent="0.3">
      <c r="K3233">
        <f t="shared" si="352"/>
        <v>0</v>
      </c>
      <c r="L3233" t="str">
        <f t="shared" si="349"/>
        <v>Las Condes43920</v>
      </c>
      <c r="M3233" s="9">
        <f t="shared" si="350"/>
        <v>111</v>
      </c>
      <c r="N3233" t="str">
        <f t="shared" si="351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53"/>
        <v>Las Condes43920111</v>
      </c>
    </row>
    <row r="3234" spans="11:19" x14ac:dyDescent="0.3">
      <c r="K3234">
        <f t="shared" si="352"/>
        <v>0</v>
      </c>
      <c r="L3234" t="str">
        <f t="shared" si="349"/>
        <v>Las Condes43920</v>
      </c>
      <c r="M3234" s="9">
        <f t="shared" si="350"/>
        <v>112</v>
      </c>
      <c r="N3234" t="str">
        <f t="shared" si="351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53"/>
        <v>Las Condes43920112</v>
      </c>
    </row>
    <row r="3235" spans="11:19" x14ac:dyDescent="0.3">
      <c r="K3235">
        <f t="shared" si="352"/>
        <v>0</v>
      </c>
      <c r="L3235" t="str">
        <f t="shared" si="349"/>
        <v>Las Condes43920</v>
      </c>
      <c r="M3235" s="9">
        <f t="shared" si="350"/>
        <v>113</v>
      </c>
      <c r="N3235" t="str">
        <f t="shared" si="351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53"/>
        <v>Las Condes43920113</v>
      </c>
    </row>
    <row r="3236" spans="11:19" x14ac:dyDescent="0.3">
      <c r="K3236">
        <f t="shared" si="352"/>
        <v>0</v>
      </c>
      <c r="L3236" t="str">
        <f t="shared" si="349"/>
        <v>Las Condes43920</v>
      </c>
      <c r="M3236" s="9">
        <f t="shared" si="350"/>
        <v>114</v>
      </c>
      <c r="N3236" t="str">
        <f t="shared" si="351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53"/>
        <v>Las Condes43920114</v>
      </c>
    </row>
    <row r="3237" spans="11:19" x14ac:dyDescent="0.3">
      <c r="K3237">
        <f t="shared" si="352"/>
        <v>0</v>
      </c>
      <c r="L3237" t="str">
        <f t="shared" si="349"/>
        <v>Las Condes43920</v>
      </c>
      <c r="M3237" s="9">
        <f t="shared" si="350"/>
        <v>115</v>
      </c>
      <c r="N3237" t="str">
        <f t="shared" si="351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53"/>
        <v>Las Condes43920115</v>
      </c>
    </row>
    <row r="3238" spans="11:19" x14ac:dyDescent="0.3">
      <c r="K3238">
        <f t="shared" si="352"/>
        <v>0</v>
      </c>
      <c r="L3238" t="str">
        <f t="shared" si="349"/>
        <v>Las Condes43920</v>
      </c>
      <c r="M3238" s="9">
        <f t="shared" si="350"/>
        <v>116</v>
      </c>
      <c r="N3238" t="str">
        <f t="shared" si="351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53"/>
        <v>Las Condes43920116</v>
      </c>
    </row>
    <row r="3239" spans="11:19" x14ac:dyDescent="0.3">
      <c r="K3239">
        <f t="shared" si="352"/>
        <v>0</v>
      </c>
      <c r="L3239" t="str">
        <f t="shared" si="349"/>
        <v>Las Condes43920</v>
      </c>
      <c r="M3239" s="9">
        <f t="shared" si="350"/>
        <v>117</v>
      </c>
      <c r="N3239" t="str">
        <f t="shared" si="351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53"/>
        <v>Las Condes43920117</v>
      </c>
    </row>
    <row r="3240" spans="11:19" x14ac:dyDescent="0.3">
      <c r="K3240">
        <f t="shared" si="352"/>
        <v>0</v>
      </c>
      <c r="L3240" t="str">
        <f t="shared" si="349"/>
        <v>Las Condes43920</v>
      </c>
      <c r="M3240" s="9">
        <f t="shared" si="350"/>
        <v>118</v>
      </c>
      <c r="N3240" t="str">
        <f t="shared" si="351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53"/>
        <v>Las Condes43920118</v>
      </c>
    </row>
    <row r="3241" spans="11:19" x14ac:dyDescent="0.3">
      <c r="K3241">
        <f t="shared" si="352"/>
        <v>0</v>
      </c>
      <c r="L3241" t="str">
        <f t="shared" si="349"/>
        <v>Las Condes43920</v>
      </c>
      <c r="M3241" s="9">
        <f t="shared" si="350"/>
        <v>119</v>
      </c>
      <c r="N3241" t="str">
        <f t="shared" si="351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53"/>
        <v>Las Condes43920119</v>
      </c>
    </row>
    <row r="3242" spans="11:19" x14ac:dyDescent="0.3">
      <c r="K3242">
        <f t="shared" si="352"/>
        <v>0</v>
      </c>
      <c r="L3242" t="str">
        <f t="shared" si="349"/>
        <v>Las Condes43920</v>
      </c>
      <c r="M3242" s="9">
        <f t="shared" si="350"/>
        <v>120</v>
      </c>
      <c r="N3242" t="str">
        <f t="shared" si="351"/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53"/>
        <v>Las Condes43920120</v>
      </c>
    </row>
    <row r="3243" spans="11:19" x14ac:dyDescent="0.3">
      <c r="K3243">
        <f t="shared" si="352"/>
        <v>0</v>
      </c>
      <c r="L3243" t="str">
        <f t="shared" si="349"/>
        <v>Las Condes43920</v>
      </c>
      <c r="M3243" s="9">
        <f t="shared" si="350"/>
        <v>121</v>
      </c>
      <c r="N3243" t="str">
        <f t="shared" si="351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53"/>
        <v>Las Condes43920121</v>
      </c>
    </row>
    <row r="3244" spans="11:19" x14ac:dyDescent="0.3">
      <c r="K3244">
        <f t="shared" si="352"/>
        <v>0</v>
      </c>
      <c r="L3244" t="str">
        <f t="shared" ref="L3244:L3307" si="354">+N3244&amp;O3244</f>
        <v>Las Condes43920</v>
      </c>
      <c r="M3244" s="9">
        <f t="shared" ref="M3244:M3307" si="355">+M3243+1</f>
        <v>122</v>
      </c>
      <c r="N3244" t="str">
        <f t="shared" ref="N3244:N3307" si="356">+N3243</f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53"/>
        <v>Las Condes43920122</v>
      </c>
    </row>
    <row r="3245" spans="11:19" x14ac:dyDescent="0.3">
      <c r="K3245">
        <f t="shared" si="352"/>
        <v>0</v>
      </c>
      <c r="L3245" t="str">
        <f t="shared" si="354"/>
        <v>Las Condes43920</v>
      </c>
      <c r="M3245" s="9">
        <f t="shared" si="355"/>
        <v>123</v>
      </c>
      <c r="N3245" t="str">
        <f t="shared" si="356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53"/>
        <v>Las Condes43920123</v>
      </c>
    </row>
    <row r="3246" spans="11:19" x14ac:dyDescent="0.3">
      <c r="K3246">
        <f t="shared" si="352"/>
        <v>0</v>
      </c>
      <c r="L3246" t="str">
        <f t="shared" si="354"/>
        <v>Las Condes43920</v>
      </c>
      <c r="M3246" s="9">
        <f t="shared" si="355"/>
        <v>124</v>
      </c>
      <c r="N3246" t="str">
        <f t="shared" si="356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53"/>
        <v>Las Condes43920124</v>
      </c>
    </row>
    <row r="3247" spans="11:19" x14ac:dyDescent="0.3">
      <c r="K3247">
        <f t="shared" si="352"/>
        <v>0</v>
      </c>
      <c r="L3247" t="str">
        <f t="shared" si="354"/>
        <v>Las Condes43920</v>
      </c>
      <c r="M3247" s="9">
        <f t="shared" si="355"/>
        <v>125</v>
      </c>
      <c r="N3247" t="str">
        <f t="shared" si="356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53"/>
        <v>Las Condes43920125</v>
      </c>
    </row>
    <row r="3248" spans="11:19" x14ac:dyDescent="0.3">
      <c r="K3248">
        <f t="shared" si="352"/>
        <v>0</v>
      </c>
      <c r="L3248" t="str">
        <f t="shared" si="354"/>
        <v>Las Condes43920</v>
      </c>
      <c r="M3248" s="9">
        <f t="shared" si="355"/>
        <v>126</v>
      </c>
      <c r="N3248" t="str">
        <f t="shared" si="356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53"/>
        <v>Las Condes43920126</v>
      </c>
    </row>
    <row r="3249" spans="11:19" x14ac:dyDescent="0.3">
      <c r="K3249">
        <f t="shared" si="352"/>
        <v>0</v>
      </c>
      <c r="L3249" t="str">
        <f t="shared" si="354"/>
        <v>Las Condes43920</v>
      </c>
      <c r="M3249" s="9">
        <f t="shared" si="355"/>
        <v>127</v>
      </c>
      <c r="N3249" t="str">
        <f t="shared" si="356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53"/>
        <v>Las Condes43920127</v>
      </c>
    </row>
    <row r="3250" spans="11:19" x14ac:dyDescent="0.3">
      <c r="K3250">
        <f t="shared" si="352"/>
        <v>0</v>
      </c>
      <c r="L3250" t="str">
        <f t="shared" si="354"/>
        <v>Las Condes43920</v>
      </c>
      <c r="M3250" s="9">
        <f t="shared" si="355"/>
        <v>128</v>
      </c>
      <c r="N3250" t="str">
        <f t="shared" si="356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53"/>
        <v>Las Condes43920128</v>
      </c>
    </row>
    <row r="3251" spans="11:19" x14ac:dyDescent="0.3">
      <c r="K3251">
        <f t="shared" si="352"/>
        <v>0</v>
      </c>
      <c r="L3251" t="str">
        <f t="shared" si="354"/>
        <v>Las Condes43920</v>
      </c>
      <c r="M3251" s="9">
        <f t="shared" si="355"/>
        <v>129</v>
      </c>
      <c r="N3251" t="str">
        <f t="shared" si="356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53"/>
        <v>Las Condes43920129</v>
      </c>
    </row>
    <row r="3252" spans="11:19" x14ac:dyDescent="0.3">
      <c r="K3252">
        <f t="shared" si="352"/>
        <v>0</v>
      </c>
      <c r="L3252" t="str">
        <f t="shared" si="354"/>
        <v>Las Condes43920</v>
      </c>
      <c r="M3252" s="9">
        <f t="shared" si="355"/>
        <v>130</v>
      </c>
      <c r="N3252" t="str">
        <f t="shared" si="356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53"/>
        <v>Las Condes43920130</v>
      </c>
    </row>
    <row r="3253" spans="11:19" x14ac:dyDescent="0.3">
      <c r="K3253">
        <f t="shared" si="352"/>
        <v>0</v>
      </c>
      <c r="L3253" t="str">
        <f t="shared" si="354"/>
        <v>Las Condes43920</v>
      </c>
      <c r="M3253" s="9">
        <f t="shared" si="355"/>
        <v>131</v>
      </c>
      <c r="N3253" t="str">
        <f t="shared" si="356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53"/>
        <v>Las Condes43920131</v>
      </c>
    </row>
    <row r="3254" spans="11:19" x14ac:dyDescent="0.3">
      <c r="K3254">
        <f t="shared" si="352"/>
        <v>0</v>
      </c>
      <c r="L3254" t="str">
        <f t="shared" si="354"/>
        <v>Las Condes43920</v>
      </c>
      <c r="M3254" s="9">
        <f t="shared" si="355"/>
        <v>132</v>
      </c>
      <c r="N3254" t="str">
        <f t="shared" si="356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53"/>
        <v>Las Condes43920132</v>
      </c>
    </row>
    <row r="3255" spans="11:19" x14ac:dyDescent="0.3">
      <c r="K3255">
        <f t="shared" si="352"/>
        <v>0</v>
      </c>
      <c r="L3255" t="str">
        <f t="shared" si="354"/>
        <v>Las Condes43920</v>
      </c>
      <c r="M3255" s="9">
        <f t="shared" si="355"/>
        <v>133</v>
      </c>
      <c r="N3255" t="str">
        <f t="shared" si="356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53"/>
        <v>Las Condes43920133</v>
      </c>
    </row>
    <row r="3256" spans="11:19" x14ac:dyDescent="0.3">
      <c r="K3256">
        <f t="shared" si="352"/>
        <v>0</v>
      </c>
      <c r="L3256" t="str">
        <f t="shared" si="354"/>
        <v>Las Condes43920</v>
      </c>
      <c r="M3256" s="9">
        <f t="shared" si="355"/>
        <v>134</v>
      </c>
      <c r="N3256" t="str">
        <f t="shared" si="356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53"/>
        <v>Las Condes43920134</v>
      </c>
    </row>
    <row r="3257" spans="11:19" x14ac:dyDescent="0.3">
      <c r="K3257">
        <f t="shared" si="352"/>
        <v>0</v>
      </c>
      <c r="L3257" t="str">
        <f t="shared" si="354"/>
        <v>Las Condes43920</v>
      </c>
      <c r="M3257" s="9">
        <f t="shared" si="355"/>
        <v>135</v>
      </c>
      <c r="N3257" t="str">
        <f t="shared" si="356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53"/>
        <v>Las Condes43920135</v>
      </c>
    </row>
    <row r="3258" spans="11:19" x14ac:dyDescent="0.3">
      <c r="K3258">
        <f t="shared" si="352"/>
        <v>0</v>
      </c>
      <c r="L3258" t="str">
        <f t="shared" si="354"/>
        <v>Las Condes43920</v>
      </c>
      <c r="M3258" s="9">
        <f t="shared" si="355"/>
        <v>136</v>
      </c>
      <c r="N3258" t="str">
        <f t="shared" si="356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53"/>
        <v>Las Condes43920136</v>
      </c>
    </row>
    <row r="3259" spans="11:19" x14ac:dyDescent="0.3">
      <c r="K3259">
        <f t="shared" si="352"/>
        <v>0</v>
      </c>
      <c r="L3259" t="str">
        <f t="shared" si="354"/>
        <v>Las Condes43920</v>
      </c>
      <c r="M3259" s="9">
        <f t="shared" si="355"/>
        <v>137</v>
      </c>
      <c r="N3259" t="str">
        <f t="shared" si="356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53"/>
        <v>Las Condes43920137</v>
      </c>
    </row>
    <row r="3260" spans="11:19" x14ac:dyDescent="0.3">
      <c r="K3260">
        <f t="shared" si="352"/>
        <v>0</v>
      </c>
      <c r="L3260" t="str">
        <f t="shared" si="354"/>
        <v>Las Condes43920</v>
      </c>
      <c r="M3260" s="9">
        <f t="shared" si="355"/>
        <v>138</v>
      </c>
      <c r="N3260" t="str">
        <f t="shared" si="356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53"/>
        <v>Las Condes43920138</v>
      </c>
    </row>
    <row r="3261" spans="11:19" x14ac:dyDescent="0.3">
      <c r="K3261">
        <f t="shared" si="352"/>
        <v>0</v>
      </c>
      <c r="L3261" t="str">
        <f t="shared" si="354"/>
        <v>Las Condes43920</v>
      </c>
      <c r="M3261" s="9">
        <f t="shared" si="355"/>
        <v>139</v>
      </c>
      <c r="N3261" t="str">
        <f t="shared" si="356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53"/>
        <v>Las Condes43920139</v>
      </c>
    </row>
    <row r="3262" spans="11:19" x14ac:dyDescent="0.3">
      <c r="K3262">
        <f t="shared" si="352"/>
        <v>0</v>
      </c>
      <c r="L3262" t="str">
        <f t="shared" si="354"/>
        <v>Las Condes43920</v>
      </c>
      <c r="M3262" s="9">
        <f t="shared" si="355"/>
        <v>140</v>
      </c>
      <c r="N3262" t="str">
        <f t="shared" si="356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53"/>
        <v>Las Condes43920140</v>
      </c>
    </row>
    <row r="3263" spans="11:19" x14ac:dyDescent="0.3">
      <c r="K3263">
        <f t="shared" si="352"/>
        <v>0</v>
      </c>
      <c r="L3263" t="str">
        <f t="shared" si="354"/>
        <v>Las Condes43920</v>
      </c>
      <c r="M3263" s="9">
        <f t="shared" si="355"/>
        <v>141</v>
      </c>
      <c r="N3263" t="str">
        <f t="shared" si="356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53"/>
        <v>Las Condes43920141</v>
      </c>
    </row>
    <row r="3264" spans="11:19" x14ac:dyDescent="0.3">
      <c r="K3264">
        <f t="shared" si="352"/>
        <v>0</v>
      </c>
      <c r="L3264" t="str">
        <f t="shared" si="354"/>
        <v>Las Condes43920</v>
      </c>
      <c r="M3264" s="9">
        <f t="shared" si="355"/>
        <v>142</v>
      </c>
      <c r="N3264" t="str">
        <f t="shared" si="356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53"/>
        <v>Las Condes43920142</v>
      </c>
    </row>
    <row r="3265" spans="11:19" x14ac:dyDescent="0.3">
      <c r="K3265">
        <f t="shared" si="352"/>
        <v>0</v>
      </c>
      <c r="L3265" t="str">
        <f t="shared" si="354"/>
        <v>Las Condes43920</v>
      </c>
      <c r="M3265" s="9">
        <f t="shared" si="355"/>
        <v>143</v>
      </c>
      <c r="N3265" t="str">
        <f t="shared" si="356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53"/>
        <v>Las Condes43920143</v>
      </c>
    </row>
    <row r="3266" spans="11:19" x14ac:dyDescent="0.3">
      <c r="K3266">
        <f t="shared" si="352"/>
        <v>0</v>
      </c>
      <c r="L3266" t="str">
        <f t="shared" si="354"/>
        <v>Las Condes43920</v>
      </c>
      <c r="M3266" s="9">
        <f t="shared" si="355"/>
        <v>144</v>
      </c>
      <c r="N3266" t="str">
        <f t="shared" si="356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53"/>
        <v>Las Condes43920144</v>
      </c>
    </row>
    <row r="3267" spans="11:19" x14ac:dyDescent="0.3">
      <c r="K3267">
        <f t="shared" si="352"/>
        <v>0</v>
      </c>
      <c r="L3267" t="str">
        <f t="shared" si="354"/>
        <v>Las Condes43920</v>
      </c>
      <c r="M3267" s="9">
        <f t="shared" si="355"/>
        <v>145</v>
      </c>
      <c r="N3267" t="str">
        <f t="shared" si="356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53"/>
        <v>Las Condes43920145</v>
      </c>
    </row>
    <row r="3268" spans="11:19" x14ac:dyDescent="0.3">
      <c r="K3268">
        <f t="shared" si="352"/>
        <v>0</v>
      </c>
      <c r="L3268" t="str">
        <f t="shared" si="354"/>
        <v>Las Condes43920</v>
      </c>
      <c r="M3268" s="9">
        <f t="shared" si="355"/>
        <v>146</v>
      </c>
      <c r="N3268" t="str">
        <f t="shared" si="356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53"/>
        <v>Las Condes43920146</v>
      </c>
    </row>
    <row r="3269" spans="11:19" x14ac:dyDescent="0.3">
      <c r="K3269">
        <f t="shared" si="352"/>
        <v>0</v>
      </c>
      <c r="L3269" t="str">
        <f t="shared" si="354"/>
        <v>Las Condes43920</v>
      </c>
      <c r="M3269" s="9">
        <f t="shared" si="355"/>
        <v>147</v>
      </c>
      <c r="N3269" t="str">
        <f t="shared" si="356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si="353"/>
        <v>Las Condes43920147</v>
      </c>
    </row>
    <row r="3270" spans="11:19" x14ac:dyDescent="0.3">
      <c r="K3270">
        <f t="shared" si="352"/>
        <v>0</v>
      </c>
      <c r="L3270" t="str">
        <f t="shared" si="354"/>
        <v>Las Condes43920</v>
      </c>
      <c r="M3270" s="9">
        <f t="shared" si="355"/>
        <v>148</v>
      </c>
      <c r="N3270" t="str">
        <f t="shared" si="356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53"/>
        <v>Las Condes43920148</v>
      </c>
    </row>
    <row r="3271" spans="11:19" x14ac:dyDescent="0.3">
      <c r="K3271">
        <f t="shared" ref="K3271:K3334" si="357">+COUNTIFS($L$6:$L$20000,B3271)</f>
        <v>0</v>
      </c>
      <c r="L3271" t="str">
        <f t="shared" si="354"/>
        <v>Las Condes43920</v>
      </c>
      <c r="M3271" s="9">
        <f t="shared" si="355"/>
        <v>149</v>
      </c>
      <c r="N3271" t="str">
        <f t="shared" si="356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ref="S3271:S3385" si="358">+N3271&amp;O3271&amp;M3271</f>
        <v>Las Condes43920149</v>
      </c>
    </row>
    <row r="3272" spans="11:19" x14ac:dyDescent="0.3">
      <c r="K3272">
        <f t="shared" si="357"/>
        <v>0</v>
      </c>
      <c r="L3272" t="str">
        <f t="shared" si="354"/>
        <v>Las Condes43920</v>
      </c>
      <c r="M3272" s="9">
        <f t="shared" si="355"/>
        <v>150</v>
      </c>
      <c r="N3272" t="str">
        <f t="shared" si="356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58"/>
        <v>Las Condes43920150</v>
      </c>
    </row>
    <row r="3273" spans="11:19" x14ac:dyDescent="0.3">
      <c r="K3273">
        <f t="shared" si="357"/>
        <v>0</v>
      </c>
      <c r="L3273" t="str">
        <f t="shared" si="354"/>
        <v>Las Condes43920</v>
      </c>
      <c r="M3273" s="9">
        <f t="shared" si="355"/>
        <v>151</v>
      </c>
      <c r="N3273" t="str">
        <f t="shared" si="356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58"/>
        <v>Las Condes43920151</v>
      </c>
    </row>
    <row r="3274" spans="11:19" x14ac:dyDescent="0.3">
      <c r="K3274">
        <f t="shared" si="357"/>
        <v>0</v>
      </c>
      <c r="L3274" t="str">
        <f t="shared" si="354"/>
        <v>Las Condes43920</v>
      </c>
      <c r="M3274" s="9">
        <f t="shared" si="355"/>
        <v>152</v>
      </c>
      <c r="N3274" t="str">
        <f t="shared" si="356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58"/>
        <v>Las Condes43920152</v>
      </c>
    </row>
    <row r="3275" spans="11:19" x14ac:dyDescent="0.3">
      <c r="K3275">
        <f t="shared" si="357"/>
        <v>0</v>
      </c>
      <c r="L3275" t="str">
        <f t="shared" si="354"/>
        <v>Las Condes43920</v>
      </c>
      <c r="M3275" s="9">
        <f t="shared" si="355"/>
        <v>153</v>
      </c>
      <c r="N3275" t="str">
        <f t="shared" si="356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58"/>
        <v>Las Condes43920153</v>
      </c>
    </row>
    <row r="3276" spans="11:19" x14ac:dyDescent="0.3">
      <c r="K3276">
        <f t="shared" si="357"/>
        <v>0</v>
      </c>
      <c r="L3276" t="str">
        <f t="shared" si="354"/>
        <v>Las Condes43920</v>
      </c>
      <c r="M3276" s="9">
        <f t="shared" si="355"/>
        <v>154</v>
      </c>
      <c r="N3276" t="str">
        <f t="shared" si="356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58"/>
        <v>Las Condes43920154</v>
      </c>
    </row>
    <row r="3277" spans="11:19" x14ac:dyDescent="0.3">
      <c r="K3277">
        <f t="shared" si="357"/>
        <v>0</v>
      </c>
      <c r="L3277" t="str">
        <f t="shared" si="354"/>
        <v>Las Condes43920</v>
      </c>
      <c r="M3277" s="9">
        <f t="shared" si="355"/>
        <v>155</v>
      </c>
      <c r="N3277" t="str">
        <f t="shared" si="356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58"/>
        <v>Las Condes43920155</v>
      </c>
    </row>
    <row r="3278" spans="11:19" x14ac:dyDescent="0.3">
      <c r="K3278">
        <f t="shared" si="357"/>
        <v>0</v>
      </c>
      <c r="L3278" t="str">
        <f t="shared" si="354"/>
        <v>Las Condes43920</v>
      </c>
      <c r="M3278" s="9">
        <f t="shared" si="355"/>
        <v>156</v>
      </c>
      <c r="N3278" t="str">
        <f t="shared" si="356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58"/>
        <v>Las Condes43920156</v>
      </c>
    </row>
    <row r="3279" spans="11:19" x14ac:dyDescent="0.3">
      <c r="K3279">
        <f t="shared" si="357"/>
        <v>0</v>
      </c>
      <c r="L3279" t="str">
        <f t="shared" si="354"/>
        <v>Las Condes43920</v>
      </c>
      <c r="M3279" s="9">
        <f t="shared" si="355"/>
        <v>157</v>
      </c>
      <c r="N3279" t="str">
        <f t="shared" si="356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58"/>
        <v>Las Condes43920157</v>
      </c>
    </row>
    <row r="3280" spans="11:19" x14ac:dyDescent="0.3">
      <c r="K3280">
        <f t="shared" si="357"/>
        <v>0</v>
      </c>
      <c r="L3280" t="str">
        <f t="shared" si="354"/>
        <v>Las Condes43920</v>
      </c>
      <c r="M3280" s="9">
        <f t="shared" si="355"/>
        <v>158</v>
      </c>
      <c r="N3280" t="str">
        <f t="shared" si="356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58"/>
        <v>Las Condes43920158</v>
      </c>
    </row>
    <row r="3281" spans="11:19" x14ac:dyDescent="0.3">
      <c r="K3281">
        <f t="shared" si="357"/>
        <v>0</v>
      </c>
      <c r="L3281" t="str">
        <f t="shared" si="354"/>
        <v>Las Condes43920</v>
      </c>
      <c r="M3281" s="9">
        <f t="shared" si="355"/>
        <v>159</v>
      </c>
      <c r="N3281" t="str">
        <f t="shared" si="356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58"/>
        <v>Las Condes43920159</v>
      </c>
    </row>
    <row r="3282" spans="11:19" x14ac:dyDescent="0.3">
      <c r="K3282">
        <f t="shared" si="357"/>
        <v>0</v>
      </c>
      <c r="L3282" t="str">
        <f t="shared" si="354"/>
        <v>Las Condes43920</v>
      </c>
      <c r="M3282" s="9">
        <f t="shared" si="355"/>
        <v>160</v>
      </c>
      <c r="N3282" t="str">
        <f t="shared" si="356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58"/>
        <v>Las Condes43920160</v>
      </c>
    </row>
    <row r="3283" spans="11:19" x14ac:dyDescent="0.3">
      <c r="K3283">
        <f t="shared" si="357"/>
        <v>0</v>
      </c>
      <c r="L3283" t="str">
        <f t="shared" si="354"/>
        <v>Las Condes43920</v>
      </c>
      <c r="M3283" s="9">
        <f t="shared" si="355"/>
        <v>161</v>
      </c>
      <c r="N3283" t="str">
        <f t="shared" si="356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58"/>
        <v>Las Condes43920161</v>
      </c>
    </row>
    <row r="3284" spans="11:19" x14ac:dyDescent="0.3">
      <c r="K3284">
        <f t="shared" si="357"/>
        <v>0</v>
      </c>
      <c r="L3284" t="str">
        <f t="shared" si="354"/>
        <v>Las Condes43920</v>
      </c>
      <c r="M3284" s="9">
        <f t="shared" si="355"/>
        <v>162</v>
      </c>
      <c r="N3284" t="str">
        <f t="shared" si="356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58"/>
        <v>Las Condes43920162</v>
      </c>
    </row>
    <row r="3285" spans="11:19" x14ac:dyDescent="0.3">
      <c r="K3285">
        <f t="shared" si="357"/>
        <v>0</v>
      </c>
      <c r="L3285" t="str">
        <f t="shared" si="354"/>
        <v>Las Condes43920</v>
      </c>
      <c r="M3285" s="9">
        <f t="shared" si="355"/>
        <v>163</v>
      </c>
      <c r="N3285" t="str">
        <f t="shared" si="356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58"/>
        <v>Las Condes43920163</v>
      </c>
    </row>
    <row r="3286" spans="11:19" x14ac:dyDescent="0.3">
      <c r="K3286">
        <f t="shared" si="357"/>
        <v>0</v>
      </c>
      <c r="L3286" t="str">
        <f t="shared" si="354"/>
        <v>Las Condes43920</v>
      </c>
      <c r="M3286" s="9">
        <f t="shared" si="355"/>
        <v>164</v>
      </c>
      <c r="N3286" t="str">
        <f t="shared" si="356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58"/>
        <v>Las Condes43920164</v>
      </c>
    </row>
    <row r="3287" spans="11:19" x14ac:dyDescent="0.3">
      <c r="K3287">
        <f t="shared" si="357"/>
        <v>0</v>
      </c>
      <c r="L3287" t="str">
        <f t="shared" si="354"/>
        <v>Las Condes43920</v>
      </c>
      <c r="M3287" s="9">
        <f t="shared" si="355"/>
        <v>165</v>
      </c>
      <c r="N3287" t="str">
        <f t="shared" si="356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58"/>
        <v>Las Condes43920165</v>
      </c>
    </row>
    <row r="3288" spans="11:19" x14ac:dyDescent="0.3">
      <c r="K3288">
        <f t="shared" si="357"/>
        <v>0</v>
      </c>
      <c r="L3288" t="str">
        <f t="shared" si="354"/>
        <v>Las Condes43920</v>
      </c>
      <c r="M3288" s="9">
        <f t="shared" si="355"/>
        <v>166</v>
      </c>
      <c r="N3288" t="str">
        <f t="shared" si="356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58"/>
        <v>Las Condes43920166</v>
      </c>
    </row>
    <row r="3289" spans="11:19" x14ac:dyDescent="0.3">
      <c r="K3289">
        <f t="shared" si="357"/>
        <v>0</v>
      </c>
      <c r="L3289" t="str">
        <f t="shared" si="354"/>
        <v>Las Condes43920</v>
      </c>
      <c r="M3289" s="9">
        <f t="shared" si="355"/>
        <v>167</v>
      </c>
      <c r="N3289" t="str">
        <f t="shared" si="356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58"/>
        <v>Las Condes43920167</v>
      </c>
    </row>
    <row r="3290" spans="11:19" x14ac:dyDescent="0.3">
      <c r="K3290">
        <f t="shared" si="357"/>
        <v>0</v>
      </c>
      <c r="L3290" t="str">
        <f t="shared" si="354"/>
        <v>Las Condes43920</v>
      </c>
      <c r="M3290" s="9">
        <f t="shared" si="355"/>
        <v>168</v>
      </c>
      <c r="N3290" t="str">
        <f t="shared" si="356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58"/>
        <v>Las Condes43920168</v>
      </c>
    </row>
    <row r="3291" spans="11:19" x14ac:dyDescent="0.3">
      <c r="K3291">
        <f t="shared" si="357"/>
        <v>0</v>
      </c>
      <c r="L3291" t="str">
        <f t="shared" si="354"/>
        <v>Las Condes43920</v>
      </c>
      <c r="M3291" s="9">
        <f t="shared" si="355"/>
        <v>169</v>
      </c>
      <c r="N3291" t="str">
        <f t="shared" si="356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58"/>
        <v>Las Condes43920169</v>
      </c>
    </row>
    <row r="3292" spans="11:19" x14ac:dyDescent="0.3">
      <c r="K3292">
        <f t="shared" si="357"/>
        <v>0</v>
      </c>
      <c r="L3292" t="str">
        <f t="shared" si="354"/>
        <v>Las Condes43920</v>
      </c>
      <c r="M3292" s="9">
        <f t="shared" si="355"/>
        <v>170</v>
      </c>
      <c r="N3292" t="str">
        <f t="shared" si="356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58"/>
        <v>Las Condes43920170</v>
      </c>
    </row>
    <row r="3293" spans="11:19" x14ac:dyDescent="0.3">
      <c r="K3293">
        <f t="shared" si="357"/>
        <v>0</v>
      </c>
      <c r="L3293" t="str">
        <f t="shared" si="354"/>
        <v>Las Condes43920</v>
      </c>
      <c r="M3293" s="9">
        <f t="shared" si="355"/>
        <v>171</v>
      </c>
      <c r="N3293" t="str">
        <f t="shared" si="356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58"/>
        <v>Las Condes43920171</v>
      </c>
    </row>
    <row r="3294" spans="11:19" x14ac:dyDescent="0.3">
      <c r="K3294">
        <f t="shared" si="357"/>
        <v>0</v>
      </c>
      <c r="L3294" t="str">
        <f t="shared" si="354"/>
        <v>Las Condes43920</v>
      </c>
      <c r="M3294" s="9">
        <f t="shared" si="355"/>
        <v>172</v>
      </c>
      <c r="N3294" t="str">
        <f t="shared" si="356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58"/>
        <v>Las Condes43920172</v>
      </c>
    </row>
    <row r="3295" spans="11:19" x14ac:dyDescent="0.3">
      <c r="K3295">
        <f t="shared" si="357"/>
        <v>0</v>
      </c>
      <c r="L3295" t="str">
        <f t="shared" si="354"/>
        <v>Las Condes43920</v>
      </c>
      <c r="M3295" s="9">
        <f t="shared" si="355"/>
        <v>173</v>
      </c>
      <c r="N3295" t="str">
        <f t="shared" si="356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58"/>
        <v>Las Condes43920173</v>
      </c>
    </row>
    <row r="3296" spans="11:19" x14ac:dyDescent="0.3">
      <c r="K3296">
        <f t="shared" si="357"/>
        <v>0</v>
      </c>
      <c r="L3296" t="str">
        <f t="shared" si="354"/>
        <v>Las Condes43920</v>
      </c>
      <c r="M3296" s="9">
        <f t="shared" si="355"/>
        <v>174</v>
      </c>
      <c r="N3296" t="str">
        <f t="shared" si="356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58"/>
        <v>Las Condes43920174</v>
      </c>
    </row>
    <row r="3297" spans="11:19" x14ac:dyDescent="0.3">
      <c r="K3297">
        <f t="shared" si="357"/>
        <v>0</v>
      </c>
      <c r="L3297" t="str">
        <f t="shared" si="354"/>
        <v>Las Condes43920</v>
      </c>
      <c r="M3297" s="9">
        <f t="shared" si="355"/>
        <v>175</v>
      </c>
      <c r="N3297" t="str">
        <f t="shared" si="356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58"/>
        <v>Las Condes43920175</v>
      </c>
    </row>
    <row r="3298" spans="11:19" x14ac:dyDescent="0.3">
      <c r="K3298">
        <f t="shared" si="357"/>
        <v>0</v>
      </c>
      <c r="L3298" t="str">
        <f t="shared" si="354"/>
        <v>Las Condes43920</v>
      </c>
      <c r="M3298" s="9">
        <f t="shared" si="355"/>
        <v>176</v>
      </c>
      <c r="N3298" t="str">
        <f t="shared" si="356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58"/>
        <v>Las Condes43920176</v>
      </c>
    </row>
    <row r="3299" spans="11:19" x14ac:dyDescent="0.3">
      <c r="K3299">
        <f t="shared" si="357"/>
        <v>0</v>
      </c>
      <c r="L3299" t="str">
        <f t="shared" si="354"/>
        <v>Las Condes43920</v>
      </c>
      <c r="M3299" s="9">
        <f t="shared" si="355"/>
        <v>177</v>
      </c>
      <c r="N3299" t="str">
        <f t="shared" si="356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58"/>
        <v>Las Condes43920177</v>
      </c>
    </row>
    <row r="3300" spans="11:19" x14ac:dyDescent="0.3">
      <c r="K3300">
        <f t="shared" si="357"/>
        <v>0</v>
      </c>
      <c r="L3300" t="str">
        <f t="shared" si="354"/>
        <v>Las Condes43920</v>
      </c>
      <c r="M3300" s="9">
        <f t="shared" si="355"/>
        <v>178</v>
      </c>
      <c r="N3300" t="str">
        <f t="shared" si="356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58"/>
        <v>Las Condes43920178</v>
      </c>
    </row>
    <row r="3301" spans="11:19" x14ac:dyDescent="0.3">
      <c r="K3301">
        <f t="shared" si="357"/>
        <v>0</v>
      </c>
      <c r="L3301" t="str">
        <f t="shared" si="354"/>
        <v>Las Condes43920</v>
      </c>
      <c r="M3301" s="9">
        <f t="shared" si="355"/>
        <v>179</v>
      </c>
      <c r="N3301" t="str">
        <f t="shared" si="356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58"/>
        <v>Las Condes43920179</v>
      </c>
    </row>
    <row r="3302" spans="11:19" x14ac:dyDescent="0.3">
      <c r="K3302">
        <f t="shared" si="357"/>
        <v>0</v>
      </c>
      <c r="L3302" t="str">
        <f t="shared" si="354"/>
        <v>Las Condes43920</v>
      </c>
      <c r="M3302" s="9">
        <f t="shared" si="355"/>
        <v>180</v>
      </c>
      <c r="N3302" t="str">
        <f t="shared" si="356"/>
        <v>Las Condes</v>
      </c>
      <c r="O3302" s="1">
        <v>43920</v>
      </c>
      <c r="P3302">
        <f>+VLOOKUP($N3302,[1]Hoja3!$A$4:$E$349,2,0)</f>
        <v>13</v>
      </c>
      <c r="Q3302">
        <f>+VLOOKUP($N3302,[1]Hoja3!$A$4:$E$349,3,0)</f>
        <v>13114</v>
      </c>
      <c r="R3302" t="str">
        <f>+VLOOKUP($N3302,[1]Hoja3!$A$4:$E$349,4,0)</f>
        <v>Metropolitana</v>
      </c>
      <c r="S3302" t="str">
        <f t="shared" si="358"/>
        <v>Las Condes43920180</v>
      </c>
    </row>
    <row r="3303" spans="11:19" x14ac:dyDescent="0.3">
      <c r="K3303">
        <f t="shared" si="357"/>
        <v>0</v>
      </c>
      <c r="L3303" t="str">
        <f t="shared" si="354"/>
        <v>Las Condes43920</v>
      </c>
      <c r="M3303" s="9">
        <f t="shared" si="355"/>
        <v>181</v>
      </c>
      <c r="N3303" t="str">
        <f t="shared" si="356"/>
        <v>Las Condes</v>
      </c>
      <c r="O3303" s="1">
        <v>43920</v>
      </c>
      <c r="P3303">
        <f>+VLOOKUP($N3303,[1]Hoja3!$A$4:$E$349,2,0)</f>
        <v>13</v>
      </c>
      <c r="Q3303">
        <f>+VLOOKUP($N3303,[1]Hoja3!$A$4:$E$349,3,0)</f>
        <v>13114</v>
      </c>
      <c r="R3303" t="str">
        <f>+VLOOKUP($N3303,[1]Hoja3!$A$4:$E$349,4,0)</f>
        <v>Metropolitana</v>
      </c>
      <c r="S3303" t="str">
        <f t="shared" si="358"/>
        <v>Las Condes43920181</v>
      </c>
    </row>
    <row r="3304" spans="11:19" x14ac:dyDescent="0.3">
      <c r="K3304">
        <f t="shared" si="357"/>
        <v>0</v>
      </c>
      <c r="L3304" t="str">
        <f t="shared" si="354"/>
        <v>Linares43920</v>
      </c>
      <c r="M3304" s="9">
        <v>1</v>
      </c>
      <c r="N3304" t="s">
        <v>164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58"/>
        <v>Linares439201</v>
      </c>
    </row>
    <row r="3305" spans="11:19" x14ac:dyDescent="0.3">
      <c r="K3305">
        <f t="shared" si="357"/>
        <v>0</v>
      </c>
      <c r="L3305" t="str">
        <f t="shared" si="354"/>
        <v>Linares43920</v>
      </c>
      <c r="M3305" s="9">
        <f t="shared" si="355"/>
        <v>2</v>
      </c>
      <c r="N3305" t="str">
        <f t="shared" si="356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58"/>
        <v>Linares439202</v>
      </c>
    </row>
    <row r="3306" spans="11:19" x14ac:dyDescent="0.3">
      <c r="K3306">
        <f t="shared" si="357"/>
        <v>0</v>
      </c>
      <c r="L3306" t="str">
        <f t="shared" si="354"/>
        <v>Linares43920</v>
      </c>
      <c r="M3306" s="9">
        <f t="shared" si="355"/>
        <v>3</v>
      </c>
      <c r="N3306" t="str">
        <f t="shared" si="356"/>
        <v>Linares</v>
      </c>
      <c r="O3306" s="1">
        <v>43920</v>
      </c>
      <c r="P3306">
        <f>+VLOOKUP($N3306,[1]Hoja3!$A$4:$E$349,2,0)</f>
        <v>7</v>
      </c>
      <c r="Q3306">
        <f>+VLOOKUP($N3306,[1]Hoja3!$A$4:$E$349,3,0)</f>
        <v>7401</v>
      </c>
      <c r="R3306" t="str">
        <f>+VLOOKUP($N3306,[1]Hoja3!$A$4:$E$349,4,0)</f>
        <v>Maule</v>
      </c>
      <c r="S3306" t="str">
        <f t="shared" si="358"/>
        <v>Linares439203</v>
      </c>
    </row>
    <row r="3307" spans="11:19" x14ac:dyDescent="0.3">
      <c r="K3307">
        <f t="shared" si="357"/>
        <v>0</v>
      </c>
      <c r="L3307" t="str">
        <f t="shared" si="354"/>
        <v>Linares43920</v>
      </c>
      <c r="M3307" s="9">
        <f t="shared" si="355"/>
        <v>4</v>
      </c>
      <c r="N3307" t="str">
        <f t="shared" si="356"/>
        <v>Linares</v>
      </c>
      <c r="O3307" s="1">
        <v>43920</v>
      </c>
      <c r="P3307">
        <f>+VLOOKUP($N3307,[1]Hoja3!$A$4:$E$349,2,0)</f>
        <v>7</v>
      </c>
      <c r="Q3307">
        <f>+VLOOKUP($N3307,[1]Hoja3!$A$4:$E$349,3,0)</f>
        <v>7401</v>
      </c>
      <c r="R3307" t="str">
        <f>+VLOOKUP($N3307,[1]Hoja3!$A$4:$E$349,4,0)</f>
        <v>Maule</v>
      </c>
      <c r="S3307" t="str">
        <f t="shared" si="358"/>
        <v>Linares439204</v>
      </c>
    </row>
    <row r="3308" spans="11:19" x14ac:dyDescent="0.3">
      <c r="K3308">
        <f t="shared" si="357"/>
        <v>0</v>
      </c>
      <c r="L3308" t="str">
        <f t="shared" ref="L3308:L3324" si="359">+N3308&amp;O3308</f>
        <v>Lo Barnechea43920</v>
      </c>
      <c r="M3308" s="9">
        <v>1</v>
      </c>
      <c r="N3308" t="s">
        <v>168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58"/>
        <v>Lo Barnechea439201</v>
      </c>
    </row>
    <row r="3309" spans="11:19" x14ac:dyDescent="0.3">
      <c r="K3309">
        <f t="shared" si="357"/>
        <v>0</v>
      </c>
      <c r="L3309" t="str">
        <f t="shared" si="359"/>
        <v>Lo Barnechea43920</v>
      </c>
      <c r="M3309" s="9">
        <f t="shared" ref="M3309:M3324" si="360">+M3308+1</f>
        <v>2</v>
      </c>
      <c r="N3309" t="str">
        <f t="shared" ref="N3309:N3324" si="361">+N3308</f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58"/>
        <v>Lo Barnechea439202</v>
      </c>
    </row>
    <row r="3310" spans="11:19" x14ac:dyDescent="0.3">
      <c r="K3310">
        <f t="shared" si="357"/>
        <v>0</v>
      </c>
      <c r="L3310" t="str">
        <f t="shared" si="359"/>
        <v>Lo Barnechea43920</v>
      </c>
      <c r="M3310" s="9">
        <f t="shared" si="360"/>
        <v>3</v>
      </c>
      <c r="N3310" t="str">
        <f t="shared" si="361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58"/>
        <v>Lo Barnechea439203</v>
      </c>
    </row>
    <row r="3311" spans="11:19" x14ac:dyDescent="0.3">
      <c r="K3311">
        <f t="shared" si="357"/>
        <v>0</v>
      </c>
      <c r="L3311" t="str">
        <f t="shared" si="359"/>
        <v>Lo Barnechea43920</v>
      </c>
      <c r="M3311" s="9">
        <f t="shared" si="360"/>
        <v>4</v>
      </c>
      <c r="N3311" t="str">
        <f t="shared" si="361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58"/>
        <v>Lo Barnechea439204</v>
      </c>
    </row>
    <row r="3312" spans="11:19" x14ac:dyDescent="0.3">
      <c r="K3312">
        <f t="shared" si="357"/>
        <v>0</v>
      </c>
      <c r="L3312" t="str">
        <f t="shared" si="359"/>
        <v>Lo Barnechea43920</v>
      </c>
      <c r="M3312" s="9">
        <f t="shared" si="360"/>
        <v>5</v>
      </c>
      <c r="N3312" t="str">
        <f t="shared" si="361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58"/>
        <v>Lo Barnechea439205</v>
      </c>
    </row>
    <row r="3313" spans="11:19" x14ac:dyDescent="0.3">
      <c r="K3313">
        <f t="shared" si="357"/>
        <v>0</v>
      </c>
      <c r="L3313" t="str">
        <f t="shared" si="359"/>
        <v>Lo Barnechea43920</v>
      </c>
      <c r="M3313" s="9">
        <f t="shared" si="360"/>
        <v>6</v>
      </c>
      <c r="N3313" t="str">
        <f t="shared" si="361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58"/>
        <v>Lo Barnechea439206</v>
      </c>
    </row>
    <row r="3314" spans="11:19" x14ac:dyDescent="0.3">
      <c r="K3314">
        <f t="shared" si="357"/>
        <v>0</v>
      </c>
      <c r="L3314" t="str">
        <f t="shared" si="359"/>
        <v>Lo Barnechea43920</v>
      </c>
      <c r="M3314" s="9">
        <f t="shared" si="360"/>
        <v>7</v>
      </c>
      <c r="N3314" t="str">
        <f t="shared" si="361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58"/>
        <v>Lo Barnechea439207</v>
      </c>
    </row>
    <row r="3315" spans="11:19" x14ac:dyDescent="0.3">
      <c r="K3315">
        <f t="shared" si="357"/>
        <v>0</v>
      </c>
      <c r="L3315" t="str">
        <f t="shared" si="359"/>
        <v>Lo Barnechea43920</v>
      </c>
      <c r="M3315" s="9">
        <f t="shared" si="360"/>
        <v>8</v>
      </c>
      <c r="N3315" t="str">
        <f t="shared" si="361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58"/>
        <v>Lo Barnechea439208</v>
      </c>
    </row>
    <row r="3316" spans="11:19" x14ac:dyDescent="0.3">
      <c r="K3316">
        <f t="shared" si="357"/>
        <v>0</v>
      </c>
      <c r="L3316" t="str">
        <f t="shared" si="359"/>
        <v>Lo Barnechea43920</v>
      </c>
      <c r="M3316" s="9">
        <f t="shared" si="360"/>
        <v>9</v>
      </c>
      <c r="N3316" t="str">
        <f t="shared" si="361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58"/>
        <v>Lo Barnechea439209</v>
      </c>
    </row>
    <row r="3317" spans="11:19" x14ac:dyDescent="0.3">
      <c r="K3317">
        <f t="shared" si="357"/>
        <v>0</v>
      </c>
      <c r="L3317" t="str">
        <f t="shared" si="359"/>
        <v>Lo Barnechea43920</v>
      </c>
      <c r="M3317" s="9">
        <f t="shared" si="360"/>
        <v>10</v>
      </c>
      <c r="N3317" t="str">
        <f t="shared" si="361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58"/>
        <v>Lo Barnechea4392010</v>
      </c>
    </row>
    <row r="3318" spans="11:19" x14ac:dyDescent="0.3">
      <c r="K3318">
        <f t="shared" si="357"/>
        <v>0</v>
      </c>
      <c r="L3318" t="str">
        <f t="shared" si="359"/>
        <v>Lo Barnechea43920</v>
      </c>
      <c r="M3318" s="9">
        <f t="shared" si="360"/>
        <v>11</v>
      </c>
      <c r="N3318" t="str">
        <f t="shared" si="361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58"/>
        <v>Lo Barnechea4392011</v>
      </c>
    </row>
    <row r="3319" spans="11:19" x14ac:dyDescent="0.3">
      <c r="K3319">
        <f t="shared" si="357"/>
        <v>0</v>
      </c>
      <c r="L3319" t="str">
        <f t="shared" si="359"/>
        <v>Lo Barnechea43920</v>
      </c>
      <c r="M3319" s="9">
        <f t="shared" si="360"/>
        <v>12</v>
      </c>
      <c r="N3319" t="str">
        <f t="shared" si="361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58"/>
        <v>Lo Barnechea4392012</v>
      </c>
    </row>
    <row r="3320" spans="11:19" x14ac:dyDescent="0.3">
      <c r="K3320">
        <f t="shared" si="357"/>
        <v>0</v>
      </c>
      <c r="L3320" t="str">
        <f t="shared" si="359"/>
        <v>Lo Barnechea43920</v>
      </c>
      <c r="M3320" s="9">
        <f t="shared" si="360"/>
        <v>13</v>
      </c>
      <c r="N3320" t="str">
        <f t="shared" si="361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58"/>
        <v>Lo Barnechea4392013</v>
      </c>
    </row>
    <row r="3321" spans="11:19" x14ac:dyDescent="0.3">
      <c r="K3321">
        <f t="shared" si="357"/>
        <v>0</v>
      </c>
      <c r="L3321" t="str">
        <f t="shared" si="359"/>
        <v>Lo Barnechea43920</v>
      </c>
      <c r="M3321" s="9">
        <f t="shared" si="360"/>
        <v>14</v>
      </c>
      <c r="N3321" t="str">
        <f t="shared" si="361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58"/>
        <v>Lo Barnechea4392014</v>
      </c>
    </row>
    <row r="3322" spans="11:19" x14ac:dyDescent="0.3">
      <c r="K3322">
        <f t="shared" si="357"/>
        <v>0</v>
      </c>
      <c r="L3322" t="str">
        <f t="shared" si="359"/>
        <v>Lo Barnechea43920</v>
      </c>
      <c r="M3322" s="9">
        <f t="shared" si="360"/>
        <v>15</v>
      </c>
      <c r="N3322" t="str">
        <f t="shared" si="361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58"/>
        <v>Lo Barnechea4392015</v>
      </c>
    </row>
    <row r="3323" spans="11:19" x14ac:dyDescent="0.3">
      <c r="K3323">
        <f t="shared" si="357"/>
        <v>0</v>
      </c>
      <c r="L3323" t="str">
        <f t="shared" si="359"/>
        <v>Lo Barnechea43920</v>
      </c>
      <c r="M3323" s="9">
        <f t="shared" si="360"/>
        <v>16</v>
      </c>
      <c r="N3323" t="str">
        <f t="shared" si="361"/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si="358"/>
        <v>Lo Barnechea4392016</v>
      </c>
    </row>
    <row r="3324" spans="11:19" x14ac:dyDescent="0.3">
      <c r="K3324">
        <f t="shared" si="357"/>
        <v>0</v>
      </c>
      <c r="L3324" t="str">
        <f t="shared" si="359"/>
        <v>Lo Barnechea43920</v>
      </c>
      <c r="M3324" s="9">
        <f t="shared" si="360"/>
        <v>17</v>
      </c>
      <c r="N3324" t="str">
        <f t="shared" si="361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58"/>
        <v>Lo Barnechea4392017</v>
      </c>
    </row>
    <row r="3325" spans="11:19" x14ac:dyDescent="0.3">
      <c r="K3325">
        <f t="shared" si="357"/>
        <v>0</v>
      </c>
      <c r="L3325" t="str">
        <f t="shared" ref="L3325:L3353" si="362">+N3325&amp;O3325</f>
        <v>Lo Barnechea43920</v>
      </c>
      <c r="M3325" s="9">
        <f t="shared" ref="M3325:M3353" si="363">+M3324+1</f>
        <v>18</v>
      </c>
      <c r="N3325" t="str">
        <f t="shared" ref="N3325:N3353" si="364">+N3324</f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ref="S3325:S3353" si="365">+N3325&amp;O3325&amp;M3325</f>
        <v>Lo Barnechea4392018</v>
      </c>
    </row>
    <row r="3326" spans="11:19" x14ac:dyDescent="0.3">
      <c r="K3326">
        <f t="shared" si="357"/>
        <v>0</v>
      </c>
      <c r="L3326" t="str">
        <f t="shared" si="362"/>
        <v>Lo Barnechea43920</v>
      </c>
      <c r="M3326" s="9">
        <f t="shared" si="363"/>
        <v>19</v>
      </c>
      <c r="N3326" t="str">
        <f t="shared" si="364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65"/>
        <v>Lo Barnechea4392019</v>
      </c>
    </row>
    <row r="3327" spans="11:19" x14ac:dyDescent="0.3">
      <c r="K3327">
        <f t="shared" si="357"/>
        <v>0</v>
      </c>
      <c r="L3327" t="str">
        <f t="shared" si="362"/>
        <v>Lo Barnechea43920</v>
      </c>
      <c r="M3327" s="9">
        <f t="shared" si="363"/>
        <v>20</v>
      </c>
      <c r="N3327" t="str">
        <f t="shared" si="364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65"/>
        <v>Lo Barnechea4392020</v>
      </c>
    </row>
    <row r="3328" spans="11:19" x14ac:dyDescent="0.3">
      <c r="K3328">
        <f t="shared" si="357"/>
        <v>0</v>
      </c>
      <c r="L3328" t="str">
        <f t="shared" si="362"/>
        <v>Lo Barnechea43920</v>
      </c>
      <c r="M3328" s="9">
        <f t="shared" si="363"/>
        <v>21</v>
      </c>
      <c r="N3328" t="str">
        <f t="shared" si="364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65"/>
        <v>Lo Barnechea4392021</v>
      </c>
    </row>
    <row r="3329" spans="11:19" x14ac:dyDescent="0.3">
      <c r="K3329">
        <f t="shared" si="357"/>
        <v>0</v>
      </c>
      <c r="L3329" t="str">
        <f t="shared" si="362"/>
        <v>Lo Barnechea43920</v>
      </c>
      <c r="M3329" s="9">
        <f t="shared" si="363"/>
        <v>22</v>
      </c>
      <c r="N3329" t="str">
        <f t="shared" si="364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65"/>
        <v>Lo Barnechea4392022</v>
      </c>
    </row>
    <row r="3330" spans="11:19" x14ac:dyDescent="0.3">
      <c r="K3330">
        <f t="shared" si="357"/>
        <v>0</v>
      </c>
      <c r="L3330" t="str">
        <f t="shared" si="362"/>
        <v>Lo Barnechea43920</v>
      </c>
      <c r="M3330" s="9">
        <f t="shared" si="363"/>
        <v>23</v>
      </c>
      <c r="N3330" t="str">
        <f t="shared" si="364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65"/>
        <v>Lo Barnechea4392023</v>
      </c>
    </row>
    <row r="3331" spans="11:19" x14ac:dyDescent="0.3">
      <c r="K3331">
        <f t="shared" si="357"/>
        <v>0</v>
      </c>
      <c r="L3331" t="str">
        <f t="shared" si="362"/>
        <v>Lo Barnechea43920</v>
      </c>
      <c r="M3331" s="9">
        <f t="shared" si="363"/>
        <v>24</v>
      </c>
      <c r="N3331" t="str">
        <f t="shared" si="364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65"/>
        <v>Lo Barnechea4392024</v>
      </c>
    </row>
    <row r="3332" spans="11:19" x14ac:dyDescent="0.3">
      <c r="K3332">
        <f t="shared" si="357"/>
        <v>0</v>
      </c>
      <c r="L3332" t="str">
        <f t="shared" si="362"/>
        <v>Lo Barnechea43920</v>
      </c>
      <c r="M3332" s="9">
        <f t="shared" si="363"/>
        <v>25</v>
      </c>
      <c r="N3332" t="str">
        <f t="shared" si="364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65"/>
        <v>Lo Barnechea4392025</v>
      </c>
    </row>
    <row r="3333" spans="11:19" x14ac:dyDescent="0.3">
      <c r="K3333">
        <f t="shared" si="357"/>
        <v>0</v>
      </c>
      <c r="L3333" t="str">
        <f t="shared" si="362"/>
        <v>Lo Barnechea43920</v>
      </c>
      <c r="M3333" s="9">
        <f t="shared" si="363"/>
        <v>26</v>
      </c>
      <c r="N3333" t="str">
        <f t="shared" si="364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65"/>
        <v>Lo Barnechea4392026</v>
      </c>
    </row>
    <row r="3334" spans="11:19" x14ac:dyDescent="0.3">
      <c r="K3334">
        <f t="shared" si="357"/>
        <v>0</v>
      </c>
      <c r="L3334" t="str">
        <f t="shared" si="362"/>
        <v>Lo Barnechea43920</v>
      </c>
      <c r="M3334" s="9">
        <f t="shared" si="363"/>
        <v>27</v>
      </c>
      <c r="N3334" t="str">
        <f t="shared" si="364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65"/>
        <v>Lo Barnechea4392027</v>
      </c>
    </row>
    <row r="3335" spans="11:19" x14ac:dyDescent="0.3">
      <c r="K3335">
        <f t="shared" ref="K3335:K3398" si="366">+COUNTIFS($L$6:$L$20000,B3335)</f>
        <v>0</v>
      </c>
      <c r="L3335" t="str">
        <f t="shared" si="362"/>
        <v>Lo Barnechea43920</v>
      </c>
      <c r="M3335" s="9">
        <f t="shared" si="363"/>
        <v>28</v>
      </c>
      <c r="N3335" t="str">
        <f t="shared" si="364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65"/>
        <v>Lo Barnechea4392028</v>
      </c>
    </row>
    <row r="3336" spans="11:19" x14ac:dyDescent="0.3">
      <c r="K3336">
        <f t="shared" si="366"/>
        <v>0</v>
      </c>
      <c r="L3336" t="str">
        <f t="shared" si="362"/>
        <v>Lo Barnechea43920</v>
      </c>
      <c r="M3336" s="9">
        <f t="shared" si="363"/>
        <v>29</v>
      </c>
      <c r="N3336" t="str">
        <f t="shared" si="364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65"/>
        <v>Lo Barnechea4392029</v>
      </c>
    </row>
    <row r="3337" spans="11:19" x14ac:dyDescent="0.3">
      <c r="K3337">
        <f t="shared" si="366"/>
        <v>0</v>
      </c>
      <c r="L3337" t="str">
        <f t="shared" si="362"/>
        <v>Lo Barnechea43920</v>
      </c>
      <c r="M3337" s="9">
        <f t="shared" si="363"/>
        <v>30</v>
      </c>
      <c r="N3337" t="str">
        <f t="shared" si="364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65"/>
        <v>Lo Barnechea4392030</v>
      </c>
    </row>
    <row r="3338" spans="11:19" x14ac:dyDescent="0.3">
      <c r="K3338">
        <f t="shared" si="366"/>
        <v>0</v>
      </c>
      <c r="L3338" t="str">
        <f t="shared" si="362"/>
        <v>Lo Barnechea43920</v>
      </c>
      <c r="M3338" s="9">
        <f t="shared" si="363"/>
        <v>31</v>
      </c>
      <c r="N3338" t="str">
        <f t="shared" si="364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65"/>
        <v>Lo Barnechea4392031</v>
      </c>
    </row>
    <row r="3339" spans="11:19" x14ac:dyDescent="0.3">
      <c r="K3339">
        <f t="shared" si="366"/>
        <v>0</v>
      </c>
      <c r="L3339" t="str">
        <f t="shared" si="362"/>
        <v>Lo Barnechea43920</v>
      </c>
      <c r="M3339" s="9">
        <f t="shared" si="363"/>
        <v>32</v>
      </c>
      <c r="N3339" t="str">
        <f t="shared" si="364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65"/>
        <v>Lo Barnechea4392032</v>
      </c>
    </row>
    <row r="3340" spans="11:19" x14ac:dyDescent="0.3">
      <c r="K3340">
        <f t="shared" si="366"/>
        <v>0</v>
      </c>
      <c r="L3340" t="str">
        <f t="shared" si="362"/>
        <v>Lo Barnechea43920</v>
      </c>
      <c r="M3340" s="9">
        <f t="shared" si="363"/>
        <v>33</v>
      </c>
      <c r="N3340" t="str">
        <f t="shared" si="364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65"/>
        <v>Lo Barnechea4392033</v>
      </c>
    </row>
    <row r="3341" spans="11:19" x14ac:dyDescent="0.3">
      <c r="K3341">
        <f t="shared" si="366"/>
        <v>0</v>
      </c>
      <c r="L3341" t="str">
        <f t="shared" si="362"/>
        <v>Lo Barnechea43920</v>
      </c>
      <c r="M3341" s="9">
        <f t="shared" si="363"/>
        <v>34</v>
      </c>
      <c r="N3341" t="str">
        <f t="shared" si="364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65"/>
        <v>Lo Barnechea4392034</v>
      </c>
    </row>
    <row r="3342" spans="11:19" x14ac:dyDescent="0.3">
      <c r="K3342">
        <f t="shared" si="366"/>
        <v>0</v>
      </c>
      <c r="L3342" t="str">
        <f t="shared" si="362"/>
        <v>Lo Barnechea43920</v>
      </c>
      <c r="M3342" s="9">
        <f t="shared" si="363"/>
        <v>35</v>
      </c>
      <c r="N3342" t="str">
        <f t="shared" si="364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65"/>
        <v>Lo Barnechea4392035</v>
      </c>
    </row>
    <row r="3343" spans="11:19" x14ac:dyDescent="0.3">
      <c r="K3343">
        <f t="shared" si="366"/>
        <v>0</v>
      </c>
      <c r="L3343" t="str">
        <f t="shared" si="362"/>
        <v>Lo Barnechea43920</v>
      </c>
      <c r="M3343" s="9">
        <f t="shared" si="363"/>
        <v>36</v>
      </c>
      <c r="N3343" t="str">
        <f t="shared" si="364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65"/>
        <v>Lo Barnechea4392036</v>
      </c>
    </row>
    <row r="3344" spans="11:19" x14ac:dyDescent="0.3">
      <c r="K3344">
        <f t="shared" si="366"/>
        <v>0</v>
      </c>
      <c r="L3344" t="str">
        <f t="shared" si="362"/>
        <v>Lo Barnechea43920</v>
      </c>
      <c r="M3344" s="9">
        <f t="shared" si="363"/>
        <v>37</v>
      </c>
      <c r="N3344" t="str">
        <f t="shared" si="364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65"/>
        <v>Lo Barnechea4392037</v>
      </c>
    </row>
    <row r="3345" spans="11:19" x14ac:dyDescent="0.3">
      <c r="K3345">
        <f t="shared" si="366"/>
        <v>0</v>
      </c>
      <c r="L3345" t="str">
        <f t="shared" si="362"/>
        <v>Lo Barnechea43920</v>
      </c>
      <c r="M3345" s="9">
        <f t="shared" si="363"/>
        <v>38</v>
      </c>
      <c r="N3345" t="str">
        <f t="shared" si="364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65"/>
        <v>Lo Barnechea4392038</v>
      </c>
    </row>
    <row r="3346" spans="11:19" x14ac:dyDescent="0.3">
      <c r="K3346">
        <f t="shared" si="366"/>
        <v>0</v>
      </c>
      <c r="L3346" t="str">
        <f t="shared" si="362"/>
        <v>Lo Barnechea43920</v>
      </c>
      <c r="M3346" s="9">
        <f t="shared" si="363"/>
        <v>39</v>
      </c>
      <c r="N3346" t="str">
        <f t="shared" si="364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65"/>
        <v>Lo Barnechea4392039</v>
      </c>
    </row>
    <row r="3347" spans="11:19" x14ac:dyDescent="0.3">
      <c r="K3347">
        <f t="shared" si="366"/>
        <v>0</v>
      </c>
      <c r="L3347" t="str">
        <f t="shared" si="362"/>
        <v>Lo Barnechea43920</v>
      </c>
      <c r="M3347" s="9">
        <f t="shared" si="363"/>
        <v>40</v>
      </c>
      <c r="N3347" t="str">
        <f t="shared" si="364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65"/>
        <v>Lo Barnechea4392040</v>
      </c>
    </row>
    <row r="3348" spans="11:19" x14ac:dyDescent="0.3">
      <c r="K3348">
        <f t="shared" si="366"/>
        <v>0</v>
      </c>
      <c r="L3348" t="str">
        <f t="shared" si="362"/>
        <v>Lo Barnechea43920</v>
      </c>
      <c r="M3348" s="9">
        <f t="shared" si="363"/>
        <v>41</v>
      </c>
      <c r="N3348" t="str">
        <f t="shared" si="364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65"/>
        <v>Lo Barnechea4392041</v>
      </c>
    </row>
    <row r="3349" spans="11:19" x14ac:dyDescent="0.3">
      <c r="K3349">
        <f t="shared" si="366"/>
        <v>0</v>
      </c>
      <c r="L3349" t="str">
        <f t="shared" si="362"/>
        <v>Lo Barnechea43920</v>
      </c>
      <c r="M3349" s="9">
        <f t="shared" si="363"/>
        <v>42</v>
      </c>
      <c r="N3349" t="str">
        <f t="shared" si="364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65"/>
        <v>Lo Barnechea4392042</v>
      </c>
    </row>
    <row r="3350" spans="11:19" x14ac:dyDescent="0.3">
      <c r="K3350">
        <f t="shared" si="366"/>
        <v>0</v>
      </c>
      <c r="L3350" t="str">
        <f t="shared" si="362"/>
        <v>Lo Barnechea43920</v>
      </c>
      <c r="M3350" s="9">
        <f t="shared" si="363"/>
        <v>43</v>
      </c>
      <c r="N3350" t="str">
        <f t="shared" si="364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65"/>
        <v>Lo Barnechea4392043</v>
      </c>
    </row>
    <row r="3351" spans="11:19" x14ac:dyDescent="0.3">
      <c r="K3351">
        <f t="shared" si="366"/>
        <v>0</v>
      </c>
      <c r="L3351" t="str">
        <f t="shared" si="362"/>
        <v>Lo Barnechea43920</v>
      </c>
      <c r="M3351" s="9">
        <f t="shared" si="363"/>
        <v>44</v>
      </c>
      <c r="N3351" t="str">
        <f t="shared" si="364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65"/>
        <v>Lo Barnechea4392044</v>
      </c>
    </row>
    <row r="3352" spans="11:19" x14ac:dyDescent="0.3">
      <c r="K3352">
        <f t="shared" si="366"/>
        <v>0</v>
      </c>
      <c r="L3352" t="str">
        <f t="shared" si="362"/>
        <v>Lo Barnechea43920</v>
      </c>
      <c r="M3352" s="9">
        <f t="shared" si="363"/>
        <v>45</v>
      </c>
      <c r="N3352" t="str">
        <f t="shared" si="364"/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si="365"/>
        <v>Lo Barnechea4392045</v>
      </c>
    </row>
    <row r="3353" spans="11:19" x14ac:dyDescent="0.3">
      <c r="K3353">
        <f t="shared" si="366"/>
        <v>0</v>
      </c>
      <c r="L3353" t="str">
        <f t="shared" si="362"/>
        <v>Lo Barnechea43920</v>
      </c>
      <c r="M3353" s="9">
        <f t="shared" si="363"/>
        <v>46</v>
      </c>
      <c r="N3353" t="str">
        <f t="shared" si="364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65"/>
        <v>Lo Barnechea4392046</v>
      </c>
    </row>
    <row r="3354" spans="11:19" x14ac:dyDescent="0.3">
      <c r="K3354">
        <f t="shared" si="366"/>
        <v>0</v>
      </c>
      <c r="L3354" t="str">
        <f t="shared" ref="L3354:L3375" si="367">+N3354&amp;O3354</f>
        <v>Lo Barnechea43920</v>
      </c>
      <c r="M3354" s="9">
        <f t="shared" ref="M3354:M3375" si="368">+M3353+1</f>
        <v>47</v>
      </c>
      <c r="N3354" t="str">
        <f t="shared" ref="N3354:N3375" si="369">+N3353</f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ref="S3354:S3375" si="370">+N3354&amp;O3354&amp;M3354</f>
        <v>Lo Barnechea4392047</v>
      </c>
    </row>
    <row r="3355" spans="11:19" x14ac:dyDescent="0.3">
      <c r="K3355">
        <f t="shared" si="366"/>
        <v>0</v>
      </c>
      <c r="L3355" t="str">
        <f t="shared" si="367"/>
        <v>Lo Barnechea43920</v>
      </c>
      <c r="M3355" s="9">
        <f t="shared" si="368"/>
        <v>48</v>
      </c>
      <c r="N3355" t="str">
        <f t="shared" si="369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0"/>
        <v>Lo Barnechea4392048</v>
      </c>
    </row>
    <row r="3356" spans="11:19" x14ac:dyDescent="0.3">
      <c r="K3356">
        <f t="shared" si="366"/>
        <v>0</v>
      </c>
      <c r="L3356" t="str">
        <f t="shared" si="367"/>
        <v>Lo Barnechea43920</v>
      </c>
      <c r="M3356" s="9">
        <f t="shared" si="368"/>
        <v>49</v>
      </c>
      <c r="N3356" t="str">
        <f t="shared" si="369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0"/>
        <v>Lo Barnechea4392049</v>
      </c>
    </row>
    <row r="3357" spans="11:19" x14ac:dyDescent="0.3">
      <c r="K3357">
        <f t="shared" si="366"/>
        <v>0</v>
      </c>
      <c r="L3357" t="str">
        <f t="shared" si="367"/>
        <v>Lo Barnechea43920</v>
      </c>
      <c r="M3357" s="9">
        <f t="shared" si="368"/>
        <v>50</v>
      </c>
      <c r="N3357" t="str">
        <f t="shared" si="369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0"/>
        <v>Lo Barnechea4392050</v>
      </c>
    </row>
    <row r="3358" spans="11:19" x14ac:dyDescent="0.3">
      <c r="K3358">
        <f t="shared" si="366"/>
        <v>0</v>
      </c>
      <c r="L3358" t="str">
        <f t="shared" si="367"/>
        <v>Lo Barnechea43920</v>
      </c>
      <c r="M3358" s="9">
        <f t="shared" si="368"/>
        <v>51</v>
      </c>
      <c r="N3358" t="str">
        <f t="shared" si="369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0"/>
        <v>Lo Barnechea4392051</v>
      </c>
    </row>
    <row r="3359" spans="11:19" x14ac:dyDescent="0.3">
      <c r="K3359">
        <f t="shared" si="366"/>
        <v>0</v>
      </c>
      <c r="L3359" t="str">
        <f t="shared" si="367"/>
        <v>Lo Barnechea43920</v>
      </c>
      <c r="M3359" s="9">
        <f t="shared" si="368"/>
        <v>52</v>
      </c>
      <c r="N3359" t="str">
        <f t="shared" si="369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0"/>
        <v>Lo Barnechea4392052</v>
      </c>
    </row>
    <row r="3360" spans="11:19" x14ac:dyDescent="0.3">
      <c r="K3360">
        <f t="shared" si="366"/>
        <v>0</v>
      </c>
      <c r="L3360" t="str">
        <f t="shared" si="367"/>
        <v>Lo Barnechea43920</v>
      </c>
      <c r="M3360" s="9">
        <f t="shared" si="368"/>
        <v>53</v>
      </c>
      <c r="N3360" t="str">
        <f t="shared" si="369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0"/>
        <v>Lo Barnechea4392053</v>
      </c>
    </row>
    <row r="3361" spans="11:19" x14ac:dyDescent="0.3">
      <c r="K3361">
        <f t="shared" si="366"/>
        <v>0</v>
      </c>
      <c r="L3361" t="str">
        <f t="shared" si="367"/>
        <v>Lo Barnechea43920</v>
      </c>
      <c r="M3361" s="9">
        <f t="shared" si="368"/>
        <v>54</v>
      </c>
      <c r="N3361" t="str">
        <f t="shared" si="369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0"/>
        <v>Lo Barnechea4392054</v>
      </c>
    </row>
    <row r="3362" spans="11:19" x14ac:dyDescent="0.3">
      <c r="K3362">
        <f t="shared" si="366"/>
        <v>0</v>
      </c>
      <c r="L3362" t="str">
        <f t="shared" si="367"/>
        <v>Lo Barnechea43920</v>
      </c>
      <c r="M3362" s="9">
        <f t="shared" si="368"/>
        <v>55</v>
      </c>
      <c r="N3362" t="str">
        <f t="shared" si="369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0"/>
        <v>Lo Barnechea4392055</v>
      </c>
    </row>
    <row r="3363" spans="11:19" x14ac:dyDescent="0.3">
      <c r="K3363">
        <f t="shared" si="366"/>
        <v>0</v>
      </c>
      <c r="L3363" t="str">
        <f t="shared" si="367"/>
        <v>Lo Barnechea43920</v>
      </c>
      <c r="M3363" s="9">
        <f t="shared" si="368"/>
        <v>56</v>
      </c>
      <c r="N3363" t="str">
        <f t="shared" si="369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0"/>
        <v>Lo Barnechea4392056</v>
      </c>
    </row>
    <row r="3364" spans="11:19" x14ac:dyDescent="0.3">
      <c r="K3364">
        <f t="shared" si="366"/>
        <v>0</v>
      </c>
      <c r="L3364" t="str">
        <f t="shared" si="367"/>
        <v>Lo Barnechea43920</v>
      </c>
      <c r="M3364" s="9">
        <f t="shared" si="368"/>
        <v>57</v>
      </c>
      <c r="N3364" t="str">
        <f t="shared" si="369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0"/>
        <v>Lo Barnechea4392057</v>
      </c>
    </row>
    <row r="3365" spans="11:19" x14ac:dyDescent="0.3">
      <c r="K3365">
        <f t="shared" si="366"/>
        <v>0</v>
      </c>
      <c r="L3365" t="str">
        <f t="shared" si="367"/>
        <v>Lo Barnechea43920</v>
      </c>
      <c r="M3365" s="9">
        <f t="shared" si="368"/>
        <v>58</v>
      </c>
      <c r="N3365" t="str">
        <f t="shared" si="369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0"/>
        <v>Lo Barnechea4392058</v>
      </c>
    </row>
    <row r="3366" spans="11:19" x14ac:dyDescent="0.3">
      <c r="K3366">
        <f t="shared" si="366"/>
        <v>0</v>
      </c>
      <c r="L3366" t="str">
        <f t="shared" si="367"/>
        <v>Lo Barnechea43920</v>
      </c>
      <c r="M3366" s="9">
        <f t="shared" si="368"/>
        <v>59</v>
      </c>
      <c r="N3366" t="str">
        <f t="shared" si="369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0"/>
        <v>Lo Barnechea4392059</v>
      </c>
    </row>
    <row r="3367" spans="11:19" x14ac:dyDescent="0.3">
      <c r="K3367">
        <f t="shared" si="366"/>
        <v>0</v>
      </c>
      <c r="L3367" t="str">
        <f t="shared" si="367"/>
        <v>Lo Barnechea43920</v>
      </c>
      <c r="M3367" s="9">
        <f t="shared" si="368"/>
        <v>60</v>
      </c>
      <c r="N3367" t="str">
        <f t="shared" si="369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0"/>
        <v>Lo Barnechea4392060</v>
      </c>
    </row>
    <row r="3368" spans="11:19" x14ac:dyDescent="0.3">
      <c r="K3368">
        <f t="shared" si="366"/>
        <v>0</v>
      </c>
      <c r="L3368" t="str">
        <f t="shared" si="367"/>
        <v>Lo Barnechea43920</v>
      </c>
      <c r="M3368" s="9">
        <f t="shared" si="368"/>
        <v>61</v>
      </c>
      <c r="N3368" t="str">
        <f t="shared" si="369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0"/>
        <v>Lo Barnechea4392061</v>
      </c>
    </row>
    <row r="3369" spans="11:19" x14ac:dyDescent="0.3">
      <c r="K3369">
        <f t="shared" si="366"/>
        <v>0</v>
      </c>
      <c r="L3369" t="str">
        <f t="shared" si="367"/>
        <v>Lo Barnechea43920</v>
      </c>
      <c r="M3369" s="9">
        <f t="shared" si="368"/>
        <v>62</v>
      </c>
      <c r="N3369" t="str">
        <f t="shared" si="369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0"/>
        <v>Lo Barnechea4392062</v>
      </c>
    </row>
    <row r="3370" spans="11:19" x14ac:dyDescent="0.3">
      <c r="K3370">
        <f t="shared" si="366"/>
        <v>0</v>
      </c>
      <c r="L3370" t="str">
        <f t="shared" si="367"/>
        <v>Lo Barnechea43920</v>
      </c>
      <c r="M3370" s="9">
        <f t="shared" si="368"/>
        <v>63</v>
      </c>
      <c r="N3370" t="str">
        <f t="shared" si="369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0"/>
        <v>Lo Barnechea4392063</v>
      </c>
    </row>
    <row r="3371" spans="11:19" x14ac:dyDescent="0.3">
      <c r="K3371">
        <f t="shared" si="366"/>
        <v>0</v>
      </c>
      <c r="L3371" t="str">
        <f t="shared" si="367"/>
        <v>Lo Barnechea43920</v>
      </c>
      <c r="M3371" s="9">
        <f t="shared" si="368"/>
        <v>64</v>
      </c>
      <c r="N3371" t="str">
        <f t="shared" si="369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0"/>
        <v>Lo Barnechea4392064</v>
      </c>
    </row>
    <row r="3372" spans="11:19" x14ac:dyDescent="0.3">
      <c r="K3372">
        <f t="shared" si="366"/>
        <v>0</v>
      </c>
      <c r="L3372" t="str">
        <f t="shared" si="367"/>
        <v>Lo Barnechea43920</v>
      </c>
      <c r="M3372" s="9">
        <f t="shared" si="368"/>
        <v>65</v>
      </c>
      <c r="N3372" t="str">
        <f t="shared" si="369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0"/>
        <v>Lo Barnechea4392065</v>
      </c>
    </row>
    <row r="3373" spans="11:19" x14ac:dyDescent="0.3">
      <c r="K3373">
        <f t="shared" si="366"/>
        <v>0</v>
      </c>
      <c r="L3373" t="str">
        <f t="shared" si="367"/>
        <v>Lo Barnechea43920</v>
      </c>
      <c r="M3373" s="9">
        <f t="shared" si="368"/>
        <v>66</v>
      </c>
      <c r="N3373" t="str">
        <f t="shared" si="369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0"/>
        <v>Lo Barnechea4392066</v>
      </c>
    </row>
    <row r="3374" spans="11:19" x14ac:dyDescent="0.3">
      <c r="K3374">
        <f t="shared" si="366"/>
        <v>0</v>
      </c>
      <c r="L3374" t="str">
        <f t="shared" si="367"/>
        <v>Lo Barnechea43920</v>
      </c>
      <c r="M3374" s="9">
        <f t="shared" si="368"/>
        <v>67</v>
      </c>
      <c r="N3374" t="str">
        <f t="shared" si="369"/>
        <v>Lo Barnechea</v>
      </c>
      <c r="O3374" s="1">
        <v>43920</v>
      </c>
      <c r="P3374">
        <f>+VLOOKUP($N3374,[1]Hoja3!$A$4:$E$349,2,0)</f>
        <v>13</v>
      </c>
      <c r="Q3374">
        <f>+VLOOKUP($N3374,[1]Hoja3!$A$4:$E$349,3,0)</f>
        <v>13115</v>
      </c>
      <c r="R3374" t="str">
        <f>+VLOOKUP($N3374,[1]Hoja3!$A$4:$E$349,4,0)</f>
        <v>Metropolitana</v>
      </c>
      <c r="S3374" t="str">
        <f t="shared" si="370"/>
        <v>Lo Barnechea4392067</v>
      </c>
    </row>
    <row r="3375" spans="11:19" x14ac:dyDescent="0.3">
      <c r="K3375">
        <f t="shared" si="366"/>
        <v>0</v>
      </c>
      <c r="L3375" t="str">
        <f t="shared" si="367"/>
        <v>Lo Barnechea43920</v>
      </c>
      <c r="M3375" s="9">
        <f t="shared" si="368"/>
        <v>68</v>
      </c>
      <c r="N3375" t="str">
        <f t="shared" si="369"/>
        <v>Lo Barnechea</v>
      </c>
      <c r="O3375" s="1">
        <v>43920</v>
      </c>
      <c r="P3375">
        <f>+VLOOKUP($N3375,[1]Hoja3!$A$4:$E$349,2,0)</f>
        <v>13</v>
      </c>
      <c r="Q3375">
        <f>+VLOOKUP($N3375,[1]Hoja3!$A$4:$E$349,3,0)</f>
        <v>13115</v>
      </c>
      <c r="R3375" t="str">
        <f>+VLOOKUP($N3375,[1]Hoja3!$A$4:$E$349,4,0)</f>
        <v>Metropolitana</v>
      </c>
      <c r="S3375" t="str">
        <f t="shared" si="370"/>
        <v>Lo Barnechea4392068</v>
      </c>
    </row>
    <row r="3376" spans="11:19" x14ac:dyDescent="0.3">
      <c r="K3376">
        <f t="shared" si="366"/>
        <v>0</v>
      </c>
      <c r="L3376" t="str">
        <f t="shared" ref="L3376:L3435" si="371">+N3376&amp;O3376</f>
        <v>Lo Espejo43920</v>
      </c>
      <c r="M3376" s="9">
        <v>1</v>
      </c>
      <c r="N3376" t="s">
        <v>169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58"/>
        <v>Lo Espejo439201</v>
      </c>
    </row>
    <row r="3377" spans="11:19" x14ac:dyDescent="0.3">
      <c r="K3377">
        <f t="shared" si="366"/>
        <v>0</v>
      </c>
      <c r="L3377" t="str">
        <f t="shared" si="371"/>
        <v>Lo Espejo43920</v>
      </c>
      <c r="M3377" s="9">
        <f t="shared" ref="M3377:M3435" si="372">+M3376+1</f>
        <v>2</v>
      </c>
      <c r="N3377" t="str">
        <f t="shared" ref="N3377:N3435" si="373">+N3376</f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58"/>
        <v>Lo Espejo439202</v>
      </c>
    </row>
    <row r="3378" spans="11:19" x14ac:dyDescent="0.3">
      <c r="K3378">
        <f t="shared" si="366"/>
        <v>0</v>
      </c>
      <c r="L3378" t="str">
        <f t="shared" si="371"/>
        <v>Lo Espejo43920</v>
      </c>
      <c r="M3378" s="9">
        <f t="shared" si="372"/>
        <v>3</v>
      </c>
      <c r="N3378" t="str">
        <f t="shared" si="373"/>
        <v>Lo Espejo</v>
      </c>
      <c r="O3378" s="1">
        <v>43920</v>
      </c>
      <c r="P3378">
        <f>+VLOOKUP($N3378,[1]Hoja3!$A$4:$E$349,2,0)</f>
        <v>13</v>
      </c>
      <c r="Q3378">
        <f>+VLOOKUP($N3378,[1]Hoja3!$A$4:$E$349,3,0)</f>
        <v>13116</v>
      </c>
      <c r="R3378" t="str">
        <f>+VLOOKUP($N3378,[1]Hoja3!$A$4:$E$349,4,0)</f>
        <v>Metropolitana</v>
      </c>
      <c r="S3378" t="str">
        <f t="shared" si="358"/>
        <v>Lo Espejo439203</v>
      </c>
    </row>
    <row r="3379" spans="11:19" x14ac:dyDescent="0.3">
      <c r="K3379">
        <f t="shared" si="366"/>
        <v>0</v>
      </c>
      <c r="L3379" t="str">
        <f t="shared" si="371"/>
        <v>Lo Espejo43920</v>
      </c>
      <c r="M3379" s="9">
        <f t="shared" si="372"/>
        <v>4</v>
      </c>
      <c r="N3379" t="str">
        <f t="shared" si="373"/>
        <v>Lo Espejo</v>
      </c>
      <c r="O3379" s="1">
        <v>43920</v>
      </c>
      <c r="P3379">
        <f>+VLOOKUP($N3379,[1]Hoja3!$A$4:$E$349,2,0)</f>
        <v>13</v>
      </c>
      <c r="Q3379">
        <f>+VLOOKUP($N3379,[1]Hoja3!$A$4:$E$349,3,0)</f>
        <v>13116</v>
      </c>
      <c r="R3379" t="str">
        <f>+VLOOKUP($N3379,[1]Hoja3!$A$4:$E$349,4,0)</f>
        <v>Metropolitana</v>
      </c>
      <c r="S3379" t="str">
        <f t="shared" si="358"/>
        <v>Lo Espejo439204</v>
      </c>
    </row>
    <row r="3380" spans="11:19" x14ac:dyDescent="0.3">
      <c r="K3380">
        <f t="shared" si="366"/>
        <v>0</v>
      </c>
      <c r="L3380" t="str">
        <f t="shared" si="371"/>
        <v>Lo Prado43920</v>
      </c>
      <c r="M3380" s="9">
        <v>1</v>
      </c>
      <c r="N3380" t="s">
        <v>170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58"/>
        <v>Lo Prado439201</v>
      </c>
    </row>
    <row r="3381" spans="11:19" x14ac:dyDescent="0.3">
      <c r="K3381">
        <f t="shared" si="366"/>
        <v>0</v>
      </c>
      <c r="L3381" t="str">
        <f t="shared" si="371"/>
        <v>Lo Prado43920</v>
      </c>
      <c r="M3381" s="9">
        <f t="shared" si="372"/>
        <v>2</v>
      </c>
      <c r="N3381" t="str">
        <f t="shared" si="373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58"/>
        <v>Lo Prado439202</v>
      </c>
    </row>
    <row r="3382" spans="11:19" x14ac:dyDescent="0.3">
      <c r="K3382">
        <f t="shared" si="366"/>
        <v>0</v>
      </c>
      <c r="L3382" t="str">
        <f t="shared" si="371"/>
        <v>Lo Prado43920</v>
      </c>
      <c r="M3382" s="9">
        <f t="shared" si="372"/>
        <v>3</v>
      </c>
      <c r="N3382" t="str">
        <f t="shared" si="373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58"/>
        <v>Lo Prado439203</v>
      </c>
    </row>
    <row r="3383" spans="11:19" x14ac:dyDescent="0.3">
      <c r="K3383">
        <f t="shared" si="366"/>
        <v>0</v>
      </c>
      <c r="L3383" t="str">
        <f t="shared" si="371"/>
        <v>Lo Prado43920</v>
      </c>
      <c r="M3383" s="9">
        <f t="shared" si="372"/>
        <v>4</v>
      </c>
      <c r="N3383" t="str">
        <f t="shared" si="373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58"/>
        <v>Lo Prado439204</v>
      </c>
    </row>
    <row r="3384" spans="11:19" x14ac:dyDescent="0.3">
      <c r="K3384">
        <f t="shared" si="366"/>
        <v>0</v>
      </c>
      <c r="L3384" t="str">
        <f t="shared" si="371"/>
        <v>Lo Prado43920</v>
      </c>
      <c r="M3384" s="9">
        <f t="shared" si="372"/>
        <v>5</v>
      </c>
      <c r="N3384" t="str">
        <f t="shared" si="373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si="358"/>
        <v>Lo Prado439205</v>
      </c>
    </row>
    <row r="3385" spans="11:19" x14ac:dyDescent="0.3">
      <c r="K3385">
        <f t="shared" si="366"/>
        <v>0</v>
      </c>
      <c r="L3385" t="str">
        <f t="shared" si="371"/>
        <v>Lo Prado43920</v>
      </c>
      <c r="M3385" s="9">
        <f t="shared" si="372"/>
        <v>6</v>
      </c>
      <c r="N3385" t="str">
        <f t="shared" si="373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58"/>
        <v>Lo Prado439206</v>
      </c>
    </row>
    <row r="3386" spans="11:19" x14ac:dyDescent="0.3">
      <c r="K3386">
        <f t="shared" si="366"/>
        <v>0</v>
      </c>
      <c r="L3386" t="str">
        <f t="shared" si="371"/>
        <v>Lo Prado43920</v>
      </c>
      <c r="M3386" s="9">
        <f t="shared" si="372"/>
        <v>7</v>
      </c>
      <c r="N3386" t="str">
        <f t="shared" si="373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ref="S3386:S3449" si="374">+N3386&amp;O3386&amp;M3386</f>
        <v>Lo Prado439207</v>
      </c>
    </row>
    <row r="3387" spans="11:19" x14ac:dyDescent="0.3">
      <c r="K3387">
        <f t="shared" si="366"/>
        <v>0</v>
      </c>
      <c r="L3387" t="str">
        <f t="shared" si="371"/>
        <v>Lo Prado43920</v>
      </c>
      <c r="M3387" s="9">
        <f t="shared" si="372"/>
        <v>8</v>
      </c>
      <c r="N3387" t="str">
        <f t="shared" si="373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74"/>
        <v>Lo Prado439208</v>
      </c>
    </row>
    <row r="3388" spans="11:19" x14ac:dyDescent="0.3">
      <c r="K3388">
        <f t="shared" si="366"/>
        <v>0</v>
      </c>
      <c r="L3388" t="str">
        <f t="shared" si="371"/>
        <v>Lo Prado43920</v>
      </c>
      <c r="M3388" s="9">
        <f t="shared" si="372"/>
        <v>9</v>
      </c>
      <c r="N3388" t="str">
        <f t="shared" si="373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74"/>
        <v>Lo Prado439209</v>
      </c>
    </row>
    <row r="3389" spans="11:19" x14ac:dyDescent="0.3">
      <c r="K3389">
        <f t="shared" si="366"/>
        <v>0</v>
      </c>
      <c r="L3389" t="str">
        <f t="shared" si="371"/>
        <v>Lo Prado43920</v>
      </c>
      <c r="M3389" s="9">
        <f t="shared" si="372"/>
        <v>10</v>
      </c>
      <c r="N3389" t="str">
        <f t="shared" si="373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74"/>
        <v>Lo Prado4392010</v>
      </c>
    </row>
    <row r="3390" spans="11:19" x14ac:dyDescent="0.3">
      <c r="K3390">
        <f t="shared" si="366"/>
        <v>0</v>
      </c>
      <c r="L3390" t="str">
        <f t="shared" si="371"/>
        <v>Lo Prado43920</v>
      </c>
      <c r="M3390" s="9">
        <f t="shared" si="372"/>
        <v>11</v>
      </c>
      <c r="N3390" t="str">
        <f t="shared" si="373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74"/>
        <v>Lo Prado4392011</v>
      </c>
    </row>
    <row r="3391" spans="11:19" x14ac:dyDescent="0.3">
      <c r="K3391">
        <f t="shared" si="366"/>
        <v>0</v>
      </c>
      <c r="L3391" t="str">
        <f t="shared" si="371"/>
        <v>Lo Prado43920</v>
      </c>
      <c r="M3391" s="9">
        <f t="shared" si="372"/>
        <v>12</v>
      </c>
      <c r="N3391" t="str">
        <f t="shared" si="373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74"/>
        <v>Lo Prado4392012</v>
      </c>
    </row>
    <row r="3392" spans="11:19" x14ac:dyDescent="0.3">
      <c r="K3392">
        <f t="shared" si="366"/>
        <v>0</v>
      </c>
      <c r="L3392" t="str">
        <f t="shared" si="371"/>
        <v>Lo Prado43920</v>
      </c>
      <c r="M3392" s="9">
        <f t="shared" si="372"/>
        <v>13</v>
      </c>
      <c r="N3392" t="str">
        <f t="shared" si="373"/>
        <v>Lo Prado</v>
      </c>
      <c r="O3392" s="1">
        <v>43920</v>
      </c>
      <c r="P3392">
        <f>+VLOOKUP($N3392,[1]Hoja3!$A$4:$E$349,2,0)</f>
        <v>13</v>
      </c>
      <c r="Q3392">
        <f>+VLOOKUP($N3392,[1]Hoja3!$A$4:$E$349,3,0)</f>
        <v>13117</v>
      </c>
      <c r="R3392" t="str">
        <f>+VLOOKUP($N3392,[1]Hoja3!$A$4:$E$349,4,0)</f>
        <v>Metropolitana</v>
      </c>
      <c r="S3392" t="str">
        <f t="shared" si="374"/>
        <v>Lo Prado4392013</v>
      </c>
    </row>
    <row r="3393" spans="11:19" x14ac:dyDescent="0.3">
      <c r="K3393">
        <f t="shared" si="366"/>
        <v>0</v>
      </c>
      <c r="L3393" t="str">
        <f t="shared" si="371"/>
        <v>Lo Prado43920</v>
      </c>
      <c r="M3393" s="9">
        <f t="shared" si="372"/>
        <v>14</v>
      </c>
      <c r="N3393" t="str">
        <f t="shared" si="373"/>
        <v>Lo Prado</v>
      </c>
      <c r="O3393" s="1">
        <v>43920</v>
      </c>
      <c r="P3393">
        <f>+VLOOKUP($N3393,[1]Hoja3!$A$4:$E$349,2,0)</f>
        <v>13</v>
      </c>
      <c r="Q3393">
        <f>+VLOOKUP($N3393,[1]Hoja3!$A$4:$E$349,3,0)</f>
        <v>13117</v>
      </c>
      <c r="R3393" t="str">
        <f>+VLOOKUP($N3393,[1]Hoja3!$A$4:$E$349,4,0)</f>
        <v>Metropolitana</v>
      </c>
      <c r="S3393" t="str">
        <f t="shared" si="374"/>
        <v>Lo Prado4392014</v>
      </c>
    </row>
    <row r="3394" spans="11:19" x14ac:dyDescent="0.3">
      <c r="K3394">
        <f t="shared" si="366"/>
        <v>0</v>
      </c>
      <c r="L3394" t="str">
        <f t="shared" si="371"/>
        <v>Los Angeles43920</v>
      </c>
      <c r="M3394" s="9">
        <v>1</v>
      </c>
      <c r="N3394" t="s">
        <v>177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74"/>
        <v>Los Angeles439201</v>
      </c>
    </row>
    <row r="3395" spans="11:19" x14ac:dyDescent="0.3">
      <c r="K3395">
        <f t="shared" si="366"/>
        <v>0</v>
      </c>
      <c r="L3395" t="str">
        <f t="shared" si="371"/>
        <v>Los Angeles43920</v>
      </c>
      <c r="M3395" s="9">
        <f t="shared" si="372"/>
        <v>2</v>
      </c>
      <c r="N3395" t="str">
        <f t="shared" si="373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74"/>
        <v>Los Angeles439202</v>
      </c>
    </row>
    <row r="3396" spans="11:19" x14ac:dyDescent="0.3">
      <c r="K3396">
        <f t="shared" si="366"/>
        <v>0</v>
      </c>
      <c r="L3396" t="str">
        <f t="shared" si="371"/>
        <v>Los Angeles43920</v>
      </c>
      <c r="M3396" s="9">
        <f t="shared" si="372"/>
        <v>3</v>
      </c>
      <c r="N3396" t="str">
        <f t="shared" si="373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74"/>
        <v>Los Angeles439203</v>
      </c>
    </row>
    <row r="3397" spans="11:19" x14ac:dyDescent="0.3">
      <c r="K3397">
        <f t="shared" si="366"/>
        <v>0</v>
      </c>
      <c r="L3397" t="str">
        <f t="shared" si="371"/>
        <v>Los Angeles43920</v>
      </c>
      <c r="M3397" s="9">
        <f t="shared" si="372"/>
        <v>4</v>
      </c>
      <c r="N3397" t="str">
        <f t="shared" si="373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74"/>
        <v>Los Angeles439204</v>
      </c>
    </row>
    <row r="3398" spans="11:19" x14ac:dyDescent="0.3">
      <c r="K3398">
        <f t="shared" si="366"/>
        <v>0</v>
      </c>
      <c r="L3398" t="str">
        <f t="shared" si="371"/>
        <v>Los Angeles43920</v>
      </c>
      <c r="M3398" s="9">
        <f t="shared" si="372"/>
        <v>5</v>
      </c>
      <c r="N3398" t="str">
        <f t="shared" si="373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74"/>
        <v>Los Angeles439205</v>
      </c>
    </row>
    <row r="3399" spans="11:19" x14ac:dyDescent="0.3">
      <c r="K3399">
        <f t="shared" ref="K3399:K3462" si="375">+COUNTIFS($L$6:$L$20000,B3399)</f>
        <v>0</v>
      </c>
      <c r="L3399" t="str">
        <f t="shared" si="371"/>
        <v>Los Angeles43920</v>
      </c>
      <c r="M3399" s="9">
        <f t="shared" si="372"/>
        <v>6</v>
      </c>
      <c r="N3399" t="str">
        <f t="shared" si="373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74"/>
        <v>Los Angeles439206</v>
      </c>
    </row>
    <row r="3400" spans="11:19" x14ac:dyDescent="0.3">
      <c r="K3400">
        <f t="shared" si="375"/>
        <v>0</v>
      </c>
      <c r="L3400" t="str">
        <f t="shared" si="371"/>
        <v>Los Angeles43920</v>
      </c>
      <c r="M3400" s="9">
        <f t="shared" si="372"/>
        <v>7</v>
      </c>
      <c r="N3400" t="str">
        <f t="shared" si="373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74"/>
        <v>Los Angeles439207</v>
      </c>
    </row>
    <row r="3401" spans="11:19" x14ac:dyDescent="0.3">
      <c r="K3401">
        <f t="shared" si="375"/>
        <v>0</v>
      </c>
      <c r="L3401" t="str">
        <f t="shared" si="371"/>
        <v>Los Angeles43920</v>
      </c>
      <c r="M3401" s="9">
        <f t="shared" si="372"/>
        <v>8</v>
      </c>
      <c r="N3401" t="str">
        <f t="shared" si="373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74"/>
        <v>Los Angeles439208</v>
      </c>
    </row>
    <row r="3402" spans="11:19" x14ac:dyDescent="0.3">
      <c r="K3402">
        <f t="shared" si="375"/>
        <v>0</v>
      </c>
      <c r="L3402" t="str">
        <f t="shared" si="371"/>
        <v>Los Angeles43920</v>
      </c>
      <c r="M3402" s="9">
        <f t="shared" si="372"/>
        <v>9</v>
      </c>
      <c r="N3402" t="str">
        <f t="shared" si="373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74"/>
        <v>Los Angeles439209</v>
      </c>
    </row>
    <row r="3403" spans="11:19" x14ac:dyDescent="0.3">
      <c r="K3403">
        <f t="shared" si="375"/>
        <v>0</v>
      </c>
      <c r="L3403" t="str">
        <f t="shared" si="371"/>
        <v>Los Angeles43920</v>
      </c>
      <c r="M3403" s="9">
        <f t="shared" si="372"/>
        <v>10</v>
      </c>
      <c r="N3403" t="str">
        <f t="shared" si="373"/>
        <v>Los Angeles</v>
      </c>
      <c r="O3403" s="1">
        <v>43920</v>
      </c>
      <c r="P3403">
        <f>+VLOOKUP($N3403,[1]Hoja3!$A$4:$E$349,2,0)</f>
        <v>8</v>
      </c>
      <c r="Q3403">
        <f>+VLOOKUP($N3403,[1]Hoja3!$A$4:$E$349,3,0)</f>
        <v>8301</v>
      </c>
      <c r="R3403" t="str">
        <f>+VLOOKUP($N3403,[1]Hoja3!$A$4:$E$349,4,0)</f>
        <v>Biobío</v>
      </c>
      <c r="S3403" t="str">
        <f t="shared" si="374"/>
        <v>Los Angeles4392010</v>
      </c>
    </row>
    <row r="3404" spans="11:19" x14ac:dyDescent="0.3">
      <c r="K3404">
        <f t="shared" si="375"/>
        <v>0</v>
      </c>
      <c r="L3404" t="str">
        <f t="shared" si="371"/>
        <v>Los Angeles43920</v>
      </c>
      <c r="M3404" s="9">
        <f t="shared" si="372"/>
        <v>11</v>
      </c>
      <c r="N3404" t="str">
        <f t="shared" si="373"/>
        <v>Los Angeles</v>
      </c>
      <c r="O3404" s="1">
        <v>43920</v>
      </c>
      <c r="P3404">
        <f>+VLOOKUP($N3404,[1]Hoja3!$A$4:$E$349,2,0)</f>
        <v>8</v>
      </c>
      <c r="Q3404">
        <f>+VLOOKUP($N3404,[1]Hoja3!$A$4:$E$349,3,0)</f>
        <v>8301</v>
      </c>
      <c r="R3404" t="str">
        <f>+VLOOKUP($N3404,[1]Hoja3!$A$4:$E$349,4,0)</f>
        <v>Biobío</v>
      </c>
      <c r="S3404" t="str">
        <f t="shared" si="374"/>
        <v>Los Angeles4392011</v>
      </c>
    </row>
    <row r="3405" spans="11:19" x14ac:dyDescent="0.3">
      <c r="K3405">
        <f t="shared" si="375"/>
        <v>0</v>
      </c>
      <c r="L3405" t="str">
        <f t="shared" si="371"/>
        <v>Macul43920</v>
      </c>
      <c r="M3405" s="9">
        <v>1</v>
      </c>
      <c r="N3405" t="s">
        <v>184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74"/>
        <v>Macul439201</v>
      </c>
    </row>
    <row r="3406" spans="11:19" x14ac:dyDescent="0.3">
      <c r="K3406">
        <f t="shared" si="375"/>
        <v>0</v>
      </c>
      <c r="L3406" t="str">
        <f t="shared" si="371"/>
        <v>Macul43920</v>
      </c>
      <c r="M3406" s="9">
        <f t="shared" si="372"/>
        <v>2</v>
      </c>
      <c r="N3406" t="str">
        <f t="shared" si="373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74"/>
        <v>Macul439202</v>
      </c>
    </row>
    <row r="3407" spans="11:19" x14ac:dyDescent="0.3">
      <c r="K3407">
        <f t="shared" si="375"/>
        <v>0</v>
      </c>
      <c r="L3407" t="str">
        <f t="shared" si="371"/>
        <v>Macul43920</v>
      </c>
      <c r="M3407" s="9">
        <f t="shared" si="372"/>
        <v>3</v>
      </c>
      <c r="N3407" t="str">
        <f t="shared" si="373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74"/>
        <v>Macul439203</v>
      </c>
    </row>
    <row r="3408" spans="11:19" x14ac:dyDescent="0.3">
      <c r="K3408">
        <f t="shared" si="375"/>
        <v>0</v>
      </c>
      <c r="L3408" t="str">
        <f t="shared" si="371"/>
        <v>Macul43920</v>
      </c>
      <c r="M3408" s="9">
        <f t="shared" si="372"/>
        <v>4</v>
      </c>
      <c r="N3408" t="str">
        <f t="shared" si="373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74"/>
        <v>Macul439204</v>
      </c>
    </row>
    <row r="3409" spans="11:19" x14ac:dyDescent="0.3">
      <c r="K3409">
        <f t="shared" si="375"/>
        <v>0</v>
      </c>
      <c r="L3409" t="str">
        <f t="shared" si="371"/>
        <v>Macul43920</v>
      </c>
      <c r="M3409" s="9">
        <f t="shared" si="372"/>
        <v>5</v>
      </c>
      <c r="N3409" t="str">
        <f t="shared" si="373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74"/>
        <v>Macul439205</v>
      </c>
    </row>
    <row r="3410" spans="11:19" x14ac:dyDescent="0.3">
      <c r="K3410">
        <f t="shared" si="375"/>
        <v>0</v>
      </c>
      <c r="L3410" t="str">
        <f t="shared" si="371"/>
        <v>Macul43920</v>
      </c>
      <c r="M3410" s="9">
        <f t="shared" si="372"/>
        <v>6</v>
      </c>
      <c r="N3410" t="str">
        <f t="shared" si="373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74"/>
        <v>Macul439206</v>
      </c>
    </row>
    <row r="3411" spans="11:19" x14ac:dyDescent="0.3">
      <c r="K3411">
        <f t="shared" si="375"/>
        <v>0</v>
      </c>
      <c r="L3411" t="str">
        <f t="shared" si="371"/>
        <v>Macul43920</v>
      </c>
      <c r="M3411" s="9">
        <f t="shared" si="372"/>
        <v>7</v>
      </c>
      <c r="N3411" t="str">
        <f t="shared" si="373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74"/>
        <v>Macul439207</v>
      </c>
    </row>
    <row r="3412" spans="11:19" x14ac:dyDescent="0.3">
      <c r="K3412">
        <f t="shared" si="375"/>
        <v>0</v>
      </c>
      <c r="L3412" t="str">
        <f t="shared" si="371"/>
        <v>Macul43920</v>
      </c>
      <c r="M3412" s="9">
        <f t="shared" si="372"/>
        <v>8</v>
      </c>
      <c r="N3412" t="str">
        <f t="shared" si="373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74"/>
        <v>Macul439208</v>
      </c>
    </row>
    <row r="3413" spans="11:19" x14ac:dyDescent="0.3">
      <c r="K3413">
        <f t="shared" si="375"/>
        <v>0</v>
      </c>
      <c r="L3413" t="str">
        <f t="shared" si="371"/>
        <v>Macul43920</v>
      </c>
      <c r="M3413" s="9">
        <f t="shared" si="372"/>
        <v>9</v>
      </c>
      <c r="N3413" t="str">
        <f t="shared" si="373"/>
        <v>Macul</v>
      </c>
      <c r="O3413" s="1">
        <v>43920</v>
      </c>
      <c r="P3413">
        <f>+VLOOKUP($N3413,[1]Hoja3!$A$4:$E$349,2,0)</f>
        <v>13</v>
      </c>
      <c r="Q3413">
        <f>+VLOOKUP($N3413,[1]Hoja3!$A$4:$E$349,3,0)</f>
        <v>13118</v>
      </c>
      <c r="R3413" t="str">
        <f>+VLOOKUP($N3413,[1]Hoja3!$A$4:$E$349,4,0)</f>
        <v>Metropolitana</v>
      </c>
      <c r="S3413" t="str">
        <f t="shared" si="374"/>
        <v>Macul439209</v>
      </c>
    </row>
    <row r="3414" spans="11:19" x14ac:dyDescent="0.3">
      <c r="K3414">
        <f t="shared" si="375"/>
        <v>0</v>
      </c>
      <c r="L3414" t="str">
        <f t="shared" si="371"/>
        <v>Macul43920</v>
      </c>
      <c r="M3414" s="9">
        <f t="shared" si="372"/>
        <v>10</v>
      </c>
      <c r="N3414" t="str">
        <f t="shared" si="373"/>
        <v>Macul</v>
      </c>
      <c r="O3414" s="1">
        <v>43920</v>
      </c>
      <c r="P3414">
        <f>+VLOOKUP($N3414,[1]Hoja3!$A$4:$E$349,2,0)</f>
        <v>13</v>
      </c>
      <c r="Q3414">
        <f>+VLOOKUP($N3414,[1]Hoja3!$A$4:$E$349,3,0)</f>
        <v>13118</v>
      </c>
      <c r="R3414" t="str">
        <f>+VLOOKUP($N3414,[1]Hoja3!$A$4:$E$349,4,0)</f>
        <v>Metropolitana</v>
      </c>
      <c r="S3414" t="str">
        <f t="shared" si="374"/>
        <v>Macul4392010</v>
      </c>
    </row>
    <row r="3415" spans="11:19" x14ac:dyDescent="0.3">
      <c r="K3415">
        <f t="shared" si="375"/>
        <v>0</v>
      </c>
      <c r="L3415" t="str">
        <f t="shared" si="371"/>
        <v>Maipu43920</v>
      </c>
      <c r="M3415" s="9">
        <v>1</v>
      </c>
      <c r="N3415" t="s">
        <v>186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74"/>
        <v>Maipu439201</v>
      </c>
    </row>
    <row r="3416" spans="11:19" x14ac:dyDescent="0.3">
      <c r="K3416">
        <f t="shared" si="375"/>
        <v>0</v>
      </c>
      <c r="L3416" t="str">
        <f t="shared" si="371"/>
        <v>Maipu43920</v>
      </c>
      <c r="M3416" s="9">
        <f t="shared" si="372"/>
        <v>2</v>
      </c>
      <c r="N3416" t="str">
        <f t="shared" si="373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74"/>
        <v>Maipu439202</v>
      </c>
    </row>
    <row r="3417" spans="11:19" x14ac:dyDescent="0.3">
      <c r="K3417">
        <f t="shared" si="375"/>
        <v>0</v>
      </c>
      <c r="L3417" t="str">
        <f t="shared" si="371"/>
        <v>Maipu43920</v>
      </c>
      <c r="M3417" s="9">
        <f t="shared" si="372"/>
        <v>3</v>
      </c>
      <c r="N3417" t="str">
        <f t="shared" si="373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74"/>
        <v>Maipu439203</v>
      </c>
    </row>
    <row r="3418" spans="11:19" x14ac:dyDescent="0.3">
      <c r="K3418">
        <f t="shared" si="375"/>
        <v>0</v>
      </c>
      <c r="L3418" t="str">
        <f t="shared" si="371"/>
        <v>Maipu43920</v>
      </c>
      <c r="M3418" s="9">
        <f t="shared" si="372"/>
        <v>4</v>
      </c>
      <c r="N3418" t="str">
        <f t="shared" si="373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74"/>
        <v>Maipu439204</v>
      </c>
    </row>
    <row r="3419" spans="11:19" x14ac:dyDescent="0.3">
      <c r="K3419">
        <f t="shared" si="375"/>
        <v>0</v>
      </c>
      <c r="L3419" t="str">
        <f t="shared" si="371"/>
        <v>Maipu43920</v>
      </c>
      <c r="M3419" s="9">
        <f t="shared" si="372"/>
        <v>5</v>
      </c>
      <c r="N3419" t="str">
        <f t="shared" si="373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74"/>
        <v>Maipu439205</v>
      </c>
    </row>
    <row r="3420" spans="11:19" x14ac:dyDescent="0.3">
      <c r="K3420">
        <f t="shared" si="375"/>
        <v>0</v>
      </c>
      <c r="L3420" t="str">
        <f t="shared" si="371"/>
        <v>Maipu43920</v>
      </c>
      <c r="M3420" s="9">
        <f t="shared" si="372"/>
        <v>6</v>
      </c>
      <c r="N3420" t="str">
        <f t="shared" si="373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74"/>
        <v>Maipu439206</v>
      </c>
    </row>
    <row r="3421" spans="11:19" x14ac:dyDescent="0.3">
      <c r="K3421">
        <f t="shared" si="375"/>
        <v>0</v>
      </c>
      <c r="L3421" t="str">
        <f t="shared" si="371"/>
        <v>Maipu43920</v>
      </c>
      <c r="M3421" s="9">
        <f t="shared" si="372"/>
        <v>7</v>
      </c>
      <c r="N3421" t="str">
        <f t="shared" si="373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74"/>
        <v>Maipu439207</v>
      </c>
    </row>
    <row r="3422" spans="11:19" x14ac:dyDescent="0.3">
      <c r="K3422">
        <f t="shared" si="375"/>
        <v>0</v>
      </c>
      <c r="L3422" t="str">
        <f t="shared" si="371"/>
        <v>Maipu43920</v>
      </c>
      <c r="M3422" s="9">
        <f t="shared" si="372"/>
        <v>8</v>
      </c>
      <c r="N3422" t="str">
        <f t="shared" si="373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74"/>
        <v>Maipu439208</v>
      </c>
    </row>
    <row r="3423" spans="11:19" x14ac:dyDescent="0.3">
      <c r="K3423">
        <f t="shared" si="375"/>
        <v>0</v>
      </c>
      <c r="L3423" t="str">
        <f t="shared" si="371"/>
        <v>Maipu43920</v>
      </c>
      <c r="M3423" s="9">
        <f t="shared" si="372"/>
        <v>9</v>
      </c>
      <c r="N3423" t="str">
        <f t="shared" si="373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74"/>
        <v>Maipu439209</v>
      </c>
    </row>
    <row r="3424" spans="11:19" x14ac:dyDescent="0.3">
      <c r="K3424">
        <f t="shared" si="375"/>
        <v>0</v>
      </c>
      <c r="L3424" t="str">
        <f t="shared" si="371"/>
        <v>Maipu43920</v>
      </c>
      <c r="M3424" s="9">
        <f t="shared" si="372"/>
        <v>10</v>
      </c>
      <c r="N3424" t="str">
        <f t="shared" si="373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74"/>
        <v>Maipu4392010</v>
      </c>
    </row>
    <row r="3425" spans="11:19" x14ac:dyDescent="0.3">
      <c r="K3425">
        <f t="shared" si="375"/>
        <v>0</v>
      </c>
      <c r="L3425" t="str">
        <f t="shared" si="371"/>
        <v>Maipu43920</v>
      </c>
      <c r="M3425" s="9">
        <f t="shared" si="372"/>
        <v>11</v>
      </c>
      <c r="N3425" t="str">
        <f t="shared" si="373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74"/>
        <v>Maipu4392011</v>
      </c>
    </row>
    <row r="3426" spans="11:19" x14ac:dyDescent="0.3">
      <c r="K3426">
        <f t="shared" si="375"/>
        <v>0</v>
      </c>
      <c r="L3426" t="str">
        <f t="shared" si="371"/>
        <v>Maipu43920</v>
      </c>
      <c r="M3426" s="9">
        <f t="shared" si="372"/>
        <v>12</v>
      </c>
      <c r="N3426" t="str">
        <f t="shared" si="373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74"/>
        <v>Maipu4392012</v>
      </c>
    </row>
    <row r="3427" spans="11:19" x14ac:dyDescent="0.3">
      <c r="K3427">
        <f t="shared" si="375"/>
        <v>0</v>
      </c>
      <c r="L3427" t="str">
        <f t="shared" si="371"/>
        <v>Maipu43920</v>
      </c>
      <c r="M3427" s="9">
        <f t="shared" si="372"/>
        <v>13</v>
      </c>
      <c r="N3427" t="str">
        <f t="shared" si="373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74"/>
        <v>Maipu4392013</v>
      </c>
    </row>
    <row r="3428" spans="11:19" x14ac:dyDescent="0.3">
      <c r="K3428">
        <f t="shared" si="375"/>
        <v>0</v>
      </c>
      <c r="L3428" t="str">
        <f t="shared" si="371"/>
        <v>Maipu43920</v>
      </c>
      <c r="M3428" s="9">
        <f t="shared" si="372"/>
        <v>14</v>
      </c>
      <c r="N3428" t="str">
        <f t="shared" si="373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74"/>
        <v>Maipu4392014</v>
      </c>
    </row>
    <row r="3429" spans="11:19" x14ac:dyDescent="0.3">
      <c r="K3429">
        <f t="shared" si="375"/>
        <v>0</v>
      </c>
      <c r="L3429" t="str">
        <f t="shared" si="371"/>
        <v>Maipu43920</v>
      </c>
      <c r="M3429" s="9">
        <f t="shared" si="372"/>
        <v>15</v>
      </c>
      <c r="N3429" t="str">
        <f t="shared" si="373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74"/>
        <v>Maipu4392015</v>
      </c>
    </row>
    <row r="3430" spans="11:19" x14ac:dyDescent="0.3">
      <c r="K3430">
        <f t="shared" si="375"/>
        <v>0</v>
      </c>
      <c r="L3430" t="str">
        <f t="shared" si="371"/>
        <v>Maipu43920</v>
      </c>
      <c r="M3430" s="9">
        <f t="shared" si="372"/>
        <v>16</v>
      </c>
      <c r="N3430" t="str">
        <f t="shared" si="373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74"/>
        <v>Maipu4392016</v>
      </c>
    </row>
    <row r="3431" spans="11:19" x14ac:dyDescent="0.3">
      <c r="K3431">
        <f t="shared" si="375"/>
        <v>0</v>
      </c>
      <c r="L3431" t="str">
        <f t="shared" si="371"/>
        <v>Maipu43920</v>
      </c>
      <c r="M3431" s="9">
        <f t="shared" si="372"/>
        <v>17</v>
      </c>
      <c r="N3431" t="str">
        <f t="shared" si="373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74"/>
        <v>Maipu4392017</v>
      </c>
    </row>
    <row r="3432" spans="11:19" x14ac:dyDescent="0.3">
      <c r="K3432">
        <f t="shared" si="375"/>
        <v>0</v>
      </c>
      <c r="L3432" t="str">
        <f t="shared" si="371"/>
        <v>Maipu43920</v>
      </c>
      <c r="M3432" s="9">
        <f t="shared" si="372"/>
        <v>18</v>
      </c>
      <c r="N3432" t="str">
        <f t="shared" si="373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74"/>
        <v>Maipu4392018</v>
      </c>
    </row>
    <row r="3433" spans="11:19" x14ac:dyDescent="0.3">
      <c r="K3433">
        <f t="shared" si="375"/>
        <v>0</v>
      </c>
      <c r="L3433" t="str">
        <f t="shared" si="371"/>
        <v>Maipu43920</v>
      </c>
      <c r="M3433" s="9">
        <f t="shared" si="372"/>
        <v>19</v>
      </c>
      <c r="N3433" t="str">
        <f t="shared" si="373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74"/>
        <v>Maipu4392019</v>
      </c>
    </row>
    <row r="3434" spans="11:19" x14ac:dyDescent="0.3">
      <c r="K3434">
        <f t="shared" si="375"/>
        <v>0</v>
      </c>
      <c r="L3434" t="str">
        <f t="shared" si="371"/>
        <v>Maipu43920</v>
      </c>
      <c r="M3434" s="9">
        <f t="shared" si="372"/>
        <v>20</v>
      </c>
      <c r="N3434" t="str">
        <f t="shared" si="373"/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74"/>
        <v>Maipu4392020</v>
      </c>
    </row>
    <row r="3435" spans="11:19" x14ac:dyDescent="0.3">
      <c r="K3435">
        <f t="shared" si="375"/>
        <v>0</v>
      </c>
      <c r="L3435" t="str">
        <f t="shared" si="371"/>
        <v>Maipu43920</v>
      </c>
      <c r="M3435" s="9">
        <f t="shared" si="372"/>
        <v>21</v>
      </c>
      <c r="N3435" t="str">
        <f t="shared" si="373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74"/>
        <v>Maipu4392021</v>
      </c>
    </row>
    <row r="3436" spans="11:19" x14ac:dyDescent="0.3">
      <c r="K3436">
        <f t="shared" si="375"/>
        <v>0</v>
      </c>
      <c r="L3436" t="str">
        <f t="shared" ref="L3436:L3499" si="376">+N3436&amp;O3436</f>
        <v>Maipu43920</v>
      </c>
      <c r="M3436" s="9">
        <f t="shared" ref="M3436:M3499" si="377">+M3435+1</f>
        <v>22</v>
      </c>
      <c r="N3436" t="str">
        <f t="shared" ref="N3436:N3499" si="378">+N3435</f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74"/>
        <v>Maipu4392022</v>
      </c>
    </row>
    <row r="3437" spans="11:19" x14ac:dyDescent="0.3">
      <c r="K3437">
        <f t="shared" si="375"/>
        <v>0</v>
      </c>
      <c r="L3437" t="str">
        <f t="shared" si="376"/>
        <v>Maipu43920</v>
      </c>
      <c r="M3437" s="9">
        <f t="shared" si="377"/>
        <v>23</v>
      </c>
      <c r="N3437" t="str">
        <f t="shared" si="378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74"/>
        <v>Maipu4392023</v>
      </c>
    </row>
    <row r="3438" spans="11:19" x14ac:dyDescent="0.3">
      <c r="K3438">
        <f t="shared" si="375"/>
        <v>0</v>
      </c>
      <c r="L3438" t="str">
        <f t="shared" si="376"/>
        <v>Maipu43920</v>
      </c>
      <c r="M3438" s="9">
        <f t="shared" si="377"/>
        <v>24</v>
      </c>
      <c r="N3438" t="str">
        <f t="shared" si="378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74"/>
        <v>Maipu4392024</v>
      </c>
    </row>
    <row r="3439" spans="11:19" x14ac:dyDescent="0.3">
      <c r="K3439">
        <f t="shared" si="375"/>
        <v>0</v>
      </c>
      <c r="L3439" t="str">
        <f t="shared" si="376"/>
        <v>Maipu43920</v>
      </c>
      <c r="M3439" s="9">
        <f t="shared" si="377"/>
        <v>25</v>
      </c>
      <c r="N3439" t="str">
        <f t="shared" si="378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74"/>
        <v>Maipu4392025</v>
      </c>
    </row>
    <row r="3440" spans="11:19" x14ac:dyDescent="0.3">
      <c r="K3440">
        <f t="shared" si="375"/>
        <v>0</v>
      </c>
      <c r="L3440" t="str">
        <f t="shared" si="376"/>
        <v>Maipu43920</v>
      </c>
      <c r="M3440" s="9">
        <f t="shared" si="377"/>
        <v>26</v>
      </c>
      <c r="N3440" t="str">
        <f t="shared" si="378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74"/>
        <v>Maipu4392026</v>
      </c>
    </row>
    <row r="3441" spans="11:19" x14ac:dyDescent="0.3">
      <c r="K3441">
        <f t="shared" si="375"/>
        <v>0</v>
      </c>
      <c r="L3441" t="str">
        <f t="shared" si="376"/>
        <v>Maipu43920</v>
      </c>
      <c r="M3441" s="9">
        <f t="shared" si="377"/>
        <v>27</v>
      </c>
      <c r="N3441" t="str">
        <f t="shared" si="378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74"/>
        <v>Maipu4392027</v>
      </c>
    </row>
    <row r="3442" spans="11:19" x14ac:dyDescent="0.3">
      <c r="K3442">
        <f t="shared" si="375"/>
        <v>0</v>
      </c>
      <c r="L3442" t="str">
        <f t="shared" si="376"/>
        <v>Maipu43920</v>
      </c>
      <c r="M3442" s="9">
        <f t="shared" si="377"/>
        <v>28</v>
      </c>
      <c r="N3442" t="str">
        <f t="shared" si="378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74"/>
        <v>Maipu4392028</v>
      </c>
    </row>
    <row r="3443" spans="11:19" x14ac:dyDescent="0.3">
      <c r="K3443">
        <f t="shared" si="375"/>
        <v>0</v>
      </c>
      <c r="L3443" t="str">
        <f t="shared" si="376"/>
        <v>Maipu43920</v>
      </c>
      <c r="M3443" s="9">
        <f t="shared" si="377"/>
        <v>29</v>
      </c>
      <c r="N3443" t="str">
        <f t="shared" si="378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74"/>
        <v>Maipu4392029</v>
      </c>
    </row>
    <row r="3444" spans="11:19" x14ac:dyDescent="0.3">
      <c r="K3444">
        <f t="shared" si="375"/>
        <v>0</v>
      </c>
      <c r="L3444" t="str">
        <f t="shared" si="376"/>
        <v>Maipu43920</v>
      </c>
      <c r="M3444" s="9">
        <f t="shared" si="377"/>
        <v>30</v>
      </c>
      <c r="N3444" t="str">
        <f t="shared" si="378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74"/>
        <v>Maipu4392030</v>
      </c>
    </row>
    <row r="3445" spans="11:19" x14ac:dyDescent="0.3">
      <c r="K3445">
        <f t="shared" si="375"/>
        <v>0</v>
      </c>
      <c r="L3445" t="str">
        <f t="shared" si="376"/>
        <v>Maipu43920</v>
      </c>
      <c r="M3445" s="9">
        <f t="shared" si="377"/>
        <v>31</v>
      </c>
      <c r="N3445" t="str">
        <f t="shared" si="378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74"/>
        <v>Maipu4392031</v>
      </c>
    </row>
    <row r="3446" spans="11:19" x14ac:dyDescent="0.3">
      <c r="K3446">
        <f t="shared" si="375"/>
        <v>0</v>
      </c>
      <c r="L3446" t="str">
        <f t="shared" si="376"/>
        <v>Maipu43920</v>
      </c>
      <c r="M3446" s="9">
        <f t="shared" si="377"/>
        <v>32</v>
      </c>
      <c r="N3446" t="str">
        <f t="shared" si="378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74"/>
        <v>Maipu4392032</v>
      </c>
    </row>
    <row r="3447" spans="11:19" x14ac:dyDescent="0.3">
      <c r="K3447">
        <f t="shared" si="375"/>
        <v>0</v>
      </c>
      <c r="L3447" t="str">
        <f t="shared" si="376"/>
        <v>Maipu43920</v>
      </c>
      <c r="M3447" s="9">
        <f t="shared" si="377"/>
        <v>33</v>
      </c>
      <c r="N3447" t="str">
        <f t="shared" si="378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74"/>
        <v>Maipu4392033</v>
      </c>
    </row>
    <row r="3448" spans="11:19" x14ac:dyDescent="0.3">
      <c r="K3448">
        <f t="shared" si="375"/>
        <v>0</v>
      </c>
      <c r="L3448" t="str">
        <f t="shared" si="376"/>
        <v>Maipu43920</v>
      </c>
      <c r="M3448" s="9">
        <f t="shared" si="377"/>
        <v>34</v>
      </c>
      <c r="N3448" t="str">
        <f t="shared" si="378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si="374"/>
        <v>Maipu4392034</v>
      </c>
    </row>
    <row r="3449" spans="11:19" x14ac:dyDescent="0.3">
      <c r="K3449">
        <f t="shared" si="375"/>
        <v>0</v>
      </c>
      <c r="L3449" t="str">
        <f t="shared" si="376"/>
        <v>Maipu43920</v>
      </c>
      <c r="M3449" s="9">
        <f t="shared" si="377"/>
        <v>35</v>
      </c>
      <c r="N3449" t="str">
        <f t="shared" si="378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74"/>
        <v>Maipu4392035</v>
      </c>
    </row>
    <row r="3450" spans="11:19" x14ac:dyDescent="0.3">
      <c r="K3450">
        <f t="shared" si="375"/>
        <v>0</v>
      </c>
      <c r="L3450" t="str">
        <f t="shared" si="376"/>
        <v>Maipu43920</v>
      </c>
      <c r="M3450" s="9">
        <f t="shared" si="377"/>
        <v>36</v>
      </c>
      <c r="N3450" t="str">
        <f t="shared" si="378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ref="S3450:S3513" si="379">+N3450&amp;O3450&amp;M3450</f>
        <v>Maipu4392036</v>
      </c>
    </row>
    <row r="3451" spans="11:19" x14ac:dyDescent="0.3">
      <c r="K3451">
        <f t="shared" si="375"/>
        <v>0</v>
      </c>
      <c r="L3451" t="str">
        <f t="shared" si="376"/>
        <v>Maipu43920</v>
      </c>
      <c r="M3451" s="9">
        <f t="shared" si="377"/>
        <v>37</v>
      </c>
      <c r="N3451" t="str">
        <f t="shared" si="378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79"/>
        <v>Maipu4392037</v>
      </c>
    </row>
    <row r="3452" spans="11:19" x14ac:dyDescent="0.3">
      <c r="K3452">
        <f t="shared" si="375"/>
        <v>0</v>
      </c>
      <c r="L3452" t="str">
        <f t="shared" si="376"/>
        <v>Maipu43920</v>
      </c>
      <c r="M3452" s="9">
        <f t="shared" si="377"/>
        <v>38</v>
      </c>
      <c r="N3452" t="str">
        <f t="shared" si="378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79"/>
        <v>Maipu4392038</v>
      </c>
    </row>
    <row r="3453" spans="11:19" x14ac:dyDescent="0.3">
      <c r="K3453">
        <f t="shared" si="375"/>
        <v>0</v>
      </c>
      <c r="L3453" t="str">
        <f t="shared" si="376"/>
        <v>Maipu43920</v>
      </c>
      <c r="M3453" s="9">
        <f t="shared" si="377"/>
        <v>39</v>
      </c>
      <c r="N3453" t="str">
        <f t="shared" si="378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79"/>
        <v>Maipu4392039</v>
      </c>
    </row>
    <row r="3454" spans="11:19" x14ac:dyDescent="0.3">
      <c r="K3454">
        <f t="shared" si="375"/>
        <v>0</v>
      </c>
      <c r="L3454" t="str">
        <f t="shared" si="376"/>
        <v>Maipu43920</v>
      </c>
      <c r="M3454" s="9">
        <f t="shared" si="377"/>
        <v>40</v>
      </c>
      <c r="N3454" t="str">
        <f t="shared" si="378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79"/>
        <v>Maipu4392040</v>
      </c>
    </row>
    <row r="3455" spans="11:19" x14ac:dyDescent="0.3">
      <c r="K3455">
        <f t="shared" si="375"/>
        <v>0</v>
      </c>
      <c r="L3455" t="str">
        <f t="shared" si="376"/>
        <v>Maipu43920</v>
      </c>
      <c r="M3455" s="9">
        <f t="shared" si="377"/>
        <v>41</v>
      </c>
      <c r="N3455" t="str">
        <f t="shared" si="378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79"/>
        <v>Maipu4392041</v>
      </c>
    </row>
    <row r="3456" spans="11:19" x14ac:dyDescent="0.3">
      <c r="K3456">
        <f t="shared" si="375"/>
        <v>0</v>
      </c>
      <c r="L3456" t="str">
        <f t="shared" si="376"/>
        <v>Maipu43920</v>
      </c>
      <c r="M3456" s="9">
        <f t="shared" si="377"/>
        <v>42</v>
      </c>
      <c r="N3456" t="str">
        <f t="shared" si="378"/>
        <v>Maipu</v>
      </c>
      <c r="O3456" s="1">
        <v>43920</v>
      </c>
      <c r="P3456">
        <f>+VLOOKUP($N3456,[1]Hoja3!$A$4:$E$349,2,0)</f>
        <v>13</v>
      </c>
      <c r="Q3456">
        <f>+VLOOKUP($N3456,[1]Hoja3!$A$4:$E$349,3,0)</f>
        <v>13119</v>
      </c>
      <c r="R3456" t="str">
        <f>+VLOOKUP($N3456,[1]Hoja3!$A$4:$E$349,4,0)</f>
        <v>Metropolitana</v>
      </c>
      <c r="S3456" t="str">
        <f t="shared" si="379"/>
        <v>Maipu4392042</v>
      </c>
    </row>
    <row r="3457" spans="11:19" x14ac:dyDescent="0.3">
      <c r="K3457">
        <f t="shared" si="375"/>
        <v>0</v>
      </c>
      <c r="L3457" t="str">
        <f t="shared" si="376"/>
        <v>Maipu43920</v>
      </c>
      <c r="M3457" s="9">
        <f t="shared" si="377"/>
        <v>43</v>
      </c>
      <c r="N3457" t="str">
        <f t="shared" si="378"/>
        <v>Maipu</v>
      </c>
      <c r="O3457" s="1">
        <v>43920</v>
      </c>
      <c r="P3457">
        <f>+VLOOKUP($N3457,[1]Hoja3!$A$4:$E$349,2,0)</f>
        <v>13</v>
      </c>
      <c r="Q3457">
        <f>+VLOOKUP($N3457,[1]Hoja3!$A$4:$E$349,3,0)</f>
        <v>13119</v>
      </c>
      <c r="R3457" t="str">
        <f>+VLOOKUP($N3457,[1]Hoja3!$A$4:$E$349,4,0)</f>
        <v>Metropolitana</v>
      </c>
      <c r="S3457" t="str">
        <f t="shared" si="379"/>
        <v>Maipu4392043</v>
      </c>
    </row>
    <row r="3458" spans="11:19" x14ac:dyDescent="0.3">
      <c r="K3458">
        <f t="shared" si="375"/>
        <v>0</v>
      </c>
      <c r="L3458" t="str">
        <f t="shared" si="376"/>
        <v>Melipilla43920</v>
      </c>
      <c r="M3458" s="9">
        <v>1</v>
      </c>
      <c r="N3458" t="s">
        <v>195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79"/>
        <v>Melipilla439201</v>
      </c>
    </row>
    <row r="3459" spans="11:19" x14ac:dyDescent="0.3">
      <c r="K3459">
        <f t="shared" si="375"/>
        <v>0</v>
      </c>
      <c r="L3459" t="str">
        <f t="shared" si="376"/>
        <v>Melipilla43920</v>
      </c>
      <c r="M3459" s="9">
        <f t="shared" si="377"/>
        <v>2</v>
      </c>
      <c r="N3459" t="str">
        <f t="shared" si="378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79"/>
        <v>Melipilla439202</v>
      </c>
    </row>
    <row r="3460" spans="11:19" x14ac:dyDescent="0.3">
      <c r="K3460">
        <f t="shared" si="375"/>
        <v>0</v>
      </c>
      <c r="L3460" t="str">
        <f t="shared" si="376"/>
        <v>Melipilla43920</v>
      </c>
      <c r="M3460" s="9">
        <f t="shared" si="377"/>
        <v>3</v>
      </c>
      <c r="N3460" t="str">
        <f t="shared" si="378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79"/>
        <v>Melipilla439203</v>
      </c>
    </row>
    <row r="3461" spans="11:19" x14ac:dyDescent="0.3">
      <c r="K3461">
        <f t="shared" si="375"/>
        <v>0</v>
      </c>
      <c r="L3461" t="str">
        <f t="shared" si="376"/>
        <v>Melipilla43920</v>
      </c>
      <c r="M3461" s="9">
        <f t="shared" si="377"/>
        <v>4</v>
      </c>
      <c r="N3461" t="str">
        <f t="shared" si="378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79"/>
        <v>Melipilla439204</v>
      </c>
    </row>
    <row r="3462" spans="11:19" x14ac:dyDescent="0.3">
      <c r="K3462">
        <f t="shared" si="375"/>
        <v>0</v>
      </c>
      <c r="L3462" t="str">
        <f t="shared" si="376"/>
        <v>Melipilla43920</v>
      </c>
      <c r="M3462" s="9">
        <f t="shared" si="377"/>
        <v>5</v>
      </c>
      <c r="N3462" t="str">
        <f t="shared" si="378"/>
        <v>Melipilla</v>
      </c>
      <c r="O3462" s="1">
        <v>43920</v>
      </c>
      <c r="P3462">
        <f>+VLOOKUP($N3462,[1]Hoja3!$A$4:$E$349,2,0)</f>
        <v>13</v>
      </c>
      <c r="Q3462">
        <f>+VLOOKUP($N3462,[1]Hoja3!$A$4:$E$349,3,0)</f>
        <v>13501</v>
      </c>
      <c r="R3462" t="str">
        <f>+VLOOKUP($N3462,[1]Hoja3!$A$4:$E$349,4,0)</f>
        <v>Metropolitana</v>
      </c>
      <c r="S3462" t="str">
        <f t="shared" si="379"/>
        <v>Melipilla439205</v>
      </c>
    </row>
    <row r="3463" spans="11:19" x14ac:dyDescent="0.3">
      <c r="K3463">
        <f t="shared" ref="K3463:K3526" si="380">+COUNTIFS($L$6:$L$20000,B3463)</f>
        <v>0</v>
      </c>
      <c r="L3463" t="str">
        <f t="shared" si="376"/>
        <v>Melipilla43920</v>
      </c>
      <c r="M3463" s="9">
        <f t="shared" si="377"/>
        <v>6</v>
      </c>
      <c r="N3463" t="str">
        <f t="shared" si="378"/>
        <v>Melipilla</v>
      </c>
      <c r="O3463" s="1">
        <v>43920</v>
      </c>
      <c r="P3463">
        <f>+VLOOKUP($N3463,[1]Hoja3!$A$4:$E$349,2,0)</f>
        <v>13</v>
      </c>
      <c r="Q3463">
        <f>+VLOOKUP($N3463,[1]Hoja3!$A$4:$E$349,3,0)</f>
        <v>13501</v>
      </c>
      <c r="R3463" t="str">
        <f>+VLOOKUP($N3463,[1]Hoja3!$A$4:$E$349,4,0)</f>
        <v>Metropolitana</v>
      </c>
      <c r="S3463" t="str">
        <f t="shared" si="379"/>
        <v>Melipilla439206</v>
      </c>
    </row>
    <row r="3464" spans="11:19" x14ac:dyDescent="0.3">
      <c r="K3464">
        <f t="shared" si="380"/>
        <v>0</v>
      </c>
      <c r="L3464" t="str">
        <f t="shared" si="376"/>
        <v>Nunoa43920</v>
      </c>
      <c r="M3464" s="9">
        <v>1</v>
      </c>
      <c r="N3464" t="s">
        <v>209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79"/>
        <v>Nunoa439201</v>
      </c>
    </row>
    <row r="3465" spans="11:19" x14ac:dyDescent="0.3">
      <c r="K3465">
        <f t="shared" si="380"/>
        <v>0</v>
      </c>
      <c r="L3465" t="str">
        <f t="shared" si="376"/>
        <v>Nunoa43920</v>
      </c>
      <c r="M3465" s="9">
        <f t="shared" si="377"/>
        <v>2</v>
      </c>
      <c r="N3465" t="str">
        <f t="shared" si="378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79"/>
        <v>Nunoa439202</v>
      </c>
    </row>
    <row r="3466" spans="11:19" x14ac:dyDescent="0.3">
      <c r="K3466">
        <f t="shared" si="380"/>
        <v>0</v>
      </c>
      <c r="L3466" t="str">
        <f t="shared" si="376"/>
        <v>Nunoa43920</v>
      </c>
      <c r="M3466" s="9">
        <f t="shared" si="377"/>
        <v>3</v>
      </c>
      <c r="N3466" t="str">
        <f t="shared" si="378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79"/>
        <v>Nunoa439203</v>
      </c>
    </row>
    <row r="3467" spans="11:19" x14ac:dyDescent="0.3">
      <c r="K3467">
        <f t="shared" si="380"/>
        <v>0</v>
      </c>
      <c r="L3467" t="str">
        <f t="shared" si="376"/>
        <v>Nunoa43920</v>
      </c>
      <c r="M3467" s="9">
        <f t="shared" si="377"/>
        <v>4</v>
      </c>
      <c r="N3467" t="str">
        <f t="shared" si="378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79"/>
        <v>Nunoa439204</v>
      </c>
    </row>
    <row r="3468" spans="11:19" x14ac:dyDescent="0.3">
      <c r="K3468">
        <f t="shared" si="380"/>
        <v>0</v>
      </c>
      <c r="L3468" t="str">
        <f t="shared" si="376"/>
        <v>Nunoa43920</v>
      </c>
      <c r="M3468" s="9">
        <f t="shared" si="377"/>
        <v>5</v>
      </c>
      <c r="N3468" t="str">
        <f t="shared" si="378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79"/>
        <v>Nunoa439205</v>
      </c>
    </row>
    <row r="3469" spans="11:19" x14ac:dyDescent="0.3">
      <c r="K3469">
        <f t="shared" si="380"/>
        <v>0</v>
      </c>
      <c r="L3469" t="str">
        <f t="shared" si="376"/>
        <v>Nunoa43920</v>
      </c>
      <c r="M3469" s="9">
        <f t="shared" si="377"/>
        <v>6</v>
      </c>
      <c r="N3469" t="str">
        <f t="shared" si="378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79"/>
        <v>Nunoa439206</v>
      </c>
    </row>
    <row r="3470" spans="11:19" x14ac:dyDescent="0.3">
      <c r="K3470">
        <f t="shared" si="380"/>
        <v>0</v>
      </c>
      <c r="L3470" t="str">
        <f t="shared" si="376"/>
        <v>Nunoa43920</v>
      </c>
      <c r="M3470" s="9">
        <f t="shared" si="377"/>
        <v>7</v>
      </c>
      <c r="N3470" t="str">
        <f t="shared" si="378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79"/>
        <v>Nunoa439207</v>
      </c>
    </row>
    <row r="3471" spans="11:19" x14ac:dyDescent="0.3">
      <c r="K3471">
        <f t="shared" si="380"/>
        <v>0</v>
      </c>
      <c r="L3471" t="str">
        <f t="shared" si="376"/>
        <v>Nunoa43920</v>
      </c>
      <c r="M3471" s="9">
        <f t="shared" si="377"/>
        <v>8</v>
      </c>
      <c r="N3471" t="str">
        <f t="shared" si="378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79"/>
        <v>Nunoa439208</v>
      </c>
    </row>
    <row r="3472" spans="11:19" x14ac:dyDescent="0.3">
      <c r="K3472">
        <f t="shared" si="380"/>
        <v>0</v>
      </c>
      <c r="L3472" t="str">
        <f t="shared" si="376"/>
        <v>Nunoa43920</v>
      </c>
      <c r="M3472" s="9">
        <f t="shared" si="377"/>
        <v>9</v>
      </c>
      <c r="N3472" t="str">
        <f t="shared" si="378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79"/>
        <v>Nunoa439209</v>
      </c>
    </row>
    <row r="3473" spans="11:19" x14ac:dyDescent="0.3">
      <c r="K3473">
        <f t="shared" si="380"/>
        <v>0</v>
      </c>
      <c r="L3473" t="str">
        <f t="shared" si="376"/>
        <v>Nunoa43920</v>
      </c>
      <c r="M3473" s="9">
        <f t="shared" si="377"/>
        <v>10</v>
      </c>
      <c r="N3473" t="str">
        <f t="shared" si="378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79"/>
        <v>Nunoa4392010</v>
      </c>
    </row>
    <row r="3474" spans="11:19" x14ac:dyDescent="0.3">
      <c r="K3474">
        <f t="shared" si="380"/>
        <v>0</v>
      </c>
      <c r="L3474" t="str">
        <f t="shared" si="376"/>
        <v>Nunoa43920</v>
      </c>
      <c r="M3474" s="9">
        <f t="shared" si="377"/>
        <v>11</v>
      </c>
      <c r="N3474" t="str">
        <f t="shared" si="378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79"/>
        <v>Nunoa4392011</v>
      </c>
    </row>
    <row r="3475" spans="11:19" x14ac:dyDescent="0.3">
      <c r="K3475">
        <f t="shared" si="380"/>
        <v>0</v>
      </c>
      <c r="L3475" t="str">
        <f t="shared" si="376"/>
        <v>Nunoa43920</v>
      </c>
      <c r="M3475" s="9">
        <f t="shared" si="377"/>
        <v>12</v>
      </c>
      <c r="N3475" t="str">
        <f t="shared" si="378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79"/>
        <v>Nunoa4392012</v>
      </c>
    </row>
    <row r="3476" spans="11:19" x14ac:dyDescent="0.3">
      <c r="K3476">
        <f t="shared" si="380"/>
        <v>0</v>
      </c>
      <c r="L3476" t="str">
        <f t="shared" si="376"/>
        <v>Nunoa43920</v>
      </c>
      <c r="M3476" s="9">
        <f t="shared" si="377"/>
        <v>13</v>
      </c>
      <c r="N3476" t="str">
        <f t="shared" si="378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79"/>
        <v>Nunoa4392013</v>
      </c>
    </row>
    <row r="3477" spans="11:19" x14ac:dyDescent="0.3">
      <c r="K3477">
        <f t="shared" si="380"/>
        <v>0</v>
      </c>
      <c r="L3477" t="str">
        <f t="shared" si="376"/>
        <v>Nunoa43920</v>
      </c>
      <c r="M3477" s="9">
        <f t="shared" si="377"/>
        <v>14</v>
      </c>
      <c r="N3477" t="str">
        <f t="shared" si="378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79"/>
        <v>Nunoa4392014</v>
      </c>
    </row>
    <row r="3478" spans="11:19" x14ac:dyDescent="0.3">
      <c r="K3478">
        <f t="shared" si="380"/>
        <v>0</v>
      </c>
      <c r="L3478" t="str">
        <f t="shared" si="376"/>
        <v>Nunoa43920</v>
      </c>
      <c r="M3478" s="9">
        <f t="shared" si="377"/>
        <v>15</v>
      </c>
      <c r="N3478" t="str">
        <f t="shared" si="378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79"/>
        <v>Nunoa4392015</v>
      </c>
    </row>
    <row r="3479" spans="11:19" x14ac:dyDescent="0.3">
      <c r="K3479">
        <f t="shared" si="380"/>
        <v>0</v>
      </c>
      <c r="L3479" t="str">
        <f t="shared" si="376"/>
        <v>Nunoa43920</v>
      </c>
      <c r="M3479" s="9">
        <f t="shared" si="377"/>
        <v>16</v>
      </c>
      <c r="N3479" t="str">
        <f t="shared" si="378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79"/>
        <v>Nunoa4392016</v>
      </c>
    </row>
    <row r="3480" spans="11:19" x14ac:dyDescent="0.3">
      <c r="K3480">
        <f t="shared" si="380"/>
        <v>0</v>
      </c>
      <c r="L3480" t="str">
        <f t="shared" si="376"/>
        <v>Nunoa43920</v>
      </c>
      <c r="M3480" s="9">
        <f t="shared" si="377"/>
        <v>17</v>
      </c>
      <c r="N3480" t="str">
        <f t="shared" si="378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79"/>
        <v>Nunoa4392017</v>
      </c>
    </row>
    <row r="3481" spans="11:19" x14ac:dyDescent="0.3">
      <c r="K3481">
        <f t="shared" si="380"/>
        <v>0</v>
      </c>
      <c r="L3481" t="str">
        <f t="shared" si="376"/>
        <v>Nunoa43920</v>
      </c>
      <c r="M3481" s="9">
        <f t="shared" si="377"/>
        <v>18</v>
      </c>
      <c r="N3481" t="str">
        <f t="shared" si="378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79"/>
        <v>Nunoa4392018</v>
      </c>
    </row>
    <row r="3482" spans="11:19" x14ac:dyDescent="0.3">
      <c r="K3482">
        <f t="shared" si="380"/>
        <v>0</v>
      </c>
      <c r="L3482" t="str">
        <f t="shared" si="376"/>
        <v>Nunoa43920</v>
      </c>
      <c r="M3482" s="9">
        <f t="shared" si="377"/>
        <v>19</v>
      </c>
      <c r="N3482" t="str">
        <f t="shared" si="378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79"/>
        <v>Nunoa4392019</v>
      </c>
    </row>
    <row r="3483" spans="11:19" x14ac:dyDescent="0.3">
      <c r="K3483">
        <f t="shared" si="380"/>
        <v>0</v>
      </c>
      <c r="L3483" t="str">
        <f t="shared" si="376"/>
        <v>Nunoa43920</v>
      </c>
      <c r="M3483" s="9">
        <f t="shared" si="377"/>
        <v>20</v>
      </c>
      <c r="N3483" t="str">
        <f t="shared" si="378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79"/>
        <v>Nunoa4392020</v>
      </c>
    </row>
    <row r="3484" spans="11:19" x14ac:dyDescent="0.3">
      <c r="K3484">
        <f t="shared" si="380"/>
        <v>0</v>
      </c>
      <c r="L3484" t="str">
        <f t="shared" si="376"/>
        <v>Nunoa43920</v>
      </c>
      <c r="M3484" s="9">
        <f t="shared" si="377"/>
        <v>21</v>
      </c>
      <c r="N3484" t="str">
        <f t="shared" si="378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79"/>
        <v>Nunoa4392021</v>
      </c>
    </row>
    <row r="3485" spans="11:19" x14ac:dyDescent="0.3">
      <c r="K3485">
        <f t="shared" si="380"/>
        <v>0</v>
      </c>
      <c r="L3485" t="str">
        <f t="shared" si="376"/>
        <v>Nunoa43920</v>
      </c>
      <c r="M3485" s="9">
        <f t="shared" si="377"/>
        <v>22</v>
      </c>
      <c r="N3485" t="str">
        <f t="shared" si="378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79"/>
        <v>Nunoa4392022</v>
      </c>
    </row>
    <row r="3486" spans="11:19" x14ac:dyDescent="0.3">
      <c r="K3486">
        <f t="shared" si="380"/>
        <v>0</v>
      </c>
      <c r="L3486" t="str">
        <f t="shared" si="376"/>
        <v>Nunoa43920</v>
      </c>
      <c r="M3486" s="9">
        <f t="shared" si="377"/>
        <v>23</v>
      </c>
      <c r="N3486" t="str">
        <f t="shared" si="378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79"/>
        <v>Nunoa4392023</v>
      </c>
    </row>
    <row r="3487" spans="11:19" x14ac:dyDescent="0.3">
      <c r="K3487">
        <f t="shared" si="380"/>
        <v>0</v>
      </c>
      <c r="L3487" t="str">
        <f t="shared" si="376"/>
        <v>Nunoa43920</v>
      </c>
      <c r="M3487" s="9">
        <f t="shared" si="377"/>
        <v>24</v>
      </c>
      <c r="N3487" t="str">
        <f t="shared" si="378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79"/>
        <v>Nunoa4392024</v>
      </c>
    </row>
    <row r="3488" spans="11:19" x14ac:dyDescent="0.3">
      <c r="K3488">
        <f t="shared" si="380"/>
        <v>0</v>
      </c>
      <c r="L3488" t="str">
        <f t="shared" si="376"/>
        <v>Nunoa43920</v>
      </c>
      <c r="M3488" s="9">
        <f t="shared" si="377"/>
        <v>25</v>
      </c>
      <c r="N3488" t="str">
        <f t="shared" si="378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79"/>
        <v>Nunoa4392025</v>
      </c>
    </row>
    <row r="3489" spans="11:19" x14ac:dyDescent="0.3">
      <c r="K3489">
        <f t="shared" si="380"/>
        <v>0</v>
      </c>
      <c r="L3489" t="str">
        <f t="shared" si="376"/>
        <v>Nunoa43920</v>
      </c>
      <c r="M3489" s="9">
        <f t="shared" si="377"/>
        <v>26</v>
      </c>
      <c r="N3489" t="str">
        <f t="shared" si="378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79"/>
        <v>Nunoa4392026</v>
      </c>
    </row>
    <row r="3490" spans="11:19" x14ac:dyDescent="0.3">
      <c r="K3490">
        <f t="shared" si="380"/>
        <v>0</v>
      </c>
      <c r="L3490" t="str">
        <f t="shared" si="376"/>
        <v>Nunoa43920</v>
      </c>
      <c r="M3490" s="9">
        <f t="shared" si="377"/>
        <v>27</v>
      </c>
      <c r="N3490" t="str">
        <f t="shared" si="378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79"/>
        <v>Nunoa4392027</v>
      </c>
    </row>
    <row r="3491" spans="11:19" x14ac:dyDescent="0.3">
      <c r="K3491">
        <f t="shared" si="380"/>
        <v>0</v>
      </c>
      <c r="L3491" t="str">
        <f t="shared" si="376"/>
        <v>Nunoa43920</v>
      </c>
      <c r="M3491" s="9">
        <f t="shared" si="377"/>
        <v>28</v>
      </c>
      <c r="N3491" t="str">
        <f t="shared" si="378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79"/>
        <v>Nunoa4392028</v>
      </c>
    </row>
    <row r="3492" spans="11:19" x14ac:dyDescent="0.3">
      <c r="K3492">
        <f t="shared" si="380"/>
        <v>0</v>
      </c>
      <c r="L3492" t="str">
        <f t="shared" si="376"/>
        <v>Nunoa43920</v>
      </c>
      <c r="M3492" s="9">
        <f t="shared" si="377"/>
        <v>29</v>
      </c>
      <c r="N3492" t="str">
        <f t="shared" si="378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79"/>
        <v>Nunoa4392029</v>
      </c>
    </row>
    <row r="3493" spans="11:19" x14ac:dyDescent="0.3">
      <c r="K3493">
        <f t="shared" si="380"/>
        <v>0</v>
      </c>
      <c r="L3493" t="str">
        <f t="shared" si="376"/>
        <v>Nunoa43920</v>
      </c>
      <c r="M3493" s="9">
        <f t="shared" si="377"/>
        <v>30</v>
      </c>
      <c r="N3493" t="str">
        <f t="shared" si="378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79"/>
        <v>Nunoa4392030</v>
      </c>
    </row>
    <row r="3494" spans="11:19" x14ac:dyDescent="0.3">
      <c r="K3494">
        <f t="shared" si="380"/>
        <v>0</v>
      </c>
      <c r="L3494" t="str">
        <f t="shared" si="376"/>
        <v>Nunoa43920</v>
      </c>
      <c r="M3494" s="9">
        <f t="shared" si="377"/>
        <v>31</v>
      </c>
      <c r="N3494" t="str">
        <f t="shared" si="378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79"/>
        <v>Nunoa4392031</v>
      </c>
    </row>
    <row r="3495" spans="11:19" x14ac:dyDescent="0.3">
      <c r="K3495">
        <f t="shared" si="380"/>
        <v>0</v>
      </c>
      <c r="L3495" t="str">
        <f t="shared" si="376"/>
        <v>Nunoa43920</v>
      </c>
      <c r="M3495" s="9">
        <f t="shared" si="377"/>
        <v>32</v>
      </c>
      <c r="N3495" t="str">
        <f t="shared" si="378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79"/>
        <v>Nunoa4392032</v>
      </c>
    </row>
    <row r="3496" spans="11:19" x14ac:dyDescent="0.3">
      <c r="K3496">
        <f t="shared" si="380"/>
        <v>0</v>
      </c>
      <c r="L3496" t="str">
        <f t="shared" si="376"/>
        <v>Nunoa43920</v>
      </c>
      <c r="M3496" s="9">
        <f t="shared" si="377"/>
        <v>33</v>
      </c>
      <c r="N3496" t="str">
        <f t="shared" si="378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79"/>
        <v>Nunoa4392033</v>
      </c>
    </row>
    <row r="3497" spans="11:19" x14ac:dyDescent="0.3">
      <c r="K3497">
        <f t="shared" si="380"/>
        <v>0</v>
      </c>
      <c r="L3497" t="str">
        <f t="shared" si="376"/>
        <v>Nunoa43920</v>
      </c>
      <c r="M3497" s="9">
        <f t="shared" si="377"/>
        <v>34</v>
      </c>
      <c r="N3497" t="str">
        <f t="shared" si="378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79"/>
        <v>Nunoa4392034</v>
      </c>
    </row>
    <row r="3498" spans="11:19" x14ac:dyDescent="0.3">
      <c r="K3498">
        <f t="shared" si="380"/>
        <v>0</v>
      </c>
      <c r="L3498" t="str">
        <f t="shared" si="376"/>
        <v>Nunoa43920</v>
      </c>
      <c r="M3498" s="9">
        <f t="shared" si="377"/>
        <v>35</v>
      </c>
      <c r="N3498" t="str">
        <f t="shared" si="378"/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79"/>
        <v>Nunoa4392035</v>
      </c>
    </row>
    <row r="3499" spans="11:19" x14ac:dyDescent="0.3">
      <c r="K3499">
        <f t="shared" si="380"/>
        <v>0</v>
      </c>
      <c r="L3499" t="str">
        <f t="shared" si="376"/>
        <v>Nunoa43920</v>
      </c>
      <c r="M3499" s="9">
        <f t="shared" si="377"/>
        <v>36</v>
      </c>
      <c r="N3499" t="str">
        <f t="shared" si="378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79"/>
        <v>Nunoa4392036</v>
      </c>
    </row>
    <row r="3500" spans="11:19" x14ac:dyDescent="0.3">
      <c r="K3500">
        <f t="shared" si="380"/>
        <v>0</v>
      </c>
      <c r="L3500" t="str">
        <f t="shared" ref="L3500:L3563" si="381">+N3500&amp;O3500</f>
        <v>Nunoa43920</v>
      </c>
      <c r="M3500" s="9">
        <f t="shared" ref="M3500:M3563" si="382">+M3499+1</f>
        <v>37</v>
      </c>
      <c r="N3500" t="str">
        <f t="shared" ref="N3500:N3563" si="383">+N3499</f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79"/>
        <v>Nunoa4392037</v>
      </c>
    </row>
    <row r="3501" spans="11:19" x14ac:dyDescent="0.3">
      <c r="K3501">
        <f t="shared" si="380"/>
        <v>0</v>
      </c>
      <c r="L3501" t="str">
        <f t="shared" si="381"/>
        <v>Nunoa43920</v>
      </c>
      <c r="M3501" s="9">
        <f t="shared" si="382"/>
        <v>38</v>
      </c>
      <c r="N3501" t="str">
        <f t="shared" si="383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79"/>
        <v>Nunoa4392038</v>
      </c>
    </row>
    <row r="3502" spans="11:19" x14ac:dyDescent="0.3">
      <c r="K3502">
        <f t="shared" si="380"/>
        <v>0</v>
      </c>
      <c r="L3502" t="str">
        <f t="shared" si="381"/>
        <v>Nunoa43920</v>
      </c>
      <c r="M3502" s="9">
        <f t="shared" si="382"/>
        <v>39</v>
      </c>
      <c r="N3502" t="str">
        <f t="shared" si="383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79"/>
        <v>Nunoa4392039</v>
      </c>
    </row>
    <row r="3503" spans="11:19" x14ac:dyDescent="0.3">
      <c r="K3503">
        <f t="shared" si="380"/>
        <v>0</v>
      </c>
      <c r="L3503" t="str">
        <f t="shared" si="381"/>
        <v>Nunoa43920</v>
      </c>
      <c r="M3503" s="9">
        <f t="shared" si="382"/>
        <v>40</v>
      </c>
      <c r="N3503" t="str">
        <f t="shared" si="383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79"/>
        <v>Nunoa4392040</v>
      </c>
    </row>
    <row r="3504" spans="11:19" x14ac:dyDescent="0.3">
      <c r="K3504">
        <f t="shared" si="380"/>
        <v>0</v>
      </c>
      <c r="L3504" t="str">
        <f t="shared" si="381"/>
        <v>Nunoa43920</v>
      </c>
      <c r="M3504" s="9">
        <f t="shared" si="382"/>
        <v>41</v>
      </c>
      <c r="N3504" t="str">
        <f t="shared" si="383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79"/>
        <v>Nunoa4392041</v>
      </c>
    </row>
    <row r="3505" spans="11:19" x14ac:dyDescent="0.3">
      <c r="K3505">
        <f t="shared" si="380"/>
        <v>0</v>
      </c>
      <c r="L3505" t="str">
        <f t="shared" si="381"/>
        <v>Nunoa43920</v>
      </c>
      <c r="M3505" s="9">
        <f t="shared" si="382"/>
        <v>42</v>
      </c>
      <c r="N3505" t="str">
        <f t="shared" si="383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79"/>
        <v>Nunoa4392042</v>
      </c>
    </row>
    <row r="3506" spans="11:19" x14ac:dyDescent="0.3">
      <c r="K3506">
        <f t="shared" si="380"/>
        <v>0</v>
      </c>
      <c r="L3506" t="str">
        <f t="shared" si="381"/>
        <v>Nunoa43920</v>
      </c>
      <c r="M3506" s="9">
        <f t="shared" si="382"/>
        <v>43</v>
      </c>
      <c r="N3506" t="str">
        <f t="shared" si="383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79"/>
        <v>Nunoa4392043</v>
      </c>
    </row>
    <row r="3507" spans="11:19" x14ac:dyDescent="0.3">
      <c r="K3507">
        <f t="shared" si="380"/>
        <v>0</v>
      </c>
      <c r="L3507" t="str">
        <f t="shared" si="381"/>
        <v>Nunoa43920</v>
      </c>
      <c r="M3507" s="9">
        <f t="shared" si="382"/>
        <v>44</v>
      </c>
      <c r="N3507" t="str">
        <f t="shared" si="383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79"/>
        <v>Nunoa4392044</v>
      </c>
    </row>
    <row r="3508" spans="11:19" x14ac:dyDescent="0.3">
      <c r="K3508">
        <f t="shared" si="380"/>
        <v>0</v>
      </c>
      <c r="L3508" t="str">
        <f t="shared" si="381"/>
        <v>Nunoa43920</v>
      </c>
      <c r="M3508" s="9">
        <f t="shared" si="382"/>
        <v>45</v>
      </c>
      <c r="N3508" t="str">
        <f t="shared" si="383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79"/>
        <v>Nunoa4392045</v>
      </c>
    </row>
    <row r="3509" spans="11:19" x14ac:dyDescent="0.3">
      <c r="K3509">
        <f t="shared" si="380"/>
        <v>0</v>
      </c>
      <c r="L3509" t="str">
        <f t="shared" si="381"/>
        <v>Nunoa43920</v>
      </c>
      <c r="M3509" s="9">
        <f t="shared" si="382"/>
        <v>46</v>
      </c>
      <c r="N3509" t="str">
        <f t="shared" si="383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79"/>
        <v>Nunoa4392046</v>
      </c>
    </row>
    <row r="3510" spans="11:19" x14ac:dyDescent="0.3">
      <c r="K3510">
        <f t="shared" si="380"/>
        <v>0</v>
      </c>
      <c r="L3510" t="str">
        <f t="shared" si="381"/>
        <v>Nunoa43920</v>
      </c>
      <c r="M3510" s="9">
        <f t="shared" si="382"/>
        <v>47</v>
      </c>
      <c r="N3510" t="str">
        <f t="shared" si="383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79"/>
        <v>Nunoa4392047</v>
      </c>
    </row>
    <row r="3511" spans="11:19" x14ac:dyDescent="0.3">
      <c r="K3511">
        <f t="shared" si="380"/>
        <v>0</v>
      </c>
      <c r="L3511" t="str">
        <f t="shared" si="381"/>
        <v>Nunoa43920</v>
      </c>
      <c r="M3511" s="9">
        <f t="shared" si="382"/>
        <v>48</v>
      </c>
      <c r="N3511" t="str">
        <f t="shared" si="383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79"/>
        <v>Nunoa4392048</v>
      </c>
    </row>
    <row r="3512" spans="11:19" x14ac:dyDescent="0.3">
      <c r="K3512">
        <f t="shared" si="380"/>
        <v>0</v>
      </c>
      <c r="L3512" t="str">
        <f t="shared" si="381"/>
        <v>Nunoa43920</v>
      </c>
      <c r="M3512" s="9">
        <f t="shared" si="382"/>
        <v>49</v>
      </c>
      <c r="N3512" t="str">
        <f t="shared" si="383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si="379"/>
        <v>Nunoa4392049</v>
      </c>
    </row>
    <row r="3513" spans="11:19" x14ac:dyDescent="0.3">
      <c r="K3513">
        <f t="shared" si="380"/>
        <v>0</v>
      </c>
      <c r="L3513" t="str">
        <f t="shared" si="381"/>
        <v>Nunoa43920</v>
      </c>
      <c r="M3513" s="9">
        <f t="shared" si="382"/>
        <v>50</v>
      </c>
      <c r="N3513" t="str">
        <f t="shared" si="383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79"/>
        <v>Nunoa4392050</v>
      </c>
    </row>
    <row r="3514" spans="11:19" x14ac:dyDescent="0.3">
      <c r="K3514">
        <f t="shared" si="380"/>
        <v>0</v>
      </c>
      <c r="L3514" t="str">
        <f t="shared" si="381"/>
        <v>Nunoa43920</v>
      </c>
      <c r="M3514" s="9">
        <f t="shared" si="382"/>
        <v>51</v>
      </c>
      <c r="N3514" t="str">
        <f t="shared" si="383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ref="S3514:S3577" si="384">+N3514&amp;O3514&amp;M3514</f>
        <v>Nunoa4392051</v>
      </c>
    </row>
    <row r="3515" spans="11:19" x14ac:dyDescent="0.3">
      <c r="K3515">
        <f t="shared" si="380"/>
        <v>0</v>
      </c>
      <c r="L3515" t="str">
        <f t="shared" si="381"/>
        <v>Nunoa43920</v>
      </c>
      <c r="M3515" s="9">
        <f t="shared" si="382"/>
        <v>52</v>
      </c>
      <c r="N3515" t="str">
        <f t="shared" si="383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84"/>
        <v>Nunoa4392052</v>
      </c>
    </row>
    <row r="3516" spans="11:19" x14ac:dyDescent="0.3">
      <c r="K3516">
        <f t="shared" si="380"/>
        <v>0</v>
      </c>
      <c r="L3516" t="str">
        <f t="shared" si="381"/>
        <v>Nunoa43920</v>
      </c>
      <c r="M3516" s="9">
        <f t="shared" si="382"/>
        <v>53</v>
      </c>
      <c r="N3516" t="str">
        <f t="shared" si="383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84"/>
        <v>Nunoa4392053</v>
      </c>
    </row>
    <row r="3517" spans="11:19" x14ac:dyDescent="0.3">
      <c r="K3517">
        <f t="shared" si="380"/>
        <v>0</v>
      </c>
      <c r="L3517" t="str">
        <f t="shared" si="381"/>
        <v>Nunoa43920</v>
      </c>
      <c r="M3517" s="9">
        <f t="shared" si="382"/>
        <v>54</v>
      </c>
      <c r="N3517" t="str">
        <f t="shared" si="383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84"/>
        <v>Nunoa4392054</v>
      </c>
    </row>
    <row r="3518" spans="11:19" x14ac:dyDescent="0.3">
      <c r="K3518">
        <f t="shared" si="380"/>
        <v>0</v>
      </c>
      <c r="L3518" t="str">
        <f t="shared" si="381"/>
        <v>Nunoa43920</v>
      </c>
      <c r="M3518" s="9">
        <f t="shared" si="382"/>
        <v>55</v>
      </c>
      <c r="N3518" t="str">
        <f t="shared" si="383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84"/>
        <v>Nunoa4392055</v>
      </c>
    </row>
    <row r="3519" spans="11:19" x14ac:dyDescent="0.3">
      <c r="K3519">
        <f t="shared" si="380"/>
        <v>0</v>
      </c>
      <c r="L3519" t="str">
        <f t="shared" si="381"/>
        <v>Nunoa43920</v>
      </c>
      <c r="M3519" s="9">
        <f t="shared" si="382"/>
        <v>56</v>
      </c>
      <c r="N3519" t="str">
        <f t="shared" si="383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84"/>
        <v>Nunoa4392056</v>
      </c>
    </row>
    <row r="3520" spans="11:19" x14ac:dyDescent="0.3">
      <c r="K3520">
        <f t="shared" si="380"/>
        <v>0</v>
      </c>
      <c r="L3520" t="str">
        <f t="shared" si="381"/>
        <v>Nunoa43920</v>
      </c>
      <c r="M3520" s="9">
        <f t="shared" si="382"/>
        <v>57</v>
      </c>
      <c r="N3520" t="str">
        <f t="shared" si="383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84"/>
        <v>Nunoa4392057</v>
      </c>
    </row>
    <row r="3521" spans="11:19" x14ac:dyDescent="0.3">
      <c r="K3521">
        <f t="shared" si="380"/>
        <v>0</v>
      </c>
      <c r="L3521" t="str">
        <f t="shared" si="381"/>
        <v>Nunoa43920</v>
      </c>
      <c r="M3521" s="9">
        <f t="shared" si="382"/>
        <v>58</v>
      </c>
      <c r="N3521" t="str">
        <f t="shared" si="383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84"/>
        <v>Nunoa4392058</v>
      </c>
    </row>
    <row r="3522" spans="11:19" x14ac:dyDescent="0.3">
      <c r="K3522">
        <f t="shared" si="380"/>
        <v>0</v>
      </c>
      <c r="L3522" t="str">
        <f t="shared" si="381"/>
        <v>Nunoa43920</v>
      </c>
      <c r="M3522" s="9">
        <f t="shared" si="382"/>
        <v>59</v>
      </c>
      <c r="N3522" t="str">
        <f t="shared" si="383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84"/>
        <v>Nunoa4392059</v>
      </c>
    </row>
    <row r="3523" spans="11:19" x14ac:dyDescent="0.3">
      <c r="K3523">
        <f t="shared" si="380"/>
        <v>0</v>
      </c>
      <c r="L3523" t="str">
        <f t="shared" si="381"/>
        <v>Nunoa43920</v>
      </c>
      <c r="M3523" s="9">
        <f t="shared" si="382"/>
        <v>60</v>
      </c>
      <c r="N3523" t="str">
        <f t="shared" si="383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84"/>
        <v>Nunoa4392060</v>
      </c>
    </row>
    <row r="3524" spans="11:19" x14ac:dyDescent="0.3">
      <c r="K3524">
        <f t="shared" si="380"/>
        <v>0</v>
      </c>
      <c r="L3524" t="str">
        <f t="shared" si="381"/>
        <v>Nunoa43920</v>
      </c>
      <c r="M3524" s="9">
        <f t="shared" si="382"/>
        <v>61</v>
      </c>
      <c r="N3524" t="str">
        <f t="shared" si="383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84"/>
        <v>Nunoa4392061</v>
      </c>
    </row>
    <row r="3525" spans="11:19" x14ac:dyDescent="0.3">
      <c r="K3525">
        <f t="shared" si="380"/>
        <v>0</v>
      </c>
      <c r="L3525" t="str">
        <f t="shared" si="381"/>
        <v>Nunoa43920</v>
      </c>
      <c r="M3525" s="9">
        <f t="shared" si="382"/>
        <v>62</v>
      </c>
      <c r="N3525" t="str">
        <f t="shared" si="383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84"/>
        <v>Nunoa4392062</v>
      </c>
    </row>
    <row r="3526" spans="11:19" x14ac:dyDescent="0.3">
      <c r="K3526">
        <f t="shared" si="380"/>
        <v>0</v>
      </c>
      <c r="L3526" t="str">
        <f t="shared" si="381"/>
        <v>Nunoa43920</v>
      </c>
      <c r="M3526" s="9">
        <f t="shared" si="382"/>
        <v>63</v>
      </c>
      <c r="N3526" t="str">
        <f t="shared" si="383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84"/>
        <v>Nunoa4392063</v>
      </c>
    </row>
    <row r="3527" spans="11:19" x14ac:dyDescent="0.3">
      <c r="K3527">
        <f t="shared" ref="K3527:K3590" si="385">+COUNTIFS($L$6:$L$20000,B3527)</f>
        <v>0</v>
      </c>
      <c r="L3527" t="str">
        <f t="shared" si="381"/>
        <v>Nunoa43920</v>
      </c>
      <c r="M3527" s="9">
        <f t="shared" si="382"/>
        <v>64</v>
      </c>
      <c r="N3527" t="str">
        <f t="shared" si="383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84"/>
        <v>Nunoa4392064</v>
      </c>
    </row>
    <row r="3528" spans="11:19" x14ac:dyDescent="0.3">
      <c r="K3528">
        <f t="shared" si="385"/>
        <v>0</v>
      </c>
      <c r="L3528" t="str">
        <f t="shared" si="381"/>
        <v>Nunoa43920</v>
      </c>
      <c r="M3528" s="9">
        <f t="shared" si="382"/>
        <v>65</v>
      </c>
      <c r="N3528" t="str">
        <f t="shared" si="383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84"/>
        <v>Nunoa4392065</v>
      </c>
    </row>
    <row r="3529" spans="11:19" x14ac:dyDescent="0.3">
      <c r="K3529">
        <f t="shared" si="385"/>
        <v>0</v>
      </c>
      <c r="L3529" t="str">
        <f t="shared" si="381"/>
        <v>Nunoa43920</v>
      </c>
      <c r="M3529" s="9">
        <f t="shared" si="382"/>
        <v>66</v>
      </c>
      <c r="N3529" t="str">
        <f t="shared" si="383"/>
        <v>Nunoa</v>
      </c>
      <c r="O3529" s="1">
        <v>43920</v>
      </c>
      <c r="P3529">
        <f>+VLOOKUP($N3529,[1]Hoja3!$A$4:$E$349,2,0)</f>
        <v>13</v>
      </c>
      <c r="Q3529">
        <f>+VLOOKUP($N3529,[1]Hoja3!$A$4:$E$349,3,0)</f>
        <v>13120</v>
      </c>
      <c r="R3529" t="str">
        <f>+VLOOKUP($N3529,[1]Hoja3!$A$4:$E$349,4,0)</f>
        <v>Metropolitana</v>
      </c>
      <c r="S3529" t="str">
        <f t="shared" si="384"/>
        <v>Nunoa4392066</v>
      </c>
    </row>
    <row r="3530" spans="11:19" x14ac:dyDescent="0.3">
      <c r="K3530">
        <f t="shared" si="385"/>
        <v>0</v>
      </c>
      <c r="L3530" t="str">
        <f t="shared" si="381"/>
        <v>Nunoa43920</v>
      </c>
      <c r="M3530" s="9">
        <f t="shared" si="382"/>
        <v>67</v>
      </c>
      <c r="N3530" t="str">
        <f t="shared" si="383"/>
        <v>Nunoa</v>
      </c>
      <c r="O3530" s="1">
        <v>43920</v>
      </c>
      <c r="P3530">
        <f>+VLOOKUP($N3530,[1]Hoja3!$A$4:$E$349,2,0)</f>
        <v>13</v>
      </c>
      <c r="Q3530">
        <f>+VLOOKUP($N3530,[1]Hoja3!$A$4:$E$349,3,0)</f>
        <v>13120</v>
      </c>
      <c r="R3530" t="str">
        <f>+VLOOKUP($N3530,[1]Hoja3!$A$4:$E$349,4,0)</f>
        <v>Metropolitana</v>
      </c>
      <c r="S3530" t="str">
        <f t="shared" si="384"/>
        <v>Nunoa4392067</v>
      </c>
    </row>
    <row r="3531" spans="11:19" x14ac:dyDescent="0.3">
      <c r="K3531">
        <f t="shared" si="385"/>
        <v>0</v>
      </c>
      <c r="L3531" t="str">
        <f t="shared" si="381"/>
        <v>Osorno43920</v>
      </c>
      <c r="M3531" s="9">
        <v>1</v>
      </c>
      <c r="N3531" t="s">
        <v>214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84"/>
        <v>Osorno439201</v>
      </c>
    </row>
    <row r="3532" spans="11:19" x14ac:dyDescent="0.3">
      <c r="K3532">
        <f t="shared" si="385"/>
        <v>0</v>
      </c>
      <c r="L3532" t="str">
        <f t="shared" si="381"/>
        <v>Osorno43920</v>
      </c>
      <c r="M3532" s="9">
        <f t="shared" si="382"/>
        <v>2</v>
      </c>
      <c r="N3532" t="str">
        <f t="shared" si="383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84"/>
        <v>Osorno439202</v>
      </c>
    </row>
    <row r="3533" spans="11:19" x14ac:dyDescent="0.3">
      <c r="K3533">
        <f t="shared" si="385"/>
        <v>0</v>
      </c>
      <c r="L3533" t="str">
        <f t="shared" si="381"/>
        <v>Osorno43920</v>
      </c>
      <c r="M3533" s="9">
        <f t="shared" si="382"/>
        <v>3</v>
      </c>
      <c r="N3533" t="str">
        <f t="shared" si="383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84"/>
        <v>Osorno439203</v>
      </c>
    </row>
    <row r="3534" spans="11:19" x14ac:dyDescent="0.3">
      <c r="K3534">
        <f t="shared" si="385"/>
        <v>0</v>
      </c>
      <c r="L3534" t="str">
        <f t="shared" si="381"/>
        <v>Osorno43920</v>
      </c>
      <c r="M3534" s="9">
        <f t="shared" si="382"/>
        <v>4</v>
      </c>
      <c r="N3534" t="str">
        <f t="shared" si="383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84"/>
        <v>Osorno439204</v>
      </c>
    </row>
    <row r="3535" spans="11:19" x14ac:dyDescent="0.3">
      <c r="K3535">
        <f t="shared" si="385"/>
        <v>0</v>
      </c>
      <c r="L3535" t="str">
        <f t="shared" si="381"/>
        <v>Osorno43920</v>
      </c>
      <c r="M3535" s="9">
        <f t="shared" si="382"/>
        <v>5</v>
      </c>
      <c r="N3535" t="str">
        <f t="shared" si="383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84"/>
        <v>Osorno439205</v>
      </c>
    </row>
    <row r="3536" spans="11:19" x14ac:dyDescent="0.3">
      <c r="K3536">
        <f t="shared" si="385"/>
        <v>0</v>
      </c>
      <c r="L3536" t="str">
        <f t="shared" si="381"/>
        <v>Osorno43920</v>
      </c>
      <c r="M3536" s="9">
        <f t="shared" si="382"/>
        <v>6</v>
      </c>
      <c r="N3536" t="str">
        <f t="shared" si="383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84"/>
        <v>Osorno439206</v>
      </c>
    </row>
    <row r="3537" spans="11:19" x14ac:dyDescent="0.3">
      <c r="K3537">
        <f t="shared" si="385"/>
        <v>0</v>
      </c>
      <c r="L3537" t="str">
        <f t="shared" si="381"/>
        <v>Osorno43920</v>
      </c>
      <c r="M3537" s="9">
        <f t="shared" si="382"/>
        <v>7</v>
      </c>
      <c r="N3537" t="str">
        <f t="shared" si="383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84"/>
        <v>Osorno439207</v>
      </c>
    </row>
    <row r="3538" spans="11:19" x14ac:dyDescent="0.3">
      <c r="K3538">
        <f t="shared" si="385"/>
        <v>0</v>
      </c>
      <c r="L3538" t="str">
        <f t="shared" si="381"/>
        <v>Osorno43920</v>
      </c>
      <c r="M3538" s="9">
        <f t="shared" si="382"/>
        <v>8</v>
      </c>
      <c r="N3538" t="str">
        <f t="shared" si="383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84"/>
        <v>Osorno439208</v>
      </c>
    </row>
    <row r="3539" spans="11:19" x14ac:dyDescent="0.3">
      <c r="K3539">
        <f t="shared" si="385"/>
        <v>0</v>
      </c>
      <c r="L3539" t="str">
        <f t="shared" si="381"/>
        <v>Osorno43920</v>
      </c>
      <c r="M3539" s="9">
        <f t="shared" si="382"/>
        <v>9</v>
      </c>
      <c r="N3539" t="str">
        <f t="shared" si="383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84"/>
        <v>Osorno439209</v>
      </c>
    </row>
    <row r="3540" spans="11:19" x14ac:dyDescent="0.3">
      <c r="K3540">
        <f t="shared" si="385"/>
        <v>0</v>
      </c>
      <c r="L3540" t="str">
        <f t="shared" si="381"/>
        <v>Osorno43920</v>
      </c>
      <c r="M3540" s="9">
        <f t="shared" si="382"/>
        <v>10</v>
      </c>
      <c r="N3540" t="str">
        <f t="shared" si="383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84"/>
        <v>Osorno4392010</v>
      </c>
    </row>
    <row r="3541" spans="11:19" x14ac:dyDescent="0.3">
      <c r="K3541">
        <f t="shared" si="385"/>
        <v>0</v>
      </c>
      <c r="L3541" t="str">
        <f t="shared" si="381"/>
        <v>Osorno43920</v>
      </c>
      <c r="M3541" s="9">
        <f t="shared" si="382"/>
        <v>11</v>
      </c>
      <c r="N3541" t="str">
        <f t="shared" si="383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84"/>
        <v>Osorno4392011</v>
      </c>
    </row>
    <row r="3542" spans="11:19" x14ac:dyDescent="0.3">
      <c r="K3542">
        <f t="shared" si="385"/>
        <v>0</v>
      </c>
      <c r="L3542" t="str">
        <f t="shared" si="381"/>
        <v>Osorno43920</v>
      </c>
      <c r="M3542" s="9">
        <f t="shared" si="382"/>
        <v>12</v>
      </c>
      <c r="N3542" t="str">
        <f t="shared" si="383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84"/>
        <v>Osorno4392012</v>
      </c>
    </row>
    <row r="3543" spans="11:19" x14ac:dyDescent="0.3">
      <c r="K3543">
        <f t="shared" si="385"/>
        <v>0</v>
      </c>
      <c r="L3543" t="str">
        <f t="shared" si="381"/>
        <v>Osorno43920</v>
      </c>
      <c r="M3543" s="9">
        <f t="shared" si="382"/>
        <v>13</v>
      </c>
      <c r="N3543" t="str">
        <f t="shared" si="383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84"/>
        <v>Osorno4392013</v>
      </c>
    </row>
    <row r="3544" spans="11:19" x14ac:dyDescent="0.3">
      <c r="K3544">
        <f t="shared" si="385"/>
        <v>0</v>
      </c>
      <c r="L3544" t="str">
        <f t="shared" si="381"/>
        <v>Osorno43920</v>
      </c>
      <c r="M3544" s="9">
        <f t="shared" si="382"/>
        <v>14</v>
      </c>
      <c r="N3544" t="str">
        <f t="shared" si="383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84"/>
        <v>Osorno4392014</v>
      </c>
    </row>
    <row r="3545" spans="11:19" x14ac:dyDescent="0.3">
      <c r="K3545">
        <f t="shared" si="385"/>
        <v>0</v>
      </c>
      <c r="L3545" t="str">
        <f t="shared" si="381"/>
        <v>Osorno43920</v>
      </c>
      <c r="M3545" s="9">
        <f t="shared" si="382"/>
        <v>15</v>
      </c>
      <c r="N3545" t="str">
        <f t="shared" si="383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84"/>
        <v>Osorno4392015</v>
      </c>
    </row>
    <row r="3546" spans="11:19" x14ac:dyDescent="0.3">
      <c r="K3546">
        <f t="shared" si="385"/>
        <v>0</v>
      </c>
      <c r="L3546" t="str">
        <f t="shared" si="381"/>
        <v>Osorno43920</v>
      </c>
      <c r="M3546" s="9">
        <f t="shared" si="382"/>
        <v>16</v>
      </c>
      <c r="N3546" t="str">
        <f t="shared" si="383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84"/>
        <v>Osorno4392016</v>
      </c>
    </row>
    <row r="3547" spans="11:19" x14ac:dyDescent="0.3">
      <c r="K3547">
        <f t="shared" si="385"/>
        <v>0</v>
      </c>
      <c r="L3547" t="str">
        <f t="shared" si="381"/>
        <v>Osorno43920</v>
      </c>
      <c r="M3547" s="9">
        <f t="shared" si="382"/>
        <v>17</v>
      </c>
      <c r="N3547" t="str">
        <f t="shared" si="383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84"/>
        <v>Osorno4392017</v>
      </c>
    </row>
    <row r="3548" spans="11:19" x14ac:dyDescent="0.3">
      <c r="K3548">
        <f t="shared" si="385"/>
        <v>0</v>
      </c>
      <c r="L3548" t="str">
        <f t="shared" si="381"/>
        <v>Osorno43920</v>
      </c>
      <c r="M3548" s="9">
        <f t="shared" si="382"/>
        <v>18</v>
      </c>
      <c r="N3548" t="str">
        <f t="shared" si="383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84"/>
        <v>Osorno4392018</v>
      </c>
    </row>
    <row r="3549" spans="11:19" x14ac:dyDescent="0.3">
      <c r="K3549">
        <f t="shared" si="385"/>
        <v>0</v>
      </c>
      <c r="L3549" t="str">
        <f t="shared" si="381"/>
        <v>Osorno43920</v>
      </c>
      <c r="M3549" s="9">
        <f t="shared" si="382"/>
        <v>19</v>
      </c>
      <c r="N3549" t="str">
        <f t="shared" si="383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84"/>
        <v>Osorno4392019</v>
      </c>
    </row>
    <row r="3550" spans="11:19" x14ac:dyDescent="0.3">
      <c r="K3550">
        <f t="shared" si="385"/>
        <v>0</v>
      </c>
      <c r="L3550" t="str">
        <f t="shared" si="381"/>
        <v>Osorno43920</v>
      </c>
      <c r="M3550" s="9">
        <f t="shared" si="382"/>
        <v>20</v>
      </c>
      <c r="N3550" t="str">
        <f t="shared" si="383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84"/>
        <v>Osorno4392020</v>
      </c>
    </row>
    <row r="3551" spans="11:19" x14ac:dyDescent="0.3">
      <c r="K3551">
        <f t="shared" si="385"/>
        <v>0</v>
      </c>
      <c r="L3551" t="str">
        <f t="shared" si="381"/>
        <v>Osorno43920</v>
      </c>
      <c r="M3551" s="9">
        <f t="shared" si="382"/>
        <v>21</v>
      </c>
      <c r="N3551" t="str">
        <f t="shared" si="383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84"/>
        <v>Osorno4392021</v>
      </c>
    </row>
    <row r="3552" spans="11:19" x14ac:dyDescent="0.3">
      <c r="K3552">
        <f t="shared" si="385"/>
        <v>0</v>
      </c>
      <c r="L3552" t="str">
        <f t="shared" si="381"/>
        <v>Osorno43920</v>
      </c>
      <c r="M3552" s="9">
        <f t="shared" si="382"/>
        <v>22</v>
      </c>
      <c r="N3552" t="str">
        <f t="shared" si="383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84"/>
        <v>Osorno4392022</v>
      </c>
    </row>
    <row r="3553" spans="11:19" x14ac:dyDescent="0.3">
      <c r="K3553">
        <f t="shared" si="385"/>
        <v>0</v>
      </c>
      <c r="L3553" t="str">
        <f t="shared" si="381"/>
        <v>Osorno43920</v>
      </c>
      <c r="M3553" s="9">
        <f t="shared" si="382"/>
        <v>23</v>
      </c>
      <c r="N3553" t="str">
        <f t="shared" si="383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84"/>
        <v>Osorno4392023</v>
      </c>
    </row>
    <row r="3554" spans="11:19" x14ac:dyDescent="0.3">
      <c r="K3554">
        <f t="shared" si="385"/>
        <v>0</v>
      </c>
      <c r="L3554" t="str">
        <f t="shared" si="381"/>
        <v>Osorno43920</v>
      </c>
      <c r="M3554" s="9">
        <f t="shared" si="382"/>
        <v>24</v>
      </c>
      <c r="N3554" t="str">
        <f t="shared" si="383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84"/>
        <v>Osorno4392024</v>
      </c>
    </row>
    <row r="3555" spans="11:19" x14ac:dyDescent="0.3">
      <c r="K3555">
        <f t="shared" si="385"/>
        <v>0</v>
      </c>
      <c r="L3555" t="str">
        <f t="shared" si="381"/>
        <v>Osorno43920</v>
      </c>
      <c r="M3555" s="9">
        <f t="shared" si="382"/>
        <v>25</v>
      </c>
      <c r="N3555" t="str">
        <f t="shared" si="383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84"/>
        <v>Osorno4392025</v>
      </c>
    </row>
    <row r="3556" spans="11:19" x14ac:dyDescent="0.3">
      <c r="K3556">
        <f t="shared" si="385"/>
        <v>0</v>
      </c>
      <c r="L3556" t="str">
        <f t="shared" si="381"/>
        <v>Osorno43920</v>
      </c>
      <c r="M3556" s="9">
        <f t="shared" si="382"/>
        <v>26</v>
      </c>
      <c r="N3556" t="str">
        <f t="shared" si="383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84"/>
        <v>Osorno4392026</v>
      </c>
    </row>
    <row r="3557" spans="11:19" x14ac:dyDescent="0.3">
      <c r="K3557">
        <f t="shared" si="385"/>
        <v>0</v>
      </c>
      <c r="L3557" t="str">
        <f t="shared" si="381"/>
        <v>Osorno43920</v>
      </c>
      <c r="M3557" s="9">
        <f t="shared" si="382"/>
        <v>27</v>
      </c>
      <c r="N3557" t="str">
        <f t="shared" si="383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84"/>
        <v>Osorno4392027</v>
      </c>
    </row>
    <row r="3558" spans="11:19" x14ac:dyDescent="0.3">
      <c r="K3558">
        <f t="shared" si="385"/>
        <v>0</v>
      </c>
      <c r="L3558" t="str">
        <f t="shared" si="381"/>
        <v>Osorno43920</v>
      </c>
      <c r="M3558" s="9">
        <f t="shared" si="382"/>
        <v>28</v>
      </c>
      <c r="N3558" t="str">
        <f t="shared" si="383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84"/>
        <v>Osorno4392028</v>
      </c>
    </row>
    <row r="3559" spans="11:19" x14ac:dyDescent="0.3">
      <c r="K3559">
        <f t="shared" si="385"/>
        <v>0</v>
      </c>
      <c r="L3559" t="str">
        <f t="shared" si="381"/>
        <v>Osorno43920</v>
      </c>
      <c r="M3559" s="9">
        <f t="shared" si="382"/>
        <v>29</v>
      </c>
      <c r="N3559" t="str">
        <f t="shared" si="383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84"/>
        <v>Osorno4392029</v>
      </c>
    </row>
    <row r="3560" spans="11:19" x14ac:dyDescent="0.3">
      <c r="K3560">
        <f t="shared" si="385"/>
        <v>0</v>
      </c>
      <c r="L3560" t="str">
        <f t="shared" si="381"/>
        <v>Osorno43920</v>
      </c>
      <c r="M3560" s="9">
        <f t="shared" si="382"/>
        <v>30</v>
      </c>
      <c r="N3560" t="str">
        <f t="shared" si="383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84"/>
        <v>Osorno4392030</v>
      </c>
    </row>
    <row r="3561" spans="11:19" x14ac:dyDescent="0.3">
      <c r="K3561">
        <f t="shared" si="385"/>
        <v>0</v>
      </c>
      <c r="L3561" t="str">
        <f t="shared" si="381"/>
        <v>Osorno43920</v>
      </c>
      <c r="M3561" s="9">
        <f t="shared" si="382"/>
        <v>31</v>
      </c>
      <c r="N3561" t="str">
        <f t="shared" si="383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84"/>
        <v>Osorno4392031</v>
      </c>
    </row>
    <row r="3562" spans="11:19" x14ac:dyDescent="0.3">
      <c r="K3562">
        <f t="shared" si="385"/>
        <v>0</v>
      </c>
      <c r="L3562" t="str">
        <f t="shared" si="381"/>
        <v>Osorno43920</v>
      </c>
      <c r="M3562" s="9">
        <f t="shared" si="382"/>
        <v>32</v>
      </c>
      <c r="N3562" t="str">
        <f t="shared" si="383"/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84"/>
        <v>Osorno4392032</v>
      </c>
    </row>
    <row r="3563" spans="11:19" x14ac:dyDescent="0.3">
      <c r="K3563">
        <f t="shared" si="385"/>
        <v>0</v>
      </c>
      <c r="L3563" t="str">
        <f t="shared" si="381"/>
        <v>Osorno43920</v>
      </c>
      <c r="M3563" s="9">
        <f t="shared" si="382"/>
        <v>33</v>
      </c>
      <c r="N3563" t="str">
        <f t="shared" si="383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84"/>
        <v>Osorno4392033</v>
      </c>
    </row>
    <row r="3564" spans="11:19" x14ac:dyDescent="0.3">
      <c r="K3564">
        <f t="shared" si="385"/>
        <v>0</v>
      </c>
      <c r="L3564" t="str">
        <f t="shared" ref="L3564:L3627" si="386">+N3564&amp;O3564</f>
        <v>Osorno43920</v>
      </c>
      <c r="M3564" s="9">
        <f t="shared" ref="M3564:M3627" si="387">+M3563+1</f>
        <v>34</v>
      </c>
      <c r="N3564" t="str">
        <f t="shared" ref="N3564:N3627" si="388">+N3563</f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84"/>
        <v>Osorno4392034</v>
      </c>
    </row>
    <row r="3565" spans="11:19" x14ac:dyDescent="0.3">
      <c r="K3565">
        <f t="shared" si="385"/>
        <v>0</v>
      </c>
      <c r="L3565" t="str">
        <f t="shared" si="386"/>
        <v>Osorno43920</v>
      </c>
      <c r="M3565" s="9">
        <f t="shared" si="387"/>
        <v>35</v>
      </c>
      <c r="N3565" t="str">
        <f t="shared" si="388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84"/>
        <v>Osorno4392035</v>
      </c>
    </row>
    <row r="3566" spans="11:19" x14ac:dyDescent="0.3">
      <c r="K3566">
        <f t="shared" si="385"/>
        <v>0</v>
      </c>
      <c r="L3566" t="str">
        <f t="shared" si="386"/>
        <v>Osorno43920</v>
      </c>
      <c r="M3566" s="9">
        <f t="shared" si="387"/>
        <v>36</v>
      </c>
      <c r="N3566" t="str">
        <f t="shared" si="388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84"/>
        <v>Osorno4392036</v>
      </c>
    </row>
    <row r="3567" spans="11:19" x14ac:dyDescent="0.3">
      <c r="K3567">
        <f t="shared" si="385"/>
        <v>0</v>
      </c>
      <c r="L3567" t="str">
        <f t="shared" si="386"/>
        <v>Osorno43920</v>
      </c>
      <c r="M3567" s="9">
        <f t="shared" si="387"/>
        <v>37</v>
      </c>
      <c r="N3567" t="str">
        <f t="shared" si="388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84"/>
        <v>Osorno4392037</v>
      </c>
    </row>
    <row r="3568" spans="11:19" x14ac:dyDescent="0.3">
      <c r="K3568">
        <f t="shared" si="385"/>
        <v>0</v>
      </c>
      <c r="L3568" t="str">
        <f t="shared" si="386"/>
        <v>Osorno43920</v>
      </c>
      <c r="M3568" s="9">
        <f t="shared" si="387"/>
        <v>38</v>
      </c>
      <c r="N3568" t="str">
        <f t="shared" si="388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84"/>
        <v>Osorno4392038</v>
      </c>
    </row>
    <row r="3569" spans="11:19" x14ac:dyDescent="0.3">
      <c r="K3569">
        <f t="shared" si="385"/>
        <v>0</v>
      </c>
      <c r="L3569" t="str">
        <f t="shared" si="386"/>
        <v>Osorno43920</v>
      </c>
      <c r="M3569" s="9">
        <f t="shared" si="387"/>
        <v>39</v>
      </c>
      <c r="N3569" t="str">
        <f t="shared" si="388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84"/>
        <v>Osorno4392039</v>
      </c>
    </row>
    <row r="3570" spans="11:19" x14ac:dyDescent="0.3">
      <c r="K3570">
        <f t="shared" si="385"/>
        <v>0</v>
      </c>
      <c r="L3570" t="str">
        <f t="shared" si="386"/>
        <v>Osorno43920</v>
      </c>
      <c r="M3570" s="9">
        <f t="shared" si="387"/>
        <v>40</v>
      </c>
      <c r="N3570" t="str">
        <f t="shared" si="388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84"/>
        <v>Osorno4392040</v>
      </c>
    </row>
    <row r="3571" spans="11:19" x14ac:dyDescent="0.3">
      <c r="K3571">
        <f t="shared" si="385"/>
        <v>0</v>
      </c>
      <c r="L3571" t="str">
        <f t="shared" si="386"/>
        <v>Osorno43920</v>
      </c>
      <c r="M3571" s="9">
        <f t="shared" si="387"/>
        <v>41</v>
      </c>
      <c r="N3571" t="str">
        <f t="shared" si="388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84"/>
        <v>Osorno4392041</v>
      </c>
    </row>
    <row r="3572" spans="11:19" x14ac:dyDescent="0.3">
      <c r="K3572">
        <f t="shared" si="385"/>
        <v>0</v>
      </c>
      <c r="L3572" t="str">
        <f t="shared" si="386"/>
        <v>Osorno43920</v>
      </c>
      <c r="M3572" s="9">
        <f t="shared" si="387"/>
        <v>42</v>
      </c>
      <c r="N3572" t="str">
        <f t="shared" si="388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84"/>
        <v>Osorno4392042</v>
      </c>
    </row>
    <row r="3573" spans="11:19" x14ac:dyDescent="0.3">
      <c r="K3573">
        <f t="shared" si="385"/>
        <v>0</v>
      </c>
      <c r="L3573" t="str">
        <f t="shared" si="386"/>
        <v>Osorno43920</v>
      </c>
      <c r="M3573" s="9">
        <f t="shared" si="387"/>
        <v>43</v>
      </c>
      <c r="N3573" t="str">
        <f t="shared" si="388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84"/>
        <v>Osorno4392043</v>
      </c>
    </row>
    <row r="3574" spans="11:19" x14ac:dyDescent="0.3">
      <c r="K3574">
        <f t="shared" si="385"/>
        <v>0</v>
      </c>
      <c r="L3574" t="str">
        <f t="shared" si="386"/>
        <v>Osorno43920</v>
      </c>
      <c r="M3574" s="9">
        <f t="shared" si="387"/>
        <v>44</v>
      </c>
      <c r="N3574" t="str">
        <f t="shared" si="388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84"/>
        <v>Osorno4392044</v>
      </c>
    </row>
    <row r="3575" spans="11:19" x14ac:dyDescent="0.3">
      <c r="K3575">
        <f t="shared" si="385"/>
        <v>0</v>
      </c>
      <c r="L3575" t="str">
        <f t="shared" si="386"/>
        <v>Osorno43920</v>
      </c>
      <c r="M3575" s="9">
        <f t="shared" si="387"/>
        <v>45</v>
      </c>
      <c r="N3575" t="str">
        <f t="shared" si="388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84"/>
        <v>Osorno4392045</v>
      </c>
    </row>
    <row r="3576" spans="11:19" x14ac:dyDescent="0.3">
      <c r="K3576">
        <f t="shared" si="385"/>
        <v>0</v>
      </c>
      <c r="L3576" t="str">
        <f t="shared" si="386"/>
        <v>Osorno43920</v>
      </c>
      <c r="M3576" s="9">
        <f t="shared" si="387"/>
        <v>46</v>
      </c>
      <c r="N3576" t="str">
        <f t="shared" si="388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si="384"/>
        <v>Osorno4392046</v>
      </c>
    </row>
    <row r="3577" spans="11:19" x14ac:dyDescent="0.3">
      <c r="K3577">
        <f t="shared" si="385"/>
        <v>0</v>
      </c>
      <c r="L3577" t="str">
        <f t="shared" si="386"/>
        <v>Osorno43920</v>
      </c>
      <c r="M3577" s="9">
        <f t="shared" si="387"/>
        <v>47</v>
      </c>
      <c r="N3577" t="str">
        <f t="shared" si="388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84"/>
        <v>Osorno4392047</v>
      </c>
    </row>
    <row r="3578" spans="11:19" x14ac:dyDescent="0.3">
      <c r="K3578">
        <f t="shared" si="385"/>
        <v>0</v>
      </c>
      <c r="L3578" t="str">
        <f t="shared" si="386"/>
        <v>Osorno43920</v>
      </c>
      <c r="M3578" s="9">
        <f t="shared" si="387"/>
        <v>48</v>
      </c>
      <c r="N3578" t="str">
        <f t="shared" si="388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ref="S3578:S3641" si="389">+N3578&amp;O3578&amp;M3578</f>
        <v>Osorno4392048</v>
      </c>
    </row>
    <row r="3579" spans="11:19" x14ac:dyDescent="0.3">
      <c r="K3579">
        <f t="shared" si="385"/>
        <v>0</v>
      </c>
      <c r="L3579" t="str">
        <f t="shared" si="386"/>
        <v>Osorno43920</v>
      </c>
      <c r="M3579" s="9">
        <f t="shared" si="387"/>
        <v>49</v>
      </c>
      <c r="N3579" t="str">
        <f t="shared" si="388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89"/>
        <v>Osorno4392049</v>
      </c>
    </row>
    <row r="3580" spans="11:19" x14ac:dyDescent="0.3">
      <c r="K3580">
        <f t="shared" si="385"/>
        <v>0</v>
      </c>
      <c r="L3580" t="str">
        <f t="shared" si="386"/>
        <v>Osorno43920</v>
      </c>
      <c r="M3580" s="9">
        <f t="shared" si="387"/>
        <v>50</v>
      </c>
      <c r="N3580" t="str">
        <f t="shared" si="388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89"/>
        <v>Osorno4392050</v>
      </c>
    </row>
    <row r="3581" spans="11:19" x14ac:dyDescent="0.3">
      <c r="K3581">
        <f t="shared" si="385"/>
        <v>0</v>
      </c>
      <c r="L3581" t="str">
        <f t="shared" si="386"/>
        <v>Osorno43920</v>
      </c>
      <c r="M3581" s="9">
        <f t="shared" si="387"/>
        <v>51</v>
      </c>
      <c r="N3581" t="str">
        <f t="shared" si="388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89"/>
        <v>Osorno4392051</v>
      </c>
    </row>
    <row r="3582" spans="11:19" x14ac:dyDescent="0.3">
      <c r="K3582">
        <f t="shared" si="385"/>
        <v>0</v>
      </c>
      <c r="L3582" t="str">
        <f t="shared" si="386"/>
        <v>Osorno43920</v>
      </c>
      <c r="M3582" s="9">
        <f t="shared" si="387"/>
        <v>52</v>
      </c>
      <c r="N3582" t="str">
        <f t="shared" si="388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89"/>
        <v>Osorno4392052</v>
      </c>
    </row>
    <row r="3583" spans="11:19" x14ac:dyDescent="0.3">
      <c r="K3583">
        <f t="shared" si="385"/>
        <v>0</v>
      </c>
      <c r="L3583" t="str">
        <f t="shared" si="386"/>
        <v>Osorno43920</v>
      </c>
      <c r="M3583" s="9">
        <f t="shared" si="387"/>
        <v>53</v>
      </c>
      <c r="N3583" t="str">
        <f t="shared" si="388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89"/>
        <v>Osorno4392053</v>
      </c>
    </row>
    <row r="3584" spans="11:19" x14ac:dyDescent="0.3">
      <c r="K3584">
        <f t="shared" si="385"/>
        <v>0</v>
      </c>
      <c r="L3584" t="str">
        <f t="shared" si="386"/>
        <v>Osorno43920</v>
      </c>
      <c r="M3584" s="9">
        <f t="shared" si="387"/>
        <v>54</v>
      </c>
      <c r="N3584" t="str">
        <f t="shared" si="388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89"/>
        <v>Osorno4392054</v>
      </c>
    </row>
    <row r="3585" spans="11:19" x14ac:dyDescent="0.3">
      <c r="K3585">
        <f t="shared" si="385"/>
        <v>0</v>
      </c>
      <c r="L3585" t="str">
        <f t="shared" si="386"/>
        <v>Osorno43920</v>
      </c>
      <c r="M3585" s="9">
        <f t="shared" si="387"/>
        <v>55</v>
      </c>
      <c r="N3585" t="str">
        <f t="shared" si="388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89"/>
        <v>Osorno4392055</v>
      </c>
    </row>
    <row r="3586" spans="11:19" x14ac:dyDescent="0.3">
      <c r="K3586">
        <f t="shared" si="385"/>
        <v>0</v>
      </c>
      <c r="L3586" t="str">
        <f t="shared" si="386"/>
        <v>Osorno43920</v>
      </c>
      <c r="M3586" s="9">
        <f t="shared" si="387"/>
        <v>56</v>
      </c>
      <c r="N3586" t="str">
        <f t="shared" si="388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89"/>
        <v>Osorno4392056</v>
      </c>
    </row>
    <row r="3587" spans="11:19" x14ac:dyDescent="0.3">
      <c r="K3587">
        <f t="shared" si="385"/>
        <v>0</v>
      </c>
      <c r="L3587" t="str">
        <f t="shared" si="386"/>
        <v>Osorno43920</v>
      </c>
      <c r="M3587" s="9">
        <f t="shared" si="387"/>
        <v>57</v>
      </c>
      <c r="N3587" t="str">
        <f t="shared" si="388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89"/>
        <v>Osorno4392057</v>
      </c>
    </row>
    <row r="3588" spans="11:19" x14ac:dyDescent="0.3">
      <c r="K3588">
        <f t="shared" si="385"/>
        <v>0</v>
      </c>
      <c r="L3588" t="str">
        <f t="shared" si="386"/>
        <v>Osorno43920</v>
      </c>
      <c r="M3588" s="9">
        <f t="shared" si="387"/>
        <v>58</v>
      </c>
      <c r="N3588" t="str">
        <f t="shared" si="388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89"/>
        <v>Osorno4392058</v>
      </c>
    </row>
    <row r="3589" spans="11:19" x14ac:dyDescent="0.3">
      <c r="K3589">
        <f t="shared" si="385"/>
        <v>0</v>
      </c>
      <c r="L3589" t="str">
        <f t="shared" si="386"/>
        <v>Osorno43920</v>
      </c>
      <c r="M3589" s="9">
        <f t="shared" si="387"/>
        <v>59</v>
      </c>
      <c r="N3589" t="str">
        <f t="shared" si="388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89"/>
        <v>Osorno4392059</v>
      </c>
    </row>
    <row r="3590" spans="11:19" x14ac:dyDescent="0.3">
      <c r="K3590">
        <f t="shared" si="385"/>
        <v>0</v>
      </c>
      <c r="L3590" t="str">
        <f t="shared" si="386"/>
        <v>Osorno43920</v>
      </c>
      <c r="M3590" s="9">
        <f t="shared" si="387"/>
        <v>60</v>
      </c>
      <c r="N3590" t="str">
        <f t="shared" si="388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89"/>
        <v>Osorno4392060</v>
      </c>
    </row>
    <row r="3591" spans="11:19" x14ac:dyDescent="0.3">
      <c r="K3591">
        <f t="shared" ref="K3591:K3654" si="390">+COUNTIFS($L$6:$L$20000,B3591)</f>
        <v>0</v>
      </c>
      <c r="L3591" t="str">
        <f t="shared" si="386"/>
        <v>Osorno43920</v>
      </c>
      <c r="M3591" s="9">
        <f t="shared" si="387"/>
        <v>61</v>
      </c>
      <c r="N3591" t="str">
        <f t="shared" si="388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89"/>
        <v>Osorno4392061</v>
      </c>
    </row>
    <row r="3592" spans="11:19" x14ac:dyDescent="0.3">
      <c r="K3592">
        <f t="shared" si="390"/>
        <v>0</v>
      </c>
      <c r="L3592" t="str">
        <f t="shared" si="386"/>
        <v>Osorno43920</v>
      </c>
      <c r="M3592" s="9">
        <f t="shared" si="387"/>
        <v>62</v>
      </c>
      <c r="N3592" t="str">
        <f t="shared" si="388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89"/>
        <v>Osorno4392062</v>
      </c>
    </row>
    <row r="3593" spans="11:19" x14ac:dyDescent="0.3">
      <c r="K3593">
        <f t="shared" si="390"/>
        <v>0</v>
      </c>
      <c r="L3593" t="str">
        <f t="shared" si="386"/>
        <v>Osorno43920</v>
      </c>
      <c r="M3593" s="9">
        <f t="shared" si="387"/>
        <v>63</v>
      </c>
      <c r="N3593" t="str">
        <f t="shared" si="388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89"/>
        <v>Osorno4392063</v>
      </c>
    </row>
    <row r="3594" spans="11:19" x14ac:dyDescent="0.3">
      <c r="K3594">
        <f t="shared" si="390"/>
        <v>0</v>
      </c>
      <c r="L3594" t="str">
        <f t="shared" si="386"/>
        <v>Osorno43920</v>
      </c>
      <c r="M3594" s="9">
        <f t="shared" si="387"/>
        <v>64</v>
      </c>
      <c r="N3594" t="str">
        <f t="shared" si="388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89"/>
        <v>Osorno4392064</v>
      </c>
    </row>
    <row r="3595" spans="11:19" x14ac:dyDescent="0.3">
      <c r="K3595">
        <f t="shared" si="390"/>
        <v>0</v>
      </c>
      <c r="L3595" t="str">
        <f t="shared" si="386"/>
        <v>Osorno43920</v>
      </c>
      <c r="M3595" s="9">
        <f t="shared" si="387"/>
        <v>65</v>
      </c>
      <c r="N3595" t="str">
        <f t="shared" si="388"/>
        <v>Osorno</v>
      </c>
      <c r="O3595" s="1">
        <v>43920</v>
      </c>
      <c r="P3595">
        <f>+VLOOKUP($N3595,[1]Hoja3!$A$4:$E$349,2,0)</f>
        <v>10</v>
      </c>
      <c r="Q3595">
        <f>+VLOOKUP($N3595,[1]Hoja3!$A$4:$E$349,3,0)</f>
        <v>10301</v>
      </c>
      <c r="R3595" t="str">
        <f>+VLOOKUP($N3595,[1]Hoja3!$A$4:$E$349,4,0)</f>
        <v>Los Lagos</v>
      </c>
      <c r="S3595" t="str">
        <f t="shared" si="389"/>
        <v>Osorno4392065</v>
      </c>
    </row>
    <row r="3596" spans="11:19" x14ac:dyDescent="0.3">
      <c r="K3596">
        <f t="shared" si="390"/>
        <v>0</v>
      </c>
      <c r="L3596" t="str">
        <f t="shared" si="386"/>
        <v>Osorno43920</v>
      </c>
      <c r="M3596" s="9">
        <f t="shared" si="387"/>
        <v>66</v>
      </c>
      <c r="N3596" t="str">
        <f t="shared" si="388"/>
        <v>Osorno</v>
      </c>
      <c r="O3596" s="1">
        <v>43920</v>
      </c>
      <c r="P3596">
        <f>+VLOOKUP($N3596,[1]Hoja3!$A$4:$E$349,2,0)</f>
        <v>10</v>
      </c>
      <c r="Q3596">
        <f>+VLOOKUP($N3596,[1]Hoja3!$A$4:$E$349,3,0)</f>
        <v>10301</v>
      </c>
      <c r="R3596" t="str">
        <f>+VLOOKUP($N3596,[1]Hoja3!$A$4:$E$349,4,0)</f>
        <v>Los Lagos</v>
      </c>
      <c r="S3596" t="str">
        <f t="shared" si="389"/>
        <v>Osorno4392066</v>
      </c>
    </row>
    <row r="3597" spans="11:19" x14ac:dyDescent="0.3">
      <c r="K3597">
        <f t="shared" si="390"/>
        <v>0</v>
      </c>
      <c r="L3597" t="str">
        <f t="shared" si="386"/>
        <v>Ovalle43920</v>
      </c>
      <c r="M3597" s="9">
        <v>1</v>
      </c>
      <c r="N3597" t="s">
        <v>215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89"/>
        <v>Ovalle439201</v>
      </c>
    </row>
    <row r="3598" spans="11:19" x14ac:dyDescent="0.3">
      <c r="K3598">
        <f t="shared" si="390"/>
        <v>0</v>
      </c>
      <c r="L3598" t="str">
        <f t="shared" si="386"/>
        <v>Ovalle43920</v>
      </c>
      <c r="M3598" s="9">
        <f t="shared" si="387"/>
        <v>2</v>
      </c>
      <c r="N3598" t="str">
        <f t="shared" si="388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89"/>
        <v>Ovalle439202</v>
      </c>
    </row>
    <row r="3599" spans="11:19" x14ac:dyDescent="0.3">
      <c r="K3599">
        <f t="shared" si="390"/>
        <v>0</v>
      </c>
      <c r="L3599" t="str">
        <f t="shared" si="386"/>
        <v>Ovalle43920</v>
      </c>
      <c r="M3599" s="9">
        <f t="shared" si="387"/>
        <v>3</v>
      </c>
      <c r="N3599" t="str">
        <f t="shared" si="388"/>
        <v>Ovalle</v>
      </c>
      <c r="O3599" s="1">
        <v>43920</v>
      </c>
      <c r="P3599">
        <f>+VLOOKUP($N3599,[1]Hoja3!$A$4:$E$349,2,0)</f>
        <v>4</v>
      </c>
      <c r="Q3599">
        <f>+VLOOKUP($N3599,[1]Hoja3!$A$4:$E$349,3,0)</f>
        <v>4301</v>
      </c>
      <c r="R3599" t="str">
        <f>+VLOOKUP($N3599,[1]Hoja3!$A$4:$E$349,4,0)</f>
        <v>Coquimbo</v>
      </c>
      <c r="S3599" t="str">
        <f t="shared" si="389"/>
        <v>Ovalle439203</v>
      </c>
    </row>
    <row r="3600" spans="11:19" x14ac:dyDescent="0.3">
      <c r="K3600">
        <f t="shared" si="390"/>
        <v>0</v>
      </c>
      <c r="L3600" t="str">
        <f t="shared" si="386"/>
        <v>Ovalle43920</v>
      </c>
      <c r="M3600" s="9">
        <f t="shared" si="387"/>
        <v>4</v>
      </c>
      <c r="N3600" t="str">
        <f t="shared" si="388"/>
        <v>Ovalle</v>
      </c>
      <c r="O3600" s="1">
        <v>43920</v>
      </c>
      <c r="P3600">
        <f>+VLOOKUP($N3600,[1]Hoja3!$A$4:$E$349,2,0)</f>
        <v>4</v>
      </c>
      <c r="Q3600">
        <f>+VLOOKUP($N3600,[1]Hoja3!$A$4:$E$349,3,0)</f>
        <v>4301</v>
      </c>
      <c r="R3600" t="str">
        <f>+VLOOKUP($N3600,[1]Hoja3!$A$4:$E$349,4,0)</f>
        <v>Coquimbo</v>
      </c>
      <c r="S3600" t="str">
        <f t="shared" si="389"/>
        <v>Ovalle439204</v>
      </c>
    </row>
    <row r="3601" spans="11:19" x14ac:dyDescent="0.3">
      <c r="K3601">
        <f t="shared" si="390"/>
        <v>0</v>
      </c>
      <c r="L3601" t="str">
        <f t="shared" si="386"/>
        <v>Padre Hurtado43920</v>
      </c>
      <c r="M3601" s="9">
        <v>1</v>
      </c>
      <c r="N3601" t="s">
        <v>216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89"/>
        <v>Padre Hurtado439201</v>
      </c>
    </row>
    <row r="3602" spans="11:19" x14ac:dyDescent="0.3">
      <c r="K3602">
        <f t="shared" si="390"/>
        <v>0</v>
      </c>
      <c r="L3602" t="str">
        <f t="shared" si="386"/>
        <v>Padre Hurtado43920</v>
      </c>
      <c r="M3602" s="9">
        <f t="shared" si="387"/>
        <v>2</v>
      </c>
      <c r="N3602" t="str">
        <f t="shared" si="388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89"/>
        <v>Padre Hurtado439202</v>
      </c>
    </row>
    <row r="3603" spans="11:19" x14ac:dyDescent="0.3">
      <c r="K3603">
        <f t="shared" si="390"/>
        <v>0</v>
      </c>
      <c r="L3603" t="str">
        <f t="shared" si="386"/>
        <v>Padre Hurtado43920</v>
      </c>
      <c r="M3603" s="9">
        <f t="shared" si="387"/>
        <v>3</v>
      </c>
      <c r="N3603" t="str">
        <f t="shared" si="388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89"/>
        <v>Padre Hurtado439203</v>
      </c>
    </row>
    <row r="3604" spans="11:19" x14ac:dyDescent="0.3">
      <c r="K3604">
        <f t="shared" si="390"/>
        <v>0</v>
      </c>
      <c r="L3604" t="str">
        <f t="shared" si="386"/>
        <v>Padre Hurtado43920</v>
      </c>
      <c r="M3604" s="9">
        <f t="shared" si="387"/>
        <v>4</v>
      </c>
      <c r="N3604" t="str">
        <f t="shared" si="388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89"/>
        <v>Padre Hurtado439204</v>
      </c>
    </row>
    <row r="3605" spans="11:19" x14ac:dyDescent="0.3">
      <c r="K3605">
        <f t="shared" si="390"/>
        <v>0</v>
      </c>
      <c r="L3605" t="str">
        <f t="shared" si="386"/>
        <v>Padre Hurtado43920</v>
      </c>
      <c r="M3605" s="9">
        <f t="shared" si="387"/>
        <v>5</v>
      </c>
      <c r="N3605" t="str">
        <f t="shared" si="388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89"/>
        <v>Padre Hurtado439205</v>
      </c>
    </row>
    <row r="3606" spans="11:19" x14ac:dyDescent="0.3">
      <c r="K3606">
        <f t="shared" si="390"/>
        <v>0</v>
      </c>
      <c r="L3606" t="str">
        <f t="shared" si="386"/>
        <v>Padre Hurtado43920</v>
      </c>
      <c r="M3606" s="9">
        <f t="shared" si="387"/>
        <v>6</v>
      </c>
      <c r="N3606" t="str">
        <f t="shared" si="388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89"/>
        <v>Padre Hurtado439206</v>
      </c>
    </row>
    <row r="3607" spans="11:19" x14ac:dyDescent="0.3">
      <c r="K3607">
        <f t="shared" si="390"/>
        <v>0</v>
      </c>
      <c r="L3607" t="str">
        <f t="shared" si="386"/>
        <v>Padre Hurtado43920</v>
      </c>
      <c r="M3607" s="9">
        <f t="shared" si="387"/>
        <v>7</v>
      </c>
      <c r="N3607" t="str">
        <f t="shared" si="388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89"/>
        <v>Padre Hurtado439207</v>
      </c>
    </row>
    <row r="3608" spans="11:19" x14ac:dyDescent="0.3">
      <c r="K3608">
        <f t="shared" si="390"/>
        <v>0</v>
      </c>
      <c r="L3608" t="str">
        <f t="shared" si="386"/>
        <v>Padre Hurtado43920</v>
      </c>
      <c r="M3608" s="9">
        <f t="shared" si="387"/>
        <v>8</v>
      </c>
      <c r="N3608" t="str">
        <f t="shared" si="388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89"/>
        <v>Padre Hurtado439208</v>
      </c>
    </row>
    <row r="3609" spans="11:19" x14ac:dyDescent="0.3">
      <c r="K3609">
        <f t="shared" si="390"/>
        <v>0</v>
      </c>
      <c r="L3609" t="str">
        <f t="shared" si="386"/>
        <v>Padre Hurtado43920</v>
      </c>
      <c r="M3609" s="9">
        <f t="shared" si="387"/>
        <v>9</v>
      </c>
      <c r="N3609" t="str">
        <f t="shared" si="388"/>
        <v>Padre Hurtado</v>
      </c>
      <c r="O3609" s="1">
        <v>43920</v>
      </c>
      <c r="P3609">
        <f>+VLOOKUP($N3609,[1]Hoja3!$A$4:$E$349,2,0)</f>
        <v>13</v>
      </c>
      <c r="Q3609">
        <f>+VLOOKUP($N3609,[1]Hoja3!$A$4:$E$349,3,0)</f>
        <v>13604</v>
      </c>
      <c r="R3609" t="str">
        <f>+VLOOKUP($N3609,[1]Hoja3!$A$4:$E$349,4,0)</f>
        <v>Metropolitana</v>
      </c>
      <c r="S3609" t="str">
        <f t="shared" si="389"/>
        <v>Padre Hurtado439209</v>
      </c>
    </row>
    <row r="3610" spans="11:19" x14ac:dyDescent="0.3">
      <c r="K3610">
        <f t="shared" si="390"/>
        <v>0</v>
      </c>
      <c r="L3610" t="str">
        <f t="shared" si="386"/>
        <v>Padre Hurtado43920</v>
      </c>
      <c r="M3610" s="9">
        <f t="shared" si="387"/>
        <v>10</v>
      </c>
      <c r="N3610" t="str">
        <f t="shared" si="388"/>
        <v>Padre Hurtado</v>
      </c>
      <c r="O3610" s="1">
        <v>43920</v>
      </c>
      <c r="P3610">
        <f>+VLOOKUP($N3610,[1]Hoja3!$A$4:$E$349,2,0)</f>
        <v>13</v>
      </c>
      <c r="Q3610">
        <f>+VLOOKUP($N3610,[1]Hoja3!$A$4:$E$349,3,0)</f>
        <v>13604</v>
      </c>
      <c r="R3610" t="str">
        <f>+VLOOKUP($N3610,[1]Hoja3!$A$4:$E$349,4,0)</f>
        <v>Metropolitana</v>
      </c>
      <c r="S3610" t="str">
        <f t="shared" si="389"/>
        <v>Padre Hurtado4392010</v>
      </c>
    </row>
    <row r="3611" spans="11:19" x14ac:dyDescent="0.3">
      <c r="K3611">
        <f t="shared" si="390"/>
        <v>0</v>
      </c>
      <c r="L3611" t="str">
        <f t="shared" si="386"/>
        <v>Padre Las Casas43920</v>
      </c>
      <c r="M3611" s="9">
        <v>1</v>
      </c>
      <c r="N3611" t="s">
        <v>217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89"/>
        <v>Padre Las Casas439201</v>
      </c>
    </row>
    <row r="3612" spans="11:19" x14ac:dyDescent="0.3">
      <c r="K3612">
        <f t="shared" si="390"/>
        <v>0</v>
      </c>
      <c r="L3612" t="str">
        <f t="shared" si="386"/>
        <v>Padre Las Casas43920</v>
      </c>
      <c r="M3612" s="9">
        <f t="shared" si="387"/>
        <v>2</v>
      </c>
      <c r="N3612" t="str">
        <f t="shared" si="388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89"/>
        <v>Padre Las Casas439202</v>
      </c>
    </row>
    <row r="3613" spans="11:19" x14ac:dyDescent="0.3">
      <c r="K3613">
        <f t="shared" si="390"/>
        <v>0</v>
      </c>
      <c r="L3613" t="str">
        <f t="shared" si="386"/>
        <v>Padre Las Casas43920</v>
      </c>
      <c r="M3613" s="9">
        <f t="shared" si="387"/>
        <v>3</v>
      </c>
      <c r="N3613" t="str">
        <f t="shared" si="388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89"/>
        <v>Padre Las Casas439203</v>
      </c>
    </row>
    <row r="3614" spans="11:19" x14ac:dyDescent="0.3">
      <c r="K3614">
        <f t="shared" si="390"/>
        <v>0</v>
      </c>
      <c r="L3614" t="str">
        <f t="shared" si="386"/>
        <v>Padre Las Casas43920</v>
      </c>
      <c r="M3614" s="9">
        <f t="shared" si="387"/>
        <v>4</v>
      </c>
      <c r="N3614" t="str">
        <f t="shared" si="388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89"/>
        <v>Padre Las Casas439204</v>
      </c>
    </row>
    <row r="3615" spans="11:19" x14ac:dyDescent="0.3">
      <c r="K3615">
        <f t="shared" si="390"/>
        <v>0</v>
      </c>
      <c r="L3615" t="str">
        <f t="shared" si="386"/>
        <v>Padre Las Casas43920</v>
      </c>
      <c r="M3615" s="9">
        <f t="shared" si="387"/>
        <v>5</v>
      </c>
      <c r="N3615" t="str">
        <f t="shared" si="388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89"/>
        <v>Padre Las Casas439205</v>
      </c>
    </row>
    <row r="3616" spans="11:19" x14ac:dyDescent="0.3">
      <c r="K3616">
        <f t="shared" si="390"/>
        <v>0</v>
      </c>
      <c r="L3616" t="str">
        <f t="shared" si="386"/>
        <v>Padre Las Casas43920</v>
      </c>
      <c r="M3616" s="9">
        <f t="shared" si="387"/>
        <v>6</v>
      </c>
      <c r="N3616" t="str">
        <f t="shared" si="388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89"/>
        <v>Padre Las Casas439206</v>
      </c>
    </row>
    <row r="3617" spans="11:19" x14ac:dyDescent="0.3">
      <c r="K3617">
        <f t="shared" si="390"/>
        <v>0</v>
      </c>
      <c r="L3617" t="str">
        <f t="shared" si="386"/>
        <v>Padre Las Casas43920</v>
      </c>
      <c r="M3617" s="9">
        <f t="shared" si="387"/>
        <v>7</v>
      </c>
      <c r="N3617" t="str">
        <f t="shared" si="388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89"/>
        <v>Padre Las Casas439207</v>
      </c>
    </row>
    <row r="3618" spans="11:19" x14ac:dyDescent="0.3">
      <c r="K3618">
        <f t="shared" si="390"/>
        <v>0</v>
      </c>
      <c r="L3618" t="str">
        <f t="shared" si="386"/>
        <v>Padre Las Casas43920</v>
      </c>
      <c r="M3618" s="9">
        <f t="shared" si="387"/>
        <v>8</v>
      </c>
      <c r="N3618" t="str">
        <f t="shared" si="388"/>
        <v>Padre Las Casas</v>
      </c>
      <c r="O3618" s="1">
        <v>43920</v>
      </c>
      <c r="P3618">
        <f>+VLOOKUP($N3618,[1]Hoja3!$A$4:$E$349,2,0)</f>
        <v>9</v>
      </c>
      <c r="Q3618">
        <f>+VLOOKUP($N3618,[1]Hoja3!$A$4:$E$349,3,0)</f>
        <v>9112</v>
      </c>
      <c r="R3618" t="str">
        <f>+VLOOKUP($N3618,[1]Hoja3!$A$4:$E$349,4,0)</f>
        <v>Araucanía</v>
      </c>
      <c r="S3618" t="str">
        <f t="shared" si="389"/>
        <v>Padre Las Casas439208</v>
      </c>
    </row>
    <row r="3619" spans="11:19" x14ac:dyDescent="0.3">
      <c r="K3619">
        <f t="shared" si="390"/>
        <v>0</v>
      </c>
      <c r="L3619" t="str">
        <f t="shared" si="386"/>
        <v>Padre Las Casas43920</v>
      </c>
      <c r="M3619" s="9">
        <f t="shared" si="387"/>
        <v>9</v>
      </c>
      <c r="N3619" t="str">
        <f t="shared" si="388"/>
        <v>Padre Las Casas</v>
      </c>
      <c r="O3619" s="1">
        <v>43920</v>
      </c>
      <c r="P3619">
        <f>+VLOOKUP($N3619,[1]Hoja3!$A$4:$E$349,2,0)</f>
        <v>9</v>
      </c>
      <c r="Q3619">
        <f>+VLOOKUP($N3619,[1]Hoja3!$A$4:$E$349,3,0)</f>
        <v>9112</v>
      </c>
      <c r="R3619" t="str">
        <f>+VLOOKUP($N3619,[1]Hoja3!$A$4:$E$349,4,0)</f>
        <v>Araucanía</v>
      </c>
      <c r="S3619" t="str">
        <f t="shared" si="389"/>
        <v>Padre Las Casas439209</v>
      </c>
    </row>
    <row r="3620" spans="11:19" x14ac:dyDescent="0.3">
      <c r="K3620">
        <f t="shared" si="390"/>
        <v>0</v>
      </c>
      <c r="L3620" t="str">
        <f t="shared" si="386"/>
        <v>Parral43920</v>
      </c>
      <c r="M3620" s="9">
        <v>1</v>
      </c>
      <c r="N3620" t="s">
        <v>227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89"/>
        <v>Parral439201</v>
      </c>
    </row>
    <row r="3621" spans="11:19" x14ac:dyDescent="0.3">
      <c r="K3621">
        <f t="shared" si="390"/>
        <v>0</v>
      </c>
      <c r="L3621" t="str">
        <f t="shared" si="386"/>
        <v>Parral43920</v>
      </c>
      <c r="M3621" s="9">
        <f t="shared" si="387"/>
        <v>2</v>
      </c>
      <c r="N3621" t="str">
        <f t="shared" si="388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89"/>
        <v>Parral439202</v>
      </c>
    </row>
    <row r="3622" spans="11:19" x14ac:dyDescent="0.3">
      <c r="K3622">
        <f t="shared" si="390"/>
        <v>0</v>
      </c>
      <c r="L3622" t="str">
        <f t="shared" si="386"/>
        <v>Parral43920</v>
      </c>
      <c r="M3622" s="9">
        <f t="shared" si="387"/>
        <v>3</v>
      </c>
      <c r="N3622" t="str">
        <f t="shared" si="388"/>
        <v>Parral</v>
      </c>
      <c r="O3622" s="1">
        <v>43920</v>
      </c>
      <c r="P3622">
        <f>+VLOOKUP($N3622,[1]Hoja3!$A$4:$E$349,2,0)</f>
        <v>7</v>
      </c>
      <c r="Q3622">
        <f>+VLOOKUP($N3622,[1]Hoja3!$A$4:$E$349,3,0)</f>
        <v>7404</v>
      </c>
      <c r="R3622" t="str">
        <f>+VLOOKUP($N3622,[1]Hoja3!$A$4:$E$349,4,0)</f>
        <v>Maule</v>
      </c>
      <c r="S3622" t="str">
        <f t="shared" si="389"/>
        <v>Parral439203</v>
      </c>
    </row>
    <row r="3623" spans="11:19" x14ac:dyDescent="0.3">
      <c r="K3623">
        <f t="shared" si="390"/>
        <v>0</v>
      </c>
      <c r="L3623" t="str">
        <f t="shared" si="386"/>
        <v>Parral43920</v>
      </c>
      <c r="M3623" s="9">
        <f t="shared" si="387"/>
        <v>4</v>
      </c>
      <c r="N3623" t="str">
        <f t="shared" si="388"/>
        <v>Parral</v>
      </c>
      <c r="O3623" s="1">
        <v>43920</v>
      </c>
      <c r="P3623">
        <f>+VLOOKUP($N3623,[1]Hoja3!$A$4:$E$349,2,0)</f>
        <v>7</v>
      </c>
      <c r="Q3623">
        <f>+VLOOKUP($N3623,[1]Hoja3!$A$4:$E$349,3,0)</f>
        <v>7404</v>
      </c>
      <c r="R3623" t="str">
        <f>+VLOOKUP($N3623,[1]Hoja3!$A$4:$E$349,4,0)</f>
        <v>Maule</v>
      </c>
      <c r="S3623" t="str">
        <f t="shared" si="389"/>
        <v>Parral439204</v>
      </c>
    </row>
    <row r="3624" spans="11:19" x14ac:dyDescent="0.3">
      <c r="K3624">
        <f t="shared" si="390"/>
        <v>0</v>
      </c>
      <c r="L3624" t="str">
        <f t="shared" si="386"/>
        <v>Pedro Aguirre Cerda43920</v>
      </c>
      <c r="M3624" s="9">
        <v>1</v>
      </c>
      <c r="N3624" t="s">
        <v>228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89"/>
        <v>Pedro Aguirre Cerda439201</v>
      </c>
    </row>
    <row r="3625" spans="11:19" x14ac:dyDescent="0.3">
      <c r="K3625">
        <f t="shared" si="390"/>
        <v>0</v>
      </c>
      <c r="L3625" t="str">
        <f t="shared" si="386"/>
        <v>Pedro Aguirre Cerda43920</v>
      </c>
      <c r="M3625" s="9">
        <f t="shared" si="387"/>
        <v>2</v>
      </c>
      <c r="N3625" t="str">
        <f t="shared" si="388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89"/>
        <v>Pedro Aguirre Cerda439202</v>
      </c>
    </row>
    <row r="3626" spans="11:19" x14ac:dyDescent="0.3">
      <c r="K3626">
        <f t="shared" si="390"/>
        <v>0</v>
      </c>
      <c r="L3626" t="str">
        <f t="shared" si="386"/>
        <v>Pedro Aguirre Cerda43920</v>
      </c>
      <c r="M3626" s="9">
        <f t="shared" si="387"/>
        <v>3</v>
      </c>
      <c r="N3626" t="str">
        <f t="shared" si="388"/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89"/>
        <v>Pedro Aguirre Cerda439203</v>
      </c>
    </row>
    <row r="3627" spans="11:19" x14ac:dyDescent="0.3">
      <c r="K3627">
        <f t="shared" si="390"/>
        <v>0</v>
      </c>
      <c r="L3627" t="str">
        <f t="shared" si="386"/>
        <v>Pedro Aguirre Cerda43920</v>
      </c>
      <c r="M3627" s="9">
        <f t="shared" si="387"/>
        <v>4</v>
      </c>
      <c r="N3627" t="str">
        <f t="shared" si="388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89"/>
        <v>Pedro Aguirre Cerda439204</v>
      </c>
    </row>
    <row r="3628" spans="11:19" x14ac:dyDescent="0.3">
      <c r="K3628">
        <f t="shared" si="390"/>
        <v>0</v>
      </c>
      <c r="L3628" t="str">
        <f t="shared" ref="L3628:L3691" si="391">+N3628&amp;O3628</f>
        <v>Pedro Aguirre Cerda43920</v>
      </c>
      <c r="M3628" s="9">
        <f t="shared" ref="M3628:M3691" si="392">+M3627+1</f>
        <v>5</v>
      </c>
      <c r="N3628" t="str">
        <f t="shared" ref="N3628:N3691" si="393">+N3627</f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89"/>
        <v>Pedro Aguirre Cerda439205</v>
      </c>
    </row>
    <row r="3629" spans="11:19" x14ac:dyDescent="0.3">
      <c r="K3629">
        <f t="shared" si="390"/>
        <v>0</v>
      </c>
      <c r="L3629" t="str">
        <f t="shared" si="391"/>
        <v>Pedro Aguirre Cerda43920</v>
      </c>
      <c r="M3629" s="9">
        <f t="shared" si="392"/>
        <v>6</v>
      </c>
      <c r="N3629" t="str">
        <f t="shared" si="393"/>
        <v>Pedro Aguirre Cerda</v>
      </c>
      <c r="O3629" s="1">
        <v>43920</v>
      </c>
      <c r="P3629">
        <f>+VLOOKUP($N3629,[1]Hoja3!$A$4:$E$349,2,0)</f>
        <v>13</v>
      </c>
      <c r="Q3629">
        <f>+VLOOKUP($N3629,[1]Hoja3!$A$4:$E$349,3,0)</f>
        <v>13121</v>
      </c>
      <c r="R3629" t="str">
        <f>+VLOOKUP($N3629,[1]Hoja3!$A$4:$E$349,4,0)</f>
        <v>Metropolitana</v>
      </c>
      <c r="S3629" t="str">
        <f t="shared" si="389"/>
        <v>Pedro Aguirre Cerda439206</v>
      </c>
    </row>
    <row r="3630" spans="11:19" x14ac:dyDescent="0.3">
      <c r="K3630">
        <f t="shared" si="390"/>
        <v>0</v>
      </c>
      <c r="L3630" t="str">
        <f t="shared" si="391"/>
        <v>Pedro Aguirre Cerda43920</v>
      </c>
      <c r="M3630" s="9">
        <f t="shared" si="392"/>
        <v>7</v>
      </c>
      <c r="N3630" t="str">
        <f t="shared" si="393"/>
        <v>Pedro Aguirre Cerda</v>
      </c>
      <c r="O3630" s="1">
        <v>43920</v>
      </c>
      <c r="P3630">
        <f>+VLOOKUP($N3630,[1]Hoja3!$A$4:$E$349,2,0)</f>
        <v>13</v>
      </c>
      <c r="Q3630">
        <f>+VLOOKUP($N3630,[1]Hoja3!$A$4:$E$349,3,0)</f>
        <v>13121</v>
      </c>
      <c r="R3630" t="str">
        <f>+VLOOKUP($N3630,[1]Hoja3!$A$4:$E$349,4,0)</f>
        <v>Metropolitana</v>
      </c>
      <c r="S3630" t="str">
        <f t="shared" si="389"/>
        <v>Pedro Aguirre Cerda439207</v>
      </c>
    </row>
    <row r="3631" spans="11:19" x14ac:dyDescent="0.3">
      <c r="K3631">
        <f t="shared" si="390"/>
        <v>0</v>
      </c>
      <c r="L3631" t="str">
        <f t="shared" si="391"/>
        <v>Penaflor43920</v>
      </c>
      <c r="M3631" s="9">
        <v>1</v>
      </c>
      <c r="N3631" t="s">
        <v>232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89"/>
        <v>Penaflor439201</v>
      </c>
    </row>
    <row r="3632" spans="11:19" x14ac:dyDescent="0.3">
      <c r="K3632">
        <f t="shared" si="390"/>
        <v>0</v>
      </c>
      <c r="L3632" t="str">
        <f t="shared" si="391"/>
        <v>Penaflor43920</v>
      </c>
      <c r="M3632" s="9">
        <f t="shared" si="392"/>
        <v>2</v>
      </c>
      <c r="N3632" t="str">
        <f t="shared" si="393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89"/>
        <v>Penaflor439202</v>
      </c>
    </row>
    <row r="3633" spans="11:19" x14ac:dyDescent="0.3">
      <c r="K3633">
        <f t="shared" si="390"/>
        <v>0</v>
      </c>
      <c r="L3633" t="str">
        <f t="shared" si="391"/>
        <v>Penaflor43920</v>
      </c>
      <c r="M3633" s="9">
        <f t="shared" si="392"/>
        <v>3</v>
      </c>
      <c r="N3633" t="str">
        <f t="shared" si="393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89"/>
        <v>Penaflor439203</v>
      </c>
    </row>
    <row r="3634" spans="11:19" x14ac:dyDescent="0.3">
      <c r="K3634">
        <f t="shared" si="390"/>
        <v>0</v>
      </c>
      <c r="L3634" t="str">
        <f t="shared" si="391"/>
        <v>Penaflor43920</v>
      </c>
      <c r="M3634" s="9">
        <f t="shared" si="392"/>
        <v>4</v>
      </c>
      <c r="N3634" t="str">
        <f t="shared" si="393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89"/>
        <v>Penaflor439204</v>
      </c>
    </row>
    <row r="3635" spans="11:19" x14ac:dyDescent="0.3">
      <c r="K3635">
        <f t="shared" si="390"/>
        <v>0</v>
      </c>
      <c r="L3635" t="str">
        <f t="shared" si="391"/>
        <v>Penaflor43920</v>
      </c>
      <c r="M3635" s="9">
        <f t="shared" si="392"/>
        <v>5</v>
      </c>
      <c r="N3635" t="str">
        <f t="shared" si="393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89"/>
        <v>Penaflor439205</v>
      </c>
    </row>
    <row r="3636" spans="11:19" x14ac:dyDescent="0.3">
      <c r="K3636">
        <f t="shared" si="390"/>
        <v>0</v>
      </c>
      <c r="L3636" t="str">
        <f t="shared" si="391"/>
        <v>Penaflor43920</v>
      </c>
      <c r="M3636" s="9">
        <f t="shared" si="392"/>
        <v>6</v>
      </c>
      <c r="N3636" t="str">
        <f t="shared" si="393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89"/>
        <v>Penaflor439206</v>
      </c>
    </row>
    <row r="3637" spans="11:19" x14ac:dyDescent="0.3">
      <c r="K3637">
        <f t="shared" si="390"/>
        <v>0</v>
      </c>
      <c r="L3637" t="str">
        <f t="shared" si="391"/>
        <v>Penaflor43920</v>
      </c>
      <c r="M3637" s="9">
        <f t="shared" si="392"/>
        <v>7</v>
      </c>
      <c r="N3637" t="str">
        <f t="shared" si="393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89"/>
        <v>Penaflor439207</v>
      </c>
    </row>
    <row r="3638" spans="11:19" x14ac:dyDescent="0.3">
      <c r="K3638">
        <f t="shared" si="390"/>
        <v>0</v>
      </c>
      <c r="L3638" t="str">
        <f t="shared" si="391"/>
        <v>Penaflor43920</v>
      </c>
      <c r="M3638" s="9">
        <f t="shared" si="392"/>
        <v>8</v>
      </c>
      <c r="N3638" t="str">
        <f t="shared" si="393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89"/>
        <v>Penaflor439208</v>
      </c>
    </row>
    <row r="3639" spans="11:19" x14ac:dyDescent="0.3">
      <c r="K3639">
        <f t="shared" si="390"/>
        <v>0</v>
      </c>
      <c r="L3639" t="str">
        <f t="shared" si="391"/>
        <v>Penaflor43920</v>
      </c>
      <c r="M3639" s="9">
        <f t="shared" si="392"/>
        <v>9</v>
      </c>
      <c r="N3639" t="str">
        <f t="shared" si="393"/>
        <v>Penaflor</v>
      </c>
      <c r="O3639" s="1">
        <v>43920</v>
      </c>
      <c r="P3639">
        <f>+VLOOKUP($N3639,[1]Hoja3!$A$4:$E$349,2,0)</f>
        <v>13</v>
      </c>
      <c r="Q3639">
        <f>+VLOOKUP($N3639,[1]Hoja3!$A$4:$E$349,3,0)</f>
        <v>13605</v>
      </c>
      <c r="R3639" t="str">
        <f>+VLOOKUP($N3639,[1]Hoja3!$A$4:$E$349,4,0)</f>
        <v>Metropolitana</v>
      </c>
      <c r="S3639" t="str">
        <f t="shared" si="389"/>
        <v>Penaflor439209</v>
      </c>
    </row>
    <row r="3640" spans="11:19" x14ac:dyDescent="0.3">
      <c r="K3640">
        <f t="shared" si="390"/>
        <v>0</v>
      </c>
      <c r="L3640" t="str">
        <f t="shared" si="391"/>
        <v>Penaflor43920</v>
      </c>
      <c r="M3640" s="9">
        <f t="shared" si="392"/>
        <v>10</v>
      </c>
      <c r="N3640" t="str">
        <f t="shared" si="393"/>
        <v>Penaflor</v>
      </c>
      <c r="O3640" s="1">
        <v>43920</v>
      </c>
      <c r="P3640">
        <f>+VLOOKUP($N3640,[1]Hoja3!$A$4:$E$349,2,0)</f>
        <v>13</v>
      </c>
      <c r="Q3640">
        <f>+VLOOKUP($N3640,[1]Hoja3!$A$4:$E$349,3,0)</f>
        <v>13605</v>
      </c>
      <c r="R3640" t="str">
        <f>+VLOOKUP($N3640,[1]Hoja3!$A$4:$E$349,4,0)</f>
        <v>Metropolitana</v>
      </c>
      <c r="S3640" t="str">
        <f t="shared" si="389"/>
        <v>Penaflor4392010</v>
      </c>
    </row>
    <row r="3641" spans="11:19" x14ac:dyDescent="0.3">
      <c r="K3641">
        <f t="shared" si="390"/>
        <v>0</v>
      </c>
      <c r="L3641" t="str">
        <f t="shared" si="391"/>
        <v>Penalolen43920</v>
      </c>
      <c r="M3641" s="9">
        <v>1</v>
      </c>
      <c r="N3641" t="s">
        <v>233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89"/>
        <v>Penalolen439201</v>
      </c>
    </row>
    <row r="3642" spans="11:19" x14ac:dyDescent="0.3">
      <c r="K3642">
        <f t="shared" si="390"/>
        <v>0</v>
      </c>
      <c r="L3642" t="str">
        <f t="shared" si="391"/>
        <v>Penalolen43920</v>
      </c>
      <c r="M3642" s="9">
        <f t="shared" si="392"/>
        <v>2</v>
      </c>
      <c r="N3642" t="str">
        <f t="shared" si="393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ref="S3642:S3705" si="394">+N3642&amp;O3642&amp;M3642</f>
        <v>Penalolen439202</v>
      </c>
    </row>
    <row r="3643" spans="11:19" x14ac:dyDescent="0.3">
      <c r="K3643">
        <f t="shared" si="390"/>
        <v>0</v>
      </c>
      <c r="L3643" t="str">
        <f t="shared" si="391"/>
        <v>Penalolen43920</v>
      </c>
      <c r="M3643" s="9">
        <f t="shared" si="392"/>
        <v>3</v>
      </c>
      <c r="N3643" t="str">
        <f t="shared" si="393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94"/>
        <v>Penalolen439203</v>
      </c>
    </row>
    <row r="3644" spans="11:19" x14ac:dyDescent="0.3">
      <c r="K3644">
        <f t="shared" si="390"/>
        <v>0</v>
      </c>
      <c r="L3644" t="str">
        <f t="shared" si="391"/>
        <v>Penalolen43920</v>
      </c>
      <c r="M3644" s="9">
        <f t="shared" si="392"/>
        <v>4</v>
      </c>
      <c r="N3644" t="str">
        <f t="shared" si="393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94"/>
        <v>Penalolen439204</v>
      </c>
    </row>
    <row r="3645" spans="11:19" x14ac:dyDescent="0.3">
      <c r="K3645">
        <f t="shared" si="390"/>
        <v>0</v>
      </c>
      <c r="L3645" t="str">
        <f t="shared" si="391"/>
        <v>Penalolen43920</v>
      </c>
      <c r="M3645" s="9">
        <f t="shared" si="392"/>
        <v>5</v>
      </c>
      <c r="N3645" t="str">
        <f t="shared" si="393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94"/>
        <v>Penalolen439205</v>
      </c>
    </row>
    <row r="3646" spans="11:19" x14ac:dyDescent="0.3">
      <c r="K3646">
        <f t="shared" si="390"/>
        <v>0</v>
      </c>
      <c r="L3646" t="str">
        <f t="shared" si="391"/>
        <v>Penalolen43920</v>
      </c>
      <c r="M3646" s="9">
        <f t="shared" si="392"/>
        <v>6</v>
      </c>
      <c r="N3646" t="str">
        <f t="shared" si="393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94"/>
        <v>Penalolen439206</v>
      </c>
    </row>
    <row r="3647" spans="11:19" x14ac:dyDescent="0.3">
      <c r="K3647">
        <f t="shared" si="390"/>
        <v>0</v>
      </c>
      <c r="L3647" t="str">
        <f t="shared" si="391"/>
        <v>Penalolen43920</v>
      </c>
      <c r="M3647" s="9">
        <f t="shared" si="392"/>
        <v>7</v>
      </c>
      <c r="N3647" t="str">
        <f t="shared" si="393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94"/>
        <v>Penalolen439207</v>
      </c>
    </row>
    <row r="3648" spans="11:19" x14ac:dyDescent="0.3">
      <c r="K3648">
        <f t="shared" si="390"/>
        <v>0</v>
      </c>
      <c r="L3648" t="str">
        <f t="shared" si="391"/>
        <v>Penalolen43920</v>
      </c>
      <c r="M3648" s="9">
        <f t="shared" si="392"/>
        <v>8</v>
      </c>
      <c r="N3648" t="str">
        <f t="shared" si="393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94"/>
        <v>Penalolen439208</v>
      </c>
    </row>
    <row r="3649" spans="11:19" x14ac:dyDescent="0.3">
      <c r="K3649">
        <f t="shared" si="390"/>
        <v>0</v>
      </c>
      <c r="L3649" t="str">
        <f t="shared" si="391"/>
        <v>Penalolen43920</v>
      </c>
      <c r="M3649" s="9">
        <f t="shared" si="392"/>
        <v>9</v>
      </c>
      <c r="N3649" t="str">
        <f t="shared" si="393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94"/>
        <v>Penalolen439209</v>
      </c>
    </row>
    <row r="3650" spans="11:19" x14ac:dyDescent="0.3">
      <c r="K3650">
        <f t="shared" si="390"/>
        <v>0</v>
      </c>
      <c r="L3650" t="str">
        <f t="shared" si="391"/>
        <v>Penalolen43920</v>
      </c>
      <c r="M3650" s="9">
        <f t="shared" si="392"/>
        <v>10</v>
      </c>
      <c r="N3650" t="str">
        <f t="shared" si="393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94"/>
        <v>Penalolen4392010</v>
      </c>
    </row>
    <row r="3651" spans="11:19" x14ac:dyDescent="0.3">
      <c r="K3651">
        <f t="shared" si="390"/>
        <v>0</v>
      </c>
      <c r="L3651" t="str">
        <f t="shared" si="391"/>
        <v>Penalolen43920</v>
      </c>
      <c r="M3651" s="9">
        <f t="shared" si="392"/>
        <v>11</v>
      </c>
      <c r="N3651" t="str">
        <f t="shared" si="393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94"/>
        <v>Penalolen4392011</v>
      </c>
    </row>
    <row r="3652" spans="11:19" x14ac:dyDescent="0.3">
      <c r="K3652">
        <f t="shared" si="390"/>
        <v>0</v>
      </c>
      <c r="L3652" t="str">
        <f t="shared" si="391"/>
        <v>Penalolen43920</v>
      </c>
      <c r="M3652" s="9">
        <f t="shared" si="392"/>
        <v>12</v>
      </c>
      <c r="N3652" t="str">
        <f t="shared" si="393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94"/>
        <v>Penalolen4392012</v>
      </c>
    </row>
    <row r="3653" spans="11:19" x14ac:dyDescent="0.3">
      <c r="K3653">
        <f t="shared" si="390"/>
        <v>0</v>
      </c>
      <c r="L3653" t="str">
        <f t="shared" si="391"/>
        <v>Penalolen43920</v>
      </c>
      <c r="M3653" s="9">
        <f t="shared" si="392"/>
        <v>13</v>
      </c>
      <c r="N3653" t="str">
        <f t="shared" si="393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94"/>
        <v>Penalolen4392013</v>
      </c>
    </row>
    <row r="3654" spans="11:19" x14ac:dyDescent="0.3">
      <c r="K3654">
        <f t="shared" si="390"/>
        <v>0</v>
      </c>
      <c r="L3654" t="str">
        <f t="shared" si="391"/>
        <v>Penalolen43920</v>
      </c>
      <c r="M3654" s="9">
        <f t="shared" si="392"/>
        <v>14</v>
      </c>
      <c r="N3654" t="str">
        <f t="shared" si="393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94"/>
        <v>Penalolen4392014</v>
      </c>
    </row>
    <row r="3655" spans="11:19" x14ac:dyDescent="0.3">
      <c r="K3655">
        <f t="shared" ref="K3655:K3718" si="395">+COUNTIFS($L$6:$L$20000,B3655)</f>
        <v>0</v>
      </c>
      <c r="L3655" t="str">
        <f t="shared" si="391"/>
        <v>Penalolen43920</v>
      </c>
      <c r="M3655" s="9">
        <f t="shared" si="392"/>
        <v>15</v>
      </c>
      <c r="N3655" t="str">
        <f t="shared" si="393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94"/>
        <v>Penalolen4392015</v>
      </c>
    </row>
    <row r="3656" spans="11:19" x14ac:dyDescent="0.3">
      <c r="K3656">
        <f t="shared" si="395"/>
        <v>0</v>
      </c>
      <c r="L3656" t="str">
        <f t="shared" si="391"/>
        <v>Penalolen43920</v>
      </c>
      <c r="M3656" s="9">
        <f t="shared" si="392"/>
        <v>16</v>
      </c>
      <c r="N3656" t="str">
        <f t="shared" si="393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94"/>
        <v>Penalolen4392016</v>
      </c>
    </row>
    <row r="3657" spans="11:19" x14ac:dyDescent="0.3">
      <c r="K3657">
        <f t="shared" si="395"/>
        <v>0</v>
      </c>
      <c r="L3657" t="str">
        <f t="shared" si="391"/>
        <v>Penalolen43920</v>
      </c>
      <c r="M3657" s="9">
        <f t="shared" si="392"/>
        <v>17</v>
      </c>
      <c r="N3657" t="str">
        <f t="shared" si="393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94"/>
        <v>Penalolen4392017</v>
      </c>
    </row>
    <row r="3658" spans="11:19" x14ac:dyDescent="0.3">
      <c r="K3658">
        <f t="shared" si="395"/>
        <v>0</v>
      </c>
      <c r="L3658" t="str">
        <f t="shared" si="391"/>
        <v>Penalolen43920</v>
      </c>
      <c r="M3658" s="9">
        <f t="shared" si="392"/>
        <v>18</v>
      </c>
      <c r="N3658" t="str">
        <f t="shared" si="393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94"/>
        <v>Penalolen4392018</v>
      </c>
    </row>
    <row r="3659" spans="11:19" x14ac:dyDescent="0.3">
      <c r="K3659">
        <f t="shared" si="395"/>
        <v>0</v>
      </c>
      <c r="L3659" t="str">
        <f t="shared" si="391"/>
        <v>Penalolen43920</v>
      </c>
      <c r="M3659" s="9">
        <f t="shared" si="392"/>
        <v>19</v>
      </c>
      <c r="N3659" t="str">
        <f t="shared" si="393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94"/>
        <v>Penalolen4392019</v>
      </c>
    </row>
    <row r="3660" spans="11:19" x14ac:dyDescent="0.3">
      <c r="K3660">
        <f t="shared" si="395"/>
        <v>0</v>
      </c>
      <c r="L3660" t="str">
        <f t="shared" si="391"/>
        <v>Penalolen43920</v>
      </c>
      <c r="M3660" s="9">
        <f t="shared" si="392"/>
        <v>20</v>
      </c>
      <c r="N3660" t="str">
        <f t="shared" si="393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94"/>
        <v>Penalolen4392020</v>
      </c>
    </row>
    <row r="3661" spans="11:19" x14ac:dyDescent="0.3">
      <c r="K3661">
        <f t="shared" si="395"/>
        <v>0</v>
      </c>
      <c r="L3661" t="str">
        <f t="shared" si="391"/>
        <v>Penalolen43920</v>
      </c>
      <c r="M3661" s="9">
        <f t="shared" si="392"/>
        <v>21</v>
      </c>
      <c r="N3661" t="str">
        <f t="shared" si="393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94"/>
        <v>Penalolen4392021</v>
      </c>
    </row>
    <row r="3662" spans="11:19" x14ac:dyDescent="0.3">
      <c r="K3662">
        <f t="shared" si="395"/>
        <v>0</v>
      </c>
      <c r="L3662" t="str">
        <f t="shared" si="391"/>
        <v>Penalolen43920</v>
      </c>
      <c r="M3662" s="9">
        <f t="shared" si="392"/>
        <v>22</v>
      </c>
      <c r="N3662" t="str">
        <f t="shared" si="393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94"/>
        <v>Penalolen4392022</v>
      </c>
    </row>
    <row r="3663" spans="11:19" x14ac:dyDescent="0.3">
      <c r="K3663">
        <f t="shared" si="395"/>
        <v>0</v>
      </c>
      <c r="L3663" t="str">
        <f t="shared" si="391"/>
        <v>Penalolen43920</v>
      </c>
      <c r="M3663" s="9">
        <f t="shared" si="392"/>
        <v>23</v>
      </c>
      <c r="N3663" t="str">
        <f t="shared" si="393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94"/>
        <v>Penalolen4392023</v>
      </c>
    </row>
    <row r="3664" spans="11:19" x14ac:dyDescent="0.3">
      <c r="K3664">
        <f t="shared" si="395"/>
        <v>0</v>
      </c>
      <c r="L3664" t="str">
        <f t="shared" si="391"/>
        <v>Penalolen43920</v>
      </c>
      <c r="M3664" s="9">
        <f t="shared" si="392"/>
        <v>24</v>
      </c>
      <c r="N3664" t="str">
        <f t="shared" si="393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94"/>
        <v>Penalolen4392024</v>
      </c>
    </row>
    <row r="3665" spans="11:19" x14ac:dyDescent="0.3">
      <c r="K3665">
        <f t="shared" si="395"/>
        <v>0</v>
      </c>
      <c r="L3665" t="str">
        <f t="shared" si="391"/>
        <v>Penalolen43920</v>
      </c>
      <c r="M3665" s="9">
        <f t="shared" si="392"/>
        <v>25</v>
      </c>
      <c r="N3665" t="str">
        <f t="shared" si="393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94"/>
        <v>Penalolen4392025</v>
      </c>
    </row>
    <row r="3666" spans="11:19" x14ac:dyDescent="0.3">
      <c r="K3666">
        <f t="shared" si="395"/>
        <v>0</v>
      </c>
      <c r="L3666" t="str">
        <f t="shared" si="391"/>
        <v>Penalolen43920</v>
      </c>
      <c r="M3666" s="9">
        <f t="shared" si="392"/>
        <v>26</v>
      </c>
      <c r="N3666" t="str">
        <f t="shared" si="393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94"/>
        <v>Penalolen4392026</v>
      </c>
    </row>
    <row r="3667" spans="11:19" x14ac:dyDescent="0.3">
      <c r="K3667">
        <f t="shared" si="395"/>
        <v>0</v>
      </c>
      <c r="L3667" t="str">
        <f t="shared" si="391"/>
        <v>Penalolen43920</v>
      </c>
      <c r="M3667" s="9">
        <f t="shared" si="392"/>
        <v>27</v>
      </c>
      <c r="N3667" t="str">
        <f t="shared" si="393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94"/>
        <v>Penalolen4392027</v>
      </c>
    </row>
    <row r="3668" spans="11:19" x14ac:dyDescent="0.3">
      <c r="K3668">
        <f t="shared" si="395"/>
        <v>0</v>
      </c>
      <c r="L3668" t="str">
        <f t="shared" si="391"/>
        <v>Penalolen43920</v>
      </c>
      <c r="M3668" s="9">
        <f t="shared" si="392"/>
        <v>28</v>
      </c>
      <c r="N3668" t="str">
        <f t="shared" si="393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94"/>
        <v>Penalolen4392028</v>
      </c>
    </row>
    <row r="3669" spans="11:19" x14ac:dyDescent="0.3">
      <c r="K3669">
        <f t="shared" si="395"/>
        <v>0</v>
      </c>
      <c r="L3669" t="str">
        <f t="shared" si="391"/>
        <v>Penalolen43920</v>
      </c>
      <c r="M3669" s="9">
        <f t="shared" si="392"/>
        <v>29</v>
      </c>
      <c r="N3669" t="str">
        <f t="shared" si="393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94"/>
        <v>Penalolen4392029</v>
      </c>
    </row>
    <row r="3670" spans="11:19" x14ac:dyDescent="0.3">
      <c r="K3670">
        <f t="shared" si="395"/>
        <v>0</v>
      </c>
      <c r="L3670" t="str">
        <f t="shared" si="391"/>
        <v>Penalolen43920</v>
      </c>
      <c r="M3670" s="9">
        <f t="shared" si="392"/>
        <v>30</v>
      </c>
      <c r="N3670" t="str">
        <f t="shared" si="393"/>
        <v>Penalolen</v>
      </c>
      <c r="O3670" s="1">
        <v>43920</v>
      </c>
      <c r="P3670">
        <f>+VLOOKUP($N3670,[1]Hoja3!$A$4:$E$349,2,0)</f>
        <v>13</v>
      </c>
      <c r="Q3670">
        <f>+VLOOKUP($N3670,[1]Hoja3!$A$4:$E$349,3,0)</f>
        <v>13122</v>
      </c>
      <c r="R3670" t="str">
        <f>+VLOOKUP($N3670,[1]Hoja3!$A$4:$E$349,4,0)</f>
        <v>Metropolitana</v>
      </c>
      <c r="S3670" t="str">
        <f t="shared" si="394"/>
        <v>Penalolen4392030</v>
      </c>
    </row>
    <row r="3671" spans="11:19" x14ac:dyDescent="0.3">
      <c r="K3671">
        <f t="shared" si="395"/>
        <v>0</v>
      </c>
      <c r="L3671" t="str">
        <f t="shared" si="391"/>
        <v>Penalolen43920</v>
      </c>
      <c r="M3671" s="9">
        <f t="shared" si="392"/>
        <v>31</v>
      </c>
      <c r="N3671" t="str">
        <f t="shared" si="393"/>
        <v>Penalolen</v>
      </c>
      <c r="O3671" s="1">
        <v>43920</v>
      </c>
      <c r="P3671">
        <f>+VLOOKUP($N3671,[1]Hoja3!$A$4:$E$349,2,0)</f>
        <v>13</v>
      </c>
      <c r="Q3671">
        <f>+VLOOKUP($N3671,[1]Hoja3!$A$4:$E$349,3,0)</f>
        <v>13122</v>
      </c>
      <c r="R3671" t="str">
        <f>+VLOOKUP($N3671,[1]Hoja3!$A$4:$E$349,4,0)</f>
        <v>Metropolitana</v>
      </c>
      <c r="S3671" t="str">
        <f t="shared" si="394"/>
        <v>Penalolen4392031</v>
      </c>
    </row>
    <row r="3672" spans="11:19" x14ac:dyDescent="0.3">
      <c r="K3672">
        <f t="shared" si="395"/>
        <v>0</v>
      </c>
      <c r="L3672" t="str">
        <f t="shared" si="391"/>
        <v>Pitrufquen43920</v>
      </c>
      <c r="M3672" s="9">
        <v>1</v>
      </c>
      <c r="N3672" t="s">
        <v>245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94"/>
        <v>Pitrufquen439201</v>
      </c>
    </row>
    <row r="3673" spans="11:19" x14ac:dyDescent="0.3">
      <c r="K3673">
        <f t="shared" si="395"/>
        <v>0</v>
      </c>
      <c r="L3673" t="str">
        <f t="shared" si="391"/>
        <v>Pitrufquen43920</v>
      </c>
      <c r="M3673" s="9">
        <f t="shared" si="392"/>
        <v>2</v>
      </c>
      <c r="N3673" t="str">
        <f t="shared" si="393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94"/>
        <v>Pitrufquen439202</v>
      </c>
    </row>
    <row r="3674" spans="11:19" x14ac:dyDescent="0.3">
      <c r="K3674">
        <f t="shared" si="395"/>
        <v>0</v>
      </c>
      <c r="L3674" t="str">
        <f t="shared" si="391"/>
        <v>Pitrufquen43920</v>
      </c>
      <c r="M3674" s="9">
        <f t="shared" si="392"/>
        <v>3</v>
      </c>
      <c r="N3674" t="str">
        <f t="shared" si="393"/>
        <v>Pitrufquen</v>
      </c>
      <c r="O3674" s="1">
        <v>43920</v>
      </c>
      <c r="P3674">
        <f>+VLOOKUP($N3674,[1]Hoja3!$A$4:$E$349,2,0)</f>
        <v>9</v>
      </c>
      <c r="Q3674">
        <f>+VLOOKUP($N3674,[1]Hoja3!$A$4:$E$349,3,0)</f>
        <v>9114</v>
      </c>
      <c r="R3674" t="str">
        <f>+VLOOKUP($N3674,[1]Hoja3!$A$4:$E$349,4,0)</f>
        <v>Araucanía</v>
      </c>
      <c r="S3674" t="str">
        <f t="shared" si="394"/>
        <v>Pitrufquen439203</v>
      </c>
    </row>
    <row r="3675" spans="11:19" x14ac:dyDescent="0.3">
      <c r="K3675">
        <f t="shared" si="395"/>
        <v>0</v>
      </c>
      <c r="L3675" t="str">
        <f t="shared" si="391"/>
        <v>Pitrufquen43920</v>
      </c>
      <c r="M3675" s="9">
        <f t="shared" si="392"/>
        <v>4</v>
      </c>
      <c r="N3675" t="str">
        <f t="shared" si="393"/>
        <v>Pitrufquen</v>
      </c>
      <c r="O3675" s="1">
        <v>43920</v>
      </c>
      <c r="P3675">
        <f>+VLOOKUP($N3675,[1]Hoja3!$A$4:$E$349,2,0)</f>
        <v>9</v>
      </c>
      <c r="Q3675">
        <f>+VLOOKUP($N3675,[1]Hoja3!$A$4:$E$349,3,0)</f>
        <v>9114</v>
      </c>
      <c r="R3675" t="str">
        <f>+VLOOKUP($N3675,[1]Hoja3!$A$4:$E$349,4,0)</f>
        <v>Araucanía</v>
      </c>
      <c r="S3675" t="str">
        <f t="shared" si="394"/>
        <v>Pitrufquen439204</v>
      </c>
    </row>
    <row r="3676" spans="11:19" x14ac:dyDescent="0.3">
      <c r="K3676">
        <f t="shared" si="395"/>
        <v>0</v>
      </c>
      <c r="L3676" t="str">
        <f t="shared" si="391"/>
        <v>Providencia43920</v>
      </c>
      <c r="M3676" s="9">
        <v>1</v>
      </c>
      <c r="N3676" t="s">
        <v>251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94"/>
        <v>Providencia439201</v>
      </c>
    </row>
    <row r="3677" spans="11:19" x14ac:dyDescent="0.3">
      <c r="K3677">
        <f t="shared" si="395"/>
        <v>0</v>
      </c>
      <c r="L3677" t="str">
        <f t="shared" si="391"/>
        <v>Providencia43920</v>
      </c>
      <c r="M3677" s="9">
        <f t="shared" si="392"/>
        <v>2</v>
      </c>
      <c r="N3677" t="str">
        <f t="shared" si="393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94"/>
        <v>Providencia439202</v>
      </c>
    </row>
    <row r="3678" spans="11:19" x14ac:dyDescent="0.3">
      <c r="K3678">
        <f t="shared" si="395"/>
        <v>0</v>
      </c>
      <c r="L3678" t="str">
        <f t="shared" si="391"/>
        <v>Providencia43920</v>
      </c>
      <c r="M3678" s="9">
        <f t="shared" si="392"/>
        <v>3</v>
      </c>
      <c r="N3678" t="str">
        <f t="shared" si="393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94"/>
        <v>Providencia439203</v>
      </c>
    </row>
    <row r="3679" spans="11:19" x14ac:dyDescent="0.3">
      <c r="K3679">
        <f t="shared" si="395"/>
        <v>0</v>
      </c>
      <c r="L3679" t="str">
        <f t="shared" si="391"/>
        <v>Providencia43920</v>
      </c>
      <c r="M3679" s="9">
        <f t="shared" si="392"/>
        <v>4</v>
      </c>
      <c r="N3679" t="str">
        <f t="shared" si="393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94"/>
        <v>Providencia439204</v>
      </c>
    </row>
    <row r="3680" spans="11:19" x14ac:dyDescent="0.3">
      <c r="K3680">
        <f t="shared" si="395"/>
        <v>0</v>
      </c>
      <c r="L3680" t="str">
        <f t="shared" si="391"/>
        <v>Providencia43920</v>
      </c>
      <c r="M3680" s="9">
        <f t="shared" si="392"/>
        <v>5</v>
      </c>
      <c r="N3680" t="str">
        <f t="shared" si="393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94"/>
        <v>Providencia439205</v>
      </c>
    </row>
    <row r="3681" spans="11:19" x14ac:dyDescent="0.3">
      <c r="K3681">
        <f t="shared" si="395"/>
        <v>0</v>
      </c>
      <c r="L3681" t="str">
        <f t="shared" si="391"/>
        <v>Providencia43920</v>
      </c>
      <c r="M3681" s="9">
        <f t="shared" si="392"/>
        <v>6</v>
      </c>
      <c r="N3681" t="str">
        <f t="shared" si="393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94"/>
        <v>Providencia439206</v>
      </c>
    </row>
    <row r="3682" spans="11:19" x14ac:dyDescent="0.3">
      <c r="K3682">
        <f t="shared" si="395"/>
        <v>0</v>
      </c>
      <c r="L3682" t="str">
        <f t="shared" si="391"/>
        <v>Providencia43920</v>
      </c>
      <c r="M3682" s="9">
        <f t="shared" si="392"/>
        <v>7</v>
      </c>
      <c r="N3682" t="str">
        <f t="shared" si="393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94"/>
        <v>Providencia439207</v>
      </c>
    </row>
    <row r="3683" spans="11:19" x14ac:dyDescent="0.3">
      <c r="K3683">
        <f t="shared" si="395"/>
        <v>0</v>
      </c>
      <c r="L3683" t="str">
        <f t="shared" si="391"/>
        <v>Providencia43920</v>
      </c>
      <c r="M3683" s="9">
        <f t="shared" si="392"/>
        <v>8</v>
      </c>
      <c r="N3683" t="str">
        <f t="shared" si="393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94"/>
        <v>Providencia439208</v>
      </c>
    </row>
    <row r="3684" spans="11:19" x14ac:dyDescent="0.3">
      <c r="K3684">
        <f t="shared" si="395"/>
        <v>0</v>
      </c>
      <c r="L3684" t="str">
        <f t="shared" si="391"/>
        <v>Providencia43920</v>
      </c>
      <c r="M3684" s="9">
        <f t="shared" si="392"/>
        <v>9</v>
      </c>
      <c r="N3684" t="str">
        <f t="shared" si="393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94"/>
        <v>Providencia439209</v>
      </c>
    </row>
    <row r="3685" spans="11:19" x14ac:dyDescent="0.3">
      <c r="K3685">
        <f t="shared" si="395"/>
        <v>0</v>
      </c>
      <c r="L3685" t="str">
        <f t="shared" si="391"/>
        <v>Providencia43920</v>
      </c>
      <c r="M3685" s="9">
        <f t="shared" si="392"/>
        <v>10</v>
      </c>
      <c r="N3685" t="str">
        <f t="shared" si="393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94"/>
        <v>Providencia4392010</v>
      </c>
    </row>
    <row r="3686" spans="11:19" x14ac:dyDescent="0.3">
      <c r="K3686">
        <f t="shared" si="395"/>
        <v>0</v>
      </c>
      <c r="L3686" t="str">
        <f t="shared" si="391"/>
        <v>Providencia43920</v>
      </c>
      <c r="M3686" s="9">
        <f t="shared" si="392"/>
        <v>11</v>
      </c>
      <c r="N3686" t="str">
        <f t="shared" si="393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94"/>
        <v>Providencia4392011</v>
      </c>
    </row>
    <row r="3687" spans="11:19" x14ac:dyDescent="0.3">
      <c r="K3687">
        <f t="shared" si="395"/>
        <v>0</v>
      </c>
      <c r="L3687" t="str">
        <f t="shared" si="391"/>
        <v>Providencia43920</v>
      </c>
      <c r="M3687" s="9">
        <f t="shared" si="392"/>
        <v>12</v>
      </c>
      <c r="N3687" t="str">
        <f t="shared" si="393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94"/>
        <v>Providencia4392012</v>
      </c>
    </row>
    <row r="3688" spans="11:19" x14ac:dyDescent="0.3">
      <c r="K3688">
        <f t="shared" si="395"/>
        <v>0</v>
      </c>
      <c r="L3688" t="str">
        <f t="shared" si="391"/>
        <v>Providencia43920</v>
      </c>
      <c r="M3688" s="9">
        <f t="shared" si="392"/>
        <v>13</v>
      </c>
      <c r="N3688" t="str">
        <f t="shared" si="393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94"/>
        <v>Providencia4392013</v>
      </c>
    </row>
    <row r="3689" spans="11:19" x14ac:dyDescent="0.3">
      <c r="K3689">
        <f t="shared" si="395"/>
        <v>0</v>
      </c>
      <c r="L3689" t="str">
        <f t="shared" si="391"/>
        <v>Providencia43920</v>
      </c>
      <c r="M3689" s="9">
        <f t="shared" si="392"/>
        <v>14</v>
      </c>
      <c r="N3689" t="str">
        <f t="shared" si="393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94"/>
        <v>Providencia4392014</v>
      </c>
    </row>
    <row r="3690" spans="11:19" x14ac:dyDescent="0.3">
      <c r="K3690">
        <f t="shared" si="395"/>
        <v>0</v>
      </c>
      <c r="L3690" t="str">
        <f t="shared" si="391"/>
        <v>Providencia43920</v>
      </c>
      <c r="M3690" s="9">
        <f t="shared" si="392"/>
        <v>15</v>
      </c>
      <c r="N3690" t="str">
        <f t="shared" si="393"/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94"/>
        <v>Providencia4392015</v>
      </c>
    </row>
    <row r="3691" spans="11:19" x14ac:dyDescent="0.3">
      <c r="K3691">
        <f t="shared" si="395"/>
        <v>0</v>
      </c>
      <c r="L3691" t="str">
        <f t="shared" si="391"/>
        <v>Providencia43920</v>
      </c>
      <c r="M3691" s="9">
        <f t="shared" si="392"/>
        <v>16</v>
      </c>
      <c r="N3691" t="str">
        <f t="shared" si="393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94"/>
        <v>Providencia4392016</v>
      </c>
    </row>
    <row r="3692" spans="11:19" x14ac:dyDescent="0.3">
      <c r="K3692">
        <f t="shared" si="395"/>
        <v>0</v>
      </c>
      <c r="L3692" t="str">
        <f t="shared" ref="L3692:L3755" si="396">+N3692&amp;O3692</f>
        <v>Providencia43920</v>
      </c>
      <c r="M3692" s="9">
        <f t="shared" ref="M3692:M3755" si="397">+M3691+1</f>
        <v>17</v>
      </c>
      <c r="N3692" t="str">
        <f t="shared" ref="N3692:N3755" si="398">+N3691</f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94"/>
        <v>Providencia4392017</v>
      </c>
    </row>
    <row r="3693" spans="11:19" x14ac:dyDescent="0.3">
      <c r="K3693">
        <f t="shared" si="395"/>
        <v>0</v>
      </c>
      <c r="L3693" t="str">
        <f t="shared" si="396"/>
        <v>Providencia43920</v>
      </c>
      <c r="M3693" s="9">
        <f t="shared" si="397"/>
        <v>18</v>
      </c>
      <c r="N3693" t="str">
        <f t="shared" si="398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94"/>
        <v>Providencia4392018</v>
      </c>
    </row>
    <row r="3694" spans="11:19" x14ac:dyDescent="0.3">
      <c r="K3694">
        <f t="shared" si="395"/>
        <v>0</v>
      </c>
      <c r="L3694" t="str">
        <f t="shared" si="396"/>
        <v>Providencia43920</v>
      </c>
      <c r="M3694" s="9">
        <f t="shared" si="397"/>
        <v>19</v>
      </c>
      <c r="N3694" t="str">
        <f t="shared" si="398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94"/>
        <v>Providencia4392019</v>
      </c>
    </row>
    <row r="3695" spans="11:19" x14ac:dyDescent="0.3">
      <c r="K3695">
        <f t="shared" si="395"/>
        <v>0</v>
      </c>
      <c r="L3695" t="str">
        <f t="shared" si="396"/>
        <v>Providencia43920</v>
      </c>
      <c r="M3695" s="9">
        <f t="shared" si="397"/>
        <v>20</v>
      </c>
      <c r="N3695" t="str">
        <f t="shared" si="398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94"/>
        <v>Providencia4392020</v>
      </c>
    </row>
    <row r="3696" spans="11:19" x14ac:dyDescent="0.3">
      <c r="K3696">
        <f t="shared" si="395"/>
        <v>0</v>
      </c>
      <c r="L3696" t="str">
        <f t="shared" si="396"/>
        <v>Providencia43920</v>
      </c>
      <c r="M3696" s="9">
        <f t="shared" si="397"/>
        <v>21</v>
      </c>
      <c r="N3696" t="str">
        <f t="shared" si="398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94"/>
        <v>Providencia4392021</v>
      </c>
    </row>
    <row r="3697" spans="11:19" x14ac:dyDescent="0.3">
      <c r="K3697">
        <f t="shared" si="395"/>
        <v>0</v>
      </c>
      <c r="L3697" t="str">
        <f t="shared" si="396"/>
        <v>Providencia43920</v>
      </c>
      <c r="M3697" s="9">
        <f t="shared" si="397"/>
        <v>22</v>
      </c>
      <c r="N3697" t="str">
        <f t="shared" si="398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94"/>
        <v>Providencia4392022</v>
      </c>
    </row>
    <row r="3698" spans="11:19" x14ac:dyDescent="0.3">
      <c r="K3698">
        <f t="shared" si="395"/>
        <v>0</v>
      </c>
      <c r="L3698" t="str">
        <f t="shared" si="396"/>
        <v>Providencia43920</v>
      </c>
      <c r="M3698" s="9">
        <f t="shared" si="397"/>
        <v>23</v>
      </c>
      <c r="N3698" t="str">
        <f t="shared" si="398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94"/>
        <v>Providencia4392023</v>
      </c>
    </row>
    <row r="3699" spans="11:19" x14ac:dyDescent="0.3">
      <c r="K3699">
        <f t="shared" si="395"/>
        <v>0</v>
      </c>
      <c r="L3699" t="str">
        <f t="shared" si="396"/>
        <v>Providencia43920</v>
      </c>
      <c r="M3699" s="9">
        <f t="shared" si="397"/>
        <v>24</v>
      </c>
      <c r="N3699" t="str">
        <f t="shared" si="398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94"/>
        <v>Providencia4392024</v>
      </c>
    </row>
    <row r="3700" spans="11:19" x14ac:dyDescent="0.3">
      <c r="K3700">
        <f t="shared" si="395"/>
        <v>0</v>
      </c>
      <c r="L3700" t="str">
        <f t="shared" si="396"/>
        <v>Providencia43920</v>
      </c>
      <c r="M3700" s="9">
        <f t="shared" si="397"/>
        <v>25</v>
      </c>
      <c r="N3700" t="str">
        <f t="shared" si="398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94"/>
        <v>Providencia4392025</v>
      </c>
    </row>
    <row r="3701" spans="11:19" x14ac:dyDescent="0.3">
      <c r="K3701">
        <f t="shared" si="395"/>
        <v>0</v>
      </c>
      <c r="L3701" t="str">
        <f t="shared" si="396"/>
        <v>Providencia43920</v>
      </c>
      <c r="M3701" s="9">
        <f t="shared" si="397"/>
        <v>26</v>
      </c>
      <c r="N3701" t="str">
        <f t="shared" si="398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94"/>
        <v>Providencia4392026</v>
      </c>
    </row>
    <row r="3702" spans="11:19" x14ac:dyDescent="0.3">
      <c r="K3702">
        <f t="shared" si="395"/>
        <v>0</v>
      </c>
      <c r="L3702" t="str">
        <f t="shared" si="396"/>
        <v>Providencia43920</v>
      </c>
      <c r="M3702" s="9">
        <f t="shared" si="397"/>
        <v>27</v>
      </c>
      <c r="N3702" t="str">
        <f t="shared" si="398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94"/>
        <v>Providencia4392027</v>
      </c>
    </row>
    <row r="3703" spans="11:19" x14ac:dyDescent="0.3">
      <c r="K3703">
        <f t="shared" si="395"/>
        <v>0</v>
      </c>
      <c r="L3703" t="str">
        <f t="shared" si="396"/>
        <v>Providencia43920</v>
      </c>
      <c r="M3703" s="9">
        <f t="shared" si="397"/>
        <v>28</v>
      </c>
      <c r="N3703" t="str">
        <f t="shared" si="398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94"/>
        <v>Providencia4392028</v>
      </c>
    </row>
    <row r="3704" spans="11:19" x14ac:dyDescent="0.3">
      <c r="K3704">
        <f t="shared" si="395"/>
        <v>0</v>
      </c>
      <c r="L3704" t="str">
        <f t="shared" si="396"/>
        <v>Providencia43920</v>
      </c>
      <c r="M3704" s="9">
        <f t="shared" si="397"/>
        <v>29</v>
      </c>
      <c r="N3704" t="str">
        <f t="shared" si="398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si="394"/>
        <v>Providencia4392029</v>
      </c>
    </row>
    <row r="3705" spans="11:19" x14ac:dyDescent="0.3">
      <c r="K3705">
        <f t="shared" si="395"/>
        <v>0</v>
      </c>
      <c r="L3705" t="str">
        <f t="shared" si="396"/>
        <v>Providencia43920</v>
      </c>
      <c r="M3705" s="9">
        <f t="shared" si="397"/>
        <v>30</v>
      </c>
      <c r="N3705" t="str">
        <f t="shared" si="398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94"/>
        <v>Providencia4392030</v>
      </c>
    </row>
    <row r="3706" spans="11:19" x14ac:dyDescent="0.3">
      <c r="K3706">
        <f t="shared" si="395"/>
        <v>0</v>
      </c>
      <c r="L3706" t="str">
        <f t="shared" si="396"/>
        <v>Providencia43920</v>
      </c>
      <c r="M3706" s="9">
        <f t="shared" si="397"/>
        <v>31</v>
      </c>
      <c r="N3706" t="str">
        <f t="shared" si="398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ref="S3706:S3769" si="399">+N3706&amp;O3706&amp;M3706</f>
        <v>Providencia4392031</v>
      </c>
    </row>
    <row r="3707" spans="11:19" x14ac:dyDescent="0.3">
      <c r="K3707">
        <f t="shared" si="395"/>
        <v>0</v>
      </c>
      <c r="L3707" t="str">
        <f t="shared" si="396"/>
        <v>Providencia43920</v>
      </c>
      <c r="M3707" s="9">
        <f t="shared" si="397"/>
        <v>32</v>
      </c>
      <c r="N3707" t="str">
        <f t="shared" si="398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99"/>
        <v>Providencia4392032</v>
      </c>
    </row>
    <row r="3708" spans="11:19" x14ac:dyDescent="0.3">
      <c r="K3708">
        <f t="shared" si="395"/>
        <v>0</v>
      </c>
      <c r="L3708" t="str">
        <f t="shared" si="396"/>
        <v>Providencia43920</v>
      </c>
      <c r="M3708" s="9">
        <f t="shared" si="397"/>
        <v>33</v>
      </c>
      <c r="N3708" t="str">
        <f t="shared" si="398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99"/>
        <v>Providencia4392033</v>
      </c>
    </row>
    <row r="3709" spans="11:19" x14ac:dyDescent="0.3">
      <c r="K3709">
        <f t="shared" si="395"/>
        <v>0</v>
      </c>
      <c r="L3709" t="str">
        <f t="shared" si="396"/>
        <v>Providencia43920</v>
      </c>
      <c r="M3709" s="9">
        <f t="shared" si="397"/>
        <v>34</v>
      </c>
      <c r="N3709" t="str">
        <f t="shared" si="398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99"/>
        <v>Providencia4392034</v>
      </c>
    </row>
    <row r="3710" spans="11:19" x14ac:dyDescent="0.3">
      <c r="K3710">
        <f t="shared" si="395"/>
        <v>0</v>
      </c>
      <c r="L3710" t="str">
        <f t="shared" si="396"/>
        <v>Providencia43920</v>
      </c>
      <c r="M3710" s="9">
        <f t="shared" si="397"/>
        <v>35</v>
      </c>
      <c r="N3710" t="str">
        <f t="shared" si="398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99"/>
        <v>Providencia4392035</v>
      </c>
    </row>
    <row r="3711" spans="11:19" x14ac:dyDescent="0.3">
      <c r="K3711">
        <f t="shared" si="395"/>
        <v>0</v>
      </c>
      <c r="L3711" t="str">
        <f t="shared" si="396"/>
        <v>Providencia43920</v>
      </c>
      <c r="M3711" s="9">
        <f t="shared" si="397"/>
        <v>36</v>
      </c>
      <c r="N3711" t="str">
        <f t="shared" si="398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99"/>
        <v>Providencia4392036</v>
      </c>
    </row>
    <row r="3712" spans="11:19" x14ac:dyDescent="0.3">
      <c r="K3712">
        <f t="shared" si="395"/>
        <v>0</v>
      </c>
      <c r="L3712" t="str">
        <f t="shared" si="396"/>
        <v>Providencia43920</v>
      </c>
      <c r="M3712" s="9">
        <f t="shared" si="397"/>
        <v>37</v>
      </c>
      <c r="N3712" t="str">
        <f t="shared" si="398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99"/>
        <v>Providencia4392037</v>
      </c>
    </row>
    <row r="3713" spans="11:19" x14ac:dyDescent="0.3">
      <c r="K3713">
        <f t="shared" si="395"/>
        <v>0</v>
      </c>
      <c r="L3713" t="str">
        <f t="shared" si="396"/>
        <v>Providencia43920</v>
      </c>
      <c r="M3713" s="9">
        <f t="shared" si="397"/>
        <v>38</v>
      </c>
      <c r="N3713" t="str">
        <f t="shared" si="398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99"/>
        <v>Providencia4392038</v>
      </c>
    </row>
    <row r="3714" spans="11:19" x14ac:dyDescent="0.3">
      <c r="K3714">
        <f t="shared" si="395"/>
        <v>0</v>
      </c>
      <c r="L3714" t="str">
        <f t="shared" si="396"/>
        <v>Providencia43920</v>
      </c>
      <c r="M3714" s="9">
        <f t="shared" si="397"/>
        <v>39</v>
      </c>
      <c r="N3714" t="str">
        <f t="shared" si="398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99"/>
        <v>Providencia4392039</v>
      </c>
    </row>
    <row r="3715" spans="11:19" x14ac:dyDescent="0.3">
      <c r="K3715">
        <f t="shared" si="395"/>
        <v>0</v>
      </c>
      <c r="L3715" t="str">
        <f t="shared" si="396"/>
        <v>Providencia43920</v>
      </c>
      <c r="M3715" s="9">
        <f t="shared" si="397"/>
        <v>40</v>
      </c>
      <c r="N3715" t="str">
        <f t="shared" si="398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99"/>
        <v>Providencia4392040</v>
      </c>
    </row>
    <row r="3716" spans="11:19" x14ac:dyDescent="0.3">
      <c r="K3716">
        <f t="shared" si="395"/>
        <v>0</v>
      </c>
      <c r="L3716" t="str">
        <f t="shared" si="396"/>
        <v>Providencia43920</v>
      </c>
      <c r="M3716" s="9">
        <f t="shared" si="397"/>
        <v>41</v>
      </c>
      <c r="N3716" t="str">
        <f t="shared" si="398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99"/>
        <v>Providencia4392041</v>
      </c>
    </row>
    <row r="3717" spans="11:19" x14ac:dyDescent="0.3">
      <c r="K3717">
        <f t="shared" si="395"/>
        <v>0</v>
      </c>
      <c r="L3717" t="str">
        <f t="shared" si="396"/>
        <v>Providencia43920</v>
      </c>
      <c r="M3717" s="9">
        <f t="shared" si="397"/>
        <v>42</v>
      </c>
      <c r="N3717" t="str">
        <f t="shared" si="398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99"/>
        <v>Providencia4392042</v>
      </c>
    </row>
    <row r="3718" spans="11:19" x14ac:dyDescent="0.3">
      <c r="K3718">
        <f t="shared" si="395"/>
        <v>0</v>
      </c>
      <c r="L3718" t="str">
        <f t="shared" si="396"/>
        <v>Providencia43920</v>
      </c>
      <c r="M3718" s="9">
        <f t="shared" si="397"/>
        <v>43</v>
      </c>
      <c r="N3718" t="str">
        <f t="shared" si="398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99"/>
        <v>Providencia4392043</v>
      </c>
    </row>
    <row r="3719" spans="11:19" x14ac:dyDescent="0.3">
      <c r="K3719">
        <f t="shared" ref="K3719:K3782" si="400">+COUNTIFS($L$6:$L$20000,B3719)</f>
        <v>0</v>
      </c>
      <c r="L3719" t="str">
        <f t="shared" si="396"/>
        <v>Providencia43920</v>
      </c>
      <c r="M3719" s="9">
        <f t="shared" si="397"/>
        <v>44</v>
      </c>
      <c r="N3719" t="str">
        <f t="shared" si="398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99"/>
        <v>Providencia4392044</v>
      </c>
    </row>
    <row r="3720" spans="11:19" x14ac:dyDescent="0.3">
      <c r="K3720">
        <f t="shared" si="400"/>
        <v>0</v>
      </c>
      <c r="L3720" t="str">
        <f t="shared" si="396"/>
        <v>Providencia43920</v>
      </c>
      <c r="M3720" s="9">
        <f t="shared" si="397"/>
        <v>45</v>
      </c>
      <c r="N3720" t="str">
        <f t="shared" si="398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99"/>
        <v>Providencia4392045</v>
      </c>
    </row>
    <row r="3721" spans="11:19" x14ac:dyDescent="0.3">
      <c r="K3721">
        <f t="shared" si="400"/>
        <v>0</v>
      </c>
      <c r="L3721" t="str">
        <f t="shared" si="396"/>
        <v>Providencia43920</v>
      </c>
      <c r="M3721" s="9">
        <f t="shared" si="397"/>
        <v>46</v>
      </c>
      <c r="N3721" t="str">
        <f t="shared" si="398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99"/>
        <v>Providencia4392046</v>
      </c>
    </row>
    <row r="3722" spans="11:19" x14ac:dyDescent="0.3">
      <c r="K3722">
        <f t="shared" si="400"/>
        <v>0</v>
      </c>
      <c r="L3722" t="str">
        <f t="shared" si="396"/>
        <v>Providencia43920</v>
      </c>
      <c r="M3722" s="9">
        <f t="shared" si="397"/>
        <v>47</v>
      </c>
      <c r="N3722" t="str">
        <f t="shared" si="398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99"/>
        <v>Providencia4392047</v>
      </c>
    </row>
    <row r="3723" spans="11:19" x14ac:dyDescent="0.3">
      <c r="K3723">
        <f t="shared" si="400"/>
        <v>0</v>
      </c>
      <c r="L3723" t="str">
        <f t="shared" si="396"/>
        <v>Providencia43920</v>
      </c>
      <c r="M3723" s="9">
        <f t="shared" si="397"/>
        <v>48</v>
      </c>
      <c r="N3723" t="str">
        <f t="shared" si="398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99"/>
        <v>Providencia4392048</v>
      </c>
    </row>
    <row r="3724" spans="11:19" x14ac:dyDescent="0.3">
      <c r="K3724">
        <f t="shared" si="400"/>
        <v>0</v>
      </c>
      <c r="L3724" t="str">
        <f t="shared" si="396"/>
        <v>Providencia43920</v>
      </c>
      <c r="M3724" s="9">
        <f t="shared" si="397"/>
        <v>49</v>
      </c>
      <c r="N3724" t="str">
        <f t="shared" si="398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99"/>
        <v>Providencia4392049</v>
      </c>
    </row>
    <row r="3725" spans="11:19" x14ac:dyDescent="0.3">
      <c r="K3725">
        <f t="shared" si="400"/>
        <v>0</v>
      </c>
      <c r="L3725" t="str">
        <f t="shared" si="396"/>
        <v>Providencia43920</v>
      </c>
      <c r="M3725" s="9">
        <f t="shared" si="397"/>
        <v>50</v>
      </c>
      <c r="N3725" t="str">
        <f t="shared" si="398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99"/>
        <v>Providencia4392050</v>
      </c>
    </row>
    <row r="3726" spans="11:19" x14ac:dyDescent="0.3">
      <c r="K3726">
        <f t="shared" si="400"/>
        <v>0</v>
      </c>
      <c r="L3726" t="str">
        <f t="shared" si="396"/>
        <v>Providencia43920</v>
      </c>
      <c r="M3726" s="9">
        <f t="shared" si="397"/>
        <v>51</v>
      </c>
      <c r="N3726" t="str">
        <f t="shared" si="398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99"/>
        <v>Providencia4392051</v>
      </c>
    </row>
    <row r="3727" spans="11:19" x14ac:dyDescent="0.3">
      <c r="K3727">
        <f t="shared" si="400"/>
        <v>0</v>
      </c>
      <c r="L3727" t="str">
        <f t="shared" si="396"/>
        <v>Providencia43920</v>
      </c>
      <c r="M3727" s="9">
        <f t="shared" si="397"/>
        <v>52</v>
      </c>
      <c r="N3727" t="str">
        <f t="shared" si="398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99"/>
        <v>Providencia4392052</v>
      </c>
    </row>
    <row r="3728" spans="11:19" x14ac:dyDescent="0.3">
      <c r="K3728">
        <f t="shared" si="400"/>
        <v>0</v>
      </c>
      <c r="L3728" t="str">
        <f t="shared" si="396"/>
        <v>Providencia43920</v>
      </c>
      <c r="M3728" s="9">
        <f t="shared" si="397"/>
        <v>53</v>
      </c>
      <c r="N3728" t="str">
        <f t="shared" si="398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99"/>
        <v>Providencia4392053</v>
      </c>
    </row>
    <row r="3729" spans="11:19" x14ac:dyDescent="0.3">
      <c r="K3729">
        <f t="shared" si="400"/>
        <v>0</v>
      </c>
      <c r="L3729" t="str">
        <f t="shared" si="396"/>
        <v>Providencia43920</v>
      </c>
      <c r="M3729" s="9">
        <f t="shared" si="397"/>
        <v>54</v>
      </c>
      <c r="N3729" t="str">
        <f t="shared" si="398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99"/>
        <v>Providencia4392054</v>
      </c>
    </row>
    <row r="3730" spans="11:19" x14ac:dyDescent="0.3">
      <c r="K3730">
        <f t="shared" si="400"/>
        <v>0</v>
      </c>
      <c r="L3730" t="str">
        <f t="shared" si="396"/>
        <v>Providencia43920</v>
      </c>
      <c r="M3730" s="9">
        <f t="shared" si="397"/>
        <v>55</v>
      </c>
      <c r="N3730" t="str">
        <f t="shared" si="398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99"/>
        <v>Providencia4392055</v>
      </c>
    </row>
    <row r="3731" spans="11:19" x14ac:dyDescent="0.3">
      <c r="K3731">
        <f t="shared" si="400"/>
        <v>0</v>
      </c>
      <c r="L3731" t="str">
        <f t="shared" si="396"/>
        <v>Providencia43920</v>
      </c>
      <c r="M3731" s="9">
        <f t="shared" si="397"/>
        <v>56</v>
      </c>
      <c r="N3731" t="str">
        <f t="shared" si="398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99"/>
        <v>Providencia4392056</v>
      </c>
    </row>
    <row r="3732" spans="11:19" x14ac:dyDescent="0.3">
      <c r="K3732">
        <f t="shared" si="400"/>
        <v>0</v>
      </c>
      <c r="L3732" t="str">
        <f t="shared" si="396"/>
        <v>Providencia43920</v>
      </c>
      <c r="M3732" s="9">
        <f t="shared" si="397"/>
        <v>57</v>
      </c>
      <c r="N3732" t="str">
        <f t="shared" si="398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99"/>
        <v>Providencia4392057</v>
      </c>
    </row>
    <row r="3733" spans="11:19" x14ac:dyDescent="0.3">
      <c r="K3733">
        <f t="shared" si="400"/>
        <v>0</v>
      </c>
      <c r="L3733" t="str">
        <f t="shared" si="396"/>
        <v>Providencia43920</v>
      </c>
      <c r="M3733" s="9">
        <f t="shared" si="397"/>
        <v>58</v>
      </c>
      <c r="N3733" t="str">
        <f t="shared" si="398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99"/>
        <v>Providencia4392058</v>
      </c>
    </row>
    <row r="3734" spans="11:19" x14ac:dyDescent="0.3">
      <c r="K3734">
        <f t="shared" si="400"/>
        <v>0</v>
      </c>
      <c r="L3734" t="str">
        <f t="shared" si="396"/>
        <v>Providencia43920</v>
      </c>
      <c r="M3734" s="9">
        <f t="shared" si="397"/>
        <v>59</v>
      </c>
      <c r="N3734" t="str">
        <f t="shared" si="398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99"/>
        <v>Providencia4392059</v>
      </c>
    </row>
    <row r="3735" spans="11:19" x14ac:dyDescent="0.3">
      <c r="K3735">
        <f t="shared" si="400"/>
        <v>0</v>
      </c>
      <c r="L3735" t="str">
        <f t="shared" si="396"/>
        <v>Providencia43920</v>
      </c>
      <c r="M3735" s="9">
        <f t="shared" si="397"/>
        <v>60</v>
      </c>
      <c r="N3735" t="str">
        <f t="shared" si="398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99"/>
        <v>Providencia4392060</v>
      </c>
    </row>
    <row r="3736" spans="11:19" x14ac:dyDescent="0.3">
      <c r="K3736">
        <f t="shared" si="400"/>
        <v>0</v>
      </c>
      <c r="L3736" t="str">
        <f t="shared" si="396"/>
        <v>Providencia43920</v>
      </c>
      <c r="M3736" s="9">
        <f t="shared" si="397"/>
        <v>61</v>
      </c>
      <c r="N3736" t="str">
        <f t="shared" si="398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99"/>
        <v>Providencia4392061</v>
      </c>
    </row>
    <row r="3737" spans="11:19" x14ac:dyDescent="0.3">
      <c r="K3737">
        <f t="shared" si="400"/>
        <v>0</v>
      </c>
      <c r="L3737" t="str">
        <f t="shared" si="396"/>
        <v>Providencia43920</v>
      </c>
      <c r="M3737" s="9">
        <f t="shared" si="397"/>
        <v>62</v>
      </c>
      <c r="N3737" t="str">
        <f t="shared" si="398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99"/>
        <v>Providencia4392062</v>
      </c>
    </row>
    <row r="3738" spans="11:19" x14ac:dyDescent="0.3">
      <c r="K3738">
        <f t="shared" si="400"/>
        <v>0</v>
      </c>
      <c r="L3738" t="str">
        <f t="shared" si="396"/>
        <v>Providencia43920</v>
      </c>
      <c r="M3738" s="9">
        <f t="shared" si="397"/>
        <v>63</v>
      </c>
      <c r="N3738" t="str">
        <f t="shared" si="398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99"/>
        <v>Providencia4392063</v>
      </c>
    </row>
    <row r="3739" spans="11:19" x14ac:dyDescent="0.3">
      <c r="K3739">
        <f t="shared" si="400"/>
        <v>0</v>
      </c>
      <c r="L3739" t="str">
        <f t="shared" si="396"/>
        <v>Providencia43920</v>
      </c>
      <c r="M3739" s="9">
        <f t="shared" si="397"/>
        <v>64</v>
      </c>
      <c r="N3739" t="str">
        <f t="shared" si="398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99"/>
        <v>Providencia4392064</v>
      </c>
    </row>
    <row r="3740" spans="11:19" x14ac:dyDescent="0.3">
      <c r="K3740">
        <f t="shared" si="400"/>
        <v>0</v>
      </c>
      <c r="L3740" t="str">
        <f t="shared" si="396"/>
        <v>Providencia43920</v>
      </c>
      <c r="M3740" s="9">
        <f t="shared" si="397"/>
        <v>65</v>
      </c>
      <c r="N3740" t="str">
        <f t="shared" si="398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99"/>
        <v>Providencia4392065</v>
      </c>
    </row>
    <row r="3741" spans="11:19" x14ac:dyDescent="0.3">
      <c r="K3741">
        <f t="shared" si="400"/>
        <v>0</v>
      </c>
      <c r="L3741" t="str">
        <f t="shared" si="396"/>
        <v>Providencia43920</v>
      </c>
      <c r="M3741" s="9">
        <f t="shared" si="397"/>
        <v>66</v>
      </c>
      <c r="N3741" t="str">
        <f t="shared" si="398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99"/>
        <v>Providencia4392066</v>
      </c>
    </row>
    <row r="3742" spans="11:19" x14ac:dyDescent="0.3">
      <c r="K3742">
        <f t="shared" si="400"/>
        <v>0</v>
      </c>
      <c r="L3742" t="str">
        <f t="shared" si="396"/>
        <v>Providencia43920</v>
      </c>
      <c r="M3742" s="9">
        <f t="shared" si="397"/>
        <v>67</v>
      </c>
      <c r="N3742" t="str">
        <f t="shared" si="398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99"/>
        <v>Providencia4392067</v>
      </c>
    </row>
    <row r="3743" spans="11:19" x14ac:dyDescent="0.3">
      <c r="K3743">
        <f t="shared" si="400"/>
        <v>0</v>
      </c>
      <c r="L3743" t="str">
        <f t="shared" si="396"/>
        <v>Providencia43920</v>
      </c>
      <c r="M3743" s="9">
        <f t="shared" si="397"/>
        <v>68</v>
      </c>
      <c r="N3743" t="str">
        <f t="shared" si="398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99"/>
        <v>Providencia4392068</v>
      </c>
    </row>
    <row r="3744" spans="11:19" x14ac:dyDescent="0.3">
      <c r="K3744">
        <f t="shared" si="400"/>
        <v>0</v>
      </c>
      <c r="L3744" t="str">
        <f t="shared" si="396"/>
        <v>Providencia43920</v>
      </c>
      <c r="M3744" s="9">
        <f t="shared" si="397"/>
        <v>69</v>
      </c>
      <c r="N3744" t="str">
        <f t="shared" si="398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99"/>
        <v>Providencia4392069</v>
      </c>
    </row>
    <row r="3745" spans="11:19" x14ac:dyDescent="0.3">
      <c r="K3745">
        <f t="shared" si="400"/>
        <v>0</v>
      </c>
      <c r="L3745" t="str">
        <f t="shared" si="396"/>
        <v>Providencia43920</v>
      </c>
      <c r="M3745" s="9">
        <f t="shared" si="397"/>
        <v>70</v>
      </c>
      <c r="N3745" t="str">
        <f t="shared" si="398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99"/>
        <v>Providencia4392070</v>
      </c>
    </row>
    <row r="3746" spans="11:19" x14ac:dyDescent="0.3">
      <c r="K3746">
        <f t="shared" si="400"/>
        <v>0</v>
      </c>
      <c r="L3746" t="str">
        <f t="shared" si="396"/>
        <v>Providencia43920</v>
      </c>
      <c r="M3746" s="9">
        <f t="shared" si="397"/>
        <v>71</v>
      </c>
      <c r="N3746" t="str">
        <f t="shared" si="398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99"/>
        <v>Providencia4392071</v>
      </c>
    </row>
    <row r="3747" spans="11:19" x14ac:dyDescent="0.3">
      <c r="K3747">
        <f t="shared" si="400"/>
        <v>0</v>
      </c>
      <c r="L3747" t="str">
        <f t="shared" si="396"/>
        <v>Providencia43920</v>
      </c>
      <c r="M3747" s="9">
        <f t="shared" si="397"/>
        <v>72</v>
      </c>
      <c r="N3747" t="str">
        <f t="shared" si="398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99"/>
        <v>Providencia4392072</v>
      </c>
    </row>
    <row r="3748" spans="11:19" x14ac:dyDescent="0.3">
      <c r="K3748">
        <f t="shared" si="400"/>
        <v>0</v>
      </c>
      <c r="L3748" t="str">
        <f t="shared" si="396"/>
        <v>Providencia43920</v>
      </c>
      <c r="M3748" s="9">
        <f t="shared" si="397"/>
        <v>73</v>
      </c>
      <c r="N3748" t="str">
        <f t="shared" si="398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99"/>
        <v>Providencia4392073</v>
      </c>
    </row>
    <row r="3749" spans="11:19" x14ac:dyDescent="0.3">
      <c r="K3749">
        <f t="shared" si="400"/>
        <v>0</v>
      </c>
      <c r="L3749" t="str">
        <f t="shared" si="396"/>
        <v>Providencia43920</v>
      </c>
      <c r="M3749" s="9">
        <f t="shared" si="397"/>
        <v>74</v>
      </c>
      <c r="N3749" t="str">
        <f t="shared" si="398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99"/>
        <v>Providencia4392074</v>
      </c>
    </row>
    <row r="3750" spans="11:19" x14ac:dyDescent="0.3">
      <c r="K3750">
        <f t="shared" si="400"/>
        <v>0</v>
      </c>
      <c r="L3750" t="str">
        <f t="shared" si="396"/>
        <v>Providencia43920</v>
      </c>
      <c r="M3750" s="9">
        <f t="shared" si="397"/>
        <v>75</v>
      </c>
      <c r="N3750" t="str">
        <f t="shared" si="398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99"/>
        <v>Providencia4392075</v>
      </c>
    </row>
    <row r="3751" spans="11:19" x14ac:dyDescent="0.3">
      <c r="K3751">
        <f t="shared" si="400"/>
        <v>0</v>
      </c>
      <c r="L3751" t="str">
        <f t="shared" si="396"/>
        <v>Providencia43920</v>
      </c>
      <c r="M3751" s="9">
        <f t="shared" si="397"/>
        <v>76</v>
      </c>
      <c r="N3751" t="str">
        <f t="shared" si="398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99"/>
        <v>Providencia4392076</v>
      </c>
    </row>
    <row r="3752" spans="11:19" x14ac:dyDescent="0.3">
      <c r="K3752">
        <f t="shared" si="400"/>
        <v>0</v>
      </c>
      <c r="L3752" t="str">
        <f t="shared" si="396"/>
        <v>Providencia43920</v>
      </c>
      <c r="M3752" s="9">
        <f t="shared" si="397"/>
        <v>77</v>
      </c>
      <c r="N3752" t="str">
        <f t="shared" si="398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99"/>
        <v>Providencia4392077</v>
      </c>
    </row>
    <row r="3753" spans="11:19" x14ac:dyDescent="0.3">
      <c r="K3753">
        <f t="shared" si="400"/>
        <v>0</v>
      </c>
      <c r="L3753" t="str">
        <f t="shared" si="396"/>
        <v>Providencia43920</v>
      </c>
      <c r="M3753" s="9">
        <f t="shared" si="397"/>
        <v>78</v>
      </c>
      <c r="N3753" t="str">
        <f t="shared" si="398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99"/>
        <v>Providencia4392078</v>
      </c>
    </row>
    <row r="3754" spans="11:19" x14ac:dyDescent="0.3">
      <c r="K3754">
        <f t="shared" si="400"/>
        <v>0</v>
      </c>
      <c r="L3754" t="str">
        <f t="shared" si="396"/>
        <v>Providencia43920</v>
      </c>
      <c r="M3754" s="9">
        <f t="shared" si="397"/>
        <v>79</v>
      </c>
      <c r="N3754" t="str">
        <f t="shared" si="398"/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99"/>
        <v>Providencia4392079</v>
      </c>
    </row>
    <row r="3755" spans="11:19" x14ac:dyDescent="0.3">
      <c r="K3755">
        <f t="shared" si="400"/>
        <v>0</v>
      </c>
      <c r="L3755" t="str">
        <f t="shared" si="396"/>
        <v>Providencia43920</v>
      </c>
      <c r="M3755" s="9">
        <f t="shared" si="397"/>
        <v>80</v>
      </c>
      <c r="N3755" t="str">
        <f t="shared" si="398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99"/>
        <v>Providencia4392080</v>
      </c>
    </row>
    <row r="3756" spans="11:19" x14ac:dyDescent="0.3">
      <c r="K3756">
        <f t="shared" si="400"/>
        <v>0</v>
      </c>
      <c r="L3756" t="str">
        <f t="shared" ref="L3756:L3819" si="401">+N3756&amp;O3756</f>
        <v>Providencia43920</v>
      </c>
      <c r="M3756" s="9">
        <f t="shared" ref="M3756:M3819" si="402">+M3755+1</f>
        <v>81</v>
      </c>
      <c r="N3756" t="str">
        <f t="shared" ref="N3756:N3819" si="403">+N3755</f>
        <v>Providencia</v>
      </c>
      <c r="O3756" s="1">
        <v>43920</v>
      </c>
      <c r="P3756">
        <f>+VLOOKUP($N3756,[1]Hoja3!$A$4:$E$349,2,0)</f>
        <v>13</v>
      </c>
      <c r="Q3756">
        <f>+VLOOKUP($N3756,[1]Hoja3!$A$4:$E$349,3,0)</f>
        <v>13123</v>
      </c>
      <c r="R3756" t="str">
        <f>+VLOOKUP($N3756,[1]Hoja3!$A$4:$E$349,4,0)</f>
        <v>Metropolitana</v>
      </c>
      <c r="S3756" t="str">
        <f t="shared" si="399"/>
        <v>Providencia4392081</v>
      </c>
    </row>
    <row r="3757" spans="11:19" x14ac:dyDescent="0.3">
      <c r="K3757">
        <f t="shared" si="400"/>
        <v>0</v>
      </c>
      <c r="L3757" t="str">
        <f t="shared" si="401"/>
        <v>Providencia43920</v>
      </c>
      <c r="M3757" s="9">
        <f t="shared" si="402"/>
        <v>82</v>
      </c>
      <c r="N3757" t="str">
        <f t="shared" si="403"/>
        <v>Providencia</v>
      </c>
      <c r="O3757" s="1">
        <v>43920</v>
      </c>
      <c r="P3757">
        <f>+VLOOKUP($N3757,[1]Hoja3!$A$4:$E$349,2,0)</f>
        <v>13</v>
      </c>
      <c r="Q3757">
        <f>+VLOOKUP($N3757,[1]Hoja3!$A$4:$E$349,3,0)</f>
        <v>13123</v>
      </c>
      <c r="R3757" t="str">
        <f>+VLOOKUP($N3757,[1]Hoja3!$A$4:$E$349,4,0)</f>
        <v>Metropolitana</v>
      </c>
      <c r="S3757" t="str">
        <f t="shared" si="399"/>
        <v>Providencia4392082</v>
      </c>
    </row>
    <row r="3758" spans="11:19" x14ac:dyDescent="0.3">
      <c r="K3758">
        <f t="shared" si="400"/>
        <v>0</v>
      </c>
      <c r="L3758" t="str">
        <f t="shared" si="401"/>
        <v>Pudahuel43920</v>
      </c>
      <c r="M3758" s="9">
        <v>1</v>
      </c>
      <c r="N3758" t="s">
        <v>254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99"/>
        <v>Pudahuel439201</v>
      </c>
    </row>
    <row r="3759" spans="11:19" x14ac:dyDescent="0.3">
      <c r="K3759">
        <f t="shared" si="400"/>
        <v>0</v>
      </c>
      <c r="L3759" t="str">
        <f t="shared" si="401"/>
        <v>Pudahuel43920</v>
      </c>
      <c r="M3759" s="9">
        <f t="shared" si="402"/>
        <v>2</v>
      </c>
      <c r="N3759" t="str">
        <f t="shared" si="403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99"/>
        <v>Pudahuel439202</v>
      </c>
    </row>
    <row r="3760" spans="11:19" x14ac:dyDescent="0.3">
      <c r="K3760">
        <f t="shared" si="400"/>
        <v>0</v>
      </c>
      <c r="L3760" t="str">
        <f t="shared" si="401"/>
        <v>Pudahuel43920</v>
      </c>
      <c r="M3760" s="9">
        <f t="shared" si="402"/>
        <v>3</v>
      </c>
      <c r="N3760" t="str">
        <f t="shared" si="403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99"/>
        <v>Pudahuel439203</v>
      </c>
    </row>
    <row r="3761" spans="11:19" x14ac:dyDescent="0.3">
      <c r="K3761">
        <f t="shared" si="400"/>
        <v>0</v>
      </c>
      <c r="L3761" t="str">
        <f t="shared" si="401"/>
        <v>Pudahuel43920</v>
      </c>
      <c r="M3761" s="9">
        <f t="shared" si="402"/>
        <v>4</v>
      </c>
      <c r="N3761" t="str">
        <f t="shared" si="403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99"/>
        <v>Pudahuel439204</v>
      </c>
    </row>
    <row r="3762" spans="11:19" x14ac:dyDescent="0.3">
      <c r="K3762">
        <f t="shared" si="400"/>
        <v>0</v>
      </c>
      <c r="L3762" t="str">
        <f t="shared" si="401"/>
        <v>Pudahuel43920</v>
      </c>
      <c r="M3762" s="9">
        <f t="shared" si="402"/>
        <v>5</v>
      </c>
      <c r="N3762" t="str">
        <f t="shared" si="403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99"/>
        <v>Pudahuel439205</v>
      </c>
    </row>
    <row r="3763" spans="11:19" x14ac:dyDescent="0.3">
      <c r="K3763">
        <f t="shared" si="400"/>
        <v>0</v>
      </c>
      <c r="L3763" t="str">
        <f t="shared" si="401"/>
        <v>Pudahuel43920</v>
      </c>
      <c r="M3763" s="9">
        <f t="shared" si="402"/>
        <v>6</v>
      </c>
      <c r="N3763" t="str">
        <f t="shared" si="403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99"/>
        <v>Pudahuel439206</v>
      </c>
    </row>
    <row r="3764" spans="11:19" x14ac:dyDescent="0.3">
      <c r="K3764">
        <f t="shared" si="400"/>
        <v>0</v>
      </c>
      <c r="L3764" t="str">
        <f t="shared" si="401"/>
        <v>Pudahuel43920</v>
      </c>
      <c r="M3764" s="9">
        <f t="shared" si="402"/>
        <v>7</v>
      </c>
      <c r="N3764" t="str">
        <f t="shared" si="403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99"/>
        <v>Pudahuel439207</v>
      </c>
    </row>
    <row r="3765" spans="11:19" x14ac:dyDescent="0.3">
      <c r="K3765">
        <f t="shared" si="400"/>
        <v>0</v>
      </c>
      <c r="L3765" t="str">
        <f t="shared" si="401"/>
        <v>Pudahuel43920</v>
      </c>
      <c r="M3765" s="9">
        <f t="shared" si="402"/>
        <v>8</v>
      </c>
      <c r="N3765" t="str">
        <f t="shared" si="403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99"/>
        <v>Pudahuel439208</v>
      </c>
    </row>
    <row r="3766" spans="11:19" x14ac:dyDescent="0.3">
      <c r="K3766">
        <f t="shared" si="400"/>
        <v>0</v>
      </c>
      <c r="L3766" t="str">
        <f t="shared" si="401"/>
        <v>Pudahuel43920</v>
      </c>
      <c r="M3766" s="9">
        <f t="shared" si="402"/>
        <v>9</v>
      </c>
      <c r="N3766" t="str">
        <f t="shared" si="403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99"/>
        <v>Pudahuel439209</v>
      </c>
    </row>
    <row r="3767" spans="11:19" x14ac:dyDescent="0.3">
      <c r="K3767">
        <f t="shared" si="400"/>
        <v>0</v>
      </c>
      <c r="L3767" t="str">
        <f t="shared" si="401"/>
        <v>Pudahuel43920</v>
      </c>
      <c r="M3767" s="9">
        <f t="shared" si="402"/>
        <v>10</v>
      </c>
      <c r="N3767" t="str">
        <f t="shared" si="403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99"/>
        <v>Pudahuel4392010</v>
      </c>
    </row>
    <row r="3768" spans="11:19" x14ac:dyDescent="0.3">
      <c r="K3768">
        <f t="shared" si="400"/>
        <v>0</v>
      </c>
      <c r="L3768" t="str">
        <f t="shared" si="401"/>
        <v>Pudahuel43920</v>
      </c>
      <c r="M3768" s="9">
        <f t="shared" si="402"/>
        <v>11</v>
      </c>
      <c r="N3768" t="str">
        <f t="shared" si="403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si="399"/>
        <v>Pudahuel4392011</v>
      </c>
    </row>
    <row r="3769" spans="11:19" x14ac:dyDescent="0.3">
      <c r="K3769">
        <f t="shared" si="400"/>
        <v>0</v>
      </c>
      <c r="L3769" t="str">
        <f t="shared" si="401"/>
        <v>Pudahuel43920</v>
      </c>
      <c r="M3769" s="9">
        <f t="shared" si="402"/>
        <v>12</v>
      </c>
      <c r="N3769" t="str">
        <f t="shared" si="403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99"/>
        <v>Pudahuel4392012</v>
      </c>
    </row>
    <row r="3770" spans="11:19" x14ac:dyDescent="0.3">
      <c r="K3770">
        <f t="shared" si="400"/>
        <v>0</v>
      </c>
      <c r="L3770" t="str">
        <f t="shared" si="401"/>
        <v>Pudahuel43920</v>
      </c>
      <c r="M3770" s="9">
        <f t="shared" si="402"/>
        <v>13</v>
      </c>
      <c r="N3770" t="str">
        <f t="shared" si="403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ref="S3770:S3833" si="404">+N3770&amp;O3770&amp;M3770</f>
        <v>Pudahuel4392013</v>
      </c>
    </row>
    <row r="3771" spans="11:19" x14ac:dyDescent="0.3">
      <c r="K3771">
        <f t="shared" si="400"/>
        <v>0</v>
      </c>
      <c r="L3771" t="str">
        <f t="shared" si="401"/>
        <v>Pudahuel43920</v>
      </c>
      <c r="M3771" s="9">
        <f t="shared" si="402"/>
        <v>14</v>
      </c>
      <c r="N3771" t="str">
        <f t="shared" si="403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04"/>
        <v>Pudahuel4392014</v>
      </c>
    </row>
    <row r="3772" spans="11:19" x14ac:dyDescent="0.3">
      <c r="K3772">
        <f t="shared" si="400"/>
        <v>0</v>
      </c>
      <c r="L3772" t="str">
        <f t="shared" si="401"/>
        <v>Pudahuel43920</v>
      </c>
      <c r="M3772" s="9">
        <f t="shared" si="402"/>
        <v>15</v>
      </c>
      <c r="N3772" t="str">
        <f t="shared" si="403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04"/>
        <v>Pudahuel4392015</v>
      </c>
    </row>
    <row r="3773" spans="11:19" x14ac:dyDescent="0.3">
      <c r="K3773">
        <f t="shared" si="400"/>
        <v>0</v>
      </c>
      <c r="L3773" t="str">
        <f t="shared" si="401"/>
        <v>Pudahuel43920</v>
      </c>
      <c r="M3773" s="9">
        <f t="shared" si="402"/>
        <v>16</v>
      </c>
      <c r="N3773" t="str">
        <f t="shared" si="403"/>
        <v>Pudahuel</v>
      </c>
      <c r="O3773" s="1">
        <v>43920</v>
      </c>
      <c r="P3773">
        <f>+VLOOKUP($N3773,[1]Hoja3!$A$4:$E$349,2,0)</f>
        <v>13</v>
      </c>
      <c r="Q3773">
        <f>+VLOOKUP($N3773,[1]Hoja3!$A$4:$E$349,3,0)</f>
        <v>13124</v>
      </c>
      <c r="R3773" t="str">
        <f>+VLOOKUP($N3773,[1]Hoja3!$A$4:$E$349,4,0)</f>
        <v>Metropolitana</v>
      </c>
      <c r="S3773" t="str">
        <f t="shared" si="404"/>
        <v>Pudahuel4392016</v>
      </c>
    </row>
    <row r="3774" spans="11:19" x14ac:dyDescent="0.3">
      <c r="K3774">
        <f t="shared" si="400"/>
        <v>0</v>
      </c>
      <c r="L3774" t="str">
        <f t="shared" si="401"/>
        <v>Pudahuel43920</v>
      </c>
      <c r="M3774" s="9">
        <f t="shared" si="402"/>
        <v>17</v>
      </c>
      <c r="N3774" t="str">
        <f t="shared" si="403"/>
        <v>Pudahuel</v>
      </c>
      <c r="O3774" s="1">
        <v>43920</v>
      </c>
      <c r="P3774">
        <f>+VLOOKUP($N3774,[1]Hoja3!$A$4:$E$349,2,0)</f>
        <v>13</v>
      </c>
      <c r="Q3774">
        <f>+VLOOKUP($N3774,[1]Hoja3!$A$4:$E$349,3,0)</f>
        <v>13124</v>
      </c>
      <c r="R3774" t="str">
        <f>+VLOOKUP($N3774,[1]Hoja3!$A$4:$E$349,4,0)</f>
        <v>Metropolitana</v>
      </c>
      <c r="S3774" t="str">
        <f t="shared" si="404"/>
        <v>Pudahuel4392017</v>
      </c>
    </row>
    <row r="3775" spans="11:19" x14ac:dyDescent="0.3">
      <c r="K3775">
        <f t="shared" si="400"/>
        <v>0</v>
      </c>
      <c r="L3775" t="str">
        <f t="shared" si="401"/>
        <v>Puente Alto43920</v>
      </c>
      <c r="M3775" s="9">
        <v>1</v>
      </c>
      <c r="N3775" t="s">
        <v>255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04"/>
        <v>Puente Alto439201</v>
      </c>
    </row>
    <row r="3776" spans="11:19" x14ac:dyDescent="0.3">
      <c r="K3776">
        <f t="shared" si="400"/>
        <v>0</v>
      </c>
      <c r="L3776" t="str">
        <f t="shared" si="401"/>
        <v>Puente Alto43920</v>
      </c>
      <c r="M3776" s="9">
        <f t="shared" si="402"/>
        <v>2</v>
      </c>
      <c r="N3776" t="str">
        <f t="shared" si="403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04"/>
        <v>Puente Alto439202</v>
      </c>
    </row>
    <row r="3777" spans="11:19" x14ac:dyDescent="0.3">
      <c r="K3777">
        <f t="shared" si="400"/>
        <v>0</v>
      </c>
      <c r="L3777" t="str">
        <f t="shared" si="401"/>
        <v>Puente Alto43920</v>
      </c>
      <c r="M3777" s="9">
        <f t="shared" si="402"/>
        <v>3</v>
      </c>
      <c r="N3777" t="str">
        <f t="shared" si="403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04"/>
        <v>Puente Alto439203</v>
      </c>
    </row>
    <row r="3778" spans="11:19" x14ac:dyDescent="0.3">
      <c r="K3778">
        <f t="shared" si="400"/>
        <v>0</v>
      </c>
      <c r="L3778" t="str">
        <f t="shared" si="401"/>
        <v>Puente Alto43920</v>
      </c>
      <c r="M3778" s="9">
        <f t="shared" si="402"/>
        <v>4</v>
      </c>
      <c r="N3778" t="str">
        <f t="shared" si="403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04"/>
        <v>Puente Alto439204</v>
      </c>
    </row>
    <row r="3779" spans="11:19" x14ac:dyDescent="0.3">
      <c r="K3779">
        <f t="shared" si="400"/>
        <v>0</v>
      </c>
      <c r="L3779" t="str">
        <f t="shared" si="401"/>
        <v>Puente Alto43920</v>
      </c>
      <c r="M3779" s="9">
        <f t="shared" si="402"/>
        <v>5</v>
      </c>
      <c r="N3779" t="str">
        <f t="shared" si="403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04"/>
        <v>Puente Alto439205</v>
      </c>
    </row>
    <row r="3780" spans="11:19" x14ac:dyDescent="0.3">
      <c r="K3780">
        <f t="shared" si="400"/>
        <v>0</v>
      </c>
      <c r="L3780" t="str">
        <f t="shared" si="401"/>
        <v>Puente Alto43920</v>
      </c>
      <c r="M3780" s="9">
        <f t="shared" si="402"/>
        <v>6</v>
      </c>
      <c r="N3780" t="str">
        <f t="shared" si="403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04"/>
        <v>Puente Alto439206</v>
      </c>
    </row>
    <row r="3781" spans="11:19" x14ac:dyDescent="0.3">
      <c r="K3781">
        <f t="shared" si="400"/>
        <v>0</v>
      </c>
      <c r="L3781" t="str">
        <f t="shared" si="401"/>
        <v>Puente Alto43920</v>
      </c>
      <c r="M3781" s="9">
        <f t="shared" si="402"/>
        <v>7</v>
      </c>
      <c r="N3781" t="str">
        <f t="shared" si="403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04"/>
        <v>Puente Alto439207</v>
      </c>
    </row>
    <row r="3782" spans="11:19" x14ac:dyDescent="0.3">
      <c r="K3782">
        <f t="shared" si="400"/>
        <v>0</v>
      </c>
      <c r="L3782" t="str">
        <f t="shared" si="401"/>
        <v>Puente Alto43920</v>
      </c>
      <c r="M3782" s="9">
        <f t="shared" si="402"/>
        <v>8</v>
      </c>
      <c r="N3782" t="str">
        <f t="shared" si="403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04"/>
        <v>Puente Alto439208</v>
      </c>
    </row>
    <row r="3783" spans="11:19" x14ac:dyDescent="0.3">
      <c r="K3783">
        <f t="shared" ref="K3783:K3846" si="405">+COUNTIFS($L$6:$L$20000,B3783)</f>
        <v>0</v>
      </c>
      <c r="L3783" t="str">
        <f t="shared" si="401"/>
        <v>Puente Alto43920</v>
      </c>
      <c r="M3783" s="9">
        <f t="shared" si="402"/>
        <v>9</v>
      </c>
      <c r="N3783" t="str">
        <f t="shared" si="403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04"/>
        <v>Puente Alto439209</v>
      </c>
    </row>
    <row r="3784" spans="11:19" x14ac:dyDescent="0.3">
      <c r="K3784">
        <f t="shared" si="405"/>
        <v>0</v>
      </c>
      <c r="L3784" t="str">
        <f t="shared" si="401"/>
        <v>Puente Alto43920</v>
      </c>
      <c r="M3784" s="9">
        <f t="shared" si="402"/>
        <v>10</v>
      </c>
      <c r="N3784" t="str">
        <f t="shared" si="403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04"/>
        <v>Puente Alto4392010</v>
      </c>
    </row>
    <row r="3785" spans="11:19" x14ac:dyDescent="0.3">
      <c r="K3785">
        <f t="shared" si="405"/>
        <v>0</v>
      </c>
      <c r="L3785" t="str">
        <f t="shared" si="401"/>
        <v>Puente Alto43920</v>
      </c>
      <c r="M3785" s="9">
        <f t="shared" si="402"/>
        <v>11</v>
      </c>
      <c r="N3785" t="str">
        <f t="shared" si="403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04"/>
        <v>Puente Alto4392011</v>
      </c>
    </row>
    <row r="3786" spans="11:19" x14ac:dyDescent="0.3">
      <c r="K3786">
        <f t="shared" si="405"/>
        <v>0</v>
      </c>
      <c r="L3786" t="str">
        <f t="shared" si="401"/>
        <v>Puente Alto43920</v>
      </c>
      <c r="M3786" s="9">
        <f t="shared" si="402"/>
        <v>12</v>
      </c>
      <c r="N3786" t="str">
        <f t="shared" si="403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04"/>
        <v>Puente Alto4392012</v>
      </c>
    </row>
    <row r="3787" spans="11:19" x14ac:dyDescent="0.3">
      <c r="K3787">
        <f t="shared" si="405"/>
        <v>0</v>
      </c>
      <c r="L3787" t="str">
        <f t="shared" si="401"/>
        <v>Puente Alto43920</v>
      </c>
      <c r="M3787" s="9">
        <f t="shared" si="402"/>
        <v>13</v>
      </c>
      <c r="N3787" t="str">
        <f t="shared" si="403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04"/>
        <v>Puente Alto4392013</v>
      </c>
    </row>
    <row r="3788" spans="11:19" x14ac:dyDescent="0.3">
      <c r="K3788">
        <f t="shared" si="405"/>
        <v>0</v>
      </c>
      <c r="L3788" t="str">
        <f t="shared" si="401"/>
        <v>Puente Alto43920</v>
      </c>
      <c r="M3788" s="9">
        <f t="shared" si="402"/>
        <v>14</v>
      </c>
      <c r="N3788" t="str">
        <f t="shared" si="403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04"/>
        <v>Puente Alto4392014</v>
      </c>
    </row>
    <row r="3789" spans="11:19" x14ac:dyDescent="0.3">
      <c r="K3789">
        <f t="shared" si="405"/>
        <v>0</v>
      </c>
      <c r="L3789" t="str">
        <f t="shared" si="401"/>
        <v>Puente Alto43920</v>
      </c>
      <c r="M3789" s="9">
        <f t="shared" si="402"/>
        <v>15</v>
      </c>
      <c r="N3789" t="str">
        <f t="shared" si="403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04"/>
        <v>Puente Alto4392015</v>
      </c>
    </row>
    <row r="3790" spans="11:19" x14ac:dyDescent="0.3">
      <c r="K3790">
        <f t="shared" si="405"/>
        <v>0</v>
      </c>
      <c r="L3790" t="str">
        <f t="shared" si="401"/>
        <v>Puente Alto43920</v>
      </c>
      <c r="M3790" s="9">
        <f t="shared" si="402"/>
        <v>16</v>
      </c>
      <c r="N3790" t="str">
        <f t="shared" si="403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04"/>
        <v>Puente Alto4392016</v>
      </c>
    </row>
    <row r="3791" spans="11:19" x14ac:dyDescent="0.3">
      <c r="K3791">
        <f t="shared" si="405"/>
        <v>0</v>
      </c>
      <c r="L3791" t="str">
        <f t="shared" si="401"/>
        <v>Puente Alto43920</v>
      </c>
      <c r="M3791" s="9">
        <f t="shared" si="402"/>
        <v>17</v>
      </c>
      <c r="N3791" t="str">
        <f t="shared" si="403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04"/>
        <v>Puente Alto4392017</v>
      </c>
    </row>
    <row r="3792" spans="11:19" x14ac:dyDescent="0.3">
      <c r="K3792">
        <f t="shared" si="405"/>
        <v>0</v>
      </c>
      <c r="L3792" t="str">
        <f t="shared" si="401"/>
        <v>Puente Alto43920</v>
      </c>
      <c r="M3792" s="9">
        <f t="shared" si="402"/>
        <v>18</v>
      </c>
      <c r="N3792" t="str">
        <f t="shared" si="403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04"/>
        <v>Puente Alto4392018</v>
      </c>
    </row>
    <row r="3793" spans="11:19" x14ac:dyDescent="0.3">
      <c r="K3793">
        <f t="shared" si="405"/>
        <v>0</v>
      </c>
      <c r="L3793" t="str">
        <f t="shared" si="401"/>
        <v>Puente Alto43920</v>
      </c>
      <c r="M3793" s="9">
        <f t="shared" si="402"/>
        <v>19</v>
      </c>
      <c r="N3793" t="str">
        <f t="shared" si="403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04"/>
        <v>Puente Alto4392019</v>
      </c>
    </row>
    <row r="3794" spans="11:19" x14ac:dyDescent="0.3">
      <c r="K3794">
        <f t="shared" si="405"/>
        <v>0</v>
      </c>
      <c r="L3794" t="str">
        <f t="shared" si="401"/>
        <v>Puente Alto43920</v>
      </c>
      <c r="M3794" s="9">
        <f t="shared" si="402"/>
        <v>20</v>
      </c>
      <c r="N3794" t="str">
        <f t="shared" si="403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04"/>
        <v>Puente Alto4392020</v>
      </c>
    </row>
    <row r="3795" spans="11:19" x14ac:dyDescent="0.3">
      <c r="K3795">
        <f t="shared" si="405"/>
        <v>0</v>
      </c>
      <c r="L3795" t="str">
        <f t="shared" si="401"/>
        <v>Puente Alto43920</v>
      </c>
      <c r="M3795" s="9">
        <f t="shared" si="402"/>
        <v>21</v>
      </c>
      <c r="N3795" t="str">
        <f t="shared" si="403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04"/>
        <v>Puente Alto4392021</v>
      </c>
    </row>
    <row r="3796" spans="11:19" x14ac:dyDescent="0.3">
      <c r="K3796">
        <f t="shared" si="405"/>
        <v>0</v>
      </c>
      <c r="L3796" t="str">
        <f t="shared" si="401"/>
        <v>Puente Alto43920</v>
      </c>
      <c r="M3796" s="9">
        <f t="shared" si="402"/>
        <v>22</v>
      </c>
      <c r="N3796" t="str">
        <f t="shared" si="403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04"/>
        <v>Puente Alto4392022</v>
      </c>
    </row>
    <row r="3797" spans="11:19" x14ac:dyDescent="0.3">
      <c r="K3797">
        <f t="shared" si="405"/>
        <v>0</v>
      </c>
      <c r="L3797" t="str">
        <f t="shared" si="401"/>
        <v>Puente Alto43920</v>
      </c>
      <c r="M3797" s="9">
        <f t="shared" si="402"/>
        <v>23</v>
      </c>
      <c r="N3797" t="str">
        <f t="shared" si="403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04"/>
        <v>Puente Alto4392023</v>
      </c>
    </row>
    <row r="3798" spans="11:19" x14ac:dyDescent="0.3">
      <c r="K3798">
        <f t="shared" si="405"/>
        <v>0</v>
      </c>
      <c r="L3798" t="str">
        <f t="shared" si="401"/>
        <v>Puente Alto43920</v>
      </c>
      <c r="M3798" s="9">
        <f t="shared" si="402"/>
        <v>24</v>
      </c>
      <c r="N3798" t="str">
        <f t="shared" si="403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04"/>
        <v>Puente Alto4392024</v>
      </c>
    </row>
    <row r="3799" spans="11:19" x14ac:dyDescent="0.3">
      <c r="K3799">
        <f t="shared" si="405"/>
        <v>0</v>
      </c>
      <c r="L3799" t="str">
        <f t="shared" si="401"/>
        <v>Puente Alto43920</v>
      </c>
      <c r="M3799" s="9">
        <f t="shared" si="402"/>
        <v>25</v>
      </c>
      <c r="N3799" t="str">
        <f t="shared" si="403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04"/>
        <v>Puente Alto4392025</v>
      </c>
    </row>
    <row r="3800" spans="11:19" x14ac:dyDescent="0.3">
      <c r="K3800">
        <f t="shared" si="405"/>
        <v>0</v>
      </c>
      <c r="L3800" t="str">
        <f t="shared" si="401"/>
        <v>Puente Alto43920</v>
      </c>
      <c r="M3800" s="9">
        <f t="shared" si="402"/>
        <v>26</v>
      </c>
      <c r="N3800" t="str">
        <f t="shared" si="403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04"/>
        <v>Puente Alto4392026</v>
      </c>
    </row>
    <row r="3801" spans="11:19" x14ac:dyDescent="0.3">
      <c r="K3801">
        <f t="shared" si="405"/>
        <v>0</v>
      </c>
      <c r="L3801" t="str">
        <f t="shared" si="401"/>
        <v>Puente Alto43920</v>
      </c>
      <c r="M3801" s="9">
        <f t="shared" si="402"/>
        <v>27</v>
      </c>
      <c r="N3801" t="str">
        <f t="shared" si="403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04"/>
        <v>Puente Alto4392027</v>
      </c>
    </row>
    <row r="3802" spans="11:19" x14ac:dyDescent="0.3">
      <c r="K3802">
        <f t="shared" si="405"/>
        <v>0</v>
      </c>
      <c r="L3802" t="str">
        <f t="shared" si="401"/>
        <v>Puente Alto43920</v>
      </c>
      <c r="M3802" s="9">
        <f t="shared" si="402"/>
        <v>28</v>
      </c>
      <c r="N3802" t="str">
        <f t="shared" si="403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04"/>
        <v>Puente Alto4392028</v>
      </c>
    </row>
    <row r="3803" spans="11:19" x14ac:dyDescent="0.3">
      <c r="K3803">
        <f t="shared" si="405"/>
        <v>0</v>
      </c>
      <c r="L3803" t="str">
        <f t="shared" si="401"/>
        <v>Puente Alto43920</v>
      </c>
      <c r="M3803" s="9">
        <f t="shared" si="402"/>
        <v>29</v>
      </c>
      <c r="N3803" t="str">
        <f t="shared" si="403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04"/>
        <v>Puente Alto4392029</v>
      </c>
    </row>
    <row r="3804" spans="11:19" x14ac:dyDescent="0.3">
      <c r="K3804">
        <f t="shared" si="405"/>
        <v>0</v>
      </c>
      <c r="L3804" t="str">
        <f t="shared" si="401"/>
        <v>Puente Alto43920</v>
      </c>
      <c r="M3804" s="9">
        <f t="shared" si="402"/>
        <v>30</v>
      </c>
      <c r="N3804" t="str">
        <f t="shared" si="403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04"/>
        <v>Puente Alto4392030</v>
      </c>
    </row>
    <row r="3805" spans="11:19" x14ac:dyDescent="0.3">
      <c r="K3805">
        <f t="shared" si="405"/>
        <v>0</v>
      </c>
      <c r="L3805" t="str">
        <f t="shared" si="401"/>
        <v>Puente Alto43920</v>
      </c>
      <c r="M3805" s="9">
        <f t="shared" si="402"/>
        <v>31</v>
      </c>
      <c r="N3805" t="str">
        <f t="shared" si="403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04"/>
        <v>Puente Alto4392031</v>
      </c>
    </row>
    <row r="3806" spans="11:19" x14ac:dyDescent="0.3">
      <c r="K3806">
        <f t="shared" si="405"/>
        <v>0</v>
      </c>
      <c r="L3806" t="str">
        <f t="shared" si="401"/>
        <v>Puente Alto43920</v>
      </c>
      <c r="M3806" s="9">
        <f t="shared" si="402"/>
        <v>32</v>
      </c>
      <c r="N3806" t="str">
        <f t="shared" si="403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04"/>
        <v>Puente Alto4392032</v>
      </c>
    </row>
    <row r="3807" spans="11:19" x14ac:dyDescent="0.3">
      <c r="K3807">
        <f t="shared" si="405"/>
        <v>0</v>
      </c>
      <c r="L3807" t="str">
        <f t="shared" si="401"/>
        <v>Puente Alto43920</v>
      </c>
      <c r="M3807" s="9">
        <f t="shared" si="402"/>
        <v>33</v>
      </c>
      <c r="N3807" t="str">
        <f t="shared" si="403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04"/>
        <v>Puente Alto4392033</v>
      </c>
    </row>
    <row r="3808" spans="11:19" x14ac:dyDescent="0.3">
      <c r="K3808">
        <f t="shared" si="405"/>
        <v>0</v>
      </c>
      <c r="L3808" t="str">
        <f t="shared" si="401"/>
        <v>Puente Alto43920</v>
      </c>
      <c r="M3808" s="9">
        <f t="shared" si="402"/>
        <v>34</v>
      </c>
      <c r="N3808" t="str">
        <f t="shared" si="403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04"/>
        <v>Puente Alto4392034</v>
      </c>
    </row>
    <row r="3809" spans="11:19" x14ac:dyDescent="0.3">
      <c r="K3809">
        <f t="shared" si="405"/>
        <v>0</v>
      </c>
      <c r="L3809" t="str">
        <f t="shared" si="401"/>
        <v>Puente Alto43920</v>
      </c>
      <c r="M3809" s="9">
        <f t="shared" si="402"/>
        <v>35</v>
      </c>
      <c r="N3809" t="str">
        <f t="shared" si="403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04"/>
        <v>Puente Alto4392035</v>
      </c>
    </row>
    <row r="3810" spans="11:19" x14ac:dyDescent="0.3">
      <c r="K3810">
        <f t="shared" si="405"/>
        <v>0</v>
      </c>
      <c r="L3810" t="str">
        <f t="shared" si="401"/>
        <v>Puente Alto43920</v>
      </c>
      <c r="M3810" s="9">
        <f t="shared" si="402"/>
        <v>36</v>
      </c>
      <c r="N3810" t="str">
        <f t="shared" si="403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04"/>
        <v>Puente Alto4392036</v>
      </c>
    </row>
    <row r="3811" spans="11:19" x14ac:dyDescent="0.3">
      <c r="K3811">
        <f t="shared" si="405"/>
        <v>0</v>
      </c>
      <c r="L3811" t="str">
        <f t="shared" si="401"/>
        <v>Puente Alto43920</v>
      </c>
      <c r="M3811" s="9">
        <f t="shared" si="402"/>
        <v>37</v>
      </c>
      <c r="N3811" t="str">
        <f t="shared" si="403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04"/>
        <v>Puente Alto4392037</v>
      </c>
    </row>
    <row r="3812" spans="11:19" x14ac:dyDescent="0.3">
      <c r="K3812">
        <f t="shared" si="405"/>
        <v>0</v>
      </c>
      <c r="L3812" t="str">
        <f t="shared" si="401"/>
        <v>Puente Alto43920</v>
      </c>
      <c r="M3812" s="9">
        <f t="shared" si="402"/>
        <v>38</v>
      </c>
      <c r="N3812" t="str">
        <f t="shared" si="403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04"/>
        <v>Puente Alto4392038</v>
      </c>
    </row>
    <row r="3813" spans="11:19" x14ac:dyDescent="0.3">
      <c r="K3813">
        <f t="shared" si="405"/>
        <v>0</v>
      </c>
      <c r="L3813" t="str">
        <f t="shared" si="401"/>
        <v>Puente Alto43920</v>
      </c>
      <c r="M3813" s="9">
        <f t="shared" si="402"/>
        <v>39</v>
      </c>
      <c r="N3813" t="str">
        <f t="shared" si="403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04"/>
        <v>Puente Alto4392039</v>
      </c>
    </row>
    <row r="3814" spans="11:19" x14ac:dyDescent="0.3">
      <c r="K3814">
        <f t="shared" si="405"/>
        <v>0</v>
      </c>
      <c r="L3814" t="str">
        <f t="shared" si="401"/>
        <v>Puente Alto43920</v>
      </c>
      <c r="M3814" s="9">
        <f t="shared" si="402"/>
        <v>40</v>
      </c>
      <c r="N3814" t="str">
        <f t="shared" si="403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04"/>
        <v>Puente Alto4392040</v>
      </c>
    </row>
    <row r="3815" spans="11:19" x14ac:dyDescent="0.3">
      <c r="K3815">
        <f t="shared" si="405"/>
        <v>0</v>
      </c>
      <c r="L3815" t="str">
        <f t="shared" si="401"/>
        <v>Puente Alto43920</v>
      </c>
      <c r="M3815" s="9">
        <f t="shared" si="402"/>
        <v>41</v>
      </c>
      <c r="N3815" t="str">
        <f t="shared" si="403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04"/>
        <v>Puente Alto4392041</v>
      </c>
    </row>
    <row r="3816" spans="11:19" x14ac:dyDescent="0.3">
      <c r="K3816">
        <f t="shared" si="405"/>
        <v>0</v>
      </c>
      <c r="L3816" t="str">
        <f t="shared" si="401"/>
        <v>Puente Alto43920</v>
      </c>
      <c r="M3816" s="9">
        <f t="shared" si="402"/>
        <v>42</v>
      </c>
      <c r="N3816" t="str">
        <f t="shared" si="403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04"/>
        <v>Puente Alto4392042</v>
      </c>
    </row>
    <row r="3817" spans="11:19" x14ac:dyDescent="0.3">
      <c r="K3817">
        <f t="shared" si="405"/>
        <v>0</v>
      </c>
      <c r="L3817" t="str">
        <f t="shared" si="401"/>
        <v>Puente Alto43920</v>
      </c>
      <c r="M3817" s="9">
        <f t="shared" si="402"/>
        <v>43</v>
      </c>
      <c r="N3817" t="str">
        <f t="shared" si="403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04"/>
        <v>Puente Alto4392043</v>
      </c>
    </row>
    <row r="3818" spans="11:19" x14ac:dyDescent="0.3">
      <c r="K3818">
        <f t="shared" si="405"/>
        <v>0</v>
      </c>
      <c r="L3818" t="str">
        <f t="shared" si="401"/>
        <v>Puente Alto43920</v>
      </c>
      <c r="M3818" s="9">
        <f t="shared" si="402"/>
        <v>44</v>
      </c>
      <c r="N3818" t="str">
        <f t="shared" si="403"/>
        <v>Puente Alto</v>
      </c>
      <c r="O3818" s="1">
        <v>43920</v>
      </c>
      <c r="P3818">
        <f>+VLOOKUP($N3818,[1]Hoja3!$A$4:$E$349,2,0)</f>
        <v>13</v>
      </c>
      <c r="Q3818">
        <f>+VLOOKUP($N3818,[1]Hoja3!$A$4:$E$349,3,0)</f>
        <v>13201</v>
      </c>
      <c r="R3818" t="str">
        <f>+VLOOKUP($N3818,[1]Hoja3!$A$4:$E$349,4,0)</f>
        <v>Metropolitana</v>
      </c>
      <c r="S3818" t="str">
        <f t="shared" si="404"/>
        <v>Puente Alto4392044</v>
      </c>
    </row>
    <row r="3819" spans="11:19" x14ac:dyDescent="0.3">
      <c r="K3819">
        <f t="shared" si="405"/>
        <v>0</v>
      </c>
      <c r="L3819" t="str">
        <f t="shared" si="401"/>
        <v>Puente Alto43920</v>
      </c>
      <c r="M3819" s="9">
        <f t="shared" si="402"/>
        <v>45</v>
      </c>
      <c r="N3819" t="str">
        <f t="shared" si="403"/>
        <v>Puente Alto</v>
      </c>
      <c r="O3819" s="1">
        <v>43920</v>
      </c>
      <c r="P3819">
        <f>+VLOOKUP($N3819,[1]Hoja3!$A$4:$E$349,2,0)</f>
        <v>13</v>
      </c>
      <c r="Q3819">
        <f>+VLOOKUP($N3819,[1]Hoja3!$A$4:$E$349,3,0)</f>
        <v>13201</v>
      </c>
      <c r="R3819" t="str">
        <f>+VLOOKUP($N3819,[1]Hoja3!$A$4:$E$349,4,0)</f>
        <v>Metropolitana</v>
      </c>
      <c r="S3819" t="str">
        <f t="shared" si="404"/>
        <v>Puente Alto4392045</v>
      </c>
    </row>
    <row r="3820" spans="11:19" x14ac:dyDescent="0.3">
      <c r="K3820">
        <f t="shared" si="405"/>
        <v>0</v>
      </c>
      <c r="L3820" t="str">
        <f t="shared" ref="L3820:L3883" si="406">+N3820&amp;O3820</f>
        <v>Puerto Montt43920</v>
      </c>
      <c r="M3820" s="9">
        <v>1</v>
      </c>
      <c r="N3820" t="s">
        <v>256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04"/>
        <v>Puerto Montt439201</v>
      </c>
    </row>
    <row r="3821" spans="11:19" x14ac:dyDescent="0.3">
      <c r="K3821">
        <f t="shared" si="405"/>
        <v>0</v>
      </c>
      <c r="L3821" t="str">
        <f t="shared" si="406"/>
        <v>Puerto Montt43920</v>
      </c>
      <c r="M3821" s="9">
        <f t="shared" ref="M3821:M3882" si="407">+M3820+1</f>
        <v>2</v>
      </c>
      <c r="N3821" t="str">
        <f t="shared" ref="N3821:N3882" si="408">+N3820</f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04"/>
        <v>Puerto Montt439202</v>
      </c>
    </row>
    <row r="3822" spans="11:19" x14ac:dyDescent="0.3">
      <c r="K3822">
        <f t="shared" si="405"/>
        <v>0</v>
      </c>
      <c r="L3822" t="str">
        <f t="shared" si="406"/>
        <v>Puerto Montt43920</v>
      </c>
      <c r="M3822" s="9">
        <f t="shared" si="407"/>
        <v>3</v>
      </c>
      <c r="N3822" t="str">
        <f t="shared" si="408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04"/>
        <v>Puerto Montt439203</v>
      </c>
    </row>
    <row r="3823" spans="11:19" x14ac:dyDescent="0.3">
      <c r="K3823">
        <f t="shared" si="405"/>
        <v>0</v>
      </c>
      <c r="L3823" t="str">
        <f t="shared" si="406"/>
        <v>Puerto Montt43920</v>
      </c>
      <c r="M3823" s="9">
        <f t="shared" si="407"/>
        <v>4</v>
      </c>
      <c r="N3823" t="str">
        <f t="shared" si="408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04"/>
        <v>Puerto Montt439204</v>
      </c>
    </row>
    <row r="3824" spans="11:19" x14ac:dyDescent="0.3">
      <c r="K3824">
        <f t="shared" si="405"/>
        <v>0</v>
      </c>
      <c r="L3824" t="str">
        <f t="shared" si="406"/>
        <v>Puerto Montt43920</v>
      </c>
      <c r="M3824" s="9">
        <f t="shared" si="407"/>
        <v>5</v>
      </c>
      <c r="N3824" t="str">
        <f t="shared" si="408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04"/>
        <v>Puerto Montt439205</v>
      </c>
    </row>
    <row r="3825" spans="11:19" x14ac:dyDescent="0.3">
      <c r="K3825">
        <f t="shared" si="405"/>
        <v>0</v>
      </c>
      <c r="L3825" t="str">
        <f t="shared" si="406"/>
        <v>Puerto Montt43920</v>
      </c>
      <c r="M3825" s="9">
        <f t="shared" si="407"/>
        <v>6</v>
      </c>
      <c r="N3825" t="str">
        <f t="shared" si="408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04"/>
        <v>Puerto Montt439206</v>
      </c>
    </row>
    <row r="3826" spans="11:19" x14ac:dyDescent="0.3">
      <c r="K3826">
        <f t="shared" si="405"/>
        <v>0</v>
      </c>
      <c r="L3826" t="str">
        <f t="shared" si="406"/>
        <v>Puerto Montt43920</v>
      </c>
      <c r="M3826" s="9">
        <f t="shared" si="407"/>
        <v>7</v>
      </c>
      <c r="N3826" t="str">
        <f t="shared" si="408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04"/>
        <v>Puerto Montt439207</v>
      </c>
    </row>
    <row r="3827" spans="11:19" x14ac:dyDescent="0.3">
      <c r="K3827">
        <f t="shared" si="405"/>
        <v>0</v>
      </c>
      <c r="L3827" t="str">
        <f t="shared" si="406"/>
        <v>Puerto Montt43920</v>
      </c>
      <c r="M3827" s="9">
        <f t="shared" si="407"/>
        <v>8</v>
      </c>
      <c r="N3827" t="str">
        <f t="shared" si="408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04"/>
        <v>Puerto Montt439208</v>
      </c>
    </row>
    <row r="3828" spans="11:19" x14ac:dyDescent="0.3">
      <c r="K3828">
        <f t="shared" si="405"/>
        <v>0</v>
      </c>
      <c r="L3828" t="str">
        <f t="shared" si="406"/>
        <v>Puerto Montt43920</v>
      </c>
      <c r="M3828" s="9">
        <f t="shared" si="407"/>
        <v>9</v>
      </c>
      <c r="N3828" t="str">
        <f t="shared" si="408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04"/>
        <v>Puerto Montt439209</v>
      </c>
    </row>
    <row r="3829" spans="11:19" x14ac:dyDescent="0.3">
      <c r="K3829">
        <f t="shared" si="405"/>
        <v>0</v>
      </c>
      <c r="L3829" t="str">
        <f t="shared" si="406"/>
        <v>Puerto Montt43920</v>
      </c>
      <c r="M3829" s="9">
        <f t="shared" si="407"/>
        <v>10</v>
      </c>
      <c r="N3829" t="str">
        <f t="shared" si="408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04"/>
        <v>Puerto Montt4392010</v>
      </c>
    </row>
    <row r="3830" spans="11:19" x14ac:dyDescent="0.3">
      <c r="K3830">
        <f t="shared" si="405"/>
        <v>0</v>
      </c>
      <c r="L3830" t="str">
        <f t="shared" si="406"/>
        <v>Puerto Montt43920</v>
      </c>
      <c r="M3830" s="9">
        <f t="shared" si="407"/>
        <v>11</v>
      </c>
      <c r="N3830" t="str">
        <f t="shared" si="408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04"/>
        <v>Puerto Montt4392011</v>
      </c>
    </row>
    <row r="3831" spans="11:19" x14ac:dyDescent="0.3">
      <c r="K3831">
        <f t="shared" si="405"/>
        <v>0</v>
      </c>
      <c r="L3831" t="str">
        <f t="shared" si="406"/>
        <v>Puerto Montt43920</v>
      </c>
      <c r="M3831" s="9">
        <f t="shared" si="407"/>
        <v>12</v>
      </c>
      <c r="N3831" t="str">
        <f t="shared" si="408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04"/>
        <v>Puerto Montt4392012</v>
      </c>
    </row>
    <row r="3832" spans="11:19" x14ac:dyDescent="0.3">
      <c r="K3832">
        <f t="shared" si="405"/>
        <v>0</v>
      </c>
      <c r="L3832" t="str">
        <f t="shared" si="406"/>
        <v>Puerto Montt43920</v>
      </c>
      <c r="M3832" s="9">
        <f t="shared" si="407"/>
        <v>13</v>
      </c>
      <c r="N3832" t="str">
        <f t="shared" si="408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si="404"/>
        <v>Puerto Montt4392013</v>
      </c>
    </row>
    <row r="3833" spans="11:19" x14ac:dyDescent="0.3">
      <c r="K3833">
        <f t="shared" si="405"/>
        <v>0</v>
      </c>
      <c r="L3833" t="str">
        <f t="shared" si="406"/>
        <v>Puerto Montt43920</v>
      </c>
      <c r="M3833" s="9">
        <f t="shared" si="407"/>
        <v>14</v>
      </c>
      <c r="N3833" t="str">
        <f t="shared" si="408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04"/>
        <v>Puerto Montt4392014</v>
      </c>
    </row>
    <row r="3834" spans="11:19" x14ac:dyDescent="0.3">
      <c r="K3834">
        <f t="shared" si="405"/>
        <v>0</v>
      </c>
      <c r="L3834" t="str">
        <f t="shared" si="406"/>
        <v>Puerto Montt43920</v>
      </c>
      <c r="M3834" s="9">
        <f t="shared" si="407"/>
        <v>15</v>
      </c>
      <c r="N3834" t="str">
        <f t="shared" si="408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ref="S3834:S3897" si="409">+N3834&amp;O3834&amp;M3834</f>
        <v>Puerto Montt4392015</v>
      </c>
    </row>
    <row r="3835" spans="11:19" x14ac:dyDescent="0.3">
      <c r="K3835">
        <f t="shared" si="405"/>
        <v>0</v>
      </c>
      <c r="L3835" t="str">
        <f t="shared" si="406"/>
        <v>Puerto Montt43920</v>
      </c>
      <c r="M3835" s="9">
        <f t="shared" si="407"/>
        <v>16</v>
      </c>
      <c r="N3835" t="str">
        <f t="shared" si="408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09"/>
        <v>Puerto Montt4392016</v>
      </c>
    </row>
    <row r="3836" spans="11:19" x14ac:dyDescent="0.3">
      <c r="K3836">
        <f t="shared" si="405"/>
        <v>0</v>
      </c>
      <c r="L3836" t="str">
        <f t="shared" si="406"/>
        <v>Puerto Montt43920</v>
      </c>
      <c r="M3836" s="9">
        <f t="shared" si="407"/>
        <v>17</v>
      </c>
      <c r="N3836" t="str">
        <f t="shared" si="408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09"/>
        <v>Puerto Montt4392017</v>
      </c>
    </row>
    <row r="3837" spans="11:19" x14ac:dyDescent="0.3">
      <c r="K3837">
        <f t="shared" si="405"/>
        <v>0</v>
      </c>
      <c r="L3837" t="str">
        <f t="shared" si="406"/>
        <v>Puerto Montt43920</v>
      </c>
      <c r="M3837" s="9">
        <f t="shared" si="407"/>
        <v>18</v>
      </c>
      <c r="N3837" t="str">
        <f t="shared" si="408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09"/>
        <v>Puerto Montt4392018</v>
      </c>
    </row>
    <row r="3838" spans="11:19" x14ac:dyDescent="0.3">
      <c r="K3838">
        <f t="shared" si="405"/>
        <v>0</v>
      </c>
      <c r="L3838" t="str">
        <f t="shared" si="406"/>
        <v>Puerto Montt43920</v>
      </c>
      <c r="M3838" s="9">
        <f t="shared" si="407"/>
        <v>19</v>
      </c>
      <c r="N3838" t="str">
        <f t="shared" si="408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09"/>
        <v>Puerto Montt4392019</v>
      </c>
    </row>
    <row r="3839" spans="11:19" x14ac:dyDescent="0.3">
      <c r="K3839">
        <f t="shared" si="405"/>
        <v>0</v>
      </c>
      <c r="L3839" t="str">
        <f t="shared" si="406"/>
        <v>Puerto Montt43920</v>
      </c>
      <c r="M3839" s="9">
        <f t="shared" si="407"/>
        <v>20</v>
      </c>
      <c r="N3839" t="str">
        <f t="shared" si="408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09"/>
        <v>Puerto Montt4392020</v>
      </c>
    </row>
    <row r="3840" spans="11:19" x14ac:dyDescent="0.3">
      <c r="K3840">
        <f t="shared" si="405"/>
        <v>0</v>
      </c>
      <c r="L3840" t="str">
        <f t="shared" si="406"/>
        <v>Puerto Montt43920</v>
      </c>
      <c r="M3840" s="9">
        <f t="shared" si="407"/>
        <v>21</v>
      </c>
      <c r="N3840" t="str">
        <f t="shared" si="408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09"/>
        <v>Puerto Montt4392021</v>
      </c>
    </row>
    <row r="3841" spans="11:19" x14ac:dyDescent="0.3">
      <c r="K3841">
        <f t="shared" si="405"/>
        <v>0</v>
      </c>
      <c r="L3841" t="str">
        <f t="shared" si="406"/>
        <v>Puerto Montt43920</v>
      </c>
      <c r="M3841" s="9">
        <f t="shared" si="407"/>
        <v>22</v>
      </c>
      <c r="N3841" t="str">
        <f t="shared" si="408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09"/>
        <v>Puerto Montt4392022</v>
      </c>
    </row>
    <row r="3842" spans="11:19" x14ac:dyDescent="0.3">
      <c r="K3842">
        <f t="shared" si="405"/>
        <v>0</v>
      </c>
      <c r="L3842" t="str">
        <f t="shared" si="406"/>
        <v>Puerto Montt43920</v>
      </c>
      <c r="M3842" s="9">
        <f t="shared" si="407"/>
        <v>23</v>
      </c>
      <c r="N3842" t="str">
        <f t="shared" si="408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09"/>
        <v>Puerto Montt4392023</v>
      </c>
    </row>
    <row r="3843" spans="11:19" x14ac:dyDescent="0.3">
      <c r="K3843">
        <f t="shared" si="405"/>
        <v>0</v>
      </c>
      <c r="L3843" t="str">
        <f t="shared" si="406"/>
        <v>Puerto Montt43920</v>
      </c>
      <c r="M3843" s="9">
        <f t="shared" si="407"/>
        <v>24</v>
      </c>
      <c r="N3843" t="str">
        <f t="shared" si="408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09"/>
        <v>Puerto Montt4392024</v>
      </c>
    </row>
    <row r="3844" spans="11:19" x14ac:dyDescent="0.3">
      <c r="K3844">
        <f t="shared" si="405"/>
        <v>0</v>
      </c>
      <c r="L3844" t="str">
        <f t="shared" si="406"/>
        <v>Puerto Montt43920</v>
      </c>
      <c r="M3844" s="9">
        <f t="shared" si="407"/>
        <v>25</v>
      </c>
      <c r="N3844" t="str">
        <f t="shared" si="408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09"/>
        <v>Puerto Montt4392025</v>
      </c>
    </row>
    <row r="3845" spans="11:19" x14ac:dyDescent="0.3">
      <c r="K3845">
        <f t="shared" si="405"/>
        <v>0</v>
      </c>
      <c r="L3845" t="str">
        <f t="shared" si="406"/>
        <v>Puerto Montt43920</v>
      </c>
      <c r="M3845" s="9">
        <f t="shared" si="407"/>
        <v>26</v>
      </c>
      <c r="N3845" t="str">
        <f t="shared" si="408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09"/>
        <v>Puerto Montt4392026</v>
      </c>
    </row>
    <row r="3846" spans="11:19" x14ac:dyDescent="0.3">
      <c r="K3846">
        <f t="shared" si="405"/>
        <v>0</v>
      </c>
      <c r="L3846" t="str">
        <f t="shared" si="406"/>
        <v>Puerto Montt43920</v>
      </c>
      <c r="M3846" s="9">
        <f t="shared" si="407"/>
        <v>27</v>
      </c>
      <c r="N3846" t="str">
        <f t="shared" si="408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09"/>
        <v>Puerto Montt4392027</v>
      </c>
    </row>
    <row r="3847" spans="11:19" x14ac:dyDescent="0.3">
      <c r="K3847">
        <f t="shared" ref="K3847:K3910" si="410">+COUNTIFS($L$6:$L$20000,B3847)</f>
        <v>0</v>
      </c>
      <c r="L3847" t="str">
        <f t="shared" si="406"/>
        <v>Puerto Montt43920</v>
      </c>
      <c r="M3847" s="9">
        <f t="shared" si="407"/>
        <v>28</v>
      </c>
      <c r="N3847" t="str">
        <f t="shared" si="408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09"/>
        <v>Puerto Montt4392028</v>
      </c>
    </row>
    <row r="3848" spans="11:19" x14ac:dyDescent="0.3">
      <c r="K3848">
        <f t="shared" si="410"/>
        <v>0</v>
      </c>
      <c r="L3848" t="str">
        <f t="shared" si="406"/>
        <v>Puerto Montt43920</v>
      </c>
      <c r="M3848" s="9">
        <f t="shared" si="407"/>
        <v>29</v>
      </c>
      <c r="N3848" t="str">
        <f t="shared" si="408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09"/>
        <v>Puerto Montt4392029</v>
      </c>
    </row>
    <row r="3849" spans="11:19" x14ac:dyDescent="0.3">
      <c r="K3849">
        <f t="shared" si="410"/>
        <v>0</v>
      </c>
      <c r="L3849" t="str">
        <f t="shared" si="406"/>
        <v>Puerto Montt43920</v>
      </c>
      <c r="M3849" s="9">
        <f t="shared" si="407"/>
        <v>30</v>
      </c>
      <c r="N3849" t="str">
        <f t="shared" si="408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09"/>
        <v>Puerto Montt4392030</v>
      </c>
    </row>
    <row r="3850" spans="11:19" x14ac:dyDescent="0.3">
      <c r="K3850">
        <f t="shared" si="410"/>
        <v>0</v>
      </c>
      <c r="L3850" t="str">
        <f t="shared" si="406"/>
        <v>Puerto Montt43920</v>
      </c>
      <c r="M3850" s="9">
        <f t="shared" si="407"/>
        <v>31</v>
      </c>
      <c r="N3850" t="str">
        <f t="shared" si="408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09"/>
        <v>Puerto Montt4392031</v>
      </c>
    </row>
    <row r="3851" spans="11:19" x14ac:dyDescent="0.3">
      <c r="K3851">
        <f t="shared" si="410"/>
        <v>0</v>
      </c>
      <c r="L3851" t="str">
        <f t="shared" si="406"/>
        <v>Puerto Montt43920</v>
      </c>
      <c r="M3851" s="9">
        <f t="shared" si="407"/>
        <v>32</v>
      </c>
      <c r="N3851" t="str">
        <f t="shared" si="408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09"/>
        <v>Puerto Montt4392032</v>
      </c>
    </row>
    <row r="3852" spans="11:19" x14ac:dyDescent="0.3">
      <c r="K3852">
        <f t="shared" si="410"/>
        <v>0</v>
      </c>
      <c r="L3852" t="str">
        <f t="shared" si="406"/>
        <v>Puerto Montt43920</v>
      </c>
      <c r="M3852" s="9">
        <f t="shared" si="407"/>
        <v>33</v>
      </c>
      <c r="N3852" t="str">
        <f t="shared" si="408"/>
        <v>Puerto Montt</v>
      </c>
      <c r="O3852" s="1">
        <v>43920</v>
      </c>
      <c r="P3852">
        <f>+VLOOKUP($N3852,[1]Hoja3!$A$4:$E$349,2,0)</f>
        <v>10</v>
      </c>
      <c r="Q3852">
        <f>+VLOOKUP($N3852,[1]Hoja3!$A$4:$E$349,3,0)</f>
        <v>10101</v>
      </c>
      <c r="R3852" t="str">
        <f>+VLOOKUP($N3852,[1]Hoja3!$A$4:$E$349,4,0)</f>
        <v>Los Lagos</v>
      </c>
      <c r="S3852" t="str">
        <f t="shared" si="409"/>
        <v>Puerto Montt4392033</v>
      </c>
    </row>
    <row r="3853" spans="11:19" x14ac:dyDescent="0.3">
      <c r="K3853">
        <f t="shared" si="410"/>
        <v>0</v>
      </c>
      <c r="L3853" t="str">
        <f t="shared" si="406"/>
        <v>Puerto Montt43920</v>
      </c>
      <c r="M3853" s="9">
        <f t="shared" si="407"/>
        <v>34</v>
      </c>
      <c r="N3853" t="str">
        <f t="shared" si="408"/>
        <v>Puerto Montt</v>
      </c>
      <c r="O3853" s="1">
        <v>43920</v>
      </c>
      <c r="P3853">
        <f>+VLOOKUP($N3853,[1]Hoja3!$A$4:$E$349,2,0)</f>
        <v>10</v>
      </c>
      <c r="Q3853">
        <f>+VLOOKUP($N3853,[1]Hoja3!$A$4:$E$349,3,0)</f>
        <v>10101</v>
      </c>
      <c r="R3853" t="str">
        <f>+VLOOKUP($N3853,[1]Hoja3!$A$4:$E$349,4,0)</f>
        <v>Los Lagos</v>
      </c>
      <c r="S3853" t="str">
        <f t="shared" si="409"/>
        <v>Puerto Montt4392034</v>
      </c>
    </row>
    <row r="3854" spans="11:19" x14ac:dyDescent="0.3">
      <c r="K3854">
        <f t="shared" si="410"/>
        <v>0</v>
      </c>
      <c r="L3854" t="str">
        <f t="shared" si="406"/>
        <v>Punta Arenas43920</v>
      </c>
      <c r="M3854" s="9">
        <v>1</v>
      </c>
      <c r="N3854" t="s">
        <v>261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09"/>
        <v>Punta Arenas439201</v>
      </c>
    </row>
    <row r="3855" spans="11:19" x14ac:dyDescent="0.3">
      <c r="K3855">
        <f t="shared" si="410"/>
        <v>0</v>
      </c>
      <c r="L3855" t="str">
        <f t="shared" si="406"/>
        <v>Punta Arenas43920</v>
      </c>
      <c r="M3855" s="9">
        <f t="shared" si="407"/>
        <v>2</v>
      </c>
      <c r="N3855" t="str">
        <f t="shared" si="408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09"/>
        <v>Punta Arenas439202</v>
      </c>
    </row>
    <row r="3856" spans="11:19" x14ac:dyDescent="0.3">
      <c r="K3856">
        <f t="shared" si="410"/>
        <v>0</v>
      </c>
      <c r="L3856" t="str">
        <f t="shared" si="406"/>
        <v>Punta Arenas43920</v>
      </c>
      <c r="M3856" s="9">
        <f t="shared" si="407"/>
        <v>3</v>
      </c>
      <c r="N3856" t="str">
        <f t="shared" si="408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09"/>
        <v>Punta Arenas439203</v>
      </c>
    </row>
    <row r="3857" spans="11:19" x14ac:dyDescent="0.3">
      <c r="K3857">
        <f t="shared" si="410"/>
        <v>0</v>
      </c>
      <c r="L3857" t="str">
        <f t="shared" si="406"/>
        <v>Punta Arenas43920</v>
      </c>
      <c r="M3857" s="9">
        <f t="shared" si="407"/>
        <v>4</v>
      </c>
      <c r="N3857" t="str">
        <f t="shared" si="408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09"/>
        <v>Punta Arenas439204</v>
      </c>
    </row>
    <row r="3858" spans="11:19" x14ac:dyDescent="0.3">
      <c r="K3858">
        <f t="shared" si="410"/>
        <v>0</v>
      </c>
      <c r="L3858" t="str">
        <f t="shared" si="406"/>
        <v>Punta Arenas43920</v>
      </c>
      <c r="M3858" s="9">
        <f t="shared" si="407"/>
        <v>5</v>
      </c>
      <c r="N3858" t="str">
        <f t="shared" si="408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09"/>
        <v>Punta Arenas439205</v>
      </c>
    </row>
    <row r="3859" spans="11:19" x14ac:dyDescent="0.3">
      <c r="K3859">
        <f t="shared" si="410"/>
        <v>0</v>
      </c>
      <c r="L3859" t="str">
        <f t="shared" si="406"/>
        <v>Punta Arenas43920</v>
      </c>
      <c r="M3859" s="9">
        <f t="shared" si="407"/>
        <v>6</v>
      </c>
      <c r="N3859" t="str">
        <f t="shared" si="408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09"/>
        <v>Punta Arenas439206</v>
      </c>
    </row>
    <row r="3860" spans="11:19" x14ac:dyDescent="0.3">
      <c r="K3860">
        <f t="shared" si="410"/>
        <v>0</v>
      </c>
      <c r="L3860" t="str">
        <f t="shared" si="406"/>
        <v>Punta Arenas43920</v>
      </c>
      <c r="M3860" s="9">
        <f t="shared" si="407"/>
        <v>7</v>
      </c>
      <c r="N3860" t="str">
        <f t="shared" si="408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09"/>
        <v>Punta Arenas439207</v>
      </c>
    </row>
    <row r="3861" spans="11:19" x14ac:dyDescent="0.3">
      <c r="K3861">
        <f t="shared" si="410"/>
        <v>0</v>
      </c>
      <c r="L3861" t="str">
        <f t="shared" si="406"/>
        <v>Punta Arenas43920</v>
      </c>
      <c r="M3861" s="9">
        <f t="shared" si="407"/>
        <v>8</v>
      </c>
      <c r="N3861" t="str">
        <f t="shared" si="408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09"/>
        <v>Punta Arenas439208</v>
      </c>
    </row>
    <row r="3862" spans="11:19" x14ac:dyDescent="0.3">
      <c r="K3862">
        <f t="shared" si="410"/>
        <v>0</v>
      </c>
      <c r="L3862" t="str">
        <f t="shared" si="406"/>
        <v>Punta Arenas43920</v>
      </c>
      <c r="M3862" s="9">
        <f t="shared" si="407"/>
        <v>9</v>
      </c>
      <c r="N3862" t="str">
        <f t="shared" si="408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09"/>
        <v>Punta Arenas439209</v>
      </c>
    </row>
    <row r="3863" spans="11:19" x14ac:dyDescent="0.3">
      <c r="K3863">
        <f t="shared" si="410"/>
        <v>0</v>
      </c>
      <c r="L3863" t="str">
        <f t="shared" si="406"/>
        <v>Punta Arenas43920</v>
      </c>
      <c r="M3863" s="9">
        <f t="shared" si="407"/>
        <v>10</v>
      </c>
      <c r="N3863" t="str">
        <f t="shared" si="408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09"/>
        <v>Punta Arenas4392010</v>
      </c>
    </row>
    <row r="3864" spans="11:19" x14ac:dyDescent="0.3">
      <c r="K3864">
        <f t="shared" si="410"/>
        <v>0</v>
      </c>
      <c r="L3864" t="str">
        <f t="shared" si="406"/>
        <v>Punta Arenas43920</v>
      </c>
      <c r="M3864" s="9">
        <f t="shared" si="407"/>
        <v>11</v>
      </c>
      <c r="N3864" t="str">
        <f t="shared" si="408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09"/>
        <v>Punta Arenas4392011</v>
      </c>
    </row>
    <row r="3865" spans="11:19" x14ac:dyDescent="0.3">
      <c r="K3865">
        <f t="shared" si="410"/>
        <v>0</v>
      </c>
      <c r="L3865" t="str">
        <f t="shared" si="406"/>
        <v>Punta Arenas43920</v>
      </c>
      <c r="M3865" s="9">
        <f t="shared" si="407"/>
        <v>12</v>
      </c>
      <c r="N3865" t="str">
        <f t="shared" si="408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09"/>
        <v>Punta Arenas4392012</v>
      </c>
    </row>
    <row r="3866" spans="11:19" x14ac:dyDescent="0.3">
      <c r="K3866">
        <f t="shared" si="410"/>
        <v>0</v>
      </c>
      <c r="L3866" t="str">
        <f t="shared" si="406"/>
        <v>Punta Arenas43920</v>
      </c>
      <c r="M3866" s="9">
        <f t="shared" si="407"/>
        <v>13</v>
      </c>
      <c r="N3866" t="str">
        <f t="shared" si="408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09"/>
        <v>Punta Arenas4392013</v>
      </c>
    </row>
    <row r="3867" spans="11:19" x14ac:dyDescent="0.3">
      <c r="K3867">
        <f t="shared" si="410"/>
        <v>0</v>
      </c>
      <c r="L3867" t="str">
        <f t="shared" si="406"/>
        <v>Punta Arenas43920</v>
      </c>
      <c r="M3867" s="9">
        <f t="shared" si="407"/>
        <v>14</v>
      </c>
      <c r="N3867" t="str">
        <f t="shared" si="408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09"/>
        <v>Punta Arenas4392014</v>
      </c>
    </row>
    <row r="3868" spans="11:19" x14ac:dyDescent="0.3">
      <c r="K3868">
        <f t="shared" si="410"/>
        <v>0</v>
      </c>
      <c r="L3868" t="str">
        <f t="shared" si="406"/>
        <v>Punta Arenas43920</v>
      </c>
      <c r="M3868" s="9">
        <f t="shared" si="407"/>
        <v>15</v>
      </c>
      <c r="N3868" t="str">
        <f t="shared" si="408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09"/>
        <v>Punta Arenas4392015</v>
      </c>
    </row>
    <row r="3869" spans="11:19" x14ac:dyDescent="0.3">
      <c r="K3869">
        <f t="shared" si="410"/>
        <v>0</v>
      </c>
      <c r="L3869" t="str">
        <f t="shared" si="406"/>
        <v>Punta Arenas43920</v>
      </c>
      <c r="M3869" s="9">
        <f t="shared" si="407"/>
        <v>16</v>
      </c>
      <c r="N3869" t="str">
        <f t="shared" si="408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09"/>
        <v>Punta Arenas4392016</v>
      </c>
    </row>
    <row r="3870" spans="11:19" x14ac:dyDescent="0.3">
      <c r="K3870">
        <f t="shared" si="410"/>
        <v>0</v>
      </c>
      <c r="L3870" t="str">
        <f t="shared" si="406"/>
        <v>Punta Arenas43920</v>
      </c>
      <c r="M3870" s="9">
        <f t="shared" si="407"/>
        <v>17</v>
      </c>
      <c r="N3870" t="str">
        <f t="shared" si="408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09"/>
        <v>Punta Arenas4392017</v>
      </c>
    </row>
    <row r="3871" spans="11:19" x14ac:dyDescent="0.3">
      <c r="K3871">
        <f t="shared" si="410"/>
        <v>0</v>
      </c>
      <c r="L3871" t="str">
        <f t="shared" si="406"/>
        <v>Punta Arenas43920</v>
      </c>
      <c r="M3871" s="9">
        <f t="shared" si="407"/>
        <v>18</v>
      </c>
      <c r="N3871" t="str">
        <f t="shared" si="408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09"/>
        <v>Punta Arenas4392018</v>
      </c>
    </row>
    <row r="3872" spans="11:19" x14ac:dyDescent="0.3">
      <c r="K3872">
        <f t="shared" si="410"/>
        <v>0</v>
      </c>
      <c r="L3872" t="str">
        <f t="shared" si="406"/>
        <v>Punta Arenas43920</v>
      </c>
      <c r="M3872" s="9">
        <f t="shared" si="407"/>
        <v>19</v>
      </c>
      <c r="N3872" t="str">
        <f t="shared" si="408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09"/>
        <v>Punta Arenas4392019</v>
      </c>
    </row>
    <row r="3873" spans="11:19" x14ac:dyDescent="0.3">
      <c r="K3873">
        <f t="shared" si="410"/>
        <v>0</v>
      </c>
      <c r="L3873" t="str">
        <f t="shared" si="406"/>
        <v>Punta Arenas43920</v>
      </c>
      <c r="M3873" s="9">
        <f t="shared" si="407"/>
        <v>20</v>
      </c>
      <c r="N3873" t="str">
        <f t="shared" si="408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09"/>
        <v>Punta Arenas4392020</v>
      </c>
    </row>
    <row r="3874" spans="11:19" x14ac:dyDescent="0.3">
      <c r="K3874">
        <f t="shared" si="410"/>
        <v>0</v>
      </c>
      <c r="L3874" t="str">
        <f t="shared" si="406"/>
        <v>Punta Arenas43920</v>
      </c>
      <c r="M3874" s="9">
        <f t="shared" si="407"/>
        <v>21</v>
      </c>
      <c r="N3874" t="str">
        <f t="shared" si="408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09"/>
        <v>Punta Arenas4392021</v>
      </c>
    </row>
    <row r="3875" spans="11:19" x14ac:dyDescent="0.3">
      <c r="K3875">
        <f t="shared" si="410"/>
        <v>0</v>
      </c>
      <c r="L3875" t="str">
        <f t="shared" si="406"/>
        <v>Punta Arenas43920</v>
      </c>
      <c r="M3875" s="9">
        <f t="shared" si="407"/>
        <v>22</v>
      </c>
      <c r="N3875" t="str">
        <f t="shared" si="408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09"/>
        <v>Punta Arenas4392022</v>
      </c>
    </row>
    <row r="3876" spans="11:19" x14ac:dyDescent="0.3">
      <c r="K3876">
        <f t="shared" si="410"/>
        <v>0</v>
      </c>
      <c r="L3876" t="str">
        <f t="shared" si="406"/>
        <v>Punta Arenas43920</v>
      </c>
      <c r="M3876" s="9">
        <f t="shared" si="407"/>
        <v>23</v>
      </c>
      <c r="N3876" t="str">
        <f t="shared" si="408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09"/>
        <v>Punta Arenas4392023</v>
      </c>
    </row>
    <row r="3877" spans="11:19" x14ac:dyDescent="0.3">
      <c r="K3877">
        <f t="shared" si="410"/>
        <v>0</v>
      </c>
      <c r="L3877" t="str">
        <f t="shared" si="406"/>
        <v>Punta Arenas43920</v>
      </c>
      <c r="M3877" s="9">
        <f t="shared" si="407"/>
        <v>24</v>
      </c>
      <c r="N3877" t="str">
        <f t="shared" si="408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09"/>
        <v>Punta Arenas4392024</v>
      </c>
    </row>
    <row r="3878" spans="11:19" x14ac:dyDescent="0.3">
      <c r="K3878">
        <f t="shared" si="410"/>
        <v>0</v>
      </c>
      <c r="L3878" t="str">
        <f t="shared" si="406"/>
        <v>Punta Arenas43920</v>
      </c>
      <c r="M3878" s="9">
        <f t="shared" si="407"/>
        <v>25</v>
      </c>
      <c r="N3878" t="str">
        <f t="shared" si="408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09"/>
        <v>Punta Arenas4392025</v>
      </c>
    </row>
    <row r="3879" spans="11:19" x14ac:dyDescent="0.3">
      <c r="K3879">
        <f t="shared" si="410"/>
        <v>0</v>
      </c>
      <c r="L3879" t="str">
        <f t="shared" si="406"/>
        <v>Punta Arenas43920</v>
      </c>
      <c r="M3879" s="9">
        <f t="shared" si="407"/>
        <v>26</v>
      </c>
      <c r="N3879" t="str">
        <f t="shared" si="408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09"/>
        <v>Punta Arenas4392026</v>
      </c>
    </row>
    <row r="3880" spans="11:19" x14ac:dyDescent="0.3">
      <c r="K3880">
        <f t="shared" si="410"/>
        <v>0</v>
      </c>
      <c r="L3880" t="str">
        <f t="shared" si="406"/>
        <v>Punta Arenas43920</v>
      </c>
      <c r="M3880" s="9">
        <f t="shared" si="407"/>
        <v>27</v>
      </c>
      <c r="N3880" t="str">
        <f t="shared" si="408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09"/>
        <v>Punta Arenas4392027</v>
      </c>
    </row>
    <row r="3881" spans="11:19" x14ac:dyDescent="0.3">
      <c r="K3881">
        <f t="shared" si="410"/>
        <v>0</v>
      </c>
      <c r="L3881" t="str">
        <f t="shared" si="406"/>
        <v>Punta Arenas43920</v>
      </c>
      <c r="M3881" s="9">
        <f t="shared" si="407"/>
        <v>28</v>
      </c>
      <c r="N3881" t="str">
        <f t="shared" si="408"/>
        <v>Punta Arenas</v>
      </c>
      <c r="O3881" s="1">
        <v>43920</v>
      </c>
      <c r="P3881">
        <f>+VLOOKUP($N3881,[1]Hoja3!$A$4:$E$349,2,0)</f>
        <v>12</v>
      </c>
      <c r="Q3881">
        <f>+VLOOKUP($N3881,[1]Hoja3!$A$4:$E$349,3,0)</f>
        <v>12101</v>
      </c>
      <c r="R3881" t="str">
        <f>+VLOOKUP($N3881,[1]Hoja3!$A$4:$E$349,4,0)</f>
        <v>Magallanes</v>
      </c>
      <c r="S3881" t="str">
        <f t="shared" si="409"/>
        <v>Punta Arenas4392028</v>
      </c>
    </row>
    <row r="3882" spans="11:19" x14ac:dyDescent="0.3">
      <c r="K3882">
        <f t="shared" si="410"/>
        <v>0</v>
      </c>
      <c r="L3882" t="str">
        <f t="shared" si="406"/>
        <v>Punta Arenas43920</v>
      </c>
      <c r="M3882" s="9">
        <f t="shared" si="407"/>
        <v>29</v>
      </c>
      <c r="N3882" t="str">
        <f t="shared" si="408"/>
        <v>Punta Arenas</v>
      </c>
      <c r="O3882" s="1">
        <v>43920</v>
      </c>
      <c r="P3882">
        <f>+VLOOKUP($N3882,[1]Hoja3!$A$4:$E$349,2,0)</f>
        <v>12</v>
      </c>
      <c r="Q3882">
        <f>+VLOOKUP($N3882,[1]Hoja3!$A$4:$E$349,3,0)</f>
        <v>12101</v>
      </c>
      <c r="R3882" t="str">
        <f>+VLOOKUP($N3882,[1]Hoja3!$A$4:$E$349,4,0)</f>
        <v>Magallanes</v>
      </c>
      <c r="S3882" t="str">
        <f t="shared" si="409"/>
        <v>Punta Arenas4392029</v>
      </c>
    </row>
    <row r="3883" spans="11:19" x14ac:dyDescent="0.3">
      <c r="K3883">
        <f t="shared" si="410"/>
        <v>0</v>
      </c>
      <c r="L3883" t="str">
        <f t="shared" si="406"/>
        <v>Quilicura43920</v>
      </c>
      <c r="M3883" s="9">
        <v>1</v>
      </c>
      <c r="N3883" t="s">
        <v>272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09"/>
        <v>Quilicura439201</v>
      </c>
    </row>
    <row r="3884" spans="11:19" x14ac:dyDescent="0.3">
      <c r="K3884">
        <f t="shared" si="410"/>
        <v>0</v>
      </c>
      <c r="L3884" t="str">
        <f t="shared" ref="L3884:L3947" si="411">+N3884&amp;O3884</f>
        <v>Quilicura43920</v>
      </c>
      <c r="M3884" s="9">
        <f t="shared" ref="M3884:M3947" si="412">+M3883+1</f>
        <v>2</v>
      </c>
      <c r="N3884" t="str">
        <f t="shared" ref="N3884:N3947" si="413">+N3883</f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09"/>
        <v>Quilicura439202</v>
      </c>
    </row>
    <row r="3885" spans="11:19" x14ac:dyDescent="0.3">
      <c r="K3885">
        <f t="shared" si="410"/>
        <v>0</v>
      </c>
      <c r="L3885" t="str">
        <f t="shared" si="411"/>
        <v>Quilicura43920</v>
      </c>
      <c r="M3885" s="9">
        <f t="shared" si="412"/>
        <v>3</v>
      </c>
      <c r="N3885" t="str">
        <f t="shared" si="413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09"/>
        <v>Quilicura439203</v>
      </c>
    </row>
    <row r="3886" spans="11:19" x14ac:dyDescent="0.3">
      <c r="K3886">
        <f t="shared" si="410"/>
        <v>0</v>
      </c>
      <c r="L3886" t="str">
        <f t="shared" si="411"/>
        <v>Quilicura43920</v>
      </c>
      <c r="M3886" s="9">
        <f t="shared" si="412"/>
        <v>4</v>
      </c>
      <c r="N3886" t="str">
        <f t="shared" si="413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09"/>
        <v>Quilicura439204</v>
      </c>
    </row>
    <row r="3887" spans="11:19" x14ac:dyDescent="0.3">
      <c r="K3887">
        <f t="shared" si="410"/>
        <v>0</v>
      </c>
      <c r="L3887" t="str">
        <f t="shared" si="411"/>
        <v>Quilicura43920</v>
      </c>
      <c r="M3887" s="9">
        <f t="shared" si="412"/>
        <v>5</v>
      </c>
      <c r="N3887" t="str">
        <f t="shared" si="413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09"/>
        <v>Quilicura439205</v>
      </c>
    </row>
    <row r="3888" spans="11:19" x14ac:dyDescent="0.3">
      <c r="K3888">
        <f t="shared" si="410"/>
        <v>0</v>
      </c>
      <c r="L3888" t="str">
        <f t="shared" si="411"/>
        <v>Quilicura43920</v>
      </c>
      <c r="M3888" s="9">
        <f t="shared" si="412"/>
        <v>6</v>
      </c>
      <c r="N3888" t="str">
        <f t="shared" si="413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09"/>
        <v>Quilicura439206</v>
      </c>
    </row>
    <row r="3889" spans="11:19" x14ac:dyDescent="0.3">
      <c r="K3889">
        <f t="shared" si="410"/>
        <v>0</v>
      </c>
      <c r="L3889" t="str">
        <f t="shared" si="411"/>
        <v>Quilicura43920</v>
      </c>
      <c r="M3889" s="9">
        <f t="shared" si="412"/>
        <v>7</v>
      </c>
      <c r="N3889" t="str">
        <f t="shared" si="413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09"/>
        <v>Quilicura439207</v>
      </c>
    </row>
    <row r="3890" spans="11:19" x14ac:dyDescent="0.3">
      <c r="K3890">
        <f t="shared" si="410"/>
        <v>0</v>
      </c>
      <c r="L3890" t="str">
        <f t="shared" si="411"/>
        <v>Quilicura43920</v>
      </c>
      <c r="M3890" s="9">
        <f t="shared" si="412"/>
        <v>8</v>
      </c>
      <c r="N3890" t="str">
        <f t="shared" si="413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09"/>
        <v>Quilicura439208</v>
      </c>
    </row>
    <row r="3891" spans="11:19" x14ac:dyDescent="0.3">
      <c r="K3891">
        <f t="shared" si="410"/>
        <v>0</v>
      </c>
      <c r="L3891" t="str">
        <f t="shared" si="411"/>
        <v>Quilicura43920</v>
      </c>
      <c r="M3891" s="9">
        <f t="shared" si="412"/>
        <v>9</v>
      </c>
      <c r="N3891" t="str">
        <f t="shared" si="413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09"/>
        <v>Quilicura439209</v>
      </c>
    </row>
    <row r="3892" spans="11:19" x14ac:dyDescent="0.3">
      <c r="K3892">
        <f t="shared" si="410"/>
        <v>0</v>
      </c>
      <c r="L3892" t="str">
        <f t="shared" si="411"/>
        <v>Quilicura43920</v>
      </c>
      <c r="M3892" s="9">
        <f t="shared" si="412"/>
        <v>10</v>
      </c>
      <c r="N3892" t="str">
        <f t="shared" si="413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09"/>
        <v>Quilicura4392010</v>
      </c>
    </row>
    <row r="3893" spans="11:19" x14ac:dyDescent="0.3">
      <c r="K3893">
        <f t="shared" si="410"/>
        <v>0</v>
      </c>
      <c r="L3893" t="str">
        <f t="shared" si="411"/>
        <v>Quilicura43920</v>
      </c>
      <c r="M3893" s="9">
        <f t="shared" si="412"/>
        <v>11</v>
      </c>
      <c r="N3893" t="str">
        <f t="shared" si="413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09"/>
        <v>Quilicura4392011</v>
      </c>
    </row>
    <row r="3894" spans="11:19" x14ac:dyDescent="0.3">
      <c r="K3894">
        <f t="shared" si="410"/>
        <v>0</v>
      </c>
      <c r="L3894" t="str">
        <f t="shared" si="411"/>
        <v>Quilicura43920</v>
      </c>
      <c r="M3894" s="9">
        <f t="shared" si="412"/>
        <v>12</v>
      </c>
      <c r="N3894" t="str">
        <f t="shared" si="413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09"/>
        <v>Quilicura4392012</v>
      </c>
    </row>
    <row r="3895" spans="11:19" x14ac:dyDescent="0.3">
      <c r="K3895">
        <f t="shared" si="410"/>
        <v>0</v>
      </c>
      <c r="L3895" t="str">
        <f t="shared" si="411"/>
        <v>Quilicura43920</v>
      </c>
      <c r="M3895" s="9">
        <f t="shared" si="412"/>
        <v>13</v>
      </c>
      <c r="N3895" t="str">
        <f t="shared" si="413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09"/>
        <v>Quilicura4392013</v>
      </c>
    </row>
    <row r="3896" spans="11:19" x14ac:dyDescent="0.3">
      <c r="K3896">
        <f t="shared" si="410"/>
        <v>0</v>
      </c>
      <c r="L3896" t="str">
        <f t="shared" si="411"/>
        <v>Quilicura43920</v>
      </c>
      <c r="M3896" s="9">
        <f t="shared" si="412"/>
        <v>14</v>
      </c>
      <c r="N3896" t="str">
        <f t="shared" si="413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si="409"/>
        <v>Quilicura4392014</v>
      </c>
    </row>
    <row r="3897" spans="11:19" x14ac:dyDescent="0.3">
      <c r="K3897">
        <f t="shared" si="410"/>
        <v>0</v>
      </c>
      <c r="L3897" t="str">
        <f t="shared" si="411"/>
        <v>Quilicura43920</v>
      </c>
      <c r="M3897" s="9">
        <f t="shared" si="412"/>
        <v>15</v>
      </c>
      <c r="N3897" t="str">
        <f t="shared" si="413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09"/>
        <v>Quilicura4392015</v>
      </c>
    </row>
    <row r="3898" spans="11:19" x14ac:dyDescent="0.3">
      <c r="K3898">
        <f t="shared" si="410"/>
        <v>0</v>
      </c>
      <c r="L3898" t="str">
        <f t="shared" si="411"/>
        <v>Quilicura43920</v>
      </c>
      <c r="M3898" s="9">
        <f t="shared" si="412"/>
        <v>16</v>
      </c>
      <c r="N3898" t="str">
        <f t="shared" si="413"/>
        <v>Quilicura</v>
      </c>
      <c r="O3898" s="1">
        <v>43920</v>
      </c>
      <c r="P3898">
        <f>+VLOOKUP($N3898,[1]Hoja3!$A$4:$E$349,2,0)</f>
        <v>13</v>
      </c>
      <c r="Q3898">
        <f>+VLOOKUP($N3898,[1]Hoja3!$A$4:$E$349,3,0)</f>
        <v>13125</v>
      </c>
      <c r="R3898" t="str">
        <f>+VLOOKUP($N3898,[1]Hoja3!$A$4:$E$349,4,0)</f>
        <v>Metropolitana</v>
      </c>
      <c r="S3898" t="str">
        <f t="shared" ref="S3898:S3961" si="414">+N3898&amp;O3898&amp;M3898</f>
        <v>Quilicura4392016</v>
      </c>
    </row>
    <row r="3899" spans="11:19" x14ac:dyDescent="0.3">
      <c r="K3899">
        <f t="shared" si="410"/>
        <v>0</v>
      </c>
      <c r="L3899" t="str">
        <f t="shared" si="411"/>
        <v>Quilicura43920</v>
      </c>
      <c r="M3899" s="9">
        <f t="shared" si="412"/>
        <v>17</v>
      </c>
      <c r="N3899" t="str">
        <f t="shared" si="413"/>
        <v>Quilicura</v>
      </c>
      <c r="O3899" s="1">
        <v>43920</v>
      </c>
      <c r="P3899">
        <f>+VLOOKUP($N3899,[1]Hoja3!$A$4:$E$349,2,0)</f>
        <v>13</v>
      </c>
      <c r="Q3899">
        <f>+VLOOKUP($N3899,[1]Hoja3!$A$4:$E$349,3,0)</f>
        <v>13125</v>
      </c>
      <c r="R3899" t="str">
        <f>+VLOOKUP($N3899,[1]Hoja3!$A$4:$E$349,4,0)</f>
        <v>Metropolitana</v>
      </c>
      <c r="S3899" t="str">
        <f t="shared" si="414"/>
        <v>Quilicura4392017</v>
      </c>
    </row>
    <row r="3900" spans="11:19" x14ac:dyDescent="0.3">
      <c r="K3900">
        <f t="shared" si="410"/>
        <v>0</v>
      </c>
      <c r="L3900" t="str">
        <f t="shared" si="411"/>
        <v>Quillon43920</v>
      </c>
      <c r="M3900" s="9">
        <v>1</v>
      </c>
      <c r="N3900" t="s">
        <v>274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14"/>
        <v>Quillon439201</v>
      </c>
    </row>
    <row r="3901" spans="11:19" x14ac:dyDescent="0.3">
      <c r="K3901">
        <f t="shared" si="410"/>
        <v>0</v>
      </c>
      <c r="L3901" t="str">
        <f t="shared" si="411"/>
        <v>Quillon43920</v>
      </c>
      <c r="M3901" s="9">
        <f t="shared" si="412"/>
        <v>2</v>
      </c>
      <c r="N3901" t="str">
        <f t="shared" si="413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14"/>
        <v>Quillon439202</v>
      </c>
    </row>
    <row r="3902" spans="11:19" x14ac:dyDescent="0.3">
      <c r="K3902">
        <f t="shared" si="410"/>
        <v>0</v>
      </c>
      <c r="L3902" t="str">
        <f t="shared" si="411"/>
        <v>Quillon43920</v>
      </c>
      <c r="M3902" s="9">
        <f t="shared" si="412"/>
        <v>3</v>
      </c>
      <c r="N3902" t="str">
        <f t="shared" si="413"/>
        <v>Quillon</v>
      </c>
      <c r="O3902" s="1">
        <v>43920</v>
      </c>
      <c r="P3902">
        <f>+VLOOKUP($N3902,[1]Hoja3!$A$4:$E$349,2,0)</f>
        <v>16</v>
      </c>
      <c r="Q3902">
        <f>+VLOOKUP($N3902,[1]Hoja3!$A$4:$E$349,3,0)</f>
        <v>16107</v>
      </c>
      <c r="R3902" t="str">
        <f>+VLOOKUP($N3902,[1]Hoja3!$A$4:$E$349,4,0)</f>
        <v>Ñuble</v>
      </c>
      <c r="S3902" t="str">
        <f t="shared" si="414"/>
        <v>Quillon439203</v>
      </c>
    </row>
    <row r="3903" spans="11:19" x14ac:dyDescent="0.3">
      <c r="K3903">
        <f t="shared" si="410"/>
        <v>0</v>
      </c>
      <c r="L3903" t="str">
        <f t="shared" si="411"/>
        <v>Quillon43920</v>
      </c>
      <c r="M3903" s="9">
        <f t="shared" si="412"/>
        <v>4</v>
      </c>
      <c r="N3903" t="str">
        <f t="shared" si="413"/>
        <v>Quillon</v>
      </c>
      <c r="O3903" s="1">
        <v>43920</v>
      </c>
      <c r="P3903">
        <f>+VLOOKUP($N3903,[1]Hoja3!$A$4:$E$349,2,0)</f>
        <v>16</v>
      </c>
      <c r="Q3903">
        <f>+VLOOKUP($N3903,[1]Hoja3!$A$4:$E$349,3,0)</f>
        <v>16107</v>
      </c>
      <c r="R3903" t="str">
        <f>+VLOOKUP($N3903,[1]Hoja3!$A$4:$E$349,4,0)</f>
        <v>Ñuble</v>
      </c>
      <c r="S3903" t="str">
        <f t="shared" si="414"/>
        <v>Quillon439204</v>
      </c>
    </row>
    <row r="3904" spans="11:19" x14ac:dyDescent="0.3">
      <c r="K3904">
        <f t="shared" si="410"/>
        <v>0</v>
      </c>
      <c r="L3904" t="str">
        <f t="shared" si="411"/>
        <v>Quillota43920</v>
      </c>
      <c r="M3904" s="9">
        <v>1</v>
      </c>
      <c r="N3904" t="s">
        <v>275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14"/>
        <v>Quillota439201</v>
      </c>
    </row>
    <row r="3905" spans="11:19" x14ac:dyDescent="0.3">
      <c r="K3905">
        <f t="shared" si="410"/>
        <v>0</v>
      </c>
      <c r="L3905" t="str">
        <f t="shared" si="411"/>
        <v>Quillota43920</v>
      </c>
      <c r="M3905" s="9">
        <f t="shared" si="412"/>
        <v>2</v>
      </c>
      <c r="N3905" t="str">
        <f t="shared" si="413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14"/>
        <v>Quillota439202</v>
      </c>
    </row>
    <row r="3906" spans="11:19" x14ac:dyDescent="0.3">
      <c r="K3906">
        <f t="shared" si="410"/>
        <v>0</v>
      </c>
      <c r="L3906" t="str">
        <f t="shared" si="411"/>
        <v>Quillota43920</v>
      </c>
      <c r="M3906" s="9">
        <f t="shared" si="412"/>
        <v>3</v>
      </c>
      <c r="N3906" t="str">
        <f t="shared" si="413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14"/>
        <v>Quillota439203</v>
      </c>
    </row>
    <row r="3907" spans="11:19" x14ac:dyDescent="0.3">
      <c r="K3907">
        <f t="shared" si="410"/>
        <v>0</v>
      </c>
      <c r="L3907" t="str">
        <f t="shared" si="411"/>
        <v>Quillota43920</v>
      </c>
      <c r="M3907" s="9">
        <f t="shared" si="412"/>
        <v>4</v>
      </c>
      <c r="N3907" t="str">
        <f t="shared" si="413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14"/>
        <v>Quillota439204</v>
      </c>
    </row>
    <row r="3908" spans="11:19" x14ac:dyDescent="0.3">
      <c r="K3908">
        <f t="shared" si="410"/>
        <v>0</v>
      </c>
      <c r="L3908" t="str">
        <f t="shared" si="411"/>
        <v>Quillota43920</v>
      </c>
      <c r="M3908" s="9">
        <f t="shared" si="412"/>
        <v>5</v>
      </c>
      <c r="N3908" t="str">
        <f t="shared" si="413"/>
        <v>Quillota</v>
      </c>
      <c r="O3908" s="1">
        <v>43920</v>
      </c>
      <c r="P3908">
        <f>+VLOOKUP($N3908,[1]Hoja3!$A$4:$E$349,2,0)</f>
        <v>5</v>
      </c>
      <c r="Q3908">
        <f>+VLOOKUP($N3908,[1]Hoja3!$A$4:$E$349,3,0)</f>
        <v>5501</v>
      </c>
      <c r="R3908" t="str">
        <f>+VLOOKUP($N3908,[1]Hoja3!$A$4:$E$349,4,0)</f>
        <v>Valparaíso</v>
      </c>
      <c r="S3908" t="str">
        <f t="shared" si="414"/>
        <v>Quillota439205</v>
      </c>
    </row>
    <row r="3909" spans="11:19" x14ac:dyDescent="0.3">
      <c r="K3909">
        <f t="shared" si="410"/>
        <v>0</v>
      </c>
      <c r="L3909" t="str">
        <f t="shared" si="411"/>
        <v>Quillota43920</v>
      </c>
      <c r="M3909" s="9">
        <f t="shared" si="412"/>
        <v>6</v>
      </c>
      <c r="N3909" t="str">
        <f t="shared" si="413"/>
        <v>Quillota</v>
      </c>
      <c r="O3909" s="1">
        <v>43920</v>
      </c>
      <c r="P3909">
        <f>+VLOOKUP($N3909,[1]Hoja3!$A$4:$E$349,2,0)</f>
        <v>5</v>
      </c>
      <c r="Q3909">
        <f>+VLOOKUP($N3909,[1]Hoja3!$A$4:$E$349,3,0)</f>
        <v>5501</v>
      </c>
      <c r="R3909" t="str">
        <f>+VLOOKUP($N3909,[1]Hoja3!$A$4:$E$349,4,0)</f>
        <v>Valparaíso</v>
      </c>
      <c r="S3909" t="str">
        <f t="shared" si="414"/>
        <v>Quillota439206</v>
      </c>
    </row>
    <row r="3910" spans="11:19" x14ac:dyDescent="0.3">
      <c r="K3910">
        <f t="shared" si="410"/>
        <v>0</v>
      </c>
      <c r="L3910" t="str">
        <f t="shared" si="411"/>
        <v>Quilpue43920</v>
      </c>
      <c r="M3910" s="9">
        <v>1</v>
      </c>
      <c r="N3910" t="s">
        <v>276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14"/>
        <v>Quilpue439201</v>
      </c>
    </row>
    <row r="3911" spans="11:19" x14ac:dyDescent="0.3">
      <c r="K3911">
        <f t="shared" ref="K3911:K3974" si="415">+COUNTIFS($L$6:$L$20000,B3911)</f>
        <v>0</v>
      </c>
      <c r="L3911" t="str">
        <f t="shared" si="411"/>
        <v>Quilpue43920</v>
      </c>
      <c r="M3911" s="9">
        <f t="shared" si="412"/>
        <v>2</v>
      </c>
      <c r="N3911" t="str">
        <f t="shared" si="413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14"/>
        <v>Quilpue439202</v>
      </c>
    </row>
    <row r="3912" spans="11:19" x14ac:dyDescent="0.3">
      <c r="K3912">
        <f t="shared" si="415"/>
        <v>0</v>
      </c>
      <c r="L3912" t="str">
        <f t="shared" si="411"/>
        <v>Quilpue43920</v>
      </c>
      <c r="M3912" s="9">
        <f t="shared" si="412"/>
        <v>3</v>
      </c>
      <c r="N3912" t="str">
        <f t="shared" si="413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14"/>
        <v>Quilpue439203</v>
      </c>
    </row>
    <row r="3913" spans="11:19" x14ac:dyDescent="0.3">
      <c r="K3913">
        <f t="shared" si="415"/>
        <v>0</v>
      </c>
      <c r="L3913" t="str">
        <f t="shared" si="411"/>
        <v>Quilpue43920</v>
      </c>
      <c r="M3913" s="9">
        <f t="shared" si="412"/>
        <v>4</v>
      </c>
      <c r="N3913" t="str">
        <f t="shared" si="413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14"/>
        <v>Quilpue439204</v>
      </c>
    </row>
    <row r="3914" spans="11:19" x14ac:dyDescent="0.3">
      <c r="K3914">
        <f t="shared" si="415"/>
        <v>0</v>
      </c>
      <c r="L3914" t="str">
        <f t="shared" si="411"/>
        <v>Quilpue43920</v>
      </c>
      <c r="M3914" s="9">
        <f t="shared" si="412"/>
        <v>5</v>
      </c>
      <c r="N3914" t="str">
        <f t="shared" si="413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14"/>
        <v>Quilpue439205</v>
      </c>
    </row>
    <row r="3915" spans="11:19" x14ac:dyDescent="0.3">
      <c r="K3915">
        <f t="shared" si="415"/>
        <v>0</v>
      </c>
      <c r="L3915" t="str">
        <f t="shared" si="411"/>
        <v>Quilpue43920</v>
      </c>
      <c r="M3915" s="9">
        <f t="shared" si="412"/>
        <v>6</v>
      </c>
      <c r="N3915" t="str">
        <f t="shared" si="413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14"/>
        <v>Quilpue439206</v>
      </c>
    </row>
    <row r="3916" spans="11:19" x14ac:dyDescent="0.3">
      <c r="K3916">
        <f t="shared" si="415"/>
        <v>0</v>
      </c>
      <c r="L3916" t="str">
        <f t="shared" si="411"/>
        <v>Quilpue43920</v>
      </c>
      <c r="M3916" s="9">
        <f t="shared" si="412"/>
        <v>7</v>
      </c>
      <c r="N3916" t="str">
        <f t="shared" si="413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14"/>
        <v>Quilpue439207</v>
      </c>
    </row>
    <row r="3917" spans="11:19" x14ac:dyDescent="0.3">
      <c r="K3917">
        <f t="shared" si="415"/>
        <v>0</v>
      </c>
      <c r="L3917" t="str">
        <f t="shared" si="411"/>
        <v>Quilpue43920</v>
      </c>
      <c r="M3917" s="9">
        <f t="shared" si="412"/>
        <v>8</v>
      </c>
      <c r="N3917" t="str">
        <f t="shared" si="413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14"/>
        <v>Quilpue439208</v>
      </c>
    </row>
    <row r="3918" spans="11:19" x14ac:dyDescent="0.3">
      <c r="K3918">
        <f t="shared" si="415"/>
        <v>0</v>
      </c>
      <c r="L3918" t="str">
        <f t="shared" si="411"/>
        <v>Quilpue43920</v>
      </c>
      <c r="M3918" s="9">
        <f t="shared" si="412"/>
        <v>9</v>
      </c>
      <c r="N3918" t="str">
        <f t="shared" si="413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14"/>
        <v>Quilpue439209</v>
      </c>
    </row>
    <row r="3919" spans="11:19" x14ac:dyDescent="0.3">
      <c r="K3919">
        <f t="shared" si="415"/>
        <v>0</v>
      </c>
      <c r="L3919" t="str">
        <f t="shared" si="411"/>
        <v>Quilpue43920</v>
      </c>
      <c r="M3919" s="9">
        <f t="shared" si="412"/>
        <v>10</v>
      </c>
      <c r="N3919" t="str">
        <f t="shared" si="413"/>
        <v>Quilpue</v>
      </c>
      <c r="O3919" s="1">
        <v>43920</v>
      </c>
      <c r="P3919">
        <f>+VLOOKUP($N3919,[1]Hoja3!$A$4:$E$349,2,0)</f>
        <v>5</v>
      </c>
      <c r="Q3919">
        <f>+VLOOKUP($N3919,[1]Hoja3!$A$4:$E$349,3,0)</f>
        <v>5801</v>
      </c>
      <c r="R3919" t="str">
        <f>+VLOOKUP($N3919,[1]Hoja3!$A$4:$E$349,4,0)</f>
        <v>Valparaíso</v>
      </c>
      <c r="S3919" t="str">
        <f t="shared" si="414"/>
        <v>Quilpue4392010</v>
      </c>
    </row>
    <row r="3920" spans="11:19" x14ac:dyDescent="0.3">
      <c r="K3920">
        <f t="shared" si="415"/>
        <v>0</v>
      </c>
      <c r="L3920" t="str">
        <f t="shared" si="411"/>
        <v>Quilpue43920</v>
      </c>
      <c r="M3920" s="9">
        <f t="shared" si="412"/>
        <v>11</v>
      </c>
      <c r="N3920" t="str">
        <f t="shared" si="413"/>
        <v>Quilpue</v>
      </c>
      <c r="O3920" s="1">
        <v>43920</v>
      </c>
      <c r="P3920">
        <f>+VLOOKUP($N3920,[1]Hoja3!$A$4:$E$349,2,0)</f>
        <v>5</v>
      </c>
      <c r="Q3920">
        <f>+VLOOKUP($N3920,[1]Hoja3!$A$4:$E$349,3,0)</f>
        <v>5801</v>
      </c>
      <c r="R3920" t="str">
        <f>+VLOOKUP($N3920,[1]Hoja3!$A$4:$E$349,4,0)</f>
        <v>Valparaíso</v>
      </c>
      <c r="S3920" t="str">
        <f t="shared" si="414"/>
        <v>Quilpue4392011</v>
      </c>
    </row>
    <row r="3921" spans="11:19" x14ac:dyDescent="0.3">
      <c r="K3921">
        <f t="shared" si="415"/>
        <v>0</v>
      </c>
      <c r="L3921" t="str">
        <f t="shared" si="411"/>
        <v>Quinta Normal43920</v>
      </c>
      <c r="M3921" s="9">
        <v>1</v>
      </c>
      <c r="N3921" t="s">
        <v>278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14"/>
        <v>Quinta Normal439201</v>
      </c>
    </row>
    <row r="3922" spans="11:19" x14ac:dyDescent="0.3">
      <c r="K3922">
        <f t="shared" si="415"/>
        <v>0</v>
      </c>
      <c r="L3922" t="str">
        <f t="shared" si="411"/>
        <v>Quinta Normal43920</v>
      </c>
      <c r="M3922" s="9">
        <f t="shared" si="412"/>
        <v>2</v>
      </c>
      <c r="N3922" t="str">
        <f t="shared" si="413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14"/>
        <v>Quinta Normal439202</v>
      </c>
    </row>
    <row r="3923" spans="11:19" x14ac:dyDescent="0.3">
      <c r="K3923">
        <f t="shared" si="415"/>
        <v>0</v>
      </c>
      <c r="L3923" t="str">
        <f t="shared" si="411"/>
        <v>Quinta Normal43920</v>
      </c>
      <c r="M3923" s="9">
        <f t="shared" si="412"/>
        <v>3</v>
      </c>
      <c r="N3923" t="str">
        <f t="shared" si="413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14"/>
        <v>Quinta Normal439203</v>
      </c>
    </row>
    <row r="3924" spans="11:19" x14ac:dyDescent="0.3">
      <c r="K3924">
        <f t="shared" si="415"/>
        <v>0</v>
      </c>
      <c r="L3924" t="str">
        <f t="shared" si="411"/>
        <v>Quinta Normal43920</v>
      </c>
      <c r="M3924" s="9">
        <f t="shared" si="412"/>
        <v>4</v>
      </c>
      <c r="N3924" t="str">
        <f t="shared" si="413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14"/>
        <v>Quinta Normal439204</v>
      </c>
    </row>
    <row r="3925" spans="11:19" x14ac:dyDescent="0.3">
      <c r="K3925">
        <f t="shared" si="415"/>
        <v>0</v>
      </c>
      <c r="L3925" t="str">
        <f t="shared" si="411"/>
        <v>Quinta Normal43920</v>
      </c>
      <c r="M3925" s="9">
        <f t="shared" si="412"/>
        <v>5</v>
      </c>
      <c r="N3925" t="str">
        <f t="shared" si="413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14"/>
        <v>Quinta Normal439205</v>
      </c>
    </row>
    <row r="3926" spans="11:19" x14ac:dyDescent="0.3">
      <c r="K3926">
        <f t="shared" si="415"/>
        <v>0</v>
      </c>
      <c r="L3926" t="str">
        <f t="shared" si="411"/>
        <v>Quinta Normal43920</v>
      </c>
      <c r="M3926" s="9">
        <f t="shared" si="412"/>
        <v>6</v>
      </c>
      <c r="N3926" t="str">
        <f t="shared" si="413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14"/>
        <v>Quinta Normal439206</v>
      </c>
    </row>
    <row r="3927" spans="11:19" x14ac:dyDescent="0.3">
      <c r="K3927">
        <f t="shared" si="415"/>
        <v>0</v>
      </c>
      <c r="L3927" t="str">
        <f t="shared" si="411"/>
        <v>Quinta Normal43920</v>
      </c>
      <c r="M3927" s="9">
        <f t="shared" si="412"/>
        <v>7</v>
      </c>
      <c r="N3927" t="str">
        <f t="shared" si="413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14"/>
        <v>Quinta Normal439207</v>
      </c>
    </row>
    <row r="3928" spans="11:19" x14ac:dyDescent="0.3">
      <c r="K3928">
        <f t="shared" si="415"/>
        <v>0</v>
      </c>
      <c r="L3928" t="str">
        <f t="shared" si="411"/>
        <v>Quinta Normal43920</v>
      </c>
      <c r="M3928" s="9">
        <f t="shared" si="412"/>
        <v>8</v>
      </c>
      <c r="N3928" t="str">
        <f t="shared" si="413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14"/>
        <v>Quinta Normal439208</v>
      </c>
    </row>
    <row r="3929" spans="11:19" x14ac:dyDescent="0.3">
      <c r="K3929">
        <f t="shared" si="415"/>
        <v>0</v>
      </c>
      <c r="L3929" t="str">
        <f t="shared" si="411"/>
        <v>Quinta Normal43920</v>
      </c>
      <c r="M3929" s="9">
        <f t="shared" si="412"/>
        <v>9</v>
      </c>
      <c r="N3929" t="str">
        <f t="shared" si="413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14"/>
        <v>Quinta Normal439209</v>
      </c>
    </row>
    <row r="3930" spans="11:19" x14ac:dyDescent="0.3">
      <c r="K3930">
        <f t="shared" si="415"/>
        <v>0</v>
      </c>
      <c r="L3930" t="str">
        <f t="shared" si="411"/>
        <v>Quinta Normal43920</v>
      </c>
      <c r="M3930" s="9">
        <f t="shared" si="412"/>
        <v>10</v>
      </c>
      <c r="N3930" t="str">
        <f t="shared" si="413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14"/>
        <v>Quinta Normal4392010</v>
      </c>
    </row>
    <row r="3931" spans="11:19" x14ac:dyDescent="0.3">
      <c r="K3931">
        <f t="shared" si="415"/>
        <v>0</v>
      </c>
      <c r="L3931" t="str">
        <f t="shared" si="411"/>
        <v>Quinta Normal43920</v>
      </c>
      <c r="M3931" s="9">
        <f t="shared" si="412"/>
        <v>11</v>
      </c>
      <c r="N3931" t="str">
        <f t="shared" si="413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14"/>
        <v>Quinta Normal4392011</v>
      </c>
    </row>
    <row r="3932" spans="11:19" x14ac:dyDescent="0.3">
      <c r="K3932">
        <f t="shared" si="415"/>
        <v>0</v>
      </c>
      <c r="L3932" t="str">
        <f t="shared" si="411"/>
        <v>Quinta Normal43920</v>
      </c>
      <c r="M3932" s="9">
        <f t="shared" si="412"/>
        <v>12</v>
      </c>
      <c r="N3932" t="str">
        <f t="shared" si="413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14"/>
        <v>Quinta Normal4392012</v>
      </c>
    </row>
    <row r="3933" spans="11:19" x14ac:dyDescent="0.3">
      <c r="K3933">
        <f t="shared" si="415"/>
        <v>0</v>
      </c>
      <c r="L3933" t="str">
        <f t="shared" si="411"/>
        <v>Quinta Normal43920</v>
      </c>
      <c r="M3933" s="9">
        <f t="shared" si="412"/>
        <v>13</v>
      </c>
      <c r="N3933" t="str">
        <f t="shared" si="413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14"/>
        <v>Quinta Normal4392013</v>
      </c>
    </row>
    <row r="3934" spans="11:19" x14ac:dyDescent="0.3">
      <c r="K3934">
        <f t="shared" si="415"/>
        <v>0</v>
      </c>
      <c r="L3934" t="str">
        <f t="shared" si="411"/>
        <v>Quinta Normal43920</v>
      </c>
      <c r="M3934" s="9">
        <f t="shared" si="412"/>
        <v>14</v>
      </c>
      <c r="N3934" t="str">
        <f t="shared" si="413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14"/>
        <v>Quinta Normal4392014</v>
      </c>
    </row>
    <row r="3935" spans="11:19" x14ac:dyDescent="0.3">
      <c r="K3935">
        <f t="shared" si="415"/>
        <v>0</v>
      </c>
      <c r="L3935" t="str">
        <f t="shared" si="411"/>
        <v>Quinta Normal43920</v>
      </c>
      <c r="M3935" s="9">
        <f t="shared" si="412"/>
        <v>15</v>
      </c>
      <c r="N3935" t="str">
        <f t="shared" si="413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14"/>
        <v>Quinta Normal4392015</v>
      </c>
    </row>
    <row r="3936" spans="11:19" x14ac:dyDescent="0.3">
      <c r="K3936">
        <f t="shared" si="415"/>
        <v>0</v>
      </c>
      <c r="L3936" t="str">
        <f t="shared" si="411"/>
        <v>Quinta Normal43920</v>
      </c>
      <c r="M3936" s="9">
        <f t="shared" si="412"/>
        <v>16</v>
      </c>
      <c r="N3936" t="str">
        <f t="shared" si="413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14"/>
        <v>Quinta Normal4392016</v>
      </c>
    </row>
    <row r="3937" spans="11:19" x14ac:dyDescent="0.3">
      <c r="K3937">
        <f t="shared" si="415"/>
        <v>0</v>
      </c>
      <c r="L3937" t="str">
        <f t="shared" si="411"/>
        <v>Quinta Normal43920</v>
      </c>
      <c r="M3937" s="9">
        <f t="shared" si="412"/>
        <v>17</v>
      </c>
      <c r="N3937" t="str">
        <f t="shared" si="413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14"/>
        <v>Quinta Normal4392017</v>
      </c>
    </row>
    <row r="3938" spans="11:19" x14ac:dyDescent="0.3">
      <c r="K3938">
        <f t="shared" si="415"/>
        <v>0</v>
      </c>
      <c r="L3938" t="str">
        <f t="shared" si="411"/>
        <v>Quinta Normal43920</v>
      </c>
      <c r="M3938" s="9">
        <f t="shared" si="412"/>
        <v>18</v>
      </c>
      <c r="N3938" t="str">
        <f t="shared" si="413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14"/>
        <v>Quinta Normal4392018</v>
      </c>
    </row>
    <row r="3939" spans="11:19" x14ac:dyDescent="0.3">
      <c r="K3939">
        <f t="shared" si="415"/>
        <v>0</v>
      </c>
      <c r="L3939" t="str">
        <f t="shared" si="411"/>
        <v>Quinta Normal43920</v>
      </c>
      <c r="M3939" s="9">
        <f t="shared" si="412"/>
        <v>19</v>
      </c>
      <c r="N3939" t="str">
        <f t="shared" si="413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14"/>
        <v>Quinta Normal4392019</v>
      </c>
    </row>
    <row r="3940" spans="11:19" x14ac:dyDescent="0.3">
      <c r="K3940">
        <f t="shared" si="415"/>
        <v>0</v>
      </c>
      <c r="L3940" t="str">
        <f t="shared" si="411"/>
        <v>Quinta Normal43920</v>
      </c>
      <c r="M3940" s="9">
        <f t="shared" si="412"/>
        <v>20</v>
      </c>
      <c r="N3940" t="str">
        <f t="shared" si="413"/>
        <v>Quinta Normal</v>
      </c>
      <c r="O3940" s="1">
        <v>43920</v>
      </c>
      <c r="P3940">
        <f>+VLOOKUP($N3940,[1]Hoja3!$A$4:$E$349,2,0)</f>
        <v>13</v>
      </c>
      <c r="Q3940">
        <f>+VLOOKUP($N3940,[1]Hoja3!$A$4:$E$349,3,0)</f>
        <v>13126</v>
      </c>
      <c r="R3940" t="str">
        <f>+VLOOKUP($N3940,[1]Hoja3!$A$4:$E$349,4,0)</f>
        <v>Metropolitana</v>
      </c>
      <c r="S3940" t="str">
        <f t="shared" si="414"/>
        <v>Quinta Normal4392020</v>
      </c>
    </row>
    <row r="3941" spans="11:19" x14ac:dyDescent="0.3">
      <c r="K3941">
        <f t="shared" si="415"/>
        <v>0</v>
      </c>
      <c r="L3941" t="str">
        <f t="shared" si="411"/>
        <v>Quinta Normal43920</v>
      </c>
      <c r="M3941" s="9">
        <f t="shared" si="412"/>
        <v>21</v>
      </c>
      <c r="N3941" t="str">
        <f t="shared" si="413"/>
        <v>Quinta Normal</v>
      </c>
      <c r="O3941" s="1">
        <v>43920</v>
      </c>
      <c r="P3941">
        <f>+VLOOKUP($N3941,[1]Hoja3!$A$4:$E$349,2,0)</f>
        <v>13</v>
      </c>
      <c r="Q3941">
        <f>+VLOOKUP($N3941,[1]Hoja3!$A$4:$E$349,3,0)</f>
        <v>13126</v>
      </c>
      <c r="R3941" t="str">
        <f>+VLOOKUP($N3941,[1]Hoja3!$A$4:$E$349,4,0)</f>
        <v>Metropolitana</v>
      </c>
      <c r="S3941" t="str">
        <f t="shared" si="414"/>
        <v>Quinta Normal4392021</v>
      </c>
    </row>
    <row r="3942" spans="11:19" x14ac:dyDescent="0.3">
      <c r="K3942">
        <f t="shared" si="415"/>
        <v>0</v>
      </c>
      <c r="L3942" t="str">
        <f t="shared" si="411"/>
        <v>Rancagua43920</v>
      </c>
      <c r="M3942" s="9">
        <v>1</v>
      </c>
      <c r="N3942" t="s">
        <v>282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14"/>
        <v>Rancagua439201</v>
      </c>
    </row>
    <row r="3943" spans="11:19" x14ac:dyDescent="0.3">
      <c r="K3943">
        <f t="shared" si="415"/>
        <v>0</v>
      </c>
      <c r="L3943" t="str">
        <f t="shared" si="411"/>
        <v>Rancagua43920</v>
      </c>
      <c r="M3943" s="9">
        <f t="shared" si="412"/>
        <v>2</v>
      </c>
      <c r="N3943" t="str">
        <f t="shared" si="413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14"/>
        <v>Rancagua439202</v>
      </c>
    </row>
    <row r="3944" spans="11:19" x14ac:dyDescent="0.3">
      <c r="K3944">
        <f t="shared" si="415"/>
        <v>0</v>
      </c>
      <c r="L3944" t="str">
        <f t="shared" si="411"/>
        <v>Rancagua43920</v>
      </c>
      <c r="M3944" s="9">
        <f t="shared" si="412"/>
        <v>3</v>
      </c>
      <c r="N3944" t="str">
        <f t="shared" si="413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14"/>
        <v>Rancagua439203</v>
      </c>
    </row>
    <row r="3945" spans="11:19" x14ac:dyDescent="0.3">
      <c r="K3945">
        <f t="shared" si="415"/>
        <v>0</v>
      </c>
      <c r="L3945" t="str">
        <f t="shared" si="411"/>
        <v>Rancagua43920</v>
      </c>
      <c r="M3945" s="9">
        <f t="shared" si="412"/>
        <v>4</v>
      </c>
      <c r="N3945" t="str">
        <f t="shared" si="413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14"/>
        <v>Rancagua439204</v>
      </c>
    </row>
    <row r="3946" spans="11:19" x14ac:dyDescent="0.3">
      <c r="K3946">
        <f t="shared" si="415"/>
        <v>0</v>
      </c>
      <c r="L3946" t="str">
        <f t="shared" si="411"/>
        <v>Rancagua43920</v>
      </c>
      <c r="M3946" s="9">
        <f t="shared" si="412"/>
        <v>5</v>
      </c>
      <c r="N3946" t="str">
        <f t="shared" si="413"/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14"/>
        <v>Rancagua439205</v>
      </c>
    </row>
    <row r="3947" spans="11:19" x14ac:dyDescent="0.3">
      <c r="K3947">
        <f t="shared" si="415"/>
        <v>0</v>
      </c>
      <c r="L3947" t="str">
        <f t="shared" si="411"/>
        <v>Rancagua43920</v>
      </c>
      <c r="M3947" s="9">
        <f t="shared" si="412"/>
        <v>6</v>
      </c>
      <c r="N3947" t="str">
        <f t="shared" si="413"/>
        <v>Rancagua</v>
      </c>
      <c r="O3947" s="1">
        <v>43920</v>
      </c>
      <c r="P3947">
        <f>+VLOOKUP($N3947,[1]Hoja3!$A$4:$E$349,2,0)</f>
        <v>6</v>
      </c>
      <c r="Q3947">
        <f>+VLOOKUP($N3947,[1]Hoja3!$A$4:$E$349,3,0)</f>
        <v>6101</v>
      </c>
      <c r="R3947" t="str">
        <f>+VLOOKUP($N3947,[1]Hoja3!$A$4:$E$349,4,0)</f>
        <v>O’Higgins</v>
      </c>
      <c r="S3947" t="str">
        <f t="shared" si="414"/>
        <v>Rancagua439206</v>
      </c>
    </row>
    <row r="3948" spans="11:19" x14ac:dyDescent="0.3">
      <c r="K3948">
        <f t="shared" si="415"/>
        <v>0</v>
      </c>
      <c r="L3948" t="str">
        <f t="shared" ref="L3948:L3994" si="416">+N3948&amp;O3948</f>
        <v>Rancagua43920</v>
      </c>
      <c r="M3948" s="9">
        <f t="shared" ref="M3948:M3994" si="417">+M3947+1</f>
        <v>7</v>
      </c>
      <c r="N3948" t="str">
        <f t="shared" ref="N3948:N3994" si="418">+N3947</f>
        <v>Rancagua</v>
      </c>
      <c r="O3948" s="1">
        <v>43920</v>
      </c>
      <c r="P3948">
        <f>+VLOOKUP($N3948,[1]Hoja3!$A$4:$E$349,2,0)</f>
        <v>6</v>
      </c>
      <c r="Q3948">
        <f>+VLOOKUP($N3948,[1]Hoja3!$A$4:$E$349,3,0)</f>
        <v>6101</v>
      </c>
      <c r="R3948" t="str">
        <f>+VLOOKUP($N3948,[1]Hoja3!$A$4:$E$349,4,0)</f>
        <v>O’Higgins</v>
      </c>
      <c r="S3948" t="str">
        <f t="shared" si="414"/>
        <v>Rancagua439207</v>
      </c>
    </row>
    <row r="3949" spans="11:19" x14ac:dyDescent="0.3">
      <c r="K3949">
        <f t="shared" si="415"/>
        <v>0</v>
      </c>
      <c r="L3949" t="str">
        <f t="shared" si="416"/>
        <v>Recoleta43920</v>
      </c>
      <c r="M3949" s="9">
        <v>1</v>
      </c>
      <c r="N3949" t="s">
        <v>285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14"/>
        <v>Recoleta439201</v>
      </c>
    </row>
    <row r="3950" spans="11:19" x14ac:dyDescent="0.3">
      <c r="K3950">
        <f t="shared" si="415"/>
        <v>0</v>
      </c>
      <c r="L3950" t="str">
        <f t="shared" si="416"/>
        <v>Recoleta43920</v>
      </c>
      <c r="M3950" s="9">
        <f t="shared" si="417"/>
        <v>2</v>
      </c>
      <c r="N3950" t="str">
        <f t="shared" si="418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14"/>
        <v>Recoleta439202</v>
      </c>
    </row>
    <row r="3951" spans="11:19" x14ac:dyDescent="0.3">
      <c r="K3951">
        <f t="shared" si="415"/>
        <v>0</v>
      </c>
      <c r="L3951" t="str">
        <f t="shared" si="416"/>
        <v>Recoleta43920</v>
      </c>
      <c r="M3951" s="9">
        <f t="shared" si="417"/>
        <v>3</v>
      </c>
      <c r="N3951" t="str">
        <f t="shared" si="418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14"/>
        <v>Recoleta439203</v>
      </c>
    </row>
    <row r="3952" spans="11:19" x14ac:dyDescent="0.3">
      <c r="K3952">
        <f t="shared" si="415"/>
        <v>0</v>
      </c>
      <c r="L3952" t="str">
        <f t="shared" si="416"/>
        <v>Recoleta43920</v>
      </c>
      <c r="M3952" s="9">
        <f t="shared" si="417"/>
        <v>4</v>
      </c>
      <c r="N3952" t="str">
        <f t="shared" si="418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14"/>
        <v>Recoleta439204</v>
      </c>
    </row>
    <row r="3953" spans="11:19" x14ac:dyDescent="0.3">
      <c r="K3953">
        <f t="shared" si="415"/>
        <v>0</v>
      </c>
      <c r="L3953" t="str">
        <f t="shared" si="416"/>
        <v>Recoleta43920</v>
      </c>
      <c r="M3953" s="9">
        <f t="shared" si="417"/>
        <v>5</v>
      </c>
      <c r="N3953" t="str">
        <f t="shared" si="418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14"/>
        <v>Recoleta439205</v>
      </c>
    </row>
    <row r="3954" spans="11:19" x14ac:dyDescent="0.3">
      <c r="K3954">
        <f t="shared" si="415"/>
        <v>0</v>
      </c>
      <c r="L3954" t="str">
        <f t="shared" si="416"/>
        <v>Recoleta43920</v>
      </c>
      <c r="M3954" s="9">
        <f t="shared" si="417"/>
        <v>6</v>
      </c>
      <c r="N3954" t="str">
        <f t="shared" si="418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14"/>
        <v>Recoleta439206</v>
      </c>
    </row>
    <row r="3955" spans="11:19" x14ac:dyDescent="0.3">
      <c r="K3955">
        <f t="shared" si="415"/>
        <v>0</v>
      </c>
      <c r="L3955" t="str">
        <f t="shared" si="416"/>
        <v>Recoleta43920</v>
      </c>
      <c r="M3955" s="9">
        <f t="shared" si="417"/>
        <v>7</v>
      </c>
      <c r="N3955" t="str">
        <f t="shared" si="418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14"/>
        <v>Recoleta439207</v>
      </c>
    </row>
    <row r="3956" spans="11:19" x14ac:dyDescent="0.3">
      <c r="K3956">
        <f t="shared" si="415"/>
        <v>0</v>
      </c>
      <c r="L3956" t="str">
        <f t="shared" si="416"/>
        <v>Recoleta43920</v>
      </c>
      <c r="M3956" s="9">
        <f t="shared" si="417"/>
        <v>8</v>
      </c>
      <c r="N3956" t="str">
        <f t="shared" si="418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14"/>
        <v>Recoleta439208</v>
      </c>
    </row>
    <row r="3957" spans="11:19" x14ac:dyDescent="0.3">
      <c r="K3957">
        <f t="shared" si="415"/>
        <v>0</v>
      </c>
      <c r="L3957" t="str">
        <f t="shared" si="416"/>
        <v>Recoleta43920</v>
      </c>
      <c r="M3957" s="9">
        <f t="shared" si="417"/>
        <v>9</v>
      </c>
      <c r="N3957" t="str">
        <f t="shared" si="418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14"/>
        <v>Recoleta439209</v>
      </c>
    </row>
    <row r="3958" spans="11:19" x14ac:dyDescent="0.3">
      <c r="K3958">
        <f t="shared" si="415"/>
        <v>0</v>
      </c>
      <c r="L3958" t="str">
        <f t="shared" si="416"/>
        <v>Recoleta43920</v>
      </c>
      <c r="M3958" s="9">
        <f t="shared" si="417"/>
        <v>10</v>
      </c>
      <c r="N3958" t="str">
        <f t="shared" si="418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14"/>
        <v>Recoleta4392010</v>
      </c>
    </row>
    <row r="3959" spans="11:19" x14ac:dyDescent="0.3">
      <c r="K3959">
        <f t="shared" si="415"/>
        <v>0</v>
      </c>
      <c r="L3959" t="str">
        <f t="shared" si="416"/>
        <v>Recoleta43920</v>
      </c>
      <c r="M3959" s="9">
        <f t="shared" si="417"/>
        <v>11</v>
      </c>
      <c r="N3959" t="str">
        <f t="shared" si="418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14"/>
        <v>Recoleta4392011</v>
      </c>
    </row>
    <row r="3960" spans="11:19" x14ac:dyDescent="0.3">
      <c r="K3960">
        <f t="shared" si="415"/>
        <v>0</v>
      </c>
      <c r="L3960" t="str">
        <f t="shared" si="416"/>
        <v>Recoleta43920</v>
      </c>
      <c r="M3960" s="9">
        <f t="shared" si="417"/>
        <v>12</v>
      </c>
      <c r="N3960" t="str">
        <f t="shared" si="418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si="414"/>
        <v>Recoleta4392012</v>
      </c>
    </row>
    <row r="3961" spans="11:19" x14ac:dyDescent="0.3">
      <c r="K3961">
        <f t="shared" si="415"/>
        <v>0</v>
      </c>
      <c r="L3961" t="str">
        <f t="shared" si="416"/>
        <v>Recoleta43920</v>
      </c>
      <c r="M3961" s="9">
        <f t="shared" si="417"/>
        <v>13</v>
      </c>
      <c r="N3961" t="str">
        <f t="shared" si="418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14"/>
        <v>Recoleta4392013</v>
      </c>
    </row>
    <row r="3962" spans="11:19" x14ac:dyDescent="0.3">
      <c r="K3962">
        <f t="shared" si="415"/>
        <v>0</v>
      </c>
      <c r="L3962" t="str">
        <f t="shared" si="416"/>
        <v>Recoleta43920</v>
      </c>
      <c r="M3962" s="9">
        <f t="shared" si="417"/>
        <v>14</v>
      </c>
      <c r="N3962" t="str">
        <f t="shared" si="418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ref="S3962:S4008" si="419">+N3962&amp;O3962&amp;M3962</f>
        <v>Recoleta4392014</v>
      </c>
    </row>
    <row r="3963" spans="11:19" x14ac:dyDescent="0.3">
      <c r="K3963">
        <f t="shared" si="415"/>
        <v>0</v>
      </c>
      <c r="L3963" t="str">
        <f t="shared" si="416"/>
        <v>Recoleta43920</v>
      </c>
      <c r="M3963" s="9">
        <f t="shared" si="417"/>
        <v>15</v>
      </c>
      <c r="N3963" t="str">
        <f t="shared" si="418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19"/>
        <v>Recoleta4392015</v>
      </c>
    </row>
    <row r="3964" spans="11:19" x14ac:dyDescent="0.3">
      <c r="K3964">
        <f t="shared" si="415"/>
        <v>0</v>
      </c>
      <c r="L3964" t="str">
        <f t="shared" si="416"/>
        <v>Recoleta43920</v>
      </c>
      <c r="M3964" s="9">
        <f t="shared" si="417"/>
        <v>16</v>
      </c>
      <c r="N3964" t="str">
        <f t="shared" si="418"/>
        <v>Recoleta</v>
      </c>
      <c r="O3964" s="1">
        <v>43920</v>
      </c>
      <c r="P3964">
        <f>+VLOOKUP($N3964,[1]Hoja3!$A$4:$E$349,2,0)</f>
        <v>13</v>
      </c>
      <c r="Q3964">
        <f>+VLOOKUP($N3964,[1]Hoja3!$A$4:$E$349,3,0)</f>
        <v>13127</v>
      </c>
      <c r="R3964" t="str">
        <f>+VLOOKUP($N3964,[1]Hoja3!$A$4:$E$349,4,0)</f>
        <v>Metropolitana</v>
      </c>
      <c r="S3964" t="str">
        <f t="shared" si="419"/>
        <v>Recoleta4392016</v>
      </c>
    </row>
    <row r="3965" spans="11:19" x14ac:dyDescent="0.3">
      <c r="K3965">
        <f t="shared" si="415"/>
        <v>0</v>
      </c>
      <c r="L3965" t="str">
        <f t="shared" si="416"/>
        <v>Recoleta43920</v>
      </c>
      <c r="M3965" s="9">
        <f t="shared" si="417"/>
        <v>17</v>
      </c>
      <c r="N3965" t="str">
        <f t="shared" si="418"/>
        <v>Recoleta</v>
      </c>
      <c r="O3965" s="1">
        <v>43920</v>
      </c>
      <c r="P3965">
        <f>+VLOOKUP($N3965,[1]Hoja3!$A$4:$E$349,2,0)</f>
        <v>13</v>
      </c>
      <c r="Q3965">
        <f>+VLOOKUP($N3965,[1]Hoja3!$A$4:$E$349,3,0)</f>
        <v>13127</v>
      </c>
      <c r="R3965" t="str">
        <f>+VLOOKUP($N3965,[1]Hoja3!$A$4:$E$349,4,0)</f>
        <v>Metropolitana</v>
      </c>
      <c r="S3965" t="str">
        <f t="shared" si="419"/>
        <v>Recoleta4392017</v>
      </c>
    </row>
    <row r="3966" spans="11:19" x14ac:dyDescent="0.3">
      <c r="K3966">
        <f t="shared" si="415"/>
        <v>0</v>
      </c>
      <c r="L3966" t="str">
        <f t="shared" si="416"/>
        <v>Renca43920</v>
      </c>
      <c r="M3966" s="9">
        <v>1</v>
      </c>
      <c r="N3966" t="s">
        <v>287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19"/>
        <v>Renca439201</v>
      </c>
    </row>
    <row r="3967" spans="11:19" x14ac:dyDescent="0.3">
      <c r="K3967">
        <f t="shared" si="415"/>
        <v>0</v>
      </c>
      <c r="L3967" t="str">
        <f t="shared" si="416"/>
        <v>Renca43920</v>
      </c>
      <c r="M3967" s="9">
        <f t="shared" si="417"/>
        <v>2</v>
      </c>
      <c r="N3967" t="str">
        <f t="shared" si="418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19"/>
        <v>Renca439202</v>
      </c>
    </row>
    <row r="3968" spans="11:19" x14ac:dyDescent="0.3">
      <c r="K3968">
        <f t="shared" si="415"/>
        <v>0</v>
      </c>
      <c r="L3968" t="str">
        <f t="shared" si="416"/>
        <v>Renca43920</v>
      </c>
      <c r="M3968" s="9">
        <f t="shared" si="417"/>
        <v>3</v>
      </c>
      <c r="N3968" t="str">
        <f t="shared" si="418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19"/>
        <v>Renca439203</v>
      </c>
    </row>
    <row r="3969" spans="11:19" x14ac:dyDescent="0.3">
      <c r="K3969">
        <f t="shared" si="415"/>
        <v>0</v>
      </c>
      <c r="L3969" t="str">
        <f t="shared" si="416"/>
        <v>Renca43920</v>
      </c>
      <c r="M3969" s="9">
        <f t="shared" si="417"/>
        <v>4</v>
      </c>
      <c r="N3969" t="str">
        <f t="shared" si="418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19"/>
        <v>Renca439204</v>
      </c>
    </row>
    <row r="3970" spans="11:19" x14ac:dyDescent="0.3">
      <c r="K3970">
        <f t="shared" si="415"/>
        <v>0</v>
      </c>
      <c r="L3970" t="str">
        <f t="shared" si="416"/>
        <v>Renca43920</v>
      </c>
      <c r="M3970" s="9">
        <f t="shared" si="417"/>
        <v>5</v>
      </c>
      <c r="N3970" t="str">
        <f t="shared" si="418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19"/>
        <v>Renca439205</v>
      </c>
    </row>
    <row r="3971" spans="11:19" x14ac:dyDescent="0.3">
      <c r="K3971">
        <f t="shared" si="415"/>
        <v>0</v>
      </c>
      <c r="L3971" t="str">
        <f t="shared" si="416"/>
        <v>Renca43920</v>
      </c>
      <c r="M3971" s="9">
        <f t="shared" si="417"/>
        <v>6</v>
      </c>
      <c r="N3971" t="str">
        <f t="shared" si="418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19"/>
        <v>Renca439206</v>
      </c>
    </row>
    <row r="3972" spans="11:19" x14ac:dyDescent="0.3">
      <c r="K3972">
        <f t="shared" si="415"/>
        <v>0</v>
      </c>
      <c r="L3972" t="str">
        <f t="shared" si="416"/>
        <v>Renca43920</v>
      </c>
      <c r="M3972" s="9">
        <f t="shared" si="417"/>
        <v>7</v>
      </c>
      <c r="N3972" t="str">
        <f t="shared" si="418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19"/>
        <v>Renca439207</v>
      </c>
    </row>
    <row r="3973" spans="11:19" x14ac:dyDescent="0.3">
      <c r="K3973">
        <f t="shared" si="415"/>
        <v>0</v>
      </c>
      <c r="L3973" t="str">
        <f t="shared" si="416"/>
        <v>Renca43920</v>
      </c>
      <c r="M3973" s="9">
        <f t="shared" si="417"/>
        <v>8</v>
      </c>
      <c r="N3973" t="str">
        <f t="shared" si="418"/>
        <v>Renca</v>
      </c>
      <c r="O3973" s="1">
        <v>43920</v>
      </c>
      <c r="P3973">
        <f>+VLOOKUP($N3973,[1]Hoja3!$A$4:$E$349,2,0)</f>
        <v>13</v>
      </c>
      <c r="Q3973">
        <f>+VLOOKUP($N3973,[1]Hoja3!$A$4:$E$349,3,0)</f>
        <v>13128</v>
      </c>
      <c r="R3973" t="str">
        <f>+VLOOKUP($N3973,[1]Hoja3!$A$4:$E$349,4,0)</f>
        <v>Metropolitana</v>
      </c>
      <c r="S3973" t="str">
        <f t="shared" si="419"/>
        <v>Renca439208</v>
      </c>
    </row>
    <row r="3974" spans="11:19" x14ac:dyDescent="0.3">
      <c r="K3974">
        <f t="shared" si="415"/>
        <v>0</v>
      </c>
      <c r="L3974" t="str">
        <f t="shared" si="416"/>
        <v>Renca43920</v>
      </c>
      <c r="M3974" s="9">
        <f t="shared" si="417"/>
        <v>9</v>
      </c>
      <c r="N3974" t="str">
        <f t="shared" si="418"/>
        <v>Renca</v>
      </c>
      <c r="O3974" s="1">
        <v>43920</v>
      </c>
      <c r="P3974">
        <f>+VLOOKUP($N3974,[1]Hoja3!$A$4:$E$349,2,0)</f>
        <v>13</v>
      </c>
      <c r="Q3974">
        <f>+VLOOKUP($N3974,[1]Hoja3!$A$4:$E$349,3,0)</f>
        <v>13128</v>
      </c>
      <c r="R3974" t="str">
        <f>+VLOOKUP($N3974,[1]Hoja3!$A$4:$E$349,4,0)</f>
        <v>Metropolitana</v>
      </c>
      <c r="S3974" t="str">
        <f t="shared" si="419"/>
        <v>Renca439209</v>
      </c>
    </row>
    <row r="3975" spans="11:19" x14ac:dyDescent="0.3">
      <c r="K3975">
        <f t="shared" ref="K3975:K4038" si="420">+COUNTIFS($L$6:$L$20000,B3975)</f>
        <v>0</v>
      </c>
      <c r="L3975" t="str">
        <f t="shared" si="416"/>
        <v>San Bernardo43920</v>
      </c>
      <c r="M3975" s="9">
        <v>1</v>
      </c>
      <c r="N3975" t="s">
        <v>303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19"/>
        <v>San Bernardo439201</v>
      </c>
    </row>
    <row r="3976" spans="11:19" x14ac:dyDescent="0.3">
      <c r="K3976">
        <f t="shared" si="420"/>
        <v>0</v>
      </c>
      <c r="L3976" t="str">
        <f t="shared" si="416"/>
        <v>San Bernardo43920</v>
      </c>
      <c r="M3976" s="9">
        <f t="shared" si="417"/>
        <v>2</v>
      </c>
      <c r="N3976" t="str">
        <f t="shared" si="418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19"/>
        <v>San Bernardo439202</v>
      </c>
    </row>
    <row r="3977" spans="11:19" x14ac:dyDescent="0.3">
      <c r="K3977">
        <f t="shared" si="420"/>
        <v>0</v>
      </c>
      <c r="L3977" t="str">
        <f t="shared" si="416"/>
        <v>San Bernardo43920</v>
      </c>
      <c r="M3977" s="9">
        <f t="shared" si="417"/>
        <v>3</v>
      </c>
      <c r="N3977" t="str">
        <f t="shared" si="418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19"/>
        <v>San Bernardo439203</v>
      </c>
    </row>
    <row r="3978" spans="11:19" x14ac:dyDescent="0.3">
      <c r="K3978">
        <f t="shared" si="420"/>
        <v>0</v>
      </c>
      <c r="L3978" t="str">
        <f t="shared" si="416"/>
        <v>San Bernardo43920</v>
      </c>
      <c r="M3978" s="9">
        <f t="shared" si="417"/>
        <v>4</v>
      </c>
      <c r="N3978" t="str">
        <f t="shared" si="418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19"/>
        <v>San Bernardo439204</v>
      </c>
    </row>
    <row r="3979" spans="11:19" x14ac:dyDescent="0.3">
      <c r="K3979">
        <f t="shared" si="420"/>
        <v>0</v>
      </c>
      <c r="L3979" t="str">
        <f t="shared" si="416"/>
        <v>San Bernardo43920</v>
      </c>
      <c r="M3979" s="9">
        <f t="shared" si="417"/>
        <v>5</v>
      </c>
      <c r="N3979" t="str">
        <f t="shared" si="418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19"/>
        <v>San Bernardo439205</v>
      </c>
    </row>
    <row r="3980" spans="11:19" x14ac:dyDescent="0.3">
      <c r="K3980">
        <f t="shared" si="420"/>
        <v>0</v>
      </c>
      <c r="L3980" t="str">
        <f t="shared" si="416"/>
        <v>San Bernardo43920</v>
      </c>
      <c r="M3980" s="9">
        <f t="shared" si="417"/>
        <v>6</v>
      </c>
      <c r="N3980" t="str">
        <f t="shared" si="418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19"/>
        <v>San Bernardo439206</v>
      </c>
    </row>
    <row r="3981" spans="11:19" x14ac:dyDescent="0.3">
      <c r="K3981">
        <f t="shared" si="420"/>
        <v>0</v>
      </c>
      <c r="L3981" t="str">
        <f t="shared" si="416"/>
        <v>San Bernardo43920</v>
      </c>
      <c r="M3981" s="9">
        <f t="shared" si="417"/>
        <v>7</v>
      </c>
      <c r="N3981" t="str">
        <f t="shared" si="418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19"/>
        <v>San Bernardo439207</v>
      </c>
    </row>
    <row r="3982" spans="11:19" x14ac:dyDescent="0.3">
      <c r="K3982">
        <f t="shared" si="420"/>
        <v>0</v>
      </c>
      <c r="L3982" t="str">
        <f t="shared" si="416"/>
        <v>San Bernardo43920</v>
      </c>
      <c r="M3982" s="9">
        <f t="shared" si="417"/>
        <v>8</v>
      </c>
      <c r="N3982" t="str">
        <f t="shared" si="418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19"/>
        <v>San Bernardo439208</v>
      </c>
    </row>
    <row r="3983" spans="11:19" x14ac:dyDescent="0.3">
      <c r="K3983">
        <f t="shared" si="420"/>
        <v>0</v>
      </c>
      <c r="L3983" t="str">
        <f t="shared" si="416"/>
        <v>San Bernardo43920</v>
      </c>
      <c r="M3983" s="9">
        <f t="shared" si="417"/>
        <v>9</v>
      </c>
      <c r="N3983" t="str">
        <f t="shared" si="418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19"/>
        <v>San Bernardo439209</v>
      </c>
    </row>
    <row r="3984" spans="11:19" x14ac:dyDescent="0.3">
      <c r="K3984">
        <f t="shared" si="420"/>
        <v>0</v>
      </c>
      <c r="L3984" t="str">
        <f t="shared" si="416"/>
        <v>San Bernardo43920</v>
      </c>
      <c r="M3984" s="9">
        <f t="shared" si="417"/>
        <v>10</v>
      </c>
      <c r="N3984" t="str">
        <f t="shared" si="418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19"/>
        <v>San Bernardo4392010</v>
      </c>
    </row>
    <row r="3985" spans="11:19" x14ac:dyDescent="0.3">
      <c r="K3985">
        <f t="shared" si="420"/>
        <v>0</v>
      </c>
      <c r="L3985" t="str">
        <f t="shared" si="416"/>
        <v>San Bernardo43920</v>
      </c>
      <c r="M3985" s="9">
        <f t="shared" si="417"/>
        <v>11</v>
      </c>
      <c r="N3985" t="str">
        <f t="shared" si="418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19"/>
        <v>San Bernardo4392011</v>
      </c>
    </row>
    <row r="3986" spans="11:19" x14ac:dyDescent="0.3">
      <c r="K3986">
        <f t="shared" si="420"/>
        <v>0</v>
      </c>
      <c r="L3986" t="str">
        <f t="shared" si="416"/>
        <v>San Bernardo43920</v>
      </c>
      <c r="M3986" s="9">
        <f t="shared" si="417"/>
        <v>12</v>
      </c>
      <c r="N3986" t="str">
        <f t="shared" si="418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19"/>
        <v>San Bernardo4392012</v>
      </c>
    </row>
    <row r="3987" spans="11:19" x14ac:dyDescent="0.3">
      <c r="K3987">
        <f t="shared" si="420"/>
        <v>0</v>
      </c>
      <c r="L3987" t="str">
        <f t="shared" si="416"/>
        <v>San Bernardo43920</v>
      </c>
      <c r="M3987" s="9">
        <f t="shared" si="417"/>
        <v>13</v>
      </c>
      <c r="N3987" t="str">
        <f t="shared" si="418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19"/>
        <v>San Bernardo4392013</v>
      </c>
    </row>
    <row r="3988" spans="11:19" x14ac:dyDescent="0.3">
      <c r="K3988">
        <f t="shared" si="420"/>
        <v>0</v>
      </c>
      <c r="L3988" t="str">
        <f t="shared" si="416"/>
        <v>San Bernardo43920</v>
      </c>
      <c r="M3988" s="9">
        <f t="shared" si="417"/>
        <v>14</v>
      </c>
      <c r="N3988" t="str">
        <f t="shared" si="418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19"/>
        <v>San Bernardo4392014</v>
      </c>
    </row>
    <row r="3989" spans="11:19" x14ac:dyDescent="0.3">
      <c r="K3989">
        <f t="shared" si="420"/>
        <v>0</v>
      </c>
      <c r="L3989" t="str">
        <f t="shared" si="416"/>
        <v>San Bernardo43920</v>
      </c>
      <c r="M3989" s="9">
        <f t="shared" si="417"/>
        <v>15</v>
      </c>
      <c r="N3989" t="str">
        <f t="shared" si="418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19"/>
        <v>San Bernardo4392015</v>
      </c>
    </row>
    <row r="3990" spans="11:19" x14ac:dyDescent="0.3">
      <c r="K3990">
        <f t="shared" si="420"/>
        <v>0</v>
      </c>
      <c r="L3990" t="str">
        <f t="shared" si="416"/>
        <v>San Bernardo43920</v>
      </c>
      <c r="M3990" s="9">
        <f t="shared" si="417"/>
        <v>16</v>
      </c>
      <c r="N3990" t="str">
        <f t="shared" si="418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19"/>
        <v>San Bernardo4392016</v>
      </c>
    </row>
    <row r="3991" spans="11:19" x14ac:dyDescent="0.3">
      <c r="K3991">
        <f t="shared" si="420"/>
        <v>0</v>
      </c>
      <c r="L3991" t="str">
        <f t="shared" si="416"/>
        <v>San Bernardo43920</v>
      </c>
      <c r="M3991" s="9">
        <f t="shared" si="417"/>
        <v>17</v>
      </c>
      <c r="N3991" t="str">
        <f t="shared" si="418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19"/>
        <v>San Bernardo4392017</v>
      </c>
    </row>
    <row r="3992" spans="11:19" x14ac:dyDescent="0.3">
      <c r="K3992">
        <f t="shared" si="420"/>
        <v>0</v>
      </c>
      <c r="L3992" t="str">
        <f t="shared" si="416"/>
        <v>San Bernardo43920</v>
      </c>
      <c r="M3992" s="9">
        <f t="shared" si="417"/>
        <v>18</v>
      </c>
      <c r="N3992" t="str">
        <f t="shared" si="418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19"/>
        <v>San Bernardo4392018</v>
      </c>
    </row>
    <row r="3993" spans="11:19" x14ac:dyDescent="0.3">
      <c r="K3993">
        <f t="shared" si="420"/>
        <v>0</v>
      </c>
      <c r="L3993" t="str">
        <f t="shared" si="416"/>
        <v>San Bernardo43920</v>
      </c>
      <c r="M3993" s="9">
        <f t="shared" si="417"/>
        <v>19</v>
      </c>
      <c r="N3993" t="str">
        <f t="shared" si="418"/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19"/>
        <v>San Bernardo4392019</v>
      </c>
    </row>
    <row r="3994" spans="11:19" x14ac:dyDescent="0.3">
      <c r="K3994">
        <f t="shared" si="420"/>
        <v>0</v>
      </c>
      <c r="L3994" t="str">
        <f t="shared" si="416"/>
        <v>San Bernardo43920</v>
      </c>
      <c r="M3994" s="9">
        <f t="shared" si="417"/>
        <v>20</v>
      </c>
      <c r="N3994" t="str">
        <f t="shared" si="418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19"/>
        <v>San Bernardo4392020</v>
      </c>
    </row>
    <row r="3995" spans="11:19" x14ac:dyDescent="0.3">
      <c r="K3995">
        <f t="shared" si="420"/>
        <v>0</v>
      </c>
      <c r="L3995" t="str">
        <f t="shared" ref="L3995:L4058" si="421">+N3995&amp;O3995</f>
        <v>San Bernardo43920</v>
      </c>
      <c r="M3995" s="9">
        <f t="shared" ref="M3995:M4058" si="422">+M3994+1</f>
        <v>21</v>
      </c>
      <c r="N3995" t="str">
        <f t="shared" ref="N3995:N4058" si="423">+N3994</f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19"/>
        <v>San Bernardo4392021</v>
      </c>
    </row>
    <row r="3996" spans="11:19" x14ac:dyDescent="0.3">
      <c r="K3996">
        <f t="shared" si="420"/>
        <v>0</v>
      </c>
      <c r="L3996" t="str">
        <f t="shared" si="421"/>
        <v>San Bernardo43920</v>
      </c>
      <c r="M3996" s="9">
        <f t="shared" si="422"/>
        <v>22</v>
      </c>
      <c r="N3996" t="str">
        <f t="shared" si="423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19"/>
        <v>San Bernardo4392022</v>
      </c>
    </row>
    <row r="3997" spans="11:19" x14ac:dyDescent="0.3">
      <c r="K3997">
        <f t="shared" si="420"/>
        <v>0</v>
      </c>
      <c r="L3997" t="str">
        <f t="shared" si="421"/>
        <v>San Bernardo43920</v>
      </c>
      <c r="M3997" s="9">
        <f t="shared" si="422"/>
        <v>23</v>
      </c>
      <c r="N3997" t="str">
        <f t="shared" si="423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19"/>
        <v>San Bernardo4392023</v>
      </c>
    </row>
    <row r="3998" spans="11:19" x14ac:dyDescent="0.3">
      <c r="K3998">
        <f t="shared" si="420"/>
        <v>0</v>
      </c>
      <c r="L3998" t="str">
        <f t="shared" si="421"/>
        <v>San Bernardo43920</v>
      </c>
      <c r="M3998" s="9">
        <f t="shared" si="422"/>
        <v>24</v>
      </c>
      <c r="N3998" t="str">
        <f t="shared" si="423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19"/>
        <v>San Bernardo4392024</v>
      </c>
    </row>
    <row r="3999" spans="11:19" x14ac:dyDescent="0.3">
      <c r="K3999">
        <f t="shared" si="420"/>
        <v>0</v>
      </c>
      <c r="L3999" t="str">
        <f t="shared" si="421"/>
        <v>San Bernardo43920</v>
      </c>
      <c r="M3999" s="9">
        <f t="shared" si="422"/>
        <v>25</v>
      </c>
      <c r="N3999" t="str">
        <f t="shared" si="423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19"/>
        <v>San Bernardo4392025</v>
      </c>
    </row>
    <row r="4000" spans="11:19" x14ac:dyDescent="0.3">
      <c r="K4000">
        <f t="shared" si="420"/>
        <v>0</v>
      </c>
      <c r="L4000" t="str">
        <f t="shared" si="421"/>
        <v>San Bernardo43920</v>
      </c>
      <c r="M4000" s="9">
        <f t="shared" si="422"/>
        <v>26</v>
      </c>
      <c r="N4000" t="str">
        <f t="shared" si="423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19"/>
        <v>San Bernardo4392026</v>
      </c>
    </row>
    <row r="4001" spans="11:19" x14ac:dyDescent="0.3">
      <c r="K4001">
        <f t="shared" si="420"/>
        <v>0</v>
      </c>
      <c r="L4001" t="str">
        <f t="shared" si="421"/>
        <v>San Bernardo43920</v>
      </c>
      <c r="M4001" s="9">
        <f t="shared" si="422"/>
        <v>27</v>
      </c>
      <c r="N4001" t="str">
        <f t="shared" si="423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19"/>
        <v>San Bernardo4392027</v>
      </c>
    </row>
    <row r="4002" spans="11:19" x14ac:dyDescent="0.3">
      <c r="K4002">
        <f t="shared" si="420"/>
        <v>0</v>
      </c>
      <c r="L4002" t="str">
        <f t="shared" si="421"/>
        <v>San Bernardo43920</v>
      </c>
      <c r="M4002" s="9">
        <f t="shared" si="422"/>
        <v>28</v>
      </c>
      <c r="N4002" t="str">
        <f t="shared" si="423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19"/>
        <v>San Bernardo4392028</v>
      </c>
    </row>
    <row r="4003" spans="11:19" x14ac:dyDescent="0.3">
      <c r="K4003">
        <f t="shared" si="420"/>
        <v>0</v>
      </c>
      <c r="L4003" t="str">
        <f t="shared" si="421"/>
        <v>San Bernardo43920</v>
      </c>
      <c r="M4003" s="9">
        <f t="shared" si="422"/>
        <v>29</v>
      </c>
      <c r="N4003" t="str">
        <f t="shared" si="423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19"/>
        <v>San Bernardo4392029</v>
      </c>
    </row>
    <row r="4004" spans="11:19" x14ac:dyDescent="0.3">
      <c r="K4004">
        <f t="shared" si="420"/>
        <v>0</v>
      </c>
      <c r="L4004" t="str">
        <f t="shared" si="421"/>
        <v>San Bernardo43920</v>
      </c>
      <c r="M4004" s="9">
        <f t="shared" si="422"/>
        <v>30</v>
      </c>
      <c r="N4004" t="str">
        <f t="shared" si="423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19"/>
        <v>San Bernardo4392030</v>
      </c>
    </row>
    <row r="4005" spans="11:19" x14ac:dyDescent="0.3">
      <c r="K4005">
        <f t="shared" si="420"/>
        <v>0</v>
      </c>
      <c r="L4005" t="str">
        <f t="shared" si="421"/>
        <v>San Bernardo43920</v>
      </c>
      <c r="M4005" s="9">
        <f t="shared" si="422"/>
        <v>31</v>
      </c>
      <c r="N4005" t="str">
        <f t="shared" si="423"/>
        <v>San Bernardo</v>
      </c>
      <c r="O4005" s="1">
        <v>43920</v>
      </c>
      <c r="P4005">
        <f>+VLOOKUP($N4005,[1]Hoja3!$A$4:$E$349,2,0)</f>
        <v>13</v>
      </c>
      <c r="Q4005">
        <f>+VLOOKUP($N4005,[1]Hoja3!$A$4:$E$349,3,0)</f>
        <v>13401</v>
      </c>
      <c r="R4005" t="str">
        <f>+VLOOKUP($N4005,[1]Hoja3!$A$4:$E$349,4,0)</f>
        <v>Metropolitana</v>
      </c>
      <c r="S4005" t="str">
        <f t="shared" si="419"/>
        <v>San Bernardo4392031</v>
      </c>
    </row>
    <row r="4006" spans="11:19" x14ac:dyDescent="0.3">
      <c r="K4006">
        <f t="shared" si="420"/>
        <v>0</v>
      </c>
      <c r="L4006" t="str">
        <f t="shared" si="421"/>
        <v>San Bernardo43920</v>
      </c>
      <c r="M4006" s="9">
        <f t="shared" si="422"/>
        <v>32</v>
      </c>
      <c r="N4006" t="str">
        <f t="shared" si="423"/>
        <v>San Bernardo</v>
      </c>
      <c r="O4006" s="1">
        <v>43920</v>
      </c>
      <c r="P4006">
        <f>+VLOOKUP($N4006,[1]Hoja3!$A$4:$E$349,2,0)</f>
        <v>13</v>
      </c>
      <c r="Q4006">
        <f>+VLOOKUP($N4006,[1]Hoja3!$A$4:$E$349,3,0)</f>
        <v>13401</v>
      </c>
      <c r="R4006" t="str">
        <f>+VLOOKUP($N4006,[1]Hoja3!$A$4:$E$349,4,0)</f>
        <v>Metropolitana</v>
      </c>
      <c r="S4006" t="str">
        <f t="shared" si="419"/>
        <v>San Bernardo4392032</v>
      </c>
    </row>
    <row r="4007" spans="11:19" x14ac:dyDescent="0.3">
      <c r="K4007">
        <f t="shared" si="420"/>
        <v>0</v>
      </c>
      <c r="L4007" t="str">
        <f t="shared" si="421"/>
        <v>San Carlos43920</v>
      </c>
      <c r="M4007" s="9">
        <v>1</v>
      </c>
      <c r="N4007" t="s">
        <v>304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si="419"/>
        <v>San Carlos439201</v>
      </c>
    </row>
    <row r="4008" spans="11:19" x14ac:dyDescent="0.3">
      <c r="K4008">
        <f t="shared" si="420"/>
        <v>0</v>
      </c>
      <c r="L4008" t="str">
        <f t="shared" si="421"/>
        <v>San Carlos43920</v>
      </c>
      <c r="M4008" s="9">
        <f t="shared" si="422"/>
        <v>2</v>
      </c>
      <c r="N4008" t="str">
        <f t="shared" si="423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19"/>
        <v>San Carlos439202</v>
      </c>
    </row>
    <row r="4009" spans="11:19" x14ac:dyDescent="0.3">
      <c r="K4009">
        <f t="shared" si="420"/>
        <v>0</v>
      </c>
      <c r="L4009" t="str">
        <f t="shared" si="421"/>
        <v>San Carlos43920</v>
      </c>
      <c r="M4009" s="9">
        <f t="shared" si="422"/>
        <v>3</v>
      </c>
      <c r="N4009" t="str">
        <f t="shared" si="423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ref="S4009:S4072" si="424">+N4009&amp;O4009&amp;M4009</f>
        <v>San Carlos439203</v>
      </c>
    </row>
    <row r="4010" spans="11:19" x14ac:dyDescent="0.3">
      <c r="K4010">
        <f t="shared" si="420"/>
        <v>0</v>
      </c>
      <c r="L4010" t="str">
        <f t="shared" si="421"/>
        <v>San Carlos43920</v>
      </c>
      <c r="M4010" s="9">
        <f t="shared" si="422"/>
        <v>4</v>
      </c>
      <c r="N4010" t="str">
        <f t="shared" si="423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24"/>
        <v>San Carlos439204</v>
      </c>
    </row>
    <row r="4011" spans="11:19" x14ac:dyDescent="0.3">
      <c r="K4011">
        <f t="shared" si="420"/>
        <v>0</v>
      </c>
      <c r="L4011" t="str">
        <f t="shared" si="421"/>
        <v>San Carlos43920</v>
      </c>
      <c r="M4011" s="9">
        <f t="shared" si="422"/>
        <v>5</v>
      </c>
      <c r="N4011" t="str">
        <f t="shared" si="423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24"/>
        <v>San Carlos439205</v>
      </c>
    </row>
    <row r="4012" spans="11:19" x14ac:dyDescent="0.3">
      <c r="K4012">
        <f t="shared" si="420"/>
        <v>0</v>
      </c>
      <c r="L4012" t="str">
        <f t="shared" si="421"/>
        <v>San Carlos43920</v>
      </c>
      <c r="M4012" s="9">
        <f t="shared" si="422"/>
        <v>6</v>
      </c>
      <c r="N4012" t="str">
        <f t="shared" si="423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24"/>
        <v>San Carlos439206</v>
      </c>
    </row>
    <row r="4013" spans="11:19" x14ac:dyDescent="0.3">
      <c r="K4013">
        <f t="shared" si="420"/>
        <v>0</v>
      </c>
      <c r="L4013" t="str">
        <f t="shared" si="421"/>
        <v>San Carlos43920</v>
      </c>
      <c r="M4013" s="9">
        <f t="shared" si="422"/>
        <v>7</v>
      </c>
      <c r="N4013" t="str">
        <f t="shared" si="423"/>
        <v>San Carlos</v>
      </c>
      <c r="O4013" s="1">
        <v>43920</v>
      </c>
      <c r="P4013">
        <f>+VLOOKUP($N4013,[1]Hoja3!$A$4:$E$349,2,0)</f>
        <v>16</v>
      </c>
      <c r="Q4013">
        <f>+VLOOKUP($N4013,[1]Hoja3!$A$4:$E$349,3,0)</f>
        <v>16301</v>
      </c>
      <c r="R4013" t="str">
        <f>+VLOOKUP($N4013,[1]Hoja3!$A$4:$E$349,4,0)</f>
        <v>Ñuble</v>
      </c>
      <c r="S4013" t="str">
        <f t="shared" si="424"/>
        <v>San Carlos439207</v>
      </c>
    </row>
    <row r="4014" spans="11:19" x14ac:dyDescent="0.3">
      <c r="K4014">
        <f t="shared" si="420"/>
        <v>0</v>
      </c>
      <c r="L4014" t="str">
        <f t="shared" si="421"/>
        <v>San Carlos43920</v>
      </c>
      <c r="M4014" s="9">
        <f t="shared" si="422"/>
        <v>8</v>
      </c>
      <c r="N4014" t="str">
        <f t="shared" si="423"/>
        <v>San Carlos</v>
      </c>
      <c r="O4014" s="1">
        <v>43920</v>
      </c>
      <c r="P4014">
        <f>+VLOOKUP($N4014,[1]Hoja3!$A$4:$E$349,2,0)</f>
        <v>16</v>
      </c>
      <c r="Q4014">
        <f>+VLOOKUP($N4014,[1]Hoja3!$A$4:$E$349,3,0)</f>
        <v>16301</v>
      </c>
      <c r="R4014" t="str">
        <f>+VLOOKUP($N4014,[1]Hoja3!$A$4:$E$349,4,0)</f>
        <v>Ñuble</v>
      </c>
      <c r="S4014" t="str">
        <f t="shared" si="424"/>
        <v>San Carlos439208</v>
      </c>
    </row>
    <row r="4015" spans="11:19" x14ac:dyDescent="0.3">
      <c r="K4015">
        <f t="shared" si="420"/>
        <v>0</v>
      </c>
      <c r="L4015" t="str">
        <f t="shared" si="421"/>
        <v>San Joaquin43920</v>
      </c>
      <c r="M4015" s="9">
        <v>1</v>
      </c>
      <c r="N4015" t="s">
        <v>313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24"/>
        <v>San Joaquin439201</v>
      </c>
    </row>
    <row r="4016" spans="11:19" x14ac:dyDescent="0.3">
      <c r="K4016">
        <f t="shared" si="420"/>
        <v>0</v>
      </c>
      <c r="L4016" t="str">
        <f t="shared" si="421"/>
        <v>San Joaquin43920</v>
      </c>
      <c r="M4016" s="9">
        <f t="shared" si="422"/>
        <v>2</v>
      </c>
      <c r="N4016" t="str">
        <f t="shared" si="423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24"/>
        <v>San Joaquin439202</v>
      </c>
    </row>
    <row r="4017" spans="11:19" x14ac:dyDescent="0.3">
      <c r="K4017">
        <f t="shared" si="420"/>
        <v>0</v>
      </c>
      <c r="L4017" t="str">
        <f t="shared" si="421"/>
        <v>San Joaquin43920</v>
      </c>
      <c r="M4017" s="9">
        <f t="shared" si="422"/>
        <v>3</v>
      </c>
      <c r="N4017" t="str">
        <f t="shared" si="423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24"/>
        <v>San Joaquin439203</v>
      </c>
    </row>
    <row r="4018" spans="11:19" x14ac:dyDescent="0.3">
      <c r="K4018">
        <f t="shared" si="420"/>
        <v>0</v>
      </c>
      <c r="L4018" t="str">
        <f t="shared" si="421"/>
        <v>San Joaquin43920</v>
      </c>
      <c r="M4018" s="9">
        <f t="shared" si="422"/>
        <v>4</v>
      </c>
      <c r="N4018" t="str">
        <f t="shared" si="423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24"/>
        <v>San Joaquin439204</v>
      </c>
    </row>
    <row r="4019" spans="11:19" x14ac:dyDescent="0.3">
      <c r="K4019">
        <f t="shared" si="420"/>
        <v>0</v>
      </c>
      <c r="L4019" t="str">
        <f t="shared" si="421"/>
        <v>San Joaquin43920</v>
      </c>
      <c r="M4019" s="9">
        <f t="shared" si="422"/>
        <v>5</v>
      </c>
      <c r="N4019" t="str">
        <f t="shared" si="423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24"/>
        <v>San Joaquin439205</v>
      </c>
    </row>
    <row r="4020" spans="11:19" x14ac:dyDescent="0.3">
      <c r="K4020">
        <f t="shared" si="420"/>
        <v>0</v>
      </c>
      <c r="L4020" t="str">
        <f t="shared" si="421"/>
        <v>San Joaquin43920</v>
      </c>
      <c r="M4020" s="9">
        <f t="shared" si="422"/>
        <v>6</v>
      </c>
      <c r="N4020" t="str">
        <f t="shared" si="423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24"/>
        <v>San Joaquin439206</v>
      </c>
    </row>
    <row r="4021" spans="11:19" x14ac:dyDescent="0.3">
      <c r="K4021">
        <f t="shared" si="420"/>
        <v>0</v>
      </c>
      <c r="L4021" t="str">
        <f t="shared" si="421"/>
        <v>San Joaquin43920</v>
      </c>
      <c r="M4021" s="9">
        <f t="shared" si="422"/>
        <v>7</v>
      </c>
      <c r="N4021" t="str">
        <f t="shared" si="423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24"/>
        <v>San Joaquin439207</v>
      </c>
    </row>
    <row r="4022" spans="11:19" x14ac:dyDescent="0.3">
      <c r="K4022">
        <f t="shared" si="420"/>
        <v>0</v>
      </c>
      <c r="L4022" t="str">
        <f t="shared" si="421"/>
        <v>San Joaquin43920</v>
      </c>
      <c r="M4022" s="9">
        <f t="shared" si="422"/>
        <v>8</v>
      </c>
      <c r="N4022" t="str">
        <f t="shared" si="423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24"/>
        <v>San Joaquin439208</v>
      </c>
    </row>
    <row r="4023" spans="11:19" x14ac:dyDescent="0.3">
      <c r="K4023">
        <f t="shared" si="420"/>
        <v>0</v>
      </c>
      <c r="L4023" t="str">
        <f t="shared" si="421"/>
        <v>San Joaquin43920</v>
      </c>
      <c r="M4023" s="9">
        <f t="shared" si="422"/>
        <v>9</v>
      </c>
      <c r="N4023" t="str">
        <f t="shared" si="423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24"/>
        <v>San Joaquin439209</v>
      </c>
    </row>
    <row r="4024" spans="11:19" x14ac:dyDescent="0.3">
      <c r="K4024">
        <f t="shared" si="420"/>
        <v>0</v>
      </c>
      <c r="L4024" t="str">
        <f t="shared" si="421"/>
        <v>San Joaquin43920</v>
      </c>
      <c r="M4024" s="9">
        <f t="shared" si="422"/>
        <v>10</v>
      </c>
      <c r="N4024" t="str">
        <f t="shared" si="423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24"/>
        <v>San Joaquin4392010</v>
      </c>
    </row>
    <row r="4025" spans="11:19" x14ac:dyDescent="0.3">
      <c r="K4025">
        <f t="shared" si="420"/>
        <v>0</v>
      </c>
      <c r="L4025" t="str">
        <f t="shared" si="421"/>
        <v>San Joaquin43920</v>
      </c>
      <c r="M4025" s="9">
        <f t="shared" si="422"/>
        <v>11</v>
      </c>
      <c r="N4025" t="str">
        <f t="shared" si="423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24"/>
        <v>San Joaquin4392011</v>
      </c>
    </row>
    <row r="4026" spans="11:19" x14ac:dyDescent="0.3">
      <c r="K4026">
        <f t="shared" si="420"/>
        <v>0</v>
      </c>
      <c r="L4026" t="str">
        <f t="shared" si="421"/>
        <v>San Joaquin43920</v>
      </c>
      <c r="M4026" s="9">
        <f t="shared" si="422"/>
        <v>12</v>
      </c>
      <c r="N4026" t="str">
        <f t="shared" si="423"/>
        <v>San Joaquin</v>
      </c>
      <c r="O4026" s="1">
        <v>43920</v>
      </c>
      <c r="P4026">
        <f>+VLOOKUP($N4026,[1]Hoja3!$A$4:$E$349,2,0)</f>
        <v>13</v>
      </c>
      <c r="Q4026">
        <f>+VLOOKUP($N4026,[1]Hoja3!$A$4:$E$349,3,0)</f>
        <v>13129</v>
      </c>
      <c r="R4026" t="str">
        <f>+VLOOKUP($N4026,[1]Hoja3!$A$4:$E$349,4,0)</f>
        <v>Metropolitana</v>
      </c>
      <c r="S4026" t="str">
        <f t="shared" si="424"/>
        <v>San Joaquin4392012</v>
      </c>
    </row>
    <row r="4027" spans="11:19" x14ac:dyDescent="0.3">
      <c r="K4027">
        <f t="shared" si="420"/>
        <v>0</v>
      </c>
      <c r="L4027" t="str">
        <f t="shared" si="421"/>
        <v>San Joaquin43920</v>
      </c>
      <c r="M4027" s="9">
        <f t="shared" si="422"/>
        <v>13</v>
      </c>
      <c r="N4027" t="str">
        <f t="shared" si="423"/>
        <v>San Joaquin</v>
      </c>
      <c r="O4027" s="1">
        <v>43920</v>
      </c>
      <c r="P4027">
        <f>+VLOOKUP($N4027,[1]Hoja3!$A$4:$E$349,2,0)</f>
        <v>13</v>
      </c>
      <c r="Q4027">
        <f>+VLOOKUP($N4027,[1]Hoja3!$A$4:$E$349,3,0)</f>
        <v>13129</v>
      </c>
      <c r="R4027" t="str">
        <f>+VLOOKUP($N4027,[1]Hoja3!$A$4:$E$349,4,0)</f>
        <v>Metropolitana</v>
      </c>
      <c r="S4027" t="str">
        <f t="shared" si="424"/>
        <v>San Joaquin4392013</v>
      </c>
    </row>
    <row r="4028" spans="11:19" x14ac:dyDescent="0.3">
      <c r="K4028">
        <f t="shared" si="420"/>
        <v>0</v>
      </c>
      <c r="L4028" t="str">
        <f t="shared" si="421"/>
        <v>San Miguel43920</v>
      </c>
      <c r="M4028" s="9">
        <v>1</v>
      </c>
      <c r="N4028" t="s">
        <v>316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24"/>
        <v>San Miguel439201</v>
      </c>
    </row>
    <row r="4029" spans="11:19" x14ac:dyDescent="0.3">
      <c r="K4029">
        <f t="shared" si="420"/>
        <v>0</v>
      </c>
      <c r="L4029" t="str">
        <f t="shared" si="421"/>
        <v>San Miguel43920</v>
      </c>
      <c r="M4029" s="9">
        <f t="shared" si="422"/>
        <v>2</v>
      </c>
      <c r="N4029" t="str">
        <f t="shared" si="423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24"/>
        <v>San Miguel439202</v>
      </c>
    </row>
    <row r="4030" spans="11:19" x14ac:dyDescent="0.3">
      <c r="K4030">
        <f t="shared" si="420"/>
        <v>0</v>
      </c>
      <c r="L4030" t="str">
        <f t="shared" si="421"/>
        <v>San Miguel43920</v>
      </c>
      <c r="M4030" s="9">
        <f t="shared" si="422"/>
        <v>3</v>
      </c>
      <c r="N4030" t="str">
        <f t="shared" si="423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24"/>
        <v>San Miguel439203</v>
      </c>
    </row>
    <row r="4031" spans="11:19" x14ac:dyDescent="0.3">
      <c r="K4031">
        <f t="shared" si="420"/>
        <v>0</v>
      </c>
      <c r="L4031" t="str">
        <f t="shared" si="421"/>
        <v>San Miguel43920</v>
      </c>
      <c r="M4031" s="9">
        <f t="shared" si="422"/>
        <v>4</v>
      </c>
      <c r="N4031" t="str">
        <f t="shared" si="423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24"/>
        <v>San Miguel439204</v>
      </c>
    </row>
    <row r="4032" spans="11:19" x14ac:dyDescent="0.3">
      <c r="K4032">
        <f t="shared" si="420"/>
        <v>0</v>
      </c>
      <c r="L4032" t="str">
        <f t="shared" si="421"/>
        <v>San Miguel43920</v>
      </c>
      <c r="M4032" s="9">
        <f t="shared" si="422"/>
        <v>5</v>
      </c>
      <c r="N4032" t="str">
        <f t="shared" si="423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24"/>
        <v>San Miguel439205</v>
      </c>
    </row>
    <row r="4033" spans="11:19" x14ac:dyDescent="0.3">
      <c r="K4033">
        <f t="shared" si="420"/>
        <v>0</v>
      </c>
      <c r="L4033" t="str">
        <f t="shared" si="421"/>
        <v>San Miguel43920</v>
      </c>
      <c r="M4033" s="9">
        <f t="shared" si="422"/>
        <v>6</v>
      </c>
      <c r="N4033" t="str">
        <f t="shared" si="423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24"/>
        <v>San Miguel439206</v>
      </c>
    </row>
    <row r="4034" spans="11:19" x14ac:dyDescent="0.3">
      <c r="K4034">
        <f t="shared" si="420"/>
        <v>0</v>
      </c>
      <c r="L4034" t="str">
        <f t="shared" si="421"/>
        <v>San Miguel43920</v>
      </c>
      <c r="M4034" s="9">
        <f t="shared" si="422"/>
        <v>7</v>
      </c>
      <c r="N4034" t="str">
        <f t="shared" si="423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24"/>
        <v>San Miguel439207</v>
      </c>
    </row>
    <row r="4035" spans="11:19" x14ac:dyDescent="0.3">
      <c r="K4035">
        <f t="shared" si="420"/>
        <v>0</v>
      </c>
      <c r="L4035" t="str">
        <f t="shared" si="421"/>
        <v>San Miguel43920</v>
      </c>
      <c r="M4035" s="9">
        <f t="shared" si="422"/>
        <v>8</v>
      </c>
      <c r="N4035" t="str">
        <f t="shared" si="423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24"/>
        <v>San Miguel439208</v>
      </c>
    </row>
    <row r="4036" spans="11:19" x14ac:dyDescent="0.3">
      <c r="K4036">
        <f t="shared" si="420"/>
        <v>0</v>
      </c>
      <c r="L4036" t="str">
        <f t="shared" si="421"/>
        <v>San Miguel43920</v>
      </c>
      <c r="M4036" s="9">
        <f t="shared" si="422"/>
        <v>9</v>
      </c>
      <c r="N4036" t="str">
        <f t="shared" si="423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24"/>
        <v>San Miguel439209</v>
      </c>
    </row>
    <row r="4037" spans="11:19" x14ac:dyDescent="0.3">
      <c r="K4037">
        <f t="shared" si="420"/>
        <v>0</v>
      </c>
      <c r="L4037" t="str">
        <f t="shared" si="421"/>
        <v>San Miguel43920</v>
      </c>
      <c r="M4037" s="9">
        <f t="shared" si="422"/>
        <v>10</v>
      </c>
      <c r="N4037" t="str">
        <f t="shared" si="423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24"/>
        <v>San Miguel4392010</v>
      </c>
    </row>
    <row r="4038" spans="11:19" x14ac:dyDescent="0.3">
      <c r="K4038">
        <f t="shared" si="420"/>
        <v>0</v>
      </c>
      <c r="L4038" t="str">
        <f t="shared" si="421"/>
        <v>San Miguel43920</v>
      </c>
      <c r="M4038" s="9">
        <f t="shared" si="422"/>
        <v>11</v>
      </c>
      <c r="N4038" t="str">
        <f t="shared" si="423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24"/>
        <v>San Miguel4392011</v>
      </c>
    </row>
    <row r="4039" spans="11:19" x14ac:dyDescent="0.3">
      <c r="K4039">
        <f t="shared" ref="K4039:K4102" si="425">+COUNTIFS($L$6:$L$20000,B4039)</f>
        <v>0</v>
      </c>
      <c r="L4039" t="str">
        <f t="shared" si="421"/>
        <v>San Miguel43920</v>
      </c>
      <c r="M4039" s="9">
        <f t="shared" si="422"/>
        <v>12</v>
      </c>
      <c r="N4039" t="str">
        <f t="shared" si="423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24"/>
        <v>San Miguel4392012</v>
      </c>
    </row>
    <row r="4040" spans="11:19" x14ac:dyDescent="0.3">
      <c r="K4040">
        <f t="shared" si="425"/>
        <v>0</v>
      </c>
      <c r="L4040" t="str">
        <f t="shared" si="421"/>
        <v>San Miguel43920</v>
      </c>
      <c r="M4040" s="9">
        <f t="shared" si="422"/>
        <v>13</v>
      </c>
      <c r="N4040" t="str">
        <f t="shared" si="423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24"/>
        <v>San Miguel4392013</v>
      </c>
    </row>
    <row r="4041" spans="11:19" x14ac:dyDescent="0.3">
      <c r="K4041">
        <f t="shared" si="425"/>
        <v>0</v>
      </c>
      <c r="L4041" t="str">
        <f t="shared" si="421"/>
        <v>San Miguel43920</v>
      </c>
      <c r="M4041" s="9">
        <f t="shared" si="422"/>
        <v>14</v>
      </c>
      <c r="N4041" t="str">
        <f t="shared" si="423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24"/>
        <v>San Miguel4392014</v>
      </c>
    </row>
    <row r="4042" spans="11:19" x14ac:dyDescent="0.3">
      <c r="K4042">
        <f t="shared" si="425"/>
        <v>0</v>
      </c>
      <c r="L4042" t="str">
        <f t="shared" si="421"/>
        <v>San Miguel43920</v>
      </c>
      <c r="M4042" s="9">
        <f t="shared" si="422"/>
        <v>15</v>
      </c>
      <c r="N4042" t="str">
        <f t="shared" si="423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24"/>
        <v>San Miguel4392015</v>
      </c>
    </row>
    <row r="4043" spans="11:19" x14ac:dyDescent="0.3">
      <c r="K4043">
        <f t="shared" si="425"/>
        <v>0</v>
      </c>
      <c r="L4043" t="str">
        <f t="shared" si="421"/>
        <v>San Miguel43920</v>
      </c>
      <c r="M4043" s="9">
        <f t="shared" si="422"/>
        <v>16</v>
      </c>
      <c r="N4043" t="str">
        <f t="shared" si="423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24"/>
        <v>San Miguel4392016</v>
      </c>
    </row>
    <row r="4044" spans="11:19" x14ac:dyDescent="0.3">
      <c r="K4044">
        <f t="shared" si="425"/>
        <v>0</v>
      </c>
      <c r="L4044" t="str">
        <f t="shared" si="421"/>
        <v>San Miguel43920</v>
      </c>
      <c r="M4044" s="9">
        <f t="shared" si="422"/>
        <v>17</v>
      </c>
      <c r="N4044" t="str">
        <f t="shared" si="423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24"/>
        <v>San Miguel4392017</v>
      </c>
    </row>
    <row r="4045" spans="11:19" x14ac:dyDescent="0.3">
      <c r="K4045">
        <f t="shared" si="425"/>
        <v>0</v>
      </c>
      <c r="L4045" t="str">
        <f t="shared" si="421"/>
        <v>San Miguel43920</v>
      </c>
      <c r="M4045" s="9">
        <f t="shared" si="422"/>
        <v>18</v>
      </c>
      <c r="N4045" t="str">
        <f t="shared" si="423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24"/>
        <v>San Miguel4392018</v>
      </c>
    </row>
    <row r="4046" spans="11:19" x14ac:dyDescent="0.3">
      <c r="K4046">
        <f t="shared" si="425"/>
        <v>0</v>
      </c>
      <c r="L4046" t="str">
        <f t="shared" si="421"/>
        <v>San Miguel43920</v>
      </c>
      <c r="M4046" s="9">
        <f t="shared" si="422"/>
        <v>19</v>
      </c>
      <c r="N4046" t="str">
        <f t="shared" si="423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24"/>
        <v>San Miguel4392019</v>
      </c>
    </row>
    <row r="4047" spans="11:19" x14ac:dyDescent="0.3">
      <c r="K4047">
        <f t="shared" si="425"/>
        <v>0</v>
      </c>
      <c r="L4047" t="str">
        <f t="shared" si="421"/>
        <v>San Miguel43920</v>
      </c>
      <c r="M4047" s="9">
        <f t="shared" si="422"/>
        <v>20</v>
      </c>
      <c r="N4047" t="str">
        <f t="shared" si="423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24"/>
        <v>San Miguel4392020</v>
      </c>
    </row>
    <row r="4048" spans="11:19" x14ac:dyDescent="0.3">
      <c r="K4048">
        <f t="shared" si="425"/>
        <v>0</v>
      </c>
      <c r="L4048" t="str">
        <f t="shared" si="421"/>
        <v>San Miguel43920</v>
      </c>
      <c r="M4048" s="9">
        <f t="shared" si="422"/>
        <v>21</v>
      </c>
      <c r="N4048" t="str">
        <f t="shared" si="423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24"/>
        <v>San Miguel4392021</v>
      </c>
    </row>
    <row r="4049" spans="11:19" x14ac:dyDescent="0.3">
      <c r="K4049">
        <f t="shared" si="425"/>
        <v>0</v>
      </c>
      <c r="L4049" t="str">
        <f t="shared" si="421"/>
        <v>San Miguel43920</v>
      </c>
      <c r="M4049" s="9">
        <f t="shared" si="422"/>
        <v>22</v>
      </c>
      <c r="N4049" t="str">
        <f t="shared" si="423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24"/>
        <v>San Miguel4392022</v>
      </c>
    </row>
    <row r="4050" spans="11:19" x14ac:dyDescent="0.3">
      <c r="K4050">
        <f t="shared" si="425"/>
        <v>0</v>
      </c>
      <c r="L4050" t="str">
        <f t="shared" si="421"/>
        <v>San Miguel43920</v>
      </c>
      <c r="M4050" s="9">
        <f t="shared" si="422"/>
        <v>23</v>
      </c>
      <c r="N4050" t="str">
        <f t="shared" si="423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24"/>
        <v>San Miguel4392023</v>
      </c>
    </row>
    <row r="4051" spans="11:19" x14ac:dyDescent="0.3">
      <c r="K4051">
        <f t="shared" si="425"/>
        <v>0</v>
      </c>
      <c r="L4051" t="str">
        <f t="shared" si="421"/>
        <v>San Miguel43920</v>
      </c>
      <c r="M4051" s="9">
        <f t="shared" si="422"/>
        <v>24</v>
      </c>
      <c r="N4051" t="str">
        <f t="shared" si="423"/>
        <v>San Miguel</v>
      </c>
      <c r="O4051" s="1">
        <v>43920</v>
      </c>
      <c r="P4051">
        <f>+VLOOKUP($N4051,[1]Hoja3!$A$4:$E$349,2,0)</f>
        <v>13</v>
      </c>
      <c r="Q4051">
        <f>+VLOOKUP($N4051,[1]Hoja3!$A$4:$E$349,3,0)</f>
        <v>13130</v>
      </c>
      <c r="R4051" t="str">
        <f>+VLOOKUP($N4051,[1]Hoja3!$A$4:$E$349,4,0)</f>
        <v>Metropolitana</v>
      </c>
      <c r="S4051" t="str">
        <f t="shared" si="424"/>
        <v>San Miguel4392024</v>
      </c>
    </row>
    <row r="4052" spans="11:19" x14ac:dyDescent="0.3">
      <c r="K4052">
        <f t="shared" si="425"/>
        <v>0</v>
      </c>
      <c r="L4052" t="str">
        <f t="shared" si="421"/>
        <v>San Miguel43920</v>
      </c>
      <c r="M4052" s="9">
        <f t="shared" si="422"/>
        <v>25</v>
      </c>
      <c r="N4052" t="str">
        <f t="shared" si="423"/>
        <v>San Miguel</v>
      </c>
      <c r="O4052" s="1">
        <v>43920</v>
      </c>
      <c r="P4052">
        <f>+VLOOKUP($N4052,[1]Hoja3!$A$4:$E$349,2,0)</f>
        <v>13</v>
      </c>
      <c r="Q4052">
        <f>+VLOOKUP($N4052,[1]Hoja3!$A$4:$E$349,3,0)</f>
        <v>13130</v>
      </c>
      <c r="R4052" t="str">
        <f>+VLOOKUP($N4052,[1]Hoja3!$A$4:$E$349,4,0)</f>
        <v>Metropolitana</v>
      </c>
      <c r="S4052" t="str">
        <f t="shared" si="424"/>
        <v>San Miguel4392025</v>
      </c>
    </row>
    <row r="4053" spans="11:19" x14ac:dyDescent="0.3">
      <c r="K4053">
        <f t="shared" si="425"/>
        <v>0</v>
      </c>
      <c r="L4053" t="str">
        <f t="shared" si="421"/>
        <v>San Pedro de la Paz43920</v>
      </c>
      <c r="M4053" s="9">
        <v>1</v>
      </c>
      <c r="N4053" t="s">
        <v>321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24"/>
        <v>San Pedro de la Paz439201</v>
      </c>
    </row>
    <row r="4054" spans="11:19" x14ac:dyDescent="0.3">
      <c r="K4054">
        <f t="shared" si="425"/>
        <v>0</v>
      </c>
      <c r="L4054" t="str">
        <f t="shared" si="421"/>
        <v>San Pedro de la Paz43920</v>
      </c>
      <c r="M4054" s="9">
        <f t="shared" si="422"/>
        <v>2</v>
      </c>
      <c r="N4054" t="str">
        <f t="shared" si="423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24"/>
        <v>San Pedro de la Paz439202</v>
      </c>
    </row>
    <row r="4055" spans="11:19" x14ac:dyDescent="0.3">
      <c r="K4055">
        <f t="shared" si="425"/>
        <v>0</v>
      </c>
      <c r="L4055" t="str">
        <f t="shared" si="421"/>
        <v>San Pedro de la Paz43920</v>
      </c>
      <c r="M4055" s="9">
        <f t="shared" si="422"/>
        <v>3</v>
      </c>
      <c r="N4055" t="str">
        <f t="shared" si="423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24"/>
        <v>San Pedro de la Paz439203</v>
      </c>
    </row>
    <row r="4056" spans="11:19" x14ac:dyDescent="0.3">
      <c r="K4056">
        <f t="shared" si="425"/>
        <v>0</v>
      </c>
      <c r="L4056" t="str">
        <f t="shared" si="421"/>
        <v>San Pedro de la Paz43920</v>
      </c>
      <c r="M4056" s="9">
        <f t="shared" si="422"/>
        <v>4</v>
      </c>
      <c r="N4056" t="str">
        <f t="shared" si="423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24"/>
        <v>San Pedro de la Paz439204</v>
      </c>
    </row>
    <row r="4057" spans="11:19" x14ac:dyDescent="0.3">
      <c r="K4057">
        <f t="shared" si="425"/>
        <v>0</v>
      </c>
      <c r="L4057" t="str">
        <f t="shared" si="421"/>
        <v>San Pedro de la Paz43920</v>
      </c>
      <c r="M4057" s="9">
        <f t="shared" si="422"/>
        <v>5</v>
      </c>
      <c r="N4057" t="str">
        <f t="shared" si="423"/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24"/>
        <v>San Pedro de la Paz439205</v>
      </c>
    </row>
    <row r="4058" spans="11:19" x14ac:dyDescent="0.3">
      <c r="K4058">
        <f t="shared" si="425"/>
        <v>0</v>
      </c>
      <c r="L4058" t="str">
        <f t="shared" si="421"/>
        <v>San Pedro de la Paz43920</v>
      </c>
      <c r="M4058" s="9">
        <f t="shared" si="422"/>
        <v>6</v>
      </c>
      <c r="N4058" t="str">
        <f t="shared" si="423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24"/>
        <v>San Pedro de la Paz439206</v>
      </c>
    </row>
    <row r="4059" spans="11:19" x14ac:dyDescent="0.3">
      <c r="K4059">
        <f t="shared" si="425"/>
        <v>0</v>
      </c>
      <c r="L4059" t="str">
        <f t="shared" ref="L4059:L4122" si="426">+N4059&amp;O4059</f>
        <v>San Pedro de la Paz43920</v>
      </c>
      <c r="M4059" s="9">
        <f t="shared" ref="M4059:M4122" si="427">+M4058+1</f>
        <v>7</v>
      </c>
      <c r="N4059" t="str">
        <f t="shared" ref="N4059:N4122" si="428">+N4058</f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24"/>
        <v>San Pedro de la Paz439207</v>
      </c>
    </row>
    <row r="4060" spans="11:19" x14ac:dyDescent="0.3">
      <c r="K4060">
        <f t="shared" si="425"/>
        <v>0</v>
      </c>
      <c r="L4060" t="str">
        <f t="shared" si="426"/>
        <v>San Pedro de la Paz43920</v>
      </c>
      <c r="M4060" s="9">
        <f t="shared" si="427"/>
        <v>8</v>
      </c>
      <c r="N4060" t="str">
        <f t="shared" si="428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24"/>
        <v>San Pedro de la Paz439208</v>
      </c>
    </row>
    <row r="4061" spans="11:19" x14ac:dyDescent="0.3">
      <c r="K4061">
        <f t="shared" si="425"/>
        <v>0</v>
      </c>
      <c r="L4061" t="str">
        <f t="shared" si="426"/>
        <v>San Pedro de la Paz43920</v>
      </c>
      <c r="M4061" s="9">
        <f t="shared" si="427"/>
        <v>9</v>
      </c>
      <c r="N4061" t="str">
        <f t="shared" si="428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24"/>
        <v>San Pedro de la Paz439209</v>
      </c>
    </row>
    <row r="4062" spans="11:19" x14ac:dyDescent="0.3">
      <c r="K4062">
        <f t="shared" si="425"/>
        <v>0</v>
      </c>
      <c r="L4062" t="str">
        <f t="shared" si="426"/>
        <v>San Pedro de la Paz43920</v>
      </c>
      <c r="M4062" s="9">
        <f t="shared" si="427"/>
        <v>10</v>
      </c>
      <c r="N4062" t="str">
        <f t="shared" si="428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24"/>
        <v>San Pedro de la Paz4392010</v>
      </c>
    </row>
    <row r="4063" spans="11:19" x14ac:dyDescent="0.3">
      <c r="K4063">
        <f t="shared" si="425"/>
        <v>0</v>
      </c>
      <c r="L4063" t="str">
        <f t="shared" si="426"/>
        <v>San Pedro de la Paz43920</v>
      </c>
      <c r="M4063" s="9">
        <f t="shared" si="427"/>
        <v>11</v>
      </c>
      <c r="N4063" t="str">
        <f t="shared" si="428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24"/>
        <v>San Pedro de la Paz4392011</v>
      </c>
    </row>
    <row r="4064" spans="11:19" x14ac:dyDescent="0.3">
      <c r="K4064">
        <f t="shared" si="425"/>
        <v>0</v>
      </c>
      <c r="L4064" t="str">
        <f t="shared" si="426"/>
        <v>San Pedro de la Paz43920</v>
      </c>
      <c r="M4064" s="9">
        <f t="shared" si="427"/>
        <v>12</v>
      </c>
      <c r="N4064" t="str">
        <f t="shared" si="428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24"/>
        <v>San Pedro de la Paz4392012</v>
      </c>
    </row>
    <row r="4065" spans="11:19" x14ac:dyDescent="0.3">
      <c r="K4065">
        <f t="shared" si="425"/>
        <v>0</v>
      </c>
      <c r="L4065" t="str">
        <f t="shared" si="426"/>
        <v>San Pedro de la Paz43920</v>
      </c>
      <c r="M4065" s="9">
        <f t="shared" si="427"/>
        <v>13</v>
      </c>
      <c r="N4065" t="str">
        <f t="shared" si="428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24"/>
        <v>San Pedro de la Paz4392013</v>
      </c>
    </row>
    <row r="4066" spans="11:19" x14ac:dyDescent="0.3">
      <c r="K4066">
        <f t="shared" si="425"/>
        <v>0</v>
      </c>
      <c r="L4066" t="str">
        <f t="shared" si="426"/>
        <v>San Pedro de la Paz43920</v>
      </c>
      <c r="M4066" s="9">
        <f t="shared" si="427"/>
        <v>14</v>
      </c>
      <c r="N4066" t="str">
        <f t="shared" si="428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24"/>
        <v>San Pedro de la Paz4392014</v>
      </c>
    </row>
    <row r="4067" spans="11:19" x14ac:dyDescent="0.3">
      <c r="K4067">
        <f t="shared" si="425"/>
        <v>0</v>
      </c>
      <c r="L4067" t="str">
        <f t="shared" si="426"/>
        <v>San Pedro de la Paz43920</v>
      </c>
      <c r="M4067" s="9">
        <f t="shared" si="427"/>
        <v>15</v>
      </c>
      <c r="N4067" t="str">
        <f t="shared" si="428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24"/>
        <v>San Pedro de la Paz4392015</v>
      </c>
    </row>
    <row r="4068" spans="11:19" x14ac:dyDescent="0.3">
      <c r="K4068">
        <f t="shared" si="425"/>
        <v>0</v>
      </c>
      <c r="L4068" t="str">
        <f t="shared" si="426"/>
        <v>San Pedro de la Paz43920</v>
      </c>
      <c r="M4068" s="9">
        <f t="shared" si="427"/>
        <v>16</v>
      </c>
      <c r="N4068" t="str">
        <f t="shared" si="428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24"/>
        <v>San Pedro de la Paz4392016</v>
      </c>
    </row>
    <row r="4069" spans="11:19" x14ac:dyDescent="0.3">
      <c r="K4069">
        <f t="shared" si="425"/>
        <v>0</v>
      </c>
      <c r="L4069" t="str">
        <f t="shared" si="426"/>
        <v>San Pedro de la Paz43920</v>
      </c>
      <c r="M4069" s="9">
        <f t="shared" si="427"/>
        <v>17</v>
      </c>
      <c r="N4069" t="str">
        <f t="shared" si="428"/>
        <v>San Pedro de la Paz</v>
      </c>
      <c r="O4069" s="1">
        <v>43920</v>
      </c>
      <c r="P4069">
        <f>+VLOOKUP($N4069,[1]Hoja3!$A$4:$E$349,2,0)</f>
        <v>8</v>
      </c>
      <c r="Q4069">
        <f>+VLOOKUP($N4069,[1]Hoja3!$A$4:$E$349,3,0)</f>
        <v>8108</v>
      </c>
      <c r="R4069" t="str">
        <f>+VLOOKUP($N4069,[1]Hoja3!$A$4:$E$349,4,0)</f>
        <v>Biobío</v>
      </c>
      <c r="S4069" t="str">
        <f t="shared" si="424"/>
        <v>San Pedro de la Paz4392017</v>
      </c>
    </row>
    <row r="4070" spans="11:19" x14ac:dyDescent="0.3">
      <c r="K4070">
        <f t="shared" si="425"/>
        <v>0</v>
      </c>
      <c r="L4070" t="str">
        <f t="shared" si="426"/>
        <v>San Pedro de la Paz43920</v>
      </c>
      <c r="M4070" s="9">
        <f t="shared" si="427"/>
        <v>18</v>
      </c>
      <c r="N4070" t="str">
        <f t="shared" si="428"/>
        <v>San Pedro de la Paz</v>
      </c>
      <c r="O4070" s="1">
        <v>43920</v>
      </c>
      <c r="P4070">
        <f>+VLOOKUP($N4070,[1]Hoja3!$A$4:$E$349,2,0)</f>
        <v>8</v>
      </c>
      <c r="Q4070">
        <f>+VLOOKUP($N4070,[1]Hoja3!$A$4:$E$349,3,0)</f>
        <v>8108</v>
      </c>
      <c r="R4070" t="str">
        <f>+VLOOKUP($N4070,[1]Hoja3!$A$4:$E$349,4,0)</f>
        <v>Biobío</v>
      </c>
      <c r="S4070" t="str">
        <f t="shared" si="424"/>
        <v>San Pedro de la Paz4392018</v>
      </c>
    </row>
    <row r="4071" spans="11:19" x14ac:dyDescent="0.3">
      <c r="K4071">
        <f t="shared" si="425"/>
        <v>0</v>
      </c>
      <c r="L4071" t="str">
        <f t="shared" si="426"/>
        <v>Santiago43920</v>
      </c>
      <c r="M4071" s="9">
        <v>1</v>
      </c>
      <c r="N4071" t="s">
        <v>330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si="424"/>
        <v>Santiago439201</v>
      </c>
    </row>
    <row r="4072" spans="11:19" x14ac:dyDescent="0.3">
      <c r="K4072">
        <f t="shared" si="425"/>
        <v>0</v>
      </c>
      <c r="L4072" t="str">
        <f t="shared" si="426"/>
        <v>Santiago43920</v>
      </c>
      <c r="M4072" s="9">
        <f t="shared" si="427"/>
        <v>2</v>
      </c>
      <c r="N4072" t="str">
        <f t="shared" si="428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24"/>
        <v>Santiago439202</v>
      </c>
    </row>
    <row r="4073" spans="11:19" x14ac:dyDescent="0.3">
      <c r="K4073">
        <f t="shared" si="425"/>
        <v>0</v>
      </c>
      <c r="L4073" t="str">
        <f t="shared" si="426"/>
        <v>Santiago43920</v>
      </c>
      <c r="M4073" s="9">
        <f t="shared" si="427"/>
        <v>3</v>
      </c>
      <c r="N4073" t="str">
        <f t="shared" si="428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ref="S4073:S4136" si="429">+N4073&amp;O4073&amp;M4073</f>
        <v>Santiago439203</v>
      </c>
    </row>
    <row r="4074" spans="11:19" x14ac:dyDescent="0.3">
      <c r="K4074">
        <f t="shared" si="425"/>
        <v>0</v>
      </c>
      <c r="L4074" t="str">
        <f t="shared" si="426"/>
        <v>Santiago43920</v>
      </c>
      <c r="M4074" s="9">
        <f t="shared" si="427"/>
        <v>4</v>
      </c>
      <c r="N4074" t="str">
        <f t="shared" si="428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29"/>
        <v>Santiago439204</v>
      </c>
    </row>
    <row r="4075" spans="11:19" x14ac:dyDescent="0.3">
      <c r="K4075">
        <f t="shared" si="425"/>
        <v>0</v>
      </c>
      <c r="L4075" t="str">
        <f t="shared" si="426"/>
        <v>Santiago43920</v>
      </c>
      <c r="M4075" s="9">
        <f t="shared" si="427"/>
        <v>5</v>
      </c>
      <c r="N4075" t="str">
        <f t="shared" si="428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29"/>
        <v>Santiago439205</v>
      </c>
    </row>
    <row r="4076" spans="11:19" x14ac:dyDescent="0.3">
      <c r="K4076">
        <f t="shared" si="425"/>
        <v>0</v>
      </c>
      <c r="L4076" t="str">
        <f t="shared" si="426"/>
        <v>Santiago43920</v>
      </c>
      <c r="M4076" s="9">
        <f t="shared" si="427"/>
        <v>6</v>
      </c>
      <c r="N4076" t="str">
        <f t="shared" si="428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29"/>
        <v>Santiago439206</v>
      </c>
    </row>
    <row r="4077" spans="11:19" x14ac:dyDescent="0.3">
      <c r="K4077">
        <f t="shared" si="425"/>
        <v>0</v>
      </c>
      <c r="L4077" t="str">
        <f t="shared" si="426"/>
        <v>Santiago43920</v>
      </c>
      <c r="M4077" s="9">
        <f t="shared" si="427"/>
        <v>7</v>
      </c>
      <c r="N4077" t="str">
        <f t="shared" si="428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29"/>
        <v>Santiago439207</v>
      </c>
    </row>
    <row r="4078" spans="11:19" x14ac:dyDescent="0.3">
      <c r="K4078">
        <f t="shared" si="425"/>
        <v>0</v>
      </c>
      <c r="L4078" t="str">
        <f t="shared" si="426"/>
        <v>Santiago43920</v>
      </c>
      <c r="M4078" s="9">
        <f t="shared" si="427"/>
        <v>8</v>
      </c>
      <c r="N4078" t="str">
        <f t="shared" si="428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29"/>
        <v>Santiago439208</v>
      </c>
    </row>
    <row r="4079" spans="11:19" x14ac:dyDescent="0.3">
      <c r="K4079">
        <f t="shared" si="425"/>
        <v>0</v>
      </c>
      <c r="L4079" t="str">
        <f t="shared" si="426"/>
        <v>Santiago43920</v>
      </c>
      <c r="M4079" s="9">
        <f t="shared" si="427"/>
        <v>9</v>
      </c>
      <c r="N4079" t="str">
        <f t="shared" si="428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29"/>
        <v>Santiago439209</v>
      </c>
    </row>
    <row r="4080" spans="11:19" x14ac:dyDescent="0.3">
      <c r="K4080">
        <f t="shared" si="425"/>
        <v>0</v>
      </c>
      <c r="L4080" t="str">
        <f t="shared" si="426"/>
        <v>Santiago43920</v>
      </c>
      <c r="M4080" s="9">
        <f t="shared" si="427"/>
        <v>10</v>
      </c>
      <c r="N4080" t="str">
        <f t="shared" si="428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29"/>
        <v>Santiago4392010</v>
      </c>
    </row>
    <row r="4081" spans="11:19" x14ac:dyDescent="0.3">
      <c r="K4081">
        <f t="shared" si="425"/>
        <v>0</v>
      </c>
      <c r="L4081" t="str">
        <f t="shared" si="426"/>
        <v>Santiago43920</v>
      </c>
      <c r="M4081" s="9">
        <f t="shared" si="427"/>
        <v>11</v>
      </c>
      <c r="N4081" t="str">
        <f t="shared" si="428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29"/>
        <v>Santiago4392011</v>
      </c>
    </row>
    <row r="4082" spans="11:19" x14ac:dyDescent="0.3">
      <c r="K4082">
        <f t="shared" si="425"/>
        <v>0</v>
      </c>
      <c r="L4082" t="str">
        <f t="shared" si="426"/>
        <v>Santiago43920</v>
      </c>
      <c r="M4082" s="9">
        <f t="shared" si="427"/>
        <v>12</v>
      </c>
      <c r="N4082" t="str">
        <f t="shared" si="428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29"/>
        <v>Santiago4392012</v>
      </c>
    </row>
    <row r="4083" spans="11:19" x14ac:dyDescent="0.3">
      <c r="K4083">
        <f t="shared" si="425"/>
        <v>0</v>
      </c>
      <c r="L4083" t="str">
        <f t="shared" si="426"/>
        <v>Santiago43920</v>
      </c>
      <c r="M4083" s="9">
        <f t="shared" si="427"/>
        <v>13</v>
      </c>
      <c r="N4083" t="str">
        <f t="shared" si="428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29"/>
        <v>Santiago4392013</v>
      </c>
    </row>
    <row r="4084" spans="11:19" x14ac:dyDescent="0.3">
      <c r="K4084">
        <f t="shared" si="425"/>
        <v>0</v>
      </c>
      <c r="L4084" t="str">
        <f t="shared" si="426"/>
        <v>Santiago43920</v>
      </c>
      <c r="M4084" s="9">
        <f t="shared" si="427"/>
        <v>14</v>
      </c>
      <c r="N4084" t="str">
        <f t="shared" si="428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29"/>
        <v>Santiago4392014</v>
      </c>
    </row>
    <row r="4085" spans="11:19" x14ac:dyDescent="0.3">
      <c r="K4085">
        <f t="shared" si="425"/>
        <v>0</v>
      </c>
      <c r="L4085" t="str">
        <f t="shared" si="426"/>
        <v>Santiago43920</v>
      </c>
      <c r="M4085" s="9">
        <f t="shared" si="427"/>
        <v>15</v>
      </c>
      <c r="N4085" t="str">
        <f t="shared" si="428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29"/>
        <v>Santiago4392015</v>
      </c>
    </row>
    <row r="4086" spans="11:19" x14ac:dyDescent="0.3">
      <c r="K4086">
        <f t="shared" si="425"/>
        <v>0</v>
      </c>
      <c r="L4086" t="str">
        <f t="shared" si="426"/>
        <v>Santiago43920</v>
      </c>
      <c r="M4086" s="9">
        <f t="shared" si="427"/>
        <v>16</v>
      </c>
      <c r="N4086" t="str">
        <f t="shared" si="428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29"/>
        <v>Santiago4392016</v>
      </c>
    </row>
    <row r="4087" spans="11:19" x14ac:dyDescent="0.3">
      <c r="K4087">
        <f t="shared" si="425"/>
        <v>0</v>
      </c>
      <c r="L4087" t="str">
        <f t="shared" si="426"/>
        <v>Santiago43920</v>
      </c>
      <c r="M4087" s="9">
        <f t="shared" si="427"/>
        <v>17</v>
      </c>
      <c r="N4087" t="str">
        <f t="shared" si="428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29"/>
        <v>Santiago4392017</v>
      </c>
    </row>
    <row r="4088" spans="11:19" x14ac:dyDescent="0.3">
      <c r="K4088">
        <f t="shared" si="425"/>
        <v>0</v>
      </c>
      <c r="L4088" t="str">
        <f t="shared" si="426"/>
        <v>Santiago43920</v>
      </c>
      <c r="M4088" s="9">
        <f t="shared" si="427"/>
        <v>18</v>
      </c>
      <c r="N4088" t="str">
        <f t="shared" si="428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29"/>
        <v>Santiago4392018</v>
      </c>
    </row>
    <row r="4089" spans="11:19" x14ac:dyDescent="0.3">
      <c r="K4089">
        <f t="shared" si="425"/>
        <v>0</v>
      </c>
      <c r="L4089" t="str">
        <f t="shared" si="426"/>
        <v>Santiago43920</v>
      </c>
      <c r="M4089" s="9">
        <f t="shared" si="427"/>
        <v>19</v>
      </c>
      <c r="N4089" t="str">
        <f t="shared" si="428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29"/>
        <v>Santiago4392019</v>
      </c>
    </row>
    <row r="4090" spans="11:19" x14ac:dyDescent="0.3">
      <c r="K4090">
        <f t="shared" si="425"/>
        <v>0</v>
      </c>
      <c r="L4090" t="str">
        <f t="shared" si="426"/>
        <v>Santiago43920</v>
      </c>
      <c r="M4090" s="9">
        <f t="shared" si="427"/>
        <v>20</v>
      </c>
      <c r="N4090" t="str">
        <f t="shared" si="428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29"/>
        <v>Santiago4392020</v>
      </c>
    </row>
    <row r="4091" spans="11:19" x14ac:dyDescent="0.3">
      <c r="K4091">
        <f t="shared" si="425"/>
        <v>0</v>
      </c>
      <c r="L4091" t="str">
        <f t="shared" si="426"/>
        <v>Santiago43920</v>
      </c>
      <c r="M4091" s="9">
        <f t="shared" si="427"/>
        <v>21</v>
      </c>
      <c r="N4091" t="str">
        <f t="shared" si="428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29"/>
        <v>Santiago4392021</v>
      </c>
    </row>
    <row r="4092" spans="11:19" x14ac:dyDescent="0.3">
      <c r="K4092">
        <f t="shared" si="425"/>
        <v>0</v>
      </c>
      <c r="L4092" t="str">
        <f t="shared" si="426"/>
        <v>Santiago43920</v>
      </c>
      <c r="M4092" s="9">
        <f t="shared" si="427"/>
        <v>22</v>
      </c>
      <c r="N4092" t="str">
        <f t="shared" si="428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29"/>
        <v>Santiago4392022</v>
      </c>
    </row>
    <row r="4093" spans="11:19" x14ac:dyDescent="0.3">
      <c r="K4093">
        <f t="shared" si="425"/>
        <v>0</v>
      </c>
      <c r="L4093" t="str">
        <f t="shared" si="426"/>
        <v>Santiago43920</v>
      </c>
      <c r="M4093" s="9">
        <f t="shared" si="427"/>
        <v>23</v>
      </c>
      <c r="N4093" t="str">
        <f t="shared" si="428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29"/>
        <v>Santiago4392023</v>
      </c>
    </row>
    <row r="4094" spans="11:19" x14ac:dyDescent="0.3">
      <c r="K4094">
        <f t="shared" si="425"/>
        <v>0</v>
      </c>
      <c r="L4094" t="str">
        <f t="shared" si="426"/>
        <v>Santiago43920</v>
      </c>
      <c r="M4094" s="9">
        <f t="shared" si="427"/>
        <v>24</v>
      </c>
      <c r="N4094" t="str">
        <f t="shared" si="428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29"/>
        <v>Santiago4392024</v>
      </c>
    </row>
    <row r="4095" spans="11:19" x14ac:dyDescent="0.3">
      <c r="K4095">
        <f t="shared" si="425"/>
        <v>0</v>
      </c>
      <c r="L4095" t="str">
        <f t="shared" si="426"/>
        <v>Santiago43920</v>
      </c>
      <c r="M4095" s="9">
        <f t="shared" si="427"/>
        <v>25</v>
      </c>
      <c r="N4095" t="str">
        <f t="shared" si="428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29"/>
        <v>Santiago4392025</v>
      </c>
    </row>
    <row r="4096" spans="11:19" x14ac:dyDescent="0.3">
      <c r="K4096">
        <f t="shared" si="425"/>
        <v>0</v>
      </c>
      <c r="L4096" t="str">
        <f t="shared" si="426"/>
        <v>Santiago43920</v>
      </c>
      <c r="M4096" s="9">
        <f t="shared" si="427"/>
        <v>26</v>
      </c>
      <c r="N4096" t="str">
        <f t="shared" si="428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29"/>
        <v>Santiago4392026</v>
      </c>
    </row>
    <row r="4097" spans="11:19" x14ac:dyDescent="0.3">
      <c r="K4097">
        <f t="shared" si="425"/>
        <v>0</v>
      </c>
      <c r="L4097" t="str">
        <f t="shared" si="426"/>
        <v>Santiago43920</v>
      </c>
      <c r="M4097" s="9">
        <f t="shared" si="427"/>
        <v>27</v>
      </c>
      <c r="N4097" t="str">
        <f t="shared" si="428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29"/>
        <v>Santiago4392027</v>
      </c>
    </row>
    <row r="4098" spans="11:19" x14ac:dyDescent="0.3">
      <c r="K4098">
        <f t="shared" si="425"/>
        <v>0</v>
      </c>
      <c r="L4098" t="str">
        <f t="shared" si="426"/>
        <v>Santiago43920</v>
      </c>
      <c r="M4098" s="9">
        <f t="shared" si="427"/>
        <v>28</v>
      </c>
      <c r="N4098" t="str">
        <f t="shared" si="428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29"/>
        <v>Santiago4392028</v>
      </c>
    </row>
    <row r="4099" spans="11:19" x14ac:dyDescent="0.3">
      <c r="K4099">
        <f t="shared" si="425"/>
        <v>0</v>
      </c>
      <c r="L4099" t="str">
        <f t="shared" si="426"/>
        <v>Santiago43920</v>
      </c>
      <c r="M4099" s="9">
        <f t="shared" si="427"/>
        <v>29</v>
      </c>
      <c r="N4099" t="str">
        <f t="shared" si="428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29"/>
        <v>Santiago4392029</v>
      </c>
    </row>
    <row r="4100" spans="11:19" x14ac:dyDescent="0.3">
      <c r="K4100">
        <f t="shared" si="425"/>
        <v>0</v>
      </c>
      <c r="L4100" t="str">
        <f t="shared" si="426"/>
        <v>Santiago43920</v>
      </c>
      <c r="M4100" s="9">
        <f t="shared" si="427"/>
        <v>30</v>
      </c>
      <c r="N4100" t="str">
        <f t="shared" si="428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29"/>
        <v>Santiago4392030</v>
      </c>
    </row>
    <row r="4101" spans="11:19" x14ac:dyDescent="0.3">
      <c r="K4101">
        <f t="shared" si="425"/>
        <v>0</v>
      </c>
      <c r="L4101" t="str">
        <f t="shared" si="426"/>
        <v>Santiago43920</v>
      </c>
      <c r="M4101" s="9">
        <f t="shared" si="427"/>
        <v>31</v>
      </c>
      <c r="N4101" t="str">
        <f t="shared" si="428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29"/>
        <v>Santiago4392031</v>
      </c>
    </row>
    <row r="4102" spans="11:19" x14ac:dyDescent="0.3">
      <c r="K4102">
        <f t="shared" si="425"/>
        <v>0</v>
      </c>
      <c r="L4102" t="str">
        <f t="shared" si="426"/>
        <v>Santiago43920</v>
      </c>
      <c r="M4102" s="9">
        <f t="shared" si="427"/>
        <v>32</v>
      </c>
      <c r="N4102" t="str">
        <f t="shared" si="428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29"/>
        <v>Santiago4392032</v>
      </c>
    </row>
    <row r="4103" spans="11:19" x14ac:dyDescent="0.3">
      <c r="K4103">
        <f t="shared" ref="K4103:K4166" si="430">+COUNTIFS($L$6:$L$20000,B4103)</f>
        <v>0</v>
      </c>
      <c r="L4103" t="str">
        <f t="shared" si="426"/>
        <v>Santiago43920</v>
      </c>
      <c r="M4103" s="9">
        <f t="shared" si="427"/>
        <v>33</v>
      </c>
      <c r="N4103" t="str">
        <f t="shared" si="428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29"/>
        <v>Santiago4392033</v>
      </c>
    </row>
    <row r="4104" spans="11:19" x14ac:dyDescent="0.3">
      <c r="K4104">
        <f t="shared" si="430"/>
        <v>0</v>
      </c>
      <c r="L4104" t="str">
        <f t="shared" si="426"/>
        <v>Santiago43920</v>
      </c>
      <c r="M4104" s="9">
        <f t="shared" si="427"/>
        <v>34</v>
      </c>
      <c r="N4104" t="str">
        <f t="shared" si="428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29"/>
        <v>Santiago4392034</v>
      </c>
    </row>
    <row r="4105" spans="11:19" x14ac:dyDescent="0.3">
      <c r="K4105">
        <f t="shared" si="430"/>
        <v>0</v>
      </c>
      <c r="L4105" t="str">
        <f t="shared" si="426"/>
        <v>Santiago43920</v>
      </c>
      <c r="M4105" s="9">
        <f t="shared" si="427"/>
        <v>35</v>
      </c>
      <c r="N4105" t="str">
        <f t="shared" si="428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29"/>
        <v>Santiago4392035</v>
      </c>
    </row>
    <row r="4106" spans="11:19" x14ac:dyDescent="0.3">
      <c r="K4106">
        <f t="shared" si="430"/>
        <v>0</v>
      </c>
      <c r="L4106" t="str">
        <f t="shared" si="426"/>
        <v>Santiago43920</v>
      </c>
      <c r="M4106" s="9">
        <f t="shared" si="427"/>
        <v>36</v>
      </c>
      <c r="N4106" t="str">
        <f t="shared" si="428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29"/>
        <v>Santiago4392036</v>
      </c>
    </row>
    <row r="4107" spans="11:19" x14ac:dyDescent="0.3">
      <c r="K4107">
        <f t="shared" si="430"/>
        <v>0</v>
      </c>
      <c r="L4107" t="str">
        <f t="shared" si="426"/>
        <v>Santiago43920</v>
      </c>
      <c r="M4107" s="9">
        <f t="shared" si="427"/>
        <v>37</v>
      </c>
      <c r="N4107" t="str">
        <f t="shared" si="428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29"/>
        <v>Santiago4392037</v>
      </c>
    </row>
    <row r="4108" spans="11:19" x14ac:dyDescent="0.3">
      <c r="K4108">
        <f t="shared" si="430"/>
        <v>0</v>
      </c>
      <c r="L4108" t="str">
        <f t="shared" si="426"/>
        <v>Santiago43920</v>
      </c>
      <c r="M4108" s="9">
        <f t="shared" si="427"/>
        <v>38</v>
      </c>
      <c r="N4108" t="str">
        <f t="shared" si="428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29"/>
        <v>Santiago4392038</v>
      </c>
    </row>
    <row r="4109" spans="11:19" x14ac:dyDescent="0.3">
      <c r="K4109">
        <f t="shared" si="430"/>
        <v>0</v>
      </c>
      <c r="L4109" t="str">
        <f t="shared" si="426"/>
        <v>Santiago43920</v>
      </c>
      <c r="M4109" s="9">
        <f t="shared" si="427"/>
        <v>39</v>
      </c>
      <c r="N4109" t="str">
        <f t="shared" si="428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29"/>
        <v>Santiago4392039</v>
      </c>
    </row>
    <row r="4110" spans="11:19" x14ac:dyDescent="0.3">
      <c r="K4110">
        <f t="shared" si="430"/>
        <v>0</v>
      </c>
      <c r="L4110" t="str">
        <f t="shared" si="426"/>
        <v>Santiago43920</v>
      </c>
      <c r="M4110" s="9">
        <f t="shared" si="427"/>
        <v>40</v>
      </c>
      <c r="N4110" t="str">
        <f t="shared" si="428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29"/>
        <v>Santiago4392040</v>
      </c>
    </row>
    <row r="4111" spans="11:19" x14ac:dyDescent="0.3">
      <c r="K4111">
        <f t="shared" si="430"/>
        <v>0</v>
      </c>
      <c r="L4111" t="str">
        <f t="shared" si="426"/>
        <v>Santiago43920</v>
      </c>
      <c r="M4111" s="9">
        <f t="shared" si="427"/>
        <v>41</v>
      </c>
      <c r="N4111" t="str">
        <f t="shared" si="428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29"/>
        <v>Santiago4392041</v>
      </c>
    </row>
    <row r="4112" spans="11:19" x14ac:dyDescent="0.3">
      <c r="K4112">
        <f t="shared" si="430"/>
        <v>0</v>
      </c>
      <c r="L4112" t="str">
        <f t="shared" si="426"/>
        <v>Santiago43920</v>
      </c>
      <c r="M4112" s="9">
        <f t="shared" si="427"/>
        <v>42</v>
      </c>
      <c r="N4112" t="str">
        <f t="shared" si="428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29"/>
        <v>Santiago4392042</v>
      </c>
    </row>
    <row r="4113" spans="11:19" x14ac:dyDescent="0.3">
      <c r="K4113">
        <f t="shared" si="430"/>
        <v>0</v>
      </c>
      <c r="L4113" t="str">
        <f t="shared" si="426"/>
        <v>Santiago43920</v>
      </c>
      <c r="M4113" s="9">
        <f t="shared" si="427"/>
        <v>43</v>
      </c>
      <c r="N4113" t="str">
        <f t="shared" si="428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29"/>
        <v>Santiago4392043</v>
      </c>
    </row>
    <row r="4114" spans="11:19" x14ac:dyDescent="0.3">
      <c r="K4114">
        <f t="shared" si="430"/>
        <v>0</v>
      </c>
      <c r="L4114" t="str">
        <f t="shared" si="426"/>
        <v>Santiago43920</v>
      </c>
      <c r="M4114" s="9">
        <f t="shared" si="427"/>
        <v>44</v>
      </c>
      <c r="N4114" t="str">
        <f t="shared" si="428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29"/>
        <v>Santiago4392044</v>
      </c>
    </row>
    <row r="4115" spans="11:19" x14ac:dyDescent="0.3">
      <c r="K4115">
        <f t="shared" si="430"/>
        <v>0</v>
      </c>
      <c r="L4115" t="str">
        <f t="shared" si="426"/>
        <v>Santiago43920</v>
      </c>
      <c r="M4115" s="9">
        <f t="shared" si="427"/>
        <v>45</v>
      </c>
      <c r="N4115" t="str">
        <f t="shared" si="428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29"/>
        <v>Santiago4392045</v>
      </c>
    </row>
    <row r="4116" spans="11:19" x14ac:dyDescent="0.3">
      <c r="K4116">
        <f t="shared" si="430"/>
        <v>0</v>
      </c>
      <c r="L4116" t="str">
        <f t="shared" si="426"/>
        <v>Santiago43920</v>
      </c>
      <c r="M4116" s="9">
        <f t="shared" si="427"/>
        <v>46</v>
      </c>
      <c r="N4116" t="str">
        <f t="shared" si="428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29"/>
        <v>Santiago4392046</v>
      </c>
    </row>
    <row r="4117" spans="11:19" x14ac:dyDescent="0.3">
      <c r="K4117">
        <f t="shared" si="430"/>
        <v>0</v>
      </c>
      <c r="L4117" t="str">
        <f t="shared" si="426"/>
        <v>Santiago43920</v>
      </c>
      <c r="M4117" s="9">
        <f t="shared" si="427"/>
        <v>47</v>
      </c>
      <c r="N4117" t="str">
        <f t="shared" si="428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29"/>
        <v>Santiago4392047</v>
      </c>
    </row>
    <row r="4118" spans="11:19" x14ac:dyDescent="0.3">
      <c r="K4118">
        <f t="shared" si="430"/>
        <v>0</v>
      </c>
      <c r="L4118" t="str">
        <f t="shared" si="426"/>
        <v>Santiago43920</v>
      </c>
      <c r="M4118" s="9">
        <f t="shared" si="427"/>
        <v>48</v>
      </c>
      <c r="N4118" t="str">
        <f t="shared" si="428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29"/>
        <v>Santiago4392048</v>
      </c>
    </row>
    <row r="4119" spans="11:19" x14ac:dyDescent="0.3">
      <c r="K4119">
        <f t="shared" si="430"/>
        <v>0</v>
      </c>
      <c r="L4119" t="str">
        <f t="shared" si="426"/>
        <v>Santiago43920</v>
      </c>
      <c r="M4119" s="9">
        <f t="shared" si="427"/>
        <v>49</v>
      </c>
      <c r="N4119" t="str">
        <f t="shared" si="428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29"/>
        <v>Santiago4392049</v>
      </c>
    </row>
    <row r="4120" spans="11:19" x14ac:dyDescent="0.3">
      <c r="K4120">
        <f t="shared" si="430"/>
        <v>0</v>
      </c>
      <c r="L4120" t="str">
        <f t="shared" si="426"/>
        <v>Santiago43920</v>
      </c>
      <c r="M4120" s="9">
        <f t="shared" si="427"/>
        <v>50</v>
      </c>
      <c r="N4120" t="str">
        <f t="shared" si="428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29"/>
        <v>Santiago4392050</v>
      </c>
    </row>
    <row r="4121" spans="11:19" x14ac:dyDescent="0.3">
      <c r="K4121">
        <f t="shared" si="430"/>
        <v>0</v>
      </c>
      <c r="L4121" t="str">
        <f t="shared" si="426"/>
        <v>Santiago43920</v>
      </c>
      <c r="M4121" s="9">
        <f t="shared" si="427"/>
        <v>51</v>
      </c>
      <c r="N4121" t="str">
        <f t="shared" si="428"/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29"/>
        <v>Santiago4392051</v>
      </c>
    </row>
    <row r="4122" spans="11:19" x14ac:dyDescent="0.3">
      <c r="K4122">
        <f t="shared" si="430"/>
        <v>0</v>
      </c>
      <c r="L4122" t="str">
        <f t="shared" si="426"/>
        <v>Santiago43920</v>
      </c>
      <c r="M4122" s="9">
        <f t="shared" si="427"/>
        <v>52</v>
      </c>
      <c r="N4122" t="str">
        <f t="shared" si="428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29"/>
        <v>Santiago4392052</v>
      </c>
    </row>
    <row r="4123" spans="11:19" x14ac:dyDescent="0.3">
      <c r="K4123">
        <f t="shared" si="430"/>
        <v>0</v>
      </c>
      <c r="L4123" t="str">
        <f t="shared" ref="L4123:L4186" si="431">+N4123&amp;O4123</f>
        <v>Santiago43920</v>
      </c>
      <c r="M4123" s="9">
        <f t="shared" ref="M4123:M4186" si="432">+M4122+1</f>
        <v>53</v>
      </c>
      <c r="N4123" t="str">
        <f t="shared" ref="N4123:N4186" si="433">+N4122</f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29"/>
        <v>Santiago4392053</v>
      </c>
    </row>
    <row r="4124" spans="11:19" x14ac:dyDescent="0.3">
      <c r="K4124">
        <f t="shared" si="430"/>
        <v>0</v>
      </c>
      <c r="L4124" t="str">
        <f t="shared" si="431"/>
        <v>Santiago43920</v>
      </c>
      <c r="M4124" s="9">
        <f t="shared" si="432"/>
        <v>54</v>
      </c>
      <c r="N4124" t="str">
        <f t="shared" si="433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29"/>
        <v>Santiago4392054</v>
      </c>
    </row>
    <row r="4125" spans="11:19" x14ac:dyDescent="0.3">
      <c r="K4125">
        <f t="shared" si="430"/>
        <v>0</v>
      </c>
      <c r="L4125" t="str">
        <f t="shared" si="431"/>
        <v>Santiago43920</v>
      </c>
      <c r="M4125" s="9">
        <f t="shared" si="432"/>
        <v>55</v>
      </c>
      <c r="N4125" t="str">
        <f t="shared" si="433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29"/>
        <v>Santiago4392055</v>
      </c>
    </row>
    <row r="4126" spans="11:19" x14ac:dyDescent="0.3">
      <c r="K4126">
        <f t="shared" si="430"/>
        <v>0</v>
      </c>
      <c r="L4126" t="str">
        <f t="shared" si="431"/>
        <v>Santiago43920</v>
      </c>
      <c r="M4126" s="9">
        <f t="shared" si="432"/>
        <v>56</v>
      </c>
      <c r="N4126" t="str">
        <f t="shared" si="433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29"/>
        <v>Santiago4392056</v>
      </c>
    </row>
    <row r="4127" spans="11:19" x14ac:dyDescent="0.3">
      <c r="K4127">
        <f t="shared" si="430"/>
        <v>0</v>
      </c>
      <c r="L4127" t="str">
        <f t="shared" si="431"/>
        <v>Santiago43920</v>
      </c>
      <c r="M4127" s="9">
        <f t="shared" si="432"/>
        <v>57</v>
      </c>
      <c r="N4127" t="str">
        <f t="shared" si="433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29"/>
        <v>Santiago4392057</v>
      </c>
    </row>
    <row r="4128" spans="11:19" x14ac:dyDescent="0.3">
      <c r="K4128">
        <f t="shared" si="430"/>
        <v>0</v>
      </c>
      <c r="L4128" t="str">
        <f t="shared" si="431"/>
        <v>Santiago43920</v>
      </c>
      <c r="M4128" s="9">
        <f t="shared" si="432"/>
        <v>58</v>
      </c>
      <c r="N4128" t="str">
        <f t="shared" si="433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29"/>
        <v>Santiago4392058</v>
      </c>
    </row>
    <row r="4129" spans="11:19" x14ac:dyDescent="0.3">
      <c r="K4129">
        <f t="shared" si="430"/>
        <v>0</v>
      </c>
      <c r="L4129" t="str">
        <f t="shared" si="431"/>
        <v>Santiago43920</v>
      </c>
      <c r="M4129" s="9">
        <f t="shared" si="432"/>
        <v>59</v>
      </c>
      <c r="N4129" t="str">
        <f t="shared" si="433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29"/>
        <v>Santiago4392059</v>
      </c>
    </row>
    <row r="4130" spans="11:19" x14ac:dyDescent="0.3">
      <c r="K4130">
        <f t="shared" si="430"/>
        <v>0</v>
      </c>
      <c r="L4130" t="str">
        <f t="shared" si="431"/>
        <v>Santiago43920</v>
      </c>
      <c r="M4130" s="9">
        <f t="shared" si="432"/>
        <v>60</v>
      </c>
      <c r="N4130" t="str">
        <f t="shared" si="433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29"/>
        <v>Santiago4392060</v>
      </c>
    </row>
    <row r="4131" spans="11:19" x14ac:dyDescent="0.3">
      <c r="K4131">
        <f t="shared" si="430"/>
        <v>0</v>
      </c>
      <c r="L4131" t="str">
        <f t="shared" si="431"/>
        <v>Santiago43920</v>
      </c>
      <c r="M4131" s="9">
        <f t="shared" si="432"/>
        <v>61</v>
      </c>
      <c r="N4131" t="str">
        <f t="shared" si="433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29"/>
        <v>Santiago4392061</v>
      </c>
    </row>
    <row r="4132" spans="11:19" x14ac:dyDescent="0.3">
      <c r="K4132">
        <f t="shared" si="430"/>
        <v>0</v>
      </c>
      <c r="L4132" t="str">
        <f t="shared" si="431"/>
        <v>Santiago43920</v>
      </c>
      <c r="M4132" s="9">
        <f t="shared" si="432"/>
        <v>62</v>
      </c>
      <c r="N4132" t="str">
        <f t="shared" si="433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29"/>
        <v>Santiago4392062</v>
      </c>
    </row>
    <row r="4133" spans="11:19" x14ac:dyDescent="0.3">
      <c r="K4133">
        <f t="shared" si="430"/>
        <v>0</v>
      </c>
      <c r="L4133" t="str">
        <f t="shared" si="431"/>
        <v>Santiago43920</v>
      </c>
      <c r="M4133" s="9">
        <f t="shared" si="432"/>
        <v>63</v>
      </c>
      <c r="N4133" t="str">
        <f t="shared" si="433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29"/>
        <v>Santiago4392063</v>
      </c>
    </row>
    <row r="4134" spans="11:19" x14ac:dyDescent="0.3">
      <c r="K4134">
        <f t="shared" si="430"/>
        <v>0</v>
      </c>
      <c r="L4134" t="str">
        <f t="shared" si="431"/>
        <v>Santiago43920</v>
      </c>
      <c r="M4134" s="9">
        <f t="shared" si="432"/>
        <v>64</v>
      </c>
      <c r="N4134" t="str">
        <f t="shared" si="433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29"/>
        <v>Santiago4392064</v>
      </c>
    </row>
    <row r="4135" spans="11:19" x14ac:dyDescent="0.3">
      <c r="K4135">
        <f t="shared" si="430"/>
        <v>0</v>
      </c>
      <c r="L4135" t="str">
        <f t="shared" si="431"/>
        <v>Santiago43920</v>
      </c>
      <c r="M4135" s="9">
        <f t="shared" si="432"/>
        <v>65</v>
      </c>
      <c r="N4135" t="str">
        <f t="shared" si="433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si="429"/>
        <v>Santiago4392065</v>
      </c>
    </row>
    <row r="4136" spans="11:19" x14ac:dyDescent="0.3">
      <c r="K4136">
        <f t="shared" si="430"/>
        <v>0</v>
      </c>
      <c r="L4136" t="str">
        <f t="shared" si="431"/>
        <v>Santiago43920</v>
      </c>
      <c r="M4136" s="9">
        <f t="shared" si="432"/>
        <v>66</v>
      </c>
      <c r="N4136" t="str">
        <f t="shared" si="433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29"/>
        <v>Santiago4392066</v>
      </c>
    </row>
    <row r="4137" spans="11:19" x14ac:dyDescent="0.3">
      <c r="K4137">
        <f t="shared" si="430"/>
        <v>0</v>
      </c>
      <c r="L4137" t="str">
        <f t="shared" si="431"/>
        <v>Santiago43920</v>
      </c>
      <c r="M4137" s="9">
        <f t="shared" si="432"/>
        <v>67</v>
      </c>
      <c r="N4137" t="str">
        <f t="shared" si="433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ref="S4137:S4200" si="434">+N4137&amp;O4137&amp;M4137</f>
        <v>Santiago4392067</v>
      </c>
    </row>
    <row r="4138" spans="11:19" x14ac:dyDescent="0.3">
      <c r="K4138">
        <f t="shared" si="430"/>
        <v>0</v>
      </c>
      <c r="L4138" t="str">
        <f t="shared" si="431"/>
        <v>Santiago43920</v>
      </c>
      <c r="M4138" s="9">
        <f t="shared" si="432"/>
        <v>68</v>
      </c>
      <c r="N4138" t="str">
        <f t="shared" si="433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34"/>
        <v>Santiago4392068</v>
      </c>
    </row>
    <row r="4139" spans="11:19" x14ac:dyDescent="0.3">
      <c r="K4139">
        <f t="shared" si="430"/>
        <v>0</v>
      </c>
      <c r="L4139" t="str">
        <f t="shared" si="431"/>
        <v>Santiago43920</v>
      </c>
      <c r="M4139" s="9">
        <f t="shared" si="432"/>
        <v>69</v>
      </c>
      <c r="N4139" t="str">
        <f t="shared" si="433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34"/>
        <v>Santiago4392069</v>
      </c>
    </row>
    <row r="4140" spans="11:19" x14ac:dyDescent="0.3">
      <c r="K4140">
        <f t="shared" si="430"/>
        <v>0</v>
      </c>
      <c r="L4140" t="str">
        <f t="shared" si="431"/>
        <v>Santiago43920</v>
      </c>
      <c r="M4140" s="9">
        <f t="shared" si="432"/>
        <v>70</v>
      </c>
      <c r="N4140" t="str">
        <f t="shared" si="433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34"/>
        <v>Santiago4392070</v>
      </c>
    </row>
    <row r="4141" spans="11:19" x14ac:dyDescent="0.3">
      <c r="K4141">
        <f t="shared" si="430"/>
        <v>0</v>
      </c>
      <c r="L4141" t="str">
        <f t="shared" si="431"/>
        <v>Santiago43920</v>
      </c>
      <c r="M4141" s="9">
        <f t="shared" si="432"/>
        <v>71</v>
      </c>
      <c r="N4141" t="str">
        <f t="shared" si="433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34"/>
        <v>Santiago4392071</v>
      </c>
    </row>
    <row r="4142" spans="11:19" x14ac:dyDescent="0.3">
      <c r="K4142">
        <f t="shared" si="430"/>
        <v>0</v>
      </c>
      <c r="L4142" t="str">
        <f t="shared" si="431"/>
        <v>Santiago43920</v>
      </c>
      <c r="M4142" s="9">
        <f t="shared" si="432"/>
        <v>72</v>
      </c>
      <c r="N4142" t="str">
        <f t="shared" si="433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34"/>
        <v>Santiago4392072</v>
      </c>
    </row>
    <row r="4143" spans="11:19" x14ac:dyDescent="0.3">
      <c r="K4143">
        <f t="shared" si="430"/>
        <v>0</v>
      </c>
      <c r="L4143" t="str">
        <f t="shared" si="431"/>
        <v>Santiago43920</v>
      </c>
      <c r="M4143" s="9">
        <f t="shared" si="432"/>
        <v>73</v>
      </c>
      <c r="N4143" t="str">
        <f t="shared" si="433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34"/>
        <v>Santiago4392073</v>
      </c>
    </row>
    <row r="4144" spans="11:19" x14ac:dyDescent="0.3">
      <c r="K4144">
        <f t="shared" si="430"/>
        <v>0</v>
      </c>
      <c r="L4144" t="str">
        <f t="shared" si="431"/>
        <v>Santiago43920</v>
      </c>
      <c r="M4144" s="9">
        <f t="shared" si="432"/>
        <v>74</v>
      </c>
      <c r="N4144" t="str">
        <f t="shared" si="433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34"/>
        <v>Santiago4392074</v>
      </c>
    </row>
    <row r="4145" spans="11:19" x14ac:dyDescent="0.3">
      <c r="K4145">
        <f t="shared" si="430"/>
        <v>0</v>
      </c>
      <c r="L4145" t="str">
        <f t="shared" si="431"/>
        <v>Santiago43920</v>
      </c>
      <c r="M4145" s="9">
        <f t="shared" si="432"/>
        <v>75</v>
      </c>
      <c r="N4145" t="str">
        <f t="shared" si="433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34"/>
        <v>Santiago4392075</v>
      </c>
    </row>
    <row r="4146" spans="11:19" x14ac:dyDescent="0.3">
      <c r="K4146">
        <f t="shared" si="430"/>
        <v>0</v>
      </c>
      <c r="L4146" t="str">
        <f t="shared" si="431"/>
        <v>Santiago43920</v>
      </c>
      <c r="M4146" s="9">
        <f t="shared" si="432"/>
        <v>76</v>
      </c>
      <c r="N4146" t="str">
        <f t="shared" si="433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34"/>
        <v>Santiago4392076</v>
      </c>
    </row>
    <row r="4147" spans="11:19" x14ac:dyDescent="0.3">
      <c r="K4147">
        <f t="shared" si="430"/>
        <v>0</v>
      </c>
      <c r="L4147" t="str">
        <f t="shared" si="431"/>
        <v>Santiago43920</v>
      </c>
      <c r="M4147" s="9">
        <f t="shared" si="432"/>
        <v>77</v>
      </c>
      <c r="N4147" t="str">
        <f t="shared" si="433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34"/>
        <v>Santiago4392077</v>
      </c>
    </row>
    <row r="4148" spans="11:19" x14ac:dyDescent="0.3">
      <c r="K4148">
        <f t="shared" si="430"/>
        <v>0</v>
      </c>
      <c r="L4148" t="str">
        <f t="shared" si="431"/>
        <v>Santiago43920</v>
      </c>
      <c r="M4148" s="9">
        <f t="shared" si="432"/>
        <v>78</v>
      </c>
      <c r="N4148" t="str">
        <f t="shared" si="433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34"/>
        <v>Santiago4392078</v>
      </c>
    </row>
    <row r="4149" spans="11:19" x14ac:dyDescent="0.3">
      <c r="K4149">
        <f t="shared" si="430"/>
        <v>0</v>
      </c>
      <c r="L4149" t="str">
        <f t="shared" si="431"/>
        <v>Santiago43920</v>
      </c>
      <c r="M4149" s="9">
        <f t="shared" si="432"/>
        <v>79</v>
      </c>
      <c r="N4149" t="str">
        <f t="shared" si="433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34"/>
        <v>Santiago4392079</v>
      </c>
    </row>
    <row r="4150" spans="11:19" x14ac:dyDescent="0.3">
      <c r="K4150">
        <f t="shared" si="430"/>
        <v>0</v>
      </c>
      <c r="L4150" t="str">
        <f t="shared" si="431"/>
        <v>Santiago43920</v>
      </c>
      <c r="M4150" s="9">
        <f t="shared" si="432"/>
        <v>80</v>
      </c>
      <c r="N4150" t="str">
        <f t="shared" si="433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34"/>
        <v>Santiago4392080</v>
      </c>
    </row>
    <row r="4151" spans="11:19" x14ac:dyDescent="0.3">
      <c r="K4151">
        <f t="shared" si="430"/>
        <v>0</v>
      </c>
      <c r="L4151" t="str">
        <f t="shared" si="431"/>
        <v>Santiago43920</v>
      </c>
      <c r="M4151" s="9">
        <f t="shared" si="432"/>
        <v>81</v>
      </c>
      <c r="N4151" t="str">
        <f t="shared" si="433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34"/>
        <v>Santiago4392081</v>
      </c>
    </row>
    <row r="4152" spans="11:19" x14ac:dyDescent="0.3">
      <c r="K4152">
        <f t="shared" si="430"/>
        <v>0</v>
      </c>
      <c r="L4152" t="str">
        <f t="shared" si="431"/>
        <v>Santiago43920</v>
      </c>
      <c r="M4152" s="9">
        <f t="shared" si="432"/>
        <v>82</v>
      </c>
      <c r="N4152" t="str">
        <f t="shared" si="433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34"/>
        <v>Santiago4392082</v>
      </c>
    </row>
    <row r="4153" spans="11:19" x14ac:dyDescent="0.3">
      <c r="K4153">
        <f t="shared" si="430"/>
        <v>0</v>
      </c>
      <c r="L4153" t="str">
        <f t="shared" si="431"/>
        <v>Santiago43920</v>
      </c>
      <c r="M4153" s="9">
        <f t="shared" si="432"/>
        <v>83</v>
      </c>
      <c r="N4153" t="str">
        <f t="shared" si="433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34"/>
        <v>Santiago4392083</v>
      </c>
    </row>
    <row r="4154" spans="11:19" x14ac:dyDescent="0.3">
      <c r="K4154">
        <f t="shared" si="430"/>
        <v>0</v>
      </c>
      <c r="L4154" t="str">
        <f t="shared" si="431"/>
        <v>Santiago43920</v>
      </c>
      <c r="M4154" s="9">
        <f t="shared" si="432"/>
        <v>84</v>
      </c>
      <c r="N4154" t="str">
        <f t="shared" si="433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34"/>
        <v>Santiago4392084</v>
      </c>
    </row>
    <row r="4155" spans="11:19" x14ac:dyDescent="0.3">
      <c r="K4155">
        <f t="shared" si="430"/>
        <v>0</v>
      </c>
      <c r="L4155" t="str">
        <f t="shared" si="431"/>
        <v>Santiago43920</v>
      </c>
      <c r="M4155" s="9">
        <f t="shared" si="432"/>
        <v>85</v>
      </c>
      <c r="N4155" t="str">
        <f t="shared" si="433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34"/>
        <v>Santiago4392085</v>
      </c>
    </row>
    <row r="4156" spans="11:19" x14ac:dyDescent="0.3">
      <c r="K4156">
        <f t="shared" si="430"/>
        <v>0</v>
      </c>
      <c r="L4156" t="str">
        <f t="shared" si="431"/>
        <v>Santiago43920</v>
      </c>
      <c r="M4156" s="9">
        <f t="shared" si="432"/>
        <v>86</v>
      </c>
      <c r="N4156" t="str">
        <f t="shared" si="433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34"/>
        <v>Santiago4392086</v>
      </c>
    </row>
    <row r="4157" spans="11:19" x14ac:dyDescent="0.3">
      <c r="K4157">
        <f t="shared" si="430"/>
        <v>0</v>
      </c>
      <c r="L4157" t="str">
        <f t="shared" si="431"/>
        <v>Santiago43920</v>
      </c>
      <c r="M4157" s="9">
        <f t="shared" si="432"/>
        <v>87</v>
      </c>
      <c r="N4157" t="str">
        <f t="shared" si="433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34"/>
        <v>Santiago4392087</v>
      </c>
    </row>
    <row r="4158" spans="11:19" x14ac:dyDescent="0.3">
      <c r="K4158">
        <f t="shared" si="430"/>
        <v>0</v>
      </c>
      <c r="L4158" t="str">
        <f t="shared" si="431"/>
        <v>Santiago43920</v>
      </c>
      <c r="M4158" s="9">
        <f t="shared" si="432"/>
        <v>88</v>
      </c>
      <c r="N4158" t="str">
        <f t="shared" si="433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34"/>
        <v>Santiago4392088</v>
      </c>
    </row>
    <row r="4159" spans="11:19" x14ac:dyDescent="0.3">
      <c r="K4159">
        <f t="shared" si="430"/>
        <v>0</v>
      </c>
      <c r="L4159" t="str">
        <f t="shared" si="431"/>
        <v>Santiago43920</v>
      </c>
      <c r="M4159" s="9">
        <f t="shared" si="432"/>
        <v>89</v>
      </c>
      <c r="N4159" t="str">
        <f t="shared" si="433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34"/>
        <v>Santiago4392089</v>
      </c>
    </row>
    <row r="4160" spans="11:19" x14ac:dyDescent="0.3">
      <c r="K4160">
        <f t="shared" si="430"/>
        <v>0</v>
      </c>
      <c r="L4160" t="str">
        <f t="shared" si="431"/>
        <v>Santiago43920</v>
      </c>
      <c r="M4160" s="9">
        <f t="shared" si="432"/>
        <v>90</v>
      </c>
      <c r="N4160" t="str">
        <f t="shared" si="433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34"/>
        <v>Santiago4392090</v>
      </c>
    </row>
    <row r="4161" spans="11:19" x14ac:dyDescent="0.3">
      <c r="K4161">
        <f t="shared" si="430"/>
        <v>0</v>
      </c>
      <c r="L4161" t="str">
        <f t="shared" si="431"/>
        <v>Santiago43920</v>
      </c>
      <c r="M4161" s="9">
        <f t="shared" si="432"/>
        <v>91</v>
      </c>
      <c r="N4161" t="str">
        <f t="shared" si="433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34"/>
        <v>Santiago4392091</v>
      </c>
    </row>
    <row r="4162" spans="11:19" x14ac:dyDescent="0.3">
      <c r="K4162">
        <f t="shared" si="430"/>
        <v>0</v>
      </c>
      <c r="L4162" t="str">
        <f t="shared" si="431"/>
        <v>Santiago43920</v>
      </c>
      <c r="M4162" s="9">
        <f t="shared" si="432"/>
        <v>92</v>
      </c>
      <c r="N4162" t="str">
        <f t="shared" si="433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34"/>
        <v>Santiago4392092</v>
      </c>
    </row>
    <row r="4163" spans="11:19" x14ac:dyDescent="0.3">
      <c r="K4163">
        <f t="shared" si="430"/>
        <v>0</v>
      </c>
      <c r="L4163" t="str">
        <f t="shared" si="431"/>
        <v>Santiago43920</v>
      </c>
      <c r="M4163" s="9">
        <f t="shared" si="432"/>
        <v>93</v>
      </c>
      <c r="N4163" t="str">
        <f t="shared" si="433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34"/>
        <v>Santiago4392093</v>
      </c>
    </row>
    <row r="4164" spans="11:19" x14ac:dyDescent="0.3">
      <c r="K4164">
        <f t="shared" si="430"/>
        <v>0</v>
      </c>
      <c r="L4164" t="str">
        <f t="shared" si="431"/>
        <v>Santiago43920</v>
      </c>
      <c r="M4164" s="9">
        <f t="shared" si="432"/>
        <v>94</v>
      </c>
      <c r="N4164" t="str">
        <f t="shared" si="433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34"/>
        <v>Santiago4392094</v>
      </c>
    </row>
    <row r="4165" spans="11:19" x14ac:dyDescent="0.3">
      <c r="K4165">
        <f t="shared" si="430"/>
        <v>0</v>
      </c>
      <c r="L4165" t="str">
        <f t="shared" si="431"/>
        <v>Santiago43920</v>
      </c>
      <c r="M4165" s="9">
        <f t="shared" si="432"/>
        <v>95</v>
      </c>
      <c r="N4165" t="str">
        <f t="shared" si="433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34"/>
        <v>Santiago4392095</v>
      </c>
    </row>
    <row r="4166" spans="11:19" x14ac:dyDescent="0.3">
      <c r="K4166">
        <f t="shared" si="430"/>
        <v>0</v>
      </c>
      <c r="L4166" t="str">
        <f t="shared" si="431"/>
        <v>Santiago43920</v>
      </c>
      <c r="M4166" s="9">
        <f t="shared" si="432"/>
        <v>96</v>
      </c>
      <c r="N4166" t="str">
        <f t="shared" si="433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34"/>
        <v>Santiago4392096</v>
      </c>
    </row>
    <row r="4167" spans="11:19" x14ac:dyDescent="0.3">
      <c r="K4167">
        <f t="shared" ref="K4167:K4230" si="435">+COUNTIFS($L$6:$L$20000,B4167)</f>
        <v>0</v>
      </c>
      <c r="L4167" t="str">
        <f t="shared" si="431"/>
        <v>Santiago43920</v>
      </c>
      <c r="M4167" s="9">
        <f t="shared" si="432"/>
        <v>97</v>
      </c>
      <c r="N4167" t="str">
        <f t="shared" si="433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34"/>
        <v>Santiago4392097</v>
      </c>
    </row>
    <row r="4168" spans="11:19" x14ac:dyDescent="0.3">
      <c r="K4168">
        <f t="shared" si="435"/>
        <v>0</v>
      </c>
      <c r="L4168" t="str">
        <f t="shared" si="431"/>
        <v>Santiago43920</v>
      </c>
      <c r="M4168" s="9">
        <f t="shared" si="432"/>
        <v>98</v>
      </c>
      <c r="N4168" t="str">
        <f t="shared" si="433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34"/>
        <v>Santiago4392098</v>
      </c>
    </row>
    <row r="4169" spans="11:19" x14ac:dyDescent="0.3">
      <c r="K4169">
        <f t="shared" si="435"/>
        <v>0</v>
      </c>
      <c r="L4169" t="str">
        <f t="shared" si="431"/>
        <v>Santiago43920</v>
      </c>
      <c r="M4169" s="9">
        <f t="shared" si="432"/>
        <v>99</v>
      </c>
      <c r="N4169" t="str">
        <f t="shared" si="433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34"/>
        <v>Santiago4392099</v>
      </c>
    </row>
    <row r="4170" spans="11:19" x14ac:dyDescent="0.3">
      <c r="K4170">
        <f t="shared" si="435"/>
        <v>0</v>
      </c>
      <c r="L4170" t="str">
        <f t="shared" si="431"/>
        <v>Santiago43920</v>
      </c>
      <c r="M4170" s="9">
        <f t="shared" si="432"/>
        <v>100</v>
      </c>
      <c r="N4170" t="str">
        <f t="shared" si="433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34"/>
        <v>Santiago43920100</v>
      </c>
    </row>
    <row r="4171" spans="11:19" x14ac:dyDescent="0.3">
      <c r="K4171">
        <f t="shared" si="435"/>
        <v>0</v>
      </c>
      <c r="L4171" t="str">
        <f t="shared" si="431"/>
        <v>Santiago43920</v>
      </c>
      <c r="M4171" s="9">
        <f t="shared" si="432"/>
        <v>101</v>
      </c>
      <c r="N4171" t="str">
        <f t="shared" si="433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34"/>
        <v>Santiago43920101</v>
      </c>
    </row>
    <row r="4172" spans="11:19" x14ac:dyDescent="0.3">
      <c r="K4172">
        <f t="shared" si="435"/>
        <v>0</v>
      </c>
      <c r="L4172" t="str">
        <f t="shared" si="431"/>
        <v>Santiago43920</v>
      </c>
      <c r="M4172" s="9">
        <f t="shared" si="432"/>
        <v>102</v>
      </c>
      <c r="N4172" t="str">
        <f t="shared" si="433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34"/>
        <v>Santiago43920102</v>
      </c>
    </row>
    <row r="4173" spans="11:19" x14ac:dyDescent="0.3">
      <c r="K4173">
        <f t="shared" si="435"/>
        <v>0</v>
      </c>
      <c r="L4173" t="str">
        <f t="shared" si="431"/>
        <v>Santiago43920</v>
      </c>
      <c r="M4173" s="9">
        <f t="shared" si="432"/>
        <v>103</v>
      </c>
      <c r="N4173" t="str">
        <f t="shared" si="433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34"/>
        <v>Santiago43920103</v>
      </c>
    </row>
    <row r="4174" spans="11:19" x14ac:dyDescent="0.3">
      <c r="K4174">
        <f t="shared" si="435"/>
        <v>0</v>
      </c>
      <c r="L4174" t="str">
        <f t="shared" si="431"/>
        <v>Santiago43920</v>
      </c>
      <c r="M4174" s="9">
        <f t="shared" si="432"/>
        <v>104</v>
      </c>
      <c r="N4174" t="str">
        <f t="shared" si="433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34"/>
        <v>Santiago43920104</v>
      </c>
    </row>
    <row r="4175" spans="11:19" x14ac:dyDescent="0.3">
      <c r="K4175">
        <f t="shared" si="435"/>
        <v>0</v>
      </c>
      <c r="L4175" t="str">
        <f t="shared" si="431"/>
        <v>Santiago43920</v>
      </c>
      <c r="M4175" s="9">
        <f t="shared" si="432"/>
        <v>105</v>
      </c>
      <c r="N4175" t="str">
        <f t="shared" si="433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34"/>
        <v>Santiago43920105</v>
      </c>
    </row>
    <row r="4176" spans="11:19" x14ac:dyDescent="0.3">
      <c r="K4176">
        <f t="shared" si="435"/>
        <v>0</v>
      </c>
      <c r="L4176" t="str">
        <f t="shared" si="431"/>
        <v>Santiago43920</v>
      </c>
      <c r="M4176" s="9">
        <f t="shared" si="432"/>
        <v>106</v>
      </c>
      <c r="N4176" t="str">
        <f t="shared" si="433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34"/>
        <v>Santiago43920106</v>
      </c>
    </row>
    <row r="4177" spans="11:19" x14ac:dyDescent="0.3">
      <c r="K4177">
        <f t="shared" si="435"/>
        <v>0</v>
      </c>
      <c r="L4177" t="str">
        <f t="shared" si="431"/>
        <v>Santiago43920</v>
      </c>
      <c r="M4177" s="9">
        <f t="shared" si="432"/>
        <v>107</v>
      </c>
      <c r="N4177" t="str">
        <f t="shared" si="433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34"/>
        <v>Santiago43920107</v>
      </c>
    </row>
    <row r="4178" spans="11:19" x14ac:dyDescent="0.3">
      <c r="K4178">
        <f t="shared" si="435"/>
        <v>0</v>
      </c>
      <c r="L4178" t="str">
        <f t="shared" si="431"/>
        <v>Santiago43920</v>
      </c>
      <c r="M4178" s="9">
        <f t="shared" si="432"/>
        <v>108</v>
      </c>
      <c r="N4178" t="str">
        <f t="shared" si="433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34"/>
        <v>Santiago43920108</v>
      </c>
    </row>
    <row r="4179" spans="11:19" x14ac:dyDescent="0.3">
      <c r="K4179">
        <f t="shared" si="435"/>
        <v>0</v>
      </c>
      <c r="L4179" t="str">
        <f t="shared" si="431"/>
        <v>Santiago43920</v>
      </c>
      <c r="M4179" s="9">
        <f t="shared" si="432"/>
        <v>109</v>
      </c>
      <c r="N4179" t="str">
        <f t="shared" si="433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34"/>
        <v>Santiago43920109</v>
      </c>
    </row>
    <row r="4180" spans="11:19" x14ac:dyDescent="0.3">
      <c r="K4180">
        <f t="shared" si="435"/>
        <v>0</v>
      </c>
      <c r="L4180" t="str">
        <f t="shared" si="431"/>
        <v>Santiago43920</v>
      </c>
      <c r="M4180" s="9">
        <f t="shared" si="432"/>
        <v>110</v>
      </c>
      <c r="N4180" t="str">
        <f t="shared" si="433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34"/>
        <v>Santiago43920110</v>
      </c>
    </row>
    <row r="4181" spans="11:19" x14ac:dyDescent="0.3">
      <c r="K4181">
        <f t="shared" si="435"/>
        <v>0</v>
      </c>
      <c r="L4181" t="str">
        <f t="shared" si="431"/>
        <v>Santiago43920</v>
      </c>
      <c r="M4181" s="9">
        <f t="shared" si="432"/>
        <v>111</v>
      </c>
      <c r="N4181" t="str">
        <f t="shared" si="433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34"/>
        <v>Santiago43920111</v>
      </c>
    </row>
    <row r="4182" spans="11:19" x14ac:dyDescent="0.3">
      <c r="K4182">
        <f t="shared" si="435"/>
        <v>0</v>
      </c>
      <c r="L4182" t="str">
        <f t="shared" si="431"/>
        <v>Santiago43920</v>
      </c>
      <c r="M4182" s="9">
        <f t="shared" si="432"/>
        <v>112</v>
      </c>
      <c r="N4182" t="str">
        <f t="shared" si="433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34"/>
        <v>Santiago43920112</v>
      </c>
    </row>
    <row r="4183" spans="11:19" x14ac:dyDescent="0.3">
      <c r="K4183">
        <f t="shared" si="435"/>
        <v>0</v>
      </c>
      <c r="L4183" t="str">
        <f t="shared" si="431"/>
        <v>Santiago43920</v>
      </c>
      <c r="M4183" s="9">
        <f t="shared" si="432"/>
        <v>113</v>
      </c>
      <c r="N4183" t="str">
        <f t="shared" si="433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34"/>
        <v>Santiago43920113</v>
      </c>
    </row>
    <row r="4184" spans="11:19" x14ac:dyDescent="0.3">
      <c r="K4184">
        <f t="shared" si="435"/>
        <v>0</v>
      </c>
      <c r="L4184" t="str">
        <f t="shared" si="431"/>
        <v>Santiago43920</v>
      </c>
      <c r="M4184" s="9">
        <f t="shared" si="432"/>
        <v>114</v>
      </c>
      <c r="N4184" t="str">
        <f t="shared" si="433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34"/>
        <v>Santiago43920114</v>
      </c>
    </row>
    <row r="4185" spans="11:19" x14ac:dyDescent="0.3">
      <c r="K4185">
        <f t="shared" si="435"/>
        <v>0</v>
      </c>
      <c r="L4185" t="str">
        <f t="shared" si="431"/>
        <v>Santiago43920</v>
      </c>
      <c r="M4185" s="9">
        <f t="shared" si="432"/>
        <v>115</v>
      </c>
      <c r="N4185" t="str">
        <f t="shared" si="433"/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34"/>
        <v>Santiago43920115</v>
      </c>
    </row>
    <row r="4186" spans="11:19" x14ac:dyDescent="0.3">
      <c r="K4186">
        <f t="shared" si="435"/>
        <v>0</v>
      </c>
      <c r="L4186" t="str">
        <f t="shared" si="431"/>
        <v>Santiago43920</v>
      </c>
      <c r="M4186" s="9">
        <f t="shared" si="432"/>
        <v>116</v>
      </c>
      <c r="N4186" t="str">
        <f t="shared" si="433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34"/>
        <v>Santiago43920116</v>
      </c>
    </row>
    <row r="4187" spans="11:19" x14ac:dyDescent="0.3">
      <c r="K4187">
        <f t="shared" si="435"/>
        <v>0</v>
      </c>
      <c r="L4187" t="str">
        <f t="shared" ref="L4187:L4250" si="436">+N4187&amp;O4187</f>
        <v>Santiago43920</v>
      </c>
      <c r="M4187" s="9">
        <f t="shared" ref="M4187:M4250" si="437">+M4186+1</f>
        <v>117</v>
      </c>
      <c r="N4187" t="str">
        <f t="shared" ref="N4187:N4250" si="438">+N4186</f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34"/>
        <v>Santiago43920117</v>
      </c>
    </row>
    <row r="4188" spans="11:19" x14ac:dyDescent="0.3">
      <c r="K4188">
        <f t="shared" si="435"/>
        <v>0</v>
      </c>
      <c r="L4188" t="str">
        <f t="shared" si="436"/>
        <v>Santiago43920</v>
      </c>
      <c r="M4188" s="9">
        <f t="shared" si="437"/>
        <v>118</v>
      </c>
      <c r="N4188" t="str">
        <f t="shared" si="438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34"/>
        <v>Santiago43920118</v>
      </c>
    </row>
    <row r="4189" spans="11:19" x14ac:dyDescent="0.3">
      <c r="K4189">
        <f t="shared" si="435"/>
        <v>0</v>
      </c>
      <c r="L4189" t="str">
        <f t="shared" si="436"/>
        <v>Santiago43920</v>
      </c>
      <c r="M4189" s="9">
        <f t="shared" si="437"/>
        <v>119</v>
      </c>
      <c r="N4189" t="str">
        <f t="shared" si="438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34"/>
        <v>Santiago43920119</v>
      </c>
    </row>
    <row r="4190" spans="11:19" x14ac:dyDescent="0.3">
      <c r="K4190">
        <f t="shared" si="435"/>
        <v>0</v>
      </c>
      <c r="L4190" t="str">
        <f t="shared" si="436"/>
        <v>Santiago43920</v>
      </c>
      <c r="M4190" s="9">
        <f t="shared" si="437"/>
        <v>120</v>
      </c>
      <c r="N4190" t="str">
        <f t="shared" si="438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34"/>
        <v>Santiago43920120</v>
      </c>
    </row>
    <row r="4191" spans="11:19" x14ac:dyDescent="0.3">
      <c r="K4191">
        <f t="shared" si="435"/>
        <v>0</v>
      </c>
      <c r="L4191" t="str">
        <f t="shared" si="436"/>
        <v>Santiago43920</v>
      </c>
      <c r="M4191" s="9">
        <f t="shared" si="437"/>
        <v>121</v>
      </c>
      <c r="N4191" t="str">
        <f t="shared" si="438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34"/>
        <v>Santiago43920121</v>
      </c>
    </row>
    <row r="4192" spans="11:19" x14ac:dyDescent="0.3">
      <c r="K4192">
        <f t="shared" si="435"/>
        <v>0</v>
      </c>
      <c r="L4192" t="str">
        <f t="shared" si="436"/>
        <v>Santiago43920</v>
      </c>
      <c r="M4192" s="9">
        <f t="shared" si="437"/>
        <v>122</v>
      </c>
      <c r="N4192" t="str">
        <f t="shared" si="438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34"/>
        <v>Santiago43920122</v>
      </c>
    </row>
    <row r="4193" spans="11:19" x14ac:dyDescent="0.3">
      <c r="K4193">
        <f t="shared" si="435"/>
        <v>0</v>
      </c>
      <c r="L4193" t="str">
        <f t="shared" si="436"/>
        <v>Santiago43920</v>
      </c>
      <c r="M4193" s="9">
        <f t="shared" si="437"/>
        <v>123</v>
      </c>
      <c r="N4193" t="str">
        <f t="shared" si="438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34"/>
        <v>Santiago43920123</v>
      </c>
    </row>
    <row r="4194" spans="11:19" x14ac:dyDescent="0.3">
      <c r="K4194">
        <f t="shared" si="435"/>
        <v>0</v>
      </c>
      <c r="L4194" t="str">
        <f t="shared" si="436"/>
        <v>Santiago43920</v>
      </c>
      <c r="M4194" s="9">
        <f t="shared" si="437"/>
        <v>124</v>
      </c>
      <c r="N4194" t="str">
        <f t="shared" si="438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34"/>
        <v>Santiago43920124</v>
      </c>
    </row>
    <row r="4195" spans="11:19" x14ac:dyDescent="0.3">
      <c r="K4195">
        <f t="shared" si="435"/>
        <v>0</v>
      </c>
      <c r="L4195" t="str">
        <f t="shared" si="436"/>
        <v>Santiago43920</v>
      </c>
      <c r="M4195" s="9">
        <f t="shared" si="437"/>
        <v>125</v>
      </c>
      <c r="N4195" t="str">
        <f t="shared" si="438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34"/>
        <v>Santiago43920125</v>
      </c>
    </row>
    <row r="4196" spans="11:19" x14ac:dyDescent="0.3">
      <c r="K4196">
        <f t="shared" si="435"/>
        <v>0</v>
      </c>
      <c r="L4196" t="str">
        <f t="shared" si="436"/>
        <v>Santiago43920</v>
      </c>
      <c r="M4196" s="9">
        <f t="shared" si="437"/>
        <v>126</v>
      </c>
      <c r="N4196" t="str">
        <f t="shared" si="438"/>
        <v>Santiago</v>
      </c>
      <c r="O4196" s="1">
        <v>43920</v>
      </c>
      <c r="P4196">
        <f>+VLOOKUP($N4196,[1]Hoja3!$A$4:$E$349,2,0)</f>
        <v>13</v>
      </c>
      <c r="Q4196">
        <f>+VLOOKUP($N4196,[1]Hoja3!$A$4:$E$349,3,0)</f>
        <v>13101</v>
      </c>
      <c r="R4196" t="str">
        <f>+VLOOKUP($N4196,[1]Hoja3!$A$4:$E$349,4,0)</f>
        <v>Metropolitana</v>
      </c>
      <c r="S4196" t="str">
        <f t="shared" si="434"/>
        <v>Santiago43920126</v>
      </c>
    </row>
    <row r="4197" spans="11:19" x14ac:dyDescent="0.3">
      <c r="K4197">
        <f t="shared" si="435"/>
        <v>0</v>
      </c>
      <c r="L4197" t="str">
        <f t="shared" si="436"/>
        <v>Santiago43920</v>
      </c>
      <c r="M4197" s="9">
        <f t="shared" si="437"/>
        <v>127</v>
      </c>
      <c r="N4197" t="str">
        <f t="shared" si="438"/>
        <v>Santiago</v>
      </c>
      <c r="O4197" s="1">
        <v>43920</v>
      </c>
      <c r="P4197">
        <f>+VLOOKUP($N4197,[1]Hoja3!$A$4:$E$349,2,0)</f>
        <v>13</v>
      </c>
      <c r="Q4197">
        <f>+VLOOKUP($N4197,[1]Hoja3!$A$4:$E$349,3,0)</f>
        <v>13101</v>
      </c>
      <c r="R4197" t="str">
        <f>+VLOOKUP($N4197,[1]Hoja3!$A$4:$E$349,4,0)</f>
        <v>Metropolitana</v>
      </c>
      <c r="S4197" t="str">
        <f t="shared" si="434"/>
        <v>Santiago43920127</v>
      </c>
    </row>
    <row r="4198" spans="11:19" x14ac:dyDescent="0.3">
      <c r="K4198">
        <f t="shared" si="435"/>
        <v>0</v>
      </c>
      <c r="L4198" t="str">
        <f t="shared" si="436"/>
        <v>Talca43920</v>
      </c>
      <c r="M4198" s="9">
        <v>1</v>
      </c>
      <c r="N4198" t="s">
        <v>333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34"/>
        <v>Talca439201</v>
      </c>
    </row>
    <row r="4199" spans="11:19" x14ac:dyDescent="0.3">
      <c r="K4199">
        <f t="shared" si="435"/>
        <v>0</v>
      </c>
      <c r="L4199" t="str">
        <f t="shared" si="436"/>
        <v>Talca43920</v>
      </c>
      <c r="M4199" s="9">
        <f t="shared" si="437"/>
        <v>2</v>
      </c>
      <c r="N4199" t="str">
        <f t="shared" si="438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si="434"/>
        <v>Talca439202</v>
      </c>
    </row>
    <row r="4200" spans="11:19" x14ac:dyDescent="0.3">
      <c r="K4200">
        <f t="shared" si="435"/>
        <v>0</v>
      </c>
      <c r="L4200" t="str">
        <f t="shared" si="436"/>
        <v>Talca43920</v>
      </c>
      <c r="M4200" s="9">
        <f t="shared" si="437"/>
        <v>3</v>
      </c>
      <c r="N4200" t="str">
        <f t="shared" si="438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34"/>
        <v>Talca439203</v>
      </c>
    </row>
    <row r="4201" spans="11:19" x14ac:dyDescent="0.3">
      <c r="K4201">
        <f t="shared" si="435"/>
        <v>0</v>
      </c>
      <c r="L4201" t="str">
        <f t="shared" si="436"/>
        <v>Talca43920</v>
      </c>
      <c r="M4201" s="9">
        <f t="shared" si="437"/>
        <v>4</v>
      </c>
      <c r="N4201" t="str">
        <f t="shared" si="438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ref="S4201:S4264" si="439">+N4201&amp;O4201&amp;M4201</f>
        <v>Talca439204</v>
      </c>
    </row>
    <row r="4202" spans="11:19" x14ac:dyDescent="0.3">
      <c r="K4202">
        <f t="shared" si="435"/>
        <v>0</v>
      </c>
      <c r="L4202" t="str">
        <f t="shared" si="436"/>
        <v>Talca43920</v>
      </c>
      <c r="M4202" s="9">
        <f t="shared" si="437"/>
        <v>5</v>
      </c>
      <c r="N4202" t="str">
        <f t="shared" si="438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39"/>
        <v>Talca439205</v>
      </c>
    </row>
    <row r="4203" spans="11:19" x14ac:dyDescent="0.3">
      <c r="K4203">
        <f t="shared" si="435"/>
        <v>0</v>
      </c>
      <c r="L4203" t="str">
        <f t="shared" si="436"/>
        <v>Talca43920</v>
      </c>
      <c r="M4203" s="9">
        <f t="shared" si="437"/>
        <v>6</v>
      </c>
      <c r="N4203" t="str">
        <f t="shared" si="438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39"/>
        <v>Talca439206</v>
      </c>
    </row>
    <row r="4204" spans="11:19" x14ac:dyDescent="0.3">
      <c r="K4204">
        <f t="shared" si="435"/>
        <v>0</v>
      </c>
      <c r="L4204" t="str">
        <f t="shared" si="436"/>
        <v>Talca43920</v>
      </c>
      <c r="M4204" s="9">
        <f t="shared" si="437"/>
        <v>7</v>
      </c>
      <c r="N4204" t="str">
        <f t="shared" si="438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39"/>
        <v>Talca439207</v>
      </c>
    </row>
    <row r="4205" spans="11:19" x14ac:dyDescent="0.3">
      <c r="K4205">
        <f t="shared" si="435"/>
        <v>0</v>
      </c>
      <c r="L4205" t="str">
        <f t="shared" si="436"/>
        <v>Talca43920</v>
      </c>
      <c r="M4205" s="9">
        <f t="shared" si="437"/>
        <v>8</v>
      </c>
      <c r="N4205" t="str">
        <f t="shared" si="438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39"/>
        <v>Talca439208</v>
      </c>
    </row>
    <row r="4206" spans="11:19" x14ac:dyDescent="0.3">
      <c r="K4206">
        <f t="shared" si="435"/>
        <v>0</v>
      </c>
      <c r="L4206" t="str">
        <f t="shared" si="436"/>
        <v>Talca43920</v>
      </c>
      <c r="M4206" s="9">
        <f t="shared" si="437"/>
        <v>9</v>
      </c>
      <c r="N4206" t="str">
        <f t="shared" si="438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39"/>
        <v>Talca439209</v>
      </c>
    </row>
    <row r="4207" spans="11:19" x14ac:dyDescent="0.3">
      <c r="K4207">
        <f t="shared" si="435"/>
        <v>0</v>
      </c>
      <c r="L4207" t="str">
        <f t="shared" si="436"/>
        <v>Talca43920</v>
      </c>
      <c r="M4207" s="9">
        <f t="shared" si="437"/>
        <v>10</v>
      </c>
      <c r="N4207" t="str">
        <f t="shared" si="438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39"/>
        <v>Talca4392010</v>
      </c>
    </row>
    <row r="4208" spans="11:19" x14ac:dyDescent="0.3">
      <c r="K4208">
        <f t="shared" si="435"/>
        <v>0</v>
      </c>
      <c r="L4208" t="str">
        <f t="shared" si="436"/>
        <v>Talca43920</v>
      </c>
      <c r="M4208" s="9">
        <f t="shared" si="437"/>
        <v>11</v>
      </c>
      <c r="N4208" t="str">
        <f t="shared" si="438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39"/>
        <v>Talca4392011</v>
      </c>
    </row>
    <row r="4209" spans="11:19" x14ac:dyDescent="0.3">
      <c r="K4209">
        <f t="shared" si="435"/>
        <v>0</v>
      </c>
      <c r="L4209" t="str">
        <f t="shared" si="436"/>
        <v>Talca43920</v>
      </c>
      <c r="M4209" s="9">
        <f t="shared" si="437"/>
        <v>12</v>
      </c>
      <c r="N4209" t="str">
        <f t="shared" si="438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39"/>
        <v>Talca4392012</v>
      </c>
    </row>
    <row r="4210" spans="11:19" x14ac:dyDescent="0.3">
      <c r="K4210">
        <f t="shared" si="435"/>
        <v>0</v>
      </c>
      <c r="L4210" t="str">
        <f t="shared" si="436"/>
        <v>Talca43920</v>
      </c>
      <c r="M4210" s="9">
        <f t="shared" si="437"/>
        <v>13</v>
      </c>
      <c r="N4210" t="str">
        <f t="shared" si="438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39"/>
        <v>Talca4392013</v>
      </c>
    </row>
    <row r="4211" spans="11:19" x14ac:dyDescent="0.3">
      <c r="K4211">
        <f t="shared" si="435"/>
        <v>0</v>
      </c>
      <c r="L4211" t="str">
        <f t="shared" si="436"/>
        <v>Talca43920</v>
      </c>
      <c r="M4211" s="9">
        <f t="shared" si="437"/>
        <v>14</v>
      </c>
      <c r="N4211" t="str">
        <f t="shared" si="438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39"/>
        <v>Talca4392014</v>
      </c>
    </row>
    <row r="4212" spans="11:19" x14ac:dyDescent="0.3">
      <c r="K4212">
        <f t="shared" si="435"/>
        <v>0</v>
      </c>
      <c r="L4212" t="str">
        <f t="shared" si="436"/>
        <v>Talca43920</v>
      </c>
      <c r="M4212" s="9">
        <f t="shared" si="437"/>
        <v>15</v>
      </c>
      <c r="N4212" t="str">
        <f t="shared" si="438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39"/>
        <v>Talca4392015</v>
      </c>
    </row>
    <row r="4213" spans="11:19" x14ac:dyDescent="0.3">
      <c r="K4213">
        <f t="shared" si="435"/>
        <v>0</v>
      </c>
      <c r="L4213" t="str">
        <f t="shared" si="436"/>
        <v>Talca43920</v>
      </c>
      <c r="M4213" s="9">
        <f t="shared" si="437"/>
        <v>16</v>
      </c>
      <c r="N4213" t="str">
        <f t="shared" si="438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39"/>
        <v>Talca4392016</v>
      </c>
    </row>
    <row r="4214" spans="11:19" x14ac:dyDescent="0.3">
      <c r="K4214">
        <f t="shared" si="435"/>
        <v>0</v>
      </c>
      <c r="L4214" t="str">
        <f t="shared" si="436"/>
        <v>Talca43920</v>
      </c>
      <c r="M4214" s="9">
        <f t="shared" si="437"/>
        <v>17</v>
      </c>
      <c r="N4214" t="str">
        <f t="shared" si="438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39"/>
        <v>Talca4392017</v>
      </c>
    </row>
    <row r="4215" spans="11:19" x14ac:dyDescent="0.3">
      <c r="K4215">
        <f t="shared" si="435"/>
        <v>0</v>
      </c>
      <c r="L4215" t="str">
        <f t="shared" si="436"/>
        <v>Talca43920</v>
      </c>
      <c r="M4215" s="9">
        <f t="shared" si="437"/>
        <v>18</v>
      </c>
      <c r="N4215" t="str">
        <f t="shared" si="438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39"/>
        <v>Talca4392018</v>
      </c>
    </row>
    <row r="4216" spans="11:19" x14ac:dyDescent="0.3">
      <c r="K4216">
        <f t="shared" si="435"/>
        <v>0</v>
      </c>
      <c r="L4216" t="str">
        <f t="shared" si="436"/>
        <v>Talca43920</v>
      </c>
      <c r="M4216" s="9">
        <f t="shared" si="437"/>
        <v>19</v>
      </c>
      <c r="N4216" t="str">
        <f t="shared" si="438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39"/>
        <v>Talca4392019</v>
      </c>
    </row>
    <row r="4217" spans="11:19" x14ac:dyDescent="0.3">
      <c r="K4217">
        <f t="shared" si="435"/>
        <v>0</v>
      </c>
      <c r="L4217" t="str">
        <f t="shared" si="436"/>
        <v>Talca43920</v>
      </c>
      <c r="M4217" s="9">
        <f t="shared" si="437"/>
        <v>20</v>
      </c>
      <c r="N4217" t="str">
        <f t="shared" si="438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39"/>
        <v>Talca4392020</v>
      </c>
    </row>
    <row r="4218" spans="11:19" x14ac:dyDescent="0.3">
      <c r="K4218">
        <f t="shared" si="435"/>
        <v>0</v>
      </c>
      <c r="L4218" t="str">
        <f t="shared" si="436"/>
        <v>Talca43920</v>
      </c>
      <c r="M4218" s="9">
        <f t="shared" si="437"/>
        <v>21</v>
      </c>
      <c r="N4218" t="str">
        <f t="shared" si="438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39"/>
        <v>Talca4392021</v>
      </c>
    </row>
    <row r="4219" spans="11:19" x14ac:dyDescent="0.3">
      <c r="K4219">
        <f t="shared" si="435"/>
        <v>0</v>
      </c>
      <c r="L4219" t="str">
        <f t="shared" si="436"/>
        <v>Talca43920</v>
      </c>
      <c r="M4219" s="9">
        <f t="shared" si="437"/>
        <v>22</v>
      </c>
      <c r="N4219" t="str">
        <f t="shared" si="438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39"/>
        <v>Talca4392022</v>
      </c>
    </row>
    <row r="4220" spans="11:19" x14ac:dyDescent="0.3">
      <c r="K4220">
        <f t="shared" si="435"/>
        <v>0</v>
      </c>
      <c r="L4220" t="str">
        <f t="shared" si="436"/>
        <v>Talca43920</v>
      </c>
      <c r="M4220" s="9">
        <f t="shared" si="437"/>
        <v>23</v>
      </c>
      <c r="N4220" t="str">
        <f t="shared" si="438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39"/>
        <v>Talca4392023</v>
      </c>
    </row>
    <row r="4221" spans="11:19" x14ac:dyDescent="0.3">
      <c r="K4221">
        <f t="shared" si="435"/>
        <v>0</v>
      </c>
      <c r="L4221" t="str">
        <f t="shared" si="436"/>
        <v>Talca43920</v>
      </c>
      <c r="M4221" s="9">
        <f t="shared" si="437"/>
        <v>24</v>
      </c>
      <c r="N4221" t="str">
        <f t="shared" si="438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39"/>
        <v>Talca4392024</v>
      </c>
    </row>
    <row r="4222" spans="11:19" x14ac:dyDescent="0.3">
      <c r="K4222">
        <f t="shared" si="435"/>
        <v>0</v>
      </c>
      <c r="L4222" t="str">
        <f t="shared" si="436"/>
        <v>Talca43920</v>
      </c>
      <c r="M4222" s="9">
        <f t="shared" si="437"/>
        <v>25</v>
      </c>
      <c r="N4222" t="str">
        <f t="shared" si="438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39"/>
        <v>Talca4392025</v>
      </c>
    </row>
    <row r="4223" spans="11:19" x14ac:dyDescent="0.3">
      <c r="K4223">
        <f t="shared" si="435"/>
        <v>0</v>
      </c>
      <c r="L4223" t="str">
        <f t="shared" si="436"/>
        <v>Talca43920</v>
      </c>
      <c r="M4223" s="9">
        <f t="shared" si="437"/>
        <v>26</v>
      </c>
      <c r="N4223" t="str">
        <f t="shared" si="438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39"/>
        <v>Talca4392026</v>
      </c>
    </row>
    <row r="4224" spans="11:19" x14ac:dyDescent="0.3">
      <c r="K4224">
        <f t="shared" si="435"/>
        <v>0</v>
      </c>
      <c r="L4224" t="str">
        <f t="shared" si="436"/>
        <v>Talca43920</v>
      </c>
      <c r="M4224" s="9">
        <f t="shared" si="437"/>
        <v>27</v>
      </c>
      <c r="N4224" t="str">
        <f t="shared" si="438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39"/>
        <v>Talca4392027</v>
      </c>
    </row>
    <row r="4225" spans="11:19" x14ac:dyDescent="0.3">
      <c r="K4225">
        <f t="shared" si="435"/>
        <v>0</v>
      </c>
      <c r="L4225" t="str">
        <f t="shared" si="436"/>
        <v>Talca43920</v>
      </c>
      <c r="M4225" s="9">
        <f t="shared" si="437"/>
        <v>28</v>
      </c>
      <c r="N4225" t="str">
        <f t="shared" si="438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39"/>
        <v>Talca4392028</v>
      </c>
    </row>
    <row r="4226" spans="11:19" x14ac:dyDescent="0.3">
      <c r="K4226">
        <f t="shared" si="435"/>
        <v>0</v>
      </c>
      <c r="L4226" t="str">
        <f t="shared" si="436"/>
        <v>Talca43920</v>
      </c>
      <c r="M4226" s="9">
        <f t="shared" si="437"/>
        <v>29</v>
      </c>
      <c r="N4226" t="str">
        <f t="shared" si="438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39"/>
        <v>Talca4392029</v>
      </c>
    </row>
    <row r="4227" spans="11:19" x14ac:dyDescent="0.3">
      <c r="K4227">
        <f t="shared" si="435"/>
        <v>0</v>
      </c>
      <c r="L4227" t="str">
        <f t="shared" si="436"/>
        <v>Talca43920</v>
      </c>
      <c r="M4227" s="9">
        <f t="shared" si="437"/>
        <v>30</v>
      </c>
      <c r="N4227" t="str">
        <f t="shared" si="438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39"/>
        <v>Talca4392030</v>
      </c>
    </row>
    <row r="4228" spans="11:19" x14ac:dyDescent="0.3">
      <c r="K4228">
        <f t="shared" si="435"/>
        <v>0</v>
      </c>
      <c r="L4228" t="str">
        <f t="shared" si="436"/>
        <v>Talca43920</v>
      </c>
      <c r="M4228" s="9">
        <f t="shared" si="437"/>
        <v>31</v>
      </c>
      <c r="N4228" t="str">
        <f t="shared" si="438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39"/>
        <v>Talca4392031</v>
      </c>
    </row>
    <row r="4229" spans="11:19" x14ac:dyDescent="0.3">
      <c r="K4229">
        <f t="shared" si="435"/>
        <v>0</v>
      </c>
      <c r="L4229" t="str">
        <f t="shared" si="436"/>
        <v>Talca43920</v>
      </c>
      <c r="M4229" s="9">
        <f t="shared" si="437"/>
        <v>32</v>
      </c>
      <c r="N4229" t="str">
        <f t="shared" si="438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39"/>
        <v>Talca4392032</v>
      </c>
    </row>
    <row r="4230" spans="11:19" x14ac:dyDescent="0.3">
      <c r="K4230">
        <f t="shared" si="435"/>
        <v>0</v>
      </c>
      <c r="L4230" t="str">
        <f t="shared" si="436"/>
        <v>Talca43920</v>
      </c>
      <c r="M4230" s="9">
        <f t="shared" si="437"/>
        <v>33</v>
      </c>
      <c r="N4230" t="str">
        <f t="shared" si="438"/>
        <v>Talca</v>
      </c>
      <c r="O4230" s="1">
        <v>43920</v>
      </c>
      <c r="P4230">
        <f>+VLOOKUP($N4230,[1]Hoja3!$A$4:$E$349,2,0)</f>
        <v>7</v>
      </c>
      <c r="Q4230">
        <f>+VLOOKUP($N4230,[1]Hoja3!$A$4:$E$349,3,0)</f>
        <v>7101</v>
      </c>
      <c r="R4230" t="str">
        <f>+VLOOKUP($N4230,[1]Hoja3!$A$4:$E$349,4,0)</f>
        <v>Maule</v>
      </c>
      <c r="S4230" t="str">
        <f t="shared" si="439"/>
        <v>Talca4392033</v>
      </c>
    </row>
    <row r="4231" spans="11:19" x14ac:dyDescent="0.3">
      <c r="K4231">
        <f t="shared" ref="K4231:K4294" si="440">+COUNTIFS($L$6:$L$20000,B4231)</f>
        <v>0</v>
      </c>
      <c r="L4231" t="str">
        <f t="shared" si="436"/>
        <v>Talca43920</v>
      </c>
      <c r="M4231" s="9">
        <f t="shared" si="437"/>
        <v>34</v>
      </c>
      <c r="N4231" t="str">
        <f t="shared" si="438"/>
        <v>Talca</v>
      </c>
      <c r="O4231" s="1">
        <v>43920</v>
      </c>
      <c r="P4231">
        <f>+VLOOKUP($N4231,[1]Hoja3!$A$4:$E$349,2,0)</f>
        <v>7</v>
      </c>
      <c r="Q4231">
        <f>+VLOOKUP($N4231,[1]Hoja3!$A$4:$E$349,3,0)</f>
        <v>7101</v>
      </c>
      <c r="R4231" t="str">
        <f>+VLOOKUP($N4231,[1]Hoja3!$A$4:$E$349,4,0)</f>
        <v>Maule</v>
      </c>
      <c r="S4231" t="str">
        <f t="shared" si="439"/>
        <v>Talca4392034</v>
      </c>
    </row>
    <row r="4232" spans="11:19" x14ac:dyDescent="0.3">
      <c r="K4232">
        <f t="shared" si="440"/>
        <v>0</v>
      </c>
      <c r="L4232" t="str">
        <f t="shared" si="436"/>
        <v>Temuco43920</v>
      </c>
      <c r="M4232" s="9">
        <v>1</v>
      </c>
      <c r="N4232" t="s">
        <v>336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39"/>
        <v>Temuco439201</v>
      </c>
    </row>
    <row r="4233" spans="11:19" x14ac:dyDescent="0.3">
      <c r="K4233">
        <f t="shared" si="440"/>
        <v>0</v>
      </c>
      <c r="L4233" t="str">
        <f t="shared" si="436"/>
        <v>Temuco43920</v>
      </c>
      <c r="M4233" s="9">
        <f t="shared" si="437"/>
        <v>2</v>
      </c>
      <c r="N4233" t="str">
        <f t="shared" si="438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39"/>
        <v>Temuco439202</v>
      </c>
    </row>
    <row r="4234" spans="11:19" x14ac:dyDescent="0.3">
      <c r="K4234">
        <f t="shared" si="440"/>
        <v>0</v>
      </c>
      <c r="L4234" t="str">
        <f t="shared" si="436"/>
        <v>Temuco43920</v>
      </c>
      <c r="M4234" s="9">
        <f t="shared" si="437"/>
        <v>3</v>
      </c>
      <c r="N4234" t="str">
        <f t="shared" si="438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39"/>
        <v>Temuco439203</v>
      </c>
    </row>
    <row r="4235" spans="11:19" x14ac:dyDescent="0.3">
      <c r="K4235">
        <f t="shared" si="440"/>
        <v>0</v>
      </c>
      <c r="L4235" t="str">
        <f t="shared" si="436"/>
        <v>Temuco43920</v>
      </c>
      <c r="M4235" s="9">
        <f t="shared" si="437"/>
        <v>4</v>
      </c>
      <c r="N4235" t="str">
        <f t="shared" si="438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39"/>
        <v>Temuco439204</v>
      </c>
    </row>
    <row r="4236" spans="11:19" x14ac:dyDescent="0.3">
      <c r="K4236">
        <f t="shared" si="440"/>
        <v>0</v>
      </c>
      <c r="L4236" t="str">
        <f t="shared" si="436"/>
        <v>Temuco43920</v>
      </c>
      <c r="M4236" s="9">
        <f t="shared" si="437"/>
        <v>5</v>
      </c>
      <c r="N4236" t="str">
        <f t="shared" si="438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39"/>
        <v>Temuco439205</v>
      </c>
    </row>
    <row r="4237" spans="11:19" x14ac:dyDescent="0.3">
      <c r="K4237">
        <f t="shared" si="440"/>
        <v>0</v>
      </c>
      <c r="L4237" t="str">
        <f t="shared" si="436"/>
        <v>Temuco43920</v>
      </c>
      <c r="M4237" s="9">
        <f t="shared" si="437"/>
        <v>6</v>
      </c>
      <c r="N4237" t="str">
        <f t="shared" si="438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39"/>
        <v>Temuco439206</v>
      </c>
    </row>
    <row r="4238" spans="11:19" x14ac:dyDescent="0.3">
      <c r="K4238">
        <f t="shared" si="440"/>
        <v>0</v>
      </c>
      <c r="L4238" t="str">
        <f t="shared" si="436"/>
        <v>Temuco43920</v>
      </c>
      <c r="M4238" s="9">
        <f t="shared" si="437"/>
        <v>7</v>
      </c>
      <c r="N4238" t="str">
        <f t="shared" si="438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39"/>
        <v>Temuco439207</v>
      </c>
    </row>
    <row r="4239" spans="11:19" x14ac:dyDescent="0.3">
      <c r="K4239">
        <f t="shared" si="440"/>
        <v>0</v>
      </c>
      <c r="L4239" t="str">
        <f t="shared" si="436"/>
        <v>Temuco43920</v>
      </c>
      <c r="M4239" s="9">
        <f t="shared" si="437"/>
        <v>8</v>
      </c>
      <c r="N4239" t="str">
        <f t="shared" si="438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39"/>
        <v>Temuco439208</v>
      </c>
    </row>
    <row r="4240" spans="11:19" x14ac:dyDescent="0.3">
      <c r="K4240">
        <f t="shared" si="440"/>
        <v>0</v>
      </c>
      <c r="L4240" t="str">
        <f t="shared" si="436"/>
        <v>Temuco43920</v>
      </c>
      <c r="M4240" s="9">
        <f t="shared" si="437"/>
        <v>9</v>
      </c>
      <c r="N4240" t="str">
        <f t="shared" si="438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39"/>
        <v>Temuco439209</v>
      </c>
    </row>
    <row r="4241" spans="11:19" x14ac:dyDescent="0.3">
      <c r="K4241">
        <f t="shared" si="440"/>
        <v>0</v>
      </c>
      <c r="L4241" t="str">
        <f t="shared" si="436"/>
        <v>Temuco43920</v>
      </c>
      <c r="M4241" s="9">
        <f t="shared" si="437"/>
        <v>10</v>
      </c>
      <c r="N4241" t="str">
        <f t="shared" si="438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39"/>
        <v>Temuco4392010</v>
      </c>
    </row>
    <row r="4242" spans="11:19" x14ac:dyDescent="0.3">
      <c r="K4242">
        <f t="shared" si="440"/>
        <v>0</v>
      </c>
      <c r="L4242" t="str">
        <f t="shared" si="436"/>
        <v>Temuco43920</v>
      </c>
      <c r="M4242" s="9">
        <f t="shared" si="437"/>
        <v>11</v>
      </c>
      <c r="N4242" t="str">
        <f t="shared" si="438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39"/>
        <v>Temuco4392011</v>
      </c>
    </row>
    <row r="4243" spans="11:19" x14ac:dyDescent="0.3">
      <c r="K4243">
        <f t="shared" si="440"/>
        <v>0</v>
      </c>
      <c r="L4243" t="str">
        <f t="shared" si="436"/>
        <v>Temuco43920</v>
      </c>
      <c r="M4243" s="9">
        <f t="shared" si="437"/>
        <v>12</v>
      </c>
      <c r="N4243" t="str">
        <f t="shared" si="438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39"/>
        <v>Temuco4392012</v>
      </c>
    </row>
    <row r="4244" spans="11:19" x14ac:dyDescent="0.3">
      <c r="K4244">
        <f t="shared" si="440"/>
        <v>0</v>
      </c>
      <c r="L4244" t="str">
        <f t="shared" si="436"/>
        <v>Temuco43920</v>
      </c>
      <c r="M4244" s="9">
        <f t="shared" si="437"/>
        <v>13</v>
      </c>
      <c r="N4244" t="str">
        <f t="shared" si="438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39"/>
        <v>Temuco4392013</v>
      </c>
    </row>
    <row r="4245" spans="11:19" x14ac:dyDescent="0.3">
      <c r="K4245">
        <f t="shared" si="440"/>
        <v>0</v>
      </c>
      <c r="L4245" t="str">
        <f t="shared" si="436"/>
        <v>Temuco43920</v>
      </c>
      <c r="M4245" s="9">
        <f t="shared" si="437"/>
        <v>14</v>
      </c>
      <c r="N4245" t="str">
        <f t="shared" si="438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39"/>
        <v>Temuco4392014</v>
      </c>
    </row>
    <row r="4246" spans="11:19" x14ac:dyDescent="0.3">
      <c r="K4246">
        <f t="shared" si="440"/>
        <v>0</v>
      </c>
      <c r="L4246" t="str">
        <f t="shared" si="436"/>
        <v>Temuco43920</v>
      </c>
      <c r="M4246" s="9">
        <f t="shared" si="437"/>
        <v>15</v>
      </c>
      <c r="N4246" t="str">
        <f t="shared" si="438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39"/>
        <v>Temuco4392015</v>
      </c>
    </row>
    <row r="4247" spans="11:19" x14ac:dyDescent="0.3">
      <c r="K4247">
        <f t="shared" si="440"/>
        <v>0</v>
      </c>
      <c r="L4247" t="str">
        <f t="shared" si="436"/>
        <v>Temuco43920</v>
      </c>
      <c r="M4247" s="9">
        <f t="shared" si="437"/>
        <v>16</v>
      </c>
      <c r="N4247" t="str">
        <f t="shared" si="438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39"/>
        <v>Temuco4392016</v>
      </c>
    </row>
    <row r="4248" spans="11:19" x14ac:dyDescent="0.3">
      <c r="K4248">
        <f t="shared" si="440"/>
        <v>0</v>
      </c>
      <c r="L4248" t="str">
        <f t="shared" si="436"/>
        <v>Temuco43920</v>
      </c>
      <c r="M4248" s="9">
        <f t="shared" si="437"/>
        <v>17</v>
      </c>
      <c r="N4248" t="str">
        <f t="shared" si="438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39"/>
        <v>Temuco4392017</v>
      </c>
    </row>
    <row r="4249" spans="11:19" x14ac:dyDescent="0.3">
      <c r="K4249">
        <f t="shared" si="440"/>
        <v>0</v>
      </c>
      <c r="L4249" t="str">
        <f t="shared" si="436"/>
        <v>Temuco43920</v>
      </c>
      <c r="M4249" s="9">
        <f t="shared" si="437"/>
        <v>18</v>
      </c>
      <c r="N4249" t="str">
        <f t="shared" si="438"/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39"/>
        <v>Temuco4392018</v>
      </c>
    </row>
    <row r="4250" spans="11:19" x14ac:dyDescent="0.3">
      <c r="K4250">
        <f t="shared" si="440"/>
        <v>0</v>
      </c>
      <c r="L4250" t="str">
        <f t="shared" si="436"/>
        <v>Temuco43920</v>
      </c>
      <c r="M4250" s="9">
        <f t="shared" si="437"/>
        <v>19</v>
      </c>
      <c r="N4250" t="str">
        <f t="shared" si="438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39"/>
        <v>Temuco4392019</v>
      </c>
    </row>
    <row r="4251" spans="11:19" x14ac:dyDescent="0.3">
      <c r="K4251">
        <f t="shared" si="440"/>
        <v>0</v>
      </c>
      <c r="L4251" t="str">
        <f t="shared" ref="L4251:L4314" si="441">+N4251&amp;O4251</f>
        <v>Temuco43920</v>
      </c>
      <c r="M4251" s="9">
        <f t="shared" ref="M4251:M4314" si="442">+M4250+1</f>
        <v>20</v>
      </c>
      <c r="N4251" t="str">
        <f t="shared" ref="N4251:N4314" si="443">+N4250</f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39"/>
        <v>Temuco4392020</v>
      </c>
    </row>
    <row r="4252" spans="11:19" x14ac:dyDescent="0.3">
      <c r="K4252">
        <f t="shared" si="440"/>
        <v>0</v>
      </c>
      <c r="L4252" t="str">
        <f t="shared" si="441"/>
        <v>Temuco43920</v>
      </c>
      <c r="M4252" s="9">
        <f t="shared" si="442"/>
        <v>21</v>
      </c>
      <c r="N4252" t="str">
        <f t="shared" si="443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39"/>
        <v>Temuco4392021</v>
      </c>
    </row>
    <row r="4253" spans="11:19" x14ac:dyDescent="0.3">
      <c r="K4253">
        <f t="shared" si="440"/>
        <v>0</v>
      </c>
      <c r="L4253" t="str">
        <f t="shared" si="441"/>
        <v>Temuco43920</v>
      </c>
      <c r="M4253" s="9">
        <f t="shared" si="442"/>
        <v>22</v>
      </c>
      <c r="N4253" t="str">
        <f t="shared" si="443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39"/>
        <v>Temuco4392022</v>
      </c>
    </row>
    <row r="4254" spans="11:19" x14ac:dyDescent="0.3">
      <c r="K4254">
        <f t="shared" si="440"/>
        <v>0</v>
      </c>
      <c r="L4254" t="str">
        <f t="shared" si="441"/>
        <v>Temuco43920</v>
      </c>
      <c r="M4254" s="9">
        <f t="shared" si="442"/>
        <v>23</v>
      </c>
      <c r="N4254" t="str">
        <f t="shared" si="443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39"/>
        <v>Temuco4392023</v>
      </c>
    </row>
    <row r="4255" spans="11:19" x14ac:dyDescent="0.3">
      <c r="K4255">
        <f t="shared" si="440"/>
        <v>0</v>
      </c>
      <c r="L4255" t="str">
        <f t="shared" si="441"/>
        <v>Temuco43920</v>
      </c>
      <c r="M4255" s="9">
        <f t="shared" si="442"/>
        <v>24</v>
      </c>
      <c r="N4255" t="str">
        <f t="shared" si="443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39"/>
        <v>Temuco4392024</v>
      </c>
    </row>
    <row r="4256" spans="11:19" x14ac:dyDescent="0.3">
      <c r="K4256">
        <f t="shared" si="440"/>
        <v>0</v>
      </c>
      <c r="L4256" t="str">
        <f t="shared" si="441"/>
        <v>Temuco43920</v>
      </c>
      <c r="M4256" s="9">
        <f t="shared" si="442"/>
        <v>25</v>
      </c>
      <c r="N4256" t="str">
        <f t="shared" si="443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39"/>
        <v>Temuco4392025</v>
      </c>
    </row>
    <row r="4257" spans="11:19" x14ac:dyDescent="0.3">
      <c r="K4257">
        <f t="shared" si="440"/>
        <v>0</v>
      </c>
      <c r="L4257" t="str">
        <f t="shared" si="441"/>
        <v>Temuco43920</v>
      </c>
      <c r="M4257" s="9">
        <f t="shared" si="442"/>
        <v>26</v>
      </c>
      <c r="N4257" t="str">
        <f t="shared" si="443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39"/>
        <v>Temuco4392026</v>
      </c>
    </row>
    <row r="4258" spans="11:19" x14ac:dyDescent="0.3">
      <c r="K4258">
        <f t="shared" si="440"/>
        <v>0</v>
      </c>
      <c r="L4258" t="str">
        <f t="shared" si="441"/>
        <v>Temuco43920</v>
      </c>
      <c r="M4258" s="9">
        <f t="shared" si="442"/>
        <v>27</v>
      </c>
      <c r="N4258" t="str">
        <f t="shared" si="443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39"/>
        <v>Temuco4392027</v>
      </c>
    </row>
    <row r="4259" spans="11:19" x14ac:dyDescent="0.3">
      <c r="K4259">
        <f t="shared" si="440"/>
        <v>0</v>
      </c>
      <c r="L4259" t="str">
        <f t="shared" si="441"/>
        <v>Temuco43920</v>
      </c>
      <c r="M4259" s="9">
        <f t="shared" si="442"/>
        <v>28</v>
      </c>
      <c r="N4259" t="str">
        <f t="shared" si="443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39"/>
        <v>Temuco4392028</v>
      </c>
    </row>
    <row r="4260" spans="11:19" x14ac:dyDescent="0.3">
      <c r="K4260">
        <f t="shared" si="440"/>
        <v>0</v>
      </c>
      <c r="L4260" t="str">
        <f t="shared" si="441"/>
        <v>Temuco43920</v>
      </c>
      <c r="M4260" s="9">
        <f t="shared" si="442"/>
        <v>29</v>
      </c>
      <c r="N4260" t="str">
        <f t="shared" si="443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39"/>
        <v>Temuco4392029</v>
      </c>
    </row>
    <row r="4261" spans="11:19" x14ac:dyDescent="0.3">
      <c r="K4261">
        <f t="shared" si="440"/>
        <v>0</v>
      </c>
      <c r="L4261" t="str">
        <f t="shared" si="441"/>
        <v>Temuco43920</v>
      </c>
      <c r="M4261" s="9">
        <f t="shared" si="442"/>
        <v>30</v>
      </c>
      <c r="N4261" t="str">
        <f t="shared" si="443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39"/>
        <v>Temuco4392030</v>
      </c>
    </row>
    <row r="4262" spans="11:19" x14ac:dyDescent="0.3">
      <c r="K4262">
        <f t="shared" si="440"/>
        <v>0</v>
      </c>
      <c r="L4262" t="str">
        <f t="shared" si="441"/>
        <v>Temuco43920</v>
      </c>
      <c r="M4262" s="9">
        <f t="shared" si="442"/>
        <v>31</v>
      </c>
      <c r="N4262" t="str">
        <f t="shared" si="443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39"/>
        <v>Temuco4392031</v>
      </c>
    </row>
    <row r="4263" spans="11:19" x14ac:dyDescent="0.3">
      <c r="K4263">
        <f t="shared" si="440"/>
        <v>0</v>
      </c>
      <c r="L4263" t="str">
        <f t="shared" si="441"/>
        <v>Temuco43920</v>
      </c>
      <c r="M4263" s="9">
        <f t="shared" si="442"/>
        <v>32</v>
      </c>
      <c r="N4263" t="str">
        <f t="shared" si="443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si="439"/>
        <v>Temuco4392032</v>
      </c>
    </row>
    <row r="4264" spans="11:19" x14ac:dyDescent="0.3">
      <c r="K4264">
        <f t="shared" si="440"/>
        <v>0</v>
      </c>
      <c r="L4264" t="str">
        <f t="shared" si="441"/>
        <v>Temuco43920</v>
      </c>
      <c r="M4264" s="9">
        <f t="shared" si="442"/>
        <v>33</v>
      </c>
      <c r="N4264" t="str">
        <f t="shared" si="443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39"/>
        <v>Temuco4392033</v>
      </c>
    </row>
    <row r="4265" spans="11:19" x14ac:dyDescent="0.3">
      <c r="K4265">
        <f t="shared" si="440"/>
        <v>0</v>
      </c>
      <c r="L4265" t="str">
        <f t="shared" si="441"/>
        <v>Temuco43920</v>
      </c>
      <c r="M4265" s="9">
        <f t="shared" si="442"/>
        <v>34</v>
      </c>
      <c r="N4265" t="str">
        <f t="shared" si="443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ref="S4265:S4328" si="444">+N4265&amp;O4265&amp;M4265</f>
        <v>Temuco4392034</v>
      </c>
    </row>
    <row r="4266" spans="11:19" x14ac:dyDescent="0.3">
      <c r="K4266">
        <f t="shared" si="440"/>
        <v>0</v>
      </c>
      <c r="L4266" t="str">
        <f t="shared" si="441"/>
        <v>Temuco43920</v>
      </c>
      <c r="M4266" s="9">
        <f t="shared" si="442"/>
        <v>35</v>
      </c>
      <c r="N4266" t="str">
        <f t="shared" si="443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44"/>
        <v>Temuco4392035</v>
      </c>
    </row>
    <row r="4267" spans="11:19" x14ac:dyDescent="0.3">
      <c r="K4267">
        <f t="shared" si="440"/>
        <v>0</v>
      </c>
      <c r="L4267" t="str">
        <f t="shared" si="441"/>
        <v>Temuco43920</v>
      </c>
      <c r="M4267" s="9">
        <f t="shared" si="442"/>
        <v>36</v>
      </c>
      <c r="N4267" t="str">
        <f t="shared" si="443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44"/>
        <v>Temuco4392036</v>
      </c>
    </row>
    <row r="4268" spans="11:19" x14ac:dyDescent="0.3">
      <c r="K4268">
        <f t="shared" si="440"/>
        <v>0</v>
      </c>
      <c r="L4268" t="str">
        <f t="shared" si="441"/>
        <v>Temuco43920</v>
      </c>
      <c r="M4268" s="9">
        <f t="shared" si="442"/>
        <v>37</v>
      </c>
      <c r="N4268" t="str">
        <f t="shared" si="443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44"/>
        <v>Temuco4392037</v>
      </c>
    </row>
    <row r="4269" spans="11:19" x14ac:dyDescent="0.3">
      <c r="K4269">
        <f t="shared" si="440"/>
        <v>0</v>
      </c>
      <c r="L4269" t="str">
        <f t="shared" si="441"/>
        <v>Temuco43920</v>
      </c>
      <c r="M4269" s="9">
        <f t="shared" si="442"/>
        <v>38</v>
      </c>
      <c r="N4269" t="str">
        <f t="shared" si="443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44"/>
        <v>Temuco4392038</v>
      </c>
    </row>
    <row r="4270" spans="11:19" x14ac:dyDescent="0.3">
      <c r="K4270">
        <f t="shared" si="440"/>
        <v>0</v>
      </c>
      <c r="L4270" t="str">
        <f t="shared" si="441"/>
        <v>Temuco43920</v>
      </c>
      <c r="M4270" s="9">
        <f t="shared" si="442"/>
        <v>39</v>
      </c>
      <c r="N4270" t="str">
        <f t="shared" si="443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44"/>
        <v>Temuco4392039</v>
      </c>
    </row>
    <row r="4271" spans="11:19" x14ac:dyDescent="0.3">
      <c r="K4271">
        <f t="shared" si="440"/>
        <v>0</v>
      </c>
      <c r="L4271" t="str">
        <f t="shared" si="441"/>
        <v>Temuco43920</v>
      </c>
      <c r="M4271" s="9">
        <f t="shared" si="442"/>
        <v>40</v>
      </c>
      <c r="N4271" t="str">
        <f t="shared" si="443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44"/>
        <v>Temuco4392040</v>
      </c>
    </row>
    <row r="4272" spans="11:19" x14ac:dyDescent="0.3">
      <c r="K4272">
        <f t="shared" si="440"/>
        <v>0</v>
      </c>
      <c r="L4272" t="str">
        <f t="shared" si="441"/>
        <v>Temuco43920</v>
      </c>
      <c r="M4272" s="9">
        <f t="shared" si="442"/>
        <v>41</v>
      </c>
      <c r="N4272" t="str">
        <f t="shared" si="443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44"/>
        <v>Temuco4392041</v>
      </c>
    </row>
    <row r="4273" spans="11:19" x14ac:dyDescent="0.3">
      <c r="K4273">
        <f t="shared" si="440"/>
        <v>0</v>
      </c>
      <c r="L4273" t="str">
        <f t="shared" si="441"/>
        <v>Temuco43920</v>
      </c>
      <c r="M4273" s="9">
        <f t="shared" si="442"/>
        <v>42</v>
      </c>
      <c r="N4273" t="str">
        <f t="shared" si="443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44"/>
        <v>Temuco4392042</v>
      </c>
    </row>
    <row r="4274" spans="11:19" x14ac:dyDescent="0.3">
      <c r="K4274">
        <f t="shared" si="440"/>
        <v>0</v>
      </c>
      <c r="L4274" t="str">
        <f t="shared" si="441"/>
        <v>Temuco43920</v>
      </c>
      <c r="M4274" s="9">
        <f t="shared" si="442"/>
        <v>43</v>
      </c>
      <c r="N4274" t="str">
        <f t="shared" si="443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44"/>
        <v>Temuco4392043</v>
      </c>
    </row>
    <row r="4275" spans="11:19" x14ac:dyDescent="0.3">
      <c r="K4275">
        <f t="shared" si="440"/>
        <v>0</v>
      </c>
      <c r="L4275" t="str">
        <f t="shared" si="441"/>
        <v>Temuco43920</v>
      </c>
      <c r="M4275" s="9">
        <f t="shared" si="442"/>
        <v>44</v>
      </c>
      <c r="N4275" t="str">
        <f t="shared" si="443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44"/>
        <v>Temuco4392044</v>
      </c>
    </row>
    <row r="4276" spans="11:19" x14ac:dyDescent="0.3">
      <c r="K4276">
        <f t="shared" si="440"/>
        <v>0</v>
      </c>
      <c r="L4276" t="str">
        <f t="shared" si="441"/>
        <v>Temuco43920</v>
      </c>
      <c r="M4276" s="9">
        <f t="shared" si="442"/>
        <v>45</v>
      </c>
      <c r="N4276" t="str">
        <f t="shared" si="443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44"/>
        <v>Temuco4392045</v>
      </c>
    </row>
    <row r="4277" spans="11:19" x14ac:dyDescent="0.3">
      <c r="K4277">
        <f t="shared" si="440"/>
        <v>0</v>
      </c>
      <c r="L4277" t="str">
        <f t="shared" si="441"/>
        <v>Temuco43920</v>
      </c>
      <c r="M4277" s="9">
        <f t="shared" si="442"/>
        <v>46</v>
      </c>
      <c r="N4277" t="str">
        <f t="shared" si="443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44"/>
        <v>Temuco4392046</v>
      </c>
    </row>
    <row r="4278" spans="11:19" x14ac:dyDescent="0.3">
      <c r="K4278">
        <f t="shared" si="440"/>
        <v>0</v>
      </c>
      <c r="L4278" t="str">
        <f t="shared" si="441"/>
        <v>Temuco43920</v>
      </c>
      <c r="M4278" s="9">
        <f t="shared" si="442"/>
        <v>47</v>
      </c>
      <c r="N4278" t="str">
        <f t="shared" si="443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44"/>
        <v>Temuco4392047</v>
      </c>
    </row>
    <row r="4279" spans="11:19" x14ac:dyDescent="0.3">
      <c r="K4279">
        <f t="shared" si="440"/>
        <v>0</v>
      </c>
      <c r="L4279" t="str">
        <f t="shared" si="441"/>
        <v>Temuco43920</v>
      </c>
      <c r="M4279" s="9">
        <f t="shared" si="442"/>
        <v>48</v>
      </c>
      <c r="N4279" t="str">
        <f t="shared" si="443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44"/>
        <v>Temuco4392048</v>
      </c>
    </row>
    <row r="4280" spans="11:19" x14ac:dyDescent="0.3">
      <c r="K4280">
        <f t="shared" si="440"/>
        <v>0</v>
      </c>
      <c r="L4280" t="str">
        <f t="shared" si="441"/>
        <v>Temuco43920</v>
      </c>
      <c r="M4280" s="9">
        <f t="shared" si="442"/>
        <v>49</v>
      </c>
      <c r="N4280" t="str">
        <f t="shared" si="443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44"/>
        <v>Temuco4392049</v>
      </c>
    </row>
    <row r="4281" spans="11:19" x14ac:dyDescent="0.3">
      <c r="K4281">
        <f t="shared" si="440"/>
        <v>0</v>
      </c>
      <c r="L4281" t="str">
        <f t="shared" si="441"/>
        <v>Temuco43920</v>
      </c>
      <c r="M4281" s="9">
        <f t="shared" si="442"/>
        <v>50</v>
      </c>
      <c r="N4281" t="str">
        <f t="shared" si="443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44"/>
        <v>Temuco4392050</v>
      </c>
    </row>
    <row r="4282" spans="11:19" x14ac:dyDescent="0.3">
      <c r="K4282">
        <f t="shared" si="440"/>
        <v>0</v>
      </c>
      <c r="L4282" t="str">
        <f t="shared" si="441"/>
        <v>Temuco43920</v>
      </c>
      <c r="M4282" s="9">
        <f t="shared" si="442"/>
        <v>51</v>
      </c>
      <c r="N4282" t="str">
        <f t="shared" si="443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44"/>
        <v>Temuco4392051</v>
      </c>
    </row>
    <row r="4283" spans="11:19" x14ac:dyDescent="0.3">
      <c r="K4283">
        <f t="shared" si="440"/>
        <v>0</v>
      </c>
      <c r="L4283" t="str">
        <f t="shared" si="441"/>
        <v>Temuco43920</v>
      </c>
      <c r="M4283" s="9">
        <f t="shared" si="442"/>
        <v>52</v>
      </c>
      <c r="N4283" t="str">
        <f t="shared" si="443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44"/>
        <v>Temuco4392052</v>
      </c>
    </row>
    <row r="4284" spans="11:19" x14ac:dyDescent="0.3">
      <c r="K4284">
        <f t="shared" si="440"/>
        <v>0</v>
      </c>
      <c r="L4284" t="str">
        <f t="shared" si="441"/>
        <v>Temuco43920</v>
      </c>
      <c r="M4284" s="9">
        <f t="shared" si="442"/>
        <v>53</v>
      </c>
      <c r="N4284" t="str">
        <f t="shared" si="443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44"/>
        <v>Temuco4392053</v>
      </c>
    </row>
    <row r="4285" spans="11:19" x14ac:dyDescent="0.3">
      <c r="K4285">
        <f t="shared" si="440"/>
        <v>0</v>
      </c>
      <c r="L4285" t="str">
        <f t="shared" si="441"/>
        <v>Temuco43920</v>
      </c>
      <c r="M4285" s="9">
        <f t="shared" si="442"/>
        <v>54</v>
      </c>
      <c r="N4285" t="str">
        <f t="shared" si="443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44"/>
        <v>Temuco4392054</v>
      </c>
    </row>
    <row r="4286" spans="11:19" x14ac:dyDescent="0.3">
      <c r="K4286">
        <f t="shared" si="440"/>
        <v>0</v>
      </c>
      <c r="L4286" t="str">
        <f t="shared" si="441"/>
        <v>Temuco43920</v>
      </c>
      <c r="M4286" s="9">
        <f t="shared" si="442"/>
        <v>55</v>
      </c>
      <c r="N4286" t="str">
        <f t="shared" si="443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44"/>
        <v>Temuco4392055</v>
      </c>
    </row>
    <row r="4287" spans="11:19" x14ac:dyDescent="0.3">
      <c r="K4287">
        <f t="shared" si="440"/>
        <v>0</v>
      </c>
      <c r="L4287" t="str">
        <f t="shared" si="441"/>
        <v>Temuco43920</v>
      </c>
      <c r="M4287" s="9">
        <f t="shared" si="442"/>
        <v>56</v>
      </c>
      <c r="N4287" t="str">
        <f t="shared" si="443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44"/>
        <v>Temuco4392056</v>
      </c>
    </row>
    <row r="4288" spans="11:19" x14ac:dyDescent="0.3">
      <c r="K4288">
        <f t="shared" si="440"/>
        <v>0</v>
      </c>
      <c r="L4288" t="str">
        <f t="shared" si="441"/>
        <v>Temuco43920</v>
      </c>
      <c r="M4288" s="9">
        <f t="shared" si="442"/>
        <v>57</v>
      </c>
      <c r="N4288" t="str">
        <f t="shared" si="443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44"/>
        <v>Temuco4392057</v>
      </c>
    </row>
    <row r="4289" spans="11:19" x14ac:dyDescent="0.3">
      <c r="K4289">
        <f t="shared" si="440"/>
        <v>0</v>
      </c>
      <c r="L4289" t="str">
        <f t="shared" si="441"/>
        <v>Temuco43920</v>
      </c>
      <c r="M4289" s="9">
        <f t="shared" si="442"/>
        <v>58</v>
      </c>
      <c r="N4289" t="str">
        <f t="shared" si="443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44"/>
        <v>Temuco4392058</v>
      </c>
    </row>
    <row r="4290" spans="11:19" x14ac:dyDescent="0.3">
      <c r="K4290">
        <f t="shared" si="440"/>
        <v>0</v>
      </c>
      <c r="L4290" t="str">
        <f t="shared" si="441"/>
        <v>Temuco43920</v>
      </c>
      <c r="M4290" s="9">
        <f t="shared" si="442"/>
        <v>59</v>
      </c>
      <c r="N4290" t="str">
        <f t="shared" si="443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44"/>
        <v>Temuco4392059</v>
      </c>
    </row>
    <row r="4291" spans="11:19" x14ac:dyDescent="0.3">
      <c r="K4291">
        <f t="shared" si="440"/>
        <v>0</v>
      </c>
      <c r="L4291" t="str">
        <f t="shared" si="441"/>
        <v>Temuco43920</v>
      </c>
      <c r="M4291" s="9">
        <f t="shared" si="442"/>
        <v>60</v>
      </c>
      <c r="N4291" t="str">
        <f t="shared" si="443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44"/>
        <v>Temuco4392060</v>
      </c>
    </row>
    <row r="4292" spans="11:19" x14ac:dyDescent="0.3">
      <c r="K4292">
        <f t="shared" si="440"/>
        <v>0</v>
      </c>
      <c r="L4292" t="str">
        <f t="shared" si="441"/>
        <v>Temuco43920</v>
      </c>
      <c r="M4292" s="9">
        <f t="shared" si="442"/>
        <v>61</v>
      </c>
      <c r="N4292" t="str">
        <f t="shared" si="443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44"/>
        <v>Temuco4392061</v>
      </c>
    </row>
    <row r="4293" spans="11:19" x14ac:dyDescent="0.3">
      <c r="K4293">
        <f t="shared" si="440"/>
        <v>0</v>
      </c>
      <c r="L4293" t="str">
        <f t="shared" si="441"/>
        <v>Temuco43920</v>
      </c>
      <c r="M4293" s="9">
        <f t="shared" si="442"/>
        <v>62</v>
      </c>
      <c r="N4293" t="str">
        <f t="shared" si="443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44"/>
        <v>Temuco4392062</v>
      </c>
    </row>
    <row r="4294" spans="11:19" x14ac:dyDescent="0.3">
      <c r="K4294">
        <f t="shared" si="440"/>
        <v>0</v>
      </c>
      <c r="L4294" t="str">
        <f t="shared" si="441"/>
        <v>Temuco43920</v>
      </c>
      <c r="M4294" s="9">
        <f t="shared" si="442"/>
        <v>63</v>
      </c>
      <c r="N4294" t="str">
        <f t="shared" si="443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44"/>
        <v>Temuco4392063</v>
      </c>
    </row>
    <row r="4295" spans="11:19" x14ac:dyDescent="0.3">
      <c r="K4295">
        <f t="shared" ref="K4295:K4358" si="445">+COUNTIFS($L$6:$L$20000,B4295)</f>
        <v>0</v>
      </c>
      <c r="L4295" t="str">
        <f t="shared" si="441"/>
        <v>Temuco43920</v>
      </c>
      <c r="M4295" s="9">
        <f t="shared" si="442"/>
        <v>64</v>
      </c>
      <c r="N4295" t="str">
        <f t="shared" si="443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44"/>
        <v>Temuco4392064</v>
      </c>
    </row>
    <row r="4296" spans="11:19" x14ac:dyDescent="0.3">
      <c r="K4296">
        <f t="shared" si="445"/>
        <v>0</v>
      </c>
      <c r="L4296" t="str">
        <f t="shared" si="441"/>
        <v>Temuco43920</v>
      </c>
      <c r="M4296" s="9">
        <f t="shared" si="442"/>
        <v>65</v>
      </c>
      <c r="N4296" t="str">
        <f t="shared" si="443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44"/>
        <v>Temuco4392065</v>
      </c>
    </row>
    <row r="4297" spans="11:19" x14ac:dyDescent="0.3">
      <c r="K4297">
        <f t="shared" si="445"/>
        <v>0</v>
      </c>
      <c r="L4297" t="str">
        <f t="shared" si="441"/>
        <v>Temuco43920</v>
      </c>
      <c r="M4297" s="9">
        <f t="shared" si="442"/>
        <v>66</v>
      </c>
      <c r="N4297" t="str">
        <f t="shared" si="443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44"/>
        <v>Temuco4392066</v>
      </c>
    </row>
    <row r="4298" spans="11:19" x14ac:dyDescent="0.3">
      <c r="K4298">
        <f t="shared" si="445"/>
        <v>0</v>
      </c>
      <c r="L4298" t="str">
        <f t="shared" si="441"/>
        <v>Temuco43920</v>
      </c>
      <c r="M4298" s="9">
        <f t="shared" si="442"/>
        <v>67</v>
      </c>
      <c r="N4298" t="str">
        <f t="shared" si="443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44"/>
        <v>Temuco4392067</v>
      </c>
    </row>
    <row r="4299" spans="11:19" x14ac:dyDescent="0.3">
      <c r="K4299">
        <f t="shared" si="445"/>
        <v>0</v>
      </c>
      <c r="L4299" t="str">
        <f t="shared" si="441"/>
        <v>Temuco43920</v>
      </c>
      <c r="M4299" s="9">
        <f t="shared" si="442"/>
        <v>68</v>
      </c>
      <c r="N4299" t="str">
        <f t="shared" si="443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44"/>
        <v>Temuco4392068</v>
      </c>
    </row>
    <row r="4300" spans="11:19" x14ac:dyDescent="0.3">
      <c r="K4300">
        <f t="shared" si="445"/>
        <v>0</v>
      </c>
      <c r="L4300" t="str">
        <f t="shared" si="441"/>
        <v>Temuco43920</v>
      </c>
      <c r="M4300" s="9">
        <f t="shared" si="442"/>
        <v>69</v>
      </c>
      <c r="N4300" t="str">
        <f t="shared" si="443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44"/>
        <v>Temuco4392069</v>
      </c>
    </row>
    <row r="4301" spans="11:19" x14ac:dyDescent="0.3">
      <c r="K4301">
        <f t="shared" si="445"/>
        <v>0</v>
      </c>
      <c r="L4301" t="str">
        <f t="shared" si="441"/>
        <v>Temuco43920</v>
      </c>
      <c r="M4301" s="9">
        <f t="shared" si="442"/>
        <v>70</v>
      </c>
      <c r="N4301" t="str">
        <f t="shared" si="443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44"/>
        <v>Temuco4392070</v>
      </c>
    </row>
    <row r="4302" spans="11:19" x14ac:dyDescent="0.3">
      <c r="K4302">
        <f t="shared" si="445"/>
        <v>0</v>
      </c>
      <c r="L4302" t="str">
        <f t="shared" si="441"/>
        <v>Temuco43920</v>
      </c>
      <c r="M4302" s="9">
        <f t="shared" si="442"/>
        <v>71</v>
      </c>
      <c r="N4302" t="str">
        <f t="shared" si="443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44"/>
        <v>Temuco4392071</v>
      </c>
    </row>
    <row r="4303" spans="11:19" x14ac:dyDescent="0.3">
      <c r="K4303">
        <f t="shared" si="445"/>
        <v>0</v>
      </c>
      <c r="L4303" t="str">
        <f t="shared" si="441"/>
        <v>Temuco43920</v>
      </c>
      <c r="M4303" s="9">
        <f t="shared" si="442"/>
        <v>72</v>
      </c>
      <c r="N4303" t="str">
        <f t="shared" si="443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44"/>
        <v>Temuco4392072</v>
      </c>
    </row>
    <row r="4304" spans="11:19" x14ac:dyDescent="0.3">
      <c r="K4304">
        <f t="shared" si="445"/>
        <v>0</v>
      </c>
      <c r="L4304" t="str">
        <f t="shared" si="441"/>
        <v>Temuco43920</v>
      </c>
      <c r="M4304" s="9">
        <f t="shared" si="442"/>
        <v>73</v>
      </c>
      <c r="N4304" t="str">
        <f t="shared" si="443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44"/>
        <v>Temuco4392073</v>
      </c>
    </row>
    <row r="4305" spans="11:19" x14ac:dyDescent="0.3">
      <c r="K4305">
        <f t="shared" si="445"/>
        <v>0</v>
      </c>
      <c r="L4305" t="str">
        <f t="shared" si="441"/>
        <v>Temuco43920</v>
      </c>
      <c r="M4305" s="9">
        <f t="shared" si="442"/>
        <v>74</v>
      </c>
      <c r="N4305" t="str">
        <f t="shared" si="443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44"/>
        <v>Temuco4392074</v>
      </c>
    </row>
    <row r="4306" spans="11:19" x14ac:dyDescent="0.3">
      <c r="K4306">
        <f t="shared" si="445"/>
        <v>0</v>
      </c>
      <c r="L4306" t="str">
        <f t="shared" si="441"/>
        <v>Temuco43920</v>
      </c>
      <c r="M4306" s="9">
        <f t="shared" si="442"/>
        <v>75</v>
      </c>
      <c r="N4306" t="str">
        <f t="shared" si="443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44"/>
        <v>Temuco4392075</v>
      </c>
    </row>
    <row r="4307" spans="11:19" x14ac:dyDescent="0.3">
      <c r="K4307">
        <f t="shared" si="445"/>
        <v>0</v>
      </c>
      <c r="L4307" t="str">
        <f t="shared" si="441"/>
        <v>Temuco43920</v>
      </c>
      <c r="M4307" s="9">
        <f t="shared" si="442"/>
        <v>76</v>
      </c>
      <c r="N4307" t="str">
        <f t="shared" si="443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44"/>
        <v>Temuco4392076</v>
      </c>
    </row>
    <row r="4308" spans="11:19" x14ac:dyDescent="0.3">
      <c r="K4308">
        <f t="shared" si="445"/>
        <v>0</v>
      </c>
      <c r="L4308" t="str">
        <f t="shared" si="441"/>
        <v>Temuco43920</v>
      </c>
      <c r="M4308" s="9">
        <f t="shared" si="442"/>
        <v>77</v>
      </c>
      <c r="N4308" t="str">
        <f t="shared" si="443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44"/>
        <v>Temuco4392077</v>
      </c>
    </row>
    <row r="4309" spans="11:19" x14ac:dyDescent="0.3">
      <c r="K4309">
        <f t="shared" si="445"/>
        <v>0</v>
      </c>
      <c r="L4309" t="str">
        <f t="shared" si="441"/>
        <v>Temuco43920</v>
      </c>
      <c r="M4309" s="9">
        <f t="shared" si="442"/>
        <v>78</v>
      </c>
      <c r="N4309" t="str">
        <f t="shared" si="443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44"/>
        <v>Temuco4392078</v>
      </c>
    </row>
    <row r="4310" spans="11:19" x14ac:dyDescent="0.3">
      <c r="K4310">
        <f t="shared" si="445"/>
        <v>0</v>
      </c>
      <c r="L4310" t="str">
        <f t="shared" si="441"/>
        <v>Temuco43920</v>
      </c>
      <c r="M4310" s="9">
        <f t="shared" si="442"/>
        <v>79</v>
      </c>
      <c r="N4310" t="str">
        <f t="shared" si="443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44"/>
        <v>Temuco4392079</v>
      </c>
    </row>
    <row r="4311" spans="11:19" x14ac:dyDescent="0.3">
      <c r="K4311">
        <f t="shared" si="445"/>
        <v>0</v>
      </c>
      <c r="L4311" t="str">
        <f t="shared" si="441"/>
        <v>Temuco43920</v>
      </c>
      <c r="M4311" s="9">
        <f t="shared" si="442"/>
        <v>80</v>
      </c>
      <c r="N4311" t="str">
        <f t="shared" si="443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44"/>
        <v>Temuco4392080</v>
      </c>
    </row>
    <row r="4312" spans="11:19" x14ac:dyDescent="0.3">
      <c r="K4312">
        <f t="shared" si="445"/>
        <v>0</v>
      </c>
      <c r="L4312" t="str">
        <f t="shared" si="441"/>
        <v>Temuco43920</v>
      </c>
      <c r="M4312" s="9">
        <f t="shared" si="442"/>
        <v>81</v>
      </c>
      <c r="N4312" t="str">
        <f t="shared" si="443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44"/>
        <v>Temuco4392081</v>
      </c>
    </row>
    <row r="4313" spans="11:19" x14ac:dyDescent="0.3">
      <c r="K4313">
        <f t="shared" si="445"/>
        <v>0</v>
      </c>
      <c r="L4313" t="str">
        <f t="shared" si="441"/>
        <v>Temuco43920</v>
      </c>
      <c r="M4313" s="9">
        <f t="shared" si="442"/>
        <v>82</v>
      </c>
      <c r="N4313" t="str">
        <f t="shared" si="443"/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44"/>
        <v>Temuco4392082</v>
      </c>
    </row>
    <row r="4314" spans="11:19" x14ac:dyDescent="0.3">
      <c r="K4314">
        <f t="shared" si="445"/>
        <v>0</v>
      </c>
      <c r="L4314" t="str">
        <f t="shared" si="441"/>
        <v>Temuco43920</v>
      </c>
      <c r="M4314" s="9">
        <f t="shared" si="442"/>
        <v>83</v>
      </c>
      <c r="N4314" t="str">
        <f t="shared" si="443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44"/>
        <v>Temuco4392083</v>
      </c>
    </row>
    <row r="4315" spans="11:19" x14ac:dyDescent="0.3">
      <c r="K4315">
        <f t="shared" si="445"/>
        <v>0</v>
      </c>
      <c r="L4315" t="str">
        <f t="shared" ref="L4315:L4378" si="446">+N4315&amp;O4315</f>
        <v>Temuco43920</v>
      </c>
      <c r="M4315" s="9">
        <f t="shared" ref="M4315:M4378" si="447">+M4314+1</f>
        <v>84</v>
      </c>
      <c r="N4315" t="str">
        <f t="shared" ref="N4315:N4378" si="448">+N4314</f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44"/>
        <v>Temuco4392084</v>
      </c>
    </row>
    <row r="4316" spans="11:19" x14ac:dyDescent="0.3">
      <c r="K4316">
        <f t="shared" si="445"/>
        <v>0</v>
      </c>
      <c r="L4316" t="str">
        <f t="shared" si="446"/>
        <v>Temuco43920</v>
      </c>
      <c r="M4316" s="9">
        <f t="shared" si="447"/>
        <v>85</v>
      </c>
      <c r="N4316" t="str">
        <f t="shared" si="448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44"/>
        <v>Temuco4392085</v>
      </c>
    </row>
    <row r="4317" spans="11:19" x14ac:dyDescent="0.3">
      <c r="K4317">
        <f t="shared" si="445"/>
        <v>0</v>
      </c>
      <c r="L4317" t="str">
        <f t="shared" si="446"/>
        <v>Temuco43920</v>
      </c>
      <c r="M4317" s="9">
        <f t="shared" si="447"/>
        <v>86</v>
      </c>
      <c r="N4317" t="str">
        <f t="shared" si="448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44"/>
        <v>Temuco4392086</v>
      </c>
    </row>
    <row r="4318" spans="11:19" x14ac:dyDescent="0.3">
      <c r="K4318">
        <f t="shared" si="445"/>
        <v>0</v>
      </c>
      <c r="L4318" t="str">
        <f t="shared" si="446"/>
        <v>Temuco43920</v>
      </c>
      <c r="M4318" s="9">
        <f t="shared" si="447"/>
        <v>87</v>
      </c>
      <c r="N4318" t="str">
        <f t="shared" si="448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44"/>
        <v>Temuco4392087</v>
      </c>
    </row>
    <row r="4319" spans="11:19" x14ac:dyDescent="0.3">
      <c r="K4319">
        <f t="shared" si="445"/>
        <v>0</v>
      </c>
      <c r="L4319" t="str">
        <f t="shared" si="446"/>
        <v>Temuco43920</v>
      </c>
      <c r="M4319" s="9">
        <f t="shared" si="447"/>
        <v>88</v>
      </c>
      <c r="N4319" t="str">
        <f t="shared" si="448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44"/>
        <v>Temuco4392088</v>
      </c>
    </row>
    <row r="4320" spans="11:19" x14ac:dyDescent="0.3">
      <c r="K4320">
        <f t="shared" si="445"/>
        <v>0</v>
      </c>
      <c r="L4320" t="str">
        <f t="shared" si="446"/>
        <v>Temuco43920</v>
      </c>
      <c r="M4320" s="9">
        <f t="shared" si="447"/>
        <v>89</v>
      </c>
      <c r="N4320" t="str">
        <f t="shared" si="448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44"/>
        <v>Temuco4392089</v>
      </c>
    </row>
    <row r="4321" spans="11:19" x14ac:dyDescent="0.3">
      <c r="K4321">
        <f t="shared" si="445"/>
        <v>0</v>
      </c>
      <c r="L4321" t="str">
        <f t="shared" si="446"/>
        <v>Temuco43920</v>
      </c>
      <c r="M4321" s="9">
        <f t="shared" si="447"/>
        <v>90</v>
      </c>
      <c r="N4321" t="str">
        <f t="shared" si="448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44"/>
        <v>Temuco4392090</v>
      </c>
    </row>
    <row r="4322" spans="11:19" x14ac:dyDescent="0.3">
      <c r="K4322">
        <f t="shared" si="445"/>
        <v>0</v>
      </c>
      <c r="L4322" t="str">
        <f t="shared" si="446"/>
        <v>Temuco43920</v>
      </c>
      <c r="M4322" s="9">
        <f t="shared" si="447"/>
        <v>91</v>
      </c>
      <c r="N4322" t="str">
        <f t="shared" si="448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44"/>
        <v>Temuco4392091</v>
      </c>
    </row>
    <row r="4323" spans="11:19" x14ac:dyDescent="0.3">
      <c r="K4323">
        <f t="shared" si="445"/>
        <v>0</v>
      </c>
      <c r="L4323" t="str">
        <f t="shared" si="446"/>
        <v>Temuco43920</v>
      </c>
      <c r="M4323" s="9">
        <f t="shared" si="447"/>
        <v>92</v>
      </c>
      <c r="N4323" t="str">
        <f t="shared" si="448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44"/>
        <v>Temuco4392092</v>
      </c>
    </row>
    <row r="4324" spans="11:19" x14ac:dyDescent="0.3">
      <c r="K4324">
        <f t="shared" si="445"/>
        <v>0</v>
      </c>
      <c r="L4324" t="str">
        <f t="shared" si="446"/>
        <v>Temuco43920</v>
      </c>
      <c r="M4324" s="9">
        <f t="shared" si="447"/>
        <v>93</v>
      </c>
      <c r="N4324" t="str">
        <f t="shared" si="448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44"/>
        <v>Temuco4392093</v>
      </c>
    </row>
    <row r="4325" spans="11:19" x14ac:dyDescent="0.3">
      <c r="K4325">
        <f t="shared" si="445"/>
        <v>0</v>
      </c>
      <c r="L4325" t="str">
        <f t="shared" si="446"/>
        <v>Temuco43920</v>
      </c>
      <c r="M4325" s="9">
        <f t="shared" si="447"/>
        <v>94</v>
      </c>
      <c r="N4325" t="str">
        <f t="shared" si="448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44"/>
        <v>Temuco4392094</v>
      </c>
    </row>
    <row r="4326" spans="11:19" x14ac:dyDescent="0.3">
      <c r="K4326">
        <f t="shared" si="445"/>
        <v>0</v>
      </c>
      <c r="L4326" t="str">
        <f t="shared" si="446"/>
        <v>Temuco43920</v>
      </c>
      <c r="M4326" s="9">
        <f t="shared" si="447"/>
        <v>95</v>
      </c>
      <c r="N4326" t="str">
        <f t="shared" si="448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44"/>
        <v>Temuco4392095</v>
      </c>
    </row>
    <row r="4327" spans="11:19" x14ac:dyDescent="0.3">
      <c r="K4327">
        <f t="shared" si="445"/>
        <v>0</v>
      </c>
      <c r="L4327" t="str">
        <f t="shared" si="446"/>
        <v>Temuco43920</v>
      </c>
      <c r="M4327" s="9">
        <f t="shared" si="447"/>
        <v>96</v>
      </c>
      <c r="N4327" t="str">
        <f t="shared" si="448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si="444"/>
        <v>Temuco4392096</v>
      </c>
    </row>
    <row r="4328" spans="11:19" x14ac:dyDescent="0.3">
      <c r="K4328">
        <f t="shared" si="445"/>
        <v>0</v>
      </c>
      <c r="L4328" t="str">
        <f t="shared" si="446"/>
        <v>Temuco43920</v>
      </c>
      <c r="M4328" s="9">
        <f t="shared" si="447"/>
        <v>97</v>
      </c>
      <c r="N4328" t="str">
        <f t="shared" si="448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44"/>
        <v>Temuco4392097</v>
      </c>
    </row>
    <row r="4329" spans="11:19" x14ac:dyDescent="0.3">
      <c r="K4329">
        <f t="shared" si="445"/>
        <v>0</v>
      </c>
      <c r="L4329" t="str">
        <f t="shared" si="446"/>
        <v>Temuco43920</v>
      </c>
      <c r="M4329" s="9">
        <f t="shared" si="447"/>
        <v>98</v>
      </c>
      <c r="N4329" t="str">
        <f t="shared" si="448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ref="S4329:S4392" si="449">+N4329&amp;O4329&amp;M4329</f>
        <v>Temuco4392098</v>
      </c>
    </row>
    <row r="4330" spans="11:19" x14ac:dyDescent="0.3">
      <c r="K4330">
        <f t="shared" si="445"/>
        <v>0</v>
      </c>
      <c r="L4330" t="str">
        <f t="shared" si="446"/>
        <v>Temuco43920</v>
      </c>
      <c r="M4330" s="9">
        <f t="shared" si="447"/>
        <v>99</v>
      </c>
      <c r="N4330" t="str">
        <f t="shared" si="448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49"/>
        <v>Temuco4392099</v>
      </c>
    </row>
    <row r="4331" spans="11:19" x14ac:dyDescent="0.3">
      <c r="K4331">
        <f t="shared" si="445"/>
        <v>0</v>
      </c>
      <c r="L4331" t="str">
        <f t="shared" si="446"/>
        <v>Temuco43920</v>
      </c>
      <c r="M4331" s="9">
        <f t="shared" si="447"/>
        <v>100</v>
      </c>
      <c r="N4331" t="str">
        <f t="shared" si="448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49"/>
        <v>Temuco43920100</v>
      </c>
    </row>
    <row r="4332" spans="11:19" x14ac:dyDescent="0.3">
      <c r="K4332">
        <f t="shared" si="445"/>
        <v>0</v>
      </c>
      <c r="L4332" t="str">
        <f t="shared" si="446"/>
        <v>Temuco43920</v>
      </c>
      <c r="M4332" s="9">
        <f t="shared" si="447"/>
        <v>101</v>
      </c>
      <c r="N4332" t="str">
        <f t="shared" si="448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49"/>
        <v>Temuco43920101</v>
      </c>
    </row>
    <row r="4333" spans="11:19" x14ac:dyDescent="0.3">
      <c r="K4333">
        <f t="shared" si="445"/>
        <v>0</v>
      </c>
      <c r="L4333" t="str">
        <f t="shared" si="446"/>
        <v>Temuco43920</v>
      </c>
      <c r="M4333" s="9">
        <f t="shared" si="447"/>
        <v>102</v>
      </c>
      <c r="N4333" t="str">
        <f t="shared" si="448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49"/>
        <v>Temuco43920102</v>
      </c>
    </row>
    <row r="4334" spans="11:19" x14ac:dyDescent="0.3">
      <c r="K4334">
        <f t="shared" si="445"/>
        <v>0</v>
      </c>
      <c r="L4334" t="str">
        <f t="shared" si="446"/>
        <v>Temuco43920</v>
      </c>
      <c r="M4334" s="9">
        <f t="shared" si="447"/>
        <v>103</v>
      </c>
      <c r="N4334" t="str">
        <f t="shared" si="448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49"/>
        <v>Temuco43920103</v>
      </c>
    </row>
    <row r="4335" spans="11:19" x14ac:dyDescent="0.3">
      <c r="K4335">
        <f t="shared" si="445"/>
        <v>0</v>
      </c>
      <c r="L4335" t="str">
        <f t="shared" si="446"/>
        <v>Temuco43920</v>
      </c>
      <c r="M4335" s="9">
        <f t="shared" si="447"/>
        <v>104</v>
      </c>
      <c r="N4335" t="str">
        <f t="shared" si="448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49"/>
        <v>Temuco43920104</v>
      </c>
    </row>
    <row r="4336" spans="11:19" x14ac:dyDescent="0.3">
      <c r="K4336">
        <f t="shared" si="445"/>
        <v>0</v>
      </c>
      <c r="L4336" t="str">
        <f t="shared" si="446"/>
        <v>Temuco43920</v>
      </c>
      <c r="M4336" s="9">
        <f t="shared" si="447"/>
        <v>105</v>
      </c>
      <c r="N4336" t="str">
        <f t="shared" si="448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49"/>
        <v>Temuco43920105</v>
      </c>
    </row>
    <row r="4337" spans="11:19" x14ac:dyDescent="0.3">
      <c r="K4337">
        <f t="shared" si="445"/>
        <v>0</v>
      </c>
      <c r="L4337" t="str">
        <f t="shared" si="446"/>
        <v>Temuco43920</v>
      </c>
      <c r="M4337" s="9">
        <f t="shared" si="447"/>
        <v>106</v>
      </c>
      <c r="N4337" t="str">
        <f t="shared" si="448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49"/>
        <v>Temuco43920106</v>
      </c>
    </row>
    <row r="4338" spans="11:19" x14ac:dyDescent="0.3">
      <c r="K4338">
        <f t="shared" si="445"/>
        <v>0</v>
      </c>
      <c r="L4338" t="str">
        <f t="shared" si="446"/>
        <v>Temuco43920</v>
      </c>
      <c r="M4338" s="9">
        <f t="shared" si="447"/>
        <v>107</v>
      </c>
      <c r="N4338" t="str">
        <f t="shared" si="448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49"/>
        <v>Temuco43920107</v>
      </c>
    </row>
    <row r="4339" spans="11:19" x14ac:dyDescent="0.3">
      <c r="K4339">
        <f t="shared" si="445"/>
        <v>0</v>
      </c>
      <c r="L4339" t="str">
        <f t="shared" si="446"/>
        <v>Temuco43920</v>
      </c>
      <c r="M4339" s="9">
        <f t="shared" si="447"/>
        <v>108</v>
      </c>
      <c r="N4339" t="str">
        <f t="shared" si="448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49"/>
        <v>Temuco43920108</v>
      </c>
    </row>
    <row r="4340" spans="11:19" x14ac:dyDescent="0.3">
      <c r="K4340">
        <f t="shared" si="445"/>
        <v>0</v>
      </c>
      <c r="L4340" t="str">
        <f t="shared" si="446"/>
        <v>Temuco43920</v>
      </c>
      <c r="M4340" s="9">
        <f t="shared" si="447"/>
        <v>109</v>
      </c>
      <c r="N4340" t="str">
        <f t="shared" si="448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49"/>
        <v>Temuco43920109</v>
      </c>
    </row>
    <row r="4341" spans="11:19" x14ac:dyDescent="0.3">
      <c r="K4341">
        <f t="shared" si="445"/>
        <v>0</v>
      </c>
      <c r="L4341" t="str">
        <f t="shared" si="446"/>
        <v>Temuco43920</v>
      </c>
      <c r="M4341" s="9">
        <f t="shared" si="447"/>
        <v>110</v>
      </c>
      <c r="N4341" t="str">
        <f t="shared" si="448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49"/>
        <v>Temuco43920110</v>
      </c>
    </row>
    <row r="4342" spans="11:19" x14ac:dyDescent="0.3">
      <c r="K4342">
        <f t="shared" si="445"/>
        <v>0</v>
      </c>
      <c r="L4342" t="str">
        <f t="shared" si="446"/>
        <v>Temuco43920</v>
      </c>
      <c r="M4342" s="9">
        <f t="shared" si="447"/>
        <v>111</v>
      </c>
      <c r="N4342" t="str">
        <f t="shared" si="448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49"/>
        <v>Temuco43920111</v>
      </c>
    </row>
    <row r="4343" spans="11:19" x14ac:dyDescent="0.3">
      <c r="K4343">
        <f t="shared" si="445"/>
        <v>0</v>
      </c>
      <c r="L4343" t="str">
        <f t="shared" si="446"/>
        <v>Temuco43920</v>
      </c>
      <c r="M4343" s="9">
        <f t="shared" si="447"/>
        <v>112</v>
      </c>
      <c r="N4343" t="str">
        <f t="shared" si="448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49"/>
        <v>Temuco43920112</v>
      </c>
    </row>
    <row r="4344" spans="11:19" x14ac:dyDescent="0.3">
      <c r="K4344">
        <f t="shared" si="445"/>
        <v>0</v>
      </c>
      <c r="L4344" t="str">
        <f t="shared" si="446"/>
        <v>Temuco43920</v>
      </c>
      <c r="M4344" s="9">
        <f t="shared" si="447"/>
        <v>113</v>
      </c>
      <c r="N4344" t="str">
        <f t="shared" si="448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49"/>
        <v>Temuco43920113</v>
      </c>
    </row>
    <row r="4345" spans="11:19" x14ac:dyDescent="0.3">
      <c r="K4345">
        <f t="shared" si="445"/>
        <v>0</v>
      </c>
      <c r="L4345" t="str">
        <f t="shared" si="446"/>
        <v>Temuco43920</v>
      </c>
      <c r="M4345" s="9">
        <f t="shared" si="447"/>
        <v>114</v>
      </c>
      <c r="N4345" t="str">
        <f t="shared" si="448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49"/>
        <v>Temuco43920114</v>
      </c>
    </row>
    <row r="4346" spans="11:19" x14ac:dyDescent="0.3">
      <c r="K4346">
        <f t="shared" si="445"/>
        <v>0</v>
      </c>
      <c r="L4346" t="str">
        <f t="shared" si="446"/>
        <v>Temuco43920</v>
      </c>
      <c r="M4346" s="9">
        <f t="shared" si="447"/>
        <v>115</v>
      </c>
      <c r="N4346" t="str">
        <f t="shared" si="448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49"/>
        <v>Temuco43920115</v>
      </c>
    </row>
    <row r="4347" spans="11:19" x14ac:dyDescent="0.3">
      <c r="K4347">
        <f t="shared" si="445"/>
        <v>0</v>
      </c>
      <c r="L4347" t="str">
        <f t="shared" si="446"/>
        <v>Temuco43920</v>
      </c>
      <c r="M4347" s="9">
        <f t="shared" si="447"/>
        <v>116</v>
      </c>
      <c r="N4347" t="str">
        <f t="shared" si="448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49"/>
        <v>Temuco43920116</v>
      </c>
    </row>
    <row r="4348" spans="11:19" x14ac:dyDescent="0.3">
      <c r="K4348">
        <f t="shared" si="445"/>
        <v>0</v>
      </c>
      <c r="L4348" t="str">
        <f t="shared" si="446"/>
        <v>Temuco43920</v>
      </c>
      <c r="M4348" s="9">
        <f t="shared" si="447"/>
        <v>117</v>
      </c>
      <c r="N4348" t="str">
        <f t="shared" si="448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49"/>
        <v>Temuco43920117</v>
      </c>
    </row>
    <row r="4349" spans="11:19" x14ac:dyDescent="0.3">
      <c r="K4349">
        <f t="shared" si="445"/>
        <v>0</v>
      </c>
      <c r="L4349" t="str">
        <f t="shared" si="446"/>
        <v>Temuco43920</v>
      </c>
      <c r="M4349" s="9">
        <f t="shared" si="447"/>
        <v>118</v>
      </c>
      <c r="N4349" t="str">
        <f t="shared" si="448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49"/>
        <v>Temuco43920118</v>
      </c>
    </row>
    <row r="4350" spans="11:19" x14ac:dyDescent="0.3">
      <c r="K4350">
        <f t="shared" si="445"/>
        <v>0</v>
      </c>
      <c r="L4350" t="str">
        <f t="shared" si="446"/>
        <v>Temuco43920</v>
      </c>
      <c r="M4350" s="9">
        <f t="shared" si="447"/>
        <v>119</v>
      </c>
      <c r="N4350" t="str">
        <f t="shared" si="448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49"/>
        <v>Temuco43920119</v>
      </c>
    </row>
    <row r="4351" spans="11:19" x14ac:dyDescent="0.3">
      <c r="K4351">
        <f t="shared" si="445"/>
        <v>0</v>
      </c>
      <c r="L4351" t="str">
        <f t="shared" si="446"/>
        <v>Temuco43920</v>
      </c>
      <c r="M4351" s="9">
        <f t="shared" si="447"/>
        <v>120</v>
      </c>
      <c r="N4351" t="str">
        <f t="shared" si="448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49"/>
        <v>Temuco43920120</v>
      </c>
    </row>
    <row r="4352" spans="11:19" x14ac:dyDescent="0.3">
      <c r="K4352">
        <f t="shared" si="445"/>
        <v>0</v>
      </c>
      <c r="L4352" t="str">
        <f t="shared" si="446"/>
        <v>Temuco43920</v>
      </c>
      <c r="M4352" s="9">
        <f t="shared" si="447"/>
        <v>121</v>
      </c>
      <c r="N4352" t="str">
        <f t="shared" si="448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49"/>
        <v>Temuco43920121</v>
      </c>
    </row>
    <row r="4353" spans="11:19" x14ac:dyDescent="0.3">
      <c r="K4353">
        <f t="shared" si="445"/>
        <v>0</v>
      </c>
      <c r="L4353" t="str">
        <f t="shared" si="446"/>
        <v>Temuco43920</v>
      </c>
      <c r="M4353" s="9">
        <f t="shared" si="447"/>
        <v>122</v>
      </c>
      <c r="N4353" t="str">
        <f t="shared" si="448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49"/>
        <v>Temuco43920122</v>
      </c>
    </row>
    <row r="4354" spans="11:19" x14ac:dyDescent="0.3">
      <c r="K4354">
        <f t="shared" si="445"/>
        <v>0</v>
      </c>
      <c r="L4354" t="str">
        <f t="shared" si="446"/>
        <v>Temuco43920</v>
      </c>
      <c r="M4354" s="9">
        <f t="shared" si="447"/>
        <v>123</v>
      </c>
      <c r="N4354" t="str">
        <f t="shared" si="448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49"/>
        <v>Temuco43920123</v>
      </c>
    </row>
    <row r="4355" spans="11:19" x14ac:dyDescent="0.3">
      <c r="K4355">
        <f t="shared" si="445"/>
        <v>0</v>
      </c>
      <c r="L4355" t="str">
        <f t="shared" si="446"/>
        <v>Temuco43920</v>
      </c>
      <c r="M4355" s="9">
        <f t="shared" si="447"/>
        <v>124</v>
      </c>
      <c r="N4355" t="str">
        <f t="shared" si="448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49"/>
        <v>Temuco43920124</v>
      </c>
    </row>
    <row r="4356" spans="11:19" x14ac:dyDescent="0.3">
      <c r="K4356">
        <f t="shared" si="445"/>
        <v>0</v>
      </c>
      <c r="L4356" t="str">
        <f t="shared" si="446"/>
        <v>Temuco43920</v>
      </c>
      <c r="M4356" s="9">
        <f t="shared" si="447"/>
        <v>125</v>
      </c>
      <c r="N4356" t="str">
        <f t="shared" si="448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49"/>
        <v>Temuco43920125</v>
      </c>
    </row>
    <row r="4357" spans="11:19" x14ac:dyDescent="0.3">
      <c r="K4357">
        <f t="shared" si="445"/>
        <v>0</v>
      </c>
      <c r="L4357" t="str">
        <f t="shared" si="446"/>
        <v>Temuco43920</v>
      </c>
      <c r="M4357" s="9">
        <f t="shared" si="447"/>
        <v>126</v>
      </c>
      <c r="N4357" t="str">
        <f t="shared" si="448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49"/>
        <v>Temuco43920126</v>
      </c>
    </row>
    <row r="4358" spans="11:19" x14ac:dyDescent="0.3">
      <c r="K4358">
        <f t="shared" si="445"/>
        <v>0</v>
      </c>
      <c r="L4358" t="str">
        <f t="shared" si="446"/>
        <v>Temuco43920</v>
      </c>
      <c r="M4358" s="9">
        <f t="shared" si="447"/>
        <v>127</v>
      </c>
      <c r="N4358" t="str">
        <f t="shared" si="448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49"/>
        <v>Temuco43920127</v>
      </c>
    </row>
    <row r="4359" spans="11:19" x14ac:dyDescent="0.3">
      <c r="K4359">
        <f t="shared" ref="K4359:K4422" si="450">+COUNTIFS($L$6:$L$20000,B4359)</f>
        <v>0</v>
      </c>
      <c r="L4359" t="str">
        <f t="shared" si="446"/>
        <v>Temuco43920</v>
      </c>
      <c r="M4359" s="9">
        <f t="shared" si="447"/>
        <v>128</v>
      </c>
      <c r="N4359" t="str">
        <f t="shared" si="448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49"/>
        <v>Temuco43920128</v>
      </c>
    </row>
    <row r="4360" spans="11:19" x14ac:dyDescent="0.3">
      <c r="K4360">
        <f t="shared" si="450"/>
        <v>0</v>
      </c>
      <c r="L4360" t="str">
        <f t="shared" si="446"/>
        <v>Temuco43920</v>
      </c>
      <c r="M4360" s="9">
        <f t="shared" si="447"/>
        <v>129</v>
      </c>
      <c r="N4360" t="str">
        <f t="shared" si="448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49"/>
        <v>Temuco43920129</v>
      </c>
    </row>
    <row r="4361" spans="11:19" x14ac:dyDescent="0.3">
      <c r="K4361">
        <f t="shared" si="450"/>
        <v>0</v>
      </c>
      <c r="L4361" t="str">
        <f t="shared" si="446"/>
        <v>Temuco43920</v>
      </c>
      <c r="M4361" s="9">
        <f t="shared" si="447"/>
        <v>130</v>
      </c>
      <c r="N4361" t="str">
        <f t="shared" si="448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49"/>
        <v>Temuco43920130</v>
      </c>
    </row>
    <row r="4362" spans="11:19" x14ac:dyDescent="0.3">
      <c r="K4362">
        <f t="shared" si="450"/>
        <v>0</v>
      </c>
      <c r="L4362" t="str">
        <f t="shared" si="446"/>
        <v>Temuco43920</v>
      </c>
      <c r="M4362" s="9">
        <f t="shared" si="447"/>
        <v>131</v>
      </c>
      <c r="N4362" t="str">
        <f t="shared" si="448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49"/>
        <v>Temuco43920131</v>
      </c>
    </row>
    <row r="4363" spans="11:19" x14ac:dyDescent="0.3">
      <c r="K4363">
        <f t="shared" si="450"/>
        <v>0</v>
      </c>
      <c r="L4363" t="str">
        <f t="shared" si="446"/>
        <v>Temuco43920</v>
      </c>
      <c r="M4363" s="9">
        <f t="shared" si="447"/>
        <v>132</v>
      </c>
      <c r="N4363" t="str">
        <f t="shared" si="448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49"/>
        <v>Temuco43920132</v>
      </c>
    </row>
    <row r="4364" spans="11:19" x14ac:dyDescent="0.3">
      <c r="K4364">
        <f t="shared" si="450"/>
        <v>0</v>
      </c>
      <c r="L4364" t="str">
        <f t="shared" si="446"/>
        <v>Temuco43920</v>
      </c>
      <c r="M4364" s="9">
        <f t="shared" si="447"/>
        <v>133</v>
      </c>
      <c r="N4364" t="str">
        <f t="shared" si="448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49"/>
        <v>Temuco43920133</v>
      </c>
    </row>
    <row r="4365" spans="11:19" x14ac:dyDescent="0.3">
      <c r="K4365">
        <f t="shared" si="450"/>
        <v>0</v>
      </c>
      <c r="L4365" t="str">
        <f t="shared" si="446"/>
        <v>Temuco43920</v>
      </c>
      <c r="M4365" s="9">
        <f t="shared" si="447"/>
        <v>134</v>
      </c>
      <c r="N4365" t="str">
        <f t="shared" si="448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49"/>
        <v>Temuco43920134</v>
      </c>
    </row>
    <row r="4366" spans="11:19" x14ac:dyDescent="0.3">
      <c r="K4366">
        <f t="shared" si="450"/>
        <v>0</v>
      </c>
      <c r="L4366" t="str">
        <f t="shared" si="446"/>
        <v>Temuco43920</v>
      </c>
      <c r="M4366" s="9">
        <f t="shared" si="447"/>
        <v>135</v>
      </c>
      <c r="N4366" t="str">
        <f t="shared" si="448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49"/>
        <v>Temuco43920135</v>
      </c>
    </row>
    <row r="4367" spans="11:19" x14ac:dyDescent="0.3">
      <c r="K4367">
        <f t="shared" si="450"/>
        <v>0</v>
      </c>
      <c r="L4367" t="str">
        <f t="shared" si="446"/>
        <v>Temuco43920</v>
      </c>
      <c r="M4367" s="9">
        <f t="shared" si="447"/>
        <v>136</v>
      </c>
      <c r="N4367" t="str">
        <f t="shared" si="448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49"/>
        <v>Temuco43920136</v>
      </c>
    </row>
    <row r="4368" spans="11:19" x14ac:dyDescent="0.3">
      <c r="K4368">
        <f t="shared" si="450"/>
        <v>0</v>
      </c>
      <c r="L4368" t="str">
        <f t="shared" si="446"/>
        <v>Temuco43920</v>
      </c>
      <c r="M4368" s="9">
        <f t="shared" si="447"/>
        <v>137</v>
      </c>
      <c r="N4368" t="str">
        <f t="shared" si="448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49"/>
        <v>Temuco43920137</v>
      </c>
    </row>
    <row r="4369" spans="11:19" x14ac:dyDescent="0.3">
      <c r="K4369">
        <f t="shared" si="450"/>
        <v>0</v>
      </c>
      <c r="L4369" t="str">
        <f t="shared" si="446"/>
        <v>Temuco43920</v>
      </c>
      <c r="M4369" s="9">
        <f t="shared" si="447"/>
        <v>138</v>
      </c>
      <c r="N4369" t="str">
        <f t="shared" si="448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49"/>
        <v>Temuco43920138</v>
      </c>
    </row>
    <row r="4370" spans="11:19" x14ac:dyDescent="0.3">
      <c r="K4370">
        <f t="shared" si="450"/>
        <v>0</v>
      </c>
      <c r="L4370" t="str">
        <f t="shared" si="446"/>
        <v>Temuco43920</v>
      </c>
      <c r="M4370" s="9">
        <f t="shared" si="447"/>
        <v>139</v>
      </c>
      <c r="N4370" t="str">
        <f t="shared" si="448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49"/>
        <v>Temuco43920139</v>
      </c>
    </row>
    <row r="4371" spans="11:19" x14ac:dyDescent="0.3">
      <c r="K4371">
        <f t="shared" si="450"/>
        <v>0</v>
      </c>
      <c r="L4371" t="str">
        <f t="shared" si="446"/>
        <v>Temuco43920</v>
      </c>
      <c r="M4371" s="9">
        <f t="shared" si="447"/>
        <v>140</v>
      </c>
      <c r="N4371" t="str">
        <f t="shared" si="448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49"/>
        <v>Temuco43920140</v>
      </c>
    </row>
    <row r="4372" spans="11:19" x14ac:dyDescent="0.3">
      <c r="K4372">
        <f t="shared" si="450"/>
        <v>0</v>
      </c>
      <c r="L4372" t="str">
        <f t="shared" si="446"/>
        <v>Temuco43920</v>
      </c>
      <c r="M4372" s="9">
        <f t="shared" si="447"/>
        <v>141</v>
      </c>
      <c r="N4372" t="str">
        <f t="shared" si="448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49"/>
        <v>Temuco43920141</v>
      </c>
    </row>
    <row r="4373" spans="11:19" x14ac:dyDescent="0.3">
      <c r="K4373">
        <f t="shared" si="450"/>
        <v>0</v>
      </c>
      <c r="L4373" t="str">
        <f t="shared" si="446"/>
        <v>Temuco43920</v>
      </c>
      <c r="M4373" s="9">
        <f t="shared" si="447"/>
        <v>142</v>
      </c>
      <c r="N4373" t="str">
        <f t="shared" si="448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49"/>
        <v>Temuco43920142</v>
      </c>
    </row>
    <row r="4374" spans="11:19" x14ac:dyDescent="0.3">
      <c r="K4374">
        <f t="shared" si="450"/>
        <v>0</v>
      </c>
      <c r="L4374" t="str">
        <f t="shared" si="446"/>
        <v>Temuco43920</v>
      </c>
      <c r="M4374" s="9">
        <f t="shared" si="447"/>
        <v>143</v>
      </c>
      <c r="N4374" t="str">
        <f t="shared" si="448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49"/>
        <v>Temuco43920143</v>
      </c>
    </row>
    <row r="4375" spans="11:19" x14ac:dyDescent="0.3">
      <c r="K4375">
        <f t="shared" si="450"/>
        <v>0</v>
      </c>
      <c r="L4375" t="str">
        <f t="shared" si="446"/>
        <v>Temuco43920</v>
      </c>
      <c r="M4375" s="9">
        <f t="shared" si="447"/>
        <v>144</v>
      </c>
      <c r="N4375" t="str">
        <f t="shared" si="448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49"/>
        <v>Temuco43920144</v>
      </c>
    </row>
    <row r="4376" spans="11:19" x14ac:dyDescent="0.3">
      <c r="K4376">
        <f t="shared" si="450"/>
        <v>0</v>
      </c>
      <c r="L4376" t="str">
        <f t="shared" si="446"/>
        <v>Temuco43920</v>
      </c>
      <c r="M4376" s="9">
        <f t="shared" si="447"/>
        <v>145</v>
      </c>
      <c r="N4376" t="str">
        <f t="shared" si="448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49"/>
        <v>Temuco43920145</v>
      </c>
    </row>
    <row r="4377" spans="11:19" x14ac:dyDescent="0.3">
      <c r="K4377">
        <f t="shared" si="450"/>
        <v>0</v>
      </c>
      <c r="L4377" t="str">
        <f t="shared" si="446"/>
        <v>Temuco43920</v>
      </c>
      <c r="M4377" s="9">
        <f t="shared" si="447"/>
        <v>146</v>
      </c>
      <c r="N4377" t="str">
        <f t="shared" si="448"/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49"/>
        <v>Temuco43920146</v>
      </c>
    </row>
    <row r="4378" spans="11:19" x14ac:dyDescent="0.3">
      <c r="K4378">
        <f t="shared" si="450"/>
        <v>0</v>
      </c>
      <c r="L4378" t="str">
        <f t="shared" si="446"/>
        <v>Temuco43920</v>
      </c>
      <c r="M4378" s="9">
        <f t="shared" si="447"/>
        <v>147</v>
      </c>
      <c r="N4378" t="str">
        <f t="shared" si="448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49"/>
        <v>Temuco43920147</v>
      </c>
    </row>
    <row r="4379" spans="11:19" x14ac:dyDescent="0.3">
      <c r="K4379">
        <f t="shared" si="450"/>
        <v>0</v>
      </c>
      <c r="L4379" t="str">
        <f t="shared" ref="L4379:L4430" si="451">+N4379&amp;O4379</f>
        <v>Temuco43920</v>
      </c>
      <c r="M4379" s="9">
        <f t="shared" ref="M4379:M4430" si="452">+M4378+1</f>
        <v>148</v>
      </c>
      <c r="N4379" t="str">
        <f t="shared" ref="N4379:N4430" si="453">+N4378</f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49"/>
        <v>Temuco43920148</v>
      </c>
    </row>
    <row r="4380" spans="11:19" x14ac:dyDescent="0.3">
      <c r="K4380">
        <f t="shared" si="450"/>
        <v>0</v>
      </c>
      <c r="L4380" t="str">
        <f t="shared" si="451"/>
        <v>Temuco43920</v>
      </c>
      <c r="M4380" s="9">
        <f t="shared" si="452"/>
        <v>149</v>
      </c>
      <c r="N4380" t="str">
        <f t="shared" si="453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49"/>
        <v>Temuco43920149</v>
      </c>
    </row>
    <row r="4381" spans="11:19" x14ac:dyDescent="0.3">
      <c r="K4381">
        <f t="shared" si="450"/>
        <v>0</v>
      </c>
      <c r="L4381" t="str">
        <f t="shared" si="451"/>
        <v>Temuco43920</v>
      </c>
      <c r="M4381" s="9">
        <f t="shared" si="452"/>
        <v>150</v>
      </c>
      <c r="N4381" t="str">
        <f t="shared" si="453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49"/>
        <v>Temuco43920150</v>
      </c>
    </row>
    <row r="4382" spans="11:19" x14ac:dyDescent="0.3">
      <c r="K4382">
        <f t="shared" si="450"/>
        <v>0</v>
      </c>
      <c r="L4382" t="str">
        <f t="shared" si="451"/>
        <v>Temuco43920</v>
      </c>
      <c r="M4382" s="9">
        <f t="shared" si="452"/>
        <v>151</v>
      </c>
      <c r="N4382" t="str">
        <f t="shared" si="453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49"/>
        <v>Temuco43920151</v>
      </c>
    </row>
    <row r="4383" spans="11:19" x14ac:dyDescent="0.3">
      <c r="K4383">
        <f t="shared" si="450"/>
        <v>0</v>
      </c>
      <c r="L4383" t="str">
        <f t="shared" si="451"/>
        <v>Temuco43920</v>
      </c>
      <c r="M4383" s="9">
        <f t="shared" si="452"/>
        <v>152</v>
      </c>
      <c r="N4383" t="str">
        <f t="shared" si="453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49"/>
        <v>Temuco43920152</v>
      </c>
    </row>
    <row r="4384" spans="11:19" x14ac:dyDescent="0.3">
      <c r="K4384">
        <f t="shared" si="450"/>
        <v>0</v>
      </c>
      <c r="L4384" t="str">
        <f t="shared" si="451"/>
        <v>Temuco43920</v>
      </c>
      <c r="M4384" s="9">
        <f t="shared" si="452"/>
        <v>153</v>
      </c>
      <c r="N4384" t="str">
        <f t="shared" si="453"/>
        <v>Temuco</v>
      </c>
      <c r="O4384" s="1">
        <v>43920</v>
      </c>
      <c r="P4384">
        <f>+VLOOKUP($N4384,[1]Hoja3!$A$4:$E$349,2,0)</f>
        <v>9</v>
      </c>
      <c r="Q4384">
        <f>+VLOOKUP($N4384,[1]Hoja3!$A$4:$E$349,3,0)</f>
        <v>9101</v>
      </c>
      <c r="R4384" t="str">
        <f>+VLOOKUP($N4384,[1]Hoja3!$A$4:$E$349,4,0)</f>
        <v>Araucanía</v>
      </c>
      <c r="S4384" t="str">
        <f t="shared" si="449"/>
        <v>Temuco43920153</v>
      </c>
    </row>
    <row r="4385" spans="11:19" x14ac:dyDescent="0.3">
      <c r="K4385">
        <f t="shared" si="450"/>
        <v>0</v>
      </c>
      <c r="L4385" t="str">
        <f t="shared" si="451"/>
        <v>Temuco43920</v>
      </c>
      <c r="M4385" s="9">
        <f t="shared" si="452"/>
        <v>154</v>
      </c>
      <c r="N4385" t="str">
        <f t="shared" si="453"/>
        <v>Temuco</v>
      </c>
      <c r="O4385" s="1">
        <v>43920</v>
      </c>
      <c r="P4385">
        <f>+VLOOKUP($N4385,[1]Hoja3!$A$4:$E$349,2,0)</f>
        <v>9</v>
      </c>
      <c r="Q4385">
        <f>+VLOOKUP($N4385,[1]Hoja3!$A$4:$E$349,3,0)</f>
        <v>9101</v>
      </c>
      <c r="R4385" t="str">
        <f>+VLOOKUP($N4385,[1]Hoja3!$A$4:$E$349,4,0)</f>
        <v>Araucanía</v>
      </c>
      <c r="S4385" t="str">
        <f t="shared" si="449"/>
        <v>Temuco43920154</v>
      </c>
    </row>
    <row r="4386" spans="11:19" x14ac:dyDescent="0.3">
      <c r="K4386">
        <f t="shared" si="450"/>
        <v>0</v>
      </c>
      <c r="L4386" t="str">
        <f t="shared" si="451"/>
        <v>Tome43920</v>
      </c>
      <c r="M4386" s="9">
        <v>1</v>
      </c>
      <c r="N4386" t="s">
        <v>345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49"/>
        <v>Tome439201</v>
      </c>
    </row>
    <row r="4387" spans="11:19" x14ac:dyDescent="0.3">
      <c r="K4387">
        <f t="shared" si="450"/>
        <v>0</v>
      </c>
      <c r="L4387" t="str">
        <f t="shared" si="451"/>
        <v>Tome43920</v>
      </c>
      <c r="M4387" s="9">
        <f t="shared" si="452"/>
        <v>2</v>
      </c>
      <c r="N4387" t="str">
        <f t="shared" si="453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49"/>
        <v>Tome439202</v>
      </c>
    </row>
    <row r="4388" spans="11:19" x14ac:dyDescent="0.3">
      <c r="K4388">
        <f t="shared" si="450"/>
        <v>0</v>
      </c>
      <c r="L4388" t="str">
        <f t="shared" si="451"/>
        <v>Tome43920</v>
      </c>
      <c r="M4388" s="9">
        <f t="shared" si="452"/>
        <v>3</v>
      </c>
      <c r="N4388" t="str">
        <f t="shared" si="453"/>
        <v>Tome</v>
      </c>
      <c r="O4388" s="1">
        <v>43920</v>
      </c>
      <c r="P4388">
        <f>+VLOOKUP($N4388,[1]Hoja3!$A$4:$E$349,2,0)</f>
        <v>8</v>
      </c>
      <c r="Q4388">
        <f>+VLOOKUP($N4388,[1]Hoja3!$A$4:$E$349,3,0)</f>
        <v>8111</v>
      </c>
      <c r="R4388" t="str">
        <f>+VLOOKUP($N4388,[1]Hoja3!$A$4:$E$349,4,0)</f>
        <v>Biobío</v>
      </c>
      <c r="S4388" t="str">
        <f t="shared" si="449"/>
        <v>Tome439203</v>
      </c>
    </row>
    <row r="4389" spans="11:19" x14ac:dyDescent="0.3">
      <c r="K4389">
        <f t="shared" si="450"/>
        <v>0</v>
      </c>
      <c r="L4389" t="str">
        <f t="shared" si="451"/>
        <v>Tome43920</v>
      </c>
      <c r="M4389" s="9">
        <f t="shared" si="452"/>
        <v>4</v>
      </c>
      <c r="N4389" t="str">
        <f t="shared" si="453"/>
        <v>Tome</v>
      </c>
      <c r="O4389" s="1">
        <v>43920</v>
      </c>
      <c r="P4389">
        <f>+VLOOKUP($N4389,[1]Hoja3!$A$4:$E$349,2,0)</f>
        <v>8</v>
      </c>
      <c r="Q4389">
        <f>+VLOOKUP($N4389,[1]Hoja3!$A$4:$E$349,3,0)</f>
        <v>8111</v>
      </c>
      <c r="R4389" t="str">
        <f>+VLOOKUP($N4389,[1]Hoja3!$A$4:$E$349,4,0)</f>
        <v>Biobío</v>
      </c>
      <c r="S4389" t="str">
        <f t="shared" si="449"/>
        <v>Tome439204</v>
      </c>
    </row>
    <row r="4390" spans="11:19" x14ac:dyDescent="0.3">
      <c r="K4390">
        <f t="shared" si="450"/>
        <v>0</v>
      </c>
      <c r="L4390" t="str">
        <f t="shared" si="451"/>
        <v>Valdivia43920</v>
      </c>
      <c r="M4390" s="9">
        <v>1</v>
      </c>
      <c r="N4390" t="s">
        <v>350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49"/>
        <v>Valdivia439201</v>
      </c>
    </row>
    <row r="4391" spans="11:19" x14ac:dyDescent="0.3">
      <c r="K4391">
        <f t="shared" si="450"/>
        <v>0</v>
      </c>
      <c r="L4391" t="str">
        <f t="shared" si="451"/>
        <v>Valdivia43920</v>
      </c>
      <c r="M4391" s="9">
        <f t="shared" si="452"/>
        <v>2</v>
      </c>
      <c r="N4391" t="str">
        <f t="shared" si="453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si="449"/>
        <v>Valdivia439202</v>
      </c>
    </row>
    <row r="4392" spans="11:19" x14ac:dyDescent="0.3">
      <c r="K4392">
        <f t="shared" si="450"/>
        <v>0</v>
      </c>
      <c r="L4392" t="str">
        <f t="shared" si="451"/>
        <v>Valdivia43920</v>
      </c>
      <c r="M4392" s="9">
        <f t="shared" si="452"/>
        <v>3</v>
      </c>
      <c r="N4392" t="str">
        <f t="shared" si="453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49"/>
        <v>Valdivia439203</v>
      </c>
    </row>
    <row r="4393" spans="11:19" x14ac:dyDescent="0.3">
      <c r="K4393">
        <f t="shared" si="450"/>
        <v>0</v>
      </c>
      <c r="L4393" t="str">
        <f t="shared" si="451"/>
        <v>Valdivia43920</v>
      </c>
      <c r="M4393" s="9">
        <f t="shared" si="452"/>
        <v>4</v>
      </c>
      <c r="N4393" t="str">
        <f t="shared" si="453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ref="S4393:S4444" si="454">+N4393&amp;O4393&amp;M4393</f>
        <v>Valdivia439204</v>
      </c>
    </row>
    <row r="4394" spans="11:19" x14ac:dyDescent="0.3">
      <c r="K4394">
        <f t="shared" si="450"/>
        <v>0</v>
      </c>
      <c r="L4394" t="str">
        <f t="shared" si="451"/>
        <v>Valdivia43920</v>
      </c>
      <c r="M4394" s="9">
        <f t="shared" si="452"/>
        <v>5</v>
      </c>
      <c r="N4394" t="str">
        <f t="shared" si="453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54"/>
        <v>Valdivia439205</v>
      </c>
    </row>
    <row r="4395" spans="11:19" x14ac:dyDescent="0.3">
      <c r="K4395">
        <f t="shared" si="450"/>
        <v>0</v>
      </c>
      <c r="L4395" t="str">
        <f t="shared" si="451"/>
        <v>Valdivia43920</v>
      </c>
      <c r="M4395" s="9">
        <f t="shared" si="452"/>
        <v>6</v>
      </c>
      <c r="N4395" t="str">
        <f t="shared" si="453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54"/>
        <v>Valdivia439206</v>
      </c>
    </row>
    <row r="4396" spans="11:19" x14ac:dyDescent="0.3">
      <c r="K4396">
        <f t="shared" si="450"/>
        <v>0</v>
      </c>
      <c r="L4396" t="str">
        <f t="shared" si="451"/>
        <v>Valdivia43920</v>
      </c>
      <c r="M4396" s="9">
        <f t="shared" si="452"/>
        <v>7</v>
      </c>
      <c r="N4396" t="str">
        <f t="shared" si="453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54"/>
        <v>Valdivia439207</v>
      </c>
    </row>
    <row r="4397" spans="11:19" x14ac:dyDescent="0.3">
      <c r="K4397">
        <f t="shared" si="450"/>
        <v>0</v>
      </c>
      <c r="L4397" t="str">
        <f t="shared" si="451"/>
        <v>Valdivia43920</v>
      </c>
      <c r="M4397" s="9">
        <f t="shared" si="452"/>
        <v>8</v>
      </c>
      <c r="N4397" t="str">
        <f t="shared" si="453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54"/>
        <v>Valdivia439208</v>
      </c>
    </row>
    <row r="4398" spans="11:19" x14ac:dyDescent="0.3">
      <c r="K4398">
        <f t="shared" si="450"/>
        <v>0</v>
      </c>
      <c r="L4398" t="str">
        <f t="shared" si="451"/>
        <v>Valdivia43920</v>
      </c>
      <c r="M4398" s="9">
        <f t="shared" si="452"/>
        <v>9</v>
      </c>
      <c r="N4398" t="str">
        <f t="shared" si="453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54"/>
        <v>Valdivia439209</v>
      </c>
    </row>
    <row r="4399" spans="11:19" x14ac:dyDescent="0.3">
      <c r="K4399">
        <f t="shared" si="450"/>
        <v>0</v>
      </c>
      <c r="L4399" t="str">
        <f t="shared" si="451"/>
        <v>Valdivia43920</v>
      </c>
      <c r="M4399" s="9">
        <f t="shared" si="452"/>
        <v>10</v>
      </c>
      <c r="N4399" t="str">
        <f t="shared" si="453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54"/>
        <v>Valdivia4392010</v>
      </c>
    </row>
    <row r="4400" spans="11:19" x14ac:dyDescent="0.3">
      <c r="K4400">
        <f t="shared" si="450"/>
        <v>0</v>
      </c>
      <c r="L4400" t="str">
        <f t="shared" si="451"/>
        <v>Valdivia43920</v>
      </c>
      <c r="M4400" s="9">
        <f t="shared" si="452"/>
        <v>11</v>
      </c>
      <c r="N4400" t="str">
        <f t="shared" si="453"/>
        <v>Valdivia</v>
      </c>
      <c r="O4400" s="1">
        <v>43920</v>
      </c>
      <c r="P4400">
        <f>+VLOOKUP($N4400,[1]Hoja3!$A$4:$E$349,2,0)</f>
        <v>14</v>
      </c>
      <c r="Q4400">
        <f>+VLOOKUP($N4400,[1]Hoja3!$A$4:$E$349,3,0)</f>
        <v>14101</v>
      </c>
      <c r="R4400" t="str">
        <f>+VLOOKUP($N4400,[1]Hoja3!$A$4:$E$349,4,0)</f>
        <v>Los Ríos</v>
      </c>
      <c r="S4400" t="str">
        <f t="shared" si="454"/>
        <v>Valdivia4392011</v>
      </c>
    </row>
    <row r="4401" spans="11:19" x14ac:dyDescent="0.3">
      <c r="K4401">
        <f t="shared" si="450"/>
        <v>0</v>
      </c>
      <c r="L4401" t="str">
        <f t="shared" si="451"/>
        <v>Valdivia43920</v>
      </c>
      <c r="M4401" s="9">
        <f t="shared" si="452"/>
        <v>12</v>
      </c>
      <c r="N4401" t="str">
        <f t="shared" si="453"/>
        <v>Valdivia</v>
      </c>
      <c r="O4401" s="1">
        <v>43920</v>
      </c>
      <c r="P4401">
        <f>+VLOOKUP($N4401,[1]Hoja3!$A$4:$E$349,2,0)</f>
        <v>14</v>
      </c>
      <c r="Q4401">
        <f>+VLOOKUP($N4401,[1]Hoja3!$A$4:$E$349,3,0)</f>
        <v>14101</v>
      </c>
      <c r="R4401" t="str">
        <f>+VLOOKUP($N4401,[1]Hoja3!$A$4:$E$349,4,0)</f>
        <v>Los Ríos</v>
      </c>
      <c r="S4401" t="str">
        <f t="shared" si="454"/>
        <v>Valdivia4392012</v>
      </c>
    </row>
    <row r="4402" spans="11:19" x14ac:dyDescent="0.3">
      <c r="K4402">
        <f t="shared" si="450"/>
        <v>0</v>
      </c>
      <c r="L4402" t="str">
        <f t="shared" si="451"/>
        <v>Valparaiso43920</v>
      </c>
      <c r="M4402" s="9">
        <v>1</v>
      </c>
      <c r="N4402" t="s">
        <v>352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54"/>
        <v>Valparaiso439201</v>
      </c>
    </row>
    <row r="4403" spans="11:19" x14ac:dyDescent="0.3">
      <c r="K4403">
        <f t="shared" si="450"/>
        <v>0</v>
      </c>
      <c r="L4403" t="str">
        <f t="shared" si="451"/>
        <v>Valparaiso43920</v>
      </c>
      <c r="M4403" s="9">
        <f t="shared" si="452"/>
        <v>2</v>
      </c>
      <c r="N4403" t="str">
        <f t="shared" si="453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54"/>
        <v>Valparaiso439202</v>
      </c>
    </row>
    <row r="4404" spans="11:19" x14ac:dyDescent="0.3">
      <c r="K4404">
        <f t="shared" si="450"/>
        <v>0</v>
      </c>
      <c r="L4404" t="str">
        <f t="shared" si="451"/>
        <v>Valparaiso43920</v>
      </c>
      <c r="M4404" s="9">
        <f t="shared" si="452"/>
        <v>3</v>
      </c>
      <c r="N4404" t="str">
        <f t="shared" si="453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54"/>
        <v>Valparaiso439203</v>
      </c>
    </row>
    <row r="4405" spans="11:19" x14ac:dyDescent="0.3">
      <c r="K4405">
        <f t="shared" si="450"/>
        <v>0</v>
      </c>
      <c r="L4405" t="str">
        <f t="shared" si="451"/>
        <v>Valparaiso43920</v>
      </c>
      <c r="M4405" s="9">
        <f t="shared" si="452"/>
        <v>4</v>
      </c>
      <c r="N4405" t="str">
        <f t="shared" si="453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54"/>
        <v>Valparaiso439204</v>
      </c>
    </row>
    <row r="4406" spans="11:19" x14ac:dyDescent="0.3">
      <c r="K4406">
        <f t="shared" si="450"/>
        <v>0</v>
      </c>
      <c r="L4406" t="str">
        <f t="shared" si="451"/>
        <v>Valparaiso43920</v>
      </c>
      <c r="M4406" s="9">
        <f t="shared" si="452"/>
        <v>5</v>
      </c>
      <c r="N4406" t="str">
        <f t="shared" si="453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54"/>
        <v>Valparaiso439205</v>
      </c>
    </row>
    <row r="4407" spans="11:19" x14ac:dyDescent="0.3">
      <c r="K4407">
        <f t="shared" si="450"/>
        <v>0</v>
      </c>
      <c r="L4407" t="str">
        <f t="shared" si="451"/>
        <v>Valparaiso43920</v>
      </c>
      <c r="M4407" s="9">
        <f t="shared" si="452"/>
        <v>6</v>
      </c>
      <c r="N4407" t="str">
        <f t="shared" si="453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54"/>
        <v>Valparaiso439206</v>
      </c>
    </row>
    <row r="4408" spans="11:19" x14ac:dyDescent="0.3">
      <c r="K4408">
        <f t="shared" si="450"/>
        <v>0</v>
      </c>
      <c r="L4408" t="str">
        <f t="shared" si="451"/>
        <v>Valparaiso43920</v>
      </c>
      <c r="M4408" s="9">
        <f t="shared" si="452"/>
        <v>7</v>
      </c>
      <c r="N4408" t="str">
        <f t="shared" si="453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54"/>
        <v>Valparaiso439207</v>
      </c>
    </row>
    <row r="4409" spans="11:19" x14ac:dyDescent="0.3">
      <c r="K4409">
        <f t="shared" si="450"/>
        <v>0</v>
      </c>
      <c r="L4409" t="str">
        <f t="shared" si="451"/>
        <v>Valparaiso43920</v>
      </c>
      <c r="M4409" s="9">
        <f t="shared" si="452"/>
        <v>8</v>
      </c>
      <c r="N4409" t="str">
        <f t="shared" si="453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54"/>
        <v>Valparaiso439208</v>
      </c>
    </row>
    <row r="4410" spans="11:19" x14ac:dyDescent="0.3">
      <c r="K4410">
        <f t="shared" si="450"/>
        <v>0</v>
      </c>
      <c r="L4410" t="str">
        <f t="shared" si="451"/>
        <v>Valparaiso43920</v>
      </c>
      <c r="M4410" s="9">
        <f t="shared" si="452"/>
        <v>9</v>
      </c>
      <c r="N4410" t="str">
        <f t="shared" si="453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54"/>
        <v>Valparaiso439209</v>
      </c>
    </row>
    <row r="4411" spans="11:19" x14ac:dyDescent="0.3">
      <c r="K4411">
        <f t="shared" si="450"/>
        <v>0</v>
      </c>
      <c r="L4411" t="str">
        <f t="shared" si="451"/>
        <v>Valparaiso43920</v>
      </c>
      <c r="M4411" s="9">
        <f t="shared" si="452"/>
        <v>10</v>
      </c>
      <c r="N4411" t="str">
        <f t="shared" si="453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54"/>
        <v>Valparaiso4392010</v>
      </c>
    </row>
    <row r="4412" spans="11:19" x14ac:dyDescent="0.3">
      <c r="K4412">
        <f t="shared" si="450"/>
        <v>0</v>
      </c>
      <c r="L4412" t="str">
        <f t="shared" si="451"/>
        <v>Valparaiso43920</v>
      </c>
      <c r="M4412" s="9">
        <f t="shared" si="452"/>
        <v>11</v>
      </c>
      <c r="N4412" t="str">
        <f t="shared" si="453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54"/>
        <v>Valparaiso4392011</v>
      </c>
    </row>
    <row r="4413" spans="11:19" x14ac:dyDescent="0.3">
      <c r="K4413">
        <f t="shared" si="450"/>
        <v>0</v>
      </c>
      <c r="L4413" t="str">
        <f t="shared" si="451"/>
        <v>Valparaiso43920</v>
      </c>
      <c r="M4413" s="9">
        <f t="shared" si="452"/>
        <v>12</v>
      </c>
      <c r="N4413" t="str">
        <f t="shared" si="453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54"/>
        <v>Valparaiso4392012</v>
      </c>
    </row>
    <row r="4414" spans="11:19" x14ac:dyDescent="0.3">
      <c r="K4414">
        <f t="shared" si="450"/>
        <v>0</v>
      </c>
      <c r="L4414" t="str">
        <f t="shared" si="451"/>
        <v>Valparaiso43920</v>
      </c>
      <c r="M4414" s="9">
        <f t="shared" si="452"/>
        <v>13</v>
      </c>
      <c r="N4414" t="str">
        <f t="shared" si="453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54"/>
        <v>Valparaiso4392013</v>
      </c>
    </row>
    <row r="4415" spans="11:19" x14ac:dyDescent="0.3">
      <c r="K4415">
        <f t="shared" si="450"/>
        <v>0</v>
      </c>
      <c r="L4415" t="str">
        <f t="shared" si="451"/>
        <v>Valparaiso43920</v>
      </c>
      <c r="M4415" s="9">
        <f t="shared" si="452"/>
        <v>14</v>
      </c>
      <c r="N4415" t="str">
        <f t="shared" si="453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54"/>
        <v>Valparaiso4392014</v>
      </c>
    </row>
    <row r="4416" spans="11:19" x14ac:dyDescent="0.3">
      <c r="K4416">
        <f t="shared" si="450"/>
        <v>0</v>
      </c>
      <c r="L4416" t="str">
        <f t="shared" si="451"/>
        <v>Valparaiso43920</v>
      </c>
      <c r="M4416" s="9">
        <f t="shared" si="452"/>
        <v>15</v>
      </c>
      <c r="N4416" t="str">
        <f t="shared" si="453"/>
        <v>Valparaiso</v>
      </c>
      <c r="O4416" s="1">
        <v>43920</v>
      </c>
      <c r="P4416">
        <f>+VLOOKUP($N4416,[1]Hoja3!$A$4:$E$349,2,0)</f>
        <v>5</v>
      </c>
      <c r="Q4416">
        <f>+VLOOKUP($N4416,[1]Hoja3!$A$4:$E$349,3,0)</f>
        <v>5101</v>
      </c>
      <c r="R4416" t="str">
        <f>+VLOOKUP($N4416,[1]Hoja3!$A$4:$E$349,4,0)</f>
        <v>Valparaíso</v>
      </c>
      <c r="S4416" t="str">
        <f t="shared" si="454"/>
        <v>Valparaiso4392015</v>
      </c>
    </row>
    <row r="4417" spans="11:19" x14ac:dyDescent="0.3">
      <c r="K4417">
        <f t="shared" si="450"/>
        <v>0</v>
      </c>
      <c r="L4417" t="str">
        <f t="shared" si="451"/>
        <v>Valparaiso43920</v>
      </c>
      <c r="M4417" s="9">
        <f t="shared" si="452"/>
        <v>16</v>
      </c>
      <c r="N4417" t="str">
        <f t="shared" si="453"/>
        <v>Valparaiso</v>
      </c>
      <c r="O4417" s="1">
        <v>43920</v>
      </c>
      <c r="P4417">
        <f>+VLOOKUP($N4417,[1]Hoja3!$A$4:$E$349,2,0)</f>
        <v>5</v>
      </c>
      <c r="Q4417">
        <f>+VLOOKUP($N4417,[1]Hoja3!$A$4:$E$349,3,0)</f>
        <v>5101</v>
      </c>
      <c r="R4417" t="str">
        <f>+VLOOKUP($N4417,[1]Hoja3!$A$4:$E$349,4,0)</f>
        <v>Valparaíso</v>
      </c>
      <c r="S4417" t="str">
        <f t="shared" si="454"/>
        <v>Valparaiso4392016</v>
      </c>
    </row>
    <row r="4418" spans="11:19" x14ac:dyDescent="0.3">
      <c r="K4418">
        <f t="shared" si="450"/>
        <v>0</v>
      </c>
      <c r="L4418" t="str">
        <f t="shared" si="451"/>
        <v>Victoria43920</v>
      </c>
      <c r="M4418" s="9">
        <v>1</v>
      </c>
      <c r="N4418" t="s">
        <v>354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54"/>
        <v>Victoria439201</v>
      </c>
    </row>
    <row r="4419" spans="11:19" x14ac:dyDescent="0.3">
      <c r="K4419">
        <f t="shared" si="450"/>
        <v>0</v>
      </c>
      <c r="L4419" t="str">
        <f t="shared" si="451"/>
        <v>Victoria43920</v>
      </c>
      <c r="M4419" s="9">
        <f t="shared" si="452"/>
        <v>2</v>
      </c>
      <c r="N4419" t="str">
        <f t="shared" si="453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54"/>
        <v>Victoria439202</v>
      </c>
    </row>
    <row r="4420" spans="11:19" x14ac:dyDescent="0.3">
      <c r="K4420">
        <f t="shared" si="450"/>
        <v>0</v>
      </c>
      <c r="L4420" t="str">
        <f t="shared" si="451"/>
        <v>Victoria43920</v>
      </c>
      <c r="M4420" s="9">
        <f t="shared" si="452"/>
        <v>3</v>
      </c>
      <c r="N4420" t="str">
        <f t="shared" si="453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54"/>
        <v>Victoria439203</v>
      </c>
    </row>
    <row r="4421" spans="11:19" x14ac:dyDescent="0.3">
      <c r="K4421">
        <f t="shared" si="450"/>
        <v>0</v>
      </c>
      <c r="L4421" t="str">
        <f t="shared" si="451"/>
        <v>Victoria43920</v>
      </c>
      <c r="M4421" s="9">
        <f t="shared" si="452"/>
        <v>4</v>
      </c>
      <c r="N4421" t="str">
        <f t="shared" si="453"/>
        <v>Victoria</v>
      </c>
      <c r="O4421" s="1">
        <v>43920</v>
      </c>
      <c r="P4421">
        <f>+VLOOKUP($N4421,[1]Hoja3!$A$4:$E$349,2,0)</f>
        <v>9</v>
      </c>
      <c r="Q4421">
        <f>+VLOOKUP($N4421,[1]Hoja3!$A$4:$E$349,3,0)</f>
        <v>9211</v>
      </c>
      <c r="R4421" t="str">
        <f>+VLOOKUP($N4421,[1]Hoja3!$A$4:$E$349,4,0)</f>
        <v>Araucanía</v>
      </c>
      <c r="S4421" t="str">
        <f t="shared" si="454"/>
        <v>Victoria439204</v>
      </c>
    </row>
    <row r="4422" spans="11:19" x14ac:dyDescent="0.3">
      <c r="K4422">
        <f t="shared" si="450"/>
        <v>0</v>
      </c>
      <c r="L4422" t="str">
        <f t="shared" si="451"/>
        <v>Victoria43920</v>
      </c>
      <c r="M4422" s="9">
        <f t="shared" si="452"/>
        <v>5</v>
      </c>
      <c r="N4422" t="str">
        <f t="shared" si="453"/>
        <v>Victoria</v>
      </c>
      <c r="O4422" s="1">
        <v>43920</v>
      </c>
      <c r="P4422">
        <f>+VLOOKUP($N4422,[1]Hoja3!$A$4:$E$349,2,0)</f>
        <v>9</v>
      </c>
      <c r="Q4422">
        <f>+VLOOKUP($N4422,[1]Hoja3!$A$4:$E$349,3,0)</f>
        <v>9211</v>
      </c>
      <c r="R4422" t="str">
        <f>+VLOOKUP($N4422,[1]Hoja3!$A$4:$E$349,4,0)</f>
        <v>Araucanía</v>
      </c>
      <c r="S4422" t="str">
        <f t="shared" si="454"/>
        <v>Victoria439205</v>
      </c>
    </row>
    <row r="4423" spans="11:19" x14ac:dyDescent="0.3">
      <c r="K4423">
        <f t="shared" ref="K4423:K4486" si="455">+COUNTIFS($L$6:$L$20000,B4423)</f>
        <v>0</v>
      </c>
      <c r="L4423" t="str">
        <f t="shared" si="451"/>
        <v>Vilcun43920</v>
      </c>
      <c r="M4423" s="9">
        <v>1</v>
      </c>
      <c r="N4423" t="s">
        <v>356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54"/>
        <v>Vilcun439201</v>
      </c>
    </row>
    <row r="4424" spans="11:19" x14ac:dyDescent="0.3">
      <c r="K4424">
        <f t="shared" si="455"/>
        <v>0</v>
      </c>
      <c r="L4424" t="str">
        <f t="shared" si="451"/>
        <v>Vilcun43920</v>
      </c>
      <c r="M4424" s="9">
        <f t="shared" si="452"/>
        <v>2</v>
      </c>
      <c r="N4424" t="str">
        <f t="shared" si="453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54"/>
        <v>Vilcun439202</v>
      </c>
    </row>
    <row r="4425" spans="11:19" x14ac:dyDescent="0.3">
      <c r="K4425">
        <f t="shared" si="455"/>
        <v>0</v>
      </c>
      <c r="L4425" t="str">
        <f t="shared" si="451"/>
        <v>Vilcun43920</v>
      </c>
      <c r="M4425" s="9">
        <f t="shared" si="452"/>
        <v>3</v>
      </c>
      <c r="N4425" t="str">
        <f t="shared" si="453"/>
        <v>Vilcun</v>
      </c>
      <c r="O4425" s="1">
        <v>43920</v>
      </c>
      <c r="P4425">
        <f>+VLOOKUP($N4425,[1]Hoja3!$A$4:$E$349,2,0)</f>
        <v>9</v>
      </c>
      <c r="Q4425">
        <f>+VLOOKUP($N4425,[1]Hoja3!$A$4:$E$349,3,0)</f>
        <v>9119</v>
      </c>
      <c r="R4425" t="str">
        <f>+VLOOKUP($N4425,[1]Hoja3!$A$4:$E$349,4,0)</f>
        <v>Araucanía</v>
      </c>
      <c r="S4425" t="str">
        <f t="shared" si="454"/>
        <v>Vilcun439203</v>
      </c>
    </row>
    <row r="4426" spans="11:19" x14ac:dyDescent="0.3">
      <c r="K4426">
        <f t="shared" si="455"/>
        <v>0</v>
      </c>
      <c r="L4426" t="str">
        <f t="shared" si="451"/>
        <v>Vilcun43920</v>
      </c>
      <c r="M4426" s="9">
        <f t="shared" si="452"/>
        <v>4</v>
      </c>
      <c r="N4426" t="str">
        <f t="shared" si="453"/>
        <v>Vilcun</v>
      </c>
      <c r="O4426" s="1">
        <v>43920</v>
      </c>
      <c r="P4426">
        <f>+VLOOKUP($N4426,[1]Hoja3!$A$4:$E$349,2,0)</f>
        <v>9</v>
      </c>
      <c r="Q4426">
        <f>+VLOOKUP($N4426,[1]Hoja3!$A$4:$E$349,3,0)</f>
        <v>9119</v>
      </c>
      <c r="R4426" t="str">
        <f>+VLOOKUP($N4426,[1]Hoja3!$A$4:$E$349,4,0)</f>
        <v>Araucanía</v>
      </c>
      <c r="S4426" t="str">
        <f t="shared" si="454"/>
        <v>Vilcun439204</v>
      </c>
    </row>
    <row r="4427" spans="11:19" x14ac:dyDescent="0.3">
      <c r="K4427">
        <f t="shared" si="455"/>
        <v>0</v>
      </c>
      <c r="L4427" t="str">
        <f t="shared" si="451"/>
        <v>Villa Alemana43920</v>
      </c>
      <c r="M4427" s="9">
        <v>1</v>
      </c>
      <c r="N4427" t="s">
        <v>358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54"/>
        <v>Villa Alemana439201</v>
      </c>
    </row>
    <row r="4428" spans="11:19" x14ac:dyDescent="0.3">
      <c r="K4428">
        <f t="shared" si="455"/>
        <v>0</v>
      </c>
      <c r="L4428" t="str">
        <f t="shared" si="451"/>
        <v>Villa Alemana43920</v>
      </c>
      <c r="M4428" s="9">
        <f t="shared" si="452"/>
        <v>2</v>
      </c>
      <c r="N4428" t="str">
        <f t="shared" si="453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54"/>
        <v>Villa Alemana439202</v>
      </c>
    </row>
    <row r="4429" spans="11:19" x14ac:dyDescent="0.3">
      <c r="K4429">
        <f t="shared" si="455"/>
        <v>0</v>
      </c>
      <c r="L4429" t="str">
        <f t="shared" si="451"/>
        <v>Villa Alemana43920</v>
      </c>
      <c r="M4429" s="9">
        <f t="shared" si="452"/>
        <v>3</v>
      </c>
      <c r="N4429" t="str">
        <f t="shared" si="453"/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54"/>
        <v>Villa Alemana439203</v>
      </c>
    </row>
    <row r="4430" spans="11:19" x14ac:dyDescent="0.3">
      <c r="K4430">
        <f t="shared" si="455"/>
        <v>0</v>
      </c>
      <c r="L4430" t="str">
        <f t="shared" si="451"/>
        <v>Villa Alemana43920</v>
      </c>
      <c r="M4430" s="9">
        <f t="shared" si="452"/>
        <v>4</v>
      </c>
      <c r="N4430" t="str">
        <f t="shared" si="453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54"/>
        <v>Villa Alemana439204</v>
      </c>
    </row>
    <row r="4431" spans="11:19" x14ac:dyDescent="0.3">
      <c r="K4431">
        <f t="shared" si="455"/>
        <v>0</v>
      </c>
      <c r="L4431" t="str">
        <f t="shared" ref="L4431:L4494" si="456">+N4431&amp;O4431</f>
        <v>Villa Alemana43920</v>
      </c>
      <c r="M4431" s="9">
        <f t="shared" ref="M4431:M4494" si="457">+M4430+1</f>
        <v>5</v>
      </c>
      <c r="N4431" t="str">
        <f t="shared" ref="N4431:N4494" si="458">+N4430</f>
        <v>Villa Alemana</v>
      </c>
      <c r="O4431" s="1">
        <v>43920</v>
      </c>
      <c r="P4431">
        <f>+VLOOKUP($N4431,[1]Hoja3!$A$4:$E$349,2,0)</f>
        <v>5</v>
      </c>
      <c r="Q4431">
        <f>+VLOOKUP($N4431,[1]Hoja3!$A$4:$E$349,3,0)</f>
        <v>5804</v>
      </c>
      <c r="R4431" t="str">
        <f>+VLOOKUP($N4431,[1]Hoja3!$A$4:$E$349,4,0)</f>
        <v>Valparaíso</v>
      </c>
      <c r="S4431" t="str">
        <f t="shared" si="454"/>
        <v>Villa Alemana439205</v>
      </c>
    </row>
    <row r="4432" spans="11:19" x14ac:dyDescent="0.3">
      <c r="K4432">
        <f t="shared" si="455"/>
        <v>0</v>
      </c>
      <c r="L4432" t="str">
        <f t="shared" si="456"/>
        <v>Villa Alemana43920</v>
      </c>
      <c r="M4432" s="9">
        <f t="shared" si="457"/>
        <v>6</v>
      </c>
      <c r="N4432" t="str">
        <f t="shared" si="458"/>
        <v>Villa Alemana</v>
      </c>
      <c r="O4432" s="1">
        <v>43920</v>
      </c>
      <c r="P4432">
        <f>+VLOOKUP($N4432,[1]Hoja3!$A$4:$E$349,2,0)</f>
        <v>5</v>
      </c>
      <c r="Q4432">
        <f>+VLOOKUP($N4432,[1]Hoja3!$A$4:$E$349,3,0)</f>
        <v>5804</v>
      </c>
      <c r="R4432" t="str">
        <f>+VLOOKUP($N4432,[1]Hoja3!$A$4:$E$349,4,0)</f>
        <v>Valparaíso</v>
      </c>
      <c r="S4432" t="str">
        <f t="shared" si="454"/>
        <v>Villa Alemana439206</v>
      </c>
    </row>
    <row r="4433" spans="11:19" x14ac:dyDescent="0.3">
      <c r="K4433">
        <f t="shared" si="455"/>
        <v>0</v>
      </c>
      <c r="L4433" t="str">
        <f t="shared" si="456"/>
        <v>Vina del Mar43920</v>
      </c>
      <c r="M4433" s="9">
        <v>1</v>
      </c>
      <c r="N4433" t="s">
        <v>359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54"/>
        <v>Vina del Mar439201</v>
      </c>
    </row>
    <row r="4434" spans="11:19" x14ac:dyDescent="0.3">
      <c r="K4434">
        <f t="shared" si="455"/>
        <v>0</v>
      </c>
      <c r="L4434" t="str">
        <f t="shared" si="456"/>
        <v>Vina del Mar43920</v>
      </c>
      <c r="M4434" s="9">
        <f t="shared" si="457"/>
        <v>2</v>
      </c>
      <c r="N4434" t="str">
        <f t="shared" si="458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54"/>
        <v>Vina del Mar439202</v>
      </c>
    </row>
    <row r="4435" spans="11:19" x14ac:dyDescent="0.3">
      <c r="K4435">
        <f t="shared" si="455"/>
        <v>0</v>
      </c>
      <c r="L4435" t="str">
        <f t="shared" si="456"/>
        <v>Vina del Mar43920</v>
      </c>
      <c r="M4435" s="9">
        <f t="shared" si="457"/>
        <v>3</v>
      </c>
      <c r="N4435" t="str">
        <f t="shared" si="458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54"/>
        <v>Vina del Mar439203</v>
      </c>
    </row>
    <row r="4436" spans="11:19" x14ac:dyDescent="0.3">
      <c r="K4436">
        <f t="shared" si="455"/>
        <v>0</v>
      </c>
      <c r="L4436" t="str">
        <f t="shared" si="456"/>
        <v>Vina del Mar43920</v>
      </c>
      <c r="M4436" s="9">
        <f t="shared" si="457"/>
        <v>4</v>
      </c>
      <c r="N4436" t="str">
        <f t="shared" si="458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54"/>
        <v>Vina del Mar439204</v>
      </c>
    </row>
    <row r="4437" spans="11:19" x14ac:dyDescent="0.3">
      <c r="K4437">
        <f t="shared" si="455"/>
        <v>0</v>
      </c>
      <c r="L4437" t="str">
        <f t="shared" si="456"/>
        <v>Vina del Mar43920</v>
      </c>
      <c r="M4437" s="9">
        <f t="shared" si="457"/>
        <v>5</v>
      </c>
      <c r="N4437" t="str">
        <f t="shared" si="458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54"/>
        <v>Vina del Mar439205</v>
      </c>
    </row>
    <row r="4438" spans="11:19" x14ac:dyDescent="0.3">
      <c r="K4438">
        <f t="shared" si="455"/>
        <v>0</v>
      </c>
      <c r="L4438" t="str">
        <f t="shared" si="456"/>
        <v>Vina del Mar43920</v>
      </c>
      <c r="M4438" s="9">
        <f t="shared" si="457"/>
        <v>6</v>
      </c>
      <c r="N4438" t="str">
        <f t="shared" si="458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54"/>
        <v>Vina del Mar439206</v>
      </c>
    </row>
    <row r="4439" spans="11:19" x14ac:dyDescent="0.3">
      <c r="K4439">
        <f t="shared" si="455"/>
        <v>0</v>
      </c>
      <c r="L4439" t="str">
        <f t="shared" si="456"/>
        <v>Vina del Mar43920</v>
      </c>
      <c r="M4439" s="9">
        <f t="shared" si="457"/>
        <v>7</v>
      </c>
      <c r="N4439" t="str">
        <f t="shared" si="458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54"/>
        <v>Vina del Mar439207</v>
      </c>
    </row>
    <row r="4440" spans="11:19" x14ac:dyDescent="0.3">
      <c r="K4440">
        <f t="shared" si="455"/>
        <v>0</v>
      </c>
      <c r="L4440" t="str">
        <f t="shared" si="456"/>
        <v>Vina del Mar43920</v>
      </c>
      <c r="M4440" s="9">
        <f t="shared" si="457"/>
        <v>8</v>
      </c>
      <c r="N4440" t="str">
        <f t="shared" si="458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54"/>
        <v>Vina del Mar439208</v>
      </c>
    </row>
    <row r="4441" spans="11:19" x14ac:dyDescent="0.3">
      <c r="K4441">
        <f t="shared" si="455"/>
        <v>0</v>
      </c>
      <c r="L4441" t="str">
        <f t="shared" si="456"/>
        <v>Vina del Mar43920</v>
      </c>
      <c r="M4441" s="9">
        <f t="shared" si="457"/>
        <v>9</v>
      </c>
      <c r="N4441" t="str">
        <f t="shared" si="458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54"/>
        <v>Vina del Mar439209</v>
      </c>
    </row>
    <row r="4442" spans="11:19" x14ac:dyDescent="0.3">
      <c r="K4442">
        <f t="shared" si="455"/>
        <v>0</v>
      </c>
      <c r="L4442" t="str">
        <f t="shared" si="456"/>
        <v>Vina del Mar43920</v>
      </c>
      <c r="M4442" s="9">
        <f t="shared" si="457"/>
        <v>10</v>
      </c>
      <c r="N4442" t="str">
        <f t="shared" si="458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54"/>
        <v>Vina del Mar4392010</v>
      </c>
    </row>
    <row r="4443" spans="11:19" x14ac:dyDescent="0.3">
      <c r="K4443">
        <f t="shared" si="455"/>
        <v>0</v>
      </c>
      <c r="L4443" t="str">
        <f t="shared" si="456"/>
        <v>Vina del Mar43920</v>
      </c>
      <c r="M4443" s="9">
        <f t="shared" si="457"/>
        <v>11</v>
      </c>
      <c r="N4443" t="str">
        <f t="shared" si="458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si="454"/>
        <v>Vina del Mar4392011</v>
      </c>
    </row>
    <row r="4444" spans="11:19" x14ac:dyDescent="0.3">
      <c r="K4444">
        <f t="shared" si="455"/>
        <v>0</v>
      </c>
      <c r="L4444" t="str">
        <f t="shared" si="456"/>
        <v>Vina del Mar43920</v>
      </c>
      <c r="M4444" s="9">
        <f t="shared" si="457"/>
        <v>12</v>
      </c>
      <c r="N4444" t="str">
        <f t="shared" si="458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54"/>
        <v>Vina del Mar4392012</v>
      </c>
    </row>
    <row r="4445" spans="11:19" x14ac:dyDescent="0.3">
      <c r="K4445">
        <f t="shared" si="455"/>
        <v>0</v>
      </c>
      <c r="L4445" t="str">
        <f t="shared" si="456"/>
        <v>Vina del Mar43920</v>
      </c>
      <c r="M4445" s="9">
        <f t="shared" si="457"/>
        <v>13</v>
      </c>
      <c r="N4445" t="str">
        <f t="shared" si="458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ref="S4445:S4508" si="459">+N4445&amp;O4445&amp;M4445</f>
        <v>Vina del Mar4392013</v>
      </c>
    </row>
    <row r="4446" spans="11:19" x14ac:dyDescent="0.3">
      <c r="K4446">
        <f t="shared" si="455"/>
        <v>0</v>
      </c>
      <c r="L4446" t="str">
        <f t="shared" si="456"/>
        <v>Vina del Mar43920</v>
      </c>
      <c r="M4446" s="9">
        <f t="shared" si="457"/>
        <v>14</v>
      </c>
      <c r="N4446" t="str">
        <f t="shared" si="458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59"/>
        <v>Vina del Mar4392014</v>
      </c>
    </row>
    <row r="4447" spans="11:19" x14ac:dyDescent="0.3">
      <c r="K4447">
        <f t="shared" si="455"/>
        <v>0</v>
      </c>
      <c r="L4447" t="str">
        <f t="shared" si="456"/>
        <v>Vina del Mar43920</v>
      </c>
      <c r="M4447" s="9">
        <f t="shared" si="457"/>
        <v>15</v>
      </c>
      <c r="N4447" t="str">
        <f t="shared" si="458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59"/>
        <v>Vina del Mar4392015</v>
      </c>
    </row>
    <row r="4448" spans="11:19" x14ac:dyDescent="0.3">
      <c r="K4448">
        <f t="shared" si="455"/>
        <v>0</v>
      </c>
      <c r="L4448" t="str">
        <f t="shared" si="456"/>
        <v>Vina del Mar43920</v>
      </c>
      <c r="M4448" s="9">
        <f t="shared" si="457"/>
        <v>16</v>
      </c>
      <c r="N4448" t="str">
        <f t="shared" si="458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59"/>
        <v>Vina del Mar4392016</v>
      </c>
    </row>
    <row r="4449" spans="11:19" x14ac:dyDescent="0.3">
      <c r="K4449">
        <f t="shared" si="455"/>
        <v>0</v>
      </c>
      <c r="L4449" t="str">
        <f t="shared" si="456"/>
        <v>Vina del Mar43920</v>
      </c>
      <c r="M4449" s="9">
        <f t="shared" si="457"/>
        <v>17</v>
      </c>
      <c r="N4449" t="str">
        <f t="shared" si="458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59"/>
        <v>Vina del Mar4392017</v>
      </c>
    </row>
    <row r="4450" spans="11:19" x14ac:dyDescent="0.3">
      <c r="K4450">
        <f t="shared" si="455"/>
        <v>0</v>
      </c>
      <c r="L4450" t="str">
        <f t="shared" si="456"/>
        <v>Vina del Mar43920</v>
      </c>
      <c r="M4450" s="9">
        <f t="shared" si="457"/>
        <v>18</v>
      </c>
      <c r="N4450" t="str">
        <f t="shared" si="458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59"/>
        <v>Vina del Mar4392018</v>
      </c>
    </row>
    <row r="4451" spans="11:19" x14ac:dyDescent="0.3">
      <c r="K4451">
        <f t="shared" si="455"/>
        <v>0</v>
      </c>
      <c r="L4451" t="str">
        <f t="shared" si="456"/>
        <v>Vina del Mar43920</v>
      </c>
      <c r="M4451" s="9">
        <f t="shared" si="457"/>
        <v>19</v>
      </c>
      <c r="N4451" t="str">
        <f t="shared" si="458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59"/>
        <v>Vina del Mar4392019</v>
      </c>
    </row>
    <row r="4452" spans="11:19" x14ac:dyDescent="0.3">
      <c r="K4452">
        <f t="shared" si="455"/>
        <v>0</v>
      </c>
      <c r="L4452" t="str">
        <f t="shared" si="456"/>
        <v>Vina del Mar43920</v>
      </c>
      <c r="M4452" s="9">
        <f t="shared" si="457"/>
        <v>20</v>
      </c>
      <c r="N4452" t="str">
        <f t="shared" si="458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59"/>
        <v>Vina del Mar4392020</v>
      </c>
    </row>
    <row r="4453" spans="11:19" x14ac:dyDescent="0.3">
      <c r="K4453">
        <f t="shared" si="455"/>
        <v>0</v>
      </c>
      <c r="L4453" t="str">
        <f t="shared" si="456"/>
        <v>Vina del Mar43920</v>
      </c>
      <c r="M4453" s="9">
        <f t="shared" si="457"/>
        <v>21</v>
      </c>
      <c r="N4453" t="str">
        <f t="shared" si="458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59"/>
        <v>Vina del Mar4392021</v>
      </c>
    </row>
    <row r="4454" spans="11:19" x14ac:dyDescent="0.3">
      <c r="K4454">
        <f t="shared" si="455"/>
        <v>0</v>
      </c>
      <c r="L4454" t="str">
        <f t="shared" si="456"/>
        <v>Vina del Mar43920</v>
      </c>
      <c r="M4454" s="9">
        <f t="shared" si="457"/>
        <v>22</v>
      </c>
      <c r="N4454" t="str">
        <f t="shared" si="458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59"/>
        <v>Vina del Mar4392022</v>
      </c>
    </row>
    <row r="4455" spans="11:19" x14ac:dyDescent="0.3">
      <c r="K4455">
        <f t="shared" si="455"/>
        <v>0</v>
      </c>
      <c r="L4455" t="str">
        <f t="shared" si="456"/>
        <v>Vina del Mar43920</v>
      </c>
      <c r="M4455" s="9">
        <f t="shared" si="457"/>
        <v>23</v>
      </c>
      <c r="N4455" t="str">
        <f t="shared" si="458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59"/>
        <v>Vina del Mar4392023</v>
      </c>
    </row>
    <row r="4456" spans="11:19" x14ac:dyDescent="0.3">
      <c r="K4456">
        <f t="shared" si="455"/>
        <v>0</v>
      </c>
      <c r="L4456" t="str">
        <f t="shared" si="456"/>
        <v>Vina del Mar43920</v>
      </c>
      <c r="M4456" s="9">
        <f t="shared" si="457"/>
        <v>24</v>
      </c>
      <c r="N4456" t="str">
        <f t="shared" si="458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59"/>
        <v>Vina del Mar4392024</v>
      </c>
    </row>
    <row r="4457" spans="11:19" x14ac:dyDescent="0.3">
      <c r="K4457">
        <f t="shared" si="455"/>
        <v>0</v>
      </c>
      <c r="L4457" t="str">
        <f t="shared" si="456"/>
        <v>Vina del Mar43920</v>
      </c>
      <c r="M4457" s="9">
        <f t="shared" si="457"/>
        <v>25</v>
      </c>
      <c r="N4457" t="str">
        <f t="shared" si="458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59"/>
        <v>Vina del Mar4392025</v>
      </c>
    </row>
    <row r="4458" spans="11:19" x14ac:dyDescent="0.3">
      <c r="K4458">
        <f t="shared" si="455"/>
        <v>0</v>
      </c>
      <c r="L4458" t="str">
        <f t="shared" si="456"/>
        <v>Vina del Mar43920</v>
      </c>
      <c r="M4458" s="9">
        <f t="shared" si="457"/>
        <v>26</v>
      </c>
      <c r="N4458" t="str">
        <f t="shared" si="458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59"/>
        <v>Vina del Mar4392026</v>
      </c>
    </row>
    <row r="4459" spans="11:19" x14ac:dyDescent="0.3">
      <c r="K4459">
        <f t="shared" si="455"/>
        <v>0</v>
      </c>
      <c r="L4459" t="str">
        <f t="shared" si="456"/>
        <v>Vina del Mar43920</v>
      </c>
      <c r="M4459" s="9">
        <f t="shared" si="457"/>
        <v>27</v>
      </c>
      <c r="N4459" t="str">
        <f t="shared" si="458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59"/>
        <v>Vina del Mar4392027</v>
      </c>
    </row>
    <row r="4460" spans="11:19" x14ac:dyDescent="0.3">
      <c r="K4460">
        <f t="shared" si="455"/>
        <v>0</v>
      </c>
      <c r="L4460" t="str">
        <f t="shared" si="456"/>
        <v>Vina del Mar43920</v>
      </c>
      <c r="M4460" s="9">
        <f t="shared" si="457"/>
        <v>28</v>
      </c>
      <c r="N4460" t="str">
        <f t="shared" si="458"/>
        <v>Vina del Mar</v>
      </c>
      <c r="O4460" s="1">
        <v>43920</v>
      </c>
      <c r="P4460">
        <f>+VLOOKUP($N4460,[1]Hoja3!$A$4:$E$349,2,0)</f>
        <v>5</v>
      </c>
      <c r="Q4460">
        <f>+VLOOKUP($N4460,[1]Hoja3!$A$4:$E$349,3,0)</f>
        <v>5109</v>
      </c>
      <c r="R4460" t="str">
        <f>+VLOOKUP($N4460,[1]Hoja3!$A$4:$E$349,4,0)</f>
        <v>Valparaíso</v>
      </c>
      <c r="S4460" t="str">
        <f t="shared" si="459"/>
        <v>Vina del Mar4392028</v>
      </c>
    </row>
    <row r="4461" spans="11:19" x14ac:dyDescent="0.3">
      <c r="K4461">
        <f t="shared" si="455"/>
        <v>0</v>
      </c>
      <c r="L4461" t="str">
        <f t="shared" si="456"/>
        <v>Vina del Mar43920</v>
      </c>
      <c r="M4461" s="9">
        <f t="shared" si="457"/>
        <v>29</v>
      </c>
      <c r="N4461" t="str">
        <f t="shared" si="458"/>
        <v>Vina del Mar</v>
      </c>
      <c r="O4461" s="1">
        <v>43920</v>
      </c>
      <c r="P4461">
        <f>+VLOOKUP($N4461,[1]Hoja3!$A$4:$E$349,2,0)</f>
        <v>5</v>
      </c>
      <c r="Q4461">
        <f>+VLOOKUP($N4461,[1]Hoja3!$A$4:$E$349,3,0)</f>
        <v>5109</v>
      </c>
      <c r="R4461" t="str">
        <f>+VLOOKUP($N4461,[1]Hoja3!$A$4:$E$349,4,0)</f>
        <v>Valparaíso</v>
      </c>
      <c r="S4461" t="str">
        <f t="shared" si="459"/>
        <v>Vina del Mar4392029</v>
      </c>
    </row>
    <row r="4462" spans="11:19" x14ac:dyDescent="0.3">
      <c r="K4462">
        <f t="shared" si="455"/>
        <v>0</v>
      </c>
      <c r="L4462" t="str">
        <f t="shared" si="456"/>
        <v>Vitacura43920</v>
      </c>
      <c r="M4462" s="9">
        <v>1</v>
      </c>
      <c r="N4462" t="s">
        <v>360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59"/>
        <v>Vitacura439201</v>
      </c>
    </row>
    <row r="4463" spans="11:19" x14ac:dyDescent="0.3">
      <c r="K4463">
        <f t="shared" si="455"/>
        <v>0</v>
      </c>
      <c r="L4463" t="str">
        <f t="shared" si="456"/>
        <v>Vitacura43920</v>
      </c>
      <c r="M4463" s="9">
        <f t="shared" si="457"/>
        <v>2</v>
      </c>
      <c r="N4463" t="str">
        <f t="shared" si="458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59"/>
        <v>Vitacura439202</v>
      </c>
    </row>
    <row r="4464" spans="11:19" x14ac:dyDescent="0.3">
      <c r="K4464">
        <f t="shared" si="455"/>
        <v>0</v>
      </c>
      <c r="L4464" t="str">
        <f t="shared" si="456"/>
        <v>Vitacura43920</v>
      </c>
      <c r="M4464" s="9">
        <f t="shared" si="457"/>
        <v>3</v>
      </c>
      <c r="N4464" t="str">
        <f t="shared" si="458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59"/>
        <v>Vitacura439203</v>
      </c>
    </row>
    <row r="4465" spans="11:19" x14ac:dyDescent="0.3">
      <c r="K4465">
        <f t="shared" si="455"/>
        <v>0</v>
      </c>
      <c r="L4465" t="str">
        <f t="shared" si="456"/>
        <v>Vitacura43920</v>
      </c>
      <c r="M4465" s="9">
        <f t="shared" si="457"/>
        <v>4</v>
      </c>
      <c r="N4465" t="str">
        <f t="shared" si="458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59"/>
        <v>Vitacura439204</v>
      </c>
    </row>
    <row r="4466" spans="11:19" x14ac:dyDescent="0.3">
      <c r="K4466">
        <f t="shared" si="455"/>
        <v>0</v>
      </c>
      <c r="L4466" t="str">
        <f t="shared" si="456"/>
        <v>Vitacura43920</v>
      </c>
      <c r="M4466" s="9">
        <f t="shared" si="457"/>
        <v>5</v>
      </c>
      <c r="N4466" t="str">
        <f t="shared" si="458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59"/>
        <v>Vitacura439205</v>
      </c>
    </row>
    <row r="4467" spans="11:19" x14ac:dyDescent="0.3">
      <c r="K4467">
        <f t="shared" si="455"/>
        <v>0</v>
      </c>
      <c r="L4467" t="str">
        <f t="shared" si="456"/>
        <v>Vitacura43920</v>
      </c>
      <c r="M4467" s="9">
        <f t="shared" si="457"/>
        <v>6</v>
      </c>
      <c r="N4467" t="str">
        <f t="shared" si="458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59"/>
        <v>Vitacura439206</v>
      </c>
    </row>
    <row r="4468" spans="11:19" x14ac:dyDescent="0.3">
      <c r="K4468">
        <f t="shared" si="455"/>
        <v>0</v>
      </c>
      <c r="L4468" t="str">
        <f t="shared" si="456"/>
        <v>Vitacura43920</v>
      </c>
      <c r="M4468" s="9">
        <f t="shared" si="457"/>
        <v>7</v>
      </c>
      <c r="N4468" t="str">
        <f t="shared" si="458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59"/>
        <v>Vitacura439207</v>
      </c>
    </row>
    <row r="4469" spans="11:19" x14ac:dyDescent="0.3">
      <c r="K4469">
        <f t="shared" si="455"/>
        <v>0</v>
      </c>
      <c r="L4469" t="str">
        <f t="shared" si="456"/>
        <v>Vitacura43920</v>
      </c>
      <c r="M4469" s="9">
        <f t="shared" si="457"/>
        <v>8</v>
      </c>
      <c r="N4469" t="str">
        <f t="shared" si="458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59"/>
        <v>Vitacura439208</v>
      </c>
    </row>
    <row r="4470" spans="11:19" x14ac:dyDescent="0.3">
      <c r="K4470">
        <f t="shared" si="455"/>
        <v>0</v>
      </c>
      <c r="L4470" t="str">
        <f t="shared" si="456"/>
        <v>Vitacura43920</v>
      </c>
      <c r="M4470" s="9">
        <f t="shared" si="457"/>
        <v>9</v>
      </c>
      <c r="N4470" t="str">
        <f t="shared" si="458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59"/>
        <v>Vitacura439209</v>
      </c>
    </row>
    <row r="4471" spans="11:19" x14ac:dyDescent="0.3">
      <c r="K4471">
        <f t="shared" si="455"/>
        <v>0</v>
      </c>
      <c r="L4471" t="str">
        <f t="shared" si="456"/>
        <v>Vitacura43920</v>
      </c>
      <c r="M4471" s="9">
        <f t="shared" si="457"/>
        <v>10</v>
      </c>
      <c r="N4471" t="str">
        <f t="shared" si="458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59"/>
        <v>Vitacura4392010</v>
      </c>
    </row>
    <row r="4472" spans="11:19" x14ac:dyDescent="0.3">
      <c r="K4472">
        <f t="shared" si="455"/>
        <v>0</v>
      </c>
      <c r="L4472" t="str">
        <f t="shared" si="456"/>
        <v>Vitacura43920</v>
      </c>
      <c r="M4472" s="9">
        <f t="shared" si="457"/>
        <v>11</v>
      </c>
      <c r="N4472" t="str">
        <f t="shared" si="458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59"/>
        <v>Vitacura4392011</v>
      </c>
    </row>
    <row r="4473" spans="11:19" x14ac:dyDescent="0.3">
      <c r="K4473">
        <f t="shared" si="455"/>
        <v>0</v>
      </c>
      <c r="L4473" t="str">
        <f t="shared" si="456"/>
        <v>Vitacura43920</v>
      </c>
      <c r="M4473" s="9">
        <f t="shared" si="457"/>
        <v>12</v>
      </c>
      <c r="N4473" t="str">
        <f t="shared" si="458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59"/>
        <v>Vitacura4392012</v>
      </c>
    </row>
    <row r="4474" spans="11:19" x14ac:dyDescent="0.3">
      <c r="K4474">
        <f t="shared" si="455"/>
        <v>0</v>
      </c>
      <c r="L4474" t="str">
        <f t="shared" si="456"/>
        <v>Vitacura43920</v>
      </c>
      <c r="M4474" s="9">
        <f t="shared" si="457"/>
        <v>13</v>
      </c>
      <c r="N4474" t="str">
        <f t="shared" si="458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59"/>
        <v>Vitacura4392013</v>
      </c>
    </row>
    <row r="4475" spans="11:19" x14ac:dyDescent="0.3">
      <c r="K4475">
        <f t="shared" si="455"/>
        <v>0</v>
      </c>
      <c r="L4475" t="str">
        <f t="shared" si="456"/>
        <v>Vitacura43920</v>
      </c>
      <c r="M4475" s="9">
        <f t="shared" si="457"/>
        <v>14</v>
      </c>
      <c r="N4475" t="str">
        <f t="shared" si="458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59"/>
        <v>Vitacura4392014</v>
      </c>
    </row>
    <row r="4476" spans="11:19" x14ac:dyDescent="0.3">
      <c r="K4476">
        <f t="shared" si="455"/>
        <v>0</v>
      </c>
      <c r="L4476" t="str">
        <f t="shared" si="456"/>
        <v>Vitacura43920</v>
      </c>
      <c r="M4476" s="9">
        <f t="shared" si="457"/>
        <v>15</v>
      </c>
      <c r="N4476" t="str">
        <f t="shared" si="458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59"/>
        <v>Vitacura4392015</v>
      </c>
    </row>
    <row r="4477" spans="11:19" x14ac:dyDescent="0.3">
      <c r="K4477">
        <f t="shared" si="455"/>
        <v>0</v>
      </c>
      <c r="L4477" t="str">
        <f t="shared" si="456"/>
        <v>Vitacura43920</v>
      </c>
      <c r="M4477" s="9">
        <f t="shared" si="457"/>
        <v>16</v>
      </c>
      <c r="N4477" t="str">
        <f t="shared" si="458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59"/>
        <v>Vitacura4392016</v>
      </c>
    </row>
    <row r="4478" spans="11:19" x14ac:dyDescent="0.3">
      <c r="K4478">
        <f t="shared" si="455"/>
        <v>0</v>
      </c>
      <c r="L4478" t="str">
        <f t="shared" si="456"/>
        <v>Vitacura43920</v>
      </c>
      <c r="M4478" s="9">
        <f t="shared" si="457"/>
        <v>17</v>
      </c>
      <c r="N4478" t="str">
        <f t="shared" si="458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59"/>
        <v>Vitacura4392017</v>
      </c>
    </row>
    <row r="4479" spans="11:19" x14ac:dyDescent="0.3">
      <c r="K4479">
        <f t="shared" si="455"/>
        <v>0</v>
      </c>
      <c r="L4479" t="str">
        <f t="shared" si="456"/>
        <v>Vitacura43920</v>
      </c>
      <c r="M4479" s="9">
        <f t="shared" si="457"/>
        <v>18</v>
      </c>
      <c r="N4479" t="str">
        <f t="shared" si="458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59"/>
        <v>Vitacura4392018</v>
      </c>
    </row>
    <row r="4480" spans="11:19" x14ac:dyDescent="0.3">
      <c r="K4480">
        <f t="shared" si="455"/>
        <v>0</v>
      </c>
      <c r="L4480" t="str">
        <f t="shared" si="456"/>
        <v>Vitacura43920</v>
      </c>
      <c r="M4480" s="9">
        <f t="shared" si="457"/>
        <v>19</v>
      </c>
      <c r="N4480" t="str">
        <f t="shared" si="458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59"/>
        <v>Vitacura4392019</v>
      </c>
    </row>
    <row r="4481" spans="11:19" x14ac:dyDescent="0.3">
      <c r="K4481">
        <f t="shared" si="455"/>
        <v>0</v>
      </c>
      <c r="L4481" t="str">
        <f t="shared" si="456"/>
        <v>Vitacura43920</v>
      </c>
      <c r="M4481" s="9">
        <f t="shared" si="457"/>
        <v>20</v>
      </c>
      <c r="N4481" t="str">
        <f t="shared" si="458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59"/>
        <v>Vitacura4392020</v>
      </c>
    </row>
    <row r="4482" spans="11:19" x14ac:dyDescent="0.3">
      <c r="K4482">
        <f t="shared" si="455"/>
        <v>0</v>
      </c>
      <c r="L4482" t="str">
        <f t="shared" si="456"/>
        <v>Vitacura43920</v>
      </c>
      <c r="M4482" s="9">
        <f t="shared" si="457"/>
        <v>21</v>
      </c>
      <c r="N4482" t="str">
        <f t="shared" si="458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59"/>
        <v>Vitacura4392021</v>
      </c>
    </row>
    <row r="4483" spans="11:19" x14ac:dyDescent="0.3">
      <c r="K4483">
        <f t="shared" si="455"/>
        <v>0</v>
      </c>
      <c r="L4483" t="str">
        <f t="shared" si="456"/>
        <v>Vitacura43920</v>
      </c>
      <c r="M4483" s="9">
        <f t="shared" si="457"/>
        <v>22</v>
      </c>
      <c r="N4483" t="str">
        <f t="shared" si="458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59"/>
        <v>Vitacura4392022</v>
      </c>
    </row>
    <row r="4484" spans="11:19" x14ac:dyDescent="0.3">
      <c r="K4484">
        <f t="shared" si="455"/>
        <v>0</v>
      </c>
      <c r="L4484" t="str">
        <f t="shared" si="456"/>
        <v>Vitacura43920</v>
      </c>
      <c r="M4484" s="9">
        <f t="shared" si="457"/>
        <v>23</v>
      </c>
      <c r="N4484" t="str">
        <f t="shared" si="458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59"/>
        <v>Vitacura4392023</v>
      </c>
    </row>
    <row r="4485" spans="11:19" x14ac:dyDescent="0.3">
      <c r="K4485">
        <f t="shared" si="455"/>
        <v>0</v>
      </c>
      <c r="L4485" t="str">
        <f t="shared" si="456"/>
        <v>Vitacura43920</v>
      </c>
      <c r="M4485" s="9">
        <f t="shared" si="457"/>
        <v>24</v>
      </c>
      <c r="N4485" t="str">
        <f t="shared" si="458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59"/>
        <v>Vitacura4392024</v>
      </c>
    </row>
    <row r="4486" spans="11:19" x14ac:dyDescent="0.3">
      <c r="K4486">
        <f t="shared" si="455"/>
        <v>0</v>
      </c>
      <c r="L4486" t="str">
        <f t="shared" si="456"/>
        <v>Vitacura43920</v>
      </c>
      <c r="M4486" s="9">
        <f t="shared" si="457"/>
        <v>25</v>
      </c>
      <c r="N4486" t="str">
        <f t="shared" si="458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59"/>
        <v>Vitacura4392025</v>
      </c>
    </row>
    <row r="4487" spans="11:19" x14ac:dyDescent="0.3">
      <c r="K4487">
        <f t="shared" ref="K4487:K4550" si="460">+COUNTIFS($L$6:$L$20000,B4487)</f>
        <v>0</v>
      </c>
      <c r="L4487" t="str">
        <f t="shared" si="456"/>
        <v>Vitacura43920</v>
      </c>
      <c r="M4487" s="9">
        <f t="shared" si="457"/>
        <v>26</v>
      </c>
      <c r="N4487" t="str">
        <f t="shared" si="458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59"/>
        <v>Vitacura4392026</v>
      </c>
    </row>
    <row r="4488" spans="11:19" x14ac:dyDescent="0.3">
      <c r="K4488">
        <f t="shared" si="460"/>
        <v>0</v>
      </c>
      <c r="L4488" t="str">
        <f t="shared" si="456"/>
        <v>Vitacura43920</v>
      </c>
      <c r="M4488" s="9">
        <f t="shared" si="457"/>
        <v>27</v>
      </c>
      <c r="N4488" t="str">
        <f t="shared" si="458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59"/>
        <v>Vitacura4392027</v>
      </c>
    </row>
    <row r="4489" spans="11:19" x14ac:dyDescent="0.3">
      <c r="K4489">
        <f t="shared" si="460"/>
        <v>0</v>
      </c>
      <c r="L4489" t="str">
        <f t="shared" si="456"/>
        <v>Vitacura43920</v>
      </c>
      <c r="M4489" s="9">
        <f t="shared" si="457"/>
        <v>28</v>
      </c>
      <c r="N4489" t="str">
        <f t="shared" si="458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59"/>
        <v>Vitacura4392028</v>
      </c>
    </row>
    <row r="4490" spans="11:19" x14ac:dyDescent="0.3">
      <c r="K4490">
        <f t="shared" si="460"/>
        <v>0</v>
      </c>
      <c r="L4490" t="str">
        <f t="shared" si="456"/>
        <v>Vitacura43920</v>
      </c>
      <c r="M4490" s="9">
        <f t="shared" si="457"/>
        <v>29</v>
      </c>
      <c r="N4490" t="str">
        <f t="shared" si="458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59"/>
        <v>Vitacura4392029</v>
      </c>
    </row>
    <row r="4491" spans="11:19" x14ac:dyDescent="0.3">
      <c r="K4491">
        <f t="shared" si="460"/>
        <v>0</v>
      </c>
      <c r="L4491" t="str">
        <f t="shared" si="456"/>
        <v>Vitacura43920</v>
      </c>
      <c r="M4491" s="9">
        <f t="shared" si="457"/>
        <v>30</v>
      </c>
      <c r="N4491" t="str">
        <f t="shared" si="458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59"/>
        <v>Vitacura4392030</v>
      </c>
    </row>
    <row r="4492" spans="11:19" x14ac:dyDescent="0.3">
      <c r="K4492">
        <f t="shared" si="460"/>
        <v>0</v>
      </c>
      <c r="L4492" t="str">
        <f t="shared" si="456"/>
        <v>Vitacura43920</v>
      </c>
      <c r="M4492" s="9">
        <f t="shared" si="457"/>
        <v>31</v>
      </c>
      <c r="N4492" t="str">
        <f t="shared" si="458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59"/>
        <v>Vitacura4392031</v>
      </c>
    </row>
    <row r="4493" spans="11:19" x14ac:dyDescent="0.3">
      <c r="K4493">
        <f t="shared" si="460"/>
        <v>0</v>
      </c>
      <c r="L4493" t="str">
        <f t="shared" si="456"/>
        <v>Vitacura43920</v>
      </c>
      <c r="M4493" s="9">
        <f t="shared" si="457"/>
        <v>32</v>
      </c>
      <c r="N4493" t="str">
        <f t="shared" si="458"/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59"/>
        <v>Vitacura4392032</v>
      </c>
    </row>
    <row r="4494" spans="11:19" x14ac:dyDescent="0.3">
      <c r="K4494">
        <f t="shared" si="460"/>
        <v>0</v>
      </c>
      <c r="L4494" t="str">
        <f t="shared" si="456"/>
        <v>Vitacura43920</v>
      </c>
      <c r="M4494" s="9">
        <f t="shared" si="457"/>
        <v>33</v>
      </c>
      <c r="N4494" t="str">
        <f t="shared" si="458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59"/>
        <v>Vitacura4392033</v>
      </c>
    </row>
    <row r="4495" spans="11:19" x14ac:dyDescent="0.3">
      <c r="K4495">
        <f t="shared" si="460"/>
        <v>0</v>
      </c>
      <c r="L4495" t="str">
        <f t="shared" ref="L4495:L4520" si="461">+N4495&amp;O4495</f>
        <v>Vitacura43920</v>
      </c>
      <c r="M4495" s="9">
        <f t="shared" ref="M4495:M4520" si="462">+M4494+1</f>
        <v>34</v>
      </c>
      <c r="N4495" t="str">
        <f t="shared" ref="N4495:N4520" si="463">+N4494</f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59"/>
        <v>Vitacura4392034</v>
      </c>
    </row>
    <row r="4496" spans="11:19" x14ac:dyDescent="0.3">
      <c r="K4496">
        <f t="shared" si="460"/>
        <v>0</v>
      </c>
      <c r="L4496" t="str">
        <f t="shared" si="461"/>
        <v>Vitacura43920</v>
      </c>
      <c r="M4496" s="9">
        <f t="shared" si="462"/>
        <v>35</v>
      </c>
      <c r="N4496" t="str">
        <f t="shared" si="463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59"/>
        <v>Vitacura4392035</v>
      </c>
    </row>
    <row r="4497" spans="11:19" x14ac:dyDescent="0.3">
      <c r="K4497">
        <f t="shared" si="460"/>
        <v>0</v>
      </c>
      <c r="L4497" t="str">
        <f t="shared" si="461"/>
        <v>Vitacura43920</v>
      </c>
      <c r="M4497" s="9">
        <f t="shared" si="462"/>
        <v>36</v>
      </c>
      <c r="N4497" t="str">
        <f t="shared" si="463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59"/>
        <v>Vitacura4392036</v>
      </c>
    </row>
    <row r="4498" spans="11:19" x14ac:dyDescent="0.3">
      <c r="K4498">
        <f t="shared" si="460"/>
        <v>0</v>
      </c>
      <c r="L4498" t="str">
        <f t="shared" si="461"/>
        <v>Vitacura43920</v>
      </c>
      <c r="M4498" s="9">
        <f t="shared" si="462"/>
        <v>37</v>
      </c>
      <c r="N4498" t="str">
        <f t="shared" si="463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59"/>
        <v>Vitacura4392037</v>
      </c>
    </row>
    <row r="4499" spans="11:19" x14ac:dyDescent="0.3">
      <c r="K4499">
        <f t="shared" si="460"/>
        <v>0</v>
      </c>
      <c r="L4499" t="str">
        <f t="shared" si="461"/>
        <v>Vitacura43920</v>
      </c>
      <c r="M4499" s="9">
        <f t="shared" si="462"/>
        <v>38</v>
      </c>
      <c r="N4499" t="str">
        <f t="shared" si="463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59"/>
        <v>Vitacura4392038</v>
      </c>
    </row>
    <row r="4500" spans="11:19" x14ac:dyDescent="0.3">
      <c r="K4500">
        <f t="shared" si="460"/>
        <v>0</v>
      </c>
      <c r="L4500" t="str">
        <f t="shared" si="461"/>
        <v>Vitacura43920</v>
      </c>
      <c r="M4500" s="9">
        <f t="shared" si="462"/>
        <v>39</v>
      </c>
      <c r="N4500" t="str">
        <f t="shared" si="463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59"/>
        <v>Vitacura4392039</v>
      </c>
    </row>
    <row r="4501" spans="11:19" x14ac:dyDescent="0.3">
      <c r="K4501">
        <f t="shared" si="460"/>
        <v>0</v>
      </c>
      <c r="L4501" t="str">
        <f t="shared" si="461"/>
        <v>Vitacura43920</v>
      </c>
      <c r="M4501" s="9">
        <f t="shared" si="462"/>
        <v>40</v>
      </c>
      <c r="N4501" t="str">
        <f t="shared" si="463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59"/>
        <v>Vitacura4392040</v>
      </c>
    </row>
    <row r="4502" spans="11:19" x14ac:dyDescent="0.3">
      <c r="K4502">
        <f t="shared" si="460"/>
        <v>0</v>
      </c>
      <c r="L4502" t="str">
        <f t="shared" si="461"/>
        <v>Vitacura43920</v>
      </c>
      <c r="M4502" s="9">
        <f t="shared" si="462"/>
        <v>41</v>
      </c>
      <c r="N4502" t="str">
        <f t="shared" si="463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59"/>
        <v>Vitacura4392041</v>
      </c>
    </row>
    <row r="4503" spans="11:19" x14ac:dyDescent="0.3">
      <c r="K4503">
        <f t="shared" si="460"/>
        <v>0</v>
      </c>
      <c r="L4503" t="str">
        <f t="shared" si="461"/>
        <v>Vitacura43920</v>
      </c>
      <c r="M4503" s="9">
        <f t="shared" si="462"/>
        <v>42</v>
      </c>
      <c r="N4503" t="str">
        <f t="shared" si="463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59"/>
        <v>Vitacura4392042</v>
      </c>
    </row>
    <row r="4504" spans="11:19" x14ac:dyDescent="0.3">
      <c r="K4504">
        <f t="shared" si="460"/>
        <v>0</v>
      </c>
      <c r="L4504" t="str">
        <f t="shared" si="461"/>
        <v>Vitacura43920</v>
      </c>
      <c r="M4504" s="9">
        <f t="shared" si="462"/>
        <v>43</v>
      </c>
      <c r="N4504" t="str">
        <f t="shared" si="463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59"/>
        <v>Vitacura4392043</v>
      </c>
    </row>
    <row r="4505" spans="11:19" x14ac:dyDescent="0.3">
      <c r="K4505">
        <f t="shared" si="460"/>
        <v>0</v>
      </c>
      <c r="L4505" t="str">
        <f t="shared" si="461"/>
        <v>Vitacura43920</v>
      </c>
      <c r="M4505" s="9">
        <f t="shared" si="462"/>
        <v>44</v>
      </c>
      <c r="N4505" t="str">
        <f t="shared" si="463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59"/>
        <v>Vitacura4392044</v>
      </c>
    </row>
    <row r="4506" spans="11:19" x14ac:dyDescent="0.3">
      <c r="K4506">
        <f t="shared" si="460"/>
        <v>0</v>
      </c>
      <c r="L4506" t="str">
        <f t="shared" si="461"/>
        <v>Vitacura43920</v>
      </c>
      <c r="M4506" s="9">
        <f t="shared" si="462"/>
        <v>45</v>
      </c>
      <c r="N4506" t="str">
        <f t="shared" si="463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59"/>
        <v>Vitacura4392045</v>
      </c>
    </row>
    <row r="4507" spans="11:19" x14ac:dyDescent="0.3">
      <c r="K4507">
        <f t="shared" si="460"/>
        <v>0</v>
      </c>
      <c r="L4507" t="str">
        <f t="shared" si="461"/>
        <v>Vitacura43920</v>
      </c>
      <c r="M4507" s="9">
        <f t="shared" si="462"/>
        <v>46</v>
      </c>
      <c r="N4507" t="str">
        <f t="shared" si="463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si="459"/>
        <v>Vitacura4392046</v>
      </c>
    </row>
    <row r="4508" spans="11:19" x14ac:dyDescent="0.3">
      <c r="K4508">
        <f t="shared" si="460"/>
        <v>0</v>
      </c>
      <c r="L4508" t="str">
        <f t="shared" si="461"/>
        <v>Vitacura43920</v>
      </c>
      <c r="M4508" s="9">
        <f t="shared" si="462"/>
        <v>47</v>
      </c>
      <c r="N4508" t="str">
        <f t="shared" si="463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59"/>
        <v>Vitacura4392047</v>
      </c>
    </row>
    <row r="4509" spans="11:19" x14ac:dyDescent="0.3">
      <c r="K4509">
        <f t="shared" si="460"/>
        <v>0</v>
      </c>
      <c r="L4509" t="str">
        <f t="shared" si="461"/>
        <v>Vitacura43920</v>
      </c>
      <c r="M4509" s="9">
        <f t="shared" si="462"/>
        <v>48</v>
      </c>
      <c r="N4509" t="str">
        <f t="shared" si="463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ref="S4509:S4549" si="464">+N4509&amp;O4509&amp;M4509</f>
        <v>Vitacura4392048</v>
      </c>
    </row>
    <row r="4510" spans="11:19" x14ac:dyDescent="0.3">
      <c r="K4510">
        <f t="shared" si="460"/>
        <v>0</v>
      </c>
      <c r="L4510" t="str">
        <f t="shared" si="461"/>
        <v>Vitacura43920</v>
      </c>
      <c r="M4510" s="9">
        <f t="shared" si="462"/>
        <v>49</v>
      </c>
      <c r="N4510" t="str">
        <f t="shared" si="463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64"/>
        <v>Vitacura4392049</v>
      </c>
    </row>
    <row r="4511" spans="11:19" x14ac:dyDescent="0.3">
      <c r="K4511">
        <f t="shared" si="460"/>
        <v>0</v>
      </c>
      <c r="L4511" t="str">
        <f t="shared" si="461"/>
        <v>Vitacura43920</v>
      </c>
      <c r="M4511" s="9">
        <f t="shared" si="462"/>
        <v>50</v>
      </c>
      <c r="N4511" t="str">
        <f t="shared" si="463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64"/>
        <v>Vitacura4392050</v>
      </c>
    </row>
    <row r="4512" spans="11:19" x14ac:dyDescent="0.3">
      <c r="K4512">
        <f t="shared" si="460"/>
        <v>0</v>
      </c>
      <c r="L4512" t="str">
        <f t="shared" si="461"/>
        <v>Vitacura43920</v>
      </c>
      <c r="M4512" s="9">
        <f t="shared" si="462"/>
        <v>51</v>
      </c>
      <c r="N4512" t="str">
        <f t="shared" si="463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64"/>
        <v>Vitacura4392051</v>
      </c>
    </row>
    <row r="4513" spans="11:19" x14ac:dyDescent="0.3">
      <c r="K4513">
        <f t="shared" si="460"/>
        <v>0</v>
      </c>
      <c r="L4513" t="str">
        <f t="shared" si="461"/>
        <v>Vitacura43920</v>
      </c>
      <c r="M4513" s="9">
        <f t="shared" si="462"/>
        <v>52</v>
      </c>
      <c r="N4513" t="str">
        <f t="shared" si="463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64"/>
        <v>Vitacura4392052</v>
      </c>
    </row>
    <row r="4514" spans="11:19" x14ac:dyDescent="0.3">
      <c r="K4514">
        <f t="shared" si="460"/>
        <v>0</v>
      </c>
      <c r="L4514" t="str">
        <f t="shared" si="461"/>
        <v>Vitacura43920</v>
      </c>
      <c r="M4514" s="9">
        <f t="shared" si="462"/>
        <v>53</v>
      </c>
      <c r="N4514" t="str">
        <f t="shared" si="463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64"/>
        <v>Vitacura4392053</v>
      </c>
    </row>
    <row r="4515" spans="11:19" x14ac:dyDescent="0.3">
      <c r="K4515">
        <f t="shared" si="460"/>
        <v>0</v>
      </c>
      <c r="L4515" t="str">
        <f t="shared" si="461"/>
        <v>Vitacura43920</v>
      </c>
      <c r="M4515" s="9">
        <f t="shared" si="462"/>
        <v>54</v>
      </c>
      <c r="N4515" t="str">
        <f t="shared" si="463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64"/>
        <v>Vitacura4392054</v>
      </c>
    </row>
    <row r="4516" spans="11:19" x14ac:dyDescent="0.3">
      <c r="K4516">
        <f t="shared" si="460"/>
        <v>0</v>
      </c>
      <c r="L4516" t="str">
        <f t="shared" si="461"/>
        <v>Vitacura43920</v>
      </c>
      <c r="M4516" s="9">
        <f t="shared" si="462"/>
        <v>55</v>
      </c>
      <c r="N4516" t="str">
        <f t="shared" si="463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64"/>
        <v>Vitacura4392055</v>
      </c>
    </row>
    <row r="4517" spans="11:19" x14ac:dyDescent="0.3">
      <c r="K4517">
        <f t="shared" si="460"/>
        <v>0</v>
      </c>
      <c r="L4517" t="str">
        <f t="shared" si="461"/>
        <v>Vitacura43920</v>
      </c>
      <c r="M4517" s="9">
        <f t="shared" si="462"/>
        <v>56</v>
      </c>
      <c r="N4517" t="str">
        <f t="shared" si="463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64"/>
        <v>Vitacura4392056</v>
      </c>
    </row>
    <row r="4518" spans="11:19" x14ac:dyDescent="0.3">
      <c r="K4518">
        <f t="shared" si="460"/>
        <v>0</v>
      </c>
      <c r="L4518" t="str">
        <f t="shared" si="461"/>
        <v>Vitacura43920</v>
      </c>
      <c r="M4518" s="9">
        <f t="shared" si="462"/>
        <v>57</v>
      </c>
      <c r="N4518" t="str">
        <f t="shared" si="463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64"/>
        <v>Vitacura4392057</v>
      </c>
    </row>
    <row r="4519" spans="11:19" x14ac:dyDescent="0.3">
      <c r="K4519">
        <f t="shared" si="460"/>
        <v>0</v>
      </c>
      <c r="L4519" t="str">
        <f t="shared" si="461"/>
        <v>Vitacura43920</v>
      </c>
      <c r="M4519" s="9">
        <f t="shared" si="462"/>
        <v>58</v>
      </c>
      <c r="N4519" t="str">
        <f t="shared" si="463"/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64"/>
        <v>Vitacura4392058</v>
      </c>
    </row>
    <row r="4520" spans="11:19" x14ac:dyDescent="0.3">
      <c r="K4520">
        <f t="shared" si="460"/>
        <v>0</v>
      </c>
      <c r="L4520" t="str">
        <f t="shared" si="461"/>
        <v>Vitacura43920</v>
      </c>
      <c r="M4520" s="9">
        <f t="shared" si="462"/>
        <v>59</v>
      </c>
      <c r="N4520" t="str">
        <f t="shared" si="463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64"/>
        <v>Vitacura4392059</v>
      </c>
    </row>
    <row r="4521" spans="11:19" x14ac:dyDescent="0.3">
      <c r="K4521">
        <f t="shared" si="460"/>
        <v>0</v>
      </c>
      <c r="L4521" t="str">
        <f t="shared" ref="L4521:L4535" si="465">+N4521&amp;O4521</f>
        <v>Vitacura43920</v>
      </c>
      <c r="M4521" s="9">
        <f t="shared" ref="M4521:M4535" si="466">+M4520+1</f>
        <v>60</v>
      </c>
      <c r="N4521" t="str">
        <f t="shared" ref="N4521:N4535" si="467">+N4520</f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64"/>
        <v>Vitacura4392060</v>
      </c>
    </row>
    <row r="4522" spans="11:19" x14ac:dyDescent="0.3">
      <c r="K4522">
        <f t="shared" si="460"/>
        <v>0</v>
      </c>
      <c r="L4522" t="str">
        <f t="shared" si="465"/>
        <v>Vitacura43920</v>
      </c>
      <c r="M4522" s="9">
        <f t="shared" si="466"/>
        <v>61</v>
      </c>
      <c r="N4522" t="str">
        <f t="shared" si="467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64"/>
        <v>Vitacura4392061</v>
      </c>
    </row>
    <row r="4523" spans="11:19" x14ac:dyDescent="0.3">
      <c r="K4523">
        <f t="shared" si="460"/>
        <v>0</v>
      </c>
      <c r="L4523" t="str">
        <f t="shared" si="465"/>
        <v>Vitacura43920</v>
      </c>
      <c r="M4523" s="9">
        <f t="shared" si="466"/>
        <v>62</v>
      </c>
      <c r="N4523" t="str">
        <f t="shared" si="467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64"/>
        <v>Vitacura4392062</v>
      </c>
    </row>
    <row r="4524" spans="11:19" x14ac:dyDescent="0.3">
      <c r="K4524">
        <f t="shared" si="460"/>
        <v>0</v>
      </c>
      <c r="L4524" t="str">
        <f t="shared" si="465"/>
        <v>Vitacura43920</v>
      </c>
      <c r="M4524" s="9">
        <f t="shared" si="466"/>
        <v>63</v>
      </c>
      <c r="N4524" t="str">
        <f t="shared" si="467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64"/>
        <v>Vitacura4392063</v>
      </c>
    </row>
    <row r="4525" spans="11:19" x14ac:dyDescent="0.3">
      <c r="K4525">
        <f t="shared" si="460"/>
        <v>0</v>
      </c>
      <c r="L4525" t="str">
        <f t="shared" si="465"/>
        <v>Vitacura43920</v>
      </c>
      <c r="M4525" s="9">
        <f t="shared" si="466"/>
        <v>64</v>
      </c>
      <c r="N4525" t="str">
        <f t="shared" si="467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64"/>
        <v>Vitacura4392064</v>
      </c>
    </row>
    <row r="4526" spans="11:19" x14ac:dyDescent="0.3">
      <c r="K4526">
        <f t="shared" si="460"/>
        <v>0</v>
      </c>
      <c r="L4526" t="str">
        <f t="shared" si="465"/>
        <v>Vitacura43920</v>
      </c>
      <c r="M4526" s="9">
        <f t="shared" si="466"/>
        <v>65</v>
      </c>
      <c r="N4526" t="str">
        <f t="shared" si="467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64"/>
        <v>Vitacura4392065</v>
      </c>
    </row>
    <row r="4527" spans="11:19" x14ac:dyDescent="0.3">
      <c r="K4527">
        <f t="shared" si="460"/>
        <v>0</v>
      </c>
      <c r="L4527" t="str">
        <f t="shared" si="465"/>
        <v>Vitacura43920</v>
      </c>
      <c r="M4527" s="9">
        <f t="shared" si="466"/>
        <v>66</v>
      </c>
      <c r="N4527" t="str">
        <f t="shared" si="467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64"/>
        <v>Vitacura4392066</v>
      </c>
    </row>
    <row r="4528" spans="11:19" x14ac:dyDescent="0.3">
      <c r="K4528">
        <f t="shared" si="460"/>
        <v>0</v>
      </c>
      <c r="L4528" t="str">
        <f t="shared" si="465"/>
        <v>Vitacura43920</v>
      </c>
      <c r="M4528" s="9">
        <f t="shared" si="466"/>
        <v>67</v>
      </c>
      <c r="N4528" t="str">
        <f t="shared" si="467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64"/>
        <v>Vitacura4392067</v>
      </c>
    </row>
    <row r="4529" spans="11:19" x14ac:dyDescent="0.3">
      <c r="K4529">
        <f t="shared" si="460"/>
        <v>0</v>
      </c>
      <c r="L4529" t="str">
        <f t="shared" si="465"/>
        <v>Vitacura43920</v>
      </c>
      <c r="M4529" s="9">
        <f t="shared" si="466"/>
        <v>68</v>
      </c>
      <c r="N4529" t="str">
        <f t="shared" si="467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64"/>
        <v>Vitacura4392068</v>
      </c>
    </row>
    <row r="4530" spans="11:19" x14ac:dyDescent="0.3">
      <c r="K4530">
        <f t="shared" si="460"/>
        <v>0</v>
      </c>
      <c r="L4530" t="str">
        <f t="shared" si="465"/>
        <v>Vitacura43920</v>
      </c>
      <c r="M4530" s="9">
        <f t="shared" si="466"/>
        <v>69</v>
      </c>
      <c r="N4530" t="str">
        <f t="shared" si="467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64"/>
        <v>Vitacura4392069</v>
      </c>
    </row>
    <row r="4531" spans="11:19" x14ac:dyDescent="0.3">
      <c r="K4531">
        <f t="shared" si="460"/>
        <v>0</v>
      </c>
      <c r="L4531" t="str">
        <f t="shared" si="465"/>
        <v>Vitacura43920</v>
      </c>
      <c r="M4531" s="9">
        <f t="shared" si="466"/>
        <v>70</v>
      </c>
      <c r="N4531" t="str">
        <f t="shared" si="467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64"/>
        <v>Vitacura4392070</v>
      </c>
    </row>
    <row r="4532" spans="11:19" x14ac:dyDescent="0.3">
      <c r="K4532">
        <f t="shared" si="460"/>
        <v>0</v>
      </c>
      <c r="L4532" t="str">
        <f t="shared" si="465"/>
        <v>Vitacura43920</v>
      </c>
      <c r="M4532" s="9">
        <f t="shared" si="466"/>
        <v>71</v>
      </c>
      <c r="N4532" t="str">
        <f t="shared" si="467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64"/>
        <v>Vitacura4392071</v>
      </c>
    </row>
    <row r="4533" spans="11:19" x14ac:dyDescent="0.3">
      <c r="K4533">
        <f t="shared" si="460"/>
        <v>0</v>
      </c>
      <c r="L4533" t="str">
        <f t="shared" si="465"/>
        <v>Vitacura43920</v>
      </c>
      <c r="M4533" s="9">
        <f t="shared" si="466"/>
        <v>72</v>
      </c>
      <c r="N4533" t="str">
        <f t="shared" si="467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64"/>
        <v>Vitacura4392072</v>
      </c>
    </row>
    <row r="4534" spans="11:19" x14ac:dyDescent="0.3">
      <c r="K4534">
        <f t="shared" si="460"/>
        <v>0</v>
      </c>
      <c r="L4534" t="str">
        <f t="shared" si="465"/>
        <v>Vitacura43920</v>
      </c>
      <c r="M4534" s="9">
        <f t="shared" si="466"/>
        <v>73</v>
      </c>
      <c r="N4534" t="str">
        <f t="shared" si="467"/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64"/>
        <v>Vitacura4392073</v>
      </c>
    </row>
    <row r="4535" spans="11:19" x14ac:dyDescent="0.3">
      <c r="K4535">
        <f t="shared" si="460"/>
        <v>0</v>
      </c>
      <c r="L4535" t="str">
        <f t="shared" si="465"/>
        <v>Vitacura43920</v>
      </c>
      <c r="M4535" s="9">
        <f t="shared" si="466"/>
        <v>74</v>
      </c>
      <c r="N4535" t="str">
        <f t="shared" si="46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64"/>
        <v>Vitacura4392074</v>
      </c>
    </row>
    <row r="4536" spans="11:19" x14ac:dyDescent="0.3">
      <c r="K4536">
        <f t="shared" si="460"/>
        <v>0</v>
      </c>
      <c r="L4536" t="str">
        <f t="shared" ref="L4536:L4545" si="468">+N4536&amp;O4536</f>
        <v>Vitacura43920</v>
      </c>
      <c r="M4536" s="9">
        <f t="shared" ref="M4536:M4544" si="469">+M4535+1</f>
        <v>75</v>
      </c>
      <c r="N4536" t="str">
        <f t="shared" ref="N4536:N4544" si="470">+N4535</f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64"/>
        <v>Vitacura4392075</v>
      </c>
    </row>
    <row r="4537" spans="11:19" x14ac:dyDescent="0.3">
      <c r="K4537">
        <f t="shared" si="460"/>
        <v>0</v>
      </c>
      <c r="L4537" t="str">
        <f t="shared" si="468"/>
        <v>Vitacura43920</v>
      </c>
      <c r="M4537" s="9">
        <f t="shared" si="469"/>
        <v>76</v>
      </c>
      <c r="N4537" t="str">
        <f t="shared" si="470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64"/>
        <v>Vitacura4392076</v>
      </c>
    </row>
    <row r="4538" spans="11:19" x14ac:dyDescent="0.3">
      <c r="K4538">
        <f t="shared" si="460"/>
        <v>0</v>
      </c>
      <c r="L4538" t="str">
        <f t="shared" si="468"/>
        <v>Vitacura43920</v>
      </c>
      <c r="M4538" s="9">
        <f t="shared" si="469"/>
        <v>77</v>
      </c>
      <c r="N4538" t="str">
        <f t="shared" si="470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64"/>
        <v>Vitacura4392077</v>
      </c>
    </row>
    <row r="4539" spans="11:19" x14ac:dyDescent="0.3">
      <c r="K4539">
        <f t="shared" si="460"/>
        <v>0</v>
      </c>
      <c r="L4539" t="str">
        <f t="shared" si="468"/>
        <v>Vitacura43920</v>
      </c>
      <c r="M4539" s="9">
        <f t="shared" si="469"/>
        <v>78</v>
      </c>
      <c r="N4539" t="str">
        <f t="shared" si="470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64"/>
        <v>Vitacura4392078</v>
      </c>
    </row>
    <row r="4540" spans="11:19" x14ac:dyDescent="0.3">
      <c r="K4540">
        <f t="shared" si="460"/>
        <v>0</v>
      </c>
      <c r="L4540" t="str">
        <f t="shared" si="468"/>
        <v>Vitacura43920</v>
      </c>
      <c r="M4540" s="9">
        <f t="shared" si="469"/>
        <v>79</v>
      </c>
      <c r="N4540" t="str">
        <f t="shared" si="470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64"/>
        <v>Vitacura4392079</v>
      </c>
    </row>
    <row r="4541" spans="11:19" x14ac:dyDescent="0.3">
      <c r="K4541">
        <f t="shared" si="460"/>
        <v>0</v>
      </c>
      <c r="L4541" t="str">
        <f t="shared" si="468"/>
        <v>Vitacura43920</v>
      </c>
      <c r="M4541" s="9">
        <f t="shared" si="469"/>
        <v>80</v>
      </c>
      <c r="N4541" t="str">
        <f t="shared" si="470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64"/>
        <v>Vitacura4392080</v>
      </c>
    </row>
    <row r="4542" spans="11:19" x14ac:dyDescent="0.3">
      <c r="K4542">
        <f t="shared" si="460"/>
        <v>0</v>
      </c>
      <c r="L4542" t="str">
        <f t="shared" si="468"/>
        <v>Vitacura43920</v>
      </c>
      <c r="M4542" s="9">
        <f t="shared" si="469"/>
        <v>81</v>
      </c>
      <c r="N4542" t="str">
        <f t="shared" si="470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64"/>
        <v>Vitacura4392081</v>
      </c>
    </row>
    <row r="4543" spans="11:19" x14ac:dyDescent="0.3">
      <c r="K4543">
        <f t="shared" si="460"/>
        <v>0</v>
      </c>
      <c r="L4543" t="str">
        <f t="shared" si="468"/>
        <v>Vitacura43920</v>
      </c>
      <c r="M4543" s="9">
        <f t="shared" si="469"/>
        <v>82</v>
      </c>
      <c r="N4543" t="str">
        <f t="shared" si="470"/>
        <v>Vitacura</v>
      </c>
      <c r="O4543" s="1">
        <v>43920</v>
      </c>
      <c r="P4543">
        <f>+VLOOKUP($N4543,[1]Hoja3!$A$4:$E$349,2,0)</f>
        <v>13</v>
      </c>
      <c r="Q4543">
        <f>+VLOOKUP($N4543,[1]Hoja3!$A$4:$E$349,3,0)</f>
        <v>13132</v>
      </c>
      <c r="R4543" t="str">
        <f>+VLOOKUP($N4543,[1]Hoja3!$A$4:$E$349,4,0)</f>
        <v>Metropolitana</v>
      </c>
      <c r="S4543" t="str">
        <f t="shared" si="464"/>
        <v>Vitacura4392082</v>
      </c>
    </row>
    <row r="4544" spans="11:19" x14ac:dyDescent="0.3">
      <c r="K4544">
        <f t="shared" si="460"/>
        <v>0</v>
      </c>
      <c r="L4544" t="str">
        <f t="shared" si="468"/>
        <v>Vitacura43920</v>
      </c>
      <c r="M4544" s="9">
        <f t="shared" si="469"/>
        <v>83</v>
      </c>
      <c r="N4544" t="str">
        <f t="shared" si="470"/>
        <v>Vitacura</v>
      </c>
      <c r="O4544" s="1">
        <v>43920</v>
      </c>
      <c r="P4544">
        <f>+VLOOKUP($N4544,[1]Hoja3!$A$4:$E$349,2,0)</f>
        <v>13</v>
      </c>
      <c r="Q4544">
        <f>+VLOOKUP($N4544,[1]Hoja3!$A$4:$E$349,3,0)</f>
        <v>13132</v>
      </c>
      <c r="R4544" t="str">
        <f>+VLOOKUP($N4544,[1]Hoja3!$A$4:$E$349,4,0)</f>
        <v>Metropolitana</v>
      </c>
      <c r="S4544" t="str">
        <f t="shared" si="464"/>
        <v>Vitacura4392083</v>
      </c>
    </row>
    <row r="4545" spans="11:19" x14ac:dyDescent="0.3">
      <c r="K4545">
        <f t="shared" si="460"/>
        <v>0</v>
      </c>
      <c r="L4545" t="str">
        <f t="shared" si="468"/>
        <v>Yumbel43920</v>
      </c>
      <c r="M4545" s="9">
        <v>1</v>
      </c>
      <c r="N4545" t="s">
        <v>362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64"/>
        <v>Yumbel439201</v>
      </c>
    </row>
    <row r="4546" spans="11:19" x14ac:dyDescent="0.3">
      <c r="K4546">
        <f t="shared" si="460"/>
        <v>0</v>
      </c>
      <c r="L4546" t="str">
        <f t="shared" ref="L4546:L4549" si="471">+N4546&amp;O4546</f>
        <v>Yumbel43920</v>
      </c>
      <c r="M4546" s="9">
        <f t="shared" ref="M4546:M4549" si="472">+M4545+1</f>
        <v>2</v>
      </c>
      <c r="N4546" t="str">
        <f t="shared" ref="N4546:N4549" si="473">+N4545</f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64"/>
        <v>Yumbel439202</v>
      </c>
    </row>
    <row r="4547" spans="11:19" x14ac:dyDescent="0.3">
      <c r="K4547">
        <f t="shared" si="460"/>
        <v>0</v>
      </c>
      <c r="L4547" t="str">
        <f t="shared" si="471"/>
        <v>Yumbel43920</v>
      </c>
      <c r="M4547" s="9">
        <f t="shared" si="472"/>
        <v>3</v>
      </c>
      <c r="N4547" t="str">
        <f t="shared" si="473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64"/>
        <v>Yumbel439203</v>
      </c>
    </row>
    <row r="4548" spans="11:19" x14ac:dyDescent="0.3">
      <c r="K4548">
        <f t="shared" si="460"/>
        <v>0</v>
      </c>
      <c r="L4548" t="str">
        <f t="shared" si="471"/>
        <v>Yumbel43920</v>
      </c>
      <c r="M4548" s="9">
        <f t="shared" si="472"/>
        <v>4</v>
      </c>
      <c r="N4548" t="str">
        <f t="shared" si="473"/>
        <v>Yumbel</v>
      </c>
      <c r="O4548" s="1">
        <v>43920</v>
      </c>
      <c r="P4548">
        <f>+VLOOKUP($N4548,[1]Hoja3!$A$4:$E$349,2,0)</f>
        <v>8</v>
      </c>
      <c r="Q4548">
        <f>+VLOOKUP($N4548,[1]Hoja3!$A$4:$E$349,3,0)</f>
        <v>8313</v>
      </c>
      <c r="R4548" t="str">
        <f>+VLOOKUP($N4548,[1]Hoja3!$A$4:$E$349,4,0)</f>
        <v>Biobío</v>
      </c>
      <c r="S4548" t="str">
        <f t="shared" si="464"/>
        <v>Yumbel439204</v>
      </c>
    </row>
    <row r="4549" spans="11:19" x14ac:dyDescent="0.3">
      <c r="K4549">
        <f t="shared" si="460"/>
        <v>0</v>
      </c>
      <c r="L4549" t="str">
        <f t="shared" si="471"/>
        <v>Yumbel43920</v>
      </c>
      <c r="M4549" s="9">
        <f t="shared" si="472"/>
        <v>5</v>
      </c>
      <c r="N4549" t="str">
        <f t="shared" si="473"/>
        <v>Yumbel</v>
      </c>
      <c r="O4549" s="1">
        <v>43920</v>
      </c>
      <c r="P4549">
        <f>+VLOOKUP($N4549,[1]Hoja3!$A$4:$E$349,2,0)</f>
        <v>8</v>
      </c>
      <c r="Q4549">
        <f>+VLOOKUP($N4549,[1]Hoja3!$A$4:$E$349,3,0)</f>
        <v>8313</v>
      </c>
      <c r="R4549" t="str">
        <f>+VLOOKUP($N4549,[1]Hoja3!$A$4:$E$349,4,0)</f>
        <v>Biobío</v>
      </c>
      <c r="S4549" t="str">
        <f t="shared" si="464"/>
        <v>Yumbel439205</v>
      </c>
    </row>
    <row r="4550" spans="11:19" x14ac:dyDescent="0.3">
      <c r="K4550">
        <f t="shared" si="460"/>
        <v>0</v>
      </c>
      <c r="L4550" t="str">
        <f t="shared" ref="L4550:L4613" si="474">+N4550&amp;O4550</f>
        <v>Angol43922</v>
      </c>
      <c r="M4550" s="9">
        <v>1</v>
      </c>
      <c r="N4550" s="11" t="s">
        <v>33</v>
      </c>
      <c r="O4550" s="1"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ref="S4550:S4613" si="475">+N4550&amp;O4550&amp;M4550</f>
        <v>Angol439221</v>
      </c>
    </row>
    <row r="4551" spans="11:19" x14ac:dyDescent="0.3">
      <c r="K4551">
        <f t="shared" ref="K4551:K4614" si="476">+COUNTIFS($L$6:$L$20000,B4551)</f>
        <v>0</v>
      </c>
      <c r="L4551" t="str">
        <f t="shared" si="474"/>
        <v>Angol43922</v>
      </c>
      <c r="M4551" s="9">
        <f t="shared" ref="M4551:M4613" si="477">+M4550+1</f>
        <v>2</v>
      </c>
      <c r="N4551" t="str">
        <f t="shared" ref="N4551:N4613" si="478">+N4550</f>
        <v>Angol</v>
      </c>
      <c r="O4551" s="1">
        <f>+O4550</f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75"/>
        <v>Angol439222</v>
      </c>
    </row>
    <row r="4552" spans="11:19" x14ac:dyDescent="0.3">
      <c r="K4552">
        <f t="shared" si="476"/>
        <v>0</v>
      </c>
      <c r="L4552" t="str">
        <f t="shared" si="474"/>
        <v>Angol43922</v>
      </c>
      <c r="M4552" s="9">
        <f t="shared" si="477"/>
        <v>3</v>
      </c>
      <c r="N4552" t="str">
        <f t="shared" si="478"/>
        <v>Angol</v>
      </c>
      <c r="O4552" s="1">
        <f t="shared" ref="O4552:O4615" si="479">+O4551</f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75"/>
        <v>Angol439223</v>
      </c>
    </row>
    <row r="4553" spans="11:19" x14ac:dyDescent="0.3">
      <c r="K4553">
        <f t="shared" si="476"/>
        <v>0</v>
      </c>
      <c r="L4553" t="str">
        <f t="shared" si="474"/>
        <v>Angol43922</v>
      </c>
      <c r="M4553" s="9">
        <f t="shared" si="477"/>
        <v>4</v>
      </c>
      <c r="N4553" t="str">
        <f t="shared" si="478"/>
        <v>Angol</v>
      </c>
      <c r="O4553" s="1">
        <f t="shared" si="479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75"/>
        <v>Angol439224</v>
      </c>
    </row>
    <row r="4554" spans="11:19" x14ac:dyDescent="0.3">
      <c r="K4554">
        <f t="shared" si="476"/>
        <v>0</v>
      </c>
      <c r="L4554" t="str">
        <f t="shared" si="474"/>
        <v>Angol43922</v>
      </c>
      <c r="M4554" s="9">
        <f t="shared" si="477"/>
        <v>5</v>
      </c>
      <c r="N4554" t="str">
        <f t="shared" si="478"/>
        <v>Angol</v>
      </c>
      <c r="O4554" s="1">
        <f t="shared" si="479"/>
        <v>43922</v>
      </c>
      <c r="P4554">
        <f>+VLOOKUP($N4554,[1]Hoja3!$A$4:$E$349,2,0)</f>
        <v>9</v>
      </c>
      <c r="Q4554">
        <f>+VLOOKUP($N4554,[1]Hoja3!$A$4:$E$349,3,0)</f>
        <v>9201</v>
      </c>
      <c r="R4554" t="str">
        <f>+VLOOKUP($N4554,[1]Hoja3!$A$4:$E$349,4,0)</f>
        <v>Araucanía</v>
      </c>
      <c r="S4554" t="str">
        <f t="shared" si="475"/>
        <v>Angol439225</v>
      </c>
    </row>
    <row r="4555" spans="11:19" x14ac:dyDescent="0.3">
      <c r="K4555">
        <f t="shared" si="476"/>
        <v>0</v>
      </c>
      <c r="L4555" t="str">
        <f t="shared" si="474"/>
        <v>Angol43922</v>
      </c>
      <c r="M4555" s="9">
        <f t="shared" si="477"/>
        <v>6</v>
      </c>
      <c r="N4555" t="str">
        <f t="shared" si="478"/>
        <v>Angol</v>
      </c>
      <c r="O4555" s="1">
        <f t="shared" si="479"/>
        <v>43922</v>
      </c>
      <c r="P4555">
        <f>+VLOOKUP($N4555,[1]Hoja3!$A$4:$E$349,2,0)</f>
        <v>9</v>
      </c>
      <c r="Q4555">
        <f>+VLOOKUP($N4555,[1]Hoja3!$A$4:$E$349,3,0)</f>
        <v>9201</v>
      </c>
      <c r="R4555" t="str">
        <f>+VLOOKUP($N4555,[1]Hoja3!$A$4:$E$349,4,0)</f>
        <v>Araucanía</v>
      </c>
      <c r="S4555" t="str">
        <f t="shared" si="475"/>
        <v>Angol439226</v>
      </c>
    </row>
    <row r="4556" spans="11:19" x14ac:dyDescent="0.3">
      <c r="K4556">
        <f t="shared" si="476"/>
        <v>0</v>
      </c>
      <c r="L4556" t="str">
        <f t="shared" si="474"/>
        <v>Antofagasta43922</v>
      </c>
      <c r="M4556" s="9">
        <v>1</v>
      </c>
      <c r="N4556" t="s">
        <v>2</v>
      </c>
      <c r="O4556" s="1">
        <f t="shared" si="479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75"/>
        <v>Antofagasta439221</v>
      </c>
    </row>
    <row r="4557" spans="11:19" x14ac:dyDescent="0.3">
      <c r="K4557">
        <f t="shared" si="476"/>
        <v>0</v>
      </c>
      <c r="L4557" t="str">
        <f t="shared" si="474"/>
        <v>Antofagasta43922</v>
      </c>
      <c r="M4557" s="9">
        <f t="shared" si="477"/>
        <v>2</v>
      </c>
      <c r="N4557" t="str">
        <f t="shared" si="478"/>
        <v>Antofagasta</v>
      </c>
      <c r="O4557" s="1">
        <f t="shared" si="479"/>
        <v>43922</v>
      </c>
      <c r="P4557">
        <f>+VLOOKUP($N4557,[1]Hoja3!$A$4:$E$349,2,0)</f>
        <v>2</v>
      </c>
      <c r="Q4557">
        <f>+VLOOKUP($N4557,[1]Hoja3!$A$4:$E$349,3,0)</f>
        <v>2101</v>
      </c>
      <c r="R4557" t="str">
        <f>+VLOOKUP($N4557,[1]Hoja3!$A$4:$E$349,4,0)</f>
        <v>Antofagasta</v>
      </c>
      <c r="S4557" t="str">
        <f t="shared" si="475"/>
        <v>Antofagasta439222</v>
      </c>
    </row>
    <row r="4558" spans="11:19" x14ac:dyDescent="0.3">
      <c r="K4558">
        <f t="shared" si="476"/>
        <v>0</v>
      </c>
      <c r="L4558" t="str">
        <f t="shared" si="474"/>
        <v>Antofagasta43922</v>
      </c>
      <c r="M4558" s="9">
        <f t="shared" si="477"/>
        <v>3</v>
      </c>
      <c r="N4558" t="str">
        <f t="shared" si="478"/>
        <v>Antofagasta</v>
      </c>
      <c r="O4558" s="1">
        <f t="shared" si="479"/>
        <v>43922</v>
      </c>
      <c r="P4558">
        <f>+VLOOKUP($N4558,[1]Hoja3!$A$4:$E$349,2,0)</f>
        <v>2</v>
      </c>
      <c r="Q4558">
        <f>+VLOOKUP($N4558,[1]Hoja3!$A$4:$E$349,3,0)</f>
        <v>2101</v>
      </c>
      <c r="R4558" t="str">
        <f>+VLOOKUP($N4558,[1]Hoja3!$A$4:$E$349,4,0)</f>
        <v>Antofagasta</v>
      </c>
      <c r="S4558" t="str">
        <f t="shared" si="475"/>
        <v>Antofagasta439223</v>
      </c>
    </row>
    <row r="4559" spans="11:19" x14ac:dyDescent="0.3">
      <c r="K4559">
        <f t="shared" si="476"/>
        <v>0</v>
      </c>
      <c r="L4559" t="str">
        <f t="shared" si="474"/>
        <v>Arauco43922</v>
      </c>
      <c r="M4559" s="9">
        <v>1</v>
      </c>
      <c r="N4559" t="s">
        <v>36</v>
      </c>
      <c r="O4559" s="1">
        <f t="shared" si="479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75"/>
        <v>Arauco439221</v>
      </c>
    </row>
    <row r="4560" spans="11:19" x14ac:dyDescent="0.3">
      <c r="K4560">
        <f t="shared" si="476"/>
        <v>0</v>
      </c>
      <c r="L4560" t="str">
        <f t="shared" si="474"/>
        <v>Arauco43922</v>
      </c>
      <c r="M4560" s="9">
        <f t="shared" si="477"/>
        <v>2</v>
      </c>
      <c r="N4560" t="str">
        <f t="shared" si="478"/>
        <v>Arauco</v>
      </c>
      <c r="O4560" s="1">
        <f t="shared" si="479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75"/>
        <v>Arauco439222</v>
      </c>
    </row>
    <row r="4561" spans="11:19" x14ac:dyDescent="0.3">
      <c r="K4561">
        <f t="shared" si="476"/>
        <v>0</v>
      </c>
      <c r="L4561" t="str">
        <f t="shared" si="474"/>
        <v>Arauco43922</v>
      </c>
      <c r="M4561" s="9">
        <f t="shared" si="477"/>
        <v>3</v>
      </c>
      <c r="N4561" t="str">
        <f t="shared" si="478"/>
        <v>Arauco</v>
      </c>
      <c r="O4561" s="1">
        <f t="shared" si="479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75"/>
        <v>Arauco439223</v>
      </c>
    </row>
    <row r="4562" spans="11:19" x14ac:dyDescent="0.3">
      <c r="K4562">
        <f t="shared" si="476"/>
        <v>0</v>
      </c>
      <c r="L4562" t="str">
        <f t="shared" si="474"/>
        <v>Arauco43922</v>
      </c>
      <c r="M4562" s="9">
        <f t="shared" si="477"/>
        <v>4</v>
      </c>
      <c r="N4562" t="str">
        <f t="shared" si="478"/>
        <v>Arauco</v>
      </c>
      <c r="O4562" s="1">
        <f t="shared" si="479"/>
        <v>43922</v>
      </c>
      <c r="P4562">
        <f>+VLOOKUP($N4562,[1]Hoja3!$A$4:$E$349,2,0)</f>
        <v>8</v>
      </c>
      <c r="Q4562">
        <f>+VLOOKUP($N4562,[1]Hoja3!$A$4:$E$349,3,0)</f>
        <v>8202</v>
      </c>
      <c r="R4562" t="str">
        <f>+VLOOKUP($N4562,[1]Hoja3!$A$4:$E$349,4,0)</f>
        <v>Biobío</v>
      </c>
      <c r="S4562" t="str">
        <f t="shared" si="475"/>
        <v>Arauco439224</v>
      </c>
    </row>
    <row r="4563" spans="11:19" x14ac:dyDescent="0.3">
      <c r="K4563">
        <f t="shared" si="476"/>
        <v>0</v>
      </c>
      <c r="L4563" t="str">
        <f t="shared" si="474"/>
        <v>Arauco43922</v>
      </c>
      <c r="M4563" s="9">
        <f t="shared" si="477"/>
        <v>5</v>
      </c>
      <c r="N4563" t="str">
        <f t="shared" si="478"/>
        <v>Arauco</v>
      </c>
      <c r="O4563" s="1">
        <f t="shared" si="479"/>
        <v>43922</v>
      </c>
      <c r="P4563">
        <f>+VLOOKUP($N4563,[1]Hoja3!$A$4:$E$349,2,0)</f>
        <v>8</v>
      </c>
      <c r="Q4563">
        <f>+VLOOKUP($N4563,[1]Hoja3!$A$4:$E$349,3,0)</f>
        <v>8202</v>
      </c>
      <c r="R4563" t="str">
        <f>+VLOOKUP($N4563,[1]Hoja3!$A$4:$E$349,4,0)</f>
        <v>Biobío</v>
      </c>
      <c r="S4563" t="str">
        <f t="shared" si="475"/>
        <v>Arauco439225</v>
      </c>
    </row>
    <row r="4564" spans="11:19" x14ac:dyDescent="0.3">
      <c r="K4564">
        <f t="shared" si="476"/>
        <v>0</v>
      </c>
      <c r="L4564" t="str">
        <f t="shared" si="474"/>
        <v>Buin43922</v>
      </c>
      <c r="M4564" s="9">
        <v>1</v>
      </c>
      <c r="N4564" t="s">
        <v>39</v>
      </c>
      <c r="O4564" s="1">
        <f t="shared" si="479"/>
        <v>43922</v>
      </c>
      <c r="P4564">
        <f>+VLOOKUP($N4564,[1]Hoja3!$A$4:$E$349,2,0)</f>
        <v>13</v>
      </c>
      <c r="Q4564">
        <f>+VLOOKUP($N4564,[1]Hoja3!$A$4:$E$349,3,0)</f>
        <v>13402</v>
      </c>
      <c r="R4564" t="str">
        <f>+VLOOKUP($N4564,[1]Hoja3!$A$4:$E$349,4,0)</f>
        <v>Metropolitana</v>
      </c>
      <c r="S4564" t="str">
        <f t="shared" si="475"/>
        <v>Buin439221</v>
      </c>
    </row>
    <row r="4565" spans="11:19" x14ac:dyDescent="0.3">
      <c r="K4565">
        <f t="shared" si="476"/>
        <v>0</v>
      </c>
      <c r="L4565" t="str">
        <f t="shared" si="474"/>
        <v>Bulnes43922</v>
      </c>
      <c r="M4565" s="9">
        <v>1</v>
      </c>
      <c r="N4565" t="s">
        <v>40</v>
      </c>
      <c r="O4565" s="1">
        <f t="shared" si="479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75"/>
        <v>Bulnes439221</v>
      </c>
    </row>
    <row r="4566" spans="11:19" x14ac:dyDescent="0.3">
      <c r="K4566">
        <f t="shared" si="476"/>
        <v>0</v>
      </c>
      <c r="L4566" t="str">
        <f t="shared" si="474"/>
        <v>Bulnes43922</v>
      </c>
      <c r="M4566" s="9">
        <f t="shared" si="477"/>
        <v>2</v>
      </c>
      <c r="N4566" t="str">
        <f t="shared" si="478"/>
        <v>Bulnes</v>
      </c>
      <c r="O4566" s="1">
        <f t="shared" si="479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75"/>
        <v>Bulnes439222</v>
      </c>
    </row>
    <row r="4567" spans="11:19" x14ac:dyDescent="0.3">
      <c r="K4567">
        <f t="shared" si="476"/>
        <v>0</v>
      </c>
      <c r="L4567" t="str">
        <f t="shared" si="474"/>
        <v>Bulnes43922</v>
      </c>
      <c r="M4567" s="9">
        <f t="shared" si="477"/>
        <v>3</v>
      </c>
      <c r="N4567" t="str">
        <f t="shared" si="478"/>
        <v>Bulnes</v>
      </c>
      <c r="O4567" s="1">
        <f t="shared" si="479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75"/>
        <v>Bulnes439223</v>
      </c>
    </row>
    <row r="4568" spans="11:19" x14ac:dyDescent="0.3">
      <c r="K4568">
        <f t="shared" si="476"/>
        <v>0</v>
      </c>
      <c r="L4568" t="str">
        <f t="shared" si="474"/>
        <v>Bulnes43922</v>
      </c>
      <c r="M4568" s="9">
        <f t="shared" si="477"/>
        <v>4</v>
      </c>
      <c r="N4568" t="str">
        <f t="shared" si="478"/>
        <v>Bulnes</v>
      </c>
      <c r="O4568" s="1">
        <f t="shared" si="479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75"/>
        <v>Bulnes439224</v>
      </c>
    </row>
    <row r="4569" spans="11:19" x14ac:dyDescent="0.3">
      <c r="K4569">
        <f t="shared" si="476"/>
        <v>0</v>
      </c>
      <c r="L4569" t="str">
        <f t="shared" si="474"/>
        <v>Bulnes43922</v>
      </c>
      <c r="M4569" s="9">
        <f t="shared" si="477"/>
        <v>5</v>
      </c>
      <c r="N4569" t="str">
        <f t="shared" si="478"/>
        <v>Bulnes</v>
      </c>
      <c r="O4569" s="1">
        <f t="shared" si="479"/>
        <v>43922</v>
      </c>
      <c r="P4569">
        <f>+VLOOKUP($N4569,[1]Hoja3!$A$4:$E$349,2,0)</f>
        <v>16</v>
      </c>
      <c r="Q4569">
        <f>+VLOOKUP($N4569,[1]Hoja3!$A$4:$E$349,3,0)</f>
        <v>16102</v>
      </c>
      <c r="R4569" t="str">
        <f>+VLOOKUP($N4569,[1]Hoja3!$A$4:$E$349,4,0)</f>
        <v>Ñuble</v>
      </c>
      <c r="S4569" t="str">
        <f t="shared" si="475"/>
        <v>Bulnes439225</v>
      </c>
    </row>
    <row r="4570" spans="11:19" x14ac:dyDescent="0.3">
      <c r="K4570">
        <f t="shared" si="476"/>
        <v>0</v>
      </c>
      <c r="L4570" t="str">
        <f t="shared" si="474"/>
        <v>Bulnes43922</v>
      </c>
      <c r="M4570" s="9">
        <f t="shared" si="477"/>
        <v>6</v>
      </c>
      <c r="N4570" t="str">
        <f t="shared" si="478"/>
        <v>Bulnes</v>
      </c>
      <c r="O4570" s="1">
        <f t="shared" si="479"/>
        <v>43922</v>
      </c>
      <c r="P4570">
        <f>+VLOOKUP($N4570,[1]Hoja3!$A$4:$E$349,2,0)</f>
        <v>16</v>
      </c>
      <c r="Q4570">
        <f>+VLOOKUP($N4570,[1]Hoja3!$A$4:$E$349,3,0)</f>
        <v>16102</v>
      </c>
      <c r="R4570" t="str">
        <f>+VLOOKUP($N4570,[1]Hoja3!$A$4:$E$349,4,0)</f>
        <v>Ñuble</v>
      </c>
      <c r="S4570" t="str">
        <f t="shared" si="475"/>
        <v>Bulnes439226</v>
      </c>
    </row>
    <row r="4571" spans="11:19" x14ac:dyDescent="0.3">
      <c r="K4571">
        <f t="shared" si="476"/>
        <v>0</v>
      </c>
      <c r="L4571" t="str">
        <f t="shared" si="474"/>
        <v>Cabo de Hornos43922</v>
      </c>
      <c r="M4571" s="9">
        <v>1</v>
      </c>
      <c r="N4571" t="s">
        <v>42</v>
      </c>
      <c r="O4571" s="1">
        <f t="shared" si="479"/>
        <v>43922</v>
      </c>
      <c r="P4571">
        <f>+VLOOKUP($N4571,[1]Hoja3!$A$4:$E$349,2,0)</f>
        <v>12</v>
      </c>
      <c r="Q4571">
        <f>+VLOOKUP($N4571,[1]Hoja3!$A$4:$E$349,3,0)</f>
        <v>12201</v>
      </c>
      <c r="R4571" t="str">
        <f>+VLOOKUP($N4571,[1]Hoja3!$A$4:$E$349,4,0)</f>
        <v>Magallanes</v>
      </c>
      <c r="S4571" t="str">
        <f t="shared" si="475"/>
        <v>Cabo de Hornos439221</v>
      </c>
    </row>
    <row r="4572" spans="11:19" x14ac:dyDescent="0.3">
      <c r="K4572">
        <f t="shared" si="476"/>
        <v>0</v>
      </c>
      <c r="L4572" t="str">
        <f t="shared" si="474"/>
        <v>Calbuco43922</v>
      </c>
      <c r="M4572" s="9">
        <v>1</v>
      </c>
      <c r="N4572" t="s">
        <v>45</v>
      </c>
      <c r="O4572" s="1">
        <f t="shared" si="479"/>
        <v>43922</v>
      </c>
      <c r="P4572">
        <f>+VLOOKUP($N4572,[1]Hoja3!$A$4:$E$349,2,0)</f>
        <v>10</v>
      </c>
      <c r="Q4572">
        <f>+VLOOKUP($N4572,[1]Hoja3!$A$4:$E$349,3,0)</f>
        <v>10102</v>
      </c>
      <c r="R4572" t="str">
        <f>+VLOOKUP($N4572,[1]Hoja3!$A$4:$E$349,4,0)</f>
        <v>Los Lagos</v>
      </c>
      <c r="S4572" t="str">
        <f t="shared" si="475"/>
        <v>Calbuco439221</v>
      </c>
    </row>
    <row r="4573" spans="11:19" x14ac:dyDescent="0.3">
      <c r="K4573">
        <f t="shared" si="476"/>
        <v>0</v>
      </c>
      <c r="L4573" t="str">
        <f t="shared" si="474"/>
        <v>Calera de Tango43922</v>
      </c>
      <c r="M4573" s="9">
        <v>1</v>
      </c>
      <c r="N4573" t="s">
        <v>48</v>
      </c>
      <c r="O4573" s="1">
        <f t="shared" si="479"/>
        <v>43922</v>
      </c>
      <c r="P4573">
        <f>+VLOOKUP($N4573,[1]Hoja3!$A$4:$E$349,2,0)</f>
        <v>13</v>
      </c>
      <c r="Q4573">
        <f>+VLOOKUP($N4573,[1]Hoja3!$A$4:$E$349,3,0)</f>
        <v>13403</v>
      </c>
      <c r="R4573" t="str">
        <f>+VLOOKUP($N4573,[1]Hoja3!$A$4:$E$349,4,0)</f>
        <v>Metropolitana</v>
      </c>
      <c r="S4573" t="str">
        <f t="shared" si="475"/>
        <v>Calera de Tango439221</v>
      </c>
    </row>
    <row r="4574" spans="11:19" x14ac:dyDescent="0.3">
      <c r="K4574">
        <f t="shared" si="476"/>
        <v>0</v>
      </c>
      <c r="L4574" t="str">
        <f t="shared" si="474"/>
        <v>Chiguayante43922</v>
      </c>
      <c r="M4574" s="9">
        <v>1</v>
      </c>
      <c r="N4574" t="s">
        <v>66</v>
      </c>
      <c r="O4574" s="1">
        <f t="shared" si="479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75"/>
        <v>Chiguayante439221</v>
      </c>
    </row>
    <row r="4575" spans="11:19" x14ac:dyDescent="0.3">
      <c r="K4575">
        <f t="shared" si="476"/>
        <v>0</v>
      </c>
      <c r="L4575" t="str">
        <f t="shared" si="474"/>
        <v>Chiguayante43922</v>
      </c>
      <c r="M4575" s="9">
        <f t="shared" si="477"/>
        <v>2</v>
      </c>
      <c r="N4575" t="str">
        <f t="shared" si="478"/>
        <v>Chiguayante</v>
      </c>
      <c r="O4575" s="1">
        <f t="shared" si="479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75"/>
        <v>Chiguayante439222</v>
      </c>
    </row>
    <row r="4576" spans="11:19" x14ac:dyDescent="0.3">
      <c r="K4576">
        <f t="shared" si="476"/>
        <v>0</v>
      </c>
      <c r="L4576" t="str">
        <f t="shared" si="474"/>
        <v>Chiguayante43922</v>
      </c>
      <c r="M4576" s="9">
        <f t="shared" si="477"/>
        <v>3</v>
      </c>
      <c r="N4576" t="str">
        <f t="shared" si="478"/>
        <v>Chiguayante</v>
      </c>
      <c r="O4576" s="1">
        <f t="shared" si="479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75"/>
        <v>Chiguayante439223</v>
      </c>
    </row>
    <row r="4577" spans="11:19" x14ac:dyDescent="0.3">
      <c r="K4577">
        <f t="shared" si="476"/>
        <v>0</v>
      </c>
      <c r="L4577" t="str">
        <f t="shared" si="474"/>
        <v>Chiguayante43922</v>
      </c>
      <c r="M4577" s="9">
        <f t="shared" si="477"/>
        <v>4</v>
      </c>
      <c r="N4577" t="str">
        <f t="shared" si="478"/>
        <v>Chiguayante</v>
      </c>
      <c r="O4577" s="1">
        <f t="shared" si="479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75"/>
        <v>Chiguayante439224</v>
      </c>
    </row>
    <row r="4578" spans="11:19" x14ac:dyDescent="0.3">
      <c r="K4578">
        <f t="shared" si="476"/>
        <v>0</v>
      </c>
      <c r="L4578" t="str">
        <f t="shared" si="474"/>
        <v>Chiguayante43922</v>
      </c>
      <c r="M4578" s="9">
        <f t="shared" si="477"/>
        <v>5</v>
      </c>
      <c r="N4578" t="str">
        <f t="shared" si="478"/>
        <v>Chiguayante</v>
      </c>
      <c r="O4578" s="1">
        <f t="shared" si="479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75"/>
        <v>Chiguayante439225</v>
      </c>
    </row>
    <row r="4579" spans="11:19" x14ac:dyDescent="0.3">
      <c r="K4579">
        <f t="shared" si="476"/>
        <v>0</v>
      </c>
      <c r="L4579" t="str">
        <f t="shared" si="474"/>
        <v>Chiguayante43922</v>
      </c>
      <c r="M4579" s="9">
        <f t="shared" si="477"/>
        <v>6</v>
      </c>
      <c r="N4579" t="str">
        <f t="shared" si="478"/>
        <v>Chiguayante</v>
      </c>
      <c r="O4579" s="1">
        <f t="shared" si="479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75"/>
        <v>Chiguayante439226</v>
      </c>
    </row>
    <row r="4580" spans="11:19" x14ac:dyDescent="0.3">
      <c r="K4580">
        <f t="shared" si="476"/>
        <v>0</v>
      </c>
      <c r="L4580" t="str">
        <f t="shared" si="474"/>
        <v>Chiguayante43922</v>
      </c>
      <c r="M4580" s="9">
        <f t="shared" si="477"/>
        <v>7</v>
      </c>
      <c r="N4580" t="str">
        <f t="shared" si="478"/>
        <v>Chiguayante</v>
      </c>
      <c r="O4580" s="1">
        <f t="shared" si="479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75"/>
        <v>Chiguayante439227</v>
      </c>
    </row>
    <row r="4581" spans="11:19" x14ac:dyDescent="0.3">
      <c r="K4581">
        <f t="shared" si="476"/>
        <v>0</v>
      </c>
      <c r="L4581" t="str">
        <f t="shared" si="474"/>
        <v>Chiguayante43922</v>
      </c>
      <c r="M4581" s="9">
        <f t="shared" si="477"/>
        <v>8</v>
      </c>
      <c r="N4581" t="str">
        <f t="shared" si="478"/>
        <v>Chiguayante</v>
      </c>
      <c r="O4581" s="1">
        <f t="shared" si="479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75"/>
        <v>Chiguayante439228</v>
      </c>
    </row>
    <row r="4582" spans="11:19" x14ac:dyDescent="0.3">
      <c r="K4582">
        <f t="shared" si="476"/>
        <v>0</v>
      </c>
      <c r="L4582" t="str">
        <f t="shared" si="474"/>
        <v>Chiguayante43922</v>
      </c>
      <c r="M4582" s="9">
        <f t="shared" si="477"/>
        <v>9</v>
      </c>
      <c r="N4582" t="str">
        <f t="shared" si="478"/>
        <v>Chiguayante</v>
      </c>
      <c r="O4582" s="1">
        <f t="shared" si="479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75"/>
        <v>Chiguayante439229</v>
      </c>
    </row>
    <row r="4583" spans="11:19" x14ac:dyDescent="0.3">
      <c r="K4583">
        <f t="shared" si="476"/>
        <v>0</v>
      </c>
      <c r="L4583" t="str">
        <f t="shared" si="474"/>
        <v>Chiguayante43922</v>
      </c>
      <c r="M4583" s="9">
        <f t="shared" si="477"/>
        <v>10</v>
      </c>
      <c r="N4583" t="str">
        <f t="shared" si="478"/>
        <v>Chiguayante</v>
      </c>
      <c r="O4583" s="1">
        <f t="shared" si="479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75"/>
        <v>Chiguayante4392210</v>
      </c>
    </row>
    <row r="4584" spans="11:19" x14ac:dyDescent="0.3">
      <c r="K4584">
        <f t="shared" si="476"/>
        <v>0</v>
      </c>
      <c r="L4584" t="str">
        <f t="shared" si="474"/>
        <v>Chiguayante43922</v>
      </c>
      <c r="M4584" s="9">
        <f t="shared" si="477"/>
        <v>11</v>
      </c>
      <c r="N4584" t="str">
        <f t="shared" si="478"/>
        <v>Chiguayante</v>
      </c>
      <c r="O4584" s="1">
        <f t="shared" si="479"/>
        <v>43922</v>
      </c>
      <c r="P4584">
        <f>+VLOOKUP($N4584,[1]Hoja3!$A$4:$E$349,2,0)</f>
        <v>8</v>
      </c>
      <c r="Q4584">
        <f>+VLOOKUP($N4584,[1]Hoja3!$A$4:$E$349,3,0)</f>
        <v>8103</v>
      </c>
      <c r="R4584" t="str">
        <f>+VLOOKUP($N4584,[1]Hoja3!$A$4:$E$349,4,0)</f>
        <v>Biobío</v>
      </c>
      <c r="S4584" t="str">
        <f t="shared" si="475"/>
        <v>Chiguayante4392211</v>
      </c>
    </row>
    <row r="4585" spans="11:19" x14ac:dyDescent="0.3">
      <c r="K4585">
        <f t="shared" si="476"/>
        <v>0</v>
      </c>
      <c r="L4585" t="str">
        <f t="shared" si="474"/>
        <v>Chiguayante43922</v>
      </c>
      <c r="M4585" s="9">
        <f t="shared" si="477"/>
        <v>12</v>
      </c>
      <c r="N4585" t="str">
        <f t="shared" si="478"/>
        <v>Chiguayante</v>
      </c>
      <c r="O4585" s="1">
        <f t="shared" si="479"/>
        <v>43922</v>
      </c>
      <c r="P4585">
        <f>+VLOOKUP($N4585,[1]Hoja3!$A$4:$E$349,2,0)</f>
        <v>8</v>
      </c>
      <c r="Q4585">
        <f>+VLOOKUP($N4585,[1]Hoja3!$A$4:$E$349,3,0)</f>
        <v>8103</v>
      </c>
      <c r="R4585" t="str">
        <f>+VLOOKUP($N4585,[1]Hoja3!$A$4:$E$349,4,0)</f>
        <v>Biobío</v>
      </c>
      <c r="S4585" t="str">
        <f t="shared" si="475"/>
        <v>Chiguayante4392212</v>
      </c>
    </row>
    <row r="4586" spans="11:19" x14ac:dyDescent="0.3">
      <c r="K4586">
        <f t="shared" si="476"/>
        <v>0</v>
      </c>
      <c r="L4586" t="str">
        <f t="shared" si="474"/>
        <v>Chillan43922</v>
      </c>
      <c r="M4586" s="9">
        <v>1</v>
      </c>
      <c r="N4586" t="s">
        <v>68</v>
      </c>
      <c r="O4586" s="1">
        <f t="shared" si="479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75"/>
        <v>Chillan439221</v>
      </c>
    </row>
    <row r="4587" spans="11:19" x14ac:dyDescent="0.3">
      <c r="K4587">
        <f t="shared" si="476"/>
        <v>0</v>
      </c>
      <c r="L4587" t="str">
        <f t="shared" si="474"/>
        <v>Chillan43922</v>
      </c>
      <c r="M4587" s="9">
        <f t="shared" si="477"/>
        <v>2</v>
      </c>
      <c r="N4587" t="str">
        <f t="shared" si="478"/>
        <v>Chillan</v>
      </c>
      <c r="O4587" s="1">
        <f t="shared" si="479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75"/>
        <v>Chillan439222</v>
      </c>
    </row>
    <row r="4588" spans="11:19" x14ac:dyDescent="0.3">
      <c r="K4588">
        <f t="shared" si="476"/>
        <v>0</v>
      </c>
      <c r="L4588" t="str">
        <f t="shared" si="474"/>
        <v>Chillan43922</v>
      </c>
      <c r="M4588" s="9">
        <f t="shared" si="477"/>
        <v>3</v>
      </c>
      <c r="N4588" t="str">
        <f t="shared" si="478"/>
        <v>Chillan</v>
      </c>
      <c r="O4588" s="1">
        <f t="shared" si="479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75"/>
        <v>Chillan439223</v>
      </c>
    </row>
    <row r="4589" spans="11:19" x14ac:dyDescent="0.3">
      <c r="K4589">
        <f t="shared" si="476"/>
        <v>0</v>
      </c>
      <c r="L4589" t="str">
        <f t="shared" si="474"/>
        <v>Chillan43922</v>
      </c>
      <c r="M4589" s="9">
        <f t="shared" si="477"/>
        <v>4</v>
      </c>
      <c r="N4589" t="str">
        <f t="shared" si="478"/>
        <v>Chillan</v>
      </c>
      <c r="O4589" s="1">
        <f t="shared" si="479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75"/>
        <v>Chillan439224</v>
      </c>
    </row>
    <row r="4590" spans="11:19" x14ac:dyDescent="0.3">
      <c r="K4590">
        <f t="shared" si="476"/>
        <v>0</v>
      </c>
      <c r="L4590" t="str">
        <f t="shared" si="474"/>
        <v>Chillan43922</v>
      </c>
      <c r="M4590" s="9">
        <f t="shared" si="477"/>
        <v>5</v>
      </c>
      <c r="N4590" t="str">
        <f t="shared" si="478"/>
        <v>Chillan</v>
      </c>
      <c r="O4590" s="1">
        <f t="shared" si="479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75"/>
        <v>Chillan439225</v>
      </c>
    </row>
    <row r="4591" spans="11:19" x14ac:dyDescent="0.3">
      <c r="K4591">
        <f t="shared" si="476"/>
        <v>0</v>
      </c>
      <c r="L4591" t="str">
        <f t="shared" si="474"/>
        <v>Chillan43922</v>
      </c>
      <c r="M4591" s="9">
        <f t="shared" si="477"/>
        <v>6</v>
      </c>
      <c r="N4591" t="str">
        <f t="shared" si="478"/>
        <v>Chillan</v>
      </c>
      <c r="O4591" s="1">
        <f t="shared" si="479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75"/>
        <v>Chillan439226</v>
      </c>
    </row>
    <row r="4592" spans="11:19" x14ac:dyDescent="0.3">
      <c r="K4592">
        <f t="shared" si="476"/>
        <v>0</v>
      </c>
      <c r="L4592" t="str">
        <f t="shared" si="474"/>
        <v>Chillan43922</v>
      </c>
      <c r="M4592" s="9">
        <f t="shared" si="477"/>
        <v>7</v>
      </c>
      <c r="N4592" t="str">
        <f t="shared" si="478"/>
        <v>Chillan</v>
      </c>
      <c r="O4592" s="1">
        <f t="shared" si="479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75"/>
        <v>Chillan439227</v>
      </c>
    </row>
    <row r="4593" spans="11:19" x14ac:dyDescent="0.3">
      <c r="K4593">
        <f t="shared" si="476"/>
        <v>0</v>
      </c>
      <c r="L4593" t="str">
        <f t="shared" si="474"/>
        <v>Chillan43922</v>
      </c>
      <c r="M4593" s="9">
        <f t="shared" si="477"/>
        <v>8</v>
      </c>
      <c r="N4593" t="str">
        <f t="shared" si="478"/>
        <v>Chillan</v>
      </c>
      <c r="O4593" s="1">
        <f t="shared" si="479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75"/>
        <v>Chillan439228</v>
      </c>
    </row>
    <row r="4594" spans="11:19" x14ac:dyDescent="0.3">
      <c r="K4594">
        <f t="shared" si="476"/>
        <v>0</v>
      </c>
      <c r="L4594" t="str">
        <f t="shared" si="474"/>
        <v>Chillan43922</v>
      </c>
      <c r="M4594" s="9">
        <f t="shared" si="477"/>
        <v>9</v>
      </c>
      <c r="N4594" t="str">
        <f t="shared" si="478"/>
        <v>Chillan</v>
      </c>
      <c r="O4594" s="1">
        <f t="shared" si="479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75"/>
        <v>Chillan439229</v>
      </c>
    </row>
    <row r="4595" spans="11:19" x14ac:dyDescent="0.3">
      <c r="K4595">
        <f t="shared" si="476"/>
        <v>0</v>
      </c>
      <c r="L4595" t="str">
        <f t="shared" si="474"/>
        <v>Chillan43922</v>
      </c>
      <c r="M4595" s="9">
        <f t="shared" si="477"/>
        <v>10</v>
      </c>
      <c r="N4595" t="str">
        <f t="shared" si="478"/>
        <v>Chillan</v>
      </c>
      <c r="O4595" s="1">
        <f t="shared" si="479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75"/>
        <v>Chillan4392210</v>
      </c>
    </row>
    <row r="4596" spans="11:19" x14ac:dyDescent="0.3">
      <c r="K4596">
        <f t="shared" si="476"/>
        <v>0</v>
      </c>
      <c r="L4596" t="str">
        <f t="shared" si="474"/>
        <v>Chillan43922</v>
      </c>
      <c r="M4596" s="9">
        <f t="shared" si="477"/>
        <v>11</v>
      </c>
      <c r="N4596" t="str">
        <f t="shared" si="478"/>
        <v>Chillan</v>
      </c>
      <c r="O4596" s="1">
        <f t="shared" si="479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75"/>
        <v>Chillan4392211</v>
      </c>
    </row>
    <row r="4597" spans="11:19" x14ac:dyDescent="0.3">
      <c r="K4597">
        <f t="shared" si="476"/>
        <v>0</v>
      </c>
      <c r="L4597" t="str">
        <f t="shared" si="474"/>
        <v>Chillan43922</v>
      </c>
      <c r="M4597" s="9">
        <f t="shared" si="477"/>
        <v>12</v>
      </c>
      <c r="N4597" t="str">
        <f t="shared" si="478"/>
        <v>Chillan</v>
      </c>
      <c r="O4597" s="1">
        <f t="shared" si="479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75"/>
        <v>Chillan4392212</v>
      </c>
    </row>
    <row r="4598" spans="11:19" x14ac:dyDescent="0.3">
      <c r="K4598">
        <f t="shared" si="476"/>
        <v>0</v>
      </c>
      <c r="L4598" t="str">
        <f t="shared" si="474"/>
        <v>Chillan43922</v>
      </c>
      <c r="M4598" s="9">
        <f t="shared" si="477"/>
        <v>13</v>
      </c>
      <c r="N4598" t="str">
        <f t="shared" si="478"/>
        <v>Chillan</v>
      </c>
      <c r="O4598" s="1">
        <f t="shared" si="479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75"/>
        <v>Chillan4392213</v>
      </c>
    </row>
    <row r="4599" spans="11:19" x14ac:dyDescent="0.3">
      <c r="K4599">
        <f t="shared" si="476"/>
        <v>0</v>
      </c>
      <c r="L4599" t="str">
        <f t="shared" si="474"/>
        <v>Chillan43922</v>
      </c>
      <c r="M4599" s="9">
        <f t="shared" si="477"/>
        <v>14</v>
      </c>
      <c r="N4599" t="str">
        <f t="shared" si="478"/>
        <v>Chillan</v>
      </c>
      <c r="O4599" s="1">
        <f t="shared" si="479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75"/>
        <v>Chillan4392214</v>
      </c>
    </row>
    <row r="4600" spans="11:19" x14ac:dyDescent="0.3">
      <c r="K4600">
        <f t="shared" si="476"/>
        <v>0</v>
      </c>
      <c r="L4600" t="str">
        <f t="shared" si="474"/>
        <v>Chillan43922</v>
      </c>
      <c r="M4600" s="9">
        <f t="shared" si="477"/>
        <v>15</v>
      </c>
      <c r="N4600" t="str">
        <f t="shared" si="478"/>
        <v>Chillan</v>
      </c>
      <c r="O4600" s="1">
        <f t="shared" si="479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75"/>
        <v>Chillan4392215</v>
      </c>
    </row>
    <row r="4601" spans="11:19" x14ac:dyDescent="0.3">
      <c r="K4601">
        <f t="shared" si="476"/>
        <v>0</v>
      </c>
      <c r="L4601" t="str">
        <f t="shared" si="474"/>
        <v>Chillan43922</v>
      </c>
      <c r="M4601" s="9">
        <f t="shared" si="477"/>
        <v>16</v>
      </c>
      <c r="N4601" t="str">
        <f t="shared" si="478"/>
        <v>Chillan</v>
      </c>
      <c r="O4601" s="1">
        <f t="shared" si="479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75"/>
        <v>Chillan4392216</v>
      </c>
    </row>
    <row r="4602" spans="11:19" x14ac:dyDescent="0.3">
      <c r="K4602">
        <f t="shared" si="476"/>
        <v>0</v>
      </c>
      <c r="L4602" t="str">
        <f t="shared" si="474"/>
        <v>Chillan43922</v>
      </c>
      <c r="M4602" s="9">
        <f t="shared" si="477"/>
        <v>17</v>
      </c>
      <c r="N4602" t="str">
        <f t="shared" si="478"/>
        <v>Chillan</v>
      </c>
      <c r="O4602" s="1">
        <f t="shared" si="479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75"/>
        <v>Chillan4392217</v>
      </c>
    </row>
    <row r="4603" spans="11:19" x14ac:dyDescent="0.3">
      <c r="K4603">
        <f t="shared" si="476"/>
        <v>0</v>
      </c>
      <c r="L4603" t="str">
        <f t="shared" si="474"/>
        <v>Chillan43922</v>
      </c>
      <c r="M4603" s="9">
        <f t="shared" si="477"/>
        <v>18</v>
      </c>
      <c r="N4603" t="str">
        <f t="shared" si="478"/>
        <v>Chillan</v>
      </c>
      <c r="O4603" s="1">
        <f t="shared" si="479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75"/>
        <v>Chillan4392218</v>
      </c>
    </row>
    <row r="4604" spans="11:19" x14ac:dyDescent="0.3">
      <c r="K4604">
        <f t="shared" si="476"/>
        <v>0</v>
      </c>
      <c r="L4604" t="str">
        <f t="shared" si="474"/>
        <v>Chillan43922</v>
      </c>
      <c r="M4604" s="9">
        <f t="shared" si="477"/>
        <v>19</v>
      </c>
      <c r="N4604" t="str">
        <f t="shared" si="478"/>
        <v>Chillan</v>
      </c>
      <c r="O4604" s="1">
        <f t="shared" si="479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75"/>
        <v>Chillan4392219</v>
      </c>
    </row>
    <row r="4605" spans="11:19" x14ac:dyDescent="0.3">
      <c r="K4605">
        <f t="shared" si="476"/>
        <v>0</v>
      </c>
      <c r="L4605" t="str">
        <f t="shared" si="474"/>
        <v>Chillan43922</v>
      </c>
      <c r="M4605" s="9">
        <f t="shared" si="477"/>
        <v>20</v>
      </c>
      <c r="N4605" t="str">
        <f t="shared" si="478"/>
        <v>Chillan</v>
      </c>
      <c r="O4605" s="1">
        <f t="shared" si="479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75"/>
        <v>Chillan4392220</v>
      </c>
    </row>
    <row r="4606" spans="11:19" x14ac:dyDescent="0.3">
      <c r="K4606">
        <f t="shared" si="476"/>
        <v>0</v>
      </c>
      <c r="L4606" t="str">
        <f t="shared" si="474"/>
        <v>Chillan43922</v>
      </c>
      <c r="M4606" s="9">
        <f t="shared" si="477"/>
        <v>21</v>
      </c>
      <c r="N4606" t="str">
        <f t="shared" si="478"/>
        <v>Chillan</v>
      </c>
      <c r="O4606" s="1">
        <f t="shared" si="479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75"/>
        <v>Chillan4392221</v>
      </c>
    </row>
    <row r="4607" spans="11:19" x14ac:dyDescent="0.3">
      <c r="K4607">
        <f t="shared" si="476"/>
        <v>0</v>
      </c>
      <c r="L4607" t="str">
        <f t="shared" si="474"/>
        <v>Chillan43922</v>
      </c>
      <c r="M4607" s="9">
        <f t="shared" si="477"/>
        <v>22</v>
      </c>
      <c r="N4607" t="str">
        <f t="shared" si="478"/>
        <v>Chillan</v>
      </c>
      <c r="O4607" s="1">
        <f t="shared" si="479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75"/>
        <v>Chillan4392222</v>
      </c>
    </row>
    <row r="4608" spans="11:19" x14ac:dyDescent="0.3">
      <c r="K4608">
        <f t="shared" si="476"/>
        <v>0</v>
      </c>
      <c r="L4608" t="str">
        <f t="shared" si="474"/>
        <v>Chillan43922</v>
      </c>
      <c r="M4608" s="9">
        <f t="shared" si="477"/>
        <v>23</v>
      </c>
      <c r="N4608" t="str">
        <f t="shared" si="478"/>
        <v>Chillan</v>
      </c>
      <c r="O4608" s="1">
        <f t="shared" si="479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75"/>
        <v>Chillan4392223</v>
      </c>
    </row>
    <row r="4609" spans="11:19" x14ac:dyDescent="0.3">
      <c r="K4609">
        <f t="shared" si="476"/>
        <v>0</v>
      </c>
      <c r="L4609" t="str">
        <f t="shared" si="474"/>
        <v>Chillan43922</v>
      </c>
      <c r="M4609" s="9">
        <f t="shared" si="477"/>
        <v>24</v>
      </c>
      <c r="N4609" t="str">
        <f t="shared" si="478"/>
        <v>Chillan</v>
      </c>
      <c r="O4609" s="1">
        <f t="shared" si="479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75"/>
        <v>Chillan4392224</v>
      </c>
    </row>
    <row r="4610" spans="11:19" x14ac:dyDescent="0.3">
      <c r="K4610">
        <f t="shared" si="476"/>
        <v>0</v>
      </c>
      <c r="L4610" t="str">
        <f t="shared" si="474"/>
        <v>Chillan43922</v>
      </c>
      <c r="M4610" s="9">
        <f t="shared" si="477"/>
        <v>25</v>
      </c>
      <c r="N4610" t="str">
        <f t="shared" si="478"/>
        <v>Chillan</v>
      </c>
      <c r="O4610" s="1">
        <f t="shared" si="479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75"/>
        <v>Chillan4392225</v>
      </c>
    </row>
    <row r="4611" spans="11:19" x14ac:dyDescent="0.3">
      <c r="K4611">
        <f t="shared" si="476"/>
        <v>0</v>
      </c>
      <c r="L4611" t="str">
        <f t="shared" si="474"/>
        <v>Chillan43922</v>
      </c>
      <c r="M4611" s="9">
        <f t="shared" si="477"/>
        <v>26</v>
      </c>
      <c r="N4611" t="str">
        <f t="shared" si="478"/>
        <v>Chillan</v>
      </c>
      <c r="O4611" s="1">
        <f t="shared" si="479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75"/>
        <v>Chillan4392226</v>
      </c>
    </row>
    <row r="4612" spans="11:19" x14ac:dyDescent="0.3">
      <c r="K4612">
        <f t="shared" si="476"/>
        <v>0</v>
      </c>
      <c r="L4612" t="str">
        <f t="shared" si="474"/>
        <v>Chillan43922</v>
      </c>
      <c r="M4612" s="9">
        <f t="shared" si="477"/>
        <v>27</v>
      </c>
      <c r="N4612" t="str">
        <f t="shared" si="478"/>
        <v>Chillan</v>
      </c>
      <c r="O4612" s="1">
        <f t="shared" si="479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si="475"/>
        <v>Chillan4392227</v>
      </c>
    </row>
    <row r="4613" spans="11:19" x14ac:dyDescent="0.3">
      <c r="K4613">
        <f t="shared" si="476"/>
        <v>0</v>
      </c>
      <c r="L4613" t="str">
        <f t="shared" si="474"/>
        <v>Chillan43922</v>
      </c>
      <c r="M4613" s="9">
        <f t="shared" si="477"/>
        <v>28</v>
      </c>
      <c r="N4613" t="str">
        <f t="shared" si="478"/>
        <v>Chillan</v>
      </c>
      <c r="O4613" s="1">
        <f t="shared" si="479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75"/>
        <v>Chillan4392228</v>
      </c>
    </row>
    <row r="4614" spans="11:19" x14ac:dyDescent="0.3">
      <c r="K4614">
        <f t="shared" si="476"/>
        <v>0</v>
      </c>
      <c r="L4614" t="str">
        <f t="shared" ref="L4614:L4677" si="480">+N4614&amp;O4614</f>
        <v>Chillan43922</v>
      </c>
      <c r="M4614" s="9">
        <f t="shared" ref="M4614:M4677" si="481">+M4613+1</f>
        <v>29</v>
      </c>
      <c r="N4614" t="str">
        <f t="shared" ref="N4614:N4677" si="482">+N4613</f>
        <v>Chillan</v>
      </c>
      <c r="O4614" s="1">
        <f t="shared" si="479"/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ref="S4614:S4677" si="483">+N4614&amp;O4614&amp;M4614</f>
        <v>Chillan4392229</v>
      </c>
    </row>
    <row r="4615" spans="11:19" x14ac:dyDescent="0.3">
      <c r="K4615">
        <f t="shared" ref="K4615:K4678" si="484">+COUNTIFS($L$6:$L$20000,B4615)</f>
        <v>0</v>
      </c>
      <c r="L4615" t="str">
        <f t="shared" si="480"/>
        <v>Chillan43922</v>
      </c>
      <c r="M4615" s="9">
        <f t="shared" si="481"/>
        <v>30</v>
      </c>
      <c r="N4615" t="str">
        <f t="shared" si="482"/>
        <v>Chillan</v>
      </c>
      <c r="O4615" s="1">
        <f t="shared" si="479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83"/>
        <v>Chillan4392230</v>
      </c>
    </row>
    <row r="4616" spans="11:19" x14ac:dyDescent="0.3">
      <c r="K4616">
        <f t="shared" si="484"/>
        <v>0</v>
      </c>
      <c r="L4616" t="str">
        <f t="shared" si="480"/>
        <v>Chillan43922</v>
      </c>
      <c r="M4616" s="9">
        <f t="shared" si="481"/>
        <v>31</v>
      </c>
      <c r="N4616" t="str">
        <f t="shared" si="482"/>
        <v>Chillan</v>
      </c>
      <c r="O4616" s="1">
        <f t="shared" ref="O4616:O4679" si="485">+O4615</f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83"/>
        <v>Chillan4392231</v>
      </c>
    </row>
    <row r="4617" spans="11:19" x14ac:dyDescent="0.3">
      <c r="K4617">
        <f t="shared" si="484"/>
        <v>0</v>
      </c>
      <c r="L4617" t="str">
        <f t="shared" si="480"/>
        <v>Chillan43922</v>
      </c>
      <c r="M4617" s="9">
        <f t="shared" si="481"/>
        <v>32</v>
      </c>
      <c r="N4617" t="str">
        <f t="shared" si="482"/>
        <v>Chillan</v>
      </c>
      <c r="O4617" s="1">
        <f t="shared" si="485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83"/>
        <v>Chillan4392232</v>
      </c>
    </row>
    <row r="4618" spans="11:19" x14ac:dyDescent="0.3">
      <c r="K4618">
        <f t="shared" si="484"/>
        <v>0</v>
      </c>
      <c r="L4618" t="str">
        <f t="shared" si="480"/>
        <v>Chillan43922</v>
      </c>
      <c r="M4618" s="9">
        <f t="shared" si="481"/>
        <v>33</v>
      </c>
      <c r="N4618" t="str">
        <f t="shared" si="482"/>
        <v>Chillan</v>
      </c>
      <c r="O4618" s="1">
        <f t="shared" si="485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83"/>
        <v>Chillan4392233</v>
      </c>
    </row>
    <row r="4619" spans="11:19" x14ac:dyDescent="0.3">
      <c r="K4619">
        <f t="shared" si="484"/>
        <v>0</v>
      </c>
      <c r="L4619" t="str">
        <f t="shared" si="480"/>
        <v>Chillan43922</v>
      </c>
      <c r="M4619" s="9">
        <f t="shared" si="481"/>
        <v>34</v>
      </c>
      <c r="N4619" t="str">
        <f t="shared" si="482"/>
        <v>Chillan</v>
      </c>
      <c r="O4619" s="1">
        <f t="shared" si="485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83"/>
        <v>Chillan4392234</v>
      </c>
    </row>
    <row r="4620" spans="11:19" x14ac:dyDescent="0.3">
      <c r="K4620">
        <f t="shared" si="484"/>
        <v>0</v>
      </c>
      <c r="L4620" t="str">
        <f t="shared" si="480"/>
        <v>Chillan43922</v>
      </c>
      <c r="M4620" s="9">
        <f t="shared" si="481"/>
        <v>35</v>
      </c>
      <c r="N4620" t="str">
        <f t="shared" si="482"/>
        <v>Chillan</v>
      </c>
      <c r="O4620" s="1">
        <f t="shared" si="485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83"/>
        <v>Chillan4392235</v>
      </c>
    </row>
    <row r="4621" spans="11:19" x14ac:dyDescent="0.3">
      <c r="K4621">
        <f t="shared" si="484"/>
        <v>0</v>
      </c>
      <c r="L4621" t="str">
        <f t="shared" si="480"/>
        <v>Chillan43922</v>
      </c>
      <c r="M4621" s="9">
        <f t="shared" si="481"/>
        <v>36</v>
      </c>
      <c r="N4621" t="str">
        <f t="shared" si="482"/>
        <v>Chillan</v>
      </c>
      <c r="O4621" s="1">
        <f t="shared" si="485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83"/>
        <v>Chillan4392236</v>
      </c>
    </row>
    <row r="4622" spans="11:19" x14ac:dyDescent="0.3">
      <c r="K4622">
        <f t="shared" si="484"/>
        <v>0</v>
      </c>
      <c r="L4622" t="str">
        <f t="shared" si="480"/>
        <v>Chillan43922</v>
      </c>
      <c r="M4622" s="9">
        <f t="shared" si="481"/>
        <v>37</v>
      </c>
      <c r="N4622" t="str">
        <f t="shared" si="482"/>
        <v>Chillan</v>
      </c>
      <c r="O4622" s="1">
        <f t="shared" si="485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83"/>
        <v>Chillan4392237</v>
      </c>
    </row>
    <row r="4623" spans="11:19" x14ac:dyDescent="0.3">
      <c r="K4623">
        <f t="shared" si="484"/>
        <v>0</v>
      </c>
      <c r="L4623" t="str">
        <f t="shared" si="480"/>
        <v>Chillan43922</v>
      </c>
      <c r="M4623" s="9">
        <f t="shared" si="481"/>
        <v>38</v>
      </c>
      <c r="N4623" t="str">
        <f t="shared" si="482"/>
        <v>Chillan</v>
      </c>
      <c r="O4623" s="1">
        <f t="shared" si="485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83"/>
        <v>Chillan4392238</v>
      </c>
    </row>
    <row r="4624" spans="11:19" x14ac:dyDescent="0.3">
      <c r="K4624">
        <f t="shared" si="484"/>
        <v>0</v>
      </c>
      <c r="L4624" t="str">
        <f t="shared" si="480"/>
        <v>Chillan43922</v>
      </c>
      <c r="M4624" s="9">
        <f t="shared" si="481"/>
        <v>39</v>
      </c>
      <c r="N4624" t="str">
        <f t="shared" si="482"/>
        <v>Chillan</v>
      </c>
      <c r="O4624" s="1">
        <f t="shared" si="485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83"/>
        <v>Chillan4392239</v>
      </c>
    </row>
    <row r="4625" spans="11:19" x14ac:dyDescent="0.3">
      <c r="K4625">
        <f t="shared" si="484"/>
        <v>0</v>
      </c>
      <c r="L4625" t="str">
        <f t="shared" si="480"/>
        <v>Chillan43922</v>
      </c>
      <c r="M4625" s="9">
        <f t="shared" si="481"/>
        <v>40</v>
      </c>
      <c r="N4625" t="str">
        <f t="shared" si="482"/>
        <v>Chillan</v>
      </c>
      <c r="O4625" s="1">
        <f t="shared" si="485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83"/>
        <v>Chillan4392240</v>
      </c>
    </row>
    <row r="4626" spans="11:19" x14ac:dyDescent="0.3">
      <c r="K4626">
        <f t="shared" si="484"/>
        <v>0</v>
      </c>
      <c r="L4626" t="str">
        <f t="shared" si="480"/>
        <v>Chillan43922</v>
      </c>
      <c r="M4626" s="9">
        <f t="shared" si="481"/>
        <v>41</v>
      </c>
      <c r="N4626" t="str">
        <f t="shared" si="482"/>
        <v>Chillan</v>
      </c>
      <c r="O4626" s="1">
        <f t="shared" si="485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83"/>
        <v>Chillan4392241</v>
      </c>
    </row>
    <row r="4627" spans="11:19" x14ac:dyDescent="0.3">
      <c r="K4627">
        <f t="shared" si="484"/>
        <v>0</v>
      </c>
      <c r="L4627" t="str">
        <f t="shared" si="480"/>
        <v>Chillan43922</v>
      </c>
      <c r="M4627" s="9">
        <f t="shared" si="481"/>
        <v>42</v>
      </c>
      <c r="N4627" t="str">
        <f t="shared" si="482"/>
        <v>Chillan</v>
      </c>
      <c r="O4627" s="1">
        <f t="shared" si="485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83"/>
        <v>Chillan4392242</v>
      </c>
    </row>
    <row r="4628" spans="11:19" x14ac:dyDescent="0.3">
      <c r="K4628">
        <f t="shared" si="484"/>
        <v>0</v>
      </c>
      <c r="L4628" t="str">
        <f t="shared" si="480"/>
        <v>Chillan43922</v>
      </c>
      <c r="M4628" s="9">
        <f t="shared" si="481"/>
        <v>43</v>
      </c>
      <c r="N4628" t="str">
        <f t="shared" si="482"/>
        <v>Chillan</v>
      </c>
      <c r="O4628" s="1">
        <f t="shared" si="485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83"/>
        <v>Chillan4392243</v>
      </c>
    </row>
    <row r="4629" spans="11:19" x14ac:dyDescent="0.3">
      <c r="K4629">
        <f t="shared" si="484"/>
        <v>0</v>
      </c>
      <c r="L4629" t="str">
        <f t="shared" si="480"/>
        <v>Chillan43922</v>
      </c>
      <c r="M4629" s="9">
        <f t="shared" si="481"/>
        <v>44</v>
      </c>
      <c r="N4629" t="str">
        <f t="shared" si="482"/>
        <v>Chillan</v>
      </c>
      <c r="O4629" s="1">
        <f t="shared" si="485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83"/>
        <v>Chillan4392244</v>
      </c>
    </row>
    <row r="4630" spans="11:19" x14ac:dyDescent="0.3">
      <c r="K4630">
        <f t="shared" si="484"/>
        <v>0</v>
      </c>
      <c r="L4630" t="str">
        <f t="shared" si="480"/>
        <v>Chillan43922</v>
      </c>
      <c r="M4630" s="9">
        <f t="shared" si="481"/>
        <v>45</v>
      </c>
      <c r="N4630" t="str">
        <f t="shared" si="482"/>
        <v>Chillan</v>
      </c>
      <c r="O4630" s="1">
        <f t="shared" si="485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83"/>
        <v>Chillan4392245</v>
      </c>
    </row>
    <row r="4631" spans="11:19" x14ac:dyDescent="0.3">
      <c r="K4631">
        <f t="shared" si="484"/>
        <v>0</v>
      </c>
      <c r="L4631" t="str">
        <f t="shared" si="480"/>
        <v>Chillan43922</v>
      </c>
      <c r="M4631" s="9">
        <f t="shared" si="481"/>
        <v>46</v>
      </c>
      <c r="N4631" t="str">
        <f t="shared" si="482"/>
        <v>Chillan</v>
      </c>
      <c r="O4631" s="1">
        <f t="shared" si="485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83"/>
        <v>Chillan4392246</v>
      </c>
    </row>
    <row r="4632" spans="11:19" x14ac:dyDescent="0.3">
      <c r="K4632">
        <f t="shared" si="484"/>
        <v>0</v>
      </c>
      <c r="L4632" t="str">
        <f t="shared" si="480"/>
        <v>Chillan43922</v>
      </c>
      <c r="M4632" s="9">
        <f t="shared" si="481"/>
        <v>47</v>
      </c>
      <c r="N4632" t="str">
        <f t="shared" si="482"/>
        <v>Chillan</v>
      </c>
      <c r="O4632" s="1">
        <f t="shared" si="485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83"/>
        <v>Chillan4392247</v>
      </c>
    </row>
    <row r="4633" spans="11:19" x14ac:dyDescent="0.3">
      <c r="K4633">
        <f t="shared" si="484"/>
        <v>0</v>
      </c>
      <c r="L4633" t="str">
        <f t="shared" si="480"/>
        <v>Chillan43922</v>
      </c>
      <c r="M4633" s="9">
        <f t="shared" si="481"/>
        <v>48</v>
      </c>
      <c r="N4633" t="str">
        <f t="shared" si="482"/>
        <v>Chillan</v>
      </c>
      <c r="O4633" s="1">
        <f t="shared" si="485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83"/>
        <v>Chillan4392248</v>
      </c>
    </row>
    <row r="4634" spans="11:19" x14ac:dyDescent="0.3">
      <c r="K4634">
        <f t="shared" si="484"/>
        <v>0</v>
      </c>
      <c r="L4634" t="str">
        <f t="shared" si="480"/>
        <v>Chillan43922</v>
      </c>
      <c r="M4634" s="9">
        <f t="shared" si="481"/>
        <v>49</v>
      </c>
      <c r="N4634" t="str">
        <f t="shared" si="482"/>
        <v>Chillan</v>
      </c>
      <c r="O4634" s="1">
        <f t="shared" si="485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83"/>
        <v>Chillan4392249</v>
      </c>
    </row>
    <row r="4635" spans="11:19" x14ac:dyDescent="0.3">
      <c r="K4635">
        <f t="shared" si="484"/>
        <v>0</v>
      </c>
      <c r="L4635" t="str">
        <f t="shared" si="480"/>
        <v>Chillan43922</v>
      </c>
      <c r="M4635" s="9">
        <f t="shared" si="481"/>
        <v>50</v>
      </c>
      <c r="N4635" t="str">
        <f t="shared" si="482"/>
        <v>Chillan</v>
      </c>
      <c r="O4635" s="1">
        <f t="shared" si="485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83"/>
        <v>Chillan4392250</v>
      </c>
    </row>
    <row r="4636" spans="11:19" x14ac:dyDescent="0.3">
      <c r="K4636">
        <f t="shared" si="484"/>
        <v>0</v>
      </c>
      <c r="L4636" t="str">
        <f t="shared" si="480"/>
        <v>Chillan43922</v>
      </c>
      <c r="M4636" s="9">
        <f t="shared" si="481"/>
        <v>51</v>
      </c>
      <c r="N4636" t="str">
        <f t="shared" si="482"/>
        <v>Chillan</v>
      </c>
      <c r="O4636" s="1">
        <f t="shared" si="485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83"/>
        <v>Chillan4392251</v>
      </c>
    </row>
    <row r="4637" spans="11:19" x14ac:dyDescent="0.3">
      <c r="K4637">
        <f t="shared" si="484"/>
        <v>0</v>
      </c>
      <c r="L4637" t="str">
        <f t="shared" si="480"/>
        <v>Chillan43922</v>
      </c>
      <c r="M4637" s="9">
        <f t="shared" si="481"/>
        <v>52</v>
      </c>
      <c r="N4637" t="str">
        <f t="shared" si="482"/>
        <v>Chillan</v>
      </c>
      <c r="O4637" s="1">
        <f t="shared" si="485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83"/>
        <v>Chillan4392252</v>
      </c>
    </row>
    <row r="4638" spans="11:19" x14ac:dyDescent="0.3">
      <c r="K4638">
        <f t="shared" si="484"/>
        <v>0</v>
      </c>
      <c r="L4638" t="str">
        <f t="shared" si="480"/>
        <v>Chillan43922</v>
      </c>
      <c r="M4638" s="9">
        <f t="shared" si="481"/>
        <v>53</v>
      </c>
      <c r="N4638" t="str">
        <f t="shared" si="482"/>
        <v>Chillan</v>
      </c>
      <c r="O4638" s="1">
        <f t="shared" si="485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83"/>
        <v>Chillan4392253</v>
      </c>
    </row>
    <row r="4639" spans="11:19" x14ac:dyDescent="0.3">
      <c r="K4639">
        <f t="shared" si="484"/>
        <v>0</v>
      </c>
      <c r="L4639" t="str">
        <f t="shared" si="480"/>
        <v>Chillan43922</v>
      </c>
      <c r="M4639" s="9">
        <f t="shared" si="481"/>
        <v>54</v>
      </c>
      <c r="N4639" t="str">
        <f t="shared" si="482"/>
        <v>Chillan</v>
      </c>
      <c r="O4639" s="1">
        <f t="shared" si="485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83"/>
        <v>Chillan4392254</v>
      </c>
    </row>
    <row r="4640" spans="11:19" x14ac:dyDescent="0.3">
      <c r="K4640">
        <f t="shared" si="484"/>
        <v>0</v>
      </c>
      <c r="L4640" t="str">
        <f t="shared" si="480"/>
        <v>Chillan43922</v>
      </c>
      <c r="M4640" s="9">
        <f t="shared" si="481"/>
        <v>55</v>
      </c>
      <c r="N4640" t="str">
        <f t="shared" si="482"/>
        <v>Chillan</v>
      </c>
      <c r="O4640" s="1">
        <f t="shared" si="485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83"/>
        <v>Chillan4392255</v>
      </c>
    </row>
    <row r="4641" spans="11:19" x14ac:dyDescent="0.3">
      <c r="K4641">
        <f t="shared" si="484"/>
        <v>0</v>
      </c>
      <c r="L4641" t="str">
        <f t="shared" si="480"/>
        <v>Chillan43922</v>
      </c>
      <c r="M4641" s="9">
        <f t="shared" si="481"/>
        <v>56</v>
      </c>
      <c r="N4641" t="str">
        <f t="shared" si="482"/>
        <v>Chillan</v>
      </c>
      <c r="O4641" s="1">
        <f t="shared" si="485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83"/>
        <v>Chillan4392256</v>
      </c>
    </row>
    <row r="4642" spans="11:19" x14ac:dyDescent="0.3">
      <c r="K4642">
        <f t="shared" si="484"/>
        <v>0</v>
      </c>
      <c r="L4642" t="str">
        <f t="shared" si="480"/>
        <v>Chillan43922</v>
      </c>
      <c r="M4642" s="9">
        <f t="shared" si="481"/>
        <v>57</v>
      </c>
      <c r="N4642" t="str">
        <f t="shared" si="482"/>
        <v>Chillan</v>
      </c>
      <c r="O4642" s="1">
        <f t="shared" si="485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83"/>
        <v>Chillan4392257</v>
      </c>
    </row>
    <row r="4643" spans="11:19" x14ac:dyDescent="0.3">
      <c r="K4643">
        <f t="shared" si="484"/>
        <v>0</v>
      </c>
      <c r="L4643" t="str">
        <f t="shared" si="480"/>
        <v>Chillan43922</v>
      </c>
      <c r="M4643" s="9">
        <f t="shared" si="481"/>
        <v>58</v>
      </c>
      <c r="N4643" t="str">
        <f t="shared" si="482"/>
        <v>Chillan</v>
      </c>
      <c r="O4643" s="1">
        <f t="shared" si="485"/>
        <v>43922</v>
      </c>
      <c r="P4643">
        <f>+VLOOKUP($N4643,[1]Hoja3!$A$4:$E$349,2,0)</f>
        <v>16</v>
      </c>
      <c r="Q4643">
        <f>+VLOOKUP($N4643,[1]Hoja3!$A$4:$E$349,3,0)</f>
        <v>16101</v>
      </c>
      <c r="R4643" t="str">
        <f>+VLOOKUP($N4643,[1]Hoja3!$A$4:$E$349,4,0)</f>
        <v>Ñuble</v>
      </c>
      <c r="S4643" t="str">
        <f t="shared" si="483"/>
        <v>Chillan4392258</v>
      </c>
    </row>
    <row r="4644" spans="11:19" x14ac:dyDescent="0.3">
      <c r="K4644">
        <f t="shared" si="484"/>
        <v>0</v>
      </c>
      <c r="L4644" t="str">
        <f t="shared" si="480"/>
        <v>Chillan43922</v>
      </c>
      <c r="M4644" s="9">
        <f t="shared" si="481"/>
        <v>59</v>
      </c>
      <c r="N4644" t="str">
        <f t="shared" si="482"/>
        <v>Chillan</v>
      </c>
      <c r="O4644" s="1">
        <f t="shared" si="485"/>
        <v>43922</v>
      </c>
      <c r="P4644">
        <f>+VLOOKUP($N4644,[1]Hoja3!$A$4:$E$349,2,0)</f>
        <v>16</v>
      </c>
      <c r="Q4644">
        <f>+VLOOKUP($N4644,[1]Hoja3!$A$4:$E$349,3,0)</f>
        <v>16101</v>
      </c>
      <c r="R4644" t="str">
        <f>+VLOOKUP($N4644,[1]Hoja3!$A$4:$E$349,4,0)</f>
        <v>Ñuble</v>
      </c>
      <c r="S4644" t="str">
        <f t="shared" si="483"/>
        <v>Chillan4392259</v>
      </c>
    </row>
    <row r="4645" spans="11:19" x14ac:dyDescent="0.3">
      <c r="K4645">
        <f t="shared" si="484"/>
        <v>0</v>
      </c>
      <c r="L4645" t="str">
        <f t="shared" si="480"/>
        <v>Chillan Viejo43922</v>
      </c>
      <c r="M4645" s="9">
        <v>1</v>
      </c>
      <c r="N4645" t="s">
        <v>69</v>
      </c>
      <c r="O4645" s="1">
        <f t="shared" si="485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83"/>
        <v>Chillan Viejo439221</v>
      </c>
    </row>
    <row r="4646" spans="11:19" x14ac:dyDescent="0.3">
      <c r="K4646">
        <f t="shared" si="484"/>
        <v>0</v>
      </c>
      <c r="L4646" t="str">
        <f t="shared" si="480"/>
        <v>Chillan Viejo43922</v>
      </c>
      <c r="M4646" s="9">
        <f t="shared" si="481"/>
        <v>2</v>
      </c>
      <c r="N4646" t="str">
        <f t="shared" si="482"/>
        <v>Chillan Viejo</v>
      </c>
      <c r="O4646" s="1">
        <f t="shared" si="485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83"/>
        <v>Chillan Viejo439222</v>
      </c>
    </row>
    <row r="4647" spans="11:19" x14ac:dyDescent="0.3">
      <c r="K4647">
        <f t="shared" si="484"/>
        <v>0</v>
      </c>
      <c r="L4647" t="str">
        <f t="shared" si="480"/>
        <v>Chillan Viejo43922</v>
      </c>
      <c r="M4647" s="9">
        <f t="shared" si="481"/>
        <v>3</v>
      </c>
      <c r="N4647" t="str">
        <f t="shared" si="482"/>
        <v>Chillan Viejo</v>
      </c>
      <c r="O4647" s="1">
        <f t="shared" si="485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83"/>
        <v>Chillan Viejo439223</v>
      </c>
    </row>
    <row r="4648" spans="11:19" x14ac:dyDescent="0.3">
      <c r="K4648">
        <f t="shared" si="484"/>
        <v>0</v>
      </c>
      <c r="L4648" t="str">
        <f t="shared" si="480"/>
        <v>Chillan Viejo43922</v>
      </c>
      <c r="M4648" s="9">
        <f t="shared" si="481"/>
        <v>4</v>
      </c>
      <c r="N4648" t="str">
        <f t="shared" si="482"/>
        <v>Chillan Viejo</v>
      </c>
      <c r="O4648" s="1">
        <f t="shared" si="485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83"/>
        <v>Chillan Viejo439224</v>
      </c>
    </row>
    <row r="4649" spans="11:19" x14ac:dyDescent="0.3">
      <c r="K4649">
        <f t="shared" si="484"/>
        <v>0</v>
      </c>
      <c r="L4649" t="str">
        <f t="shared" si="480"/>
        <v>Chillan Viejo43922</v>
      </c>
      <c r="M4649" s="9">
        <f t="shared" si="481"/>
        <v>5</v>
      </c>
      <c r="N4649" t="str">
        <f t="shared" si="482"/>
        <v>Chillan Viejo</v>
      </c>
      <c r="O4649" s="1">
        <f t="shared" si="485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83"/>
        <v>Chillan Viejo439225</v>
      </c>
    </row>
    <row r="4650" spans="11:19" x14ac:dyDescent="0.3">
      <c r="K4650">
        <f t="shared" si="484"/>
        <v>0</v>
      </c>
      <c r="L4650" t="str">
        <f t="shared" si="480"/>
        <v>Chillan Viejo43922</v>
      </c>
      <c r="M4650" s="9">
        <f t="shared" si="481"/>
        <v>6</v>
      </c>
      <c r="N4650" t="str">
        <f t="shared" si="482"/>
        <v>Chillan Viejo</v>
      </c>
      <c r="O4650" s="1">
        <f t="shared" si="485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83"/>
        <v>Chillan Viejo439226</v>
      </c>
    </row>
    <row r="4651" spans="11:19" x14ac:dyDescent="0.3">
      <c r="K4651">
        <f t="shared" si="484"/>
        <v>0</v>
      </c>
      <c r="L4651" t="str">
        <f t="shared" si="480"/>
        <v>Chillan Viejo43922</v>
      </c>
      <c r="M4651" s="9">
        <f t="shared" si="481"/>
        <v>7</v>
      </c>
      <c r="N4651" t="str">
        <f t="shared" si="482"/>
        <v>Chillan Viejo</v>
      </c>
      <c r="O4651" s="1">
        <f t="shared" si="485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83"/>
        <v>Chillan Viejo439227</v>
      </c>
    </row>
    <row r="4652" spans="11:19" x14ac:dyDescent="0.3">
      <c r="K4652">
        <f t="shared" si="484"/>
        <v>0</v>
      </c>
      <c r="L4652" t="str">
        <f t="shared" si="480"/>
        <v>Chillan Viejo43922</v>
      </c>
      <c r="M4652" s="9">
        <f t="shared" si="481"/>
        <v>8</v>
      </c>
      <c r="N4652" t="str">
        <f t="shared" si="482"/>
        <v>Chillan Viejo</v>
      </c>
      <c r="O4652" s="1">
        <f t="shared" si="485"/>
        <v>43922</v>
      </c>
      <c r="P4652">
        <f>+VLOOKUP($N4652,[1]Hoja3!$A$4:$E$349,2,0)</f>
        <v>16</v>
      </c>
      <c r="Q4652">
        <f>+VLOOKUP($N4652,[1]Hoja3!$A$4:$E$349,3,0)</f>
        <v>16103</v>
      </c>
      <c r="R4652" t="str">
        <f>+VLOOKUP($N4652,[1]Hoja3!$A$4:$E$349,4,0)</f>
        <v>Ñuble</v>
      </c>
      <c r="S4652" t="str">
        <f t="shared" si="483"/>
        <v>Chillan Viejo439228</v>
      </c>
    </row>
    <row r="4653" spans="11:19" x14ac:dyDescent="0.3">
      <c r="K4653">
        <f t="shared" si="484"/>
        <v>0</v>
      </c>
      <c r="L4653" t="str">
        <f t="shared" si="480"/>
        <v>Chillan Viejo43922</v>
      </c>
      <c r="M4653" s="9">
        <f t="shared" si="481"/>
        <v>9</v>
      </c>
      <c r="N4653" t="str">
        <f t="shared" si="482"/>
        <v>Chillan Viejo</v>
      </c>
      <c r="O4653" s="1">
        <f t="shared" si="485"/>
        <v>43922</v>
      </c>
      <c r="P4653">
        <f>+VLOOKUP($N4653,[1]Hoja3!$A$4:$E$349,2,0)</f>
        <v>16</v>
      </c>
      <c r="Q4653">
        <f>+VLOOKUP($N4653,[1]Hoja3!$A$4:$E$349,3,0)</f>
        <v>16103</v>
      </c>
      <c r="R4653" t="str">
        <f>+VLOOKUP($N4653,[1]Hoja3!$A$4:$E$349,4,0)</f>
        <v>Ñuble</v>
      </c>
      <c r="S4653" t="str">
        <f t="shared" si="483"/>
        <v>Chillan Viejo439229</v>
      </c>
    </row>
    <row r="4654" spans="11:19" x14ac:dyDescent="0.3">
      <c r="K4654">
        <f t="shared" si="484"/>
        <v>0</v>
      </c>
      <c r="L4654" t="str">
        <f t="shared" si="480"/>
        <v>Concepcion43922</v>
      </c>
      <c r="M4654" s="9">
        <v>1</v>
      </c>
      <c r="N4654" t="s">
        <v>87</v>
      </c>
      <c r="O4654" s="1">
        <f t="shared" si="485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83"/>
        <v>Concepcion439221</v>
      </c>
    </row>
    <row r="4655" spans="11:19" x14ac:dyDescent="0.3">
      <c r="K4655">
        <f t="shared" si="484"/>
        <v>0</v>
      </c>
      <c r="L4655" t="str">
        <f t="shared" si="480"/>
        <v>Concepcion43922</v>
      </c>
      <c r="M4655" s="9">
        <f t="shared" si="481"/>
        <v>2</v>
      </c>
      <c r="N4655" t="str">
        <f t="shared" si="482"/>
        <v>Concepcion</v>
      </c>
      <c r="O4655" s="1">
        <f t="shared" si="485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83"/>
        <v>Concepcion439222</v>
      </c>
    </row>
    <row r="4656" spans="11:19" x14ac:dyDescent="0.3">
      <c r="K4656">
        <f t="shared" si="484"/>
        <v>0</v>
      </c>
      <c r="L4656" t="str">
        <f t="shared" si="480"/>
        <v>Concepcion43922</v>
      </c>
      <c r="M4656" s="9">
        <f t="shared" si="481"/>
        <v>3</v>
      </c>
      <c r="N4656" t="str">
        <f t="shared" si="482"/>
        <v>Concepcion</v>
      </c>
      <c r="O4656" s="1">
        <f t="shared" si="485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83"/>
        <v>Concepcion439223</v>
      </c>
    </row>
    <row r="4657" spans="11:19" x14ac:dyDescent="0.3">
      <c r="K4657">
        <f t="shared" si="484"/>
        <v>0</v>
      </c>
      <c r="L4657" t="str">
        <f t="shared" si="480"/>
        <v>Concepcion43922</v>
      </c>
      <c r="M4657" s="9">
        <f t="shared" si="481"/>
        <v>4</v>
      </c>
      <c r="N4657" t="str">
        <f t="shared" si="482"/>
        <v>Concepcion</v>
      </c>
      <c r="O4657" s="1">
        <f t="shared" si="485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83"/>
        <v>Concepcion439224</v>
      </c>
    </row>
    <row r="4658" spans="11:19" x14ac:dyDescent="0.3">
      <c r="K4658">
        <f t="shared" si="484"/>
        <v>0</v>
      </c>
      <c r="L4658" t="str">
        <f t="shared" si="480"/>
        <v>Concepcion43922</v>
      </c>
      <c r="M4658" s="9">
        <f t="shared" si="481"/>
        <v>5</v>
      </c>
      <c r="N4658" t="str">
        <f t="shared" si="482"/>
        <v>Concepcion</v>
      </c>
      <c r="O4658" s="1">
        <f t="shared" si="485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83"/>
        <v>Concepcion439225</v>
      </c>
    </row>
    <row r="4659" spans="11:19" x14ac:dyDescent="0.3">
      <c r="K4659">
        <f t="shared" si="484"/>
        <v>0</v>
      </c>
      <c r="L4659" t="str">
        <f t="shared" si="480"/>
        <v>Concepcion43922</v>
      </c>
      <c r="M4659" s="9">
        <f t="shared" si="481"/>
        <v>6</v>
      </c>
      <c r="N4659" t="str">
        <f t="shared" si="482"/>
        <v>Concepcion</v>
      </c>
      <c r="O4659" s="1">
        <f t="shared" si="485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83"/>
        <v>Concepcion439226</v>
      </c>
    </row>
    <row r="4660" spans="11:19" x14ac:dyDescent="0.3">
      <c r="K4660">
        <f t="shared" si="484"/>
        <v>0</v>
      </c>
      <c r="L4660" t="str">
        <f t="shared" si="480"/>
        <v>Concepcion43922</v>
      </c>
      <c r="M4660" s="9">
        <f t="shared" si="481"/>
        <v>7</v>
      </c>
      <c r="N4660" t="str">
        <f t="shared" si="482"/>
        <v>Concepcion</v>
      </c>
      <c r="O4660" s="1">
        <f t="shared" si="485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83"/>
        <v>Concepcion439227</v>
      </c>
    </row>
    <row r="4661" spans="11:19" x14ac:dyDescent="0.3">
      <c r="K4661">
        <f t="shared" si="484"/>
        <v>0</v>
      </c>
      <c r="L4661" t="str">
        <f t="shared" si="480"/>
        <v>Concepcion43922</v>
      </c>
      <c r="M4661" s="9">
        <f t="shared" si="481"/>
        <v>8</v>
      </c>
      <c r="N4661" t="str">
        <f t="shared" si="482"/>
        <v>Concepcion</v>
      </c>
      <c r="O4661" s="1">
        <f t="shared" si="485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83"/>
        <v>Concepcion439228</v>
      </c>
    </row>
    <row r="4662" spans="11:19" x14ac:dyDescent="0.3">
      <c r="K4662">
        <f t="shared" si="484"/>
        <v>0</v>
      </c>
      <c r="L4662" t="str">
        <f t="shared" si="480"/>
        <v>Concepcion43922</v>
      </c>
      <c r="M4662" s="9">
        <f t="shared" si="481"/>
        <v>9</v>
      </c>
      <c r="N4662" t="str">
        <f t="shared" si="482"/>
        <v>Concepcion</v>
      </c>
      <c r="O4662" s="1">
        <f t="shared" si="485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83"/>
        <v>Concepcion439229</v>
      </c>
    </row>
    <row r="4663" spans="11:19" x14ac:dyDescent="0.3">
      <c r="K4663">
        <f t="shared" si="484"/>
        <v>0</v>
      </c>
      <c r="L4663" t="str">
        <f t="shared" si="480"/>
        <v>Concepcion43922</v>
      </c>
      <c r="M4663" s="9">
        <f t="shared" si="481"/>
        <v>10</v>
      </c>
      <c r="N4663" t="str">
        <f t="shared" si="482"/>
        <v>Concepcion</v>
      </c>
      <c r="O4663" s="1">
        <f t="shared" si="485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83"/>
        <v>Concepcion4392210</v>
      </c>
    </row>
    <row r="4664" spans="11:19" x14ac:dyDescent="0.3">
      <c r="K4664">
        <f t="shared" si="484"/>
        <v>0</v>
      </c>
      <c r="L4664" t="str">
        <f t="shared" si="480"/>
        <v>Concepcion43922</v>
      </c>
      <c r="M4664" s="9">
        <f t="shared" si="481"/>
        <v>11</v>
      </c>
      <c r="N4664" t="str">
        <f t="shared" si="482"/>
        <v>Concepcion</v>
      </c>
      <c r="O4664" s="1">
        <f t="shared" si="485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83"/>
        <v>Concepcion4392211</v>
      </c>
    </row>
    <row r="4665" spans="11:19" x14ac:dyDescent="0.3">
      <c r="K4665">
        <f t="shared" si="484"/>
        <v>0</v>
      </c>
      <c r="L4665" t="str">
        <f t="shared" si="480"/>
        <v>Concepcion43922</v>
      </c>
      <c r="M4665" s="9">
        <f t="shared" si="481"/>
        <v>12</v>
      </c>
      <c r="N4665" t="str">
        <f t="shared" si="482"/>
        <v>Concepcion</v>
      </c>
      <c r="O4665" s="1">
        <f t="shared" si="485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83"/>
        <v>Concepcion4392212</v>
      </c>
    </row>
    <row r="4666" spans="11:19" x14ac:dyDescent="0.3">
      <c r="K4666">
        <f t="shared" si="484"/>
        <v>0</v>
      </c>
      <c r="L4666" t="str">
        <f t="shared" si="480"/>
        <v>Concepcion43922</v>
      </c>
      <c r="M4666" s="9">
        <f t="shared" si="481"/>
        <v>13</v>
      </c>
      <c r="N4666" t="str">
        <f t="shared" si="482"/>
        <v>Concepcion</v>
      </c>
      <c r="O4666" s="1">
        <f t="shared" si="485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83"/>
        <v>Concepcion4392213</v>
      </c>
    </row>
    <row r="4667" spans="11:19" x14ac:dyDescent="0.3">
      <c r="K4667">
        <f t="shared" si="484"/>
        <v>0</v>
      </c>
      <c r="L4667" t="str">
        <f t="shared" si="480"/>
        <v>Concepcion43922</v>
      </c>
      <c r="M4667" s="9">
        <f t="shared" si="481"/>
        <v>14</v>
      </c>
      <c r="N4667" t="str">
        <f t="shared" si="482"/>
        <v>Concepcion</v>
      </c>
      <c r="O4667" s="1">
        <f t="shared" si="485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83"/>
        <v>Concepcion4392214</v>
      </c>
    </row>
    <row r="4668" spans="11:19" x14ac:dyDescent="0.3">
      <c r="K4668">
        <f t="shared" si="484"/>
        <v>0</v>
      </c>
      <c r="L4668" t="str">
        <f t="shared" si="480"/>
        <v>Concepcion43922</v>
      </c>
      <c r="M4668" s="9">
        <f t="shared" si="481"/>
        <v>15</v>
      </c>
      <c r="N4668" t="str">
        <f t="shared" si="482"/>
        <v>Concepcion</v>
      </c>
      <c r="O4668" s="1">
        <f t="shared" si="485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83"/>
        <v>Concepcion4392215</v>
      </c>
    </row>
    <row r="4669" spans="11:19" x14ac:dyDescent="0.3">
      <c r="K4669">
        <f t="shared" si="484"/>
        <v>0</v>
      </c>
      <c r="L4669" t="str">
        <f t="shared" si="480"/>
        <v>Concepcion43922</v>
      </c>
      <c r="M4669" s="9">
        <f t="shared" si="481"/>
        <v>16</v>
      </c>
      <c r="N4669" t="str">
        <f t="shared" si="482"/>
        <v>Concepcion</v>
      </c>
      <c r="O4669" s="1">
        <f t="shared" si="485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83"/>
        <v>Concepcion4392216</v>
      </c>
    </row>
    <row r="4670" spans="11:19" x14ac:dyDescent="0.3">
      <c r="K4670">
        <f t="shared" si="484"/>
        <v>0</v>
      </c>
      <c r="L4670" t="str">
        <f t="shared" si="480"/>
        <v>Concepcion43922</v>
      </c>
      <c r="M4670" s="9">
        <f t="shared" si="481"/>
        <v>17</v>
      </c>
      <c r="N4670" t="str">
        <f t="shared" si="482"/>
        <v>Concepcion</v>
      </c>
      <c r="O4670" s="1">
        <f t="shared" si="485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83"/>
        <v>Concepcion4392217</v>
      </c>
    </row>
    <row r="4671" spans="11:19" x14ac:dyDescent="0.3">
      <c r="K4671">
        <f t="shared" si="484"/>
        <v>0</v>
      </c>
      <c r="L4671" t="str">
        <f t="shared" si="480"/>
        <v>Concepcion43922</v>
      </c>
      <c r="M4671" s="9">
        <f t="shared" si="481"/>
        <v>18</v>
      </c>
      <c r="N4671" t="str">
        <f t="shared" si="482"/>
        <v>Concepcion</v>
      </c>
      <c r="O4671" s="1">
        <f t="shared" si="485"/>
        <v>43922</v>
      </c>
      <c r="P4671">
        <f>+VLOOKUP($N4671,[1]Hoja3!$A$4:$E$349,2,0)</f>
        <v>8</v>
      </c>
      <c r="Q4671">
        <f>+VLOOKUP($N4671,[1]Hoja3!$A$4:$E$349,3,0)</f>
        <v>8101</v>
      </c>
      <c r="R4671" t="str">
        <f>+VLOOKUP($N4671,[1]Hoja3!$A$4:$E$349,4,0)</f>
        <v>Biobío</v>
      </c>
      <c r="S4671" t="str">
        <f t="shared" si="483"/>
        <v>Concepcion4392218</v>
      </c>
    </row>
    <row r="4672" spans="11:19" x14ac:dyDescent="0.3">
      <c r="K4672">
        <f t="shared" si="484"/>
        <v>0</v>
      </c>
      <c r="L4672" t="str">
        <f t="shared" si="480"/>
        <v>Concepcion43922</v>
      </c>
      <c r="M4672" s="9">
        <f t="shared" si="481"/>
        <v>19</v>
      </c>
      <c r="N4672" t="str">
        <f t="shared" si="482"/>
        <v>Concepcion</v>
      </c>
      <c r="O4672" s="1">
        <f t="shared" si="485"/>
        <v>43922</v>
      </c>
      <c r="P4672">
        <f>+VLOOKUP($N4672,[1]Hoja3!$A$4:$E$349,2,0)</f>
        <v>8</v>
      </c>
      <c r="Q4672">
        <f>+VLOOKUP($N4672,[1]Hoja3!$A$4:$E$349,3,0)</f>
        <v>8101</v>
      </c>
      <c r="R4672" t="str">
        <f>+VLOOKUP($N4672,[1]Hoja3!$A$4:$E$349,4,0)</f>
        <v>Biobío</v>
      </c>
      <c r="S4672" t="str">
        <f t="shared" si="483"/>
        <v>Concepcion4392219</v>
      </c>
    </row>
    <row r="4673" spans="11:19" x14ac:dyDescent="0.3">
      <c r="K4673">
        <f t="shared" si="484"/>
        <v>0</v>
      </c>
      <c r="L4673" t="str">
        <f t="shared" si="480"/>
        <v>Coquimbo43922</v>
      </c>
      <c r="M4673" s="9">
        <v>1</v>
      </c>
      <c r="N4673" t="s">
        <v>7</v>
      </c>
      <c r="O4673" s="1">
        <f t="shared" si="485"/>
        <v>43922</v>
      </c>
      <c r="P4673">
        <f>+VLOOKUP($N4673,[1]Hoja3!$A$4:$E$349,2,0)</f>
        <v>4</v>
      </c>
      <c r="Q4673">
        <f>+VLOOKUP($N4673,[1]Hoja3!$A$4:$E$349,3,0)</f>
        <v>4102</v>
      </c>
      <c r="R4673" t="str">
        <f>+VLOOKUP($N4673,[1]Hoja3!$A$4:$E$349,4,0)</f>
        <v>Coquimbo</v>
      </c>
      <c r="S4673" t="str">
        <f t="shared" si="483"/>
        <v>Coquimbo439221</v>
      </c>
    </row>
    <row r="4674" spans="11:19" x14ac:dyDescent="0.3">
      <c r="K4674">
        <f t="shared" si="484"/>
        <v>0</v>
      </c>
      <c r="L4674" t="str">
        <f t="shared" si="480"/>
        <v>Coquimbo43922</v>
      </c>
      <c r="M4674" s="9">
        <f t="shared" si="481"/>
        <v>2</v>
      </c>
      <c r="N4674" t="str">
        <f t="shared" si="482"/>
        <v>Coquimbo</v>
      </c>
      <c r="O4674" s="1">
        <f t="shared" si="485"/>
        <v>43922</v>
      </c>
      <c r="P4674">
        <f>+VLOOKUP($N4674,[1]Hoja3!$A$4:$E$349,2,0)</f>
        <v>4</v>
      </c>
      <c r="Q4674">
        <f>+VLOOKUP($N4674,[1]Hoja3!$A$4:$E$349,3,0)</f>
        <v>4102</v>
      </c>
      <c r="R4674" t="str">
        <f>+VLOOKUP($N4674,[1]Hoja3!$A$4:$E$349,4,0)</f>
        <v>Coquimbo</v>
      </c>
      <c r="S4674" t="str">
        <f t="shared" si="483"/>
        <v>Coquimbo439222</v>
      </c>
    </row>
    <row r="4675" spans="11:19" x14ac:dyDescent="0.3">
      <c r="K4675">
        <f t="shared" si="484"/>
        <v>0</v>
      </c>
      <c r="L4675" t="str">
        <f t="shared" si="480"/>
        <v>Coronel43922</v>
      </c>
      <c r="M4675" s="9">
        <v>1</v>
      </c>
      <c r="N4675" t="s">
        <v>93</v>
      </c>
      <c r="O4675" s="1">
        <f t="shared" si="485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83"/>
        <v>Coronel439221</v>
      </c>
    </row>
    <row r="4676" spans="11:19" x14ac:dyDescent="0.3">
      <c r="K4676">
        <f t="shared" si="484"/>
        <v>0</v>
      </c>
      <c r="L4676" t="str">
        <f t="shared" si="480"/>
        <v>Coronel43922</v>
      </c>
      <c r="M4676" s="9">
        <f t="shared" si="481"/>
        <v>2</v>
      </c>
      <c r="N4676" t="str">
        <f t="shared" si="482"/>
        <v>Coronel</v>
      </c>
      <c r="O4676" s="1">
        <f t="shared" si="485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si="483"/>
        <v>Coronel439222</v>
      </c>
    </row>
    <row r="4677" spans="11:19" x14ac:dyDescent="0.3">
      <c r="K4677">
        <f t="shared" si="484"/>
        <v>0</v>
      </c>
      <c r="L4677" t="str">
        <f t="shared" si="480"/>
        <v>Coronel43922</v>
      </c>
      <c r="M4677" s="9">
        <f t="shared" si="481"/>
        <v>3</v>
      </c>
      <c r="N4677" t="str">
        <f t="shared" si="482"/>
        <v>Coronel</v>
      </c>
      <c r="O4677" s="1">
        <f t="shared" si="485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83"/>
        <v>Coronel439223</v>
      </c>
    </row>
    <row r="4678" spans="11:19" x14ac:dyDescent="0.3">
      <c r="K4678">
        <f t="shared" si="484"/>
        <v>0</v>
      </c>
      <c r="L4678" t="str">
        <f t="shared" ref="L4678:L4686" si="486">+N4678&amp;O4678</f>
        <v>Coronel43922</v>
      </c>
      <c r="M4678" s="9">
        <f t="shared" ref="M4678:M4685" si="487">+M4677+1</f>
        <v>4</v>
      </c>
      <c r="N4678" t="str">
        <f t="shared" ref="N4678:N4685" si="488">+N4677</f>
        <v>Coronel</v>
      </c>
      <c r="O4678" s="1">
        <f t="shared" si="485"/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ref="S4678:S4686" si="489">+N4678&amp;O4678&amp;M4678</f>
        <v>Coronel439224</v>
      </c>
    </row>
    <row r="4679" spans="11:19" x14ac:dyDescent="0.3">
      <c r="K4679">
        <f t="shared" ref="K4679:K4742" si="490">+COUNTIFS($L$6:$L$20000,B4679)</f>
        <v>0</v>
      </c>
      <c r="L4679" t="str">
        <f t="shared" si="486"/>
        <v>Coronel43922</v>
      </c>
      <c r="M4679" s="9">
        <f t="shared" si="487"/>
        <v>5</v>
      </c>
      <c r="N4679" t="str">
        <f t="shared" si="488"/>
        <v>Coronel</v>
      </c>
      <c r="O4679" s="1">
        <f t="shared" si="485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89"/>
        <v>Coronel439225</v>
      </c>
    </row>
    <row r="4680" spans="11:19" x14ac:dyDescent="0.3">
      <c r="K4680">
        <f t="shared" si="490"/>
        <v>0</v>
      </c>
      <c r="L4680" t="str">
        <f t="shared" si="486"/>
        <v>Coronel43922</v>
      </c>
      <c r="M4680" s="9">
        <f t="shared" si="487"/>
        <v>6</v>
      </c>
      <c r="N4680" t="str">
        <f t="shared" si="488"/>
        <v>Coronel</v>
      </c>
      <c r="O4680" s="1">
        <f t="shared" ref="O4680:O4686" si="491">+O4679</f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89"/>
        <v>Coronel439226</v>
      </c>
    </row>
    <row r="4681" spans="11:19" x14ac:dyDescent="0.3">
      <c r="K4681">
        <f t="shared" si="490"/>
        <v>0</v>
      </c>
      <c r="L4681" t="str">
        <f t="shared" si="486"/>
        <v>Coronel43922</v>
      </c>
      <c r="M4681" s="9">
        <f t="shared" si="487"/>
        <v>7</v>
      </c>
      <c r="N4681" t="str">
        <f t="shared" si="488"/>
        <v>Coronel</v>
      </c>
      <c r="O4681" s="1">
        <f t="shared" si="491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89"/>
        <v>Coronel439227</v>
      </c>
    </row>
    <row r="4682" spans="11:19" x14ac:dyDescent="0.3">
      <c r="K4682">
        <f t="shared" si="490"/>
        <v>0</v>
      </c>
      <c r="L4682" t="str">
        <f t="shared" si="486"/>
        <v>Coronel43922</v>
      </c>
      <c r="M4682" s="9">
        <f t="shared" si="487"/>
        <v>8</v>
      </c>
      <c r="N4682" t="str">
        <f t="shared" si="488"/>
        <v>Coronel</v>
      </c>
      <c r="O4682" s="1">
        <f t="shared" si="491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89"/>
        <v>Coronel439228</v>
      </c>
    </row>
    <row r="4683" spans="11:19" x14ac:dyDescent="0.3">
      <c r="K4683">
        <f t="shared" si="490"/>
        <v>0</v>
      </c>
      <c r="L4683" t="str">
        <f t="shared" si="486"/>
        <v>Coronel43922</v>
      </c>
      <c r="M4683" s="9">
        <f t="shared" si="487"/>
        <v>9</v>
      </c>
      <c r="N4683" t="str">
        <f t="shared" si="488"/>
        <v>Coronel</v>
      </c>
      <c r="O4683" s="1">
        <f t="shared" si="491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89"/>
        <v>Coronel439229</v>
      </c>
    </row>
    <row r="4684" spans="11:19" x14ac:dyDescent="0.3">
      <c r="K4684">
        <f t="shared" si="490"/>
        <v>0</v>
      </c>
      <c r="L4684" t="str">
        <f t="shared" si="486"/>
        <v>Coronel43922</v>
      </c>
      <c r="M4684" s="9">
        <f t="shared" si="487"/>
        <v>10</v>
      </c>
      <c r="N4684" t="str">
        <f t="shared" si="488"/>
        <v>Coronel</v>
      </c>
      <c r="O4684" s="1">
        <f t="shared" si="491"/>
        <v>43922</v>
      </c>
      <c r="P4684">
        <f>+VLOOKUP($N4684,[1]Hoja3!$A$4:$E$349,2,0)</f>
        <v>8</v>
      </c>
      <c r="Q4684">
        <f>+VLOOKUP($N4684,[1]Hoja3!$A$4:$E$349,3,0)</f>
        <v>8102</v>
      </c>
      <c r="R4684" t="str">
        <f>+VLOOKUP($N4684,[1]Hoja3!$A$4:$E$349,4,0)</f>
        <v>Biobío</v>
      </c>
      <c r="S4684" t="str">
        <f t="shared" si="489"/>
        <v>Coronel4392210</v>
      </c>
    </row>
    <row r="4685" spans="11:19" x14ac:dyDescent="0.3">
      <c r="K4685">
        <f t="shared" si="490"/>
        <v>0</v>
      </c>
      <c r="L4685" t="str">
        <f t="shared" si="486"/>
        <v>Coronel43922</v>
      </c>
      <c r="M4685" s="9">
        <f t="shared" si="487"/>
        <v>11</v>
      </c>
      <c r="N4685" t="str">
        <f t="shared" si="488"/>
        <v>Coronel</v>
      </c>
      <c r="O4685" s="1">
        <f t="shared" si="491"/>
        <v>43922</v>
      </c>
      <c r="P4685">
        <f>+VLOOKUP($N4685,[1]Hoja3!$A$4:$E$349,2,0)</f>
        <v>8</v>
      </c>
      <c r="Q4685">
        <f>+VLOOKUP($N4685,[1]Hoja3!$A$4:$E$349,3,0)</f>
        <v>8102</v>
      </c>
      <c r="R4685" t="str">
        <f>+VLOOKUP($N4685,[1]Hoja3!$A$4:$E$349,4,0)</f>
        <v>Biobío</v>
      </c>
      <c r="S4685" t="str">
        <f t="shared" si="489"/>
        <v>Coronel4392211</v>
      </c>
    </row>
    <row r="4686" spans="11:19" x14ac:dyDescent="0.3">
      <c r="K4686">
        <f t="shared" si="490"/>
        <v>0</v>
      </c>
      <c r="L4686" t="str">
        <f t="shared" si="486"/>
        <v>Curico43922</v>
      </c>
      <c r="M4686" s="9">
        <v>1</v>
      </c>
      <c r="N4686" t="s">
        <v>103</v>
      </c>
      <c r="O4686" s="1">
        <f t="shared" si="491"/>
        <v>43922</v>
      </c>
      <c r="P4686">
        <f>+VLOOKUP($N4686,[1]Hoja3!$A$4:$E$349,2,0)</f>
        <v>7</v>
      </c>
      <c r="Q4686">
        <f>+VLOOKUP($N4686,[1]Hoja3!$A$4:$E$349,3,0)</f>
        <v>7301</v>
      </c>
      <c r="R4686" t="str">
        <f>+VLOOKUP($N4686,[1]Hoja3!$A$4:$E$349,4,0)</f>
        <v>Maule</v>
      </c>
      <c r="S4686" t="str">
        <f t="shared" si="489"/>
        <v>Curico439221</v>
      </c>
    </row>
    <row r="4687" spans="11:19" x14ac:dyDescent="0.3">
      <c r="K4687">
        <f t="shared" si="490"/>
        <v>0</v>
      </c>
      <c r="L4687" t="str">
        <f t="shared" ref="L4687:L4750" si="492">+N4687&amp;O4687</f>
        <v>Curico43922</v>
      </c>
      <c r="M4687" s="9">
        <f t="shared" ref="M4687:M4750" si="493">+M4686+1</f>
        <v>2</v>
      </c>
      <c r="N4687" t="str">
        <f t="shared" ref="N4687:N4750" si="494">+N4686</f>
        <v>Curico</v>
      </c>
      <c r="O4687" s="1">
        <f t="shared" ref="O4687:O4750" si="495">+O4686</f>
        <v>43922</v>
      </c>
      <c r="P4687">
        <f>+VLOOKUP($N4687,[1]Hoja3!$A$4:$E$349,2,0)</f>
        <v>7</v>
      </c>
      <c r="Q4687">
        <f>+VLOOKUP($N4687,[1]Hoja3!$A$4:$E$349,3,0)</f>
        <v>7301</v>
      </c>
      <c r="R4687" t="str">
        <f>+VLOOKUP($N4687,[1]Hoja3!$A$4:$E$349,4,0)</f>
        <v>Maule</v>
      </c>
      <c r="S4687" t="str">
        <f t="shared" ref="S4687:S4750" si="496">+N4687&amp;O4687&amp;M4687</f>
        <v>Curico439222</v>
      </c>
    </row>
    <row r="4688" spans="11:19" x14ac:dyDescent="0.3">
      <c r="K4688">
        <f t="shared" si="490"/>
        <v>0</v>
      </c>
      <c r="L4688" t="str">
        <f t="shared" si="492"/>
        <v>Gorbea43922</v>
      </c>
      <c r="M4688" s="9">
        <v>1</v>
      </c>
      <c r="N4688" t="s">
        <v>124</v>
      </c>
      <c r="O4688" s="1">
        <f t="shared" si="495"/>
        <v>43922</v>
      </c>
      <c r="P4688">
        <f>+VLOOKUP($N4688,[1]Hoja3!$A$4:$E$349,2,0)</f>
        <v>9</v>
      </c>
      <c r="Q4688">
        <f>+VLOOKUP($N4688,[1]Hoja3!$A$4:$E$349,3,0)</f>
        <v>9107</v>
      </c>
      <c r="R4688" t="str">
        <f>+VLOOKUP($N4688,[1]Hoja3!$A$4:$E$349,4,0)</f>
        <v>Araucanía</v>
      </c>
      <c r="S4688" t="str">
        <f t="shared" si="496"/>
        <v>Gorbea439221</v>
      </c>
    </row>
    <row r="4689" spans="11:19" x14ac:dyDescent="0.3">
      <c r="K4689">
        <f t="shared" si="490"/>
        <v>0</v>
      </c>
      <c r="L4689" t="str">
        <f t="shared" si="492"/>
        <v>Gorbea43922</v>
      </c>
      <c r="M4689" s="9">
        <f t="shared" si="493"/>
        <v>2</v>
      </c>
      <c r="N4689" t="str">
        <f t="shared" si="494"/>
        <v>Gorbea</v>
      </c>
      <c r="O4689" s="1">
        <f t="shared" si="495"/>
        <v>43922</v>
      </c>
      <c r="P4689">
        <f>+VLOOKUP($N4689,[1]Hoja3!$A$4:$E$349,2,0)</f>
        <v>9</v>
      </c>
      <c r="Q4689">
        <f>+VLOOKUP($N4689,[1]Hoja3!$A$4:$E$349,3,0)</f>
        <v>9107</v>
      </c>
      <c r="R4689" t="str">
        <f>+VLOOKUP($N4689,[1]Hoja3!$A$4:$E$349,4,0)</f>
        <v>Araucanía</v>
      </c>
      <c r="S4689" t="str">
        <f t="shared" si="496"/>
        <v>Gorbea439222</v>
      </c>
    </row>
    <row r="4690" spans="11:19" x14ac:dyDescent="0.3">
      <c r="K4690">
        <f t="shared" si="490"/>
        <v>0</v>
      </c>
      <c r="L4690" t="str">
        <f t="shared" si="492"/>
        <v>Hualpen43922</v>
      </c>
      <c r="M4690" s="9">
        <v>1</v>
      </c>
      <c r="N4690" t="s">
        <v>130</v>
      </c>
      <c r="O4690" s="1">
        <f t="shared" si="495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96"/>
        <v>Hualpen439221</v>
      </c>
    </row>
    <row r="4691" spans="11:19" x14ac:dyDescent="0.3">
      <c r="K4691">
        <f t="shared" si="490"/>
        <v>0</v>
      </c>
      <c r="L4691" t="str">
        <f t="shared" si="492"/>
        <v>Hualpen43922</v>
      </c>
      <c r="M4691" s="9">
        <f t="shared" si="493"/>
        <v>2</v>
      </c>
      <c r="N4691" t="str">
        <f t="shared" si="494"/>
        <v>Hualpen</v>
      </c>
      <c r="O4691" s="1">
        <f t="shared" si="495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96"/>
        <v>Hualpen439222</v>
      </c>
    </row>
    <row r="4692" spans="11:19" x14ac:dyDescent="0.3">
      <c r="K4692">
        <f t="shared" si="490"/>
        <v>0</v>
      </c>
      <c r="L4692" t="str">
        <f t="shared" si="492"/>
        <v>Hualpen43922</v>
      </c>
      <c r="M4692" s="9">
        <f t="shared" si="493"/>
        <v>3</v>
      </c>
      <c r="N4692" t="str">
        <f t="shared" si="494"/>
        <v>Hualpen</v>
      </c>
      <c r="O4692" s="1">
        <f t="shared" si="495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96"/>
        <v>Hualpen439223</v>
      </c>
    </row>
    <row r="4693" spans="11:19" x14ac:dyDescent="0.3">
      <c r="K4693">
        <f t="shared" si="490"/>
        <v>0</v>
      </c>
      <c r="L4693" t="str">
        <f t="shared" si="492"/>
        <v>Hualpen43922</v>
      </c>
      <c r="M4693" s="9">
        <f t="shared" si="493"/>
        <v>4</v>
      </c>
      <c r="N4693" t="str">
        <f t="shared" si="494"/>
        <v>Hualpen</v>
      </c>
      <c r="O4693" s="1">
        <f t="shared" si="495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96"/>
        <v>Hualpen439224</v>
      </c>
    </row>
    <row r="4694" spans="11:19" x14ac:dyDescent="0.3">
      <c r="K4694">
        <f t="shared" si="490"/>
        <v>0</v>
      </c>
      <c r="L4694" t="str">
        <f t="shared" si="492"/>
        <v>Hualpen43922</v>
      </c>
      <c r="M4694" s="9">
        <f t="shared" si="493"/>
        <v>5</v>
      </c>
      <c r="N4694" t="str">
        <f t="shared" si="494"/>
        <v>Hualpen</v>
      </c>
      <c r="O4694" s="1">
        <f t="shared" si="495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96"/>
        <v>Hualpen439225</v>
      </c>
    </row>
    <row r="4695" spans="11:19" x14ac:dyDescent="0.3">
      <c r="K4695">
        <f t="shared" si="490"/>
        <v>0</v>
      </c>
      <c r="L4695" t="str">
        <f t="shared" si="492"/>
        <v>Hualpen43922</v>
      </c>
      <c r="M4695" s="9">
        <f t="shared" si="493"/>
        <v>6</v>
      </c>
      <c r="N4695" t="str">
        <f t="shared" si="494"/>
        <v>Hualpen</v>
      </c>
      <c r="O4695" s="1">
        <f t="shared" si="495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96"/>
        <v>Hualpen439226</v>
      </c>
    </row>
    <row r="4696" spans="11:19" x14ac:dyDescent="0.3">
      <c r="K4696">
        <f t="shared" si="490"/>
        <v>0</v>
      </c>
      <c r="L4696" t="str">
        <f t="shared" si="492"/>
        <v>Hualpen43922</v>
      </c>
      <c r="M4696" s="9">
        <f t="shared" si="493"/>
        <v>7</v>
      </c>
      <c r="N4696" t="str">
        <f t="shared" si="494"/>
        <v>Hualpen</v>
      </c>
      <c r="O4696" s="1">
        <f t="shared" si="495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96"/>
        <v>Hualpen439227</v>
      </c>
    </row>
    <row r="4697" spans="11:19" x14ac:dyDescent="0.3">
      <c r="K4697">
        <f t="shared" si="490"/>
        <v>0</v>
      </c>
      <c r="L4697" t="str">
        <f t="shared" si="492"/>
        <v>Hualpen43922</v>
      </c>
      <c r="M4697" s="9">
        <f t="shared" si="493"/>
        <v>8</v>
      </c>
      <c r="N4697" t="str">
        <f t="shared" si="494"/>
        <v>Hualpen</v>
      </c>
      <c r="O4697" s="1">
        <f t="shared" si="495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96"/>
        <v>Hualpen439228</v>
      </c>
    </row>
    <row r="4698" spans="11:19" x14ac:dyDescent="0.3">
      <c r="K4698">
        <f t="shared" si="490"/>
        <v>0</v>
      </c>
      <c r="L4698" t="str">
        <f t="shared" si="492"/>
        <v>Hualpen43922</v>
      </c>
      <c r="M4698" s="9">
        <f t="shared" si="493"/>
        <v>9</v>
      </c>
      <c r="N4698" t="str">
        <f t="shared" si="494"/>
        <v>Hualpen</v>
      </c>
      <c r="O4698" s="1">
        <f t="shared" si="495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96"/>
        <v>Hualpen439229</v>
      </c>
    </row>
    <row r="4699" spans="11:19" x14ac:dyDescent="0.3">
      <c r="K4699">
        <f t="shared" si="490"/>
        <v>0</v>
      </c>
      <c r="L4699" t="str">
        <f t="shared" si="492"/>
        <v>Hualpen43922</v>
      </c>
      <c r="M4699" s="9">
        <f t="shared" si="493"/>
        <v>10</v>
      </c>
      <c r="N4699" t="str">
        <f t="shared" si="494"/>
        <v>Hualpen</v>
      </c>
      <c r="O4699" s="1">
        <f t="shared" si="495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96"/>
        <v>Hualpen4392210</v>
      </c>
    </row>
    <row r="4700" spans="11:19" x14ac:dyDescent="0.3">
      <c r="K4700">
        <f t="shared" si="490"/>
        <v>0</v>
      </c>
      <c r="L4700" t="str">
        <f t="shared" si="492"/>
        <v>Hualpen43922</v>
      </c>
      <c r="M4700" s="9">
        <f t="shared" si="493"/>
        <v>11</v>
      </c>
      <c r="N4700" t="str">
        <f t="shared" si="494"/>
        <v>Hualpen</v>
      </c>
      <c r="O4700" s="1">
        <f t="shared" si="495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96"/>
        <v>Hualpen4392211</v>
      </c>
    </row>
    <row r="4701" spans="11:19" x14ac:dyDescent="0.3">
      <c r="K4701">
        <f t="shared" si="490"/>
        <v>0</v>
      </c>
      <c r="L4701" t="str">
        <f t="shared" si="492"/>
        <v>Hualpen43922</v>
      </c>
      <c r="M4701" s="9">
        <f t="shared" si="493"/>
        <v>12</v>
      </c>
      <c r="N4701" t="str">
        <f t="shared" si="494"/>
        <v>Hualpen</v>
      </c>
      <c r="O4701" s="1">
        <f t="shared" si="495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96"/>
        <v>Hualpen4392212</v>
      </c>
    </row>
    <row r="4702" spans="11:19" x14ac:dyDescent="0.3">
      <c r="K4702">
        <f t="shared" si="490"/>
        <v>0</v>
      </c>
      <c r="L4702" t="str">
        <f t="shared" si="492"/>
        <v>Hualpen43922</v>
      </c>
      <c r="M4702" s="9">
        <f t="shared" si="493"/>
        <v>13</v>
      </c>
      <c r="N4702" t="str">
        <f t="shared" si="494"/>
        <v>Hualpen</v>
      </c>
      <c r="O4702" s="1">
        <f t="shared" si="495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96"/>
        <v>Hualpen4392213</v>
      </c>
    </row>
    <row r="4703" spans="11:19" x14ac:dyDescent="0.3">
      <c r="K4703">
        <f t="shared" si="490"/>
        <v>0</v>
      </c>
      <c r="L4703" t="str">
        <f t="shared" si="492"/>
        <v>Hualpen43922</v>
      </c>
      <c r="M4703" s="9">
        <f t="shared" si="493"/>
        <v>14</v>
      </c>
      <c r="N4703" t="str">
        <f t="shared" si="494"/>
        <v>Hualpen</v>
      </c>
      <c r="O4703" s="1">
        <f t="shared" si="495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96"/>
        <v>Hualpen4392214</v>
      </c>
    </row>
    <row r="4704" spans="11:19" x14ac:dyDescent="0.3">
      <c r="K4704">
        <f t="shared" si="490"/>
        <v>0</v>
      </c>
      <c r="L4704" t="str">
        <f t="shared" si="492"/>
        <v>Hualpen43922</v>
      </c>
      <c r="M4704" s="9">
        <f t="shared" si="493"/>
        <v>15</v>
      </c>
      <c r="N4704" t="str">
        <f t="shared" si="494"/>
        <v>Hualpen</v>
      </c>
      <c r="O4704" s="1">
        <f t="shared" si="495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96"/>
        <v>Hualpen4392215</v>
      </c>
    </row>
    <row r="4705" spans="11:19" x14ac:dyDescent="0.3">
      <c r="K4705">
        <f t="shared" si="490"/>
        <v>0</v>
      </c>
      <c r="L4705" t="str">
        <f t="shared" si="492"/>
        <v>Hualpen43922</v>
      </c>
      <c r="M4705" s="9">
        <f t="shared" si="493"/>
        <v>16</v>
      </c>
      <c r="N4705" t="str">
        <f t="shared" si="494"/>
        <v>Hualpen</v>
      </c>
      <c r="O4705" s="1">
        <f t="shared" si="495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96"/>
        <v>Hualpen4392216</v>
      </c>
    </row>
    <row r="4706" spans="11:19" x14ac:dyDescent="0.3">
      <c r="K4706">
        <f t="shared" si="490"/>
        <v>0</v>
      </c>
      <c r="L4706" t="str">
        <f t="shared" si="492"/>
        <v>Hualpen43922</v>
      </c>
      <c r="M4706" s="9">
        <f t="shared" si="493"/>
        <v>17</v>
      </c>
      <c r="N4706" t="str">
        <f t="shared" si="494"/>
        <v>Hualpen</v>
      </c>
      <c r="O4706" s="1">
        <f t="shared" si="495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96"/>
        <v>Hualpen4392217</v>
      </c>
    </row>
    <row r="4707" spans="11:19" x14ac:dyDescent="0.3">
      <c r="K4707">
        <f t="shared" si="490"/>
        <v>0</v>
      </c>
      <c r="L4707" t="str">
        <f t="shared" si="492"/>
        <v>Hualpen43922</v>
      </c>
      <c r="M4707" s="9">
        <f t="shared" si="493"/>
        <v>18</v>
      </c>
      <c r="N4707" t="str">
        <f t="shared" si="494"/>
        <v>Hualpen</v>
      </c>
      <c r="O4707" s="1">
        <f t="shared" si="495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96"/>
        <v>Hualpen4392218</v>
      </c>
    </row>
    <row r="4708" spans="11:19" x14ac:dyDescent="0.3">
      <c r="K4708">
        <f t="shared" si="490"/>
        <v>0</v>
      </c>
      <c r="L4708" t="str">
        <f t="shared" si="492"/>
        <v>Hualpen43922</v>
      </c>
      <c r="M4708" s="9">
        <f t="shared" si="493"/>
        <v>19</v>
      </c>
      <c r="N4708" t="str">
        <f t="shared" si="494"/>
        <v>Hualpen</v>
      </c>
      <c r="O4708" s="1">
        <f t="shared" si="495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96"/>
        <v>Hualpen4392219</v>
      </c>
    </row>
    <row r="4709" spans="11:19" x14ac:dyDescent="0.3">
      <c r="K4709">
        <f t="shared" si="490"/>
        <v>0</v>
      </c>
      <c r="L4709" t="str">
        <f t="shared" si="492"/>
        <v>Hualpen43922</v>
      </c>
      <c r="M4709" s="9">
        <f t="shared" si="493"/>
        <v>20</v>
      </c>
      <c r="N4709" t="str">
        <f t="shared" si="494"/>
        <v>Hualpen</v>
      </c>
      <c r="O4709" s="1">
        <f t="shared" si="495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96"/>
        <v>Hualpen4392220</v>
      </c>
    </row>
    <row r="4710" spans="11:19" x14ac:dyDescent="0.3">
      <c r="K4710">
        <f t="shared" si="490"/>
        <v>0</v>
      </c>
      <c r="L4710" t="str">
        <f t="shared" si="492"/>
        <v>Hualpen43922</v>
      </c>
      <c r="M4710" s="9">
        <f t="shared" si="493"/>
        <v>21</v>
      </c>
      <c r="N4710" t="str">
        <f t="shared" si="494"/>
        <v>Hualpen</v>
      </c>
      <c r="O4710" s="1">
        <f t="shared" si="495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96"/>
        <v>Hualpen4392221</v>
      </c>
    </row>
    <row r="4711" spans="11:19" x14ac:dyDescent="0.3">
      <c r="K4711">
        <f t="shared" si="490"/>
        <v>0</v>
      </c>
      <c r="L4711" t="str">
        <f t="shared" si="492"/>
        <v>Hualpen43922</v>
      </c>
      <c r="M4711" s="9">
        <f t="shared" si="493"/>
        <v>22</v>
      </c>
      <c r="N4711" t="str">
        <f t="shared" si="494"/>
        <v>Hualpen</v>
      </c>
      <c r="O4711" s="1">
        <f t="shared" si="495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96"/>
        <v>Hualpen4392222</v>
      </c>
    </row>
    <row r="4712" spans="11:19" x14ac:dyDescent="0.3">
      <c r="K4712">
        <f t="shared" si="490"/>
        <v>0</v>
      </c>
      <c r="L4712" t="str">
        <f t="shared" si="492"/>
        <v>Hualpen43922</v>
      </c>
      <c r="M4712" s="9">
        <f t="shared" si="493"/>
        <v>23</v>
      </c>
      <c r="N4712" t="str">
        <f t="shared" si="494"/>
        <v>Hualpen</v>
      </c>
      <c r="O4712" s="1">
        <f t="shared" si="495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96"/>
        <v>Hualpen4392223</v>
      </c>
    </row>
    <row r="4713" spans="11:19" x14ac:dyDescent="0.3">
      <c r="K4713">
        <f t="shared" si="490"/>
        <v>0</v>
      </c>
      <c r="L4713" t="str">
        <f t="shared" si="492"/>
        <v>Hualpen43922</v>
      </c>
      <c r="M4713" s="9">
        <f t="shared" si="493"/>
        <v>24</v>
      </c>
      <c r="N4713" t="str">
        <f t="shared" si="494"/>
        <v>Hualpen</v>
      </c>
      <c r="O4713" s="1">
        <f t="shared" si="495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96"/>
        <v>Hualpen4392224</v>
      </c>
    </row>
    <row r="4714" spans="11:19" x14ac:dyDescent="0.3">
      <c r="K4714">
        <f t="shared" si="490"/>
        <v>0</v>
      </c>
      <c r="L4714" t="str">
        <f t="shared" si="492"/>
        <v>Hualpen43922</v>
      </c>
      <c r="M4714" s="9">
        <f t="shared" si="493"/>
        <v>25</v>
      </c>
      <c r="N4714" t="str">
        <f t="shared" si="494"/>
        <v>Hualpen</v>
      </c>
      <c r="O4714" s="1">
        <f t="shared" si="495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96"/>
        <v>Hualpen4392225</v>
      </c>
    </row>
    <row r="4715" spans="11:19" x14ac:dyDescent="0.3">
      <c r="K4715">
        <f t="shared" si="490"/>
        <v>0</v>
      </c>
      <c r="L4715" t="str">
        <f t="shared" si="492"/>
        <v>Hualpen43922</v>
      </c>
      <c r="M4715" s="9">
        <f t="shared" si="493"/>
        <v>26</v>
      </c>
      <c r="N4715" t="str">
        <f t="shared" si="494"/>
        <v>Hualpen</v>
      </c>
      <c r="O4715" s="1">
        <f t="shared" si="495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96"/>
        <v>Hualpen4392226</v>
      </c>
    </row>
    <row r="4716" spans="11:19" x14ac:dyDescent="0.3">
      <c r="K4716">
        <f t="shared" si="490"/>
        <v>0</v>
      </c>
      <c r="L4716" t="str">
        <f t="shared" si="492"/>
        <v>Hualpen43922</v>
      </c>
      <c r="M4716" s="9">
        <f t="shared" si="493"/>
        <v>27</v>
      </c>
      <c r="N4716" t="str">
        <f t="shared" si="494"/>
        <v>Hualpen</v>
      </c>
      <c r="O4716" s="1">
        <f t="shared" si="495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96"/>
        <v>Hualpen4392227</v>
      </c>
    </row>
    <row r="4717" spans="11:19" x14ac:dyDescent="0.3">
      <c r="K4717">
        <f t="shared" si="490"/>
        <v>0</v>
      </c>
      <c r="L4717" t="str">
        <f t="shared" si="492"/>
        <v>Hualpen43922</v>
      </c>
      <c r="M4717" s="9">
        <f t="shared" si="493"/>
        <v>28</v>
      </c>
      <c r="N4717" t="str">
        <f t="shared" si="494"/>
        <v>Hualpen</v>
      </c>
      <c r="O4717" s="1">
        <f t="shared" si="495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96"/>
        <v>Hualpen4392228</v>
      </c>
    </row>
    <row r="4718" spans="11:19" x14ac:dyDescent="0.3">
      <c r="K4718">
        <f t="shared" si="490"/>
        <v>0</v>
      </c>
      <c r="L4718" t="str">
        <f t="shared" si="492"/>
        <v>Hualpen43922</v>
      </c>
      <c r="M4718" s="9">
        <f t="shared" si="493"/>
        <v>29</v>
      </c>
      <c r="N4718" t="str">
        <f t="shared" si="494"/>
        <v>Hualpen</v>
      </c>
      <c r="O4718" s="1">
        <f t="shared" si="495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96"/>
        <v>Hualpen4392229</v>
      </c>
    </row>
    <row r="4719" spans="11:19" x14ac:dyDescent="0.3">
      <c r="K4719">
        <f t="shared" si="490"/>
        <v>0</v>
      </c>
      <c r="L4719" t="str">
        <f t="shared" si="492"/>
        <v>Hualpen43922</v>
      </c>
      <c r="M4719" s="9">
        <f t="shared" si="493"/>
        <v>30</v>
      </c>
      <c r="N4719" t="str">
        <f t="shared" si="494"/>
        <v>Hualpen</v>
      </c>
      <c r="O4719" s="1">
        <f t="shared" si="495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96"/>
        <v>Hualpen4392230</v>
      </c>
    </row>
    <row r="4720" spans="11:19" x14ac:dyDescent="0.3">
      <c r="K4720">
        <f t="shared" si="490"/>
        <v>0</v>
      </c>
      <c r="L4720" t="str">
        <f t="shared" si="492"/>
        <v>Hualpen43922</v>
      </c>
      <c r="M4720" s="9">
        <f t="shared" si="493"/>
        <v>31</v>
      </c>
      <c r="N4720" t="str">
        <f t="shared" si="494"/>
        <v>Hualpen</v>
      </c>
      <c r="O4720" s="1">
        <f t="shared" si="495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96"/>
        <v>Hualpen4392231</v>
      </c>
    </row>
    <row r="4721" spans="11:19" x14ac:dyDescent="0.3">
      <c r="K4721">
        <f t="shared" si="490"/>
        <v>0</v>
      </c>
      <c r="L4721" t="str">
        <f t="shared" si="492"/>
        <v>Hualpen43922</v>
      </c>
      <c r="M4721" s="9">
        <f t="shared" si="493"/>
        <v>32</v>
      </c>
      <c r="N4721" t="str">
        <f t="shared" si="494"/>
        <v>Hualpen</v>
      </c>
      <c r="O4721" s="1">
        <f t="shared" si="495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96"/>
        <v>Hualpen4392232</v>
      </c>
    </row>
    <row r="4722" spans="11:19" x14ac:dyDescent="0.3">
      <c r="K4722">
        <f t="shared" si="490"/>
        <v>0</v>
      </c>
      <c r="L4722" t="str">
        <f t="shared" si="492"/>
        <v>Hualpen43922</v>
      </c>
      <c r="M4722" s="9">
        <f t="shared" si="493"/>
        <v>33</v>
      </c>
      <c r="N4722" t="str">
        <f t="shared" si="494"/>
        <v>Hualpen</v>
      </c>
      <c r="O4722" s="1">
        <f t="shared" si="495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96"/>
        <v>Hualpen4392233</v>
      </c>
    </row>
    <row r="4723" spans="11:19" x14ac:dyDescent="0.3">
      <c r="K4723">
        <f t="shared" si="490"/>
        <v>0</v>
      </c>
      <c r="L4723" t="str">
        <f t="shared" si="492"/>
        <v>Hualpen43922</v>
      </c>
      <c r="M4723" s="9">
        <f t="shared" si="493"/>
        <v>34</v>
      </c>
      <c r="N4723" t="str">
        <f t="shared" si="494"/>
        <v>Hualpen</v>
      </c>
      <c r="O4723" s="1">
        <f t="shared" si="495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96"/>
        <v>Hualpen4392234</v>
      </c>
    </row>
    <row r="4724" spans="11:19" x14ac:dyDescent="0.3">
      <c r="K4724">
        <f t="shared" si="490"/>
        <v>0</v>
      </c>
      <c r="L4724" t="str">
        <f t="shared" si="492"/>
        <v>Hualpen43922</v>
      </c>
      <c r="M4724" s="9">
        <f t="shared" si="493"/>
        <v>35</v>
      </c>
      <c r="N4724" t="str">
        <f t="shared" si="494"/>
        <v>Hualpen</v>
      </c>
      <c r="O4724" s="1">
        <f t="shared" si="495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96"/>
        <v>Hualpen4392235</v>
      </c>
    </row>
    <row r="4725" spans="11:19" x14ac:dyDescent="0.3">
      <c r="K4725">
        <f t="shared" si="490"/>
        <v>0</v>
      </c>
      <c r="L4725" t="str">
        <f t="shared" si="492"/>
        <v>Hualpen43922</v>
      </c>
      <c r="M4725" s="9">
        <f t="shared" si="493"/>
        <v>36</v>
      </c>
      <c r="N4725" t="str">
        <f t="shared" si="494"/>
        <v>Hualpen</v>
      </c>
      <c r="O4725" s="1">
        <f t="shared" si="495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96"/>
        <v>Hualpen4392236</v>
      </c>
    </row>
    <row r="4726" spans="11:19" x14ac:dyDescent="0.3">
      <c r="K4726">
        <f t="shared" si="490"/>
        <v>0</v>
      </c>
      <c r="L4726" t="str">
        <f t="shared" si="492"/>
        <v>Hualpen43922</v>
      </c>
      <c r="M4726" s="9">
        <f t="shared" si="493"/>
        <v>37</v>
      </c>
      <c r="N4726" t="str">
        <f t="shared" si="494"/>
        <v>Hualpen</v>
      </c>
      <c r="O4726" s="1">
        <f t="shared" si="495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96"/>
        <v>Hualpen4392237</v>
      </c>
    </row>
    <row r="4727" spans="11:19" x14ac:dyDescent="0.3">
      <c r="K4727">
        <f t="shared" si="490"/>
        <v>0</v>
      </c>
      <c r="L4727" t="str">
        <f t="shared" si="492"/>
        <v>Hualpen43922</v>
      </c>
      <c r="M4727" s="9">
        <f t="shared" si="493"/>
        <v>38</v>
      </c>
      <c r="N4727" t="str">
        <f t="shared" si="494"/>
        <v>Hualpen</v>
      </c>
      <c r="O4727" s="1">
        <f t="shared" si="495"/>
        <v>43922</v>
      </c>
      <c r="P4727">
        <f>+VLOOKUP($N4727,[1]Hoja3!$A$4:$E$349,2,0)</f>
        <v>8</v>
      </c>
      <c r="Q4727">
        <f>+VLOOKUP($N4727,[1]Hoja3!$A$4:$E$349,3,0)</f>
        <v>8112</v>
      </c>
      <c r="R4727" t="str">
        <f>+VLOOKUP($N4727,[1]Hoja3!$A$4:$E$349,4,0)</f>
        <v>Biobío</v>
      </c>
      <c r="S4727" t="str">
        <f t="shared" si="496"/>
        <v>Hualpen4392238</v>
      </c>
    </row>
    <row r="4728" spans="11:19" x14ac:dyDescent="0.3">
      <c r="K4728">
        <f t="shared" si="490"/>
        <v>0</v>
      </c>
      <c r="L4728" t="str">
        <f t="shared" si="492"/>
        <v>Hualpen43922</v>
      </c>
      <c r="M4728" s="9">
        <f t="shared" si="493"/>
        <v>39</v>
      </c>
      <c r="N4728" t="str">
        <f t="shared" si="494"/>
        <v>Hualpen</v>
      </c>
      <c r="O4728" s="1">
        <f t="shared" si="495"/>
        <v>43922</v>
      </c>
      <c r="P4728">
        <f>+VLOOKUP($N4728,[1]Hoja3!$A$4:$E$349,2,0)</f>
        <v>8</v>
      </c>
      <c r="Q4728">
        <f>+VLOOKUP($N4728,[1]Hoja3!$A$4:$E$349,3,0)</f>
        <v>8112</v>
      </c>
      <c r="R4728" t="str">
        <f>+VLOOKUP($N4728,[1]Hoja3!$A$4:$E$349,4,0)</f>
        <v>Biobío</v>
      </c>
      <c r="S4728" t="str">
        <f t="shared" si="496"/>
        <v>Hualpen4392239</v>
      </c>
    </row>
    <row r="4729" spans="11:19" x14ac:dyDescent="0.3">
      <c r="K4729">
        <f t="shared" si="490"/>
        <v>0</v>
      </c>
      <c r="L4729" t="str">
        <f t="shared" si="492"/>
        <v>Huechuraba43922</v>
      </c>
      <c r="M4729" s="9">
        <v>1</v>
      </c>
      <c r="N4729" t="s">
        <v>134</v>
      </c>
      <c r="O4729" s="1">
        <f t="shared" si="495"/>
        <v>43922</v>
      </c>
      <c r="P4729">
        <f>+VLOOKUP($N4729,[1]Hoja3!$A$4:$E$349,2,0)</f>
        <v>13</v>
      </c>
      <c r="Q4729">
        <f>+VLOOKUP($N4729,[1]Hoja3!$A$4:$E$349,3,0)</f>
        <v>13107</v>
      </c>
      <c r="R4729" t="str">
        <f>+VLOOKUP($N4729,[1]Hoja3!$A$4:$E$349,4,0)</f>
        <v>Metropolitana</v>
      </c>
      <c r="S4729" t="str">
        <f t="shared" si="496"/>
        <v>Huechuraba439221</v>
      </c>
    </row>
    <row r="4730" spans="11:19" x14ac:dyDescent="0.3">
      <c r="K4730">
        <f t="shared" si="490"/>
        <v>0</v>
      </c>
      <c r="L4730" t="str">
        <f t="shared" si="492"/>
        <v>Huechuraba43922</v>
      </c>
      <c r="M4730" s="9">
        <f t="shared" si="493"/>
        <v>2</v>
      </c>
      <c r="N4730" t="str">
        <f t="shared" si="494"/>
        <v>Huechuraba</v>
      </c>
      <c r="O4730" s="1">
        <f t="shared" si="495"/>
        <v>43922</v>
      </c>
      <c r="P4730">
        <f>+VLOOKUP($N4730,[1]Hoja3!$A$4:$E$349,2,0)</f>
        <v>13</v>
      </c>
      <c r="Q4730">
        <f>+VLOOKUP($N4730,[1]Hoja3!$A$4:$E$349,3,0)</f>
        <v>13107</v>
      </c>
      <c r="R4730" t="str">
        <f>+VLOOKUP($N4730,[1]Hoja3!$A$4:$E$349,4,0)</f>
        <v>Metropolitana</v>
      </c>
      <c r="S4730" t="str">
        <f t="shared" si="496"/>
        <v>Huechuraba439222</v>
      </c>
    </row>
    <row r="4731" spans="11:19" x14ac:dyDescent="0.3">
      <c r="K4731">
        <f t="shared" si="490"/>
        <v>0</v>
      </c>
      <c r="L4731" t="str">
        <f t="shared" si="492"/>
        <v>Independencia43922</v>
      </c>
      <c r="M4731" s="9">
        <v>1</v>
      </c>
      <c r="N4731" t="s">
        <v>136</v>
      </c>
      <c r="O4731" s="1">
        <f t="shared" si="495"/>
        <v>43922</v>
      </c>
      <c r="P4731">
        <f>+VLOOKUP($N4731,[1]Hoja3!$A$4:$E$349,2,0)</f>
        <v>13</v>
      </c>
      <c r="Q4731">
        <f>+VLOOKUP($N4731,[1]Hoja3!$A$4:$E$349,3,0)</f>
        <v>13108</v>
      </c>
      <c r="R4731" t="str">
        <f>+VLOOKUP($N4731,[1]Hoja3!$A$4:$E$349,4,0)</f>
        <v>Metropolitana</v>
      </c>
      <c r="S4731" t="str">
        <f t="shared" si="496"/>
        <v>Independencia439221</v>
      </c>
    </row>
    <row r="4732" spans="11:19" x14ac:dyDescent="0.3">
      <c r="K4732">
        <f t="shared" si="490"/>
        <v>0</v>
      </c>
      <c r="L4732" t="str">
        <f t="shared" si="492"/>
        <v>Independencia43922</v>
      </c>
      <c r="M4732" s="9">
        <f t="shared" si="493"/>
        <v>2</v>
      </c>
      <c r="N4732" t="str">
        <f t="shared" si="494"/>
        <v>Independencia</v>
      </c>
      <c r="O4732" s="1">
        <f t="shared" si="495"/>
        <v>43922</v>
      </c>
      <c r="P4732">
        <f>+VLOOKUP($N4732,[1]Hoja3!$A$4:$E$349,2,0)</f>
        <v>13</v>
      </c>
      <c r="Q4732">
        <f>+VLOOKUP($N4732,[1]Hoja3!$A$4:$E$349,3,0)</f>
        <v>13108</v>
      </c>
      <c r="R4732" t="str">
        <f>+VLOOKUP($N4732,[1]Hoja3!$A$4:$E$349,4,0)</f>
        <v>Metropolitana</v>
      </c>
      <c r="S4732" t="str">
        <f t="shared" si="496"/>
        <v>Independencia439222</v>
      </c>
    </row>
    <row r="4733" spans="11:19" x14ac:dyDescent="0.3">
      <c r="K4733">
        <f t="shared" si="490"/>
        <v>0</v>
      </c>
      <c r="L4733" t="str">
        <f t="shared" si="492"/>
        <v>Iquique43922</v>
      </c>
      <c r="M4733" s="9">
        <v>1</v>
      </c>
      <c r="N4733" t="s">
        <v>137</v>
      </c>
      <c r="O4733" s="1">
        <f t="shared" si="495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96"/>
        <v>Iquique439221</v>
      </c>
    </row>
    <row r="4734" spans="11:19" x14ac:dyDescent="0.3">
      <c r="K4734">
        <f t="shared" si="490"/>
        <v>0</v>
      </c>
      <c r="L4734" t="str">
        <f t="shared" si="492"/>
        <v>Iquique43922</v>
      </c>
      <c r="M4734" s="9">
        <f t="shared" si="493"/>
        <v>2</v>
      </c>
      <c r="N4734" t="str">
        <f t="shared" si="494"/>
        <v>Iquique</v>
      </c>
      <c r="O4734" s="1">
        <f t="shared" si="495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96"/>
        <v>Iquique439222</v>
      </c>
    </row>
    <row r="4735" spans="11:19" x14ac:dyDescent="0.3">
      <c r="K4735">
        <f t="shared" si="490"/>
        <v>0</v>
      </c>
      <c r="L4735" t="str">
        <f t="shared" si="492"/>
        <v>Iquique43922</v>
      </c>
      <c r="M4735" s="9">
        <f t="shared" si="493"/>
        <v>3</v>
      </c>
      <c r="N4735" t="str">
        <f t="shared" si="494"/>
        <v>Iquique</v>
      </c>
      <c r="O4735" s="1">
        <f t="shared" si="495"/>
        <v>43922</v>
      </c>
      <c r="P4735">
        <f>+VLOOKUP($N4735,[1]Hoja3!$A$4:$E$349,2,0)</f>
        <v>1</v>
      </c>
      <c r="Q4735">
        <f>+VLOOKUP($N4735,[1]Hoja3!$A$4:$E$349,3,0)</f>
        <v>1101</v>
      </c>
      <c r="R4735" t="str">
        <f>+VLOOKUP($N4735,[1]Hoja3!$A$4:$E$349,4,0)</f>
        <v>Tarapacá</v>
      </c>
      <c r="S4735" t="str">
        <f t="shared" si="496"/>
        <v>Iquique439223</v>
      </c>
    </row>
    <row r="4736" spans="11:19" x14ac:dyDescent="0.3">
      <c r="K4736">
        <f t="shared" si="490"/>
        <v>0</v>
      </c>
      <c r="L4736" t="str">
        <f t="shared" si="492"/>
        <v>Iquique43922</v>
      </c>
      <c r="M4736" s="9">
        <f t="shared" si="493"/>
        <v>4</v>
      </c>
      <c r="N4736" t="str">
        <f t="shared" si="494"/>
        <v>Iquique</v>
      </c>
      <c r="O4736" s="1">
        <f t="shared" si="495"/>
        <v>43922</v>
      </c>
      <c r="P4736">
        <f>+VLOOKUP($N4736,[1]Hoja3!$A$4:$E$349,2,0)</f>
        <v>1</v>
      </c>
      <c r="Q4736">
        <f>+VLOOKUP($N4736,[1]Hoja3!$A$4:$E$349,3,0)</f>
        <v>1101</v>
      </c>
      <c r="R4736" t="str">
        <f>+VLOOKUP($N4736,[1]Hoja3!$A$4:$E$349,4,0)</f>
        <v>Tarapacá</v>
      </c>
      <c r="S4736" t="str">
        <f t="shared" si="496"/>
        <v>Iquique439224</v>
      </c>
    </row>
    <row r="4737" spans="11:19" x14ac:dyDescent="0.3">
      <c r="K4737">
        <f t="shared" si="490"/>
        <v>0</v>
      </c>
      <c r="L4737" t="str">
        <f t="shared" si="492"/>
        <v>Isla de Pascua43922</v>
      </c>
      <c r="M4737" s="9">
        <v>1</v>
      </c>
      <c r="N4737" t="s">
        <v>139</v>
      </c>
      <c r="O4737" s="1">
        <f t="shared" si="495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96"/>
        <v>Isla de Pascua439221</v>
      </c>
    </row>
    <row r="4738" spans="11:19" x14ac:dyDescent="0.3">
      <c r="K4738">
        <f t="shared" si="490"/>
        <v>0</v>
      </c>
      <c r="L4738" t="str">
        <f t="shared" si="492"/>
        <v>Isla de Pascua43922</v>
      </c>
      <c r="M4738" s="9">
        <f t="shared" si="493"/>
        <v>2</v>
      </c>
      <c r="N4738" t="str">
        <f t="shared" si="494"/>
        <v>Isla de Pascua</v>
      </c>
      <c r="O4738" s="1">
        <f t="shared" si="495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96"/>
        <v>Isla de Pascua439222</v>
      </c>
    </row>
    <row r="4739" spans="11:19" x14ac:dyDescent="0.3">
      <c r="K4739">
        <f t="shared" si="490"/>
        <v>0</v>
      </c>
      <c r="L4739" t="str">
        <f t="shared" si="492"/>
        <v>Isla de Pascua43922</v>
      </c>
      <c r="M4739" s="9">
        <f t="shared" si="493"/>
        <v>3</v>
      </c>
      <c r="N4739" t="str">
        <f t="shared" si="494"/>
        <v>Isla de Pascua</v>
      </c>
      <c r="O4739" s="1">
        <f t="shared" si="495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96"/>
        <v>Isla de Pascua439223</v>
      </c>
    </row>
    <row r="4740" spans="11:19" x14ac:dyDescent="0.3">
      <c r="K4740">
        <f t="shared" si="490"/>
        <v>0</v>
      </c>
      <c r="L4740" t="str">
        <f t="shared" si="492"/>
        <v>Isla de Pascua43922</v>
      </c>
      <c r="M4740" s="9">
        <f t="shared" si="493"/>
        <v>4</v>
      </c>
      <c r="N4740" t="str">
        <f t="shared" si="494"/>
        <v>Isla de Pascua</v>
      </c>
      <c r="O4740" s="1">
        <f t="shared" si="495"/>
        <v>43922</v>
      </c>
      <c r="P4740">
        <f>+VLOOKUP($N4740,[1]Hoja3!$A$4:$E$349,2,0)</f>
        <v>5</v>
      </c>
      <c r="Q4740">
        <f>+VLOOKUP($N4740,[1]Hoja3!$A$4:$E$349,3,0)</f>
        <v>5201</v>
      </c>
      <c r="R4740" t="str">
        <f>+VLOOKUP($N4740,[1]Hoja3!$A$4:$E$349,4,0)</f>
        <v>Valparaíso</v>
      </c>
      <c r="S4740" t="str">
        <f t="shared" si="496"/>
        <v>Isla de Pascua439224</v>
      </c>
    </row>
    <row r="4741" spans="11:19" x14ac:dyDescent="0.3">
      <c r="K4741">
        <f t="shared" si="490"/>
        <v>0</v>
      </c>
      <c r="L4741" t="str">
        <f t="shared" si="492"/>
        <v>Isla de Pascua43922</v>
      </c>
      <c r="M4741" s="9">
        <f t="shared" si="493"/>
        <v>5</v>
      </c>
      <c r="N4741" t="str">
        <f t="shared" si="494"/>
        <v>Isla de Pascua</v>
      </c>
      <c r="O4741" s="1">
        <f t="shared" si="495"/>
        <v>43922</v>
      </c>
      <c r="P4741">
        <f>+VLOOKUP($N4741,[1]Hoja3!$A$4:$E$349,2,0)</f>
        <v>5</v>
      </c>
      <c r="Q4741">
        <f>+VLOOKUP($N4741,[1]Hoja3!$A$4:$E$349,3,0)</f>
        <v>5201</v>
      </c>
      <c r="R4741" t="str">
        <f>+VLOOKUP($N4741,[1]Hoja3!$A$4:$E$349,4,0)</f>
        <v>Valparaíso</v>
      </c>
      <c r="S4741" t="str">
        <f t="shared" si="496"/>
        <v>Isla de Pascua439225</v>
      </c>
    </row>
    <row r="4742" spans="11:19" x14ac:dyDescent="0.3">
      <c r="K4742">
        <f t="shared" si="490"/>
        <v>0</v>
      </c>
      <c r="L4742" t="str">
        <f t="shared" si="492"/>
        <v>La Cisterna43922</v>
      </c>
      <c r="M4742" s="9">
        <v>1</v>
      </c>
      <c r="N4742" t="s">
        <v>141</v>
      </c>
      <c r="O4742" s="1">
        <f t="shared" si="495"/>
        <v>43922</v>
      </c>
      <c r="P4742">
        <f>+VLOOKUP($N4742,[1]Hoja3!$A$4:$E$349,2,0)</f>
        <v>13</v>
      </c>
      <c r="Q4742">
        <f>+VLOOKUP($N4742,[1]Hoja3!$A$4:$E$349,3,0)</f>
        <v>13109</v>
      </c>
      <c r="R4742" t="str">
        <f>+VLOOKUP($N4742,[1]Hoja3!$A$4:$E$349,4,0)</f>
        <v>Metropolitana</v>
      </c>
      <c r="S4742" t="str">
        <f t="shared" si="496"/>
        <v>La Cisterna439221</v>
      </c>
    </row>
    <row r="4743" spans="11:19" x14ac:dyDescent="0.3">
      <c r="K4743">
        <f t="shared" ref="K4743:K4806" si="497">+COUNTIFS($L$6:$L$20000,B4743)</f>
        <v>0</v>
      </c>
      <c r="L4743" t="str">
        <f t="shared" si="492"/>
        <v>La Cisterna43922</v>
      </c>
      <c r="M4743" s="9">
        <f t="shared" si="493"/>
        <v>2</v>
      </c>
      <c r="N4743" t="str">
        <f t="shared" si="494"/>
        <v>La Cisterna</v>
      </c>
      <c r="O4743" s="1">
        <f t="shared" si="495"/>
        <v>43922</v>
      </c>
      <c r="P4743">
        <f>+VLOOKUP($N4743,[1]Hoja3!$A$4:$E$349,2,0)</f>
        <v>13</v>
      </c>
      <c r="Q4743">
        <f>+VLOOKUP($N4743,[1]Hoja3!$A$4:$E$349,3,0)</f>
        <v>13109</v>
      </c>
      <c r="R4743" t="str">
        <f>+VLOOKUP($N4743,[1]Hoja3!$A$4:$E$349,4,0)</f>
        <v>Metropolitana</v>
      </c>
      <c r="S4743" t="str">
        <f t="shared" si="496"/>
        <v>La Cisterna439222</v>
      </c>
    </row>
    <row r="4744" spans="11:19" x14ac:dyDescent="0.3">
      <c r="K4744">
        <f t="shared" si="497"/>
        <v>0</v>
      </c>
      <c r="L4744" t="str">
        <f t="shared" si="492"/>
        <v>La Granja43922</v>
      </c>
      <c r="M4744" s="9">
        <v>1</v>
      </c>
      <c r="N4744" t="s">
        <v>145</v>
      </c>
      <c r="O4744" s="1">
        <f t="shared" si="495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96"/>
        <v>La Granja439221</v>
      </c>
    </row>
    <row r="4745" spans="11:19" x14ac:dyDescent="0.3">
      <c r="K4745">
        <f t="shared" si="497"/>
        <v>0</v>
      </c>
      <c r="L4745" t="str">
        <f t="shared" si="492"/>
        <v>La Granja43922</v>
      </c>
      <c r="M4745" s="9">
        <f t="shared" si="493"/>
        <v>2</v>
      </c>
      <c r="N4745" t="str">
        <f t="shared" si="494"/>
        <v>La Granja</v>
      </c>
      <c r="O4745" s="1">
        <f t="shared" si="495"/>
        <v>43922</v>
      </c>
      <c r="P4745">
        <f>+VLOOKUP($N4745,[1]Hoja3!$A$4:$E$349,2,0)</f>
        <v>13</v>
      </c>
      <c r="Q4745">
        <f>+VLOOKUP($N4745,[1]Hoja3!$A$4:$E$349,3,0)</f>
        <v>13111</v>
      </c>
      <c r="R4745" t="str">
        <f>+VLOOKUP($N4745,[1]Hoja3!$A$4:$E$349,4,0)</f>
        <v>Metropolitana</v>
      </c>
      <c r="S4745" t="str">
        <f t="shared" si="496"/>
        <v>La Granja439222</v>
      </c>
    </row>
    <row r="4746" spans="11:19" x14ac:dyDescent="0.3">
      <c r="K4746">
        <f t="shared" si="497"/>
        <v>0</v>
      </c>
      <c r="L4746" t="str">
        <f t="shared" si="492"/>
        <v>La Granja43922</v>
      </c>
      <c r="M4746" s="9">
        <f t="shared" si="493"/>
        <v>3</v>
      </c>
      <c r="N4746" t="str">
        <f t="shared" si="494"/>
        <v>La Granja</v>
      </c>
      <c r="O4746" s="1">
        <f t="shared" si="495"/>
        <v>43922</v>
      </c>
      <c r="P4746">
        <f>+VLOOKUP($N4746,[1]Hoja3!$A$4:$E$349,2,0)</f>
        <v>13</v>
      </c>
      <c r="Q4746">
        <f>+VLOOKUP($N4746,[1]Hoja3!$A$4:$E$349,3,0)</f>
        <v>13111</v>
      </c>
      <c r="R4746" t="str">
        <f>+VLOOKUP($N4746,[1]Hoja3!$A$4:$E$349,4,0)</f>
        <v>Metropolitana</v>
      </c>
      <c r="S4746" t="str">
        <f t="shared" si="496"/>
        <v>La Granja439223</v>
      </c>
    </row>
    <row r="4747" spans="11:19" x14ac:dyDescent="0.3">
      <c r="K4747">
        <f t="shared" si="497"/>
        <v>0</v>
      </c>
      <c r="L4747" t="str">
        <f t="shared" si="492"/>
        <v>La Reina43922</v>
      </c>
      <c r="M4747" s="9">
        <v>1</v>
      </c>
      <c r="N4747" t="s">
        <v>149</v>
      </c>
      <c r="O4747" s="1">
        <f t="shared" si="495"/>
        <v>43922</v>
      </c>
      <c r="P4747">
        <f>+VLOOKUP($N4747,[1]Hoja3!$A$4:$E$349,2,0)</f>
        <v>13</v>
      </c>
      <c r="Q4747">
        <f>+VLOOKUP($N4747,[1]Hoja3!$A$4:$E$349,3,0)</f>
        <v>13113</v>
      </c>
      <c r="R4747" t="str">
        <f>+VLOOKUP($N4747,[1]Hoja3!$A$4:$E$349,4,0)</f>
        <v>Metropolitana</v>
      </c>
      <c r="S4747" t="str">
        <f t="shared" si="496"/>
        <v>La Reina439221</v>
      </c>
    </row>
    <row r="4748" spans="11:19" x14ac:dyDescent="0.3">
      <c r="K4748">
        <f t="shared" si="497"/>
        <v>0</v>
      </c>
      <c r="L4748" t="str">
        <f t="shared" si="492"/>
        <v>La Reina43922</v>
      </c>
      <c r="M4748" s="9">
        <f t="shared" si="493"/>
        <v>2</v>
      </c>
      <c r="N4748" t="str">
        <f t="shared" si="494"/>
        <v>La Reina</v>
      </c>
      <c r="O4748" s="1">
        <f t="shared" si="495"/>
        <v>43922</v>
      </c>
      <c r="P4748">
        <f>+VLOOKUP($N4748,[1]Hoja3!$A$4:$E$349,2,0)</f>
        <v>13</v>
      </c>
      <c r="Q4748">
        <f>+VLOOKUP($N4748,[1]Hoja3!$A$4:$E$349,3,0)</f>
        <v>13113</v>
      </c>
      <c r="R4748" t="str">
        <f>+VLOOKUP($N4748,[1]Hoja3!$A$4:$E$349,4,0)</f>
        <v>Metropolitana</v>
      </c>
      <c r="S4748" t="str">
        <f t="shared" si="496"/>
        <v>La Reina439222</v>
      </c>
    </row>
    <row r="4749" spans="11:19" x14ac:dyDescent="0.3">
      <c r="K4749">
        <f t="shared" si="497"/>
        <v>0</v>
      </c>
      <c r="L4749" t="str">
        <f t="shared" si="492"/>
        <v>La Union43922</v>
      </c>
      <c r="M4749" s="9">
        <v>1</v>
      </c>
      <c r="N4749" t="s">
        <v>151</v>
      </c>
      <c r="O4749" s="1">
        <f t="shared" si="495"/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si="496"/>
        <v>La Union439221</v>
      </c>
    </row>
    <row r="4750" spans="11:19" x14ac:dyDescent="0.3">
      <c r="K4750">
        <f t="shared" si="497"/>
        <v>0</v>
      </c>
      <c r="L4750" t="str">
        <f t="shared" si="492"/>
        <v>La Union43922</v>
      </c>
      <c r="M4750" s="9">
        <f t="shared" si="493"/>
        <v>2</v>
      </c>
      <c r="N4750" t="str">
        <f t="shared" si="494"/>
        <v>La Union</v>
      </c>
      <c r="O4750" s="1">
        <f t="shared" si="495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96"/>
        <v>La Union439222</v>
      </c>
    </row>
    <row r="4751" spans="11:19" x14ac:dyDescent="0.3">
      <c r="K4751">
        <f t="shared" si="497"/>
        <v>0</v>
      </c>
      <c r="L4751" t="str">
        <f t="shared" ref="L4751:L4812" si="498">+N4751&amp;O4751</f>
        <v>La Union43922</v>
      </c>
      <c r="M4751" s="9">
        <f t="shared" ref="M4751:M4812" si="499">+M4750+1</f>
        <v>3</v>
      </c>
      <c r="N4751" t="str">
        <f t="shared" ref="N4751:N4812" si="500">+N4750</f>
        <v>La Union</v>
      </c>
      <c r="O4751" s="1">
        <f t="shared" ref="O4751:O4812" si="501">+O4750</f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ref="S4751:S4812" si="502">+N4751&amp;O4751&amp;M4751</f>
        <v>La Union439223</v>
      </c>
    </row>
    <row r="4752" spans="11:19" x14ac:dyDescent="0.3">
      <c r="K4752">
        <f t="shared" si="497"/>
        <v>0</v>
      </c>
      <c r="L4752" t="str">
        <f t="shared" si="498"/>
        <v>La Union43922</v>
      </c>
      <c r="M4752" s="9">
        <f t="shared" si="499"/>
        <v>4</v>
      </c>
      <c r="N4752" t="str">
        <f t="shared" si="500"/>
        <v>La Union</v>
      </c>
      <c r="O4752" s="1">
        <f t="shared" si="501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2"/>
        <v>La Union439224</v>
      </c>
    </row>
    <row r="4753" spans="11:19" x14ac:dyDescent="0.3">
      <c r="K4753">
        <f t="shared" si="497"/>
        <v>0</v>
      </c>
      <c r="L4753" t="str">
        <f t="shared" si="498"/>
        <v>La Union43922</v>
      </c>
      <c r="M4753" s="9">
        <f t="shared" si="499"/>
        <v>5</v>
      </c>
      <c r="N4753" t="str">
        <f t="shared" si="500"/>
        <v>La Union</v>
      </c>
      <c r="O4753" s="1">
        <f t="shared" si="501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2"/>
        <v>La Union439225</v>
      </c>
    </row>
    <row r="4754" spans="11:19" x14ac:dyDescent="0.3">
      <c r="K4754">
        <f t="shared" si="497"/>
        <v>0</v>
      </c>
      <c r="L4754" t="str">
        <f t="shared" si="498"/>
        <v>La Union43922</v>
      </c>
      <c r="M4754" s="9">
        <f t="shared" si="499"/>
        <v>6</v>
      </c>
      <c r="N4754" t="str">
        <f t="shared" si="500"/>
        <v>La Union</v>
      </c>
      <c r="O4754" s="1">
        <f t="shared" si="501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2"/>
        <v>La Union439226</v>
      </c>
    </row>
    <row r="4755" spans="11:19" x14ac:dyDescent="0.3">
      <c r="K4755">
        <f t="shared" si="497"/>
        <v>0</v>
      </c>
      <c r="L4755" t="str">
        <f t="shared" si="498"/>
        <v>La Union43922</v>
      </c>
      <c r="M4755" s="9">
        <f t="shared" si="499"/>
        <v>7</v>
      </c>
      <c r="N4755" t="str">
        <f t="shared" si="500"/>
        <v>La Union</v>
      </c>
      <c r="O4755" s="1">
        <f t="shared" si="501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2"/>
        <v>La Union439227</v>
      </c>
    </row>
    <row r="4756" spans="11:19" x14ac:dyDescent="0.3">
      <c r="K4756">
        <f t="shared" si="497"/>
        <v>0</v>
      </c>
      <c r="L4756" t="str">
        <f t="shared" si="498"/>
        <v>La Union43922</v>
      </c>
      <c r="M4756" s="9">
        <f t="shared" si="499"/>
        <v>8</v>
      </c>
      <c r="N4756" t="str">
        <f t="shared" si="500"/>
        <v>La Union</v>
      </c>
      <c r="O4756" s="1">
        <f t="shared" si="501"/>
        <v>43922</v>
      </c>
      <c r="P4756">
        <f>+VLOOKUP($N4756,[1]Hoja3!$A$4:$E$349,2,0)</f>
        <v>14</v>
      </c>
      <c r="Q4756">
        <f>+VLOOKUP($N4756,[1]Hoja3!$A$4:$E$349,3,0)</f>
        <v>14201</v>
      </c>
      <c r="R4756" t="str">
        <f>+VLOOKUP($N4756,[1]Hoja3!$A$4:$E$349,4,0)</f>
        <v>Los Ríos</v>
      </c>
      <c r="S4756" t="str">
        <f t="shared" si="502"/>
        <v>La Union439228</v>
      </c>
    </row>
    <row r="4757" spans="11:19" x14ac:dyDescent="0.3">
      <c r="K4757">
        <f t="shared" si="497"/>
        <v>0</v>
      </c>
      <c r="L4757" t="str">
        <f t="shared" si="498"/>
        <v>La Union43922</v>
      </c>
      <c r="M4757" s="9">
        <f t="shared" si="499"/>
        <v>9</v>
      </c>
      <c r="N4757" t="str">
        <f t="shared" si="500"/>
        <v>La Union</v>
      </c>
      <c r="O4757" s="1">
        <f t="shared" si="501"/>
        <v>43922</v>
      </c>
      <c r="P4757">
        <f>+VLOOKUP($N4757,[1]Hoja3!$A$4:$E$349,2,0)</f>
        <v>14</v>
      </c>
      <c r="Q4757">
        <f>+VLOOKUP($N4757,[1]Hoja3!$A$4:$E$349,3,0)</f>
        <v>14201</v>
      </c>
      <c r="R4757" t="str">
        <f>+VLOOKUP($N4757,[1]Hoja3!$A$4:$E$349,4,0)</f>
        <v>Los Ríos</v>
      </c>
      <c r="S4757" t="str">
        <f t="shared" si="502"/>
        <v>La Union439229</v>
      </c>
    </row>
    <row r="4758" spans="11:19" x14ac:dyDescent="0.3">
      <c r="K4758">
        <f t="shared" si="497"/>
        <v>0</v>
      </c>
      <c r="L4758" t="str">
        <f t="shared" si="498"/>
        <v>Las Condes43922</v>
      </c>
      <c r="M4758" s="9">
        <v>1</v>
      </c>
      <c r="N4758" t="s">
        <v>159</v>
      </c>
      <c r="O4758" s="1">
        <f t="shared" si="501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2"/>
        <v>Las Condes439221</v>
      </c>
    </row>
    <row r="4759" spans="11:19" x14ac:dyDescent="0.3">
      <c r="K4759">
        <f t="shared" si="497"/>
        <v>0</v>
      </c>
      <c r="L4759" t="str">
        <f t="shared" si="498"/>
        <v>Las Condes43922</v>
      </c>
      <c r="M4759" s="9">
        <f t="shared" si="499"/>
        <v>2</v>
      </c>
      <c r="N4759" t="str">
        <f t="shared" si="500"/>
        <v>Las Condes</v>
      </c>
      <c r="O4759" s="1">
        <f t="shared" si="501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2"/>
        <v>Las Condes439222</v>
      </c>
    </row>
    <row r="4760" spans="11:19" x14ac:dyDescent="0.3">
      <c r="K4760">
        <f t="shared" si="497"/>
        <v>0</v>
      </c>
      <c r="L4760" t="str">
        <f t="shared" si="498"/>
        <v>Las Condes43922</v>
      </c>
      <c r="M4760" s="9">
        <f t="shared" si="499"/>
        <v>3</v>
      </c>
      <c r="N4760" t="str">
        <f t="shared" si="500"/>
        <v>Las Condes</v>
      </c>
      <c r="O4760" s="1">
        <f t="shared" si="501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2"/>
        <v>Las Condes439223</v>
      </c>
    </row>
    <row r="4761" spans="11:19" x14ac:dyDescent="0.3">
      <c r="K4761">
        <f t="shared" si="497"/>
        <v>0</v>
      </c>
      <c r="L4761" t="str">
        <f t="shared" si="498"/>
        <v>Las Condes43922</v>
      </c>
      <c r="M4761" s="9">
        <f t="shared" si="499"/>
        <v>4</v>
      </c>
      <c r="N4761" t="str">
        <f t="shared" si="500"/>
        <v>Las Condes</v>
      </c>
      <c r="O4761" s="1">
        <f t="shared" si="501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2"/>
        <v>Las Condes439224</v>
      </c>
    </row>
    <row r="4762" spans="11:19" x14ac:dyDescent="0.3">
      <c r="K4762">
        <f t="shared" si="497"/>
        <v>0</v>
      </c>
      <c r="L4762" t="str">
        <f t="shared" si="498"/>
        <v>Las Condes43922</v>
      </c>
      <c r="M4762" s="9">
        <f t="shared" si="499"/>
        <v>5</v>
      </c>
      <c r="N4762" t="str">
        <f t="shared" si="500"/>
        <v>Las Condes</v>
      </c>
      <c r="O4762" s="1">
        <f t="shared" si="501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2"/>
        <v>Las Condes439225</v>
      </c>
    </row>
    <row r="4763" spans="11:19" x14ac:dyDescent="0.3">
      <c r="K4763">
        <f t="shared" si="497"/>
        <v>0</v>
      </c>
      <c r="L4763" t="str">
        <f t="shared" si="498"/>
        <v>Las Condes43922</v>
      </c>
      <c r="M4763" s="9">
        <f t="shared" si="499"/>
        <v>6</v>
      </c>
      <c r="N4763" t="str">
        <f t="shared" si="500"/>
        <v>Las Condes</v>
      </c>
      <c r="O4763" s="1">
        <f t="shared" si="501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2"/>
        <v>Las Condes439226</v>
      </c>
    </row>
    <row r="4764" spans="11:19" x14ac:dyDescent="0.3">
      <c r="K4764">
        <f t="shared" si="497"/>
        <v>0</v>
      </c>
      <c r="L4764" t="str">
        <f t="shared" si="498"/>
        <v>Las Condes43922</v>
      </c>
      <c r="M4764" s="9">
        <f t="shared" si="499"/>
        <v>7</v>
      </c>
      <c r="N4764" t="str">
        <f t="shared" si="500"/>
        <v>Las Condes</v>
      </c>
      <c r="O4764" s="1">
        <f t="shared" si="501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2"/>
        <v>Las Condes439227</v>
      </c>
    </row>
    <row r="4765" spans="11:19" x14ac:dyDescent="0.3">
      <c r="K4765">
        <f t="shared" si="497"/>
        <v>0</v>
      </c>
      <c r="L4765" t="str">
        <f t="shared" si="498"/>
        <v>Las Condes43922</v>
      </c>
      <c r="M4765" s="9">
        <f t="shared" si="499"/>
        <v>8</v>
      </c>
      <c r="N4765" t="str">
        <f t="shared" si="500"/>
        <v>Las Condes</v>
      </c>
      <c r="O4765" s="1">
        <f t="shared" si="501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2"/>
        <v>Las Condes439228</v>
      </c>
    </row>
    <row r="4766" spans="11:19" x14ac:dyDescent="0.3">
      <c r="K4766">
        <f t="shared" si="497"/>
        <v>0</v>
      </c>
      <c r="L4766" t="str">
        <f t="shared" si="498"/>
        <v>Las Condes43922</v>
      </c>
      <c r="M4766" s="9">
        <f t="shared" si="499"/>
        <v>9</v>
      </c>
      <c r="N4766" t="str">
        <f t="shared" si="500"/>
        <v>Las Condes</v>
      </c>
      <c r="O4766" s="1">
        <f t="shared" si="501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2"/>
        <v>Las Condes439229</v>
      </c>
    </row>
    <row r="4767" spans="11:19" x14ac:dyDescent="0.3">
      <c r="K4767">
        <f t="shared" si="497"/>
        <v>0</v>
      </c>
      <c r="L4767" t="str">
        <f t="shared" si="498"/>
        <v>Las Condes43922</v>
      </c>
      <c r="M4767" s="9">
        <f t="shared" si="499"/>
        <v>10</v>
      </c>
      <c r="N4767" t="str">
        <f t="shared" si="500"/>
        <v>Las Condes</v>
      </c>
      <c r="O4767" s="1">
        <f t="shared" si="501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2"/>
        <v>Las Condes4392210</v>
      </c>
    </row>
    <row r="4768" spans="11:19" x14ac:dyDescent="0.3">
      <c r="K4768">
        <f t="shared" si="497"/>
        <v>0</v>
      </c>
      <c r="L4768" t="str">
        <f t="shared" si="498"/>
        <v>Las Condes43922</v>
      </c>
      <c r="M4768" s="9">
        <f t="shared" si="499"/>
        <v>11</v>
      </c>
      <c r="N4768" t="str">
        <f t="shared" si="500"/>
        <v>Las Condes</v>
      </c>
      <c r="O4768" s="1">
        <f t="shared" si="501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2"/>
        <v>Las Condes4392211</v>
      </c>
    </row>
    <row r="4769" spans="11:19" x14ac:dyDescent="0.3">
      <c r="K4769">
        <f t="shared" si="497"/>
        <v>0</v>
      </c>
      <c r="L4769" t="str">
        <f t="shared" si="498"/>
        <v>Las Condes43922</v>
      </c>
      <c r="M4769" s="9">
        <f t="shared" si="499"/>
        <v>12</v>
      </c>
      <c r="N4769" t="str">
        <f t="shared" si="500"/>
        <v>Las Condes</v>
      </c>
      <c r="O4769" s="1">
        <f t="shared" si="501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2"/>
        <v>Las Condes4392212</v>
      </c>
    </row>
    <row r="4770" spans="11:19" x14ac:dyDescent="0.3">
      <c r="K4770">
        <f t="shared" si="497"/>
        <v>0</v>
      </c>
      <c r="L4770" t="str">
        <f t="shared" si="498"/>
        <v>Las Condes43922</v>
      </c>
      <c r="M4770" s="9">
        <f t="shared" si="499"/>
        <v>13</v>
      </c>
      <c r="N4770" t="str">
        <f t="shared" si="500"/>
        <v>Las Condes</v>
      </c>
      <c r="O4770" s="1">
        <f t="shared" si="501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2"/>
        <v>Las Condes4392213</v>
      </c>
    </row>
    <row r="4771" spans="11:19" x14ac:dyDescent="0.3">
      <c r="K4771">
        <f t="shared" si="497"/>
        <v>0</v>
      </c>
      <c r="L4771" t="str">
        <f t="shared" si="498"/>
        <v>Las Condes43922</v>
      </c>
      <c r="M4771" s="9">
        <f t="shared" si="499"/>
        <v>14</v>
      </c>
      <c r="N4771" t="str">
        <f t="shared" si="500"/>
        <v>Las Condes</v>
      </c>
      <c r="O4771" s="1">
        <f t="shared" si="501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2"/>
        <v>Las Condes4392214</v>
      </c>
    </row>
    <row r="4772" spans="11:19" x14ac:dyDescent="0.3">
      <c r="K4772">
        <f t="shared" si="497"/>
        <v>0</v>
      </c>
      <c r="L4772" t="str">
        <f t="shared" si="498"/>
        <v>Las Condes43922</v>
      </c>
      <c r="M4772" s="9">
        <f t="shared" si="499"/>
        <v>15</v>
      </c>
      <c r="N4772" t="str">
        <f t="shared" si="500"/>
        <v>Las Condes</v>
      </c>
      <c r="O4772" s="1">
        <f t="shared" si="501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2"/>
        <v>Las Condes4392215</v>
      </c>
    </row>
    <row r="4773" spans="11:19" x14ac:dyDescent="0.3">
      <c r="K4773">
        <f t="shared" si="497"/>
        <v>0</v>
      </c>
      <c r="L4773" t="str">
        <f t="shared" si="498"/>
        <v>Las Condes43922</v>
      </c>
      <c r="M4773" s="9">
        <f t="shared" si="499"/>
        <v>16</v>
      </c>
      <c r="N4773" t="str">
        <f t="shared" si="500"/>
        <v>Las Condes</v>
      </c>
      <c r="O4773" s="1">
        <f t="shared" si="501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2"/>
        <v>Las Condes4392216</v>
      </c>
    </row>
    <row r="4774" spans="11:19" x14ac:dyDescent="0.3">
      <c r="K4774">
        <f t="shared" si="497"/>
        <v>0</v>
      </c>
      <c r="L4774" t="str">
        <f t="shared" si="498"/>
        <v>Las Condes43922</v>
      </c>
      <c r="M4774" s="9">
        <f t="shared" si="499"/>
        <v>17</v>
      </c>
      <c r="N4774" t="str">
        <f t="shared" si="500"/>
        <v>Las Condes</v>
      </c>
      <c r="O4774" s="1">
        <f t="shared" si="501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2"/>
        <v>Las Condes4392217</v>
      </c>
    </row>
    <row r="4775" spans="11:19" x14ac:dyDescent="0.3">
      <c r="K4775">
        <f t="shared" si="497"/>
        <v>0</v>
      </c>
      <c r="L4775" t="str">
        <f t="shared" si="498"/>
        <v>Las Condes43922</v>
      </c>
      <c r="M4775" s="9">
        <f t="shared" si="499"/>
        <v>18</v>
      </c>
      <c r="N4775" t="str">
        <f t="shared" si="500"/>
        <v>Las Condes</v>
      </c>
      <c r="O4775" s="1">
        <f t="shared" si="501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2"/>
        <v>Las Condes4392218</v>
      </c>
    </row>
    <row r="4776" spans="11:19" x14ac:dyDescent="0.3">
      <c r="K4776">
        <f t="shared" si="497"/>
        <v>0</v>
      </c>
      <c r="L4776" t="str">
        <f t="shared" si="498"/>
        <v>Las Condes43922</v>
      </c>
      <c r="M4776" s="9">
        <f t="shared" si="499"/>
        <v>19</v>
      </c>
      <c r="N4776" t="str">
        <f t="shared" si="500"/>
        <v>Las Condes</v>
      </c>
      <c r="O4776" s="1">
        <f t="shared" si="501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2"/>
        <v>Las Condes4392219</v>
      </c>
    </row>
    <row r="4777" spans="11:19" x14ac:dyDescent="0.3">
      <c r="K4777">
        <f t="shared" si="497"/>
        <v>0</v>
      </c>
      <c r="L4777" t="str">
        <f t="shared" si="498"/>
        <v>Las Condes43922</v>
      </c>
      <c r="M4777" s="9">
        <f t="shared" si="499"/>
        <v>20</v>
      </c>
      <c r="N4777" t="str">
        <f t="shared" si="500"/>
        <v>Las Condes</v>
      </c>
      <c r="O4777" s="1">
        <f t="shared" si="501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2"/>
        <v>Las Condes4392220</v>
      </c>
    </row>
    <row r="4778" spans="11:19" x14ac:dyDescent="0.3">
      <c r="K4778">
        <f t="shared" si="497"/>
        <v>0</v>
      </c>
      <c r="L4778" t="str">
        <f t="shared" si="498"/>
        <v>Las Condes43922</v>
      </c>
      <c r="M4778" s="9">
        <f t="shared" si="499"/>
        <v>21</v>
      </c>
      <c r="N4778" t="str">
        <f t="shared" si="500"/>
        <v>Las Condes</v>
      </c>
      <c r="O4778" s="1">
        <f t="shared" si="501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2"/>
        <v>Las Condes4392221</v>
      </c>
    </row>
    <row r="4779" spans="11:19" x14ac:dyDescent="0.3">
      <c r="K4779">
        <f t="shared" si="497"/>
        <v>0</v>
      </c>
      <c r="L4779" t="str">
        <f t="shared" si="498"/>
        <v>Las Condes43922</v>
      </c>
      <c r="M4779" s="9">
        <f t="shared" si="499"/>
        <v>22</v>
      </c>
      <c r="N4779" t="str">
        <f t="shared" si="500"/>
        <v>Las Condes</v>
      </c>
      <c r="O4779" s="1">
        <f t="shared" si="501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2"/>
        <v>Las Condes4392222</v>
      </c>
    </row>
    <row r="4780" spans="11:19" x14ac:dyDescent="0.3">
      <c r="K4780">
        <f t="shared" si="497"/>
        <v>0</v>
      </c>
      <c r="L4780" t="str">
        <f t="shared" si="498"/>
        <v>Las Condes43922</v>
      </c>
      <c r="M4780" s="9">
        <f t="shared" si="499"/>
        <v>23</v>
      </c>
      <c r="N4780" t="str">
        <f t="shared" si="500"/>
        <v>Las Condes</v>
      </c>
      <c r="O4780" s="1">
        <f t="shared" si="501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2"/>
        <v>Las Condes4392223</v>
      </c>
    </row>
    <row r="4781" spans="11:19" x14ac:dyDescent="0.3">
      <c r="K4781">
        <f t="shared" si="497"/>
        <v>0</v>
      </c>
      <c r="L4781" t="str">
        <f t="shared" si="498"/>
        <v>Las Condes43922</v>
      </c>
      <c r="M4781" s="9">
        <f t="shared" si="499"/>
        <v>24</v>
      </c>
      <c r="N4781" t="str">
        <f t="shared" si="500"/>
        <v>Las Condes</v>
      </c>
      <c r="O4781" s="1">
        <f t="shared" si="501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2"/>
        <v>Las Condes4392224</v>
      </c>
    </row>
    <row r="4782" spans="11:19" x14ac:dyDescent="0.3">
      <c r="K4782">
        <f t="shared" si="497"/>
        <v>0</v>
      </c>
      <c r="L4782" t="str">
        <f t="shared" si="498"/>
        <v>Las Condes43922</v>
      </c>
      <c r="M4782" s="9">
        <f t="shared" si="499"/>
        <v>25</v>
      </c>
      <c r="N4782" t="str">
        <f t="shared" si="500"/>
        <v>Las Condes</v>
      </c>
      <c r="O4782" s="1">
        <f t="shared" si="501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2"/>
        <v>Las Condes4392225</v>
      </c>
    </row>
    <row r="4783" spans="11:19" x14ac:dyDescent="0.3">
      <c r="K4783">
        <f t="shared" si="497"/>
        <v>0</v>
      </c>
      <c r="L4783" t="str">
        <f t="shared" si="498"/>
        <v>Las Condes43922</v>
      </c>
      <c r="M4783" s="9">
        <f t="shared" si="499"/>
        <v>26</v>
      </c>
      <c r="N4783" t="str">
        <f t="shared" si="500"/>
        <v>Las Condes</v>
      </c>
      <c r="O4783" s="1">
        <f t="shared" si="501"/>
        <v>43922</v>
      </c>
      <c r="P4783">
        <f>+VLOOKUP($N4783,[1]Hoja3!$A$4:$E$349,2,0)</f>
        <v>13</v>
      </c>
      <c r="Q4783">
        <f>+VLOOKUP($N4783,[1]Hoja3!$A$4:$E$349,3,0)</f>
        <v>13114</v>
      </c>
      <c r="R4783" t="str">
        <f>+VLOOKUP($N4783,[1]Hoja3!$A$4:$E$349,4,0)</f>
        <v>Metropolitana</v>
      </c>
      <c r="S4783" t="str">
        <f t="shared" si="502"/>
        <v>Las Condes4392226</v>
      </c>
    </row>
    <row r="4784" spans="11:19" x14ac:dyDescent="0.3">
      <c r="K4784">
        <f t="shared" si="497"/>
        <v>0</v>
      </c>
      <c r="L4784" t="str">
        <f t="shared" si="498"/>
        <v>Las Condes43922</v>
      </c>
      <c r="M4784" s="9">
        <f t="shared" si="499"/>
        <v>27</v>
      </c>
      <c r="N4784" t="str">
        <f t="shared" si="500"/>
        <v>Las Condes</v>
      </c>
      <c r="O4784" s="1">
        <f t="shared" si="501"/>
        <v>43922</v>
      </c>
      <c r="P4784">
        <f>+VLOOKUP($N4784,[1]Hoja3!$A$4:$E$349,2,0)</f>
        <v>13</v>
      </c>
      <c r="Q4784">
        <f>+VLOOKUP($N4784,[1]Hoja3!$A$4:$E$349,3,0)</f>
        <v>13114</v>
      </c>
      <c r="R4784" t="str">
        <f>+VLOOKUP($N4784,[1]Hoja3!$A$4:$E$349,4,0)</f>
        <v>Metropolitana</v>
      </c>
      <c r="S4784" t="str">
        <f t="shared" si="502"/>
        <v>Las Condes4392227</v>
      </c>
    </row>
    <row r="4785" spans="11:19" x14ac:dyDescent="0.3">
      <c r="K4785">
        <f t="shared" si="497"/>
        <v>0</v>
      </c>
      <c r="L4785" t="str">
        <f t="shared" si="498"/>
        <v>Lautaro43922</v>
      </c>
      <c r="M4785" s="9">
        <v>1</v>
      </c>
      <c r="N4785" t="s">
        <v>160</v>
      </c>
      <c r="O4785" s="1">
        <f t="shared" si="501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2"/>
        <v>Lautaro439221</v>
      </c>
    </row>
    <row r="4786" spans="11:19" x14ac:dyDescent="0.3">
      <c r="K4786">
        <f t="shared" si="497"/>
        <v>0</v>
      </c>
      <c r="L4786" t="str">
        <f t="shared" si="498"/>
        <v>Lautaro43922</v>
      </c>
      <c r="M4786" s="9">
        <f t="shared" si="499"/>
        <v>2</v>
      </c>
      <c r="N4786" t="str">
        <f t="shared" si="500"/>
        <v>Lautaro</v>
      </c>
      <c r="O4786" s="1">
        <f t="shared" si="501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2"/>
        <v>Lautaro439222</v>
      </c>
    </row>
    <row r="4787" spans="11:19" x14ac:dyDescent="0.3">
      <c r="K4787">
        <f t="shared" si="497"/>
        <v>0</v>
      </c>
      <c r="L4787" t="str">
        <f t="shared" si="498"/>
        <v>Lautaro43922</v>
      </c>
      <c r="M4787" s="9">
        <f t="shared" si="499"/>
        <v>3</v>
      </c>
      <c r="N4787" t="str">
        <f t="shared" si="500"/>
        <v>Lautaro</v>
      </c>
      <c r="O4787" s="1">
        <f t="shared" si="501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2"/>
        <v>Lautaro439223</v>
      </c>
    </row>
    <row r="4788" spans="11:19" x14ac:dyDescent="0.3">
      <c r="K4788">
        <f t="shared" si="497"/>
        <v>0</v>
      </c>
      <c r="L4788" t="str">
        <f t="shared" si="498"/>
        <v>Lautaro43922</v>
      </c>
      <c r="M4788" s="9">
        <f t="shared" si="499"/>
        <v>4</v>
      </c>
      <c r="N4788" t="str">
        <f t="shared" si="500"/>
        <v>Lautaro</v>
      </c>
      <c r="O4788" s="1">
        <f t="shared" si="501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2"/>
        <v>Lautaro439224</v>
      </c>
    </row>
    <row r="4789" spans="11:19" x14ac:dyDescent="0.3">
      <c r="K4789">
        <f t="shared" si="497"/>
        <v>0</v>
      </c>
      <c r="L4789" t="str">
        <f t="shared" si="498"/>
        <v>Lautaro43922</v>
      </c>
      <c r="M4789" s="9">
        <f t="shared" si="499"/>
        <v>5</v>
      </c>
      <c r="N4789" t="str">
        <f t="shared" si="500"/>
        <v>Lautaro</v>
      </c>
      <c r="O4789" s="1">
        <f t="shared" si="501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2"/>
        <v>Lautaro439225</v>
      </c>
    </row>
    <row r="4790" spans="11:19" x14ac:dyDescent="0.3">
      <c r="K4790">
        <f t="shared" si="497"/>
        <v>0</v>
      </c>
      <c r="L4790" t="str">
        <f t="shared" si="498"/>
        <v>Lautaro43922</v>
      </c>
      <c r="M4790" s="9">
        <f t="shared" si="499"/>
        <v>6</v>
      </c>
      <c r="N4790" t="str">
        <f t="shared" si="500"/>
        <v>Lautaro</v>
      </c>
      <c r="O4790" s="1">
        <f t="shared" si="501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2"/>
        <v>Lautaro439226</v>
      </c>
    </row>
    <row r="4791" spans="11:19" x14ac:dyDescent="0.3">
      <c r="K4791">
        <f t="shared" si="497"/>
        <v>0</v>
      </c>
      <c r="L4791" t="str">
        <f t="shared" si="498"/>
        <v>Lautaro43922</v>
      </c>
      <c r="M4791" s="9">
        <f t="shared" si="499"/>
        <v>7</v>
      </c>
      <c r="N4791" t="str">
        <f t="shared" si="500"/>
        <v>Lautaro</v>
      </c>
      <c r="O4791" s="1">
        <f t="shared" si="501"/>
        <v>43922</v>
      </c>
      <c r="P4791">
        <f>+VLOOKUP($N4791,[1]Hoja3!$A$4:$E$349,2,0)</f>
        <v>9</v>
      </c>
      <c r="Q4791">
        <f>+VLOOKUP($N4791,[1]Hoja3!$A$4:$E$349,3,0)</f>
        <v>9108</v>
      </c>
      <c r="R4791" t="str">
        <f>+VLOOKUP($N4791,[1]Hoja3!$A$4:$E$349,4,0)</f>
        <v>Araucanía</v>
      </c>
      <c r="S4791" t="str">
        <f t="shared" si="502"/>
        <v>Lautaro439227</v>
      </c>
    </row>
    <row r="4792" spans="11:19" x14ac:dyDescent="0.3">
      <c r="K4792">
        <f t="shared" si="497"/>
        <v>0</v>
      </c>
      <c r="L4792" t="str">
        <f t="shared" si="498"/>
        <v>Lautaro43922</v>
      </c>
      <c r="M4792" s="9">
        <f t="shared" si="499"/>
        <v>8</v>
      </c>
      <c r="N4792" t="str">
        <f t="shared" si="500"/>
        <v>Lautaro</v>
      </c>
      <c r="O4792" s="1">
        <f t="shared" si="501"/>
        <v>43922</v>
      </c>
      <c r="P4792">
        <f>+VLOOKUP($N4792,[1]Hoja3!$A$4:$E$349,2,0)</f>
        <v>9</v>
      </c>
      <c r="Q4792">
        <f>+VLOOKUP($N4792,[1]Hoja3!$A$4:$E$349,3,0)</f>
        <v>9108</v>
      </c>
      <c r="R4792" t="str">
        <f>+VLOOKUP($N4792,[1]Hoja3!$A$4:$E$349,4,0)</f>
        <v>Araucanía</v>
      </c>
      <c r="S4792" t="str">
        <f t="shared" si="502"/>
        <v>Lautaro439228</v>
      </c>
    </row>
    <row r="4793" spans="11:19" x14ac:dyDescent="0.3">
      <c r="K4793">
        <f t="shared" si="497"/>
        <v>0</v>
      </c>
      <c r="L4793" t="str">
        <f t="shared" si="498"/>
        <v>Linares43922</v>
      </c>
      <c r="M4793" s="9">
        <v>1</v>
      </c>
      <c r="N4793" t="s">
        <v>164</v>
      </c>
      <c r="O4793" s="1">
        <f t="shared" si="501"/>
        <v>43922</v>
      </c>
      <c r="P4793">
        <f>+VLOOKUP($N4793,[1]Hoja3!$A$4:$E$349,2,0)</f>
        <v>7</v>
      </c>
      <c r="Q4793">
        <f>+VLOOKUP($N4793,[1]Hoja3!$A$4:$E$349,3,0)</f>
        <v>7401</v>
      </c>
      <c r="R4793" t="str">
        <f>+VLOOKUP($N4793,[1]Hoja3!$A$4:$E$349,4,0)</f>
        <v>Maule</v>
      </c>
      <c r="S4793" t="str">
        <f t="shared" si="502"/>
        <v>Linares439221</v>
      </c>
    </row>
    <row r="4794" spans="11:19" x14ac:dyDescent="0.3">
      <c r="K4794">
        <f t="shared" si="497"/>
        <v>0</v>
      </c>
      <c r="L4794" t="str">
        <f t="shared" si="498"/>
        <v>Linares43922</v>
      </c>
      <c r="M4794" s="9">
        <f t="shared" si="499"/>
        <v>2</v>
      </c>
      <c r="N4794" t="str">
        <f t="shared" si="500"/>
        <v>Linares</v>
      </c>
      <c r="O4794" s="1">
        <f t="shared" si="501"/>
        <v>43922</v>
      </c>
      <c r="P4794">
        <f>+VLOOKUP($N4794,[1]Hoja3!$A$4:$E$349,2,0)</f>
        <v>7</v>
      </c>
      <c r="Q4794">
        <f>+VLOOKUP($N4794,[1]Hoja3!$A$4:$E$349,3,0)</f>
        <v>7401</v>
      </c>
      <c r="R4794" t="str">
        <f>+VLOOKUP($N4794,[1]Hoja3!$A$4:$E$349,4,0)</f>
        <v>Maule</v>
      </c>
      <c r="S4794" t="str">
        <f t="shared" si="502"/>
        <v>Linares439222</v>
      </c>
    </row>
    <row r="4795" spans="11:19" x14ac:dyDescent="0.3">
      <c r="K4795">
        <f t="shared" si="497"/>
        <v>0</v>
      </c>
      <c r="L4795" t="str">
        <f t="shared" si="498"/>
        <v>Lo Espejo43922</v>
      </c>
      <c r="M4795" s="9">
        <v>1</v>
      </c>
      <c r="N4795" t="s">
        <v>169</v>
      </c>
      <c r="O4795" s="1">
        <f t="shared" si="501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2"/>
        <v>Lo Espejo439221</v>
      </c>
    </row>
    <row r="4796" spans="11:19" x14ac:dyDescent="0.3">
      <c r="K4796">
        <f t="shared" si="497"/>
        <v>0</v>
      </c>
      <c r="L4796" t="str">
        <f t="shared" si="498"/>
        <v>Lo Espejo43922</v>
      </c>
      <c r="M4796" s="9">
        <f t="shared" si="499"/>
        <v>2</v>
      </c>
      <c r="N4796" t="str">
        <f t="shared" si="500"/>
        <v>Lo Espejo</v>
      </c>
      <c r="O4796" s="1">
        <f t="shared" si="501"/>
        <v>43922</v>
      </c>
      <c r="P4796">
        <f>+VLOOKUP($N4796,[1]Hoja3!$A$4:$E$349,2,0)</f>
        <v>13</v>
      </c>
      <c r="Q4796">
        <f>+VLOOKUP($N4796,[1]Hoja3!$A$4:$E$349,3,0)</f>
        <v>13116</v>
      </c>
      <c r="R4796" t="str">
        <f>+VLOOKUP($N4796,[1]Hoja3!$A$4:$E$349,4,0)</f>
        <v>Metropolitana</v>
      </c>
      <c r="S4796" t="str">
        <f t="shared" si="502"/>
        <v>Lo Espejo439222</v>
      </c>
    </row>
    <row r="4797" spans="11:19" x14ac:dyDescent="0.3">
      <c r="K4797">
        <f t="shared" si="497"/>
        <v>0</v>
      </c>
      <c r="L4797" t="str">
        <f t="shared" si="498"/>
        <v>Lo Espejo43922</v>
      </c>
      <c r="M4797" s="9">
        <f t="shared" si="499"/>
        <v>3</v>
      </c>
      <c r="N4797" t="str">
        <f t="shared" si="500"/>
        <v>Lo Espejo</v>
      </c>
      <c r="O4797" s="1">
        <f t="shared" si="501"/>
        <v>43922</v>
      </c>
      <c r="P4797">
        <f>+VLOOKUP($N4797,[1]Hoja3!$A$4:$E$349,2,0)</f>
        <v>13</v>
      </c>
      <c r="Q4797">
        <f>+VLOOKUP($N4797,[1]Hoja3!$A$4:$E$349,3,0)</f>
        <v>13116</v>
      </c>
      <c r="R4797" t="str">
        <f>+VLOOKUP($N4797,[1]Hoja3!$A$4:$E$349,4,0)</f>
        <v>Metropolitana</v>
      </c>
      <c r="S4797" t="str">
        <f t="shared" si="502"/>
        <v>Lo Espejo439223</v>
      </c>
    </row>
    <row r="4798" spans="11:19" x14ac:dyDescent="0.3">
      <c r="K4798">
        <f t="shared" si="497"/>
        <v>0</v>
      </c>
      <c r="L4798" t="str">
        <f t="shared" si="498"/>
        <v>Los Angeles43922</v>
      </c>
      <c r="M4798" s="9">
        <v>1</v>
      </c>
      <c r="N4798" t="s">
        <v>177</v>
      </c>
      <c r="O4798" s="1">
        <f t="shared" si="501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2"/>
        <v>Los Angeles439221</v>
      </c>
    </row>
    <row r="4799" spans="11:19" x14ac:dyDescent="0.3">
      <c r="K4799">
        <f t="shared" si="497"/>
        <v>0</v>
      </c>
      <c r="L4799" t="str">
        <f t="shared" si="498"/>
        <v>Los Angeles43922</v>
      </c>
      <c r="M4799" s="9">
        <f t="shared" si="499"/>
        <v>2</v>
      </c>
      <c r="N4799" t="str">
        <f t="shared" si="500"/>
        <v>Los Angeles</v>
      </c>
      <c r="O4799" s="1">
        <f t="shared" si="501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2"/>
        <v>Los Angeles439222</v>
      </c>
    </row>
    <row r="4800" spans="11:19" x14ac:dyDescent="0.3">
      <c r="K4800">
        <f t="shared" si="497"/>
        <v>0</v>
      </c>
      <c r="L4800" t="str">
        <f t="shared" si="498"/>
        <v>Los Angeles43922</v>
      </c>
      <c r="M4800" s="9">
        <f t="shared" si="499"/>
        <v>3</v>
      </c>
      <c r="N4800" t="str">
        <f t="shared" si="500"/>
        <v>Los Angeles</v>
      </c>
      <c r="O4800" s="1">
        <f t="shared" si="501"/>
        <v>43922</v>
      </c>
      <c r="P4800">
        <f>+VLOOKUP($N4800,[1]Hoja3!$A$4:$E$349,2,0)</f>
        <v>8</v>
      </c>
      <c r="Q4800">
        <f>+VLOOKUP($N4800,[1]Hoja3!$A$4:$E$349,3,0)</f>
        <v>8301</v>
      </c>
      <c r="R4800" t="str">
        <f>+VLOOKUP($N4800,[1]Hoja3!$A$4:$E$349,4,0)</f>
        <v>Biobío</v>
      </c>
      <c r="S4800" t="str">
        <f t="shared" si="502"/>
        <v>Los Angeles439223</v>
      </c>
    </row>
    <row r="4801" spans="11:19" x14ac:dyDescent="0.3">
      <c r="K4801">
        <f t="shared" si="497"/>
        <v>0</v>
      </c>
      <c r="L4801" t="str">
        <f t="shared" si="498"/>
        <v>Los Angeles43922</v>
      </c>
      <c r="M4801" s="9">
        <f t="shared" si="499"/>
        <v>4</v>
      </c>
      <c r="N4801" t="str">
        <f t="shared" si="500"/>
        <v>Los Angeles</v>
      </c>
      <c r="O4801" s="1">
        <f t="shared" si="501"/>
        <v>43922</v>
      </c>
      <c r="P4801">
        <f>+VLOOKUP($N4801,[1]Hoja3!$A$4:$E$349,2,0)</f>
        <v>8</v>
      </c>
      <c r="Q4801">
        <f>+VLOOKUP($N4801,[1]Hoja3!$A$4:$E$349,3,0)</f>
        <v>8301</v>
      </c>
      <c r="R4801" t="str">
        <f>+VLOOKUP($N4801,[1]Hoja3!$A$4:$E$349,4,0)</f>
        <v>Biobío</v>
      </c>
      <c r="S4801" t="str">
        <f t="shared" si="502"/>
        <v>Los Angeles439224</v>
      </c>
    </row>
    <row r="4802" spans="11:19" x14ac:dyDescent="0.3">
      <c r="K4802">
        <f t="shared" si="497"/>
        <v>0</v>
      </c>
      <c r="L4802" t="str">
        <f t="shared" si="498"/>
        <v>Machali43922</v>
      </c>
      <c r="M4802" s="9">
        <v>1</v>
      </c>
      <c r="N4802" t="s">
        <v>183</v>
      </c>
      <c r="O4802" s="1">
        <f t="shared" si="501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2"/>
        <v>Machali439221</v>
      </c>
    </row>
    <row r="4803" spans="11:19" x14ac:dyDescent="0.3">
      <c r="K4803">
        <f t="shared" si="497"/>
        <v>0</v>
      </c>
      <c r="L4803" t="str">
        <f t="shared" si="498"/>
        <v>Machali43922</v>
      </c>
      <c r="M4803" s="9">
        <f t="shared" si="499"/>
        <v>2</v>
      </c>
      <c r="N4803" t="str">
        <f t="shared" si="500"/>
        <v>Machali</v>
      </c>
      <c r="O4803" s="1">
        <f t="shared" si="501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2"/>
        <v>Machali439222</v>
      </c>
    </row>
    <row r="4804" spans="11:19" x14ac:dyDescent="0.3">
      <c r="K4804">
        <f t="shared" si="497"/>
        <v>0</v>
      </c>
      <c r="L4804" t="str">
        <f t="shared" si="498"/>
        <v>Machali43922</v>
      </c>
      <c r="M4804" s="9">
        <f t="shared" si="499"/>
        <v>3</v>
      </c>
      <c r="N4804" t="str">
        <f t="shared" si="500"/>
        <v>Machali</v>
      </c>
      <c r="O4804" s="1">
        <f t="shared" si="501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2"/>
        <v>Machali439223</v>
      </c>
    </row>
    <row r="4805" spans="11:19" x14ac:dyDescent="0.3">
      <c r="K4805">
        <f t="shared" si="497"/>
        <v>0</v>
      </c>
      <c r="L4805" t="str">
        <f t="shared" si="498"/>
        <v>Machali43922</v>
      </c>
      <c r="M4805" s="9">
        <f t="shared" si="499"/>
        <v>4</v>
      </c>
      <c r="N4805" t="str">
        <f t="shared" si="500"/>
        <v>Machali</v>
      </c>
      <c r="O4805" s="1">
        <f t="shared" si="501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2"/>
        <v>Machali439224</v>
      </c>
    </row>
    <row r="4806" spans="11:19" x14ac:dyDescent="0.3">
      <c r="K4806">
        <f t="shared" si="497"/>
        <v>0</v>
      </c>
      <c r="L4806" t="str">
        <f t="shared" si="498"/>
        <v>Machali43922</v>
      </c>
      <c r="M4806" s="9">
        <f t="shared" si="499"/>
        <v>5</v>
      </c>
      <c r="N4806" t="str">
        <f t="shared" si="500"/>
        <v>Machali</v>
      </c>
      <c r="O4806" s="1">
        <f t="shared" si="501"/>
        <v>43922</v>
      </c>
      <c r="P4806">
        <f>+VLOOKUP($N4806,[1]Hoja3!$A$4:$E$349,2,0)</f>
        <v>6</v>
      </c>
      <c r="Q4806">
        <f>+VLOOKUP($N4806,[1]Hoja3!$A$4:$E$349,3,0)</f>
        <v>6108</v>
      </c>
      <c r="R4806" t="str">
        <f>+VLOOKUP($N4806,[1]Hoja3!$A$4:$E$349,4,0)</f>
        <v>O’Higgins</v>
      </c>
      <c r="S4806" t="str">
        <f t="shared" si="502"/>
        <v>Machali439225</v>
      </c>
    </row>
    <row r="4807" spans="11:19" x14ac:dyDescent="0.3">
      <c r="K4807">
        <f t="shared" ref="K4807:K4870" si="503">+COUNTIFS($L$6:$L$20000,B4807)</f>
        <v>0</v>
      </c>
      <c r="L4807" t="str">
        <f t="shared" si="498"/>
        <v>Machali43922</v>
      </c>
      <c r="M4807" s="9">
        <f t="shared" si="499"/>
        <v>6</v>
      </c>
      <c r="N4807" t="str">
        <f t="shared" si="500"/>
        <v>Machali</v>
      </c>
      <c r="O4807" s="1">
        <f t="shared" si="501"/>
        <v>43922</v>
      </c>
      <c r="P4807">
        <f>+VLOOKUP($N4807,[1]Hoja3!$A$4:$E$349,2,0)</f>
        <v>6</v>
      </c>
      <c r="Q4807">
        <f>+VLOOKUP($N4807,[1]Hoja3!$A$4:$E$349,3,0)</f>
        <v>6108</v>
      </c>
      <c r="R4807" t="str">
        <f>+VLOOKUP($N4807,[1]Hoja3!$A$4:$E$349,4,0)</f>
        <v>O’Higgins</v>
      </c>
      <c r="S4807" t="str">
        <f t="shared" si="502"/>
        <v>Machali439226</v>
      </c>
    </row>
    <row r="4808" spans="11:19" x14ac:dyDescent="0.3">
      <c r="K4808">
        <f t="shared" si="503"/>
        <v>0</v>
      </c>
      <c r="L4808" t="str">
        <f t="shared" si="498"/>
        <v>Maipu43922</v>
      </c>
      <c r="M4808" s="9">
        <v>1</v>
      </c>
      <c r="N4808" t="s">
        <v>186</v>
      </c>
      <c r="O4808" s="1">
        <f t="shared" si="501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2"/>
        <v>Maipu439221</v>
      </c>
    </row>
    <row r="4809" spans="11:19" x14ac:dyDescent="0.3">
      <c r="K4809">
        <f t="shared" si="503"/>
        <v>0</v>
      </c>
      <c r="L4809" t="str">
        <f t="shared" si="498"/>
        <v>Maipu43922</v>
      </c>
      <c r="M4809" s="9">
        <f t="shared" si="499"/>
        <v>2</v>
      </c>
      <c r="N4809" t="str">
        <f t="shared" si="500"/>
        <v>Maipu</v>
      </c>
      <c r="O4809" s="1">
        <f t="shared" si="501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2"/>
        <v>Maipu439222</v>
      </c>
    </row>
    <row r="4810" spans="11:19" x14ac:dyDescent="0.3">
      <c r="K4810">
        <f t="shared" si="503"/>
        <v>0</v>
      </c>
      <c r="L4810" t="str">
        <f t="shared" si="498"/>
        <v>Maipu43922</v>
      </c>
      <c r="M4810" s="9">
        <f t="shared" si="499"/>
        <v>3</v>
      </c>
      <c r="N4810" t="str">
        <f t="shared" si="500"/>
        <v>Maipu</v>
      </c>
      <c r="O4810" s="1">
        <f t="shared" si="501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2"/>
        <v>Maipu439223</v>
      </c>
    </row>
    <row r="4811" spans="11:19" x14ac:dyDescent="0.3">
      <c r="K4811">
        <f t="shared" si="503"/>
        <v>0</v>
      </c>
      <c r="L4811" t="str">
        <f t="shared" si="498"/>
        <v>Maipu43922</v>
      </c>
      <c r="M4811" s="9">
        <f t="shared" si="499"/>
        <v>4</v>
      </c>
      <c r="N4811" t="str">
        <f t="shared" si="500"/>
        <v>Maipu</v>
      </c>
      <c r="O4811" s="1">
        <f t="shared" si="501"/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si="502"/>
        <v>Maipu439224</v>
      </c>
    </row>
    <row r="4812" spans="11:19" x14ac:dyDescent="0.3">
      <c r="K4812">
        <f t="shared" si="503"/>
        <v>0</v>
      </c>
      <c r="L4812" t="str">
        <f t="shared" si="498"/>
        <v>Maipu43922</v>
      </c>
      <c r="M4812" s="9">
        <f t="shared" si="499"/>
        <v>5</v>
      </c>
      <c r="N4812" t="str">
        <f t="shared" si="500"/>
        <v>Maipu</v>
      </c>
      <c r="O4812" s="1">
        <f t="shared" si="501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02"/>
        <v>Maipu439225</v>
      </c>
    </row>
    <row r="4813" spans="11:19" x14ac:dyDescent="0.3">
      <c r="K4813">
        <f t="shared" si="503"/>
        <v>0</v>
      </c>
      <c r="L4813" t="str">
        <f t="shared" ref="L4813:L4876" si="504">+N4813&amp;O4813</f>
        <v>Maipu43922</v>
      </c>
      <c r="M4813" s="9">
        <f t="shared" ref="M4813:M4876" si="505">+M4812+1</f>
        <v>6</v>
      </c>
      <c r="N4813" t="str">
        <f t="shared" ref="N4813:N4876" si="506">+N4812</f>
        <v>Maipu</v>
      </c>
      <c r="O4813" s="1">
        <f t="shared" ref="O4813:O4876" si="507">+O4812</f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ref="S4813:S4876" si="508">+N4813&amp;O4813&amp;M4813</f>
        <v>Maipu439226</v>
      </c>
    </row>
    <row r="4814" spans="11:19" x14ac:dyDescent="0.3">
      <c r="K4814">
        <f t="shared" si="503"/>
        <v>0</v>
      </c>
      <c r="L4814" t="str">
        <f t="shared" si="504"/>
        <v>Maipu43922</v>
      </c>
      <c r="M4814" s="9">
        <f t="shared" si="505"/>
        <v>7</v>
      </c>
      <c r="N4814" t="str">
        <f t="shared" si="506"/>
        <v>Maipu</v>
      </c>
      <c r="O4814" s="1">
        <f t="shared" si="507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08"/>
        <v>Maipu439227</v>
      </c>
    </row>
    <row r="4815" spans="11:19" x14ac:dyDescent="0.3">
      <c r="K4815">
        <f t="shared" si="503"/>
        <v>0</v>
      </c>
      <c r="L4815" t="str">
        <f t="shared" si="504"/>
        <v>Maipu43922</v>
      </c>
      <c r="M4815" s="9">
        <f t="shared" si="505"/>
        <v>8</v>
      </c>
      <c r="N4815" t="str">
        <f t="shared" si="506"/>
        <v>Maipu</v>
      </c>
      <c r="O4815" s="1">
        <f t="shared" si="507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08"/>
        <v>Maipu439228</v>
      </c>
    </row>
    <row r="4816" spans="11:19" x14ac:dyDescent="0.3">
      <c r="K4816">
        <f t="shared" si="503"/>
        <v>0</v>
      </c>
      <c r="L4816" t="str">
        <f t="shared" si="504"/>
        <v>Maipu43922</v>
      </c>
      <c r="M4816" s="9">
        <f t="shared" si="505"/>
        <v>9</v>
      </c>
      <c r="N4816" t="str">
        <f t="shared" si="506"/>
        <v>Maipu</v>
      </c>
      <c r="O4816" s="1">
        <f t="shared" si="507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08"/>
        <v>Maipu439229</v>
      </c>
    </row>
    <row r="4817" spans="11:19" x14ac:dyDescent="0.3">
      <c r="K4817">
        <f t="shared" si="503"/>
        <v>0</v>
      </c>
      <c r="L4817" t="str">
        <f t="shared" si="504"/>
        <v>Maipu43922</v>
      </c>
      <c r="M4817" s="9">
        <f t="shared" si="505"/>
        <v>10</v>
      </c>
      <c r="N4817" t="str">
        <f t="shared" si="506"/>
        <v>Maipu</v>
      </c>
      <c r="O4817" s="1">
        <f t="shared" si="507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08"/>
        <v>Maipu4392210</v>
      </c>
    </row>
    <row r="4818" spans="11:19" x14ac:dyDescent="0.3">
      <c r="K4818">
        <f t="shared" si="503"/>
        <v>0</v>
      </c>
      <c r="L4818" t="str">
        <f t="shared" si="504"/>
        <v>Maipu43922</v>
      </c>
      <c r="M4818" s="9">
        <f t="shared" si="505"/>
        <v>11</v>
      </c>
      <c r="N4818" t="str">
        <f t="shared" si="506"/>
        <v>Maipu</v>
      </c>
      <c r="O4818" s="1">
        <f t="shared" si="507"/>
        <v>43922</v>
      </c>
      <c r="P4818">
        <f>+VLOOKUP($N4818,[1]Hoja3!$A$4:$E$349,2,0)</f>
        <v>13</v>
      </c>
      <c r="Q4818">
        <f>+VLOOKUP($N4818,[1]Hoja3!$A$4:$E$349,3,0)</f>
        <v>13119</v>
      </c>
      <c r="R4818" t="str">
        <f>+VLOOKUP($N4818,[1]Hoja3!$A$4:$E$349,4,0)</f>
        <v>Metropolitana</v>
      </c>
      <c r="S4818" t="str">
        <f t="shared" si="508"/>
        <v>Maipu4392211</v>
      </c>
    </row>
    <row r="4819" spans="11:19" x14ac:dyDescent="0.3">
      <c r="K4819">
        <f t="shared" si="503"/>
        <v>0</v>
      </c>
      <c r="L4819" t="str">
        <f t="shared" si="504"/>
        <v>Maipu43922</v>
      </c>
      <c r="M4819" s="9">
        <f t="shared" si="505"/>
        <v>12</v>
      </c>
      <c r="N4819" t="str">
        <f t="shared" si="506"/>
        <v>Maipu</v>
      </c>
      <c r="O4819" s="1">
        <f t="shared" si="507"/>
        <v>43922</v>
      </c>
      <c r="P4819">
        <f>+VLOOKUP($N4819,[1]Hoja3!$A$4:$E$349,2,0)</f>
        <v>13</v>
      </c>
      <c r="Q4819">
        <f>+VLOOKUP($N4819,[1]Hoja3!$A$4:$E$349,3,0)</f>
        <v>13119</v>
      </c>
      <c r="R4819" t="str">
        <f>+VLOOKUP($N4819,[1]Hoja3!$A$4:$E$349,4,0)</f>
        <v>Metropolitana</v>
      </c>
      <c r="S4819" t="str">
        <f t="shared" si="508"/>
        <v>Maipu4392212</v>
      </c>
    </row>
    <row r="4820" spans="11:19" x14ac:dyDescent="0.3">
      <c r="K4820">
        <f t="shared" si="503"/>
        <v>0</v>
      </c>
      <c r="L4820" t="str">
        <f t="shared" si="504"/>
        <v>Melipilla43922</v>
      </c>
      <c r="M4820" s="9">
        <v>1</v>
      </c>
      <c r="N4820" t="s">
        <v>195</v>
      </c>
      <c r="O4820" s="1">
        <f t="shared" si="507"/>
        <v>43922</v>
      </c>
      <c r="P4820">
        <f>+VLOOKUP($N4820,[1]Hoja3!$A$4:$E$349,2,0)</f>
        <v>13</v>
      </c>
      <c r="Q4820">
        <f>+VLOOKUP($N4820,[1]Hoja3!$A$4:$E$349,3,0)</f>
        <v>13501</v>
      </c>
      <c r="R4820" t="str">
        <f>+VLOOKUP($N4820,[1]Hoja3!$A$4:$E$349,4,0)</f>
        <v>Metropolitana</v>
      </c>
      <c r="S4820" t="str">
        <f t="shared" si="508"/>
        <v>Melipilla439221</v>
      </c>
    </row>
    <row r="4821" spans="11:19" x14ac:dyDescent="0.3">
      <c r="K4821">
        <f t="shared" si="503"/>
        <v>0</v>
      </c>
      <c r="L4821" t="str">
        <f t="shared" si="504"/>
        <v>Melipilla43922</v>
      </c>
      <c r="M4821" s="9">
        <f t="shared" si="505"/>
        <v>2</v>
      </c>
      <c r="N4821" t="str">
        <f t="shared" si="506"/>
        <v>Melipilla</v>
      </c>
      <c r="O4821" s="1">
        <f t="shared" si="507"/>
        <v>43922</v>
      </c>
      <c r="P4821">
        <f>+VLOOKUP($N4821,[1]Hoja3!$A$4:$E$349,2,0)</f>
        <v>13</v>
      </c>
      <c r="Q4821">
        <f>+VLOOKUP($N4821,[1]Hoja3!$A$4:$E$349,3,0)</f>
        <v>13501</v>
      </c>
      <c r="R4821" t="str">
        <f>+VLOOKUP($N4821,[1]Hoja3!$A$4:$E$349,4,0)</f>
        <v>Metropolitana</v>
      </c>
      <c r="S4821" t="str">
        <f t="shared" si="508"/>
        <v>Melipilla439222</v>
      </c>
    </row>
    <row r="4822" spans="11:19" x14ac:dyDescent="0.3">
      <c r="K4822">
        <f t="shared" si="503"/>
        <v>0</v>
      </c>
      <c r="L4822" t="str">
        <f t="shared" si="504"/>
        <v>Mulchen43922</v>
      </c>
      <c r="M4822" s="9">
        <v>1</v>
      </c>
      <c r="N4822" t="s">
        <v>199</v>
      </c>
      <c r="O4822" s="1">
        <f t="shared" si="507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08"/>
        <v>Mulchen439221</v>
      </c>
    </row>
    <row r="4823" spans="11:19" x14ac:dyDescent="0.3">
      <c r="K4823">
        <f t="shared" si="503"/>
        <v>0</v>
      </c>
      <c r="L4823" t="str">
        <f t="shared" si="504"/>
        <v>Mulchen43922</v>
      </c>
      <c r="M4823" s="9">
        <f t="shared" si="505"/>
        <v>2</v>
      </c>
      <c r="N4823" t="str">
        <f t="shared" si="506"/>
        <v>Mulchen</v>
      </c>
      <c r="O4823" s="1">
        <f t="shared" si="507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08"/>
        <v>Mulchen439222</v>
      </c>
    </row>
    <row r="4824" spans="11:19" x14ac:dyDescent="0.3">
      <c r="K4824">
        <f t="shared" si="503"/>
        <v>0</v>
      </c>
      <c r="L4824" t="str">
        <f t="shared" si="504"/>
        <v>Mulchen43922</v>
      </c>
      <c r="M4824" s="9">
        <f t="shared" si="505"/>
        <v>3</v>
      </c>
      <c r="N4824" t="str">
        <f t="shared" si="506"/>
        <v>Mulchen</v>
      </c>
      <c r="O4824" s="1">
        <f t="shared" si="507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08"/>
        <v>Mulchen439223</v>
      </c>
    </row>
    <row r="4825" spans="11:19" x14ac:dyDescent="0.3">
      <c r="K4825">
        <f t="shared" si="503"/>
        <v>0</v>
      </c>
      <c r="L4825" t="str">
        <f t="shared" si="504"/>
        <v>Mulchen43922</v>
      </c>
      <c r="M4825" s="9">
        <f t="shared" si="505"/>
        <v>4</v>
      </c>
      <c r="N4825" t="str">
        <f t="shared" si="506"/>
        <v>Mulchen</v>
      </c>
      <c r="O4825" s="1">
        <f t="shared" si="507"/>
        <v>43922</v>
      </c>
      <c r="P4825">
        <f>+VLOOKUP($N4825,[1]Hoja3!$A$4:$E$349,2,0)</f>
        <v>8</v>
      </c>
      <c r="Q4825">
        <f>+VLOOKUP($N4825,[1]Hoja3!$A$4:$E$349,3,0)</f>
        <v>8305</v>
      </c>
      <c r="R4825" t="str">
        <f>+VLOOKUP($N4825,[1]Hoja3!$A$4:$E$349,4,0)</f>
        <v>Biobío</v>
      </c>
      <c r="S4825" t="str">
        <f t="shared" si="508"/>
        <v>Mulchen439224</v>
      </c>
    </row>
    <row r="4826" spans="11:19" x14ac:dyDescent="0.3">
      <c r="K4826">
        <f t="shared" si="503"/>
        <v>0</v>
      </c>
      <c r="L4826" t="str">
        <f t="shared" si="504"/>
        <v>Mulchen43922</v>
      </c>
      <c r="M4826" s="9">
        <f t="shared" si="505"/>
        <v>5</v>
      </c>
      <c r="N4826" t="str">
        <f t="shared" si="506"/>
        <v>Mulchen</v>
      </c>
      <c r="O4826" s="1">
        <f t="shared" si="507"/>
        <v>43922</v>
      </c>
      <c r="P4826">
        <f>+VLOOKUP($N4826,[1]Hoja3!$A$4:$E$349,2,0)</f>
        <v>8</v>
      </c>
      <c r="Q4826">
        <f>+VLOOKUP($N4826,[1]Hoja3!$A$4:$E$349,3,0)</f>
        <v>8305</v>
      </c>
      <c r="R4826" t="str">
        <f>+VLOOKUP($N4826,[1]Hoja3!$A$4:$E$349,4,0)</f>
        <v>Biobío</v>
      </c>
      <c r="S4826" t="str">
        <f t="shared" si="508"/>
        <v>Mulchen439225</v>
      </c>
    </row>
    <row r="4827" spans="11:19" x14ac:dyDescent="0.3">
      <c r="K4827">
        <f t="shared" si="503"/>
        <v>0</v>
      </c>
      <c r="L4827" t="str">
        <f t="shared" si="504"/>
        <v>Natales43922</v>
      </c>
      <c r="M4827" s="9">
        <v>1</v>
      </c>
      <c r="N4827" t="s">
        <v>202</v>
      </c>
      <c r="O4827" s="1">
        <f t="shared" si="507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08"/>
        <v>Natales439221</v>
      </c>
    </row>
    <row r="4828" spans="11:19" x14ac:dyDescent="0.3">
      <c r="K4828">
        <f t="shared" si="503"/>
        <v>0</v>
      </c>
      <c r="L4828" t="str">
        <f t="shared" si="504"/>
        <v>Natales43922</v>
      </c>
      <c r="M4828" s="9">
        <f t="shared" si="505"/>
        <v>2</v>
      </c>
      <c r="N4828" t="str">
        <f t="shared" si="506"/>
        <v>Natales</v>
      </c>
      <c r="O4828" s="1">
        <f t="shared" si="507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08"/>
        <v>Natales439222</v>
      </c>
    </row>
    <row r="4829" spans="11:19" x14ac:dyDescent="0.3">
      <c r="K4829">
        <f t="shared" si="503"/>
        <v>0</v>
      </c>
      <c r="L4829" t="str">
        <f t="shared" si="504"/>
        <v>Natales43922</v>
      </c>
      <c r="M4829" s="9">
        <f t="shared" si="505"/>
        <v>3</v>
      </c>
      <c r="N4829" t="str">
        <f t="shared" si="506"/>
        <v>Natales</v>
      </c>
      <c r="O4829" s="1">
        <f t="shared" si="507"/>
        <v>43922</v>
      </c>
      <c r="P4829">
        <f>+VLOOKUP($N4829,[1]Hoja3!$A$4:$E$349,2,0)</f>
        <v>12</v>
      </c>
      <c r="Q4829">
        <f>+VLOOKUP($N4829,[1]Hoja3!$A$4:$E$349,3,0)</f>
        <v>12401</v>
      </c>
      <c r="R4829" t="str">
        <f>+VLOOKUP($N4829,[1]Hoja3!$A$4:$E$349,4,0)</f>
        <v>Magallanes</v>
      </c>
      <c r="S4829" t="str">
        <f t="shared" si="508"/>
        <v>Natales439223</v>
      </c>
    </row>
    <row r="4830" spans="11:19" x14ac:dyDescent="0.3">
      <c r="K4830">
        <f t="shared" si="503"/>
        <v>0</v>
      </c>
      <c r="L4830" t="str">
        <f t="shared" si="504"/>
        <v>Natales43922</v>
      </c>
      <c r="M4830" s="9">
        <f t="shared" si="505"/>
        <v>4</v>
      </c>
      <c r="N4830" t="str">
        <f t="shared" si="506"/>
        <v>Natales</v>
      </c>
      <c r="O4830" s="1">
        <f t="shared" si="507"/>
        <v>43922</v>
      </c>
      <c r="P4830">
        <f>+VLOOKUP($N4830,[1]Hoja3!$A$4:$E$349,2,0)</f>
        <v>12</v>
      </c>
      <c r="Q4830">
        <f>+VLOOKUP($N4830,[1]Hoja3!$A$4:$E$349,3,0)</f>
        <v>12401</v>
      </c>
      <c r="R4830" t="str">
        <f>+VLOOKUP($N4830,[1]Hoja3!$A$4:$E$349,4,0)</f>
        <v>Magallanes</v>
      </c>
      <c r="S4830" t="str">
        <f t="shared" si="508"/>
        <v>Natales439224</v>
      </c>
    </row>
    <row r="4831" spans="11:19" x14ac:dyDescent="0.3">
      <c r="K4831">
        <f t="shared" si="503"/>
        <v>0</v>
      </c>
      <c r="L4831" t="str">
        <f t="shared" si="504"/>
        <v>Osorno43922</v>
      </c>
      <c r="M4831" s="9">
        <v>1</v>
      </c>
      <c r="N4831" t="s">
        <v>214</v>
      </c>
      <c r="O4831" s="1">
        <f t="shared" si="507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08"/>
        <v>Osorno439221</v>
      </c>
    </row>
    <row r="4832" spans="11:19" x14ac:dyDescent="0.3">
      <c r="K4832">
        <f t="shared" si="503"/>
        <v>0</v>
      </c>
      <c r="L4832" t="str">
        <f t="shared" si="504"/>
        <v>Osorno43922</v>
      </c>
      <c r="M4832" s="9">
        <f t="shared" si="505"/>
        <v>2</v>
      </c>
      <c r="N4832" t="str">
        <f t="shared" si="506"/>
        <v>Osorno</v>
      </c>
      <c r="O4832" s="1">
        <f t="shared" si="507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08"/>
        <v>Osorno439222</v>
      </c>
    </row>
    <row r="4833" spans="11:19" x14ac:dyDescent="0.3">
      <c r="K4833">
        <f t="shared" si="503"/>
        <v>0</v>
      </c>
      <c r="L4833" t="str">
        <f t="shared" si="504"/>
        <v>Osorno43922</v>
      </c>
      <c r="M4833" s="9">
        <f t="shared" si="505"/>
        <v>3</v>
      </c>
      <c r="N4833" t="str">
        <f t="shared" si="506"/>
        <v>Osorno</v>
      </c>
      <c r="O4833" s="1">
        <f t="shared" si="507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08"/>
        <v>Osorno439223</v>
      </c>
    </row>
    <row r="4834" spans="11:19" x14ac:dyDescent="0.3">
      <c r="K4834">
        <f t="shared" si="503"/>
        <v>0</v>
      </c>
      <c r="L4834" t="str">
        <f t="shared" si="504"/>
        <v>Osorno43922</v>
      </c>
      <c r="M4834" s="9">
        <f t="shared" si="505"/>
        <v>4</v>
      </c>
      <c r="N4834" t="str">
        <f t="shared" si="506"/>
        <v>Osorno</v>
      </c>
      <c r="O4834" s="1">
        <f t="shared" si="507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08"/>
        <v>Osorno439224</v>
      </c>
    </row>
    <row r="4835" spans="11:19" x14ac:dyDescent="0.3">
      <c r="K4835">
        <f t="shared" si="503"/>
        <v>0</v>
      </c>
      <c r="L4835" t="str">
        <f t="shared" si="504"/>
        <v>Osorno43922</v>
      </c>
      <c r="M4835" s="9">
        <f t="shared" si="505"/>
        <v>5</v>
      </c>
      <c r="N4835" t="str">
        <f t="shared" si="506"/>
        <v>Osorno</v>
      </c>
      <c r="O4835" s="1">
        <f t="shared" si="507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08"/>
        <v>Osorno439225</v>
      </c>
    </row>
    <row r="4836" spans="11:19" x14ac:dyDescent="0.3">
      <c r="K4836">
        <f t="shared" si="503"/>
        <v>0</v>
      </c>
      <c r="L4836" t="str">
        <f t="shared" si="504"/>
        <v>Osorno43922</v>
      </c>
      <c r="M4836" s="9">
        <f t="shared" si="505"/>
        <v>6</v>
      </c>
      <c r="N4836" t="str">
        <f t="shared" si="506"/>
        <v>Osorno</v>
      </c>
      <c r="O4836" s="1">
        <f t="shared" si="507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08"/>
        <v>Osorno439226</v>
      </c>
    </row>
    <row r="4837" spans="11:19" x14ac:dyDescent="0.3">
      <c r="K4837">
        <f t="shared" si="503"/>
        <v>0</v>
      </c>
      <c r="L4837" t="str">
        <f t="shared" si="504"/>
        <v>Osorno43922</v>
      </c>
      <c r="M4837" s="9">
        <f t="shared" si="505"/>
        <v>7</v>
      </c>
      <c r="N4837" t="str">
        <f t="shared" si="506"/>
        <v>Osorno</v>
      </c>
      <c r="O4837" s="1">
        <f t="shared" si="507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08"/>
        <v>Osorno439227</v>
      </c>
    </row>
    <row r="4838" spans="11:19" x14ac:dyDescent="0.3">
      <c r="K4838">
        <f t="shared" si="503"/>
        <v>0</v>
      </c>
      <c r="L4838" t="str">
        <f t="shared" si="504"/>
        <v>Osorno43922</v>
      </c>
      <c r="M4838" s="9">
        <f t="shared" si="505"/>
        <v>8</v>
      </c>
      <c r="N4838" t="str">
        <f t="shared" si="506"/>
        <v>Osorno</v>
      </c>
      <c r="O4838" s="1">
        <f t="shared" si="507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08"/>
        <v>Osorno439228</v>
      </c>
    </row>
    <row r="4839" spans="11:19" x14ac:dyDescent="0.3">
      <c r="K4839">
        <f t="shared" si="503"/>
        <v>0</v>
      </c>
      <c r="L4839" t="str">
        <f t="shared" si="504"/>
        <v>Osorno43922</v>
      </c>
      <c r="M4839" s="9">
        <f t="shared" si="505"/>
        <v>9</v>
      </c>
      <c r="N4839" t="str">
        <f t="shared" si="506"/>
        <v>Osorno</v>
      </c>
      <c r="O4839" s="1">
        <f t="shared" si="507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08"/>
        <v>Osorno439229</v>
      </c>
    </row>
    <row r="4840" spans="11:19" x14ac:dyDescent="0.3">
      <c r="K4840">
        <f t="shared" si="503"/>
        <v>0</v>
      </c>
      <c r="L4840" t="str">
        <f t="shared" si="504"/>
        <v>Osorno43922</v>
      </c>
      <c r="M4840" s="9">
        <f t="shared" si="505"/>
        <v>10</v>
      </c>
      <c r="N4840" t="str">
        <f t="shared" si="506"/>
        <v>Osorno</v>
      </c>
      <c r="O4840" s="1">
        <f t="shared" si="507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08"/>
        <v>Osorno4392210</v>
      </c>
    </row>
    <row r="4841" spans="11:19" x14ac:dyDescent="0.3">
      <c r="K4841">
        <f t="shared" si="503"/>
        <v>0</v>
      </c>
      <c r="L4841" t="str">
        <f t="shared" si="504"/>
        <v>Osorno43922</v>
      </c>
      <c r="M4841" s="9">
        <f t="shared" si="505"/>
        <v>11</v>
      </c>
      <c r="N4841" t="str">
        <f t="shared" si="506"/>
        <v>Osorno</v>
      </c>
      <c r="O4841" s="1">
        <f t="shared" si="507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08"/>
        <v>Osorno4392211</v>
      </c>
    </row>
    <row r="4842" spans="11:19" x14ac:dyDescent="0.3">
      <c r="K4842">
        <f t="shared" si="503"/>
        <v>0</v>
      </c>
      <c r="L4842" t="str">
        <f t="shared" si="504"/>
        <v>Osorno43922</v>
      </c>
      <c r="M4842" s="9">
        <f t="shared" si="505"/>
        <v>12</v>
      </c>
      <c r="N4842" t="str">
        <f t="shared" si="506"/>
        <v>Osorno</v>
      </c>
      <c r="O4842" s="1">
        <f t="shared" si="507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08"/>
        <v>Osorno4392212</v>
      </c>
    </row>
    <row r="4843" spans="11:19" x14ac:dyDescent="0.3">
      <c r="K4843">
        <f t="shared" si="503"/>
        <v>0</v>
      </c>
      <c r="L4843" t="str">
        <f t="shared" si="504"/>
        <v>Osorno43922</v>
      </c>
      <c r="M4843" s="9">
        <f t="shared" si="505"/>
        <v>13</v>
      </c>
      <c r="N4843" t="str">
        <f t="shared" si="506"/>
        <v>Osorno</v>
      </c>
      <c r="O4843" s="1">
        <f t="shared" si="507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08"/>
        <v>Osorno4392213</v>
      </c>
    </row>
    <row r="4844" spans="11:19" x14ac:dyDescent="0.3">
      <c r="K4844">
        <f t="shared" si="503"/>
        <v>0</v>
      </c>
      <c r="L4844" t="str">
        <f t="shared" si="504"/>
        <v>Osorno43922</v>
      </c>
      <c r="M4844" s="9">
        <f t="shared" si="505"/>
        <v>14</v>
      </c>
      <c r="N4844" t="str">
        <f t="shared" si="506"/>
        <v>Osorno</v>
      </c>
      <c r="O4844" s="1">
        <f t="shared" si="507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08"/>
        <v>Osorno4392214</v>
      </c>
    </row>
    <row r="4845" spans="11:19" x14ac:dyDescent="0.3">
      <c r="K4845">
        <f t="shared" si="503"/>
        <v>0</v>
      </c>
      <c r="L4845" t="str">
        <f t="shared" si="504"/>
        <v>Osorno43922</v>
      </c>
      <c r="M4845" s="9">
        <f t="shared" si="505"/>
        <v>15</v>
      </c>
      <c r="N4845" t="str">
        <f t="shared" si="506"/>
        <v>Osorno</v>
      </c>
      <c r="O4845" s="1">
        <f t="shared" si="507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08"/>
        <v>Osorno4392215</v>
      </c>
    </row>
    <row r="4846" spans="11:19" x14ac:dyDescent="0.3">
      <c r="K4846">
        <f t="shared" si="503"/>
        <v>0</v>
      </c>
      <c r="L4846" t="str">
        <f t="shared" si="504"/>
        <v>Osorno43922</v>
      </c>
      <c r="M4846" s="9">
        <f t="shared" si="505"/>
        <v>16</v>
      </c>
      <c r="N4846" t="str">
        <f t="shared" si="506"/>
        <v>Osorno</v>
      </c>
      <c r="O4846" s="1">
        <f t="shared" si="507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08"/>
        <v>Osorno4392216</v>
      </c>
    </row>
    <row r="4847" spans="11:19" x14ac:dyDescent="0.3">
      <c r="K4847">
        <f t="shared" si="503"/>
        <v>0</v>
      </c>
      <c r="L4847" t="str">
        <f t="shared" si="504"/>
        <v>Osorno43922</v>
      </c>
      <c r="M4847" s="9">
        <f t="shared" si="505"/>
        <v>17</v>
      </c>
      <c r="N4847" t="str">
        <f t="shared" si="506"/>
        <v>Osorno</v>
      </c>
      <c r="O4847" s="1">
        <f t="shared" si="507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08"/>
        <v>Osorno4392217</v>
      </c>
    </row>
    <row r="4848" spans="11:19" x14ac:dyDescent="0.3">
      <c r="K4848">
        <f t="shared" si="503"/>
        <v>0</v>
      </c>
      <c r="L4848" t="str">
        <f t="shared" si="504"/>
        <v>Osorno43922</v>
      </c>
      <c r="M4848" s="9">
        <f t="shared" si="505"/>
        <v>18</v>
      </c>
      <c r="N4848" t="str">
        <f t="shared" si="506"/>
        <v>Osorno</v>
      </c>
      <c r="O4848" s="1">
        <f t="shared" si="507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08"/>
        <v>Osorno4392218</v>
      </c>
    </row>
    <row r="4849" spans="11:19" x14ac:dyDescent="0.3">
      <c r="K4849">
        <f t="shared" si="503"/>
        <v>0</v>
      </c>
      <c r="L4849" t="str">
        <f t="shared" si="504"/>
        <v>Osorno43922</v>
      </c>
      <c r="M4849" s="9">
        <f t="shared" si="505"/>
        <v>19</v>
      </c>
      <c r="N4849" t="str">
        <f t="shared" si="506"/>
        <v>Osorno</v>
      </c>
      <c r="O4849" s="1">
        <f t="shared" si="507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08"/>
        <v>Osorno4392219</v>
      </c>
    </row>
    <row r="4850" spans="11:19" x14ac:dyDescent="0.3">
      <c r="K4850">
        <f t="shared" si="503"/>
        <v>0</v>
      </c>
      <c r="L4850" t="str">
        <f t="shared" si="504"/>
        <v>Osorno43922</v>
      </c>
      <c r="M4850" s="9">
        <f t="shared" si="505"/>
        <v>20</v>
      </c>
      <c r="N4850" t="str">
        <f t="shared" si="506"/>
        <v>Osorno</v>
      </c>
      <c r="O4850" s="1">
        <f t="shared" si="507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08"/>
        <v>Osorno4392220</v>
      </c>
    </row>
    <row r="4851" spans="11:19" x14ac:dyDescent="0.3">
      <c r="K4851">
        <f t="shared" si="503"/>
        <v>0</v>
      </c>
      <c r="L4851" t="str">
        <f t="shared" si="504"/>
        <v>Osorno43922</v>
      </c>
      <c r="M4851" s="9">
        <f t="shared" si="505"/>
        <v>21</v>
      </c>
      <c r="N4851" t="str">
        <f t="shared" si="506"/>
        <v>Osorno</v>
      </c>
      <c r="O4851" s="1">
        <f t="shared" si="507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08"/>
        <v>Osorno4392221</v>
      </c>
    </row>
    <row r="4852" spans="11:19" x14ac:dyDescent="0.3">
      <c r="K4852">
        <f t="shared" si="503"/>
        <v>0</v>
      </c>
      <c r="L4852" t="str">
        <f t="shared" si="504"/>
        <v>Osorno43922</v>
      </c>
      <c r="M4852" s="9">
        <f t="shared" si="505"/>
        <v>22</v>
      </c>
      <c r="N4852" t="str">
        <f t="shared" si="506"/>
        <v>Osorno</v>
      </c>
      <c r="O4852" s="1">
        <f t="shared" si="507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08"/>
        <v>Osorno4392222</v>
      </c>
    </row>
    <row r="4853" spans="11:19" x14ac:dyDescent="0.3">
      <c r="K4853">
        <f t="shared" si="503"/>
        <v>0</v>
      </c>
      <c r="L4853" t="str">
        <f t="shared" si="504"/>
        <v>Osorno43922</v>
      </c>
      <c r="M4853" s="9">
        <f t="shared" si="505"/>
        <v>23</v>
      </c>
      <c r="N4853" t="str">
        <f t="shared" si="506"/>
        <v>Osorno</v>
      </c>
      <c r="O4853" s="1">
        <f t="shared" si="507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08"/>
        <v>Osorno4392223</v>
      </c>
    </row>
    <row r="4854" spans="11:19" x14ac:dyDescent="0.3">
      <c r="K4854">
        <f t="shared" si="503"/>
        <v>0</v>
      </c>
      <c r="L4854" t="str">
        <f t="shared" si="504"/>
        <v>Osorno43922</v>
      </c>
      <c r="M4854" s="9">
        <f t="shared" si="505"/>
        <v>24</v>
      </c>
      <c r="N4854" t="str">
        <f t="shared" si="506"/>
        <v>Osorno</v>
      </c>
      <c r="O4854" s="1">
        <f t="shared" si="507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08"/>
        <v>Osorno4392224</v>
      </c>
    </row>
    <row r="4855" spans="11:19" x14ac:dyDescent="0.3">
      <c r="K4855">
        <f t="shared" si="503"/>
        <v>0</v>
      </c>
      <c r="L4855" t="str">
        <f t="shared" si="504"/>
        <v>Osorno43922</v>
      </c>
      <c r="M4855" s="9">
        <f t="shared" si="505"/>
        <v>25</v>
      </c>
      <c r="N4855" t="str">
        <f t="shared" si="506"/>
        <v>Osorno</v>
      </c>
      <c r="O4855" s="1">
        <f t="shared" si="507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08"/>
        <v>Osorno4392225</v>
      </c>
    </row>
    <row r="4856" spans="11:19" x14ac:dyDescent="0.3">
      <c r="K4856">
        <f t="shared" si="503"/>
        <v>0</v>
      </c>
      <c r="L4856" t="str">
        <f t="shared" si="504"/>
        <v>Osorno43922</v>
      </c>
      <c r="M4856" s="9">
        <f t="shared" si="505"/>
        <v>26</v>
      </c>
      <c r="N4856" t="str">
        <f t="shared" si="506"/>
        <v>Osorno</v>
      </c>
      <c r="O4856" s="1">
        <f t="shared" si="507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08"/>
        <v>Osorno4392226</v>
      </c>
    </row>
    <row r="4857" spans="11:19" x14ac:dyDescent="0.3">
      <c r="K4857">
        <f t="shared" si="503"/>
        <v>0</v>
      </c>
      <c r="L4857" t="str">
        <f t="shared" si="504"/>
        <v>Osorno43922</v>
      </c>
      <c r="M4857" s="9">
        <f t="shared" si="505"/>
        <v>27</v>
      </c>
      <c r="N4857" t="str">
        <f t="shared" si="506"/>
        <v>Osorno</v>
      </c>
      <c r="O4857" s="1">
        <f t="shared" si="507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08"/>
        <v>Osorno4392227</v>
      </c>
    </row>
    <row r="4858" spans="11:19" x14ac:dyDescent="0.3">
      <c r="K4858">
        <f t="shared" si="503"/>
        <v>0</v>
      </c>
      <c r="L4858" t="str">
        <f t="shared" si="504"/>
        <v>Osorno43922</v>
      </c>
      <c r="M4858" s="9">
        <f t="shared" si="505"/>
        <v>28</v>
      </c>
      <c r="N4858" t="str">
        <f t="shared" si="506"/>
        <v>Osorno</v>
      </c>
      <c r="O4858" s="1">
        <f t="shared" si="507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08"/>
        <v>Osorno4392228</v>
      </c>
    </row>
    <row r="4859" spans="11:19" x14ac:dyDescent="0.3">
      <c r="K4859">
        <f t="shared" si="503"/>
        <v>0</v>
      </c>
      <c r="L4859" t="str">
        <f t="shared" si="504"/>
        <v>Osorno43922</v>
      </c>
      <c r="M4859" s="9">
        <f t="shared" si="505"/>
        <v>29</v>
      </c>
      <c r="N4859" t="str">
        <f t="shared" si="506"/>
        <v>Osorno</v>
      </c>
      <c r="O4859" s="1">
        <f t="shared" si="507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08"/>
        <v>Osorno4392229</v>
      </c>
    </row>
    <row r="4860" spans="11:19" x14ac:dyDescent="0.3">
      <c r="K4860">
        <f t="shared" si="503"/>
        <v>0</v>
      </c>
      <c r="L4860" t="str">
        <f t="shared" si="504"/>
        <v>Osorno43922</v>
      </c>
      <c r="M4860" s="9">
        <f t="shared" si="505"/>
        <v>30</v>
      </c>
      <c r="N4860" t="str">
        <f t="shared" si="506"/>
        <v>Osorno</v>
      </c>
      <c r="O4860" s="1">
        <f t="shared" si="507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08"/>
        <v>Osorno4392230</v>
      </c>
    </row>
    <row r="4861" spans="11:19" x14ac:dyDescent="0.3">
      <c r="K4861">
        <f t="shared" si="503"/>
        <v>0</v>
      </c>
      <c r="L4861" t="str">
        <f t="shared" si="504"/>
        <v>Osorno43922</v>
      </c>
      <c r="M4861" s="9">
        <f t="shared" si="505"/>
        <v>31</v>
      </c>
      <c r="N4861" t="str">
        <f t="shared" si="506"/>
        <v>Osorno</v>
      </c>
      <c r="O4861" s="1">
        <f t="shared" si="507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08"/>
        <v>Osorno4392231</v>
      </c>
    </row>
    <row r="4862" spans="11:19" x14ac:dyDescent="0.3">
      <c r="K4862">
        <f t="shared" si="503"/>
        <v>0</v>
      </c>
      <c r="L4862" t="str">
        <f t="shared" si="504"/>
        <v>Osorno43922</v>
      </c>
      <c r="M4862" s="9">
        <f t="shared" si="505"/>
        <v>32</v>
      </c>
      <c r="N4862" t="str">
        <f t="shared" si="506"/>
        <v>Osorno</v>
      </c>
      <c r="O4862" s="1">
        <f t="shared" si="507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08"/>
        <v>Osorno4392232</v>
      </c>
    </row>
    <row r="4863" spans="11:19" x14ac:dyDescent="0.3">
      <c r="K4863">
        <f t="shared" si="503"/>
        <v>0</v>
      </c>
      <c r="L4863" t="str">
        <f t="shared" si="504"/>
        <v>Osorno43922</v>
      </c>
      <c r="M4863" s="9">
        <f t="shared" si="505"/>
        <v>33</v>
      </c>
      <c r="N4863" t="str">
        <f t="shared" si="506"/>
        <v>Osorno</v>
      </c>
      <c r="O4863" s="1">
        <f t="shared" si="507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08"/>
        <v>Osorno4392233</v>
      </c>
    </row>
    <row r="4864" spans="11:19" x14ac:dyDescent="0.3">
      <c r="K4864">
        <f t="shared" si="503"/>
        <v>0</v>
      </c>
      <c r="L4864" t="str">
        <f t="shared" si="504"/>
        <v>Osorno43922</v>
      </c>
      <c r="M4864" s="9">
        <f t="shared" si="505"/>
        <v>34</v>
      </c>
      <c r="N4864" t="str">
        <f t="shared" si="506"/>
        <v>Osorno</v>
      </c>
      <c r="O4864" s="1">
        <f t="shared" si="507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08"/>
        <v>Osorno4392234</v>
      </c>
    </row>
    <row r="4865" spans="11:19" x14ac:dyDescent="0.3">
      <c r="K4865">
        <f t="shared" si="503"/>
        <v>0</v>
      </c>
      <c r="L4865" t="str">
        <f t="shared" si="504"/>
        <v>Osorno43922</v>
      </c>
      <c r="M4865" s="9">
        <f t="shared" si="505"/>
        <v>35</v>
      </c>
      <c r="N4865" t="str">
        <f t="shared" si="506"/>
        <v>Osorno</v>
      </c>
      <c r="O4865" s="1">
        <f t="shared" si="507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08"/>
        <v>Osorno4392235</v>
      </c>
    </row>
    <row r="4866" spans="11:19" x14ac:dyDescent="0.3">
      <c r="K4866">
        <f t="shared" si="503"/>
        <v>0</v>
      </c>
      <c r="L4866" t="str">
        <f t="shared" si="504"/>
        <v>Osorno43922</v>
      </c>
      <c r="M4866" s="9">
        <f t="shared" si="505"/>
        <v>36</v>
      </c>
      <c r="N4866" t="str">
        <f t="shared" si="506"/>
        <v>Osorno</v>
      </c>
      <c r="O4866" s="1">
        <f t="shared" si="507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08"/>
        <v>Osorno4392236</v>
      </c>
    </row>
    <row r="4867" spans="11:19" x14ac:dyDescent="0.3">
      <c r="K4867">
        <f t="shared" si="503"/>
        <v>0</v>
      </c>
      <c r="L4867" t="str">
        <f t="shared" si="504"/>
        <v>Osorno43922</v>
      </c>
      <c r="M4867" s="9">
        <f t="shared" si="505"/>
        <v>37</v>
      </c>
      <c r="N4867" t="str">
        <f t="shared" si="506"/>
        <v>Osorno</v>
      </c>
      <c r="O4867" s="1">
        <f t="shared" si="507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08"/>
        <v>Osorno4392237</v>
      </c>
    </row>
    <row r="4868" spans="11:19" x14ac:dyDescent="0.3">
      <c r="K4868">
        <f t="shared" si="503"/>
        <v>0</v>
      </c>
      <c r="L4868" t="str">
        <f t="shared" si="504"/>
        <v>Osorno43922</v>
      </c>
      <c r="M4868" s="9">
        <f t="shared" si="505"/>
        <v>38</v>
      </c>
      <c r="N4868" t="str">
        <f t="shared" si="506"/>
        <v>Osorno</v>
      </c>
      <c r="O4868" s="1">
        <f t="shared" si="507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08"/>
        <v>Osorno4392238</v>
      </c>
    </row>
    <row r="4869" spans="11:19" x14ac:dyDescent="0.3">
      <c r="K4869">
        <f t="shared" si="503"/>
        <v>0</v>
      </c>
      <c r="L4869" t="str">
        <f t="shared" si="504"/>
        <v>Osorno43922</v>
      </c>
      <c r="M4869" s="9">
        <f t="shared" si="505"/>
        <v>39</v>
      </c>
      <c r="N4869" t="str">
        <f t="shared" si="506"/>
        <v>Osorno</v>
      </c>
      <c r="O4869" s="1">
        <f t="shared" si="507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08"/>
        <v>Osorno4392239</v>
      </c>
    </row>
    <row r="4870" spans="11:19" x14ac:dyDescent="0.3">
      <c r="K4870">
        <f t="shared" si="503"/>
        <v>0</v>
      </c>
      <c r="L4870" t="str">
        <f t="shared" si="504"/>
        <v>Osorno43922</v>
      </c>
      <c r="M4870" s="9">
        <f t="shared" si="505"/>
        <v>40</v>
      </c>
      <c r="N4870" t="str">
        <f t="shared" si="506"/>
        <v>Osorno</v>
      </c>
      <c r="O4870" s="1">
        <f t="shared" si="507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08"/>
        <v>Osorno4392240</v>
      </c>
    </row>
    <row r="4871" spans="11:19" x14ac:dyDescent="0.3">
      <c r="K4871">
        <f t="shared" ref="K4871:K4934" si="509">+COUNTIFS($L$6:$L$20000,B4871)</f>
        <v>0</v>
      </c>
      <c r="L4871" t="str">
        <f t="shared" si="504"/>
        <v>Osorno43922</v>
      </c>
      <c r="M4871" s="9">
        <f t="shared" si="505"/>
        <v>41</v>
      </c>
      <c r="N4871" t="str">
        <f t="shared" si="506"/>
        <v>Osorno</v>
      </c>
      <c r="O4871" s="1">
        <f t="shared" si="507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08"/>
        <v>Osorno4392241</v>
      </c>
    </row>
    <row r="4872" spans="11:19" x14ac:dyDescent="0.3">
      <c r="K4872">
        <f t="shared" si="509"/>
        <v>0</v>
      </c>
      <c r="L4872" t="str">
        <f t="shared" si="504"/>
        <v>Osorno43922</v>
      </c>
      <c r="M4872" s="9">
        <f t="shared" si="505"/>
        <v>42</v>
      </c>
      <c r="N4872" t="str">
        <f t="shared" si="506"/>
        <v>Osorno</v>
      </c>
      <c r="O4872" s="1">
        <f t="shared" si="507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08"/>
        <v>Osorno4392242</v>
      </c>
    </row>
    <row r="4873" spans="11:19" x14ac:dyDescent="0.3">
      <c r="K4873">
        <f t="shared" si="509"/>
        <v>0</v>
      </c>
      <c r="L4873" t="str">
        <f t="shared" si="504"/>
        <v>Osorno43922</v>
      </c>
      <c r="M4873" s="9">
        <f t="shared" si="505"/>
        <v>43</v>
      </c>
      <c r="N4873" t="str">
        <f t="shared" si="506"/>
        <v>Osorno</v>
      </c>
      <c r="O4873" s="1">
        <f t="shared" si="507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08"/>
        <v>Osorno4392243</v>
      </c>
    </row>
    <row r="4874" spans="11:19" x14ac:dyDescent="0.3">
      <c r="K4874">
        <f t="shared" si="509"/>
        <v>0</v>
      </c>
      <c r="L4874" t="str">
        <f t="shared" si="504"/>
        <v>Osorno43922</v>
      </c>
      <c r="M4874" s="9">
        <f t="shared" si="505"/>
        <v>44</v>
      </c>
      <c r="N4874" t="str">
        <f t="shared" si="506"/>
        <v>Osorno</v>
      </c>
      <c r="O4874" s="1">
        <f t="shared" si="507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08"/>
        <v>Osorno4392244</v>
      </c>
    </row>
    <row r="4875" spans="11:19" x14ac:dyDescent="0.3">
      <c r="K4875">
        <f t="shared" si="509"/>
        <v>0</v>
      </c>
      <c r="L4875" t="str">
        <f t="shared" si="504"/>
        <v>Osorno43922</v>
      </c>
      <c r="M4875" s="9">
        <f t="shared" si="505"/>
        <v>45</v>
      </c>
      <c r="N4875" t="str">
        <f t="shared" si="506"/>
        <v>Osorno</v>
      </c>
      <c r="O4875" s="1">
        <f t="shared" si="507"/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si="508"/>
        <v>Osorno4392245</v>
      </c>
    </row>
    <row r="4876" spans="11:19" x14ac:dyDescent="0.3">
      <c r="K4876">
        <f t="shared" si="509"/>
        <v>0</v>
      </c>
      <c r="L4876" t="str">
        <f t="shared" si="504"/>
        <v>Osorno43922</v>
      </c>
      <c r="M4876" s="9">
        <f t="shared" si="505"/>
        <v>46</v>
      </c>
      <c r="N4876" t="str">
        <f t="shared" si="506"/>
        <v>Osorno</v>
      </c>
      <c r="O4876" s="1">
        <f t="shared" si="507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08"/>
        <v>Osorno4392246</v>
      </c>
    </row>
    <row r="4877" spans="11:19" x14ac:dyDescent="0.3">
      <c r="K4877">
        <f t="shared" si="509"/>
        <v>0</v>
      </c>
      <c r="L4877" t="str">
        <f t="shared" ref="L4877:L4940" si="510">+N4877&amp;O4877</f>
        <v>Osorno43922</v>
      </c>
      <c r="M4877" s="9">
        <f t="shared" ref="M4877:M4940" si="511">+M4876+1</f>
        <v>47</v>
      </c>
      <c r="N4877" t="str">
        <f t="shared" ref="N4877:N4940" si="512">+N4876</f>
        <v>Osorno</v>
      </c>
      <c r="O4877" s="1">
        <f t="shared" ref="O4877:O4940" si="513">+O4876</f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ref="S4877:S4940" si="514">+N4877&amp;O4877&amp;M4877</f>
        <v>Osorno4392247</v>
      </c>
    </row>
    <row r="4878" spans="11:19" x14ac:dyDescent="0.3">
      <c r="K4878">
        <f t="shared" si="509"/>
        <v>0</v>
      </c>
      <c r="L4878" t="str">
        <f t="shared" si="510"/>
        <v>Osorno43922</v>
      </c>
      <c r="M4878" s="9">
        <f t="shared" si="511"/>
        <v>48</v>
      </c>
      <c r="N4878" t="str">
        <f t="shared" si="512"/>
        <v>Osorno</v>
      </c>
      <c r="O4878" s="1">
        <f t="shared" si="513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14"/>
        <v>Osorno4392248</v>
      </c>
    </row>
    <row r="4879" spans="11:19" x14ac:dyDescent="0.3">
      <c r="K4879">
        <f t="shared" si="509"/>
        <v>0</v>
      </c>
      <c r="L4879" t="str">
        <f t="shared" si="510"/>
        <v>Osorno43922</v>
      </c>
      <c r="M4879" s="9">
        <f t="shared" si="511"/>
        <v>49</v>
      </c>
      <c r="N4879" t="str">
        <f t="shared" si="512"/>
        <v>Osorno</v>
      </c>
      <c r="O4879" s="1">
        <f t="shared" si="513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14"/>
        <v>Osorno4392249</v>
      </c>
    </row>
    <row r="4880" spans="11:19" x14ac:dyDescent="0.3">
      <c r="K4880">
        <f t="shared" si="509"/>
        <v>0</v>
      </c>
      <c r="L4880" t="str">
        <f t="shared" si="510"/>
        <v>Osorno43922</v>
      </c>
      <c r="M4880" s="9">
        <f t="shared" si="511"/>
        <v>50</v>
      </c>
      <c r="N4880" t="str">
        <f t="shared" si="512"/>
        <v>Osorno</v>
      </c>
      <c r="O4880" s="1">
        <f t="shared" si="513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14"/>
        <v>Osorno4392250</v>
      </c>
    </row>
    <row r="4881" spans="11:19" x14ac:dyDescent="0.3">
      <c r="K4881">
        <f t="shared" si="509"/>
        <v>0</v>
      </c>
      <c r="L4881" t="str">
        <f t="shared" si="510"/>
        <v>Osorno43922</v>
      </c>
      <c r="M4881" s="9">
        <f t="shared" si="511"/>
        <v>51</v>
      </c>
      <c r="N4881" t="str">
        <f t="shared" si="512"/>
        <v>Osorno</v>
      </c>
      <c r="O4881" s="1">
        <f t="shared" si="513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14"/>
        <v>Osorno4392251</v>
      </c>
    </row>
    <row r="4882" spans="11:19" x14ac:dyDescent="0.3">
      <c r="K4882">
        <f t="shared" si="509"/>
        <v>0</v>
      </c>
      <c r="L4882" t="str">
        <f t="shared" si="510"/>
        <v>Osorno43922</v>
      </c>
      <c r="M4882" s="9">
        <f t="shared" si="511"/>
        <v>52</v>
      </c>
      <c r="N4882" t="str">
        <f t="shared" si="512"/>
        <v>Osorno</v>
      </c>
      <c r="O4882" s="1">
        <f t="shared" si="513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14"/>
        <v>Osorno4392252</v>
      </c>
    </row>
    <row r="4883" spans="11:19" x14ac:dyDescent="0.3">
      <c r="K4883">
        <f t="shared" si="509"/>
        <v>0</v>
      </c>
      <c r="L4883" t="str">
        <f t="shared" si="510"/>
        <v>Osorno43922</v>
      </c>
      <c r="M4883" s="9">
        <f t="shared" si="511"/>
        <v>53</v>
      </c>
      <c r="N4883" t="str">
        <f t="shared" si="512"/>
        <v>Osorno</v>
      </c>
      <c r="O4883" s="1">
        <f t="shared" si="513"/>
        <v>43922</v>
      </c>
      <c r="P4883">
        <f>+VLOOKUP($N4883,[1]Hoja3!$A$4:$E$349,2,0)</f>
        <v>10</v>
      </c>
      <c r="Q4883">
        <f>+VLOOKUP($N4883,[1]Hoja3!$A$4:$E$349,3,0)</f>
        <v>10301</v>
      </c>
      <c r="R4883" t="str">
        <f>+VLOOKUP($N4883,[1]Hoja3!$A$4:$E$349,4,0)</f>
        <v>Los Lagos</v>
      </c>
      <c r="S4883" t="str">
        <f t="shared" si="514"/>
        <v>Osorno4392253</v>
      </c>
    </row>
    <row r="4884" spans="11:19" x14ac:dyDescent="0.3">
      <c r="K4884">
        <f t="shared" si="509"/>
        <v>0</v>
      </c>
      <c r="L4884" t="str">
        <f t="shared" si="510"/>
        <v>Osorno43922</v>
      </c>
      <c r="M4884" s="9">
        <f t="shared" si="511"/>
        <v>54</v>
      </c>
      <c r="N4884" t="str">
        <f t="shared" si="512"/>
        <v>Osorno</v>
      </c>
      <c r="O4884" s="1">
        <f t="shared" si="513"/>
        <v>43922</v>
      </c>
      <c r="P4884">
        <f>+VLOOKUP($N4884,[1]Hoja3!$A$4:$E$349,2,0)</f>
        <v>10</v>
      </c>
      <c r="Q4884">
        <f>+VLOOKUP($N4884,[1]Hoja3!$A$4:$E$349,3,0)</f>
        <v>10301</v>
      </c>
      <c r="R4884" t="str">
        <f>+VLOOKUP($N4884,[1]Hoja3!$A$4:$E$349,4,0)</f>
        <v>Los Lagos</v>
      </c>
      <c r="S4884" t="str">
        <f t="shared" si="514"/>
        <v>Osorno4392254</v>
      </c>
    </row>
    <row r="4885" spans="11:19" x14ac:dyDescent="0.3">
      <c r="K4885">
        <f t="shared" si="509"/>
        <v>0</v>
      </c>
      <c r="L4885" t="str">
        <f t="shared" si="510"/>
        <v>Padre Hurtado43922</v>
      </c>
      <c r="M4885" s="9">
        <v>1</v>
      </c>
      <c r="N4885" t="s">
        <v>216</v>
      </c>
      <c r="O4885" s="1">
        <f t="shared" si="513"/>
        <v>43922</v>
      </c>
      <c r="P4885">
        <f>+VLOOKUP($N4885,[1]Hoja3!$A$4:$E$349,2,0)</f>
        <v>13</v>
      </c>
      <c r="Q4885">
        <f>+VLOOKUP($N4885,[1]Hoja3!$A$4:$E$349,3,0)</f>
        <v>13604</v>
      </c>
      <c r="R4885" t="str">
        <f>+VLOOKUP($N4885,[1]Hoja3!$A$4:$E$349,4,0)</f>
        <v>Metropolitana</v>
      </c>
      <c r="S4885" t="str">
        <f t="shared" si="514"/>
        <v>Padre Hurtado439221</v>
      </c>
    </row>
    <row r="4886" spans="11:19" x14ac:dyDescent="0.3">
      <c r="K4886">
        <f t="shared" si="509"/>
        <v>0</v>
      </c>
      <c r="L4886" t="str">
        <f t="shared" si="510"/>
        <v>Padre Las Casas43922</v>
      </c>
      <c r="M4886" s="9">
        <v>1</v>
      </c>
      <c r="N4886" t="s">
        <v>217</v>
      </c>
      <c r="O4886" s="1">
        <f t="shared" si="513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14"/>
        <v>Padre Las Casas439221</v>
      </c>
    </row>
    <row r="4887" spans="11:19" x14ac:dyDescent="0.3">
      <c r="K4887">
        <f t="shared" si="509"/>
        <v>0</v>
      </c>
      <c r="L4887" t="str">
        <f t="shared" si="510"/>
        <v>Padre Las Casas43922</v>
      </c>
      <c r="M4887" s="9">
        <f t="shared" si="511"/>
        <v>2</v>
      </c>
      <c r="N4887" t="str">
        <f t="shared" si="512"/>
        <v>Padre Las Casas</v>
      </c>
      <c r="O4887" s="1">
        <f t="shared" si="513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14"/>
        <v>Padre Las Casas439222</v>
      </c>
    </row>
    <row r="4888" spans="11:19" x14ac:dyDescent="0.3">
      <c r="K4888">
        <f t="shared" si="509"/>
        <v>0</v>
      </c>
      <c r="L4888" t="str">
        <f t="shared" si="510"/>
        <v>Padre Las Casas43922</v>
      </c>
      <c r="M4888" s="9">
        <f t="shared" si="511"/>
        <v>3</v>
      </c>
      <c r="N4888" t="str">
        <f t="shared" si="512"/>
        <v>Padre Las Casas</v>
      </c>
      <c r="O4888" s="1">
        <f t="shared" si="513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14"/>
        <v>Padre Las Casas439223</v>
      </c>
    </row>
    <row r="4889" spans="11:19" x14ac:dyDescent="0.3">
      <c r="K4889">
        <f t="shared" si="509"/>
        <v>0</v>
      </c>
      <c r="L4889" t="str">
        <f t="shared" si="510"/>
        <v>Padre Las Casas43922</v>
      </c>
      <c r="M4889" s="9">
        <f t="shared" si="511"/>
        <v>4</v>
      </c>
      <c r="N4889" t="str">
        <f t="shared" si="512"/>
        <v>Padre Las Casas</v>
      </c>
      <c r="O4889" s="1">
        <f t="shared" si="513"/>
        <v>43922</v>
      </c>
      <c r="P4889">
        <f>+VLOOKUP($N4889,[1]Hoja3!$A$4:$E$349,2,0)</f>
        <v>9</v>
      </c>
      <c r="Q4889">
        <f>+VLOOKUP($N4889,[1]Hoja3!$A$4:$E$349,3,0)</f>
        <v>9112</v>
      </c>
      <c r="R4889" t="str">
        <f>+VLOOKUP($N4889,[1]Hoja3!$A$4:$E$349,4,0)</f>
        <v>Araucanía</v>
      </c>
      <c r="S4889" t="str">
        <f t="shared" si="514"/>
        <v>Padre Las Casas439224</v>
      </c>
    </row>
    <row r="4890" spans="11:19" x14ac:dyDescent="0.3">
      <c r="K4890">
        <f t="shared" si="509"/>
        <v>0</v>
      </c>
      <c r="L4890" t="str">
        <f t="shared" si="510"/>
        <v>Padre Las Casas43922</v>
      </c>
      <c r="M4890" s="9">
        <f t="shared" si="511"/>
        <v>5</v>
      </c>
      <c r="N4890" t="str">
        <f t="shared" si="512"/>
        <v>Padre Las Casas</v>
      </c>
      <c r="O4890" s="1">
        <f t="shared" si="513"/>
        <v>43922</v>
      </c>
      <c r="P4890">
        <f>+VLOOKUP($N4890,[1]Hoja3!$A$4:$E$349,2,0)</f>
        <v>9</v>
      </c>
      <c r="Q4890">
        <f>+VLOOKUP($N4890,[1]Hoja3!$A$4:$E$349,3,0)</f>
        <v>9112</v>
      </c>
      <c r="R4890" t="str">
        <f>+VLOOKUP($N4890,[1]Hoja3!$A$4:$E$349,4,0)</f>
        <v>Araucanía</v>
      </c>
      <c r="S4890" t="str">
        <f t="shared" si="514"/>
        <v>Padre Las Casas439225</v>
      </c>
    </row>
    <row r="4891" spans="11:19" x14ac:dyDescent="0.3">
      <c r="K4891">
        <f t="shared" si="509"/>
        <v>0</v>
      </c>
      <c r="L4891" t="str">
        <f t="shared" si="510"/>
        <v>Penaflor43922</v>
      </c>
      <c r="M4891" s="9">
        <v>1</v>
      </c>
      <c r="N4891" t="s">
        <v>232</v>
      </c>
      <c r="O4891" s="1">
        <f t="shared" si="513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14"/>
        <v>Penaflor439221</v>
      </c>
    </row>
    <row r="4892" spans="11:19" x14ac:dyDescent="0.3">
      <c r="K4892">
        <f t="shared" si="509"/>
        <v>0</v>
      </c>
      <c r="L4892" t="str">
        <f t="shared" si="510"/>
        <v>Penaflor43922</v>
      </c>
      <c r="M4892" s="9">
        <f t="shared" si="511"/>
        <v>2</v>
      </c>
      <c r="N4892" t="str">
        <f t="shared" si="512"/>
        <v>Penaflor</v>
      </c>
      <c r="O4892" s="1">
        <f t="shared" si="513"/>
        <v>43922</v>
      </c>
      <c r="P4892">
        <f>+VLOOKUP($N4892,[1]Hoja3!$A$4:$E$349,2,0)</f>
        <v>13</v>
      </c>
      <c r="Q4892">
        <f>+VLOOKUP($N4892,[1]Hoja3!$A$4:$E$349,3,0)</f>
        <v>13605</v>
      </c>
      <c r="R4892" t="str">
        <f>+VLOOKUP($N4892,[1]Hoja3!$A$4:$E$349,4,0)</f>
        <v>Metropolitana</v>
      </c>
      <c r="S4892" t="str">
        <f t="shared" si="514"/>
        <v>Penaflor439222</v>
      </c>
    </row>
    <row r="4893" spans="11:19" x14ac:dyDescent="0.3">
      <c r="K4893">
        <f t="shared" si="509"/>
        <v>0</v>
      </c>
      <c r="L4893" t="str">
        <f t="shared" si="510"/>
        <v>Penaflor43922</v>
      </c>
      <c r="M4893" s="9">
        <f t="shared" si="511"/>
        <v>3</v>
      </c>
      <c r="N4893" t="str">
        <f t="shared" si="512"/>
        <v>Penaflor</v>
      </c>
      <c r="O4893" s="1">
        <f t="shared" si="513"/>
        <v>43922</v>
      </c>
      <c r="P4893">
        <f>+VLOOKUP($N4893,[1]Hoja3!$A$4:$E$349,2,0)</f>
        <v>13</v>
      </c>
      <c r="Q4893">
        <f>+VLOOKUP($N4893,[1]Hoja3!$A$4:$E$349,3,0)</f>
        <v>13605</v>
      </c>
      <c r="R4893" t="str">
        <f>+VLOOKUP($N4893,[1]Hoja3!$A$4:$E$349,4,0)</f>
        <v>Metropolitana</v>
      </c>
      <c r="S4893" t="str">
        <f t="shared" si="514"/>
        <v>Penaflor439223</v>
      </c>
    </row>
    <row r="4894" spans="11:19" x14ac:dyDescent="0.3">
      <c r="K4894">
        <f t="shared" si="509"/>
        <v>0</v>
      </c>
      <c r="L4894" t="str">
        <f t="shared" si="510"/>
        <v>Pitrufquen43922</v>
      </c>
      <c r="M4894" s="9">
        <v>1</v>
      </c>
      <c r="N4894" t="s">
        <v>245</v>
      </c>
      <c r="O4894" s="1">
        <f t="shared" si="513"/>
        <v>43922</v>
      </c>
      <c r="P4894">
        <f>+VLOOKUP($N4894,[1]Hoja3!$A$4:$E$349,2,0)</f>
        <v>9</v>
      </c>
      <c r="Q4894">
        <f>+VLOOKUP($N4894,[1]Hoja3!$A$4:$E$349,3,0)</f>
        <v>9114</v>
      </c>
      <c r="R4894" t="str">
        <f>+VLOOKUP($N4894,[1]Hoja3!$A$4:$E$349,4,0)</f>
        <v>Araucanía</v>
      </c>
      <c r="S4894" t="str">
        <f t="shared" si="514"/>
        <v>Pitrufquen439221</v>
      </c>
    </row>
    <row r="4895" spans="11:19" x14ac:dyDescent="0.3">
      <c r="K4895">
        <f t="shared" si="509"/>
        <v>0</v>
      </c>
      <c r="L4895" t="str">
        <f t="shared" si="510"/>
        <v>Pitrufquen43922</v>
      </c>
      <c r="M4895" s="9">
        <f t="shared" si="511"/>
        <v>2</v>
      </c>
      <c r="N4895" t="str">
        <f t="shared" si="512"/>
        <v>Pitrufquen</v>
      </c>
      <c r="O4895" s="1">
        <f t="shared" si="513"/>
        <v>43922</v>
      </c>
      <c r="P4895">
        <f>+VLOOKUP($N4895,[1]Hoja3!$A$4:$E$349,2,0)</f>
        <v>9</v>
      </c>
      <c r="Q4895">
        <f>+VLOOKUP($N4895,[1]Hoja3!$A$4:$E$349,3,0)</f>
        <v>9114</v>
      </c>
      <c r="R4895" t="str">
        <f>+VLOOKUP($N4895,[1]Hoja3!$A$4:$E$349,4,0)</f>
        <v>Araucanía</v>
      </c>
      <c r="S4895" t="str">
        <f t="shared" si="514"/>
        <v>Pitrufquen439222</v>
      </c>
    </row>
    <row r="4896" spans="11:19" x14ac:dyDescent="0.3">
      <c r="K4896">
        <f t="shared" si="509"/>
        <v>0</v>
      </c>
      <c r="L4896" t="str">
        <f t="shared" si="510"/>
        <v>Pudahuel43922</v>
      </c>
      <c r="M4896" s="9">
        <v>1</v>
      </c>
      <c r="N4896" t="s">
        <v>254</v>
      </c>
      <c r="O4896" s="1">
        <f t="shared" si="513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14"/>
        <v>Pudahuel439221</v>
      </c>
    </row>
    <row r="4897" spans="11:19" x14ac:dyDescent="0.3">
      <c r="K4897">
        <f t="shared" si="509"/>
        <v>0</v>
      </c>
      <c r="L4897" t="str">
        <f t="shared" si="510"/>
        <v>Pudahuel43922</v>
      </c>
      <c r="M4897" s="9">
        <f t="shared" si="511"/>
        <v>2</v>
      </c>
      <c r="N4897" t="str">
        <f t="shared" si="512"/>
        <v>Pudahuel</v>
      </c>
      <c r="O4897" s="1">
        <f t="shared" si="513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14"/>
        <v>Pudahuel439222</v>
      </c>
    </row>
    <row r="4898" spans="11:19" x14ac:dyDescent="0.3">
      <c r="K4898">
        <f t="shared" si="509"/>
        <v>0</v>
      </c>
      <c r="L4898" t="str">
        <f t="shared" si="510"/>
        <v>Pudahuel43922</v>
      </c>
      <c r="M4898" s="9">
        <f t="shared" si="511"/>
        <v>3</v>
      </c>
      <c r="N4898" t="str">
        <f t="shared" si="512"/>
        <v>Pudahuel</v>
      </c>
      <c r="O4898" s="1">
        <f t="shared" si="513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14"/>
        <v>Pudahuel439223</v>
      </c>
    </row>
    <row r="4899" spans="11:19" x14ac:dyDescent="0.3">
      <c r="K4899">
        <f t="shared" si="509"/>
        <v>0</v>
      </c>
      <c r="L4899" t="str">
        <f t="shared" si="510"/>
        <v>Pudahuel43922</v>
      </c>
      <c r="M4899" s="9">
        <f t="shared" si="511"/>
        <v>4</v>
      </c>
      <c r="N4899" t="str">
        <f t="shared" si="512"/>
        <v>Pudahuel</v>
      </c>
      <c r="O4899" s="1">
        <f t="shared" si="513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14"/>
        <v>Pudahuel439224</v>
      </c>
    </row>
    <row r="4900" spans="11:19" x14ac:dyDescent="0.3">
      <c r="K4900">
        <f t="shared" si="509"/>
        <v>0</v>
      </c>
      <c r="L4900" t="str">
        <f t="shared" si="510"/>
        <v>Pudahuel43922</v>
      </c>
      <c r="M4900" s="9">
        <f t="shared" si="511"/>
        <v>5</v>
      </c>
      <c r="N4900" t="str">
        <f t="shared" si="512"/>
        <v>Pudahuel</v>
      </c>
      <c r="O4900" s="1">
        <f t="shared" si="513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14"/>
        <v>Pudahuel439225</v>
      </c>
    </row>
    <row r="4901" spans="11:19" x14ac:dyDescent="0.3">
      <c r="K4901">
        <f t="shared" si="509"/>
        <v>0</v>
      </c>
      <c r="L4901" t="str">
        <f t="shared" si="510"/>
        <v>Pudahuel43922</v>
      </c>
      <c r="M4901" s="9">
        <f t="shared" si="511"/>
        <v>6</v>
      </c>
      <c r="N4901" t="str">
        <f t="shared" si="512"/>
        <v>Pudahuel</v>
      </c>
      <c r="O4901" s="1">
        <f t="shared" si="513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14"/>
        <v>Pudahuel439226</v>
      </c>
    </row>
    <row r="4902" spans="11:19" x14ac:dyDescent="0.3">
      <c r="K4902">
        <f t="shared" si="509"/>
        <v>0</v>
      </c>
      <c r="L4902" t="str">
        <f t="shared" si="510"/>
        <v>Pudahuel43922</v>
      </c>
      <c r="M4902" s="9">
        <f t="shared" si="511"/>
        <v>7</v>
      </c>
      <c r="N4902" t="str">
        <f t="shared" si="512"/>
        <v>Pudahuel</v>
      </c>
      <c r="O4902" s="1">
        <f t="shared" si="513"/>
        <v>43922</v>
      </c>
      <c r="P4902">
        <f>+VLOOKUP($N4902,[1]Hoja3!$A$4:$E$349,2,0)</f>
        <v>13</v>
      </c>
      <c r="Q4902">
        <f>+VLOOKUP($N4902,[1]Hoja3!$A$4:$E$349,3,0)</f>
        <v>13124</v>
      </c>
      <c r="R4902" t="str">
        <f>+VLOOKUP($N4902,[1]Hoja3!$A$4:$E$349,4,0)</f>
        <v>Metropolitana</v>
      </c>
      <c r="S4902" t="str">
        <f t="shared" si="514"/>
        <v>Pudahuel439227</v>
      </c>
    </row>
    <row r="4903" spans="11:19" x14ac:dyDescent="0.3">
      <c r="K4903">
        <f t="shared" si="509"/>
        <v>0</v>
      </c>
      <c r="L4903" t="str">
        <f t="shared" si="510"/>
        <v>Pudahuel43922</v>
      </c>
      <c r="M4903" s="9">
        <f t="shared" si="511"/>
        <v>8</v>
      </c>
      <c r="N4903" t="str">
        <f t="shared" si="512"/>
        <v>Pudahuel</v>
      </c>
      <c r="O4903" s="1">
        <f t="shared" si="513"/>
        <v>43922</v>
      </c>
      <c r="P4903">
        <f>+VLOOKUP($N4903,[1]Hoja3!$A$4:$E$349,2,0)</f>
        <v>13</v>
      </c>
      <c r="Q4903">
        <f>+VLOOKUP($N4903,[1]Hoja3!$A$4:$E$349,3,0)</f>
        <v>13124</v>
      </c>
      <c r="R4903" t="str">
        <f>+VLOOKUP($N4903,[1]Hoja3!$A$4:$E$349,4,0)</f>
        <v>Metropolitana</v>
      </c>
      <c r="S4903" t="str">
        <f t="shared" si="514"/>
        <v>Pudahuel439228</v>
      </c>
    </row>
    <row r="4904" spans="11:19" x14ac:dyDescent="0.3">
      <c r="K4904">
        <f t="shared" si="509"/>
        <v>0</v>
      </c>
      <c r="L4904" t="str">
        <f t="shared" si="510"/>
        <v>Puerto Montt43922</v>
      </c>
      <c r="M4904" s="9">
        <v>1</v>
      </c>
      <c r="N4904" t="s">
        <v>256</v>
      </c>
      <c r="O4904" s="1">
        <f t="shared" si="513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14"/>
        <v>Puerto Montt439221</v>
      </c>
    </row>
    <row r="4905" spans="11:19" x14ac:dyDescent="0.3">
      <c r="K4905">
        <f t="shared" si="509"/>
        <v>0</v>
      </c>
      <c r="L4905" t="str">
        <f t="shared" si="510"/>
        <v>Puerto Montt43922</v>
      </c>
      <c r="M4905" s="9">
        <f t="shared" si="511"/>
        <v>2</v>
      </c>
      <c r="N4905" t="str">
        <f t="shared" si="512"/>
        <v>Puerto Montt</v>
      </c>
      <c r="O4905" s="1">
        <f t="shared" si="513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14"/>
        <v>Puerto Montt439222</v>
      </c>
    </row>
    <row r="4906" spans="11:19" x14ac:dyDescent="0.3">
      <c r="K4906">
        <f t="shared" si="509"/>
        <v>0</v>
      </c>
      <c r="L4906" t="str">
        <f t="shared" si="510"/>
        <v>Puerto Montt43922</v>
      </c>
      <c r="M4906" s="9">
        <f t="shared" si="511"/>
        <v>3</v>
      </c>
      <c r="N4906" t="str">
        <f t="shared" si="512"/>
        <v>Puerto Montt</v>
      </c>
      <c r="O4906" s="1">
        <f t="shared" si="513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14"/>
        <v>Puerto Montt439223</v>
      </c>
    </row>
    <row r="4907" spans="11:19" x14ac:dyDescent="0.3">
      <c r="K4907">
        <f t="shared" si="509"/>
        <v>0</v>
      </c>
      <c r="L4907" t="str">
        <f t="shared" si="510"/>
        <v>Puerto Montt43922</v>
      </c>
      <c r="M4907" s="9">
        <f t="shared" si="511"/>
        <v>4</v>
      </c>
      <c r="N4907" t="str">
        <f t="shared" si="512"/>
        <v>Puerto Montt</v>
      </c>
      <c r="O4907" s="1">
        <f t="shared" si="513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14"/>
        <v>Puerto Montt439224</v>
      </c>
    </row>
    <row r="4908" spans="11:19" x14ac:dyDescent="0.3">
      <c r="K4908">
        <f t="shared" si="509"/>
        <v>0</v>
      </c>
      <c r="L4908" t="str">
        <f t="shared" si="510"/>
        <v>Puerto Montt43922</v>
      </c>
      <c r="M4908" s="9">
        <f t="shared" si="511"/>
        <v>5</v>
      </c>
      <c r="N4908" t="str">
        <f t="shared" si="512"/>
        <v>Puerto Montt</v>
      </c>
      <c r="O4908" s="1">
        <f t="shared" si="513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14"/>
        <v>Puerto Montt439225</v>
      </c>
    </row>
    <row r="4909" spans="11:19" x14ac:dyDescent="0.3">
      <c r="K4909">
        <f t="shared" si="509"/>
        <v>0</v>
      </c>
      <c r="L4909" t="str">
        <f t="shared" si="510"/>
        <v>Puerto Montt43922</v>
      </c>
      <c r="M4909" s="9">
        <f t="shared" si="511"/>
        <v>6</v>
      </c>
      <c r="N4909" t="str">
        <f t="shared" si="512"/>
        <v>Puerto Montt</v>
      </c>
      <c r="O4909" s="1">
        <f t="shared" si="513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14"/>
        <v>Puerto Montt439226</v>
      </c>
    </row>
    <row r="4910" spans="11:19" x14ac:dyDescent="0.3">
      <c r="K4910">
        <f t="shared" si="509"/>
        <v>0</v>
      </c>
      <c r="L4910" t="str">
        <f t="shared" si="510"/>
        <v>Puerto Montt43922</v>
      </c>
      <c r="M4910" s="9">
        <f t="shared" si="511"/>
        <v>7</v>
      </c>
      <c r="N4910" t="str">
        <f t="shared" si="512"/>
        <v>Puerto Montt</v>
      </c>
      <c r="O4910" s="1">
        <f t="shared" si="513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14"/>
        <v>Puerto Montt439227</v>
      </c>
    </row>
    <row r="4911" spans="11:19" x14ac:dyDescent="0.3">
      <c r="K4911">
        <f t="shared" si="509"/>
        <v>0</v>
      </c>
      <c r="L4911" t="str">
        <f t="shared" si="510"/>
        <v>Puerto Montt43922</v>
      </c>
      <c r="M4911" s="9">
        <f t="shared" si="511"/>
        <v>8</v>
      </c>
      <c r="N4911" t="str">
        <f t="shared" si="512"/>
        <v>Puerto Montt</v>
      </c>
      <c r="O4911" s="1">
        <f t="shared" si="513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14"/>
        <v>Puerto Montt439228</v>
      </c>
    </row>
    <row r="4912" spans="11:19" x14ac:dyDescent="0.3">
      <c r="K4912">
        <f t="shared" si="509"/>
        <v>0</v>
      </c>
      <c r="L4912" t="str">
        <f t="shared" si="510"/>
        <v>Puerto Montt43922</v>
      </c>
      <c r="M4912" s="9">
        <f t="shared" si="511"/>
        <v>9</v>
      </c>
      <c r="N4912" t="str">
        <f t="shared" si="512"/>
        <v>Puerto Montt</v>
      </c>
      <c r="O4912" s="1">
        <f t="shared" si="513"/>
        <v>43922</v>
      </c>
      <c r="P4912">
        <f>+VLOOKUP($N4912,[1]Hoja3!$A$4:$E$349,2,0)</f>
        <v>10</v>
      </c>
      <c r="Q4912">
        <f>+VLOOKUP($N4912,[1]Hoja3!$A$4:$E$349,3,0)</f>
        <v>10101</v>
      </c>
      <c r="R4912" t="str">
        <f>+VLOOKUP($N4912,[1]Hoja3!$A$4:$E$349,4,0)</f>
        <v>Los Lagos</v>
      </c>
      <c r="S4912" t="str">
        <f t="shared" si="514"/>
        <v>Puerto Montt439229</v>
      </c>
    </row>
    <row r="4913" spans="11:19" x14ac:dyDescent="0.3">
      <c r="K4913">
        <f t="shared" si="509"/>
        <v>0</v>
      </c>
      <c r="L4913" t="str">
        <f t="shared" si="510"/>
        <v>Puerto Montt43922</v>
      </c>
      <c r="M4913" s="9">
        <f t="shared" si="511"/>
        <v>10</v>
      </c>
      <c r="N4913" t="str">
        <f t="shared" si="512"/>
        <v>Puerto Montt</v>
      </c>
      <c r="O4913" s="1">
        <f t="shared" si="513"/>
        <v>43922</v>
      </c>
      <c r="P4913">
        <f>+VLOOKUP($N4913,[1]Hoja3!$A$4:$E$349,2,0)</f>
        <v>10</v>
      </c>
      <c r="Q4913">
        <f>+VLOOKUP($N4913,[1]Hoja3!$A$4:$E$349,3,0)</f>
        <v>10101</v>
      </c>
      <c r="R4913" t="str">
        <f>+VLOOKUP($N4913,[1]Hoja3!$A$4:$E$349,4,0)</f>
        <v>Los Lagos</v>
      </c>
      <c r="S4913" t="str">
        <f t="shared" si="514"/>
        <v>Puerto Montt4392210</v>
      </c>
    </row>
    <row r="4914" spans="11:19" x14ac:dyDescent="0.3">
      <c r="K4914">
        <f t="shared" si="509"/>
        <v>0</v>
      </c>
      <c r="L4914" t="str">
        <f t="shared" si="510"/>
        <v>Punta Arenas43922</v>
      </c>
      <c r="M4914" s="9">
        <v>1</v>
      </c>
      <c r="N4914" t="s">
        <v>261</v>
      </c>
      <c r="O4914" s="1">
        <f t="shared" si="513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14"/>
        <v>Punta Arenas439221</v>
      </c>
    </row>
    <row r="4915" spans="11:19" x14ac:dyDescent="0.3">
      <c r="K4915">
        <f t="shared" si="509"/>
        <v>0</v>
      </c>
      <c r="L4915" t="str">
        <f t="shared" si="510"/>
        <v>Punta Arenas43922</v>
      </c>
      <c r="M4915" s="9">
        <f t="shared" si="511"/>
        <v>2</v>
      </c>
      <c r="N4915" t="str">
        <f t="shared" si="512"/>
        <v>Punta Arenas</v>
      </c>
      <c r="O4915" s="1">
        <f t="shared" si="513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14"/>
        <v>Punta Arenas439222</v>
      </c>
    </row>
    <row r="4916" spans="11:19" x14ac:dyDescent="0.3">
      <c r="K4916">
        <f t="shared" si="509"/>
        <v>0</v>
      </c>
      <c r="L4916" t="str">
        <f t="shared" si="510"/>
        <v>Punta Arenas43922</v>
      </c>
      <c r="M4916" s="9">
        <f t="shared" si="511"/>
        <v>3</v>
      </c>
      <c r="N4916" t="str">
        <f t="shared" si="512"/>
        <v>Punta Arenas</v>
      </c>
      <c r="O4916" s="1">
        <f t="shared" si="513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14"/>
        <v>Punta Arenas439223</v>
      </c>
    </row>
    <row r="4917" spans="11:19" x14ac:dyDescent="0.3">
      <c r="K4917">
        <f t="shared" si="509"/>
        <v>0</v>
      </c>
      <c r="L4917" t="str">
        <f t="shared" si="510"/>
        <v>Punta Arenas43922</v>
      </c>
      <c r="M4917" s="9">
        <f t="shared" si="511"/>
        <v>4</v>
      </c>
      <c r="N4917" t="str">
        <f t="shared" si="512"/>
        <v>Punta Arenas</v>
      </c>
      <c r="O4917" s="1">
        <f t="shared" si="513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14"/>
        <v>Punta Arenas439224</v>
      </c>
    </row>
    <row r="4918" spans="11:19" x14ac:dyDescent="0.3">
      <c r="K4918">
        <f t="shared" si="509"/>
        <v>0</v>
      </c>
      <c r="L4918" t="str">
        <f t="shared" si="510"/>
        <v>Punta Arenas43922</v>
      </c>
      <c r="M4918" s="9">
        <f t="shared" si="511"/>
        <v>5</v>
      </c>
      <c r="N4918" t="str">
        <f t="shared" si="512"/>
        <v>Punta Arenas</v>
      </c>
      <c r="O4918" s="1">
        <f t="shared" si="513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14"/>
        <v>Punta Arenas439225</v>
      </c>
    </row>
    <row r="4919" spans="11:19" x14ac:dyDescent="0.3">
      <c r="K4919">
        <f t="shared" si="509"/>
        <v>0</v>
      </c>
      <c r="L4919" t="str">
        <f t="shared" si="510"/>
        <v>Punta Arenas43922</v>
      </c>
      <c r="M4919" s="9">
        <f t="shared" si="511"/>
        <v>6</v>
      </c>
      <c r="N4919" t="str">
        <f t="shared" si="512"/>
        <v>Punta Arenas</v>
      </c>
      <c r="O4919" s="1">
        <f t="shared" si="513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14"/>
        <v>Punta Arenas439226</v>
      </c>
    </row>
    <row r="4920" spans="11:19" x14ac:dyDescent="0.3">
      <c r="K4920">
        <f t="shared" si="509"/>
        <v>0</v>
      </c>
      <c r="L4920" t="str">
        <f t="shared" si="510"/>
        <v>Punta Arenas43922</v>
      </c>
      <c r="M4920" s="9">
        <f t="shared" si="511"/>
        <v>7</v>
      </c>
      <c r="N4920" t="str">
        <f t="shared" si="512"/>
        <v>Punta Arenas</v>
      </c>
      <c r="O4920" s="1">
        <f t="shared" si="513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14"/>
        <v>Punta Arenas439227</v>
      </c>
    </row>
    <row r="4921" spans="11:19" x14ac:dyDescent="0.3">
      <c r="K4921">
        <f t="shared" si="509"/>
        <v>0</v>
      </c>
      <c r="L4921" t="str">
        <f t="shared" si="510"/>
        <v>Punta Arenas43922</v>
      </c>
      <c r="M4921" s="9">
        <f t="shared" si="511"/>
        <v>8</v>
      </c>
      <c r="N4921" t="str">
        <f t="shared" si="512"/>
        <v>Punta Arenas</v>
      </c>
      <c r="O4921" s="1">
        <f t="shared" si="513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14"/>
        <v>Punta Arenas439228</v>
      </c>
    </row>
    <row r="4922" spans="11:19" x14ac:dyDescent="0.3">
      <c r="K4922">
        <f t="shared" si="509"/>
        <v>0</v>
      </c>
      <c r="L4922" t="str">
        <f t="shared" si="510"/>
        <v>Punta Arenas43922</v>
      </c>
      <c r="M4922" s="9">
        <f t="shared" si="511"/>
        <v>9</v>
      </c>
      <c r="N4922" t="str">
        <f t="shared" si="512"/>
        <v>Punta Arenas</v>
      </c>
      <c r="O4922" s="1">
        <f t="shared" si="513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14"/>
        <v>Punta Arenas439229</v>
      </c>
    </row>
    <row r="4923" spans="11:19" x14ac:dyDescent="0.3">
      <c r="K4923">
        <f t="shared" si="509"/>
        <v>0</v>
      </c>
      <c r="L4923" t="str">
        <f t="shared" si="510"/>
        <v>Punta Arenas43922</v>
      </c>
      <c r="M4923" s="9">
        <f t="shared" si="511"/>
        <v>10</v>
      </c>
      <c r="N4923" t="str">
        <f t="shared" si="512"/>
        <v>Punta Arenas</v>
      </c>
      <c r="O4923" s="1">
        <f t="shared" si="513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14"/>
        <v>Punta Arenas4392210</v>
      </c>
    </row>
    <row r="4924" spans="11:19" x14ac:dyDescent="0.3">
      <c r="K4924">
        <f t="shared" si="509"/>
        <v>0</v>
      </c>
      <c r="L4924" t="str">
        <f t="shared" si="510"/>
        <v>Punta Arenas43922</v>
      </c>
      <c r="M4924" s="9">
        <f t="shared" si="511"/>
        <v>11</v>
      </c>
      <c r="N4924" t="str">
        <f t="shared" si="512"/>
        <v>Punta Arenas</v>
      </c>
      <c r="O4924" s="1">
        <f t="shared" si="513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14"/>
        <v>Punta Arenas4392211</v>
      </c>
    </row>
    <row r="4925" spans="11:19" x14ac:dyDescent="0.3">
      <c r="K4925">
        <f t="shared" si="509"/>
        <v>0</v>
      </c>
      <c r="L4925" t="str">
        <f t="shared" si="510"/>
        <v>Punta Arenas43922</v>
      </c>
      <c r="M4925" s="9">
        <f t="shared" si="511"/>
        <v>12</v>
      </c>
      <c r="N4925" t="str">
        <f t="shared" si="512"/>
        <v>Punta Arenas</v>
      </c>
      <c r="O4925" s="1">
        <f t="shared" si="513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14"/>
        <v>Punta Arenas4392212</v>
      </c>
    </row>
    <row r="4926" spans="11:19" x14ac:dyDescent="0.3">
      <c r="K4926">
        <f t="shared" si="509"/>
        <v>0</v>
      </c>
      <c r="L4926" t="str">
        <f t="shared" si="510"/>
        <v>Punta Arenas43922</v>
      </c>
      <c r="M4926" s="9">
        <f t="shared" si="511"/>
        <v>13</v>
      </c>
      <c r="N4926" t="str">
        <f t="shared" si="512"/>
        <v>Punta Arenas</v>
      </c>
      <c r="O4926" s="1">
        <f t="shared" si="513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14"/>
        <v>Punta Arenas4392213</v>
      </c>
    </row>
    <row r="4927" spans="11:19" x14ac:dyDescent="0.3">
      <c r="K4927">
        <f t="shared" si="509"/>
        <v>0</v>
      </c>
      <c r="L4927" t="str">
        <f t="shared" si="510"/>
        <v>Punta Arenas43922</v>
      </c>
      <c r="M4927" s="9">
        <f t="shared" si="511"/>
        <v>14</v>
      </c>
      <c r="N4927" t="str">
        <f t="shared" si="512"/>
        <v>Punta Arenas</v>
      </c>
      <c r="O4927" s="1">
        <f t="shared" si="513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14"/>
        <v>Punta Arenas4392214</v>
      </c>
    </row>
    <row r="4928" spans="11:19" x14ac:dyDescent="0.3">
      <c r="K4928">
        <f t="shared" si="509"/>
        <v>0</v>
      </c>
      <c r="L4928" t="str">
        <f t="shared" si="510"/>
        <v>Punta Arenas43922</v>
      </c>
      <c r="M4928" s="9">
        <f t="shared" si="511"/>
        <v>15</v>
      </c>
      <c r="N4928" t="str">
        <f t="shared" si="512"/>
        <v>Punta Arenas</v>
      </c>
      <c r="O4928" s="1">
        <f t="shared" si="513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14"/>
        <v>Punta Arenas4392215</v>
      </c>
    </row>
    <row r="4929" spans="11:19" x14ac:dyDescent="0.3">
      <c r="K4929">
        <f t="shared" si="509"/>
        <v>0</v>
      </c>
      <c r="L4929" t="str">
        <f t="shared" si="510"/>
        <v>Punta Arenas43922</v>
      </c>
      <c r="M4929" s="9">
        <f t="shared" si="511"/>
        <v>16</v>
      </c>
      <c r="N4929" t="str">
        <f t="shared" si="512"/>
        <v>Punta Arenas</v>
      </c>
      <c r="O4929" s="1">
        <f t="shared" si="513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14"/>
        <v>Punta Arenas4392216</v>
      </c>
    </row>
    <row r="4930" spans="11:19" x14ac:dyDescent="0.3">
      <c r="K4930">
        <f t="shared" si="509"/>
        <v>0</v>
      </c>
      <c r="L4930" t="str">
        <f t="shared" si="510"/>
        <v>Punta Arenas43922</v>
      </c>
      <c r="M4930" s="9">
        <f t="shared" si="511"/>
        <v>17</v>
      </c>
      <c r="N4930" t="str">
        <f t="shared" si="512"/>
        <v>Punta Arenas</v>
      </c>
      <c r="O4930" s="1">
        <f t="shared" si="513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14"/>
        <v>Punta Arenas4392217</v>
      </c>
    </row>
    <row r="4931" spans="11:19" x14ac:dyDescent="0.3">
      <c r="K4931">
        <f t="shared" si="509"/>
        <v>0</v>
      </c>
      <c r="L4931" t="str">
        <f t="shared" si="510"/>
        <v>Punta Arenas43922</v>
      </c>
      <c r="M4931" s="9">
        <f t="shared" si="511"/>
        <v>18</v>
      </c>
      <c r="N4931" t="str">
        <f t="shared" si="512"/>
        <v>Punta Arenas</v>
      </c>
      <c r="O4931" s="1">
        <f t="shared" si="513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14"/>
        <v>Punta Arenas4392218</v>
      </c>
    </row>
    <row r="4932" spans="11:19" x14ac:dyDescent="0.3">
      <c r="K4932">
        <f t="shared" si="509"/>
        <v>0</v>
      </c>
      <c r="L4932" t="str">
        <f t="shared" si="510"/>
        <v>Punta Arenas43922</v>
      </c>
      <c r="M4932" s="9">
        <f t="shared" si="511"/>
        <v>19</v>
      </c>
      <c r="N4932" t="str">
        <f t="shared" si="512"/>
        <v>Punta Arenas</v>
      </c>
      <c r="O4932" s="1">
        <f t="shared" si="513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14"/>
        <v>Punta Arenas4392219</v>
      </c>
    </row>
    <row r="4933" spans="11:19" x14ac:dyDescent="0.3">
      <c r="K4933">
        <f t="shared" si="509"/>
        <v>0</v>
      </c>
      <c r="L4933" t="str">
        <f t="shared" si="510"/>
        <v>Punta Arenas43922</v>
      </c>
      <c r="M4933" s="9">
        <f t="shared" si="511"/>
        <v>20</v>
      </c>
      <c r="N4933" t="str">
        <f t="shared" si="512"/>
        <v>Punta Arenas</v>
      </c>
      <c r="O4933" s="1">
        <f t="shared" si="513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14"/>
        <v>Punta Arenas4392220</v>
      </c>
    </row>
    <row r="4934" spans="11:19" x14ac:dyDescent="0.3">
      <c r="K4934">
        <f t="shared" si="509"/>
        <v>0</v>
      </c>
      <c r="L4934" t="str">
        <f t="shared" si="510"/>
        <v>Punta Arenas43922</v>
      </c>
      <c r="M4934" s="9">
        <f t="shared" si="511"/>
        <v>21</v>
      </c>
      <c r="N4934" t="str">
        <f t="shared" si="512"/>
        <v>Punta Arenas</v>
      </c>
      <c r="O4934" s="1">
        <f t="shared" si="513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14"/>
        <v>Punta Arenas4392221</v>
      </c>
    </row>
    <row r="4935" spans="11:19" x14ac:dyDescent="0.3">
      <c r="K4935">
        <f t="shared" ref="K4935:K4998" si="515">+COUNTIFS($L$6:$L$20000,B4935)</f>
        <v>0</v>
      </c>
      <c r="L4935" t="str">
        <f t="shared" si="510"/>
        <v>Punta Arenas43922</v>
      </c>
      <c r="M4935" s="9">
        <f t="shared" si="511"/>
        <v>22</v>
      </c>
      <c r="N4935" t="str">
        <f t="shared" si="512"/>
        <v>Punta Arenas</v>
      </c>
      <c r="O4935" s="1">
        <f t="shared" si="513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14"/>
        <v>Punta Arenas4392222</v>
      </c>
    </row>
    <row r="4936" spans="11:19" x14ac:dyDescent="0.3">
      <c r="K4936">
        <f t="shared" si="515"/>
        <v>0</v>
      </c>
      <c r="L4936" t="str">
        <f t="shared" si="510"/>
        <v>Punta Arenas43922</v>
      </c>
      <c r="M4936" s="9">
        <f t="shared" si="511"/>
        <v>23</v>
      </c>
      <c r="N4936" t="str">
        <f t="shared" si="512"/>
        <v>Punta Arenas</v>
      </c>
      <c r="O4936" s="1">
        <f t="shared" si="513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14"/>
        <v>Punta Arenas4392223</v>
      </c>
    </row>
    <row r="4937" spans="11:19" x14ac:dyDescent="0.3">
      <c r="K4937">
        <f t="shared" si="515"/>
        <v>0</v>
      </c>
      <c r="L4937" t="str">
        <f t="shared" si="510"/>
        <v>Punta Arenas43922</v>
      </c>
      <c r="M4937" s="9">
        <f t="shared" si="511"/>
        <v>24</v>
      </c>
      <c r="N4937" t="str">
        <f t="shared" si="512"/>
        <v>Punta Arenas</v>
      </c>
      <c r="O4937" s="1">
        <f t="shared" si="513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14"/>
        <v>Punta Arenas4392224</v>
      </c>
    </row>
    <row r="4938" spans="11:19" x14ac:dyDescent="0.3">
      <c r="K4938">
        <f t="shared" si="515"/>
        <v>0</v>
      </c>
      <c r="L4938" t="str">
        <f t="shared" si="510"/>
        <v>Punta Arenas43922</v>
      </c>
      <c r="M4938" s="9">
        <f t="shared" si="511"/>
        <v>25</v>
      </c>
      <c r="N4938" t="str">
        <f t="shared" si="512"/>
        <v>Punta Arenas</v>
      </c>
      <c r="O4938" s="1">
        <f t="shared" si="513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14"/>
        <v>Punta Arenas4392225</v>
      </c>
    </row>
    <row r="4939" spans="11:19" x14ac:dyDescent="0.3">
      <c r="K4939">
        <f t="shared" si="515"/>
        <v>0</v>
      </c>
      <c r="L4939" t="str">
        <f t="shared" si="510"/>
        <v>Punta Arenas43922</v>
      </c>
      <c r="M4939" s="9">
        <f t="shared" si="511"/>
        <v>26</v>
      </c>
      <c r="N4939" t="str">
        <f t="shared" si="512"/>
        <v>Punta Arenas</v>
      </c>
      <c r="O4939" s="1">
        <f t="shared" si="513"/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si="514"/>
        <v>Punta Arenas4392226</v>
      </c>
    </row>
    <row r="4940" spans="11:19" x14ac:dyDescent="0.3">
      <c r="K4940">
        <f t="shared" si="515"/>
        <v>0</v>
      </c>
      <c r="L4940" t="str">
        <f t="shared" si="510"/>
        <v>Punta Arenas43922</v>
      </c>
      <c r="M4940" s="9">
        <f t="shared" si="511"/>
        <v>27</v>
      </c>
      <c r="N4940" t="str">
        <f t="shared" si="512"/>
        <v>Punta Arenas</v>
      </c>
      <c r="O4940" s="1">
        <f t="shared" si="513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14"/>
        <v>Punta Arenas4392227</v>
      </c>
    </row>
    <row r="4941" spans="11:19" x14ac:dyDescent="0.3">
      <c r="K4941">
        <f t="shared" si="515"/>
        <v>0</v>
      </c>
      <c r="L4941" t="str">
        <f t="shared" ref="L4941:L5004" si="516">+N4941&amp;O4941</f>
        <v>Punta Arenas43922</v>
      </c>
      <c r="M4941" s="9">
        <f t="shared" ref="M4941:M5004" si="517">+M4940+1</f>
        <v>28</v>
      </c>
      <c r="N4941" t="str">
        <f t="shared" ref="N4941:N5004" si="518">+N4940</f>
        <v>Punta Arenas</v>
      </c>
      <c r="O4941" s="1">
        <f t="shared" ref="O4941:O5004" si="519">+O4940</f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ref="S4941:S5004" si="520">+N4941&amp;O4941&amp;M4941</f>
        <v>Punta Arenas4392228</v>
      </c>
    </row>
    <row r="4942" spans="11:19" x14ac:dyDescent="0.3">
      <c r="K4942">
        <f t="shared" si="515"/>
        <v>0</v>
      </c>
      <c r="L4942" t="str">
        <f t="shared" si="516"/>
        <v>Punta Arenas43922</v>
      </c>
      <c r="M4942" s="9">
        <f t="shared" si="517"/>
        <v>29</v>
      </c>
      <c r="N4942" t="str">
        <f t="shared" si="518"/>
        <v>Punta Arenas</v>
      </c>
      <c r="O4942" s="1">
        <f t="shared" si="519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0"/>
        <v>Punta Arenas4392229</v>
      </c>
    </row>
    <row r="4943" spans="11:19" x14ac:dyDescent="0.3">
      <c r="K4943">
        <f t="shared" si="515"/>
        <v>0</v>
      </c>
      <c r="L4943" t="str">
        <f t="shared" si="516"/>
        <v>Punta Arenas43922</v>
      </c>
      <c r="M4943" s="9">
        <f t="shared" si="517"/>
        <v>30</v>
      </c>
      <c r="N4943" t="str">
        <f t="shared" si="518"/>
        <v>Punta Arenas</v>
      </c>
      <c r="O4943" s="1">
        <f t="shared" si="519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0"/>
        <v>Punta Arenas4392230</v>
      </c>
    </row>
    <row r="4944" spans="11:19" x14ac:dyDescent="0.3">
      <c r="K4944">
        <f t="shared" si="515"/>
        <v>0</v>
      </c>
      <c r="L4944" t="str">
        <f t="shared" si="516"/>
        <v>Punta Arenas43922</v>
      </c>
      <c r="M4944" s="9">
        <f t="shared" si="517"/>
        <v>31</v>
      </c>
      <c r="N4944" t="str">
        <f t="shared" si="518"/>
        <v>Punta Arenas</v>
      </c>
      <c r="O4944" s="1">
        <f t="shared" si="519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0"/>
        <v>Punta Arenas4392231</v>
      </c>
    </row>
    <row r="4945" spans="11:19" x14ac:dyDescent="0.3">
      <c r="K4945">
        <f t="shared" si="515"/>
        <v>0</v>
      </c>
      <c r="L4945" t="str">
        <f t="shared" si="516"/>
        <v>Punta Arenas43922</v>
      </c>
      <c r="M4945" s="9">
        <f t="shared" si="517"/>
        <v>32</v>
      </c>
      <c r="N4945" t="str">
        <f t="shared" si="518"/>
        <v>Punta Arenas</v>
      </c>
      <c r="O4945" s="1">
        <f t="shared" si="519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0"/>
        <v>Punta Arenas4392232</v>
      </c>
    </row>
    <row r="4946" spans="11:19" x14ac:dyDescent="0.3">
      <c r="K4946">
        <f t="shared" si="515"/>
        <v>0</v>
      </c>
      <c r="L4946" t="str">
        <f t="shared" si="516"/>
        <v>Punta Arenas43922</v>
      </c>
      <c r="M4946" s="9">
        <f t="shared" si="517"/>
        <v>33</v>
      </c>
      <c r="N4946" t="str">
        <f t="shared" si="518"/>
        <v>Punta Arenas</v>
      </c>
      <c r="O4946" s="1">
        <f t="shared" si="519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0"/>
        <v>Punta Arenas4392233</v>
      </c>
    </row>
    <row r="4947" spans="11:19" x14ac:dyDescent="0.3">
      <c r="K4947">
        <f t="shared" si="515"/>
        <v>0</v>
      </c>
      <c r="L4947" t="str">
        <f t="shared" si="516"/>
        <v>Punta Arenas43922</v>
      </c>
      <c r="M4947" s="9">
        <f t="shared" si="517"/>
        <v>34</v>
      </c>
      <c r="N4947" t="str">
        <f t="shared" si="518"/>
        <v>Punta Arenas</v>
      </c>
      <c r="O4947" s="1">
        <f t="shared" si="519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0"/>
        <v>Punta Arenas4392234</v>
      </c>
    </row>
    <row r="4948" spans="11:19" x14ac:dyDescent="0.3">
      <c r="K4948">
        <f t="shared" si="515"/>
        <v>0</v>
      </c>
      <c r="L4948" t="str">
        <f t="shared" si="516"/>
        <v>Punta Arenas43922</v>
      </c>
      <c r="M4948" s="9">
        <f t="shared" si="517"/>
        <v>35</v>
      </c>
      <c r="N4948" t="str">
        <f t="shared" si="518"/>
        <v>Punta Arenas</v>
      </c>
      <c r="O4948" s="1">
        <f t="shared" si="519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0"/>
        <v>Punta Arenas4392235</v>
      </c>
    </row>
    <row r="4949" spans="11:19" x14ac:dyDescent="0.3">
      <c r="K4949">
        <f t="shared" si="515"/>
        <v>0</v>
      </c>
      <c r="L4949" t="str">
        <f t="shared" si="516"/>
        <v>Punta Arenas43922</v>
      </c>
      <c r="M4949" s="9">
        <f t="shared" si="517"/>
        <v>36</v>
      </c>
      <c r="N4949" t="str">
        <f t="shared" si="518"/>
        <v>Punta Arenas</v>
      </c>
      <c r="O4949" s="1">
        <f t="shared" si="519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0"/>
        <v>Punta Arenas4392236</v>
      </c>
    </row>
    <row r="4950" spans="11:19" x14ac:dyDescent="0.3">
      <c r="K4950">
        <f t="shared" si="515"/>
        <v>0</v>
      </c>
      <c r="L4950" t="str">
        <f t="shared" si="516"/>
        <v>Punta Arenas43922</v>
      </c>
      <c r="M4950" s="9">
        <f t="shared" si="517"/>
        <v>37</v>
      </c>
      <c r="N4950" t="str">
        <f t="shared" si="518"/>
        <v>Punta Arenas</v>
      </c>
      <c r="O4950" s="1">
        <f t="shared" si="519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0"/>
        <v>Punta Arenas4392237</v>
      </c>
    </row>
    <row r="4951" spans="11:19" x14ac:dyDescent="0.3">
      <c r="K4951">
        <f t="shared" si="515"/>
        <v>0</v>
      </c>
      <c r="L4951" t="str">
        <f t="shared" si="516"/>
        <v>Punta Arenas43922</v>
      </c>
      <c r="M4951" s="9">
        <f t="shared" si="517"/>
        <v>38</v>
      </c>
      <c r="N4951" t="str">
        <f t="shared" si="518"/>
        <v>Punta Arenas</v>
      </c>
      <c r="O4951" s="1">
        <f t="shared" si="519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0"/>
        <v>Punta Arenas4392238</v>
      </c>
    </row>
    <row r="4952" spans="11:19" x14ac:dyDescent="0.3">
      <c r="K4952">
        <f t="shared" si="515"/>
        <v>0</v>
      </c>
      <c r="L4952" t="str">
        <f t="shared" si="516"/>
        <v>Punta Arenas43922</v>
      </c>
      <c r="M4952" s="9">
        <f t="shared" si="517"/>
        <v>39</v>
      </c>
      <c r="N4952" t="str">
        <f t="shared" si="518"/>
        <v>Punta Arenas</v>
      </c>
      <c r="O4952" s="1">
        <f t="shared" si="519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0"/>
        <v>Punta Arenas4392239</v>
      </c>
    </row>
    <row r="4953" spans="11:19" x14ac:dyDescent="0.3">
      <c r="K4953">
        <f t="shared" si="515"/>
        <v>0</v>
      </c>
      <c r="L4953" t="str">
        <f t="shared" si="516"/>
        <v>Punta Arenas43922</v>
      </c>
      <c r="M4953" s="9">
        <f t="shared" si="517"/>
        <v>40</v>
      </c>
      <c r="N4953" t="str">
        <f t="shared" si="518"/>
        <v>Punta Arenas</v>
      </c>
      <c r="O4953" s="1">
        <f t="shared" si="519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0"/>
        <v>Punta Arenas4392240</v>
      </c>
    </row>
    <row r="4954" spans="11:19" x14ac:dyDescent="0.3">
      <c r="K4954">
        <f t="shared" si="515"/>
        <v>0</v>
      </c>
      <c r="L4954" t="str">
        <f t="shared" si="516"/>
        <v>Punta Arenas43922</v>
      </c>
      <c r="M4954" s="9">
        <f t="shared" si="517"/>
        <v>41</v>
      </c>
      <c r="N4954" t="str">
        <f t="shared" si="518"/>
        <v>Punta Arenas</v>
      </c>
      <c r="O4954" s="1">
        <f t="shared" si="519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0"/>
        <v>Punta Arenas4392241</v>
      </c>
    </row>
    <row r="4955" spans="11:19" x14ac:dyDescent="0.3">
      <c r="K4955">
        <f t="shared" si="515"/>
        <v>0</v>
      </c>
      <c r="L4955" t="str">
        <f t="shared" si="516"/>
        <v>Punta Arenas43922</v>
      </c>
      <c r="M4955" s="9">
        <f t="shared" si="517"/>
        <v>42</v>
      </c>
      <c r="N4955" t="str">
        <f t="shared" si="518"/>
        <v>Punta Arenas</v>
      </c>
      <c r="O4955" s="1">
        <f t="shared" si="519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0"/>
        <v>Punta Arenas4392242</v>
      </c>
    </row>
    <row r="4956" spans="11:19" x14ac:dyDescent="0.3">
      <c r="K4956">
        <f t="shared" si="515"/>
        <v>0</v>
      </c>
      <c r="L4956" t="str">
        <f t="shared" si="516"/>
        <v>Punta Arenas43922</v>
      </c>
      <c r="M4956" s="9">
        <f t="shared" si="517"/>
        <v>43</v>
      </c>
      <c r="N4956" t="str">
        <f t="shared" si="518"/>
        <v>Punta Arenas</v>
      </c>
      <c r="O4956" s="1">
        <f t="shared" si="519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0"/>
        <v>Punta Arenas4392243</v>
      </c>
    </row>
    <row r="4957" spans="11:19" x14ac:dyDescent="0.3">
      <c r="K4957">
        <f t="shared" si="515"/>
        <v>0</v>
      </c>
      <c r="L4957" t="str">
        <f t="shared" si="516"/>
        <v>Punta Arenas43922</v>
      </c>
      <c r="M4957" s="9">
        <f t="shared" si="517"/>
        <v>44</v>
      </c>
      <c r="N4957" t="str">
        <f t="shared" si="518"/>
        <v>Punta Arenas</v>
      </c>
      <c r="O4957" s="1">
        <f t="shared" si="519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0"/>
        <v>Punta Arenas4392244</v>
      </c>
    </row>
    <row r="4958" spans="11:19" x14ac:dyDescent="0.3">
      <c r="K4958">
        <f t="shared" si="515"/>
        <v>0</v>
      </c>
      <c r="L4958" t="str">
        <f t="shared" si="516"/>
        <v>Punta Arenas43922</v>
      </c>
      <c r="M4958" s="9">
        <f t="shared" si="517"/>
        <v>45</v>
      </c>
      <c r="N4958" t="str">
        <f t="shared" si="518"/>
        <v>Punta Arenas</v>
      </c>
      <c r="O4958" s="1">
        <f t="shared" si="519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0"/>
        <v>Punta Arenas4392245</v>
      </c>
    </row>
    <row r="4959" spans="11:19" x14ac:dyDescent="0.3">
      <c r="K4959">
        <f t="shared" si="515"/>
        <v>0</v>
      </c>
      <c r="L4959" t="str">
        <f t="shared" si="516"/>
        <v>Punta Arenas43922</v>
      </c>
      <c r="M4959" s="9">
        <f t="shared" si="517"/>
        <v>46</v>
      </c>
      <c r="N4959" t="str">
        <f t="shared" si="518"/>
        <v>Punta Arenas</v>
      </c>
      <c r="O4959" s="1">
        <f t="shared" si="519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0"/>
        <v>Punta Arenas4392246</v>
      </c>
    </row>
    <row r="4960" spans="11:19" x14ac:dyDescent="0.3">
      <c r="K4960">
        <f t="shared" si="515"/>
        <v>0</v>
      </c>
      <c r="L4960" t="str">
        <f t="shared" si="516"/>
        <v>Punta Arenas43922</v>
      </c>
      <c r="M4960" s="9">
        <f t="shared" si="517"/>
        <v>47</v>
      </c>
      <c r="N4960" t="str">
        <f t="shared" si="518"/>
        <v>Punta Arenas</v>
      </c>
      <c r="O4960" s="1">
        <f t="shared" si="519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0"/>
        <v>Punta Arenas4392247</v>
      </c>
    </row>
    <row r="4961" spans="11:19" x14ac:dyDescent="0.3">
      <c r="K4961">
        <f t="shared" si="515"/>
        <v>0</v>
      </c>
      <c r="L4961" t="str">
        <f t="shared" si="516"/>
        <v>Punta Arenas43922</v>
      </c>
      <c r="M4961" s="9">
        <f t="shared" si="517"/>
        <v>48</v>
      </c>
      <c r="N4961" t="str">
        <f t="shared" si="518"/>
        <v>Punta Arenas</v>
      </c>
      <c r="O4961" s="1">
        <f t="shared" si="519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0"/>
        <v>Punta Arenas4392248</v>
      </c>
    </row>
    <row r="4962" spans="11:19" x14ac:dyDescent="0.3">
      <c r="K4962">
        <f t="shared" si="515"/>
        <v>0</v>
      </c>
      <c r="L4962" t="str">
        <f t="shared" si="516"/>
        <v>Punta Arenas43922</v>
      </c>
      <c r="M4962" s="9">
        <f t="shared" si="517"/>
        <v>49</v>
      </c>
      <c r="N4962" t="str">
        <f t="shared" si="518"/>
        <v>Punta Arenas</v>
      </c>
      <c r="O4962" s="1">
        <f t="shared" si="519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0"/>
        <v>Punta Arenas4392249</v>
      </c>
    </row>
    <row r="4963" spans="11:19" x14ac:dyDescent="0.3">
      <c r="K4963">
        <f t="shared" si="515"/>
        <v>0</v>
      </c>
      <c r="L4963" t="str">
        <f t="shared" si="516"/>
        <v>Punta Arenas43922</v>
      </c>
      <c r="M4963" s="9">
        <f t="shared" si="517"/>
        <v>50</v>
      </c>
      <c r="N4963" t="str">
        <f t="shared" si="518"/>
        <v>Punta Arenas</v>
      </c>
      <c r="O4963" s="1">
        <f t="shared" si="519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0"/>
        <v>Punta Arenas4392250</v>
      </c>
    </row>
    <row r="4964" spans="11:19" x14ac:dyDescent="0.3">
      <c r="K4964">
        <f t="shared" si="515"/>
        <v>0</v>
      </c>
      <c r="L4964" t="str">
        <f t="shared" si="516"/>
        <v>Punta Arenas43922</v>
      </c>
      <c r="M4964" s="9">
        <f t="shared" si="517"/>
        <v>51</v>
      </c>
      <c r="N4964" t="str">
        <f t="shared" si="518"/>
        <v>Punta Arenas</v>
      </c>
      <c r="O4964" s="1">
        <f t="shared" si="519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0"/>
        <v>Punta Arenas4392251</v>
      </c>
    </row>
    <row r="4965" spans="11:19" x14ac:dyDescent="0.3">
      <c r="K4965">
        <f t="shared" si="515"/>
        <v>0</v>
      </c>
      <c r="L4965" t="str">
        <f t="shared" si="516"/>
        <v>Punta Arenas43922</v>
      </c>
      <c r="M4965" s="9">
        <f t="shared" si="517"/>
        <v>52</v>
      </c>
      <c r="N4965" t="str">
        <f t="shared" si="518"/>
        <v>Punta Arenas</v>
      </c>
      <c r="O4965" s="1">
        <f t="shared" si="519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0"/>
        <v>Punta Arenas4392252</v>
      </c>
    </row>
    <row r="4966" spans="11:19" x14ac:dyDescent="0.3">
      <c r="K4966">
        <f t="shared" si="515"/>
        <v>0</v>
      </c>
      <c r="L4966" t="str">
        <f t="shared" si="516"/>
        <v>Punta Arenas43922</v>
      </c>
      <c r="M4966" s="9">
        <f t="shared" si="517"/>
        <v>53</v>
      </c>
      <c r="N4966" t="str">
        <f t="shared" si="518"/>
        <v>Punta Arenas</v>
      </c>
      <c r="O4966" s="1">
        <f t="shared" si="519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0"/>
        <v>Punta Arenas4392253</v>
      </c>
    </row>
    <row r="4967" spans="11:19" x14ac:dyDescent="0.3">
      <c r="K4967">
        <f t="shared" si="515"/>
        <v>0</v>
      </c>
      <c r="L4967" t="str">
        <f t="shared" si="516"/>
        <v>Punta Arenas43922</v>
      </c>
      <c r="M4967" s="9">
        <f t="shared" si="517"/>
        <v>54</v>
      </c>
      <c r="N4967" t="str">
        <f t="shared" si="518"/>
        <v>Punta Arenas</v>
      </c>
      <c r="O4967" s="1">
        <f t="shared" si="519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0"/>
        <v>Punta Arenas4392254</v>
      </c>
    </row>
    <row r="4968" spans="11:19" x14ac:dyDescent="0.3">
      <c r="K4968">
        <f t="shared" si="515"/>
        <v>0</v>
      </c>
      <c r="L4968" t="str">
        <f t="shared" si="516"/>
        <v>Punta Arenas43922</v>
      </c>
      <c r="M4968" s="9">
        <f t="shared" si="517"/>
        <v>55</v>
      </c>
      <c r="N4968" t="str">
        <f t="shared" si="518"/>
        <v>Punta Arenas</v>
      </c>
      <c r="O4968" s="1">
        <f t="shared" si="519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0"/>
        <v>Punta Arenas4392255</v>
      </c>
    </row>
    <row r="4969" spans="11:19" x14ac:dyDescent="0.3">
      <c r="K4969">
        <f t="shared" si="515"/>
        <v>0</v>
      </c>
      <c r="L4969" t="str">
        <f t="shared" si="516"/>
        <v>Punta Arenas43922</v>
      </c>
      <c r="M4969" s="9">
        <f t="shared" si="517"/>
        <v>56</v>
      </c>
      <c r="N4969" t="str">
        <f t="shared" si="518"/>
        <v>Punta Arenas</v>
      </c>
      <c r="O4969" s="1">
        <f t="shared" si="519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0"/>
        <v>Punta Arenas4392256</v>
      </c>
    </row>
    <row r="4970" spans="11:19" x14ac:dyDescent="0.3">
      <c r="K4970">
        <f t="shared" si="515"/>
        <v>0</v>
      </c>
      <c r="L4970" t="str">
        <f t="shared" si="516"/>
        <v>Punta Arenas43922</v>
      </c>
      <c r="M4970" s="9">
        <f t="shared" si="517"/>
        <v>57</v>
      </c>
      <c r="N4970" t="str">
        <f t="shared" si="518"/>
        <v>Punta Arenas</v>
      </c>
      <c r="O4970" s="1">
        <f t="shared" si="519"/>
        <v>43922</v>
      </c>
      <c r="P4970">
        <f>+VLOOKUP($N4970,[1]Hoja3!$A$4:$E$349,2,0)</f>
        <v>12</v>
      </c>
      <c r="Q4970">
        <f>+VLOOKUP($N4970,[1]Hoja3!$A$4:$E$349,3,0)</f>
        <v>12101</v>
      </c>
      <c r="R4970" t="str">
        <f>+VLOOKUP($N4970,[1]Hoja3!$A$4:$E$349,4,0)</f>
        <v>Magallanes</v>
      </c>
      <c r="S4970" t="str">
        <f t="shared" si="520"/>
        <v>Punta Arenas4392257</v>
      </c>
    </row>
    <row r="4971" spans="11:19" x14ac:dyDescent="0.3">
      <c r="K4971">
        <f t="shared" si="515"/>
        <v>0</v>
      </c>
      <c r="L4971" t="str">
        <f t="shared" si="516"/>
        <v>Punta Arenas43922</v>
      </c>
      <c r="M4971" s="9">
        <f t="shared" si="517"/>
        <v>58</v>
      </c>
      <c r="N4971" t="str">
        <f t="shared" si="518"/>
        <v>Punta Arenas</v>
      </c>
      <c r="O4971" s="1">
        <f t="shared" si="519"/>
        <v>43922</v>
      </c>
      <c r="P4971">
        <f>+VLOOKUP($N4971,[1]Hoja3!$A$4:$E$349,2,0)</f>
        <v>12</v>
      </c>
      <c r="Q4971">
        <f>+VLOOKUP($N4971,[1]Hoja3!$A$4:$E$349,3,0)</f>
        <v>12101</v>
      </c>
      <c r="R4971" t="str">
        <f>+VLOOKUP($N4971,[1]Hoja3!$A$4:$E$349,4,0)</f>
        <v>Magallanes</v>
      </c>
      <c r="S4971" t="str">
        <f t="shared" si="520"/>
        <v>Punta Arenas4392258</v>
      </c>
    </row>
    <row r="4972" spans="11:19" x14ac:dyDescent="0.3">
      <c r="K4972">
        <f t="shared" si="515"/>
        <v>0</v>
      </c>
      <c r="L4972" t="str">
        <f t="shared" si="516"/>
        <v>Quilicura43922</v>
      </c>
      <c r="M4972" s="9">
        <v>1</v>
      </c>
      <c r="N4972" t="s">
        <v>272</v>
      </c>
      <c r="O4972" s="1">
        <f t="shared" si="519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0"/>
        <v>Quilicura439221</v>
      </c>
    </row>
    <row r="4973" spans="11:19" x14ac:dyDescent="0.3">
      <c r="K4973">
        <f t="shared" si="515"/>
        <v>0</v>
      </c>
      <c r="L4973" t="str">
        <f t="shared" si="516"/>
        <v>Quilicura43922</v>
      </c>
      <c r="M4973" s="9">
        <f t="shared" si="517"/>
        <v>2</v>
      </c>
      <c r="N4973" t="str">
        <f t="shared" si="518"/>
        <v>Quilicura</v>
      </c>
      <c r="O4973" s="1">
        <f t="shared" si="519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0"/>
        <v>Quilicura439222</v>
      </c>
    </row>
    <row r="4974" spans="11:19" x14ac:dyDescent="0.3">
      <c r="K4974">
        <f t="shared" si="515"/>
        <v>0</v>
      </c>
      <c r="L4974" t="str">
        <f t="shared" si="516"/>
        <v>Quilicura43922</v>
      </c>
      <c r="M4974" s="9">
        <f t="shared" si="517"/>
        <v>3</v>
      </c>
      <c r="N4974" t="str">
        <f t="shared" si="518"/>
        <v>Quilicura</v>
      </c>
      <c r="O4974" s="1">
        <f t="shared" si="519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0"/>
        <v>Quilicura439223</v>
      </c>
    </row>
    <row r="4975" spans="11:19" x14ac:dyDescent="0.3">
      <c r="K4975">
        <f t="shared" si="515"/>
        <v>0</v>
      </c>
      <c r="L4975" t="str">
        <f t="shared" si="516"/>
        <v>Quilicura43922</v>
      </c>
      <c r="M4975" s="9">
        <f t="shared" si="517"/>
        <v>4</v>
      </c>
      <c r="N4975" t="str">
        <f t="shared" si="518"/>
        <v>Quilicura</v>
      </c>
      <c r="O4975" s="1">
        <f t="shared" si="519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0"/>
        <v>Quilicura439224</v>
      </c>
    </row>
    <row r="4976" spans="11:19" x14ac:dyDescent="0.3">
      <c r="K4976">
        <f t="shared" si="515"/>
        <v>0</v>
      </c>
      <c r="L4976" t="str">
        <f t="shared" si="516"/>
        <v>Quilicura43922</v>
      </c>
      <c r="M4976" s="9">
        <f t="shared" si="517"/>
        <v>5</v>
      </c>
      <c r="N4976" t="str">
        <f t="shared" si="518"/>
        <v>Quilicura</v>
      </c>
      <c r="O4976" s="1">
        <f t="shared" si="519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0"/>
        <v>Quilicura439225</v>
      </c>
    </row>
    <row r="4977" spans="11:19" x14ac:dyDescent="0.3">
      <c r="K4977">
        <f t="shared" si="515"/>
        <v>0</v>
      </c>
      <c r="L4977" t="str">
        <f t="shared" si="516"/>
        <v>Quilicura43922</v>
      </c>
      <c r="M4977" s="9">
        <f t="shared" si="517"/>
        <v>6</v>
      </c>
      <c r="N4977" t="str">
        <f t="shared" si="518"/>
        <v>Quilicura</v>
      </c>
      <c r="O4977" s="1">
        <f t="shared" si="519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0"/>
        <v>Quilicura439226</v>
      </c>
    </row>
    <row r="4978" spans="11:19" x14ac:dyDescent="0.3">
      <c r="K4978">
        <f t="shared" si="515"/>
        <v>0</v>
      </c>
      <c r="L4978" t="str">
        <f t="shared" si="516"/>
        <v>Quilicura43922</v>
      </c>
      <c r="M4978" s="9">
        <f t="shared" si="517"/>
        <v>7</v>
      </c>
      <c r="N4978" t="str">
        <f t="shared" si="518"/>
        <v>Quilicura</v>
      </c>
      <c r="O4978" s="1">
        <f t="shared" si="519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0"/>
        <v>Quilicura439227</v>
      </c>
    </row>
    <row r="4979" spans="11:19" x14ac:dyDescent="0.3">
      <c r="K4979">
        <f t="shared" si="515"/>
        <v>0</v>
      </c>
      <c r="L4979" t="str">
        <f t="shared" si="516"/>
        <v>Quilicura43922</v>
      </c>
      <c r="M4979" s="9">
        <f t="shared" si="517"/>
        <v>8</v>
      </c>
      <c r="N4979" t="str">
        <f t="shared" si="518"/>
        <v>Quilicura</v>
      </c>
      <c r="O4979" s="1">
        <f t="shared" si="519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0"/>
        <v>Quilicura439228</v>
      </c>
    </row>
    <row r="4980" spans="11:19" x14ac:dyDescent="0.3">
      <c r="K4980">
        <f t="shared" si="515"/>
        <v>0</v>
      </c>
      <c r="L4980" t="str">
        <f t="shared" si="516"/>
        <v>Quilicura43922</v>
      </c>
      <c r="M4980" s="9">
        <f t="shared" si="517"/>
        <v>9</v>
      </c>
      <c r="N4980" t="str">
        <f t="shared" si="518"/>
        <v>Quilicura</v>
      </c>
      <c r="O4980" s="1">
        <f t="shared" si="519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0"/>
        <v>Quilicura439229</v>
      </c>
    </row>
    <row r="4981" spans="11:19" x14ac:dyDescent="0.3">
      <c r="K4981">
        <f t="shared" si="515"/>
        <v>0</v>
      </c>
      <c r="L4981" t="str">
        <f t="shared" si="516"/>
        <v>Quilicura43922</v>
      </c>
      <c r="M4981" s="9">
        <f t="shared" si="517"/>
        <v>10</v>
      </c>
      <c r="N4981" t="str">
        <f t="shared" si="518"/>
        <v>Quilicura</v>
      </c>
      <c r="O4981" s="1">
        <f t="shared" si="519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0"/>
        <v>Quilicura4392210</v>
      </c>
    </row>
    <row r="4982" spans="11:19" x14ac:dyDescent="0.3">
      <c r="K4982">
        <f t="shared" si="515"/>
        <v>0</v>
      </c>
      <c r="L4982" t="str">
        <f t="shared" si="516"/>
        <v>Quilicura43922</v>
      </c>
      <c r="M4982" s="9">
        <f t="shared" si="517"/>
        <v>11</v>
      </c>
      <c r="N4982" t="str">
        <f t="shared" si="518"/>
        <v>Quilicura</v>
      </c>
      <c r="O4982" s="1">
        <f t="shared" si="519"/>
        <v>43922</v>
      </c>
      <c r="P4982">
        <f>+VLOOKUP($N4982,[1]Hoja3!$A$4:$E$349,2,0)</f>
        <v>13</v>
      </c>
      <c r="Q4982">
        <f>+VLOOKUP($N4982,[1]Hoja3!$A$4:$E$349,3,0)</f>
        <v>13125</v>
      </c>
      <c r="R4982" t="str">
        <f>+VLOOKUP($N4982,[1]Hoja3!$A$4:$E$349,4,0)</f>
        <v>Metropolitana</v>
      </c>
      <c r="S4982" t="str">
        <f t="shared" si="520"/>
        <v>Quilicura4392211</v>
      </c>
    </row>
    <row r="4983" spans="11:19" x14ac:dyDescent="0.3">
      <c r="K4983">
        <f t="shared" si="515"/>
        <v>0</v>
      </c>
      <c r="L4983" t="str">
        <f t="shared" si="516"/>
        <v>Quilicura43922</v>
      </c>
      <c r="M4983" s="9">
        <f t="shared" si="517"/>
        <v>12</v>
      </c>
      <c r="N4983" t="str">
        <f t="shared" si="518"/>
        <v>Quilicura</v>
      </c>
      <c r="O4983" s="1">
        <f t="shared" si="519"/>
        <v>43922</v>
      </c>
      <c r="P4983">
        <f>+VLOOKUP($N4983,[1]Hoja3!$A$4:$E$349,2,0)</f>
        <v>13</v>
      </c>
      <c r="Q4983">
        <f>+VLOOKUP($N4983,[1]Hoja3!$A$4:$E$349,3,0)</f>
        <v>13125</v>
      </c>
      <c r="R4983" t="str">
        <f>+VLOOKUP($N4983,[1]Hoja3!$A$4:$E$349,4,0)</f>
        <v>Metropolitana</v>
      </c>
      <c r="S4983" t="str">
        <f t="shared" si="520"/>
        <v>Quilicura4392212</v>
      </c>
    </row>
    <row r="4984" spans="11:19" x14ac:dyDescent="0.3">
      <c r="K4984">
        <f t="shared" si="515"/>
        <v>0</v>
      </c>
      <c r="L4984" t="str">
        <f t="shared" si="516"/>
        <v>Quillon43922</v>
      </c>
      <c r="M4984" s="9">
        <v>1</v>
      </c>
      <c r="N4984" t="s">
        <v>274</v>
      </c>
      <c r="O4984" s="1">
        <f t="shared" si="519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0"/>
        <v>Quillon439221</v>
      </c>
    </row>
    <row r="4985" spans="11:19" x14ac:dyDescent="0.3">
      <c r="K4985">
        <f t="shared" si="515"/>
        <v>0</v>
      </c>
      <c r="L4985" t="str">
        <f t="shared" si="516"/>
        <v>Quillon43922</v>
      </c>
      <c r="M4985" s="9">
        <f t="shared" si="517"/>
        <v>2</v>
      </c>
      <c r="N4985" t="str">
        <f t="shared" si="518"/>
        <v>Quillon</v>
      </c>
      <c r="O4985" s="1">
        <f t="shared" si="519"/>
        <v>43922</v>
      </c>
      <c r="P4985">
        <f>+VLOOKUP($N4985,[1]Hoja3!$A$4:$E$349,2,0)</f>
        <v>16</v>
      </c>
      <c r="Q4985">
        <f>+VLOOKUP($N4985,[1]Hoja3!$A$4:$E$349,3,0)</f>
        <v>16107</v>
      </c>
      <c r="R4985" t="str">
        <f>+VLOOKUP($N4985,[1]Hoja3!$A$4:$E$349,4,0)</f>
        <v>Ñuble</v>
      </c>
      <c r="S4985" t="str">
        <f t="shared" si="520"/>
        <v>Quillon439222</v>
      </c>
    </row>
    <row r="4986" spans="11:19" x14ac:dyDescent="0.3">
      <c r="K4986">
        <f t="shared" si="515"/>
        <v>0</v>
      </c>
      <c r="L4986" t="str">
        <f t="shared" si="516"/>
        <v>Quillon43922</v>
      </c>
      <c r="M4986" s="9">
        <f t="shared" si="517"/>
        <v>3</v>
      </c>
      <c r="N4986" t="str">
        <f t="shared" si="518"/>
        <v>Quillon</v>
      </c>
      <c r="O4986" s="1">
        <f t="shared" si="519"/>
        <v>43922</v>
      </c>
      <c r="P4986">
        <f>+VLOOKUP($N4986,[1]Hoja3!$A$4:$E$349,2,0)</f>
        <v>16</v>
      </c>
      <c r="Q4986">
        <f>+VLOOKUP($N4986,[1]Hoja3!$A$4:$E$349,3,0)</f>
        <v>16107</v>
      </c>
      <c r="R4986" t="str">
        <f>+VLOOKUP($N4986,[1]Hoja3!$A$4:$E$349,4,0)</f>
        <v>Ñuble</v>
      </c>
      <c r="S4986" t="str">
        <f t="shared" si="520"/>
        <v>Quillon439223</v>
      </c>
    </row>
    <row r="4987" spans="11:19" x14ac:dyDescent="0.3">
      <c r="K4987">
        <f t="shared" si="515"/>
        <v>0</v>
      </c>
      <c r="L4987" t="str">
        <f t="shared" si="516"/>
        <v>Quillota43922</v>
      </c>
      <c r="M4987" s="9">
        <v>1</v>
      </c>
      <c r="N4987" t="s">
        <v>275</v>
      </c>
      <c r="O4987" s="1">
        <f t="shared" si="519"/>
        <v>43922</v>
      </c>
      <c r="P4987">
        <f>+VLOOKUP($N4987,[1]Hoja3!$A$4:$E$349,2,0)</f>
        <v>5</v>
      </c>
      <c r="Q4987">
        <f>+VLOOKUP($N4987,[1]Hoja3!$A$4:$E$349,3,0)</f>
        <v>5501</v>
      </c>
      <c r="R4987" t="str">
        <f>+VLOOKUP($N4987,[1]Hoja3!$A$4:$E$349,4,0)</f>
        <v>Valparaíso</v>
      </c>
      <c r="S4987" t="str">
        <f t="shared" si="520"/>
        <v>Quillota439221</v>
      </c>
    </row>
    <row r="4988" spans="11:19" x14ac:dyDescent="0.3">
      <c r="K4988">
        <f t="shared" si="515"/>
        <v>0</v>
      </c>
      <c r="L4988" t="str">
        <f t="shared" si="516"/>
        <v>San Antonio43922</v>
      </c>
      <c r="M4988" s="9">
        <v>1</v>
      </c>
      <c r="N4988" t="s">
        <v>302</v>
      </c>
      <c r="O4988" s="1">
        <f t="shared" si="519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0"/>
        <v>San Antonio439221</v>
      </c>
    </row>
    <row r="4989" spans="11:19" x14ac:dyDescent="0.3">
      <c r="K4989">
        <f t="shared" si="515"/>
        <v>0</v>
      </c>
      <c r="L4989" t="str">
        <f t="shared" si="516"/>
        <v>San Antonio43922</v>
      </c>
      <c r="M4989" s="9">
        <f t="shared" si="517"/>
        <v>2</v>
      </c>
      <c r="N4989" t="str">
        <f t="shared" si="518"/>
        <v>San Antonio</v>
      </c>
      <c r="O4989" s="1">
        <f t="shared" si="519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0"/>
        <v>San Antonio439222</v>
      </c>
    </row>
    <row r="4990" spans="11:19" x14ac:dyDescent="0.3">
      <c r="K4990">
        <f t="shared" si="515"/>
        <v>0</v>
      </c>
      <c r="L4990" t="str">
        <f t="shared" si="516"/>
        <v>San Antonio43922</v>
      </c>
      <c r="M4990" s="9">
        <f t="shared" si="517"/>
        <v>3</v>
      </c>
      <c r="N4990" t="str">
        <f t="shared" si="518"/>
        <v>San Antonio</v>
      </c>
      <c r="O4990" s="1">
        <f t="shared" si="519"/>
        <v>43922</v>
      </c>
      <c r="P4990">
        <f>+VLOOKUP($N4990,[1]Hoja3!$A$4:$E$349,2,0)</f>
        <v>5</v>
      </c>
      <c r="Q4990">
        <f>+VLOOKUP($N4990,[1]Hoja3!$A$4:$E$349,3,0)</f>
        <v>5601</v>
      </c>
      <c r="R4990" t="str">
        <f>+VLOOKUP($N4990,[1]Hoja3!$A$4:$E$349,4,0)</f>
        <v>Valparaíso</v>
      </c>
      <c r="S4990" t="str">
        <f t="shared" si="520"/>
        <v>San Antonio439223</v>
      </c>
    </row>
    <row r="4991" spans="11:19" x14ac:dyDescent="0.3">
      <c r="K4991">
        <f t="shared" si="515"/>
        <v>0</v>
      </c>
      <c r="L4991" t="str">
        <f t="shared" si="516"/>
        <v>San Antonio43922</v>
      </c>
      <c r="M4991" s="9">
        <f t="shared" si="517"/>
        <v>4</v>
      </c>
      <c r="N4991" t="str">
        <f t="shared" si="518"/>
        <v>San Antonio</v>
      </c>
      <c r="O4991" s="1">
        <f t="shared" si="519"/>
        <v>43922</v>
      </c>
      <c r="P4991">
        <f>+VLOOKUP($N4991,[1]Hoja3!$A$4:$E$349,2,0)</f>
        <v>5</v>
      </c>
      <c r="Q4991">
        <f>+VLOOKUP($N4991,[1]Hoja3!$A$4:$E$349,3,0)</f>
        <v>5601</v>
      </c>
      <c r="R4991" t="str">
        <f>+VLOOKUP($N4991,[1]Hoja3!$A$4:$E$349,4,0)</f>
        <v>Valparaíso</v>
      </c>
      <c r="S4991" t="str">
        <f t="shared" si="520"/>
        <v>San Antonio439224</v>
      </c>
    </row>
    <row r="4992" spans="11:19" x14ac:dyDescent="0.3">
      <c r="K4992">
        <f t="shared" si="515"/>
        <v>0</v>
      </c>
      <c r="L4992" t="str">
        <f t="shared" si="516"/>
        <v>San Carlos43922</v>
      </c>
      <c r="M4992" s="9">
        <v>1</v>
      </c>
      <c r="N4992" t="s">
        <v>304</v>
      </c>
      <c r="O4992" s="1">
        <f t="shared" si="519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0"/>
        <v>San Carlos439221</v>
      </c>
    </row>
    <row r="4993" spans="11:19" x14ac:dyDescent="0.3">
      <c r="K4993">
        <f t="shared" si="515"/>
        <v>0</v>
      </c>
      <c r="L4993" t="str">
        <f t="shared" si="516"/>
        <v>San Carlos43922</v>
      </c>
      <c r="M4993" s="9">
        <f t="shared" si="517"/>
        <v>2</v>
      </c>
      <c r="N4993" t="str">
        <f t="shared" si="518"/>
        <v>San Carlos</v>
      </c>
      <c r="O4993" s="1">
        <f t="shared" si="519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0"/>
        <v>San Carlos439222</v>
      </c>
    </row>
    <row r="4994" spans="11:19" x14ac:dyDescent="0.3">
      <c r="K4994">
        <f t="shared" si="515"/>
        <v>0</v>
      </c>
      <c r="L4994" t="str">
        <f t="shared" si="516"/>
        <v>San Carlos43922</v>
      </c>
      <c r="M4994" s="9">
        <f t="shared" si="517"/>
        <v>3</v>
      </c>
      <c r="N4994" t="str">
        <f t="shared" si="518"/>
        <v>San Carlos</v>
      </c>
      <c r="O4994" s="1">
        <f t="shared" si="519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0"/>
        <v>San Carlos439223</v>
      </c>
    </row>
    <row r="4995" spans="11:19" x14ac:dyDescent="0.3">
      <c r="K4995">
        <f t="shared" si="515"/>
        <v>0</v>
      </c>
      <c r="L4995" t="str">
        <f t="shared" si="516"/>
        <v>San Carlos43922</v>
      </c>
      <c r="M4995" s="9">
        <f t="shared" si="517"/>
        <v>4</v>
      </c>
      <c r="N4995" t="str">
        <f t="shared" si="518"/>
        <v>San Carlos</v>
      </c>
      <c r="O4995" s="1">
        <f t="shared" si="519"/>
        <v>43922</v>
      </c>
      <c r="P4995">
        <f>+VLOOKUP($N4995,[1]Hoja3!$A$4:$E$349,2,0)</f>
        <v>16</v>
      </c>
      <c r="Q4995">
        <f>+VLOOKUP($N4995,[1]Hoja3!$A$4:$E$349,3,0)</f>
        <v>16301</v>
      </c>
      <c r="R4995" t="str">
        <f>+VLOOKUP($N4995,[1]Hoja3!$A$4:$E$349,4,0)</f>
        <v>Ñuble</v>
      </c>
      <c r="S4995" t="str">
        <f t="shared" si="520"/>
        <v>San Carlos439224</v>
      </c>
    </row>
    <row r="4996" spans="11:19" x14ac:dyDescent="0.3">
      <c r="K4996">
        <f t="shared" si="515"/>
        <v>0</v>
      </c>
      <c r="L4996" t="str">
        <f t="shared" si="516"/>
        <v>San Carlos43922</v>
      </c>
      <c r="M4996" s="9">
        <f t="shared" si="517"/>
        <v>5</v>
      </c>
      <c r="N4996" t="str">
        <f t="shared" si="518"/>
        <v>San Carlos</v>
      </c>
      <c r="O4996" s="1">
        <f t="shared" si="519"/>
        <v>43922</v>
      </c>
      <c r="P4996">
        <f>+VLOOKUP($N4996,[1]Hoja3!$A$4:$E$349,2,0)</f>
        <v>16</v>
      </c>
      <c r="Q4996">
        <f>+VLOOKUP($N4996,[1]Hoja3!$A$4:$E$349,3,0)</f>
        <v>16301</v>
      </c>
      <c r="R4996" t="str">
        <f>+VLOOKUP($N4996,[1]Hoja3!$A$4:$E$349,4,0)</f>
        <v>Ñuble</v>
      </c>
      <c r="S4996" t="str">
        <f t="shared" si="520"/>
        <v>San Carlos439225</v>
      </c>
    </row>
    <row r="4997" spans="11:19" x14ac:dyDescent="0.3">
      <c r="K4997">
        <f t="shared" si="515"/>
        <v>0</v>
      </c>
      <c r="L4997" t="str">
        <f t="shared" si="516"/>
        <v>San Fabian43922</v>
      </c>
      <c r="M4997" s="9">
        <v>1</v>
      </c>
      <c r="N4997" t="s">
        <v>307</v>
      </c>
      <c r="O4997" s="1">
        <f t="shared" si="519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0"/>
        <v>San Fabian439221</v>
      </c>
    </row>
    <row r="4998" spans="11:19" x14ac:dyDescent="0.3">
      <c r="K4998">
        <f t="shared" si="515"/>
        <v>0</v>
      </c>
      <c r="L4998" t="str">
        <f t="shared" si="516"/>
        <v>San Fabian43922</v>
      </c>
      <c r="M4998" s="9">
        <f t="shared" si="517"/>
        <v>2</v>
      </c>
      <c r="N4998" t="str">
        <f t="shared" si="518"/>
        <v>San Fabian</v>
      </c>
      <c r="O4998" s="1">
        <f t="shared" si="519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0"/>
        <v>San Fabian439222</v>
      </c>
    </row>
    <row r="4999" spans="11:19" x14ac:dyDescent="0.3">
      <c r="K4999">
        <f t="shared" ref="K4999:K5062" si="521">+COUNTIFS($L$6:$L$20000,B4999)</f>
        <v>0</v>
      </c>
      <c r="L4999" t="str">
        <f t="shared" si="516"/>
        <v>San Fabian43922</v>
      </c>
      <c r="M4999" s="9">
        <f t="shared" si="517"/>
        <v>3</v>
      </c>
      <c r="N4999" t="str">
        <f t="shared" si="518"/>
        <v>San Fabian</v>
      </c>
      <c r="O4999" s="1">
        <f t="shared" si="519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0"/>
        <v>San Fabian439223</v>
      </c>
    </row>
    <row r="5000" spans="11:19" x14ac:dyDescent="0.3">
      <c r="K5000">
        <f t="shared" si="521"/>
        <v>0</v>
      </c>
      <c r="L5000" t="str">
        <f t="shared" si="516"/>
        <v>San Fabian43922</v>
      </c>
      <c r="M5000" s="9">
        <f t="shared" si="517"/>
        <v>4</v>
      </c>
      <c r="N5000" t="str">
        <f t="shared" si="518"/>
        <v>San Fabian</v>
      </c>
      <c r="O5000" s="1">
        <f t="shared" si="519"/>
        <v>43922</v>
      </c>
      <c r="P5000">
        <f>+VLOOKUP($N5000,[1]Hoja3!$A$4:$E$349,2,0)</f>
        <v>16</v>
      </c>
      <c r="Q5000">
        <f>+VLOOKUP($N5000,[1]Hoja3!$A$4:$E$349,3,0)</f>
        <v>16304</v>
      </c>
      <c r="R5000" t="str">
        <f>+VLOOKUP($N5000,[1]Hoja3!$A$4:$E$349,4,0)</f>
        <v>Ñuble</v>
      </c>
      <c r="S5000" t="str">
        <f t="shared" si="520"/>
        <v>San Fabian439224</v>
      </c>
    </row>
    <row r="5001" spans="11:19" x14ac:dyDescent="0.3">
      <c r="K5001">
        <f t="shared" si="521"/>
        <v>0</v>
      </c>
      <c r="L5001" t="str">
        <f t="shared" si="516"/>
        <v>San Fabian43922</v>
      </c>
      <c r="M5001" s="9">
        <f t="shared" si="517"/>
        <v>5</v>
      </c>
      <c r="N5001" t="str">
        <f t="shared" si="518"/>
        <v>San Fabian</v>
      </c>
      <c r="O5001" s="1">
        <f t="shared" si="519"/>
        <v>43922</v>
      </c>
      <c r="P5001">
        <f>+VLOOKUP($N5001,[1]Hoja3!$A$4:$E$349,2,0)</f>
        <v>16</v>
      </c>
      <c r="Q5001">
        <f>+VLOOKUP($N5001,[1]Hoja3!$A$4:$E$349,3,0)</f>
        <v>16304</v>
      </c>
      <c r="R5001" t="str">
        <f>+VLOOKUP($N5001,[1]Hoja3!$A$4:$E$349,4,0)</f>
        <v>Ñuble</v>
      </c>
      <c r="S5001" t="str">
        <f t="shared" si="520"/>
        <v>San Fabian439225</v>
      </c>
    </row>
    <row r="5002" spans="11:19" x14ac:dyDescent="0.3">
      <c r="K5002">
        <f t="shared" si="521"/>
        <v>0</v>
      </c>
      <c r="L5002" t="str">
        <f t="shared" si="516"/>
        <v>San Fernando43922</v>
      </c>
      <c r="M5002" s="9">
        <v>1</v>
      </c>
      <c r="N5002" t="s">
        <v>309</v>
      </c>
      <c r="O5002" s="1">
        <f t="shared" si="519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0"/>
        <v>San Fernando439221</v>
      </c>
    </row>
    <row r="5003" spans="11:19" x14ac:dyDescent="0.3">
      <c r="K5003">
        <f t="shared" si="521"/>
        <v>0</v>
      </c>
      <c r="L5003" t="str">
        <f t="shared" si="516"/>
        <v>San Fernando43922</v>
      </c>
      <c r="M5003" s="9">
        <f t="shared" si="517"/>
        <v>2</v>
      </c>
      <c r="N5003" t="str">
        <f t="shared" si="518"/>
        <v>San Fernando</v>
      </c>
      <c r="O5003" s="1">
        <f t="shared" si="519"/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si="520"/>
        <v>San Fernando439222</v>
      </c>
    </row>
    <row r="5004" spans="11:19" x14ac:dyDescent="0.3">
      <c r="K5004">
        <f t="shared" si="521"/>
        <v>0</v>
      </c>
      <c r="L5004" t="str">
        <f t="shared" si="516"/>
        <v>San Fernando43922</v>
      </c>
      <c r="M5004" s="9">
        <f t="shared" si="517"/>
        <v>3</v>
      </c>
      <c r="N5004" t="str">
        <f t="shared" si="518"/>
        <v>San Fernando</v>
      </c>
      <c r="O5004" s="1">
        <f t="shared" si="519"/>
        <v>43922</v>
      </c>
      <c r="P5004">
        <f>+VLOOKUP($N5004,[1]Hoja3!$A$4:$E$349,2,0)</f>
        <v>6</v>
      </c>
      <c r="Q5004">
        <f>+VLOOKUP($N5004,[1]Hoja3!$A$4:$E$349,3,0)</f>
        <v>6301</v>
      </c>
      <c r="R5004" t="str">
        <f>+VLOOKUP($N5004,[1]Hoja3!$A$4:$E$349,4,0)</f>
        <v>O’Higgins</v>
      </c>
      <c r="S5004" t="str">
        <f t="shared" si="520"/>
        <v>San Fernando439223</v>
      </c>
    </row>
    <row r="5005" spans="11:19" x14ac:dyDescent="0.3">
      <c r="K5005">
        <f t="shared" si="521"/>
        <v>0</v>
      </c>
      <c r="L5005" t="str">
        <f t="shared" ref="L5005:L5068" si="522">+N5005&amp;O5005</f>
        <v>San Fernando43922</v>
      </c>
      <c r="M5005" s="9">
        <f t="shared" ref="M5005:M5068" si="523">+M5004+1</f>
        <v>4</v>
      </c>
      <c r="N5005" t="str">
        <f t="shared" ref="N5005:N5068" si="524">+N5004</f>
        <v>San Fernando</v>
      </c>
      <c r="O5005" s="1">
        <f t="shared" ref="O5005:O5068" si="525">+O5004</f>
        <v>43922</v>
      </c>
      <c r="P5005">
        <f>+VLOOKUP($N5005,[1]Hoja3!$A$4:$E$349,2,0)</f>
        <v>6</v>
      </c>
      <c r="Q5005">
        <f>+VLOOKUP($N5005,[1]Hoja3!$A$4:$E$349,3,0)</f>
        <v>6301</v>
      </c>
      <c r="R5005" t="str">
        <f>+VLOOKUP($N5005,[1]Hoja3!$A$4:$E$349,4,0)</f>
        <v>O’Higgins</v>
      </c>
      <c r="S5005" t="str">
        <f t="shared" ref="S5005:S5068" si="526">+N5005&amp;O5005&amp;M5005</f>
        <v>San Fernando439224</v>
      </c>
    </row>
    <row r="5006" spans="11:19" x14ac:dyDescent="0.3">
      <c r="K5006">
        <f t="shared" si="521"/>
        <v>0</v>
      </c>
      <c r="L5006" t="str">
        <f t="shared" si="522"/>
        <v>San Joaquin43922</v>
      </c>
      <c r="M5006" s="9">
        <v>1</v>
      </c>
      <c r="N5006" t="s">
        <v>313</v>
      </c>
      <c r="O5006" s="1">
        <f t="shared" si="525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26"/>
        <v>San Joaquin439221</v>
      </c>
    </row>
    <row r="5007" spans="11:19" x14ac:dyDescent="0.3">
      <c r="K5007">
        <f t="shared" si="521"/>
        <v>0</v>
      </c>
      <c r="L5007" t="str">
        <f t="shared" si="522"/>
        <v>San Joaquin43922</v>
      </c>
      <c r="M5007" s="9">
        <f t="shared" si="523"/>
        <v>2</v>
      </c>
      <c r="N5007" t="str">
        <f t="shared" si="524"/>
        <v>San Joaquin</v>
      </c>
      <c r="O5007" s="1">
        <f t="shared" si="525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26"/>
        <v>San Joaquin439222</v>
      </c>
    </row>
    <row r="5008" spans="11:19" x14ac:dyDescent="0.3">
      <c r="K5008">
        <f t="shared" si="521"/>
        <v>0</v>
      </c>
      <c r="L5008" t="str">
        <f t="shared" si="522"/>
        <v>San Joaquin43922</v>
      </c>
      <c r="M5008" s="9">
        <f t="shared" si="523"/>
        <v>3</v>
      </c>
      <c r="N5008" t="str">
        <f t="shared" si="524"/>
        <v>San Joaquin</v>
      </c>
      <c r="O5008" s="1">
        <f t="shared" si="525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26"/>
        <v>San Joaquin439223</v>
      </c>
    </row>
    <row r="5009" spans="11:19" x14ac:dyDescent="0.3">
      <c r="K5009">
        <f t="shared" si="521"/>
        <v>0</v>
      </c>
      <c r="L5009" t="str">
        <f t="shared" si="522"/>
        <v>San Joaquin43922</v>
      </c>
      <c r="M5009" s="9">
        <f t="shared" si="523"/>
        <v>4</v>
      </c>
      <c r="N5009" t="str">
        <f t="shared" si="524"/>
        <v>San Joaquin</v>
      </c>
      <c r="O5009" s="1">
        <f t="shared" si="525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26"/>
        <v>San Joaquin439224</v>
      </c>
    </row>
    <row r="5010" spans="11:19" x14ac:dyDescent="0.3">
      <c r="K5010">
        <f t="shared" si="521"/>
        <v>0</v>
      </c>
      <c r="L5010" t="str">
        <f t="shared" si="522"/>
        <v>San Joaquin43922</v>
      </c>
      <c r="M5010" s="9">
        <f t="shared" si="523"/>
        <v>5</v>
      </c>
      <c r="N5010" t="str">
        <f t="shared" si="524"/>
        <v>San Joaquin</v>
      </c>
      <c r="O5010" s="1">
        <f t="shared" si="525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26"/>
        <v>San Joaquin439225</v>
      </c>
    </row>
    <row r="5011" spans="11:19" x14ac:dyDescent="0.3">
      <c r="K5011">
        <f t="shared" si="521"/>
        <v>0</v>
      </c>
      <c r="L5011" t="str">
        <f t="shared" si="522"/>
        <v>San Joaquin43922</v>
      </c>
      <c r="M5011" s="9">
        <f t="shared" si="523"/>
        <v>6</v>
      </c>
      <c r="N5011" t="str">
        <f t="shared" si="524"/>
        <v>San Joaquin</v>
      </c>
      <c r="O5011" s="1">
        <f t="shared" si="525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26"/>
        <v>San Joaquin439226</v>
      </c>
    </row>
    <row r="5012" spans="11:19" x14ac:dyDescent="0.3">
      <c r="K5012">
        <f t="shared" si="521"/>
        <v>0</v>
      </c>
      <c r="L5012" t="str">
        <f t="shared" si="522"/>
        <v>San Joaquin43922</v>
      </c>
      <c r="M5012" s="9">
        <f t="shared" si="523"/>
        <v>7</v>
      </c>
      <c r="N5012" t="str">
        <f t="shared" si="524"/>
        <v>San Joaquin</v>
      </c>
      <c r="O5012" s="1">
        <f t="shared" si="525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26"/>
        <v>San Joaquin439227</v>
      </c>
    </row>
    <row r="5013" spans="11:19" x14ac:dyDescent="0.3">
      <c r="K5013">
        <f t="shared" si="521"/>
        <v>0</v>
      </c>
      <c r="L5013" t="str">
        <f t="shared" si="522"/>
        <v>San Joaquin43922</v>
      </c>
      <c r="M5013" s="9">
        <f t="shared" si="523"/>
        <v>8</v>
      </c>
      <c r="N5013" t="str">
        <f t="shared" si="524"/>
        <v>San Joaquin</v>
      </c>
      <c r="O5013" s="1">
        <f t="shared" si="525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26"/>
        <v>San Joaquin439228</v>
      </c>
    </row>
    <row r="5014" spans="11:19" x14ac:dyDescent="0.3">
      <c r="K5014">
        <f t="shared" si="521"/>
        <v>0</v>
      </c>
      <c r="L5014" t="str">
        <f t="shared" si="522"/>
        <v>San Joaquin43922</v>
      </c>
      <c r="M5014" s="9">
        <f t="shared" si="523"/>
        <v>9</v>
      </c>
      <c r="N5014" t="str">
        <f t="shared" si="524"/>
        <v>San Joaquin</v>
      </c>
      <c r="O5014" s="1">
        <f t="shared" si="525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26"/>
        <v>San Joaquin439229</v>
      </c>
    </row>
    <row r="5015" spans="11:19" x14ac:dyDescent="0.3">
      <c r="K5015">
        <f t="shared" si="521"/>
        <v>0</v>
      </c>
      <c r="L5015" t="str">
        <f t="shared" si="522"/>
        <v>San Joaquin43922</v>
      </c>
      <c r="M5015" s="9">
        <f t="shared" si="523"/>
        <v>10</v>
      </c>
      <c r="N5015" t="str">
        <f t="shared" si="524"/>
        <v>San Joaquin</v>
      </c>
      <c r="O5015" s="1">
        <f t="shared" si="525"/>
        <v>43922</v>
      </c>
      <c r="P5015">
        <f>+VLOOKUP($N5015,[1]Hoja3!$A$4:$E$349,2,0)</f>
        <v>13</v>
      </c>
      <c r="Q5015">
        <f>+VLOOKUP($N5015,[1]Hoja3!$A$4:$E$349,3,0)</f>
        <v>13129</v>
      </c>
      <c r="R5015" t="str">
        <f>+VLOOKUP($N5015,[1]Hoja3!$A$4:$E$349,4,0)</f>
        <v>Metropolitana</v>
      </c>
      <c r="S5015" t="str">
        <f t="shared" si="526"/>
        <v>San Joaquin4392210</v>
      </c>
    </row>
    <row r="5016" spans="11:19" x14ac:dyDescent="0.3">
      <c r="K5016">
        <f t="shared" si="521"/>
        <v>0</v>
      </c>
      <c r="L5016" t="str">
        <f t="shared" si="522"/>
        <v>San Joaquin43922</v>
      </c>
      <c r="M5016" s="9">
        <f t="shared" si="523"/>
        <v>11</v>
      </c>
      <c r="N5016" t="str">
        <f t="shared" si="524"/>
        <v>San Joaquin</v>
      </c>
      <c r="O5016" s="1">
        <f t="shared" si="525"/>
        <v>43922</v>
      </c>
      <c r="P5016">
        <f>+VLOOKUP($N5016,[1]Hoja3!$A$4:$E$349,2,0)</f>
        <v>13</v>
      </c>
      <c r="Q5016">
        <f>+VLOOKUP($N5016,[1]Hoja3!$A$4:$E$349,3,0)</f>
        <v>13129</v>
      </c>
      <c r="R5016" t="str">
        <f>+VLOOKUP($N5016,[1]Hoja3!$A$4:$E$349,4,0)</f>
        <v>Metropolitana</v>
      </c>
      <c r="S5016" t="str">
        <f t="shared" si="526"/>
        <v>San Joaquin4392211</v>
      </c>
    </row>
    <row r="5017" spans="11:19" x14ac:dyDescent="0.3">
      <c r="K5017">
        <f t="shared" si="521"/>
        <v>0</v>
      </c>
      <c r="L5017" t="str">
        <f t="shared" si="522"/>
        <v>San Pedro de la Paz43922</v>
      </c>
      <c r="M5017" s="9">
        <v>1</v>
      </c>
      <c r="N5017" t="s">
        <v>321</v>
      </c>
      <c r="O5017" s="1">
        <f t="shared" si="525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26"/>
        <v>San Pedro de la Paz439221</v>
      </c>
    </row>
    <row r="5018" spans="11:19" x14ac:dyDescent="0.3">
      <c r="K5018">
        <f t="shared" si="521"/>
        <v>0</v>
      </c>
      <c r="L5018" t="str">
        <f t="shared" si="522"/>
        <v>San Pedro de la Paz43922</v>
      </c>
      <c r="M5018" s="9">
        <f t="shared" si="523"/>
        <v>2</v>
      </c>
      <c r="N5018" t="str">
        <f t="shared" si="524"/>
        <v>San Pedro de la Paz</v>
      </c>
      <c r="O5018" s="1">
        <f t="shared" si="525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26"/>
        <v>San Pedro de la Paz439222</v>
      </c>
    </row>
    <row r="5019" spans="11:19" x14ac:dyDescent="0.3">
      <c r="K5019">
        <f t="shared" si="521"/>
        <v>0</v>
      </c>
      <c r="L5019" t="str">
        <f t="shared" si="522"/>
        <v>San Pedro de la Paz43922</v>
      </c>
      <c r="M5019" s="9">
        <f t="shared" si="523"/>
        <v>3</v>
      </c>
      <c r="N5019" t="str">
        <f t="shared" si="524"/>
        <v>San Pedro de la Paz</v>
      </c>
      <c r="O5019" s="1">
        <f t="shared" si="525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26"/>
        <v>San Pedro de la Paz439223</v>
      </c>
    </row>
    <row r="5020" spans="11:19" x14ac:dyDescent="0.3">
      <c r="K5020">
        <f t="shared" si="521"/>
        <v>0</v>
      </c>
      <c r="L5020" t="str">
        <f t="shared" si="522"/>
        <v>San Pedro de la Paz43922</v>
      </c>
      <c r="M5020" s="9">
        <f t="shared" si="523"/>
        <v>4</v>
      </c>
      <c r="N5020" t="str">
        <f t="shared" si="524"/>
        <v>San Pedro de la Paz</v>
      </c>
      <c r="O5020" s="1">
        <f t="shared" si="525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26"/>
        <v>San Pedro de la Paz439224</v>
      </c>
    </row>
    <row r="5021" spans="11:19" x14ac:dyDescent="0.3">
      <c r="K5021">
        <f t="shared" si="521"/>
        <v>0</v>
      </c>
      <c r="L5021" t="str">
        <f t="shared" si="522"/>
        <v>San Pedro de la Paz43922</v>
      </c>
      <c r="M5021" s="9">
        <f t="shared" si="523"/>
        <v>5</v>
      </c>
      <c r="N5021" t="str">
        <f t="shared" si="524"/>
        <v>San Pedro de la Paz</v>
      </c>
      <c r="O5021" s="1">
        <f t="shared" si="525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26"/>
        <v>San Pedro de la Paz439225</v>
      </c>
    </row>
    <row r="5022" spans="11:19" x14ac:dyDescent="0.3">
      <c r="K5022">
        <f t="shared" si="521"/>
        <v>0</v>
      </c>
      <c r="L5022" t="str">
        <f t="shared" si="522"/>
        <v>San Pedro de la Paz43922</v>
      </c>
      <c r="M5022" s="9">
        <f t="shared" si="523"/>
        <v>6</v>
      </c>
      <c r="N5022" t="str">
        <f t="shared" si="524"/>
        <v>San Pedro de la Paz</v>
      </c>
      <c r="O5022" s="1">
        <f t="shared" si="525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26"/>
        <v>San Pedro de la Paz439226</v>
      </c>
    </row>
    <row r="5023" spans="11:19" x14ac:dyDescent="0.3">
      <c r="K5023">
        <f t="shared" si="521"/>
        <v>0</v>
      </c>
      <c r="L5023" t="str">
        <f t="shared" si="522"/>
        <v>San Pedro de la Paz43922</v>
      </c>
      <c r="M5023" s="9">
        <f t="shared" si="523"/>
        <v>7</v>
      </c>
      <c r="N5023" t="str">
        <f t="shared" si="524"/>
        <v>San Pedro de la Paz</v>
      </c>
      <c r="O5023" s="1">
        <f t="shared" si="525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26"/>
        <v>San Pedro de la Paz439227</v>
      </c>
    </row>
    <row r="5024" spans="11:19" x14ac:dyDescent="0.3">
      <c r="K5024">
        <f t="shared" si="521"/>
        <v>0</v>
      </c>
      <c r="L5024" t="str">
        <f t="shared" si="522"/>
        <v>San Pedro de la Paz43922</v>
      </c>
      <c r="M5024" s="9">
        <f t="shared" si="523"/>
        <v>8</v>
      </c>
      <c r="N5024" t="str">
        <f t="shared" si="524"/>
        <v>San Pedro de la Paz</v>
      </c>
      <c r="O5024" s="1">
        <f t="shared" si="525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26"/>
        <v>San Pedro de la Paz439228</v>
      </c>
    </row>
    <row r="5025" spans="11:19" x14ac:dyDescent="0.3">
      <c r="K5025">
        <f t="shared" si="521"/>
        <v>0</v>
      </c>
      <c r="L5025" t="str">
        <f t="shared" si="522"/>
        <v>San Pedro de la Paz43922</v>
      </c>
      <c r="M5025" s="9">
        <f t="shared" si="523"/>
        <v>9</v>
      </c>
      <c r="N5025" t="str">
        <f t="shared" si="524"/>
        <v>San Pedro de la Paz</v>
      </c>
      <c r="O5025" s="1">
        <f t="shared" si="525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26"/>
        <v>San Pedro de la Paz439229</v>
      </c>
    </row>
    <row r="5026" spans="11:19" x14ac:dyDescent="0.3">
      <c r="K5026">
        <f t="shared" si="521"/>
        <v>0</v>
      </c>
      <c r="L5026" t="str">
        <f t="shared" si="522"/>
        <v>San Pedro de la Paz43922</v>
      </c>
      <c r="M5026" s="9">
        <f t="shared" si="523"/>
        <v>10</v>
      </c>
      <c r="N5026" t="str">
        <f t="shared" si="524"/>
        <v>San Pedro de la Paz</v>
      </c>
      <c r="O5026" s="1">
        <f t="shared" si="525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26"/>
        <v>San Pedro de la Paz4392210</v>
      </c>
    </row>
    <row r="5027" spans="11:19" x14ac:dyDescent="0.3">
      <c r="K5027">
        <f t="shared" si="521"/>
        <v>0</v>
      </c>
      <c r="L5027" t="str">
        <f t="shared" si="522"/>
        <v>San Pedro de la Paz43922</v>
      </c>
      <c r="M5027" s="9">
        <f t="shared" si="523"/>
        <v>11</v>
      </c>
      <c r="N5027" t="str">
        <f t="shared" si="524"/>
        <v>San Pedro de la Paz</v>
      </c>
      <c r="O5027" s="1">
        <f t="shared" si="525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26"/>
        <v>San Pedro de la Paz4392211</v>
      </c>
    </row>
    <row r="5028" spans="11:19" x14ac:dyDescent="0.3">
      <c r="K5028">
        <f t="shared" si="521"/>
        <v>0</v>
      </c>
      <c r="L5028" t="str">
        <f t="shared" si="522"/>
        <v>San Pedro de la Paz43922</v>
      </c>
      <c r="M5028" s="9">
        <f t="shared" si="523"/>
        <v>12</v>
      </c>
      <c r="N5028" t="str">
        <f t="shared" si="524"/>
        <v>San Pedro de la Paz</v>
      </c>
      <c r="O5028" s="1">
        <f t="shared" si="525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26"/>
        <v>San Pedro de la Paz4392212</v>
      </c>
    </row>
    <row r="5029" spans="11:19" x14ac:dyDescent="0.3">
      <c r="K5029">
        <f t="shared" si="521"/>
        <v>0</v>
      </c>
      <c r="L5029" t="str">
        <f t="shared" si="522"/>
        <v>San Pedro de la Paz43922</v>
      </c>
      <c r="M5029" s="9">
        <f t="shared" si="523"/>
        <v>13</v>
      </c>
      <c r="N5029" t="str">
        <f t="shared" si="524"/>
        <v>San Pedro de la Paz</v>
      </c>
      <c r="O5029" s="1">
        <f t="shared" si="525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26"/>
        <v>San Pedro de la Paz4392213</v>
      </c>
    </row>
    <row r="5030" spans="11:19" x14ac:dyDescent="0.3">
      <c r="K5030">
        <f t="shared" si="521"/>
        <v>0</v>
      </c>
      <c r="L5030" t="str">
        <f t="shared" si="522"/>
        <v>San Pedro de la Paz43922</v>
      </c>
      <c r="M5030" s="9">
        <f t="shared" si="523"/>
        <v>14</v>
      </c>
      <c r="N5030" t="str">
        <f t="shared" si="524"/>
        <v>San Pedro de la Paz</v>
      </c>
      <c r="O5030" s="1">
        <f t="shared" si="525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26"/>
        <v>San Pedro de la Paz4392214</v>
      </c>
    </row>
    <row r="5031" spans="11:19" x14ac:dyDescent="0.3">
      <c r="K5031">
        <f t="shared" si="521"/>
        <v>0</v>
      </c>
      <c r="L5031" t="str">
        <f t="shared" si="522"/>
        <v>San Pedro de la Paz43922</v>
      </c>
      <c r="M5031" s="9">
        <f t="shared" si="523"/>
        <v>15</v>
      </c>
      <c r="N5031" t="str">
        <f t="shared" si="524"/>
        <v>San Pedro de la Paz</v>
      </c>
      <c r="O5031" s="1">
        <f t="shared" si="525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26"/>
        <v>San Pedro de la Paz4392215</v>
      </c>
    </row>
    <row r="5032" spans="11:19" x14ac:dyDescent="0.3">
      <c r="K5032">
        <f t="shared" si="521"/>
        <v>0</v>
      </c>
      <c r="L5032" t="str">
        <f t="shared" si="522"/>
        <v>San Pedro de la Paz43922</v>
      </c>
      <c r="M5032" s="9">
        <f t="shared" si="523"/>
        <v>16</v>
      </c>
      <c r="N5032" t="str">
        <f t="shared" si="524"/>
        <v>San Pedro de la Paz</v>
      </c>
      <c r="O5032" s="1">
        <f t="shared" si="525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26"/>
        <v>San Pedro de la Paz4392216</v>
      </c>
    </row>
    <row r="5033" spans="11:19" x14ac:dyDescent="0.3">
      <c r="K5033">
        <f t="shared" si="521"/>
        <v>0</v>
      </c>
      <c r="L5033" t="str">
        <f t="shared" si="522"/>
        <v>San Pedro de la Paz43922</v>
      </c>
      <c r="M5033" s="9">
        <f t="shared" si="523"/>
        <v>17</v>
      </c>
      <c r="N5033" t="str">
        <f t="shared" si="524"/>
        <v>San Pedro de la Paz</v>
      </c>
      <c r="O5033" s="1">
        <f t="shared" si="525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26"/>
        <v>San Pedro de la Paz4392217</v>
      </c>
    </row>
    <row r="5034" spans="11:19" x14ac:dyDescent="0.3">
      <c r="K5034">
        <f t="shared" si="521"/>
        <v>0</v>
      </c>
      <c r="L5034" t="str">
        <f t="shared" si="522"/>
        <v>San Pedro de la Paz43922</v>
      </c>
      <c r="M5034" s="9">
        <f t="shared" si="523"/>
        <v>18</v>
      </c>
      <c r="N5034" t="str">
        <f t="shared" si="524"/>
        <v>San Pedro de la Paz</v>
      </c>
      <c r="O5034" s="1">
        <f t="shared" si="525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26"/>
        <v>San Pedro de la Paz4392218</v>
      </c>
    </row>
    <row r="5035" spans="11:19" x14ac:dyDescent="0.3">
      <c r="K5035">
        <f t="shared" si="521"/>
        <v>0</v>
      </c>
      <c r="L5035" t="str">
        <f t="shared" si="522"/>
        <v>San Pedro de la Paz43922</v>
      </c>
      <c r="M5035" s="9">
        <f t="shared" si="523"/>
        <v>19</v>
      </c>
      <c r="N5035" t="str">
        <f t="shared" si="524"/>
        <v>San Pedro de la Paz</v>
      </c>
      <c r="O5035" s="1">
        <f t="shared" si="525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26"/>
        <v>San Pedro de la Paz4392219</v>
      </c>
    </row>
    <row r="5036" spans="11:19" x14ac:dyDescent="0.3">
      <c r="K5036">
        <f t="shared" si="521"/>
        <v>0</v>
      </c>
      <c r="L5036" t="str">
        <f t="shared" si="522"/>
        <v>San Pedro de la Paz43922</v>
      </c>
      <c r="M5036" s="9">
        <f t="shared" si="523"/>
        <v>20</v>
      </c>
      <c r="N5036" t="str">
        <f t="shared" si="524"/>
        <v>San Pedro de la Paz</v>
      </c>
      <c r="O5036" s="1">
        <f t="shared" si="525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26"/>
        <v>San Pedro de la Paz4392220</v>
      </c>
    </row>
    <row r="5037" spans="11:19" x14ac:dyDescent="0.3">
      <c r="K5037">
        <f t="shared" si="521"/>
        <v>0</v>
      </c>
      <c r="L5037" t="str">
        <f t="shared" si="522"/>
        <v>San Pedro de la Paz43922</v>
      </c>
      <c r="M5037" s="9">
        <f t="shared" si="523"/>
        <v>21</v>
      </c>
      <c r="N5037" t="str">
        <f t="shared" si="524"/>
        <v>San Pedro de la Paz</v>
      </c>
      <c r="O5037" s="1">
        <f t="shared" si="525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26"/>
        <v>San Pedro de la Paz4392221</v>
      </c>
    </row>
    <row r="5038" spans="11:19" x14ac:dyDescent="0.3">
      <c r="K5038">
        <f t="shared" si="521"/>
        <v>0</v>
      </c>
      <c r="L5038" t="str">
        <f t="shared" si="522"/>
        <v>San Pedro de la Paz43922</v>
      </c>
      <c r="M5038" s="9">
        <f t="shared" si="523"/>
        <v>22</v>
      </c>
      <c r="N5038" t="str">
        <f t="shared" si="524"/>
        <v>San Pedro de la Paz</v>
      </c>
      <c r="O5038" s="1">
        <f t="shared" si="525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26"/>
        <v>San Pedro de la Paz4392222</v>
      </c>
    </row>
    <row r="5039" spans="11:19" x14ac:dyDescent="0.3">
      <c r="K5039">
        <f t="shared" si="521"/>
        <v>0</v>
      </c>
      <c r="L5039" t="str">
        <f t="shared" si="522"/>
        <v>San Pedro de la Paz43922</v>
      </c>
      <c r="M5039" s="9">
        <f t="shared" si="523"/>
        <v>23</v>
      </c>
      <c r="N5039" t="str">
        <f t="shared" si="524"/>
        <v>San Pedro de la Paz</v>
      </c>
      <c r="O5039" s="1">
        <f t="shared" si="525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26"/>
        <v>San Pedro de la Paz4392223</v>
      </c>
    </row>
    <row r="5040" spans="11:19" x14ac:dyDescent="0.3">
      <c r="K5040">
        <f t="shared" si="521"/>
        <v>0</v>
      </c>
      <c r="L5040" t="str">
        <f t="shared" si="522"/>
        <v>San Pedro de la Paz43922</v>
      </c>
      <c r="M5040" s="9">
        <f t="shared" si="523"/>
        <v>24</v>
      </c>
      <c r="N5040" t="str">
        <f t="shared" si="524"/>
        <v>San Pedro de la Paz</v>
      </c>
      <c r="O5040" s="1">
        <f t="shared" si="525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26"/>
        <v>San Pedro de la Paz4392224</v>
      </c>
    </row>
    <row r="5041" spans="11:19" x14ac:dyDescent="0.3">
      <c r="K5041">
        <f t="shared" si="521"/>
        <v>0</v>
      </c>
      <c r="L5041" t="str">
        <f t="shared" si="522"/>
        <v>San Pedro de la Paz43922</v>
      </c>
      <c r="M5041" s="9">
        <f t="shared" si="523"/>
        <v>25</v>
      </c>
      <c r="N5041" t="str">
        <f t="shared" si="524"/>
        <v>San Pedro de la Paz</v>
      </c>
      <c r="O5041" s="1">
        <f t="shared" si="525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26"/>
        <v>San Pedro de la Paz4392225</v>
      </c>
    </row>
    <row r="5042" spans="11:19" x14ac:dyDescent="0.3">
      <c r="K5042">
        <f t="shared" si="521"/>
        <v>0</v>
      </c>
      <c r="L5042" t="str">
        <f t="shared" si="522"/>
        <v>San Pedro de la Paz43922</v>
      </c>
      <c r="M5042" s="9">
        <f t="shared" si="523"/>
        <v>26</v>
      </c>
      <c r="N5042" t="str">
        <f t="shared" si="524"/>
        <v>San Pedro de la Paz</v>
      </c>
      <c r="O5042" s="1">
        <f t="shared" si="525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26"/>
        <v>San Pedro de la Paz4392226</v>
      </c>
    </row>
    <row r="5043" spans="11:19" x14ac:dyDescent="0.3">
      <c r="K5043">
        <f t="shared" si="521"/>
        <v>0</v>
      </c>
      <c r="L5043" t="str">
        <f t="shared" si="522"/>
        <v>San Pedro de la Paz43922</v>
      </c>
      <c r="M5043" s="9">
        <f t="shared" si="523"/>
        <v>27</v>
      </c>
      <c r="N5043" t="str">
        <f t="shared" si="524"/>
        <v>San Pedro de la Paz</v>
      </c>
      <c r="O5043" s="1">
        <f t="shared" si="525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26"/>
        <v>San Pedro de la Paz4392227</v>
      </c>
    </row>
    <row r="5044" spans="11:19" x14ac:dyDescent="0.3">
      <c r="K5044">
        <f t="shared" si="521"/>
        <v>0</v>
      </c>
      <c r="L5044" t="str">
        <f t="shared" si="522"/>
        <v>San Pedro de la Paz43922</v>
      </c>
      <c r="M5044" s="9">
        <f t="shared" si="523"/>
        <v>28</v>
      </c>
      <c r="N5044" t="str">
        <f t="shared" si="524"/>
        <v>San Pedro de la Paz</v>
      </c>
      <c r="O5044" s="1">
        <f t="shared" si="525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26"/>
        <v>San Pedro de la Paz4392228</v>
      </c>
    </row>
    <row r="5045" spans="11:19" x14ac:dyDescent="0.3">
      <c r="K5045">
        <f t="shared" si="521"/>
        <v>0</v>
      </c>
      <c r="L5045" t="str">
        <f t="shared" si="522"/>
        <v>San Pedro de la Paz43922</v>
      </c>
      <c r="M5045" s="9">
        <f t="shared" si="523"/>
        <v>29</v>
      </c>
      <c r="N5045" t="str">
        <f t="shared" si="524"/>
        <v>San Pedro de la Paz</v>
      </c>
      <c r="O5045" s="1">
        <f t="shared" si="525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26"/>
        <v>San Pedro de la Paz4392229</v>
      </c>
    </row>
    <row r="5046" spans="11:19" x14ac:dyDescent="0.3">
      <c r="K5046">
        <f t="shared" si="521"/>
        <v>0</v>
      </c>
      <c r="L5046" t="str">
        <f t="shared" si="522"/>
        <v>San Pedro de la Paz43922</v>
      </c>
      <c r="M5046" s="9">
        <f t="shared" si="523"/>
        <v>30</v>
      </c>
      <c r="N5046" t="str">
        <f t="shared" si="524"/>
        <v>San Pedro de la Paz</v>
      </c>
      <c r="O5046" s="1">
        <f t="shared" si="525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26"/>
        <v>San Pedro de la Paz4392230</v>
      </c>
    </row>
    <row r="5047" spans="11:19" x14ac:dyDescent="0.3">
      <c r="K5047">
        <f t="shared" si="521"/>
        <v>0</v>
      </c>
      <c r="L5047" t="str">
        <f t="shared" si="522"/>
        <v>San Pedro de la Paz43922</v>
      </c>
      <c r="M5047" s="9">
        <f t="shared" si="523"/>
        <v>31</v>
      </c>
      <c r="N5047" t="str">
        <f t="shared" si="524"/>
        <v>San Pedro de la Paz</v>
      </c>
      <c r="O5047" s="1">
        <f t="shared" si="525"/>
        <v>43922</v>
      </c>
      <c r="P5047">
        <f>+VLOOKUP($N5047,[1]Hoja3!$A$4:$E$349,2,0)</f>
        <v>8</v>
      </c>
      <c r="Q5047">
        <f>+VLOOKUP($N5047,[1]Hoja3!$A$4:$E$349,3,0)</f>
        <v>8108</v>
      </c>
      <c r="R5047" t="str">
        <f>+VLOOKUP($N5047,[1]Hoja3!$A$4:$E$349,4,0)</f>
        <v>Biobío</v>
      </c>
      <c r="S5047" t="str">
        <f t="shared" si="526"/>
        <v>San Pedro de la Paz4392231</v>
      </c>
    </row>
    <row r="5048" spans="11:19" x14ac:dyDescent="0.3">
      <c r="K5048">
        <f t="shared" si="521"/>
        <v>0</v>
      </c>
      <c r="L5048" t="str">
        <f t="shared" si="522"/>
        <v>San Pedro de la Paz43922</v>
      </c>
      <c r="M5048" s="9">
        <f t="shared" si="523"/>
        <v>32</v>
      </c>
      <c r="N5048" t="str">
        <f t="shared" si="524"/>
        <v>San Pedro de la Paz</v>
      </c>
      <c r="O5048" s="1">
        <f t="shared" si="525"/>
        <v>43922</v>
      </c>
      <c r="P5048">
        <f>+VLOOKUP($N5048,[1]Hoja3!$A$4:$E$349,2,0)</f>
        <v>8</v>
      </c>
      <c r="Q5048">
        <f>+VLOOKUP($N5048,[1]Hoja3!$A$4:$E$349,3,0)</f>
        <v>8108</v>
      </c>
      <c r="R5048" t="str">
        <f>+VLOOKUP($N5048,[1]Hoja3!$A$4:$E$349,4,0)</f>
        <v>Biobío</v>
      </c>
      <c r="S5048" t="str">
        <f t="shared" si="526"/>
        <v>San Pedro de la Paz4392232</v>
      </c>
    </row>
    <row r="5049" spans="11:19" x14ac:dyDescent="0.3">
      <c r="K5049">
        <f t="shared" si="521"/>
        <v>0</v>
      </c>
      <c r="L5049" t="str">
        <f t="shared" si="522"/>
        <v>Santiago43922</v>
      </c>
      <c r="M5049" s="9">
        <v>1</v>
      </c>
      <c r="N5049" t="s">
        <v>330</v>
      </c>
      <c r="O5049" s="1">
        <f t="shared" si="525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26"/>
        <v>Santiago439221</v>
      </c>
    </row>
    <row r="5050" spans="11:19" x14ac:dyDescent="0.3">
      <c r="K5050">
        <f t="shared" si="521"/>
        <v>0</v>
      </c>
      <c r="L5050" t="str">
        <f t="shared" si="522"/>
        <v>Santiago43922</v>
      </c>
      <c r="M5050" s="9">
        <f t="shared" si="523"/>
        <v>2</v>
      </c>
      <c r="N5050" t="str">
        <f t="shared" si="524"/>
        <v>Santiago</v>
      </c>
      <c r="O5050" s="1">
        <f t="shared" si="525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26"/>
        <v>Santiago439222</v>
      </c>
    </row>
    <row r="5051" spans="11:19" x14ac:dyDescent="0.3">
      <c r="K5051">
        <f t="shared" si="521"/>
        <v>0</v>
      </c>
      <c r="L5051" t="str">
        <f t="shared" si="522"/>
        <v>Santiago43922</v>
      </c>
      <c r="M5051" s="9">
        <f t="shared" si="523"/>
        <v>3</v>
      </c>
      <c r="N5051" t="str">
        <f t="shared" si="524"/>
        <v>Santiago</v>
      </c>
      <c r="O5051" s="1">
        <f t="shared" si="525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26"/>
        <v>Santiago439223</v>
      </c>
    </row>
    <row r="5052" spans="11:19" x14ac:dyDescent="0.3">
      <c r="K5052">
        <f t="shared" si="521"/>
        <v>0</v>
      </c>
      <c r="L5052" t="str">
        <f t="shared" si="522"/>
        <v>Santiago43922</v>
      </c>
      <c r="M5052" s="9">
        <f t="shared" si="523"/>
        <v>4</v>
      </c>
      <c r="N5052" t="str">
        <f t="shared" si="524"/>
        <v>Santiago</v>
      </c>
      <c r="O5052" s="1">
        <f t="shared" si="525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26"/>
        <v>Santiago439224</v>
      </c>
    </row>
    <row r="5053" spans="11:19" x14ac:dyDescent="0.3">
      <c r="K5053">
        <f t="shared" si="521"/>
        <v>0</v>
      </c>
      <c r="L5053" t="str">
        <f t="shared" si="522"/>
        <v>Santiago43922</v>
      </c>
      <c r="M5053" s="9">
        <f t="shared" si="523"/>
        <v>5</v>
      </c>
      <c r="N5053" t="str">
        <f t="shared" si="524"/>
        <v>Santiago</v>
      </c>
      <c r="O5053" s="1">
        <f t="shared" si="525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26"/>
        <v>Santiago439225</v>
      </c>
    </row>
    <row r="5054" spans="11:19" x14ac:dyDescent="0.3">
      <c r="K5054">
        <f t="shared" si="521"/>
        <v>0</v>
      </c>
      <c r="L5054" t="str">
        <f t="shared" si="522"/>
        <v>Santiago43922</v>
      </c>
      <c r="M5054" s="9">
        <f t="shared" si="523"/>
        <v>6</v>
      </c>
      <c r="N5054" t="str">
        <f t="shared" si="524"/>
        <v>Santiago</v>
      </c>
      <c r="O5054" s="1">
        <f t="shared" si="525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26"/>
        <v>Santiago439226</v>
      </c>
    </row>
    <row r="5055" spans="11:19" x14ac:dyDescent="0.3">
      <c r="K5055">
        <f t="shared" si="521"/>
        <v>0</v>
      </c>
      <c r="L5055" t="str">
        <f t="shared" si="522"/>
        <v>Santiago43922</v>
      </c>
      <c r="M5055" s="9">
        <f t="shared" si="523"/>
        <v>7</v>
      </c>
      <c r="N5055" t="str">
        <f t="shared" si="524"/>
        <v>Santiago</v>
      </c>
      <c r="O5055" s="1">
        <f t="shared" si="525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26"/>
        <v>Santiago439227</v>
      </c>
    </row>
    <row r="5056" spans="11:19" x14ac:dyDescent="0.3">
      <c r="K5056">
        <f t="shared" si="521"/>
        <v>0</v>
      </c>
      <c r="L5056" t="str">
        <f t="shared" si="522"/>
        <v>Santiago43922</v>
      </c>
      <c r="M5056" s="9">
        <f t="shared" si="523"/>
        <v>8</v>
      </c>
      <c r="N5056" t="str">
        <f t="shared" si="524"/>
        <v>Santiago</v>
      </c>
      <c r="O5056" s="1">
        <f t="shared" si="525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26"/>
        <v>Santiago439228</v>
      </c>
    </row>
    <row r="5057" spans="11:19" x14ac:dyDescent="0.3">
      <c r="K5057">
        <f t="shared" si="521"/>
        <v>0</v>
      </c>
      <c r="L5057" t="str">
        <f t="shared" si="522"/>
        <v>Santiago43922</v>
      </c>
      <c r="M5057" s="9">
        <f t="shared" si="523"/>
        <v>9</v>
      </c>
      <c r="N5057" t="str">
        <f t="shared" si="524"/>
        <v>Santiago</v>
      </c>
      <c r="O5057" s="1">
        <f t="shared" si="525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26"/>
        <v>Santiago439229</v>
      </c>
    </row>
    <row r="5058" spans="11:19" x14ac:dyDescent="0.3">
      <c r="K5058">
        <f t="shared" si="521"/>
        <v>0</v>
      </c>
      <c r="L5058" t="str">
        <f t="shared" si="522"/>
        <v>Santiago43922</v>
      </c>
      <c r="M5058" s="9">
        <f t="shared" si="523"/>
        <v>10</v>
      </c>
      <c r="N5058" t="str">
        <f t="shared" si="524"/>
        <v>Santiago</v>
      </c>
      <c r="O5058" s="1">
        <f t="shared" si="525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26"/>
        <v>Santiago4392210</v>
      </c>
    </row>
    <row r="5059" spans="11:19" x14ac:dyDescent="0.3">
      <c r="K5059">
        <f t="shared" si="521"/>
        <v>0</v>
      </c>
      <c r="L5059" t="str">
        <f t="shared" si="522"/>
        <v>Santiago43922</v>
      </c>
      <c r="M5059" s="9">
        <f t="shared" si="523"/>
        <v>11</v>
      </c>
      <c r="N5059" t="str">
        <f t="shared" si="524"/>
        <v>Santiago</v>
      </c>
      <c r="O5059" s="1">
        <f t="shared" si="525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26"/>
        <v>Santiago4392211</v>
      </c>
    </row>
    <row r="5060" spans="11:19" x14ac:dyDescent="0.3">
      <c r="K5060">
        <f t="shared" si="521"/>
        <v>0</v>
      </c>
      <c r="L5060" t="str">
        <f t="shared" si="522"/>
        <v>Santiago43922</v>
      </c>
      <c r="M5060" s="9">
        <f t="shared" si="523"/>
        <v>12</v>
      </c>
      <c r="N5060" t="str">
        <f t="shared" si="524"/>
        <v>Santiago</v>
      </c>
      <c r="O5060" s="1">
        <f t="shared" si="525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26"/>
        <v>Santiago4392212</v>
      </c>
    </row>
    <row r="5061" spans="11:19" x14ac:dyDescent="0.3">
      <c r="K5061">
        <f t="shared" si="521"/>
        <v>0</v>
      </c>
      <c r="L5061" t="str">
        <f t="shared" si="522"/>
        <v>Santiago43922</v>
      </c>
      <c r="M5061" s="9">
        <f t="shared" si="523"/>
        <v>13</v>
      </c>
      <c r="N5061" t="str">
        <f t="shared" si="524"/>
        <v>Santiago</v>
      </c>
      <c r="O5061" s="1">
        <f t="shared" si="525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26"/>
        <v>Santiago4392213</v>
      </c>
    </row>
    <row r="5062" spans="11:19" x14ac:dyDescent="0.3">
      <c r="K5062">
        <f t="shared" si="521"/>
        <v>0</v>
      </c>
      <c r="L5062" t="str">
        <f t="shared" si="522"/>
        <v>Santiago43922</v>
      </c>
      <c r="M5062" s="9">
        <f t="shared" si="523"/>
        <v>14</v>
      </c>
      <c r="N5062" t="str">
        <f t="shared" si="524"/>
        <v>Santiago</v>
      </c>
      <c r="O5062" s="1">
        <f t="shared" si="525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26"/>
        <v>Santiago4392214</v>
      </c>
    </row>
    <row r="5063" spans="11:19" x14ac:dyDescent="0.3">
      <c r="K5063">
        <f t="shared" ref="K5063:K5126" si="527">+COUNTIFS($L$6:$L$20000,B5063)</f>
        <v>0</v>
      </c>
      <c r="L5063" t="str">
        <f t="shared" si="522"/>
        <v>Santiago43922</v>
      </c>
      <c r="M5063" s="9">
        <f t="shared" si="523"/>
        <v>15</v>
      </c>
      <c r="N5063" t="str">
        <f t="shared" si="524"/>
        <v>Santiago</v>
      </c>
      <c r="O5063" s="1">
        <f t="shared" si="525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26"/>
        <v>Santiago4392215</v>
      </c>
    </row>
    <row r="5064" spans="11:19" x14ac:dyDescent="0.3">
      <c r="K5064">
        <f t="shared" si="527"/>
        <v>0</v>
      </c>
      <c r="L5064" t="str">
        <f t="shared" si="522"/>
        <v>Santiago43922</v>
      </c>
      <c r="M5064" s="9">
        <f t="shared" si="523"/>
        <v>16</v>
      </c>
      <c r="N5064" t="str">
        <f t="shared" si="524"/>
        <v>Santiago</v>
      </c>
      <c r="O5064" s="1">
        <f t="shared" si="525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26"/>
        <v>Santiago4392216</v>
      </c>
    </row>
    <row r="5065" spans="11:19" x14ac:dyDescent="0.3">
      <c r="K5065">
        <f t="shared" si="527"/>
        <v>0</v>
      </c>
      <c r="L5065" t="str">
        <f t="shared" si="522"/>
        <v>Santiago43922</v>
      </c>
      <c r="M5065" s="9">
        <f t="shared" si="523"/>
        <v>17</v>
      </c>
      <c r="N5065" t="str">
        <f t="shared" si="524"/>
        <v>Santiago</v>
      </c>
      <c r="O5065" s="1">
        <f t="shared" si="525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26"/>
        <v>Santiago4392217</v>
      </c>
    </row>
    <row r="5066" spans="11:19" x14ac:dyDescent="0.3">
      <c r="K5066">
        <f t="shared" si="527"/>
        <v>0</v>
      </c>
      <c r="L5066" t="str">
        <f t="shared" si="522"/>
        <v>Santiago43922</v>
      </c>
      <c r="M5066" s="9">
        <f t="shared" si="523"/>
        <v>18</v>
      </c>
      <c r="N5066" t="str">
        <f t="shared" si="524"/>
        <v>Santiago</v>
      </c>
      <c r="O5066" s="1">
        <f t="shared" si="525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26"/>
        <v>Santiago4392218</v>
      </c>
    </row>
    <row r="5067" spans="11:19" x14ac:dyDescent="0.3">
      <c r="K5067">
        <f t="shared" si="527"/>
        <v>0</v>
      </c>
      <c r="L5067" t="str">
        <f t="shared" si="522"/>
        <v>Santiago43922</v>
      </c>
      <c r="M5067" s="9">
        <f t="shared" si="523"/>
        <v>19</v>
      </c>
      <c r="N5067" t="str">
        <f t="shared" si="524"/>
        <v>Santiago</v>
      </c>
      <c r="O5067" s="1">
        <f t="shared" si="525"/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si="526"/>
        <v>Santiago4392219</v>
      </c>
    </row>
    <row r="5068" spans="11:19" x14ac:dyDescent="0.3">
      <c r="K5068">
        <f t="shared" si="527"/>
        <v>0</v>
      </c>
      <c r="L5068" t="str">
        <f t="shared" si="522"/>
        <v>Santiago43922</v>
      </c>
      <c r="M5068" s="9">
        <f t="shared" si="523"/>
        <v>20</v>
      </c>
      <c r="N5068" t="str">
        <f t="shared" si="524"/>
        <v>Santiago</v>
      </c>
      <c r="O5068" s="1">
        <f t="shared" si="525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26"/>
        <v>Santiago4392220</v>
      </c>
    </row>
    <row r="5069" spans="11:19" x14ac:dyDescent="0.3">
      <c r="K5069">
        <f t="shared" si="527"/>
        <v>0</v>
      </c>
      <c r="L5069" t="str">
        <f t="shared" ref="L5069:L5132" si="528">+N5069&amp;O5069</f>
        <v>Santiago43922</v>
      </c>
      <c r="M5069" s="9">
        <f t="shared" ref="M5069:M5132" si="529">+M5068+1</f>
        <v>21</v>
      </c>
      <c r="N5069" t="str">
        <f t="shared" ref="N5069:N5132" si="530">+N5068</f>
        <v>Santiago</v>
      </c>
      <c r="O5069" s="1">
        <f t="shared" ref="O5069:O5132" si="531">+O5068</f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ref="S5069:S5132" si="532">+N5069&amp;O5069&amp;M5069</f>
        <v>Santiago4392221</v>
      </c>
    </row>
    <row r="5070" spans="11:19" x14ac:dyDescent="0.3">
      <c r="K5070">
        <f t="shared" si="527"/>
        <v>0</v>
      </c>
      <c r="L5070" t="str">
        <f t="shared" si="528"/>
        <v>Santiago43922</v>
      </c>
      <c r="M5070" s="9">
        <f t="shared" si="529"/>
        <v>22</v>
      </c>
      <c r="N5070" t="str">
        <f t="shared" si="530"/>
        <v>Santiago</v>
      </c>
      <c r="O5070" s="1">
        <f t="shared" si="531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2"/>
        <v>Santiago4392222</v>
      </c>
    </row>
    <row r="5071" spans="11:19" x14ac:dyDescent="0.3">
      <c r="K5071">
        <f t="shared" si="527"/>
        <v>0</v>
      </c>
      <c r="L5071" t="str">
        <f t="shared" si="528"/>
        <v>Santiago43922</v>
      </c>
      <c r="M5071" s="9">
        <f t="shared" si="529"/>
        <v>23</v>
      </c>
      <c r="N5071" t="str">
        <f t="shared" si="530"/>
        <v>Santiago</v>
      </c>
      <c r="O5071" s="1">
        <f t="shared" si="531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2"/>
        <v>Santiago4392223</v>
      </c>
    </row>
    <row r="5072" spans="11:19" x14ac:dyDescent="0.3">
      <c r="K5072">
        <f t="shared" si="527"/>
        <v>0</v>
      </c>
      <c r="L5072" t="str">
        <f t="shared" si="528"/>
        <v>Santiago43922</v>
      </c>
      <c r="M5072" s="9">
        <f t="shared" si="529"/>
        <v>24</v>
      </c>
      <c r="N5072" t="str">
        <f t="shared" si="530"/>
        <v>Santiago</v>
      </c>
      <c r="O5072" s="1">
        <f t="shared" si="531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2"/>
        <v>Santiago4392224</v>
      </c>
    </row>
    <row r="5073" spans="11:19" x14ac:dyDescent="0.3">
      <c r="K5073">
        <f t="shared" si="527"/>
        <v>0</v>
      </c>
      <c r="L5073" t="str">
        <f t="shared" si="528"/>
        <v>Santiago43922</v>
      </c>
      <c r="M5073" s="9">
        <f t="shared" si="529"/>
        <v>25</v>
      </c>
      <c r="N5073" t="str">
        <f t="shared" si="530"/>
        <v>Santiago</v>
      </c>
      <c r="O5073" s="1">
        <f t="shared" si="531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2"/>
        <v>Santiago4392225</v>
      </c>
    </row>
    <row r="5074" spans="11:19" x14ac:dyDescent="0.3">
      <c r="K5074">
        <f t="shared" si="527"/>
        <v>0</v>
      </c>
      <c r="L5074" t="str">
        <f t="shared" si="528"/>
        <v>Santiago43922</v>
      </c>
      <c r="M5074" s="9">
        <f t="shared" si="529"/>
        <v>26</v>
      </c>
      <c r="N5074" t="str">
        <f t="shared" si="530"/>
        <v>Santiago</v>
      </c>
      <c r="O5074" s="1">
        <f t="shared" si="531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2"/>
        <v>Santiago4392226</v>
      </c>
    </row>
    <row r="5075" spans="11:19" x14ac:dyDescent="0.3">
      <c r="K5075">
        <f t="shared" si="527"/>
        <v>0</v>
      </c>
      <c r="L5075" t="str">
        <f t="shared" si="528"/>
        <v>Santiago43922</v>
      </c>
      <c r="M5075" s="9">
        <f t="shared" si="529"/>
        <v>27</v>
      </c>
      <c r="N5075" t="str">
        <f t="shared" si="530"/>
        <v>Santiago</v>
      </c>
      <c r="O5075" s="1">
        <f t="shared" si="531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2"/>
        <v>Santiago4392227</v>
      </c>
    </row>
    <row r="5076" spans="11:19" x14ac:dyDescent="0.3">
      <c r="K5076">
        <f t="shared" si="527"/>
        <v>0</v>
      </c>
      <c r="L5076" t="str">
        <f t="shared" si="528"/>
        <v>Santiago43922</v>
      </c>
      <c r="M5076" s="9">
        <f t="shared" si="529"/>
        <v>28</v>
      </c>
      <c r="N5076" t="str">
        <f t="shared" si="530"/>
        <v>Santiago</v>
      </c>
      <c r="O5076" s="1">
        <f t="shared" si="531"/>
        <v>43922</v>
      </c>
      <c r="P5076">
        <f>+VLOOKUP($N5076,[1]Hoja3!$A$4:$E$349,2,0)</f>
        <v>13</v>
      </c>
      <c r="Q5076">
        <f>+VLOOKUP($N5076,[1]Hoja3!$A$4:$E$349,3,0)</f>
        <v>13101</v>
      </c>
      <c r="R5076" t="str">
        <f>+VLOOKUP($N5076,[1]Hoja3!$A$4:$E$349,4,0)</f>
        <v>Metropolitana</v>
      </c>
      <c r="S5076" t="str">
        <f t="shared" si="532"/>
        <v>Santiago4392228</v>
      </c>
    </row>
    <row r="5077" spans="11:19" x14ac:dyDescent="0.3">
      <c r="K5077">
        <f t="shared" si="527"/>
        <v>0</v>
      </c>
      <c r="L5077" t="str">
        <f t="shared" si="528"/>
        <v>Santiago43922</v>
      </c>
      <c r="M5077" s="9">
        <f t="shared" si="529"/>
        <v>29</v>
      </c>
      <c r="N5077" t="str">
        <f t="shared" si="530"/>
        <v>Santiago</v>
      </c>
      <c r="O5077" s="1">
        <f t="shared" si="531"/>
        <v>43922</v>
      </c>
      <c r="P5077">
        <f>+VLOOKUP($N5077,[1]Hoja3!$A$4:$E$349,2,0)</f>
        <v>13</v>
      </c>
      <c r="Q5077">
        <f>+VLOOKUP($N5077,[1]Hoja3!$A$4:$E$349,3,0)</f>
        <v>13101</v>
      </c>
      <c r="R5077" t="str">
        <f>+VLOOKUP($N5077,[1]Hoja3!$A$4:$E$349,4,0)</f>
        <v>Metropolitana</v>
      </c>
      <c r="S5077" t="str">
        <f t="shared" si="532"/>
        <v>Santiago4392229</v>
      </c>
    </row>
    <row r="5078" spans="11:19" x14ac:dyDescent="0.3">
      <c r="K5078">
        <f t="shared" si="527"/>
        <v>0</v>
      </c>
      <c r="L5078" t="str">
        <f t="shared" si="528"/>
        <v>Talca43922</v>
      </c>
      <c r="M5078" s="9">
        <v>1</v>
      </c>
      <c r="N5078" t="s">
        <v>333</v>
      </c>
      <c r="O5078" s="1">
        <f t="shared" si="531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2"/>
        <v>Talca439221</v>
      </c>
    </row>
    <row r="5079" spans="11:19" x14ac:dyDescent="0.3">
      <c r="K5079">
        <f t="shared" si="527"/>
        <v>0</v>
      </c>
      <c r="L5079" t="str">
        <f t="shared" si="528"/>
        <v>Talca43922</v>
      </c>
      <c r="M5079" s="9">
        <f t="shared" si="529"/>
        <v>2</v>
      </c>
      <c r="N5079" t="str">
        <f t="shared" si="530"/>
        <v>Talca</v>
      </c>
      <c r="O5079" s="1">
        <f t="shared" si="531"/>
        <v>43922</v>
      </c>
      <c r="P5079">
        <f>+VLOOKUP($N5079,[1]Hoja3!$A$4:$E$349,2,0)</f>
        <v>7</v>
      </c>
      <c r="Q5079">
        <f>+VLOOKUP($N5079,[1]Hoja3!$A$4:$E$349,3,0)</f>
        <v>7101</v>
      </c>
      <c r="R5079" t="str">
        <f>+VLOOKUP($N5079,[1]Hoja3!$A$4:$E$349,4,0)</f>
        <v>Maule</v>
      </c>
      <c r="S5079" t="str">
        <f t="shared" si="532"/>
        <v>Talca439222</v>
      </c>
    </row>
    <row r="5080" spans="11:19" x14ac:dyDescent="0.3">
      <c r="K5080">
        <f t="shared" si="527"/>
        <v>0</v>
      </c>
      <c r="L5080" t="str">
        <f t="shared" si="528"/>
        <v>Talca43922</v>
      </c>
      <c r="M5080" s="9">
        <f t="shared" si="529"/>
        <v>3</v>
      </c>
      <c r="N5080" t="str">
        <f t="shared" si="530"/>
        <v>Talca</v>
      </c>
      <c r="O5080" s="1">
        <f t="shared" si="531"/>
        <v>43922</v>
      </c>
      <c r="P5080">
        <f>+VLOOKUP($N5080,[1]Hoja3!$A$4:$E$349,2,0)</f>
        <v>7</v>
      </c>
      <c r="Q5080">
        <f>+VLOOKUP($N5080,[1]Hoja3!$A$4:$E$349,3,0)</f>
        <v>7101</v>
      </c>
      <c r="R5080" t="str">
        <f>+VLOOKUP($N5080,[1]Hoja3!$A$4:$E$349,4,0)</f>
        <v>Maule</v>
      </c>
      <c r="S5080" t="str">
        <f t="shared" si="532"/>
        <v>Talca439223</v>
      </c>
    </row>
    <row r="5081" spans="11:19" x14ac:dyDescent="0.3">
      <c r="K5081">
        <f t="shared" si="527"/>
        <v>0</v>
      </c>
      <c r="L5081" t="str">
        <f t="shared" si="528"/>
        <v>Talcahuano43922</v>
      </c>
      <c r="M5081" s="9">
        <v>1</v>
      </c>
      <c r="N5081" t="s">
        <v>334</v>
      </c>
      <c r="O5081" s="1">
        <f t="shared" si="531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2"/>
        <v>Talcahuano439221</v>
      </c>
    </row>
    <row r="5082" spans="11:19" x14ac:dyDescent="0.3">
      <c r="K5082">
        <f t="shared" si="527"/>
        <v>0</v>
      </c>
      <c r="L5082" t="str">
        <f t="shared" si="528"/>
        <v>Talcahuano43922</v>
      </c>
      <c r="M5082" s="9">
        <f t="shared" si="529"/>
        <v>2</v>
      </c>
      <c r="N5082" t="str">
        <f t="shared" si="530"/>
        <v>Talcahuano</v>
      </c>
      <c r="O5082" s="1">
        <f t="shared" si="531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2"/>
        <v>Talcahuano439222</v>
      </c>
    </row>
    <row r="5083" spans="11:19" x14ac:dyDescent="0.3">
      <c r="K5083">
        <f t="shared" si="527"/>
        <v>0</v>
      </c>
      <c r="L5083" t="str">
        <f t="shared" si="528"/>
        <v>Talcahuano43922</v>
      </c>
      <c r="M5083" s="9">
        <f t="shared" si="529"/>
        <v>3</v>
      </c>
      <c r="N5083" t="str">
        <f t="shared" si="530"/>
        <v>Talcahuano</v>
      </c>
      <c r="O5083" s="1">
        <f t="shared" si="531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2"/>
        <v>Talcahuano439223</v>
      </c>
    </row>
    <row r="5084" spans="11:19" x14ac:dyDescent="0.3">
      <c r="K5084">
        <f t="shared" si="527"/>
        <v>0</v>
      </c>
      <c r="L5084" t="str">
        <f t="shared" si="528"/>
        <v>Talcahuano43922</v>
      </c>
      <c r="M5084" s="9">
        <f t="shared" si="529"/>
        <v>4</v>
      </c>
      <c r="N5084" t="str">
        <f t="shared" si="530"/>
        <v>Talcahuano</v>
      </c>
      <c r="O5084" s="1">
        <f t="shared" si="531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2"/>
        <v>Talcahuano439224</v>
      </c>
    </row>
    <row r="5085" spans="11:19" x14ac:dyDescent="0.3">
      <c r="K5085">
        <f t="shared" si="527"/>
        <v>0</v>
      </c>
      <c r="L5085" t="str">
        <f t="shared" si="528"/>
        <v>Talcahuano43922</v>
      </c>
      <c r="M5085" s="9">
        <f t="shared" si="529"/>
        <v>5</v>
      </c>
      <c r="N5085" t="str">
        <f t="shared" si="530"/>
        <v>Talcahuano</v>
      </c>
      <c r="O5085" s="1">
        <f t="shared" si="531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2"/>
        <v>Talcahuano439225</v>
      </c>
    </row>
    <row r="5086" spans="11:19" x14ac:dyDescent="0.3">
      <c r="K5086">
        <f t="shared" si="527"/>
        <v>0</v>
      </c>
      <c r="L5086" t="str">
        <f t="shared" si="528"/>
        <v>Talcahuano43922</v>
      </c>
      <c r="M5086" s="9">
        <f t="shared" si="529"/>
        <v>6</v>
      </c>
      <c r="N5086" t="str">
        <f t="shared" si="530"/>
        <v>Talcahuano</v>
      </c>
      <c r="O5086" s="1">
        <f t="shared" si="531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2"/>
        <v>Talcahuano439226</v>
      </c>
    </row>
    <row r="5087" spans="11:19" x14ac:dyDescent="0.3">
      <c r="K5087">
        <f t="shared" si="527"/>
        <v>0</v>
      </c>
      <c r="L5087" t="str">
        <f t="shared" si="528"/>
        <v>Talcahuano43922</v>
      </c>
      <c r="M5087" s="9">
        <f t="shared" si="529"/>
        <v>7</v>
      </c>
      <c r="N5087" t="str">
        <f t="shared" si="530"/>
        <v>Talcahuano</v>
      </c>
      <c r="O5087" s="1">
        <f t="shared" si="531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2"/>
        <v>Talcahuano439227</v>
      </c>
    </row>
    <row r="5088" spans="11:19" x14ac:dyDescent="0.3">
      <c r="K5088">
        <f t="shared" si="527"/>
        <v>0</v>
      </c>
      <c r="L5088" t="str">
        <f t="shared" si="528"/>
        <v>Talcahuano43922</v>
      </c>
      <c r="M5088" s="9">
        <f t="shared" si="529"/>
        <v>8</v>
      </c>
      <c r="N5088" t="str">
        <f t="shared" si="530"/>
        <v>Talcahuano</v>
      </c>
      <c r="O5088" s="1">
        <f t="shared" si="531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2"/>
        <v>Talcahuano439228</v>
      </c>
    </row>
    <row r="5089" spans="11:19" x14ac:dyDescent="0.3">
      <c r="K5089">
        <f t="shared" si="527"/>
        <v>0</v>
      </c>
      <c r="L5089" t="str">
        <f t="shared" si="528"/>
        <v>Talcahuano43922</v>
      </c>
      <c r="M5089" s="9">
        <f t="shared" si="529"/>
        <v>9</v>
      </c>
      <c r="N5089" t="str">
        <f t="shared" si="530"/>
        <v>Talcahuano</v>
      </c>
      <c r="O5089" s="1">
        <f t="shared" si="531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2"/>
        <v>Talcahuano439229</v>
      </c>
    </row>
    <row r="5090" spans="11:19" x14ac:dyDescent="0.3">
      <c r="K5090">
        <f t="shared" si="527"/>
        <v>0</v>
      </c>
      <c r="L5090" t="str">
        <f t="shared" si="528"/>
        <v>Talcahuano43922</v>
      </c>
      <c r="M5090" s="9">
        <f t="shared" si="529"/>
        <v>10</v>
      </c>
      <c r="N5090" t="str">
        <f t="shared" si="530"/>
        <v>Talcahuano</v>
      </c>
      <c r="O5090" s="1">
        <f t="shared" si="531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2"/>
        <v>Talcahuano4392210</v>
      </c>
    </row>
    <row r="5091" spans="11:19" x14ac:dyDescent="0.3">
      <c r="K5091">
        <f t="shared" si="527"/>
        <v>0</v>
      </c>
      <c r="L5091" t="str">
        <f t="shared" si="528"/>
        <v>Talcahuano43922</v>
      </c>
      <c r="M5091" s="9">
        <f t="shared" si="529"/>
        <v>11</v>
      </c>
      <c r="N5091" t="str">
        <f t="shared" si="530"/>
        <v>Talcahuano</v>
      </c>
      <c r="O5091" s="1">
        <f t="shared" si="531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2"/>
        <v>Talcahuano4392211</v>
      </c>
    </row>
    <row r="5092" spans="11:19" x14ac:dyDescent="0.3">
      <c r="K5092">
        <f t="shared" si="527"/>
        <v>0</v>
      </c>
      <c r="L5092" t="str">
        <f t="shared" si="528"/>
        <v>Talcahuano43922</v>
      </c>
      <c r="M5092" s="9">
        <f t="shared" si="529"/>
        <v>12</v>
      </c>
      <c r="N5092" t="str">
        <f t="shared" si="530"/>
        <v>Talcahuano</v>
      </c>
      <c r="O5092" s="1">
        <f t="shared" si="531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2"/>
        <v>Talcahuano4392212</v>
      </c>
    </row>
    <row r="5093" spans="11:19" x14ac:dyDescent="0.3">
      <c r="K5093">
        <f t="shared" si="527"/>
        <v>0</v>
      </c>
      <c r="L5093" t="str">
        <f t="shared" si="528"/>
        <v>Talcahuano43922</v>
      </c>
      <c r="M5093" s="9">
        <f t="shared" si="529"/>
        <v>13</v>
      </c>
      <c r="N5093" t="str">
        <f t="shared" si="530"/>
        <v>Talcahuano</v>
      </c>
      <c r="O5093" s="1">
        <f t="shared" si="531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2"/>
        <v>Talcahuano4392213</v>
      </c>
    </row>
    <row r="5094" spans="11:19" x14ac:dyDescent="0.3">
      <c r="K5094">
        <f t="shared" si="527"/>
        <v>0</v>
      </c>
      <c r="L5094" t="str">
        <f t="shared" si="528"/>
        <v>Talcahuano43922</v>
      </c>
      <c r="M5094" s="9">
        <f t="shared" si="529"/>
        <v>14</v>
      </c>
      <c r="N5094" t="str">
        <f t="shared" si="530"/>
        <v>Talcahuano</v>
      </c>
      <c r="O5094" s="1">
        <f t="shared" si="531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2"/>
        <v>Talcahuano4392214</v>
      </c>
    </row>
    <row r="5095" spans="11:19" x14ac:dyDescent="0.3">
      <c r="K5095">
        <f t="shared" si="527"/>
        <v>0</v>
      </c>
      <c r="L5095" t="str">
        <f t="shared" si="528"/>
        <v>Talcahuano43922</v>
      </c>
      <c r="M5095" s="9">
        <f t="shared" si="529"/>
        <v>15</v>
      </c>
      <c r="N5095" t="str">
        <f t="shared" si="530"/>
        <v>Talcahuano</v>
      </c>
      <c r="O5095" s="1">
        <f t="shared" si="531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2"/>
        <v>Talcahuano4392215</v>
      </c>
    </row>
    <row r="5096" spans="11:19" x14ac:dyDescent="0.3">
      <c r="K5096">
        <f t="shared" si="527"/>
        <v>0</v>
      </c>
      <c r="L5096" t="str">
        <f t="shared" si="528"/>
        <v>Talcahuano43922</v>
      </c>
      <c r="M5096" s="9">
        <f t="shared" si="529"/>
        <v>16</v>
      </c>
      <c r="N5096" t="str">
        <f t="shared" si="530"/>
        <v>Talcahuano</v>
      </c>
      <c r="O5096" s="1">
        <f t="shared" si="531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2"/>
        <v>Talcahuano4392216</v>
      </c>
    </row>
    <row r="5097" spans="11:19" x14ac:dyDescent="0.3">
      <c r="K5097">
        <f t="shared" si="527"/>
        <v>0</v>
      </c>
      <c r="L5097" t="str">
        <f t="shared" si="528"/>
        <v>Talcahuano43922</v>
      </c>
      <c r="M5097" s="9">
        <f t="shared" si="529"/>
        <v>17</v>
      </c>
      <c r="N5097" t="str">
        <f t="shared" si="530"/>
        <v>Talcahuano</v>
      </c>
      <c r="O5097" s="1">
        <f t="shared" si="531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2"/>
        <v>Talcahuano4392217</v>
      </c>
    </row>
    <row r="5098" spans="11:19" x14ac:dyDescent="0.3">
      <c r="K5098">
        <f t="shared" si="527"/>
        <v>0</v>
      </c>
      <c r="L5098" t="str">
        <f t="shared" si="528"/>
        <v>Talcahuano43922</v>
      </c>
      <c r="M5098" s="9">
        <f t="shared" si="529"/>
        <v>18</v>
      </c>
      <c r="N5098" t="str">
        <f t="shared" si="530"/>
        <v>Talcahuano</v>
      </c>
      <c r="O5098" s="1">
        <f t="shared" si="531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2"/>
        <v>Talcahuano4392218</v>
      </c>
    </row>
    <row r="5099" spans="11:19" x14ac:dyDescent="0.3">
      <c r="K5099">
        <f t="shared" si="527"/>
        <v>0</v>
      </c>
      <c r="L5099" t="str">
        <f t="shared" si="528"/>
        <v>Talcahuano43922</v>
      </c>
      <c r="M5099" s="9">
        <f t="shared" si="529"/>
        <v>19</v>
      </c>
      <c r="N5099" t="str">
        <f t="shared" si="530"/>
        <v>Talcahuano</v>
      </c>
      <c r="O5099" s="1">
        <f t="shared" si="531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2"/>
        <v>Talcahuano4392219</v>
      </c>
    </row>
    <row r="5100" spans="11:19" x14ac:dyDescent="0.3">
      <c r="K5100">
        <f t="shared" si="527"/>
        <v>0</v>
      </c>
      <c r="L5100" t="str">
        <f t="shared" si="528"/>
        <v>Talcahuano43922</v>
      </c>
      <c r="M5100" s="9">
        <f t="shared" si="529"/>
        <v>20</v>
      </c>
      <c r="N5100" t="str">
        <f t="shared" si="530"/>
        <v>Talcahuano</v>
      </c>
      <c r="O5100" s="1">
        <f t="shared" si="531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2"/>
        <v>Talcahuano4392220</v>
      </c>
    </row>
    <row r="5101" spans="11:19" x14ac:dyDescent="0.3">
      <c r="K5101">
        <f t="shared" si="527"/>
        <v>0</v>
      </c>
      <c r="L5101" t="str">
        <f t="shared" si="528"/>
        <v>Talcahuano43922</v>
      </c>
      <c r="M5101" s="9">
        <f t="shared" si="529"/>
        <v>21</v>
      </c>
      <c r="N5101" t="str">
        <f t="shared" si="530"/>
        <v>Talcahuano</v>
      </c>
      <c r="O5101" s="1">
        <f t="shared" si="531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2"/>
        <v>Talcahuano4392221</v>
      </c>
    </row>
    <row r="5102" spans="11:19" x14ac:dyDescent="0.3">
      <c r="K5102">
        <f t="shared" si="527"/>
        <v>0</v>
      </c>
      <c r="L5102" t="str">
        <f t="shared" si="528"/>
        <v>Talcahuano43922</v>
      </c>
      <c r="M5102" s="9">
        <f t="shared" si="529"/>
        <v>22</v>
      </c>
      <c r="N5102" t="str">
        <f t="shared" si="530"/>
        <v>Talcahuano</v>
      </c>
      <c r="O5102" s="1">
        <f t="shared" si="531"/>
        <v>43922</v>
      </c>
      <c r="P5102">
        <f>+VLOOKUP($N5102,[1]Hoja3!$A$4:$E$349,2,0)</f>
        <v>8</v>
      </c>
      <c r="Q5102">
        <f>+VLOOKUP($N5102,[1]Hoja3!$A$4:$E$349,3,0)</f>
        <v>8110</v>
      </c>
      <c r="R5102" t="str">
        <f>+VLOOKUP($N5102,[1]Hoja3!$A$4:$E$349,4,0)</f>
        <v>Biobío</v>
      </c>
      <c r="S5102" t="str">
        <f t="shared" si="532"/>
        <v>Talcahuano4392222</v>
      </c>
    </row>
    <row r="5103" spans="11:19" x14ac:dyDescent="0.3">
      <c r="K5103">
        <f t="shared" si="527"/>
        <v>0</v>
      </c>
      <c r="L5103" t="str">
        <f t="shared" si="528"/>
        <v>Talcahuano43922</v>
      </c>
      <c r="M5103" s="9">
        <f t="shared" si="529"/>
        <v>23</v>
      </c>
      <c r="N5103" t="str">
        <f t="shared" si="530"/>
        <v>Talcahuano</v>
      </c>
      <c r="O5103" s="1">
        <f t="shared" si="531"/>
        <v>43922</v>
      </c>
      <c r="P5103">
        <f>+VLOOKUP($N5103,[1]Hoja3!$A$4:$E$349,2,0)</f>
        <v>8</v>
      </c>
      <c r="Q5103">
        <f>+VLOOKUP($N5103,[1]Hoja3!$A$4:$E$349,3,0)</f>
        <v>8110</v>
      </c>
      <c r="R5103" t="str">
        <f>+VLOOKUP($N5103,[1]Hoja3!$A$4:$E$349,4,0)</f>
        <v>Biobío</v>
      </c>
      <c r="S5103" t="str">
        <f t="shared" si="532"/>
        <v>Talcahuano4392223</v>
      </c>
    </row>
    <row r="5104" spans="11:19" x14ac:dyDescent="0.3">
      <c r="K5104">
        <f t="shared" si="527"/>
        <v>0</v>
      </c>
      <c r="L5104" t="str">
        <f t="shared" si="528"/>
        <v>Temuco43922</v>
      </c>
      <c r="M5104" s="9">
        <v>1</v>
      </c>
      <c r="N5104" t="s">
        <v>336</v>
      </c>
      <c r="O5104" s="1">
        <f t="shared" si="531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2"/>
        <v>Temuco439221</v>
      </c>
    </row>
    <row r="5105" spans="11:19" x14ac:dyDescent="0.3">
      <c r="K5105">
        <f t="shared" si="527"/>
        <v>0</v>
      </c>
      <c r="L5105" t="str">
        <f t="shared" si="528"/>
        <v>Temuco43922</v>
      </c>
      <c r="M5105" s="9">
        <f t="shared" si="529"/>
        <v>2</v>
      </c>
      <c r="N5105" t="str">
        <f t="shared" si="530"/>
        <v>Temuco</v>
      </c>
      <c r="O5105" s="1">
        <f t="shared" si="531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2"/>
        <v>Temuco439222</v>
      </c>
    </row>
    <row r="5106" spans="11:19" x14ac:dyDescent="0.3">
      <c r="K5106">
        <f t="shared" si="527"/>
        <v>0</v>
      </c>
      <c r="L5106" t="str">
        <f t="shared" si="528"/>
        <v>Temuco43922</v>
      </c>
      <c r="M5106" s="9">
        <f t="shared" si="529"/>
        <v>3</v>
      </c>
      <c r="N5106" t="str">
        <f t="shared" si="530"/>
        <v>Temuco</v>
      </c>
      <c r="O5106" s="1">
        <f t="shared" si="531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2"/>
        <v>Temuco439223</v>
      </c>
    </row>
    <row r="5107" spans="11:19" x14ac:dyDescent="0.3">
      <c r="K5107">
        <f t="shared" si="527"/>
        <v>0</v>
      </c>
      <c r="L5107" t="str">
        <f t="shared" si="528"/>
        <v>Temuco43922</v>
      </c>
      <c r="M5107" s="9">
        <f t="shared" si="529"/>
        <v>4</v>
      </c>
      <c r="N5107" t="str">
        <f t="shared" si="530"/>
        <v>Temuco</v>
      </c>
      <c r="O5107" s="1">
        <f t="shared" si="531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2"/>
        <v>Temuco439224</v>
      </c>
    </row>
    <row r="5108" spans="11:19" x14ac:dyDescent="0.3">
      <c r="K5108">
        <f t="shared" si="527"/>
        <v>0</v>
      </c>
      <c r="L5108" t="str">
        <f t="shared" si="528"/>
        <v>Temuco43922</v>
      </c>
      <c r="M5108" s="9">
        <f t="shared" si="529"/>
        <v>5</v>
      </c>
      <c r="N5108" t="str">
        <f t="shared" si="530"/>
        <v>Temuco</v>
      </c>
      <c r="O5108" s="1">
        <f t="shared" si="531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2"/>
        <v>Temuco439225</v>
      </c>
    </row>
    <row r="5109" spans="11:19" x14ac:dyDescent="0.3">
      <c r="K5109">
        <f t="shared" si="527"/>
        <v>0</v>
      </c>
      <c r="L5109" t="str">
        <f t="shared" si="528"/>
        <v>Temuco43922</v>
      </c>
      <c r="M5109" s="9">
        <f t="shared" si="529"/>
        <v>6</v>
      </c>
      <c r="N5109" t="str">
        <f t="shared" si="530"/>
        <v>Temuco</v>
      </c>
      <c r="O5109" s="1">
        <f t="shared" si="531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2"/>
        <v>Temuco439226</v>
      </c>
    </row>
    <row r="5110" spans="11:19" x14ac:dyDescent="0.3">
      <c r="K5110">
        <f t="shared" si="527"/>
        <v>0</v>
      </c>
      <c r="L5110" t="str">
        <f t="shared" si="528"/>
        <v>Temuco43922</v>
      </c>
      <c r="M5110" s="9">
        <f t="shared" si="529"/>
        <v>7</v>
      </c>
      <c r="N5110" t="str">
        <f t="shared" si="530"/>
        <v>Temuco</v>
      </c>
      <c r="O5110" s="1">
        <f t="shared" si="531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2"/>
        <v>Temuco439227</v>
      </c>
    </row>
    <row r="5111" spans="11:19" x14ac:dyDescent="0.3">
      <c r="K5111">
        <f t="shared" si="527"/>
        <v>0</v>
      </c>
      <c r="L5111" t="str">
        <f t="shared" si="528"/>
        <v>Temuco43922</v>
      </c>
      <c r="M5111" s="9">
        <f t="shared" si="529"/>
        <v>8</v>
      </c>
      <c r="N5111" t="str">
        <f t="shared" si="530"/>
        <v>Temuco</v>
      </c>
      <c r="O5111" s="1">
        <f t="shared" si="531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2"/>
        <v>Temuco439228</v>
      </c>
    </row>
    <row r="5112" spans="11:19" x14ac:dyDescent="0.3">
      <c r="K5112">
        <f t="shared" si="527"/>
        <v>0</v>
      </c>
      <c r="L5112" t="str">
        <f t="shared" si="528"/>
        <v>Temuco43922</v>
      </c>
      <c r="M5112" s="9">
        <f t="shared" si="529"/>
        <v>9</v>
      </c>
      <c r="N5112" t="str">
        <f t="shared" si="530"/>
        <v>Temuco</v>
      </c>
      <c r="O5112" s="1">
        <f t="shared" si="531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2"/>
        <v>Temuco439229</v>
      </c>
    </row>
    <row r="5113" spans="11:19" x14ac:dyDescent="0.3">
      <c r="K5113">
        <f t="shared" si="527"/>
        <v>0</v>
      </c>
      <c r="L5113" t="str">
        <f t="shared" si="528"/>
        <v>Temuco43922</v>
      </c>
      <c r="M5113" s="9">
        <f t="shared" si="529"/>
        <v>10</v>
      </c>
      <c r="N5113" t="str">
        <f t="shared" si="530"/>
        <v>Temuco</v>
      </c>
      <c r="O5113" s="1">
        <f t="shared" si="531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2"/>
        <v>Temuco4392210</v>
      </c>
    </row>
    <row r="5114" spans="11:19" x14ac:dyDescent="0.3">
      <c r="K5114">
        <f t="shared" si="527"/>
        <v>0</v>
      </c>
      <c r="L5114" t="str">
        <f t="shared" si="528"/>
        <v>Temuco43922</v>
      </c>
      <c r="M5114" s="9">
        <f t="shared" si="529"/>
        <v>11</v>
      </c>
      <c r="N5114" t="str">
        <f t="shared" si="530"/>
        <v>Temuco</v>
      </c>
      <c r="O5114" s="1">
        <f t="shared" si="531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2"/>
        <v>Temuco4392211</v>
      </c>
    </row>
    <row r="5115" spans="11:19" x14ac:dyDescent="0.3">
      <c r="K5115">
        <f t="shared" si="527"/>
        <v>0</v>
      </c>
      <c r="L5115" t="str">
        <f t="shared" si="528"/>
        <v>Temuco43922</v>
      </c>
      <c r="M5115" s="9">
        <f t="shared" si="529"/>
        <v>12</v>
      </c>
      <c r="N5115" t="str">
        <f t="shared" si="530"/>
        <v>Temuco</v>
      </c>
      <c r="O5115" s="1">
        <f t="shared" si="531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2"/>
        <v>Temuco4392212</v>
      </c>
    </row>
    <row r="5116" spans="11:19" x14ac:dyDescent="0.3">
      <c r="K5116">
        <f t="shared" si="527"/>
        <v>0</v>
      </c>
      <c r="L5116" t="str">
        <f t="shared" si="528"/>
        <v>Temuco43922</v>
      </c>
      <c r="M5116" s="9">
        <f t="shared" si="529"/>
        <v>13</v>
      </c>
      <c r="N5116" t="str">
        <f t="shared" si="530"/>
        <v>Temuco</v>
      </c>
      <c r="O5116" s="1">
        <f t="shared" si="531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2"/>
        <v>Temuco4392213</v>
      </c>
    </row>
    <row r="5117" spans="11:19" x14ac:dyDescent="0.3">
      <c r="K5117">
        <f t="shared" si="527"/>
        <v>0</v>
      </c>
      <c r="L5117" t="str">
        <f t="shared" si="528"/>
        <v>Temuco43922</v>
      </c>
      <c r="M5117" s="9">
        <f t="shared" si="529"/>
        <v>14</v>
      </c>
      <c r="N5117" t="str">
        <f t="shared" si="530"/>
        <v>Temuco</v>
      </c>
      <c r="O5117" s="1">
        <f t="shared" si="531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2"/>
        <v>Temuco4392214</v>
      </c>
    </row>
    <row r="5118" spans="11:19" x14ac:dyDescent="0.3">
      <c r="K5118">
        <f t="shared" si="527"/>
        <v>0</v>
      </c>
      <c r="L5118" t="str">
        <f t="shared" si="528"/>
        <v>Temuco43922</v>
      </c>
      <c r="M5118" s="9">
        <f t="shared" si="529"/>
        <v>15</v>
      </c>
      <c r="N5118" t="str">
        <f t="shared" si="530"/>
        <v>Temuco</v>
      </c>
      <c r="O5118" s="1">
        <f t="shared" si="531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2"/>
        <v>Temuco4392215</v>
      </c>
    </row>
    <row r="5119" spans="11:19" x14ac:dyDescent="0.3">
      <c r="K5119">
        <f t="shared" si="527"/>
        <v>0</v>
      </c>
      <c r="L5119" t="str">
        <f t="shared" si="528"/>
        <v>Temuco43922</v>
      </c>
      <c r="M5119" s="9">
        <f t="shared" si="529"/>
        <v>16</v>
      </c>
      <c r="N5119" t="str">
        <f t="shared" si="530"/>
        <v>Temuco</v>
      </c>
      <c r="O5119" s="1">
        <f t="shared" si="531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2"/>
        <v>Temuco4392216</v>
      </c>
    </row>
    <row r="5120" spans="11:19" x14ac:dyDescent="0.3">
      <c r="K5120">
        <f t="shared" si="527"/>
        <v>0</v>
      </c>
      <c r="L5120" t="str">
        <f t="shared" si="528"/>
        <v>Temuco43922</v>
      </c>
      <c r="M5120" s="9">
        <f t="shared" si="529"/>
        <v>17</v>
      </c>
      <c r="N5120" t="str">
        <f t="shared" si="530"/>
        <v>Temuco</v>
      </c>
      <c r="O5120" s="1">
        <f t="shared" si="531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2"/>
        <v>Temuco4392217</v>
      </c>
    </row>
    <row r="5121" spans="11:19" x14ac:dyDescent="0.3">
      <c r="K5121">
        <f t="shared" si="527"/>
        <v>0</v>
      </c>
      <c r="L5121" t="str">
        <f t="shared" si="528"/>
        <v>Temuco43922</v>
      </c>
      <c r="M5121" s="9">
        <f t="shared" si="529"/>
        <v>18</v>
      </c>
      <c r="N5121" t="str">
        <f t="shared" si="530"/>
        <v>Temuco</v>
      </c>
      <c r="O5121" s="1">
        <f t="shared" si="531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2"/>
        <v>Temuco4392218</v>
      </c>
    </row>
    <row r="5122" spans="11:19" x14ac:dyDescent="0.3">
      <c r="K5122">
        <f t="shared" si="527"/>
        <v>0</v>
      </c>
      <c r="L5122" t="str">
        <f t="shared" si="528"/>
        <v>Temuco43922</v>
      </c>
      <c r="M5122" s="9">
        <f t="shared" si="529"/>
        <v>19</v>
      </c>
      <c r="N5122" t="str">
        <f t="shared" si="530"/>
        <v>Temuco</v>
      </c>
      <c r="O5122" s="1">
        <f t="shared" si="531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2"/>
        <v>Temuco4392219</v>
      </c>
    </row>
    <row r="5123" spans="11:19" x14ac:dyDescent="0.3">
      <c r="K5123">
        <f t="shared" si="527"/>
        <v>0</v>
      </c>
      <c r="L5123" t="str">
        <f t="shared" si="528"/>
        <v>Temuco43922</v>
      </c>
      <c r="M5123" s="9">
        <f t="shared" si="529"/>
        <v>20</v>
      </c>
      <c r="N5123" t="str">
        <f t="shared" si="530"/>
        <v>Temuco</v>
      </c>
      <c r="O5123" s="1">
        <f t="shared" si="531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2"/>
        <v>Temuco4392220</v>
      </c>
    </row>
    <row r="5124" spans="11:19" x14ac:dyDescent="0.3">
      <c r="K5124">
        <f t="shared" si="527"/>
        <v>0</v>
      </c>
      <c r="L5124" t="str">
        <f t="shared" si="528"/>
        <v>Temuco43922</v>
      </c>
      <c r="M5124" s="9">
        <f t="shared" si="529"/>
        <v>21</v>
      </c>
      <c r="N5124" t="str">
        <f t="shared" si="530"/>
        <v>Temuco</v>
      </c>
      <c r="O5124" s="1">
        <f t="shared" si="531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2"/>
        <v>Temuco4392221</v>
      </c>
    </row>
    <row r="5125" spans="11:19" x14ac:dyDescent="0.3">
      <c r="K5125">
        <f t="shared" si="527"/>
        <v>0</v>
      </c>
      <c r="L5125" t="str">
        <f t="shared" si="528"/>
        <v>Temuco43922</v>
      </c>
      <c r="M5125" s="9">
        <f t="shared" si="529"/>
        <v>22</v>
      </c>
      <c r="N5125" t="str">
        <f t="shared" si="530"/>
        <v>Temuco</v>
      </c>
      <c r="O5125" s="1">
        <f t="shared" si="531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2"/>
        <v>Temuco4392222</v>
      </c>
    </row>
    <row r="5126" spans="11:19" x14ac:dyDescent="0.3">
      <c r="K5126">
        <f t="shared" si="527"/>
        <v>0</v>
      </c>
      <c r="L5126" t="str">
        <f t="shared" si="528"/>
        <v>Temuco43922</v>
      </c>
      <c r="M5126" s="9">
        <f t="shared" si="529"/>
        <v>23</v>
      </c>
      <c r="N5126" t="str">
        <f t="shared" si="530"/>
        <v>Temuco</v>
      </c>
      <c r="O5126" s="1">
        <f t="shared" si="531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2"/>
        <v>Temuco4392223</v>
      </c>
    </row>
    <row r="5127" spans="11:19" x14ac:dyDescent="0.3">
      <c r="K5127">
        <f t="shared" ref="K5127:K5190" si="533">+COUNTIFS($L$6:$L$20000,B5127)</f>
        <v>0</v>
      </c>
      <c r="L5127" t="str">
        <f t="shared" si="528"/>
        <v>Temuco43922</v>
      </c>
      <c r="M5127" s="9">
        <f t="shared" si="529"/>
        <v>24</v>
      </c>
      <c r="N5127" t="str">
        <f t="shared" si="530"/>
        <v>Temuco</v>
      </c>
      <c r="O5127" s="1">
        <f t="shared" si="531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2"/>
        <v>Temuco4392224</v>
      </c>
    </row>
    <row r="5128" spans="11:19" x14ac:dyDescent="0.3">
      <c r="K5128">
        <f t="shared" si="533"/>
        <v>0</v>
      </c>
      <c r="L5128" t="str">
        <f t="shared" si="528"/>
        <v>Temuco43922</v>
      </c>
      <c r="M5128" s="9">
        <f t="shared" si="529"/>
        <v>25</v>
      </c>
      <c r="N5128" t="str">
        <f t="shared" si="530"/>
        <v>Temuco</v>
      </c>
      <c r="O5128" s="1">
        <f t="shared" si="531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2"/>
        <v>Temuco4392225</v>
      </c>
    </row>
    <row r="5129" spans="11:19" x14ac:dyDescent="0.3">
      <c r="K5129">
        <f t="shared" si="533"/>
        <v>0</v>
      </c>
      <c r="L5129" t="str">
        <f t="shared" si="528"/>
        <v>Temuco43922</v>
      </c>
      <c r="M5129" s="9">
        <f t="shared" si="529"/>
        <v>26</v>
      </c>
      <c r="N5129" t="str">
        <f t="shared" si="530"/>
        <v>Temuco</v>
      </c>
      <c r="O5129" s="1">
        <f t="shared" si="531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2"/>
        <v>Temuco4392226</v>
      </c>
    </row>
    <row r="5130" spans="11:19" x14ac:dyDescent="0.3">
      <c r="K5130">
        <f t="shared" si="533"/>
        <v>0</v>
      </c>
      <c r="L5130" t="str">
        <f t="shared" si="528"/>
        <v>Temuco43922</v>
      </c>
      <c r="M5130" s="9">
        <f t="shared" si="529"/>
        <v>27</v>
      </c>
      <c r="N5130" t="str">
        <f t="shared" si="530"/>
        <v>Temuco</v>
      </c>
      <c r="O5130" s="1">
        <f t="shared" si="531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2"/>
        <v>Temuco4392227</v>
      </c>
    </row>
    <row r="5131" spans="11:19" x14ac:dyDescent="0.3">
      <c r="K5131">
        <f t="shared" si="533"/>
        <v>0</v>
      </c>
      <c r="L5131" t="str">
        <f t="shared" si="528"/>
        <v>Temuco43922</v>
      </c>
      <c r="M5131" s="9">
        <f t="shared" si="529"/>
        <v>28</v>
      </c>
      <c r="N5131" t="str">
        <f t="shared" si="530"/>
        <v>Temuco</v>
      </c>
      <c r="O5131" s="1">
        <f t="shared" si="531"/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si="532"/>
        <v>Temuco4392228</v>
      </c>
    </row>
    <row r="5132" spans="11:19" x14ac:dyDescent="0.3">
      <c r="K5132">
        <f t="shared" si="533"/>
        <v>0</v>
      </c>
      <c r="L5132" t="str">
        <f t="shared" si="528"/>
        <v>Temuco43922</v>
      </c>
      <c r="M5132" s="9">
        <f t="shared" si="529"/>
        <v>29</v>
      </c>
      <c r="N5132" t="str">
        <f t="shared" si="530"/>
        <v>Temuco</v>
      </c>
      <c r="O5132" s="1">
        <f t="shared" si="531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32"/>
        <v>Temuco4392229</v>
      </c>
    </row>
    <row r="5133" spans="11:19" x14ac:dyDescent="0.3">
      <c r="K5133">
        <f t="shared" si="533"/>
        <v>0</v>
      </c>
      <c r="L5133" t="str">
        <f t="shared" ref="L5133:L5196" si="534">+N5133&amp;O5133</f>
        <v>Temuco43922</v>
      </c>
      <c r="M5133" s="9">
        <f t="shared" ref="M5133:M5196" si="535">+M5132+1</f>
        <v>30</v>
      </c>
      <c r="N5133" t="str">
        <f t="shared" ref="N5133:N5196" si="536">+N5132</f>
        <v>Temuco</v>
      </c>
      <c r="O5133" s="1">
        <f t="shared" ref="O5133:O5196" si="537">+O5132</f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ref="S5133:S5196" si="538">+N5133&amp;O5133&amp;M5133</f>
        <v>Temuco4392230</v>
      </c>
    </row>
    <row r="5134" spans="11:19" x14ac:dyDescent="0.3">
      <c r="K5134">
        <f t="shared" si="533"/>
        <v>0</v>
      </c>
      <c r="L5134" t="str">
        <f t="shared" si="534"/>
        <v>Temuco43922</v>
      </c>
      <c r="M5134" s="9">
        <f t="shared" si="535"/>
        <v>31</v>
      </c>
      <c r="N5134" t="str">
        <f t="shared" si="536"/>
        <v>Temuco</v>
      </c>
      <c r="O5134" s="1">
        <f t="shared" si="537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38"/>
        <v>Temuco4392231</v>
      </c>
    </row>
    <row r="5135" spans="11:19" x14ac:dyDescent="0.3">
      <c r="K5135">
        <f t="shared" si="533"/>
        <v>0</v>
      </c>
      <c r="L5135" t="str">
        <f t="shared" si="534"/>
        <v>Temuco43922</v>
      </c>
      <c r="M5135" s="9">
        <f t="shared" si="535"/>
        <v>32</v>
      </c>
      <c r="N5135" t="str">
        <f t="shared" si="536"/>
        <v>Temuco</v>
      </c>
      <c r="O5135" s="1">
        <f t="shared" si="537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38"/>
        <v>Temuco4392232</v>
      </c>
    </row>
    <row r="5136" spans="11:19" x14ac:dyDescent="0.3">
      <c r="K5136">
        <f t="shared" si="533"/>
        <v>0</v>
      </c>
      <c r="L5136" t="str">
        <f t="shared" si="534"/>
        <v>Temuco43922</v>
      </c>
      <c r="M5136" s="9">
        <f t="shared" si="535"/>
        <v>33</v>
      </c>
      <c r="N5136" t="str">
        <f t="shared" si="536"/>
        <v>Temuco</v>
      </c>
      <c r="O5136" s="1">
        <f t="shared" si="537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38"/>
        <v>Temuco4392233</v>
      </c>
    </row>
    <row r="5137" spans="11:19" x14ac:dyDescent="0.3">
      <c r="K5137">
        <f t="shared" si="533"/>
        <v>0</v>
      </c>
      <c r="L5137" t="str">
        <f t="shared" si="534"/>
        <v>Temuco43922</v>
      </c>
      <c r="M5137" s="9">
        <f t="shared" si="535"/>
        <v>34</v>
      </c>
      <c r="N5137" t="str">
        <f t="shared" si="536"/>
        <v>Temuco</v>
      </c>
      <c r="O5137" s="1">
        <f t="shared" si="537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38"/>
        <v>Temuco4392234</v>
      </c>
    </row>
    <row r="5138" spans="11:19" x14ac:dyDescent="0.3">
      <c r="K5138">
        <f t="shared" si="533"/>
        <v>0</v>
      </c>
      <c r="L5138" t="str">
        <f t="shared" si="534"/>
        <v>Temuco43922</v>
      </c>
      <c r="M5138" s="9">
        <f t="shared" si="535"/>
        <v>35</v>
      </c>
      <c r="N5138" t="str">
        <f t="shared" si="536"/>
        <v>Temuco</v>
      </c>
      <c r="O5138" s="1">
        <f t="shared" si="537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38"/>
        <v>Temuco4392235</v>
      </c>
    </row>
    <row r="5139" spans="11:19" x14ac:dyDescent="0.3">
      <c r="K5139">
        <f t="shared" si="533"/>
        <v>0</v>
      </c>
      <c r="L5139" t="str">
        <f t="shared" si="534"/>
        <v>Temuco43922</v>
      </c>
      <c r="M5139" s="9">
        <f t="shared" si="535"/>
        <v>36</v>
      </c>
      <c r="N5139" t="str">
        <f t="shared" si="536"/>
        <v>Temuco</v>
      </c>
      <c r="O5139" s="1">
        <f t="shared" si="537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38"/>
        <v>Temuco4392236</v>
      </c>
    </row>
    <row r="5140" spans="11:19" x14ac:dyDescent="0.3">
      <c r="K5140">
        <f t="shared" si="533"/>
        <v>0</v>
      </c>
      <c r="L5140" t="str">
        <f t="shared" si="534"/>
        <v>Temuco43922</v>
      </c>
      <c r="M5140" s="9">
        <f t="shared" si="535"/>
        <v>37</v>
      </c>
      <c r="N5140" t="str">
        <f t="shared" si="536"/>
        <v>Temuco</v>
      </c>
      <c r="O5140" s="1">
        <f t="shared" si="537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38"/>
        <v>Temuco4392237</v>
      </c>
    </row>
    <row r="5141" spans="11:19" x14ac:dyDescent="0.3">
      <c r="K5141">
        <f t="shared" si="533"/>
        <v>0</v>
      </c>
      <c r="L5141" t="str">
        <f t="shared" si="534"/>
        <v>Temuco43922</v>
      </c>
      <c r="M5141" s="9">
        <f t="shared" si="535"/>
        <v>38</v>
      </c>
      <c r="N5141" t="str">
        <f t="shared" si="536"/>
        <v>Temuco</v>
      </c>
      <c r="O5141" s="1">
        <f t="shared" si="537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38"/>
        <v>Temuco4392238</v>
      </c>
    </row>
    <row r="5142" spans="11:19" x14ac:dyDescent="0.3">
      <c r="K5142">
        <f t="shared" si="533"/>
        <v>0</v>
      </c>
      <c r="L5142" t="str">
        <f t="shared" si="534"/>
        <v>Temuco43922</v>
      </c>
      <c r="M5142" s="9">
        <f t="shared" si="535"/>
        <v>39</v>
      </c>
      <c r="N5142" t="str">
        <f t="shared" si="536"/>
        <v>Temuco</v>
      </c>
      <c r="O5142" s="1">
        <f t="shared" si="537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38"/>
        <v>Temuco4392239</v>
      </c>
    </row>
    <row r="5143" spans="11:19" x14ac:dyDescent="0.3">
      <c r="K5143">
        <f t="shared" si="533"/>
        <v>0</v>
      </c>
      <c r="L5143" t="str">
        <f t="shared" si="534"/>
        <v>Temuco43922</v>
      </c>
      <c r="M5143" s="9">
        <f t="shared" si="535"/>
        <v>40</v>
      </c>
      <c r="N5143" t="str">
        <f t="shared" si="536"/>
        <v>Temuco</v>
      </c>
      <c r="O5143" s="1">
        <f t="shared" si="537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38"/>
        <v>Temuco4392240</v>
      </c>
    </row>
    <row r="5144" spans="11:19" x14ac:dyDescent="0.3">
      <c r="K5144">
        <f t="shared" si="533"/>
        <v>0</v>
      </c>
      <c r="L5144" t="str">
        <f t="shared" si="534"/>
        <v>Temuco43922</v>
      </c>
      <c r="M5144" s="9">
        <f t="shared" si="535"/>
        <v>41</v>
      </c>
      <c r="N5144" t="str">
        <f t="shared" si="536"/>
        <v>Temuco</v>
      </c>
      <c r="O5144" s="1">
        <f t="shared" si="537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38"/>
        <v>Temuco4392241</v>
      </c>
    </row>
    <row r="5145" spans="11:19" x14ac:dyDescent="0.3">
      <c r="K5145">
        <f t="shared" si="533"/>
        <v>0</v>
      </c>
      <c r="L5145" t="str">
        <f t="shared" si="534"/>
        <v>Temuco43922</v>
      </c>
      <c r="M5145" s="9">
        <f t="shared" si="535"/>
        <v>42</v>
      </c>
      <c r="N5145" t="str">
        <f t="shared" si="536"/>
        <v>Temuco</v>
      </c>
      <c r="O5145" s="1">
        <f t="shared" si="537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38"/>
        <v>Temuco4392242</v>
      </c>
    </row>
    <row r="5146" spans="11:19" x14ac:dyDescent="0.3">
      <c r="K5146">
        <f t="shared" si="533"/>
        <v>0</v>
      </c>
      <c r="L5146" t="str">
        <f t="shared" si="534"/>
        <v>Temuco43922</v>
      </c>
      <c r="M5146" s="9">
        <f t="shared" si="535"/>
        <v>43</v>
      </c>
      <c r="N5146" t="str">
        <f t="shared" si="536"/>
        <v>Temuco</v>
      </c>
      <c r="O5146" s="1">
        <f t="shared" si="537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38"/>
        <v>Temuco4392243</v>
      </c>
    </row>
    <row r="5147" spans="11:19" x14ac:dyDescent="0.3">
      <c r="K5147">
        <f t="shared" si="533"/>
        <v>0</v>
      </c>
      <c r="L5147" t="str">
        <f t="shared" si="534"/>
        <v>Temuco43922</v>
      </c>
      <c r="M5147" s="9">
        <f t="shared" si="535"/>
        <v>44</v>
      </c>
      <c r="N5147" t="str">
        <f t="shared" si="536"/>
        <v>Temuco</v>
      </c>
      <c r="O5147" s="1">
        <f t="shared" si="537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38"/>
        <v>Temuco4392244</v>
      </c>
    </row>
    <row r="5148" spans="11:19" x14ac:dyDescent="0.3">
      <c r="K5148">
        <f t="shared" si="533"/>
        <v>0</v>
      </c>
      <c r="L5148" t="str">
        <f t="shared" si="534"/>
        <v>Temuco43922</v>
      </c>
      <c r="M5148" s="9">
        <f t="shared" si="535"/>
        <v>45</v>
      </c>
      <c r="N5148" t="str">
        <f t="shared" si="536"/>
        <v>Temuco</v>
      </c>
      <c r="O5148" s="1">
        <f t="shared" si="537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38"/>
        <v>Temuco4392245</v>
      </c>
    </row>
    <row r="5149" spans="11:19" x14ac:dyDescent="0.3">
      <c r="K5149">
        <f t="shared" si="533"/>
        <v>0</v>
      </c>
      <c r="L5149" t="str">
        <f t="shared" si="534"/>
        <v>Temuco43922</v>
      </c>
      <c r="M5149" s="9">
        <f t="shared" si="535"/>
        <v>46</v>
      </c>
      <c r="N5149" t="str">
        <f t="shared" si="536"/>
        <v>Temuco</v>
      </c>
      <c r="O5149" s="1">
        <f t="shared" si="537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38"/>
        <v>Temuco4392246</v>
      </c>
    </row>
    <row r="5150" spans="11:19" x14ac:dyDescent="0.3">
      <c r="K5150">
        <f t="shared" si="533"/>
        <v>0</v>
      </c>
      <c r="L5150" t="str">
        <f t="shared" si="534"/>
        <v>Temuco43922</v>
      </c>
      <c r="M5150" s="9">
        <f t="shared" si="535"/>
        <v>47</v>
      </c>
      <c r="N5150" t="str">
        <f t="shared" si="536"/>
        <v>Temuco</v>
      </c>
      <c r="O5150" s="1">
        <f t="shared" si="537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38"/>
        <v>Temuco4392247</v>
      </c>
    </row>
    <row r="5151" spans="11:19" x14ac:dyDescent="0.3">
      <c r="K5151">
        <f t="shared" si="533"/>
        <v>0</v>
      </c>
      <c r="L5151" t="str">
        <f t="shared" si="534"/>
        <v>Temuco43922</v>
      </c>
      <c r="M5151" s="9">
        <f t="shared" si="535"/>
        <v>48</v>
      </c>
      <c r="N5151" t="str">
        <f t="shared" si="536"/>
        <v>Temuco</v>
      </c>
      <c r="O5151" s="1">
        <f t="shared" si="537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38"/>
        <v>Temuco4392248</v>
      </c>
    </row>
    <row r="5152" spans="11:19" x14ac:dyDescent="0.3">
      <c r="K5152">
        <f t="shared" si="533"/>
        <v>0</v>
      </c>
      <c r="L5152" t="str">
        <f t="shared" si="534"/>
        <v>Temuco43922</v>
      </c>
      <c r="M5152" s="9">
        <f t="shared" si="535"/>
        <v>49</v>
      </c>
      <c r="N5152" t="str">
        <f t="shared" si="536"/>
        <v>Temuco</v>
      </c>
      <c r="O5152" s="1">
        <f t="shared" si="537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38"/>
        <v>Temuco4392249</v>
      </c>
    </row>
    <row r="5153" spans="11:19" x14ac:dyDescent="0.3">
      <c r="K5153">
        <f t="shared" si="533"/>
        <v>0</v>
      </c>
      <c r="L5153" t="str">
        <f t="shared" si="534"/>
        <v>Temuco43922</v>
      </c>
      <c r="M5153" s="9">
        <f t="shared" si="535"/>
        <v>50</v>
      </c>
      <c r="N5153" t="str">
        <f t="shared" si="536"/>
        <v>Temuco</v>
      </c>
      <c r="O5153" s="1">
        <f t="shared" si="537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38"/>
        <v>Temuco4392250</v>
      </c>
    </row>
    <row r="5154" spans="11:19" x14ac:dyDescent="0.3">
      <c r="K5154">
        <f t="shared" si="533"/>
        <v>0</v>
      </c>
      <c r="L5154" t="str">
        <f t="shared" si="534"/>
        <v>Temuco43922</v>
      </c>
      <c r="M5154" s="9">
        <f t="shared" si="535"/>
        <v>51</v>
      </c>
      <c r="N5154" t="str">
        <f t="shared" si="536"/>
        <v>Temuco</v>
      </c>
      <c r="O5154" s="1">
        <f t="shared" si="537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38"/>
        <v>Temuco4392251</v>
      </c>
    </row>
    <row r="5155" spans="11:19" x14ac:dyDescent="0.3">
      <c r="K5155">
        <f t="shared" si="533"/>
        <v>0</v>
      </c>
      <c r="L5155" t="str">
        <f t="shared" si="534"/>
        <v>Temuco43922</v>
      </c>
      <c r="M5155" s="9">
        <f t="shared" si="535"/>
        <v>52</v>
      </c>
      <c r="N5155" t="str">
        <f t="shared" si="536"/>
        <v>Temuco</v>
      </c>
      <c r="O5155" s="1">
        <f t="shared" si="537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38"/>
        <v>Temuco4392252</v>
      </c>
    </row>
    <row r="5156" spans="11:19" x14ac:dyDescent="0.3">
      <c r="K5156">
        <f t="shared" si="533"/>
        <v>0</v>
      </c>
      <c r="L5156" t="str">
        <f t="shared" si="534"/>
        <v>Temuco43922</v>
      </c>
      <c r="M5156" s="9">
        <f t="shared" si="535"/>
        <v>53</v>
      </c>
      <c r="N5156" t="str">
        <f t="shared" si="536"/>
        <v>Temuco</v>
      </c>
      <c r="O5156" s="1">
        <f t="shared" si="537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38"/>
        <v>Temuco4392253</v>
      </c>
    </row>
    <row r="5157" spans="11:19" x14ac:dyDescent="0.3">
      <c r="K5157">
        <f t="shared" si="533"/>
        <v>0</v>
      </c>
      <c r="L5157" t="str">
        <f t="shared" si="534"/>
        <v>Temuco43922</v>
      </c>
      <c r="M5157" s="9">
        <f t="shared" si="535"/>
        <v>54</v>
      </c>
      <c r="N5157" t="str">
        <f t="shared" si="536"/>
        <v>Temuco</v>
      </c>
      <c r="O5157" s="1">
        <f t="shared" si="537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38"/>
        <v>Temuco4392254</v>
      </c>
    </row>
    <row r="5158" spans="11:19" x14ac:dyDescent="0.3">
      <c r="K5158">
        <f t="shared" si="533"/>
        <v>0</v>
      </c>
      <c r="L5158" t="str">
        <f t="shared" si="534"/>
        <v>Temuco43922</v>
      </c>
      <c r="M5158" s="9">
        <f t="shared" si="535"/>
        <v>55</v>
      </c>
      <c r="N5158" t="str">
        <f t="shared" si="536"/>
        <v>Temuco</v>
      </c>
      <c r="O5158" s="1">
        <f t="shared" si="537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38"/>
        <v>Temuco4392255</v>
      </c>
    </row>
    <row r="5159" spans="11:19" x14ac:dyDescent="0.3">
      <c r="K5159">
        <f t="shared" si="533"/>
        <v>0</v>
      </c>
      <c r="L5159" t="str">
        <f t="shared" si="534"/>
        <v>Temuco43922</v>
      </c>
      <c r="M5159" s="9">
        <f t="shared" si="535"/>
        <v>56</v>
      </c>
      <c r="N5159" t="str">
        <f t="shared" si="536"/>
        <v>Temuco</v>
      </c>
      <c r="O5159" s="1">
        <f t="shared" si="537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38"/>
        <v>Temuco4392256</v>
      </c>
    </row>
    <row r="5160" spans="11:19" x14ac:dyDescent="0.3">
      <c r="K5160">
        <f t="shared" si="533"/>
        <v>0</v>
      </c>
      <c r="L5160" t="str">
        <f t="shared" si="534"/>
        <v>Temuco43922</v>
      </c>
      <c r="M5160" s="9">
        <f t="shared" si="535"/>
        <v>57</v>
      </c>
      <c r="N5160" t="str">
        <f t="shared" si="536"/>
        <v>Temuco</v>
      </c>
      <c r="O5160" s="1">
        <f t="shared" si="537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38"/>
        <v>Temuco4392257</v>
      </c>
    </row>
    <row r="5161" spans="11:19" x14ac:dyDescent="0.3">
      <c r="K5161">
        <f t="shared" si="533"/>
        <v>0</v>
      </c>
      <c r="L5161" t="str">
        <f t="shared" si="534"/>
        <v>Temuco43922</v>
      </c>
      <c r="M5161" s="9">
        <f t="shared" si="535"/>
        <v>58</v>
      </c>
      <c r="N5161" t="str">
        <f t="shared" si="536"/>
        <v>Temuco</v>
      </c>
      <c r="O5161" s="1">
        <f t="shared" si="537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38"/>
        <v>Temuco4392258</v>
      </c>
    </row>
    <row r="5162" spans="11:19" x14ac:dyDescent="0.3">
      <c r="K5162">
        <f t="shared" si="533"/>
        <v>0</v>
      </c>
      <c r="L5162" t="str">
        <f t="shared" si="534"/>
        <v>Temuco43922</v>
      </c>
      <c r="M5162" s="9">
        <f t="shared" si="535"/>
        <v>59</v>
      </c>
      <c r="N5162" t="str">
        <f t="shared" si="536"/>
        <v>Temuco</v>
      </c>
      <c r="O5162" s="1">
        <f t="shared" si="537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38"/>
        <v>Temuco4392259</v>
      </c>
    </row>
    <row r="5163" spans="11:19" x14ac:dyDescent="0.3">
      <c r="K5163">
        <f t="shared" si="533"/>
        <v>0</v>
      </c>
      <c r="L5163" t="str">
        <f t="shared" si="534"/>
        <v>Temuco43922</v>
      </c>
      <c r="M5163" s="9">
        <f t="shared" si="535"/>
        <v>60</v>
      </c>
      <c r="N5163" t="str">
        <f t="shared" si="536"/>
        <v>Temuco</v>
      </c>
      <c r="O5163" s="1">
        <f t="shared" si="537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38"/>
        <v>Temuco4392260</v>
      </c>
    </row>
    <row r="5164" spans="11:19" x14ac:dyDescent="0.3">
      <c r="K5164">
        <f t="shared" si="533"/>
        <v>0</v>
      </c>
      <c r="L5164" t="str">
        <f t="shared" si="534"/>
        <v>Temuco43922</v>
      </c>
      <c r="M5164" s="9">
        <f t="shared" si="535"/>
        <v>61</v>
      </c>
      <c r="N5164" t="str">
        <f t="shared" si="536"/>
        <v>Temuco</v>
      </c>
      <c r="O5164" s="1">
        <f t="shared" si="537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38"/>
        <v>Temuco4392261</v>
      </c>
    </row>
    <row r="5165" spans="11:19" x14ac:dyDescent="0.3">
      <c r="K5165">
        <f t="shared" si="533"/>
        <v>0</v>
      </c>
      <c r="L5165" t="str">
        <f t="shared" si="534"/>
        <v>Temuco43922</v>
      </c>
      <c r="M5165" s="9">
        <f t="shared" si="535"/>
        <v>62</v>
      </c>
      <c r="N5165" t="str">
        <f t="shared" si="536"/>
        <v>Temuco</v>
      </c>
      <c r="O5165" s="1">
        <f t="shared" si="537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38"/>
        <v>Temuco4392262</v>
      </c>
    </row>
    <row r="5166" spans="11:19" x14ac:dyDescent="0.3">
      <c r="K5166">
        <f t="shared" si="533"/>
        <v>0</v>
      </c>
      <c r="L5166" t="str">
        <f t="shared" si="534"/>
        <v>Temuco43922</v>
      </c>
      <c r="M5166" s="9">
        <f t="shared" si="535"/>
        <v>63</v>
      </c>
      <c r="N5166" t="str">
        <f t="shared" si="536"/>
        <v>Temuco</v>
      </c>
      <c r="O5166" s="1">
        <f t="shared" si="537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38"/>
        <v>Temuco4392263</v>
      </c>
    </row>
    <row r="5167" spans="11:19" x14ac:dyDescent="0.3">
      <c r="K5167">
        <f t="shared" si="533"/>
        <v>0</v>
      </c>
      <c r="L5167" t="str">
        <f t="shared" si="534"/>
        <v>Temuco43922</v>
      </c>
      <c r="M5167" s="9">
        <f t="shared" si="535"/>
        <v>64</v>
      </c>
      <c r="N5167" t="str">
        <f t="shared" si="536"/>
        <v>Temuco</v>
      </c>
      <c r="O5167" s="1">
        <f t="shared" si="537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38"/>
        <v>Temuco4392264</v>
      </c>
    </row>
    <row r="5168" spans="11:19" x14ac:dyDescent="0.3">
      <c r="K5168">
        <f t="shared" si="533"/>
        <v>0</v>
      </c>
      <c r="L5168" t="str">
        <f t="shared" si="534"/>
        <v>Temuco43922</v>
      </c>
      <c r="M5168" s="9">
        <f t="shared" si="535"/>
        <v>65</v>
      </c>
      <c r="N5168" t="str">
        <f t="shared" si="536"/>
        <v>Temuco</v>
      </c>
      <c r="O5168" s="1">
        <f t="shared" si="537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38"/>
        <v>Temuco4392265</v>
      </c>
    </row>
    <row r="5169" spans="11:19" x14ac:dyDescent="0.3">
      <c r="K5169">
        <f t="shared" si="533"/>
        <v>0</v>
      </c>
      <c r="L5169" t="str">
        <f t="shared" si="534"/>
        <v>Temuco43922</v>
      </c>
      <c r="M5169" s="9">
        <f t="shared" si="535"/>
        <v>66</v>
      </c>
      <c r="N5169" t="str">
        <f t="shared" si="536"/>
        <v>Temuco</v>
      </c>
      <c r="O5169" s="1">
        <f t="shared" si="537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38"/>
        <v>Temuco4392266</v>
      </c>
    </row>
    <row r="5170" spans="11:19" x14ac:dyDescent="0.3">
      <c r="K5170">
        <f t="shared" si="533"/>
        <v>0</v>
      </c>
      <c r="L5170" t="str">
        <f t="shared" si="534"/>
        <v>Temuco43922</v>
      </c>
      <c r="M5170" s="9">
        <f t="shared" si="535"/>
        <v>67</v>
      </c>
      <c r="N5170" t="str">
        <f t="shared" si="536"/>
        <v>Temuco</v>
      </c>
      <c r="O5170" s="1">
        <f t="shared" si="537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38"/>
        <v>Temuco4392267</v>
      </c>
    </row>
    <row r="5171" spans="11:19" x14ac:dyDescent="0.3">
      <c r="K5171">
        <f t="shared" si="533"/>
        <v>0</v>
      </c>
      <c r="L5171" t="str">
        <f t="shared" si="534"/>
        <v>Temuco43922</v>
      </c>
      <c r="M5171" s="9">
        <f t="shared" si="535"/>
        <v>68</v>
      </c>
      <c r="N5171" t="str">
        <f t="shared" si="536"/>
        <v>Temuco</v>
      </c>
      <c r="O5171" s="1">
        <f t="shared" si="537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38"/>
        <v>Temuco4392268</v>
      </c>
    </row>
    <row r="5172" spans="11:19" x14ac:dyDescent="0.3">
      <c r="K5172">
        <f t="shared" si="533"/>
        <v>0</v>
      </c>
      <c r="L5172" t="str">
        <f t="shared" si="534"/>
        <v>Temuco43922</v>
      </c>
      <c r="M5172" s="9">
        <f t="shared" si="535"/>
        <v>69</v>
      </c>
      <c r="N5172" t="str">
        <f t="shared" si="536"/>
        <v>Temuco</v>
      </c>
      <c r="O5172" s="1">
        <f t="shared" si="537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38"/>
        <v>Temuco4392269</v>
      </c>
    </row>
    <row r="5173" spans="11:19" x14ac:dyDescent="0.3">
      <c r="K5173">
        <f t="shared" si="533"/>
        <v>0</v>
      </c>
      <c r="L5173" t="str">
        <f t="shared" si="534"/>
        <v>Temuco43922</v>
      </c>
      <c r="M5173" s="9">
        <f t="shared" si="535"/>
        <v>70</v>
      </c>
      <c r="N5173" t="str">
        <f t="shared" si="536"/>
        <v>Temuco</v>
      </c>
      <c r="O5173" s="1">
        <f t="shared" si="537"/>
        <v>43922</v>
      </c>
      <c r="P5173">
        <f>+VLOOKUP($N5173,[1]Hoja3!$A$4:$E$349,2,0)</f>
        <v>9</v>
      </c>
      <c r="Q5173">
        <f>+VLOOKUP($N5173,[1]Hoja3!$A$4:$E$349,3,0)</f>
        <v>9101</v>
      </c>
      <c r="R5173" t="str">
        <f>+VLOOKUP($N5173,[1]Hoja3!$A$4:$E$349,4,0)</f>
        <v>Araucanía</v>
      </c>
      <c r="S5173" t="str">
        <f t="shared" si="538"/>
        <v>Temuco4392270</v>
      </c>
    </row>
    <row r="5174" spans="11:19" x14ac:dyDescent="0.3">
      <c r="K5174">
        <f t="shared" si="533"/>
        <v>0</v>
      </c>
      <c r="L5174" t="str">
        <f t="shared" si="534"/>
        <v>Temuco43922</v>
      </c>
      <c r="M5174" s="9">
        <f t="shared" si="535"/>
        <v>71</v>
      </c>
      <c r="N5174" t="str">
        <f t="shared" si="536"/>
        <v>Temuco</v>
      </c>
      <c r="O5174" s="1">
        <f t="shared" si="537"/>
        <v>43922</v>
      </c>
      <c r="P5174">
        <f>+VLOOKUP($N5174,[1]Hoja3!$A$4:$E$349,2,0)</f>
        <v>9</v>
      </c>
      <c r="Q5174">
        <f>+VLOOKUP($N5174,[1]Hoja3!$A$4:$E$349,3,0)</f>
        <v>9101</v>
      </c>
      <c r="R5174" t="str">
        <f>+VLOOKUP($N5174,[1]Hoja3!$A$4:$E$349,4,0)</f>
        <v>Araucanía</v>
      </c>
      <c r="S5174" t="str">
        <f t="shared" si="538"/>
        <v>Temuco4392271</v>
      </c>
    </row>
    <row r="5175" spans="11:19" x14ac:dyDescent="0.3">
      <c r="K5175">
        <f t="shared" si="533"/>
        <v>0</v>
      </c>
      <c r="L5175" t="str">
        <f t="shared" si="534"/>
        <v>Teodoro Schmidt43922</v>
      </c>
      <c r="M5175" s="9">
        <v>1</v>
      </c>
      <c r="N5175" t="s">
        <v>338</v>
      </c>
      <c r="O5175" s="1">
        <f t="shared" si="537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38"/>
        <v>Teodoro Schmidt439221</v>
      </c>
    </row>
    <row r="5176" spans="11:19" x14ac:dyDescent="0.3">
      <c r="K5176">
        <f t="shared" si="533"/>
        <v>0</v>
      </c>
      <c r="L5176" t="str">
        <f t="shared" si="534"/>
        <v>Teodoro Schmidt43922</v>
      </c>
      <c r="M5176" s="9">
        <f t="shared" si="535"/>
        <v>2</v>
      </c>
      <c r="N5176" t="str">
        <f t="shared" si="536"/>
        <v>Teodoro Schmidt</v>
      </c>
      <c r="O5176" s="1">
        <f t="shared" si="537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38"/>
        <v>Teodoro Schmidt439222</v>
      </c>
    </row>
    <row r="5177" spans="11:19" x14ac:dyDescent="0.3">
      <c r="K5177">
        <f t="shared" si="533"/>
        <v>0</v>
      </c>
      <c r="L5177" t="str">
        <f t="shared" si="534"/>
        <v>Teodoro Schmidt43922</v>
      </c>
      <c r="M5177" s="9">
        <f t="shared" si="535"/>
        <v>3</v>
      </c>
      <c r="N5177" t="str">
        <f t="shared" si="536"/>
        <v>Teodoro Schmidt</v>
      </c>
      <c r="O5177" s="1">
        <f t="shared" si="537"/>
        <v>43922</v>
      </c>
      <c r="P5177">
        <f>+VLOOKUP($N5177,[1]Hoja3!$A$4:$E$349,2,0)</f>
        <v>9</v>
      </c>
      <c r="Q5177">
        <f>+VLOOKUP($N5177,[1]Hoja3!$A$4:$E$349,3,0)</f>
        <v>9117</v>
      </c>
      <c r="R5177" t="str">
        <f>+VLOOKUP($N5177,[1]Hoja3!$A$4:$E$349,4,0)</f>
        <v>Araucanía</v>
      </c>
      <c r="S5177" t="str">
        <f t="shared" si="538"/>
        <v>Teodoro Schmidt439223</v>
      </c>
    </row>
    <row r="5178" spans="11:19" x14ac:dyDescent="0.3">
      <c r="K5178">
        <f t="shared" si="533"/>
        <v>0</v>
      </c>
      <c r="L5178" t="str">
        <f t="shared" si="534"/>
        <v>Teodoro Schmidt43922</v>
      </c>
      <c r="M5178" s="9">
        <f t="shared" si="535"/>
        <v>4</v>
      </c>
      <c r="N5178" t="str">
        <f t="shared" si="536"/>
        <v>Teodoro Schmidt</v>
      </c>
      <c r="O5178" s="1">
        <f t="shared" si="537"/>
        <v>43922</v>
      </c>
      <c r="P5178">
        <f>+VLOOKUP($N5178,[1]Hoja3!$A$4:$E$349,2,0)</f>
        <v>9</v>
      </c>
      <c r="Q5178">
        <f>+VLOOKUP($N5178,[1]Hoja3!$A$4:$E$349,3,0)</f>
        <v>9117</v>
      </c>
      <c r="R5178" t="str">
        <f>+VLOOKUP($N5178,[1]Hoja3!$A$4:$E$349,4,0)</f>
        <v>Araucanía</v>
      </c>
      <c r="S5178" t="str">
        <f t="shared" si="538"/>
        <v>Teodoro Schmidt439224</v>
      </c>
    </row>
    <row r="5179" spans="11:19" x14ac:dyDescent="0.3">
      <c r="K5179">
        <f t="shared" si="533"/>
        <v>0</v>
      </c>
      <c r="L5179" t="str">
        <f t="shared" si="534"/>
        <v>Tome43922</v>
      </c>
      <c r="M5179" s="9">
        <v>1</v>
      </c>
      <c r="N5179" t="s">
        <v>345</v>
      </c>
      <c r="O5179" s="1">
        <f t="shared" si="537"/>
        <v>43922</v>
      </c>
      <c r="P5179">
        <f>+VLOOKUP($N5179,[1]Hoja3!$A$4:$E$349,2,0)</f>
        <v>8</v>
      </c>
      <c r="Q5179">
        <f>+VLOOKUP($N5179,[1]Hoja3!$A$4:$E$349,3,0)</f>
        <v>8111</v>
      </c>
      <c r="R5179" t="str">
        <f>+VLOOKUP($N5179,[1]Hoja3!$A$4:$E$349,4,0)</f>
        <v>Biobío</v>
      </c>
      <c r="S5179" t="str">
        <f t="shared" si="538"/>
        <v>Tome439221</v>
      </c>
    </row>
    <row r="5180" spans="11:19" x14ac:dyDescent="0.3">
      <c r="K5180">
        <f t="shared" si="533"/>
        <v>0</v>
      </c>
      <c r="L5180" t="str">
        <f t="shared" si="534"/>
        <v>Tome43922</v>
      </c>
      <c r="M5180" s="9">
        <f t="shared" si="535"/>
        <v>2</v>
      </c>
      <c r="N5180" t="str">
        <f t="shared" si="536"/>
        <v>Tome</v>
      </c>
      <c r="O5180" s="1">
        <f t="shared" si="537"/>
        <v>43922</v>
      </c>
      <c r="P5180">
        <f>+VLOOKUP($N5180,[1]Hoja3!$A$4:$E$349,2,0)</f>
        <v>8</v>
      </c>
      <c r="Q5180">
        <f>+VLOOKUP($N5180,[1]Hoja3!$A$4:$E$349,3,0)</f>
        <v>8111</v>
      </c>
      <c r="R5180" t="str">
        <f>+VLOOKUP($N5180,[1]Hoja3!$A$4:$E$349,4,0)</f>
        <v>Biobío</v>
      </c>
      <c r="S5180" t="str">
        <f t="shared" si="538"/>
        <v>Tome439222</v>
      </c>
    </row>
    <row r="5181" spans="11:19" x14ac:dyDescent="0.3">
      <c r="K5181">
        <f t="shared" si="533"/>
        <v>0</v>
      </c>
      <c r="L5181" t="str">
        <f t="shared" si="534"/>
        <v>Valdivia43922</v>
      </c>
      <c r="M5181" s="9">
        <v>1</v>
      </c>
      <c r="N5181" t="s">
        <v>350</v>
      </c>
      <c r="O5181" s="1">
        <f t="shared" si="537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38"/>
        <v>Valdivia439221</v>
      </c>
    </row>
    <row r="5182" spans="11:19" x14ac:dyDescent="0.3">
      <c r="K5182">
        <f t="shared" si="533"/>
        <v>0</v>
      </c>
      <c r="L5182" t="str">
        <f t="shared" si="534"/>
        <v>Valdivia43922</v>
      </c>
      <c r="M5182" s="9">
        <f t="shared" si="535"/>
        <v>2</v>
      </c>
      <c r="N5182" t="str">
        <f t="shared" si="536"/>
        <v>Valdivia</v>
      </c>
      <c r="O5182" s="1">
        <f t="shared" si="537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38"/>
        <v>Valdivia439222</v>
      </c>
    </row>
    <row r="5183" spans="11:19" x14ac:dyDescent="0.3">
      <c r="K5183">
        <f t="shared" si="533"/>
        <v>0</v>
      </c>
      <c r="L5183" t="str">
        <f t="shared" si="534"/>
        <v>Valdivia43922</v>
      </c>
      <c r="M5183" s="9">
        <f t="shared" si="535"/>
        <v>3</v>
      </c>
      <c r="N5183" t="str">
        <f t="shared" si="536"/>
        <v>Valdivia</v>
      </c>
      <c r="O5183" s="1">
        <f t="shared" si="537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38"/>
        <v>Valdivia439223</v>
      </c>
    </row>
    <row r="5184" spans="11:19" x14ac:dyDescent="0.3">
      <c r="K5184">
        <f t="shared" si="533"/>
        <v>0</v>
      </c>
      <c r="L5184" t="str">
        <f t="shared" si="534"/>
        <v>Valdivia43922</v>
      </c>
      <c r="M5184" s="9">
        <f t="shared" si="535"/>
        <v>4</v>
      </c>
      <c r="N5184" t="str">
        <f t="shared" si="536"/>
        <v>Valdivia</v>
      </c>
      <c r="O5184" s="1">
        <f t="shared" si="537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38"/>
        <v>Valdivia439224</v>
      </c>
    </row>
    <row r="5185" spans="11:19" x14ac:dyDescent="0.3">
      <c r="K5185">
        <f t="shared" si="533"/>
        <v>0</v>
      </c>
      <c r="L5185" t="str">
        <f t="shared" si="534"/>
        <v>Valdivia43922</v>
      </c>
      <c r="M5185" s="9">
        <f t="shared" si="535"/>
        <v>5</v>
      </c>
      <c r="N5185" t="str">
        <f t="shared" si="536"/>
        <v>Valdivia</v>
      </c>
      <c r="O5185" s="1">
        <f t="shared" si="537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38"/>
        <v>Valdivia439225</v>
      </c>
    </row>
    <row r="5186" spans="11:19" x14ac:dyDescent="0.3">
      <c r="K5186">
        <f t="shared" si="533"/>
        <v>0</v>
      </c>
      <c r="L5186" t="str">
        <f t="shared" si="534"/>
        <v>Valdivia43922</v>
      </c>
      <c r="M5186" s="9">
        <f t="shared" si="535"/>
        <v>6</v>
      </c>
      <c r="N5186" t="str">
        <f t="shared" si="536"/>
        <v>Valdivia</v>
      </c>
      <c r="O5186" s="1">
        <f t="shared" si="537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38"/>
        <v>Valdivia439226</v>
      </c>
    </row>
    <row r="5187" spans="11:19" x14ac:dyDescent="0.3">
      <c r="K5187">
        <f t="shared" si="533"/>
        <v>0</v>
      </c>
      <c r="L5187" t="str">
        <f t="shared" si="534"/>
        <v>Valdivia43922</v>
      </c>
      <c r="M5187" s="9">
        <f t="shared" si="535"/>
        <v>7</v>
      </c>
      <c r="N5187" t="str">
        <f t="shared" si="536"/>
        <v>Valdivia</v>
      </c>
      <c r="O5187" s="1">
        <f t="shared" si="537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38"/>
        <v>Valdivia439227</v>
      </c>
    </row>
    <row r="5188" spans="11:19" x14ac:dyDescent="0.3">
      <c r="K5188">
        <f t="shared" si="533"/>
        <v>0</v>
      </c>
      <c r="L5188" t="str">
        <f t="shared" si="534"/>
        <v>Valdivia43922</v>
      </c>
      <c r="M5188" s="9">
        <f t="shared" si="535"/>
        <v>8</v>
      </c>
      <c r="N5188" t="str">
        <f t="shared" si="536"/>
        <v>Valdivia</v>
      </c>
      <c r="O5188" s="1">
        <f t="shared" si="537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38"/>
        <v>Valdivia439228</v>
      </c>
    </row>
    <row r="5189" spans="11:19" x14ac:dyDescent="0.3">
      <c r="K5189">
        <f t="shared" si="533"/>
        <v>0</v>
      </c>
      <c r="L5189" t="str">
        <f t="shared" si="534"/>
        <v>Valdivia43922</v>
      </c>
      <c r="M5189" s="9">
        <f t="shared" si="535"/>
        <v>9</v>
      </c>
      <c r="N5189" t="str">
        <f t="shared" si="536"/>
        <v>Valdivia</v>
      </c>
      <c r="O5189" s="1">
        <f t="shared" si="537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38"/>
        <v>Valdivia439229</v>
      </c>
    </row>
    <row r="5190" spans="11:19" x14ac:dyDescent="0.3">
      <c r="K5190">
        <f t="shared" si="533"/>
        <v>0</v>
      </c>
      <c r="L5190" t="str">
        <f t="shared" si="534"/>
        <v>Valdivia43922</v>
      </c>
      <c r="M5190" s="9">
        <f t="shared" si="535"/>
        <v>10</v>
      </c>
      <c r="N5190" t="str">
        <f t="shared" si="536"/>
        <v>Valdivia</v>
      </c>
      <c r="O5190" s="1">
        <f t="shared" si="537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38"/>
        <v>Valdivia4392210</v>
      </c>
    </row>
    <row r="5191" spans="11:19" x14ac:dyDescent="0.3">
      <c r="K5191">
        <f t="shared" ref="K5191:K5254" si="539">+COUNTIFS($L$6:$L$20000,B5191)</f>
        <v>0</v>
      </c>
      <c r="L5191" t="str">
        <f t="shared" si="534"/>
        <v>Valdivia43922</v>
      </c>
      <c r="M5191" s="9">
        <f t="shared" si="535"/>
        <v>11</v>
      </c>
      <c r="N5191" t="str">
        <f t="shared" si="536"/>
        <v>Valdivia</v>
      </c>
      <c r="O5191" s="1">
        <f t="shared" si="537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38"/>
        <v>Valdivia4392211</v>
      </c>
    </row>
    <row r="5192" spans="11:19" x14ac:dyDescent="0.3">
      <c r="K5192">
        <f t="shared" si="539"/>
        <v>0</v>
      </c>
      <c r="L5192" t="str">
        <f t="shared" si="534"/>
        <v>Valdivia43922</v>
      </c>
      <c r="M5192" s="9">
        <f t="shared" si="535"/>
        <v>12</v>
      </c>
      <c r="N5192" t="str">
        <f t="shared" si="536"/>
        <v>Valdivia</v>
      </c>
      <c r="O5192" s="1">
        <f t="shared" si="537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38"/>
        <v>Valdivia4392212</v>
      </c>
    </row>
    <row r="5193" spans="11:19" x14ac:dyDescent="0.3">
      <c r="K5193">
        <f t="shared" si="539"/>
        <v>0</v>
      </c>
      <c r="L5193" t="str">
        <f t="shared" si="534"/>
        <v>Valdivia43922</v>
      </c>
      <c r="M5193" s="9">
        <f t="shared" si="535"/>
        <v>13</v>
      </c>
      <c r="N5193" t="str">
        <f t="shared" si="536"/>
        <v>Valdivia</v>
      </c>
      <c r="O5193" s="1">
        <f t="shared" si="537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38"/>
        <v>Valdivia4392213</v>
      </c>
    </row>
    <row r="5194" spans="11:19" x14ac:dyDescent="0.3">
      <c r="K5194">
        <f t="shared" si="539"/>
        <v>0</v>
      </c>
      <c r="L5194" t="str">
        <f t="shared" si="534"/>
        <v>Valdivia43922</v>
      </c>
      <c r="M5194" s="9">
        <f t="shared" si="535"/>
        <v>14</v>
      </c>
      <c r="N5194" t="str">
        <f t="shared" si="536"/>
        <v>Valdivia</v>
      </c>
      <c r="O5194" s="1">
        <f t="shared" si="537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38"/>
        <v>Valdivia4392214</v>
      </c>
    </row>
    <row r="5195" spans="11:19" x14ac:dyDescent="0.3">
      <c r="K5195">
        <f t="shared" si="539"/>
        <v>0</v>
      </c>
      <c r="L5195" t="str">
        <f t="shared" si="534"/>
        <v>Valdivia43922</v>
      </c>
      <c r="M5195" s="9">
        <f t="shared" si="535"/>
        <v>15</v>
      </c>
      <c r="N5195" t="str">
        <f t="shared" si="536"/>
        <v>Valdivia</v>
      </c>
      <c r="O5195" s="1">
        <f t="shared" si="537"/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si="538"/>
        <v>Valdivia4392215</v>
      </c>
    </row>
    <row r="5196" spans="11:19" x14ac:dyDescent="0.3">
      <c r="K5196">
        <f t="shared" si="539"/>
        <v>0</v>
      </c>
      <c r="L5196" t="str">
        <f t="shared" si="534"/>
        <v>Valdivia43922</v>
      </c>
      <c r="M5196" s="9">
        <f t="shared" si="535"/>
        <v>16</v>
      </c>
      <c r="N5196" t="str">
        <f t="shared" si="536"/>
        <v>Valdivia</v>
      </c>
      <c r="O5196" s="1">
        <f t="shared" si="537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38"/>
        <v>Valdivia4392216</v>
      </c>
    </row>
    <row r="5197" spans="11:19" x14ac:dyDescent="0.3">
      <c r="K5197">
        <f t="shared" si="539"/>
        <v>0</v>
      </c>
      <c r="L5197" t="str">
        <f t="shared" ref="L5197:L5253" si="540">+N5197&amp;O5197</f>
        <v>Valdivia43922</v>
      </c>
      <c r="M5197" s="9">
        <f t="shared" ref="M5197:M5253" si="541">+M5196+1</f>
        <v>17</v>
      </c>
      <c r="N5197" t="str">
        <f t="shared" ref="N5197:N5253" si="542">+N5196</f>
        <v>Valdivia</v>
      </c>
      <c r="O5197" s="1">
        <f t="shared" ref="O5197:O5253" si="543">+O5196</f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ref="S5197:S5253" si="544">+N5197&amp;O5197&amp;M5197</f>
        <v>Valdivia4392217</v>
      </c>
    </row>
    <row r="5198" spans="11:19" x14ac:dyDescent="0.3">
      <c r="K5198">
        <f t="shared" si="539"/>
        <v>0</v>
      </c>
      <c r="L5198" t="str">
        <f t="shared" si="540"/>
        <v>Valdivia43922</v>
      </c>
      <c r="M5198" s="9">
        <f t="shared" si="541"/>
        <v>18</v>
      </c>
      <c r="N5198" t="str">
        <f t="shared" si="542"/>
        <v>Valdivia</v>
      </c>
      <c r="O5198" s="1">
        <f t="shared" si="543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44"/>
        <v>Valdivia4392218</v>
      </c>
    </row>
    <row r="5199" spans="11:19" x14ac:dyDescent="0.3">
      <c r="K5199">
        <f t="shared" si="539"/>
        <v>0</v>
      </c>
      <c r="L5199" t="str">
        <f t="shared" si="540"/>
        <v>Valdivia43922</v>
      </c>
      <c r="M5199" s="9">
        <f t="shared" si="541"/>
        <v>19</v>
      </c>
      <c r="N5199" t="str">
        <f t="shared" si="542"/>
        <v>Valdivia</v>
      </c>
      <c r="O5199" s="1">
        <f t="shared" si="543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44"/>
        <v>Valdivia4392219</v>
      </c>
    </row>
    <row r="5200" spans="11:19" x14ac:dyDescent="0.3">
      <c r="K5200">
        <f t="shared" si="539"/>
        <v>0</v>
      </c>
      <c r="L5200" t="str">
        <f t="shared" si="540"/>
        <v>Valdivia43922</v>
      </c>
      <c r="M5200" s="9">
        <f t="shared" si="541"/>
        <v>20</v>
      </c>
      <c r="N5200" t="str">
        <f t="shared" si="542"/>
        <v>Valdivia</v>
      </c>
      <c r="O5200" s="1">
        <f t="shared" si="543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44"/>
        <v>Valdivia4392220</v>
      </c>
    </row>
    <row r="5201" spans="11:19" x14ac:dyDescent="0.3">
      <c r="K5201">
        <f t="shared" si="539"/>
        <v>0</v>
      </c>
      <c r="L5201" t="str">
        <f t="shared" si="540"/>
        <v>Valdivia43922</v>
      </c>
      <c r="M5201" s="9">
        <f t="shared" si="541"/>
        <v>21</v>
      </c>
      <c r="N5201" t="str">
        <f t="shared" si="542"/>
        <v>Valdivia</v>
      </c>
      <c r="O5201" s="1">
        <f t="shared" si="543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44"/>
        <v>Valdivia4392221</v>
      </c>
    </row>
    <row r="5202" spans="11:19" x14ac:dyDescent="0.3">
      <c r="K5202">
        <f t="shared" si="539"/>
        <v>0</v>
      </c>
      <c r="L5202" t="str">
        <f t="shared" si="540"/>
        <v>Valdivia43922</v>
      </c>
      <c r="M5202" s="9">
        <f t="shared" si="541"/>
        <v>22</v>
      </c>
      <c r="N5202" t="str">
        <f t="shared" si="542"/>
        <v>Valdivia</v>
      </c>
      <c r="O5202" s="1">
        <f t="shared" si="543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44"/>
        <v>Valdivia4392222</v>
      </c>
    </row>
    <row r="5203" spans="11:19" x14ac:dyDescent="0.3">
      <c r="K5203">
        <f t="shared" si="539"/>
        <v>0</v>
      </c>
      <c r="L5203" t="str">
        <f t="shared" si="540"/>
        <v>Valdivia43922</v>
      </c>
      <c r="M5203" s="9">
        <f t="shared" si="541"/>
        <v>23</v>
      </c>
      <c r="N5203" t="str">
        <f t="shared" si="542"/>
        <v>Valdivia</v>
      </c>
      <c r="O5203" s="1">
        <f t="shared" si="543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44"/>
        <v>Valdivia4392223</v>
      </c>
    </row>
    <row r="5204" spans="11:19" x14ac:dyDescent="0.3">
      <c r="K5204">
        <f t="shared" si="539"/>
        <v>0</v>
      </c>
      <c r="L5204" t="str">
        <f t="shared" si="540"/>
        <v>Valdivia43922</v>
      </c>
      <c r="M5204" s="9">
        <f t="shared" si="541"/>
        <v>24</v>
      </c>
      <c r="N5204" t="str">
        <f t="shared" si="542"/>
        <v>Valdivia</v>
      </c>
      <c r="O5204" s="1">
        <f t="shared" si="543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44"/>
        <v>Valdivia4392224</v>
      </c>
    </row>
    <row r="5205" spans="11:19" x14ac:dyDescent="0.3">
      <c r="K5205">
        <f t="shared" si="539"/>
        <v>0</v>
      </c>
      <c r="L5205" t="str">
        <f t="shared" si="540"/>
        <v>Valdivia43922</v>
      </c>
      <c r="M5205" s="9">
        <f t="shared" si="541"/>
        <v>25</v>
      </c>
      <c r="N5205" t="str">
        <f t="shared" si="542"/>
        <v>Valdivia</v>
      </c>
      <c r="O5205" s="1">
        <f t="shared" si="543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44"/>
        <v>Valdivia4392225</v>
      </c>
    </row>
    <row r="5206" spans="11:19" x14ac:dyDescent="0.3">
      <c r="K5206">
        <f t="shared" si="539"/>
        <v>0</v>
      </c>
      <c r="L5206" t="str">
        <f t="shared" si="540"/>
        <v>Valdivia43922</v>
      </c>
      <c r="M5206" s="9">
        <f t="shared" si="541"/>
        <v>26</v>
      </c>
      <c r="N5206" t="str">
        <f t="shared" si="542"/>
        <v>Valdivia</v>
      </c>
      <c r="O5206" s="1">
        <f t="shared" si="543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44"/>
        <v>Valdivia4392226</v>
      </c>
    </row>
    <row r="5207" spans="11:19" x14ac:dyDescent="0.3">
      <c r="K5207">
        <f t="shared" si="539"/>
        <v>0</v>
      </c>
      <c r="L5207" t="str">
        <f t="shared" si="540"/>
        <v>Valdivia43922</v>
      </c>
      <c r="M5207" s="9">
        <f t="shared" si="541"/>
        <v>27</v>
      </c>
      <c r="N5207" t="str">
        <f t="shared" si="542"/>
        <v>Valdivia</v>
      </c>
      <c r="O5207" s="1">
        <f t="shared" si="543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44"/>
        <v>Valdivia4392227</v>
      </c>
    </row>
    <row r="5208" spans="11:19" x14ac:dyDescent="0.3">
      <c r="K5208">
        <f t="shared" si="539"/>
        <v>0</v>
      </c>
      <c r="L5208" t="str">
        <f t="shared" si="540"/>
        <v>Valdivia43922</v>
      </c>
      <c r="M5208" s="9">
        <f t="shared" si="541"/>
        <v>28</v>
      </c>
      <c r="N5208" t="str">
        <f t="shared" si="542"/>
        <v>Valdivia</v>
      </c>
      <c r="O5208" s="1">
        <f t="shared" si="543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44"/>
        <v>Valdivia4392228</v>
      </c>
    </row>
    <row r="5209" spans="11:19" x14ac:dyDescent="0.3">
      <c r="K5209">
        <f t="shared" si="539"/>
        <v>0</v>
      </c>
      <c r="L5209" t="str">
        <f t="shared" si="540"/>
        <v>Valdivia43922</v>
      </c>
      <c r="M5209" s="9">
        <f t="shared" si="541"/>
        <v>29</v>
      </c>
      <c r="N5209" t="str">
        <f t="shared" si="542"/>
        <v>Valdivia</v>
      </c>
      <c r="O5209" s="1">
        <f t="shared" si="543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44"/>
        <v>Valdivia4392229</v>
      </c>
    </row>
    <row r="5210" spans="11:19" x14ac:dyDescent="0.3">
      <c r="K5210">
        <f t="shared" si="539"/>
        <v>0</v>
      </c>
      <c r="L5210" t="str">
        <f t="shared" si="540"/>
        <v>Valdivia43922</v>
      </c>
      <c r="M5210" s="9">
        <f t="shared" si="541"/>
        <v>30</v>
      </c>
      <c r="N5210" t="str">
        <f t="shared" si="542"/>
        <v>Valdivia</v>
      </c>
      <c r="O5210" s="1">
        <f t="shared" si="543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44"/>
        <v>Valdivia4392230</v>
      </c>
    </row>
    <row r="5211" spans="11:19" x14ac:dyDescent="0.3">
      <c r="K5211">
        <f t="shared" si="539"/>
        <v>0</v>
      </c>
      <c r="L5211" t="str">
        <f t="shared" si="540"/>
        <v>Valdivia43922</v>
      </c>
      <c r="M5211" s="9">
        <f t="shared" si="541"/>
        <v>31</v>
      </c>
      <c r="N5211" t="str">
        <f t="shared" si="542"/>
        <v>Valdivia</v>
      </c>
      <c r="O5211" s="1">
        <f t="shared" si="543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44"/>
        <v>Valdivia4392231</v>
      </c>
    </row>
    <row r="5212" spans="11:19" x14ac:dyDescent="0.3">
      <c r="K5212">
        <f t="shared" si="539"/>
        <v>0</v>
      </c>
      <c r="L5212" t="str">
        <f t="shared" si="540"/>
        <v>Valdivia43922</v>
      </c>
      <c r="M5212" s="9">
        <f t="shared" si="541"/>
        <v>32</v>
      </c>
      <c r="N5212" t="str">
        <f t="shared" si="542"/>
        <v>Valdivia</v>
      </c>
      <c r="O5212" s="1">
        <f t="shared" si="543"/>
        <v>43922</v>
      </c>
      <c r="P5212">
        <f>+VLOOKUP($N5212,[1]Hoja3!$A$4:$E$349,2,0)</f>
        <v>14</v>
      </c>
      <c r="Q5212">
        <f>+VLOOKUP($N5212,[1]Hoja3!$A$4:$E$349,3,0)</f>
        <v>14101</v>
      </c>
      <c r="R5212" t="str">
        <f>+VLOOKUP($N5212,[1]Hoja3!$A$4:$E$349,4,0)</f>
        <v>Los Ríos</v>
      </c>
      <c r="S5212" t="str">
        <f t="shared" si="544"/>
        <v>Valdivia4392232</v>
      </c>
    </row>
    <row r="5213" spans="11:19" x14ac:dyDescent="0.3">
      <c r="K5213">
        <f t="shared" si="539"/>
        <v>0</v>
      </c>
      <c r="L5213" t="str">
        <f t="shared" si="540"/>
        <v>Valdivia43922</v>
      </c>
      <c r="M5213" s="9">
        <f t="shared" si="541"/>
        <v>33</v>
      </c>
      <c r="N5213" t="str">
        <f t="shared" si="542"/>
        <v>Valdivia</v>
      </c>
      <c r="O5213" s="1">
        <f t="shared" si="543"/>
        <v>43922</v>
      </c>
      <c r="P5213">
        <f>+VLOOKUP($N5213,[1]Hoja3!$A$4:$E$349,2,0)</f>
        <v>14</v>
      </c>
      <c r="Q5213">
        <f>+VLOOKUP($N5213,[1]Hoja3!$A$4:$E$349,3,0)</f>
        <v>14101</v>
      </c>
      <c r="R5213" t="str">
        <f>+VLOOKUP($N5213,[1]Hoja3!$A$4:$E$349,4,0)</f>
        <v>Los Ríos</v>
      </c>
      <c r="S5213" t="str">
        <f t="shared" si="544"/>
        <v>Valdivia4392233</v>
      </c>
    </row>
    <row r="5214" spans="11:19" x14ac:dyDescent="0.3">
      <c r="K5214">
        <f t="shared" si="539"/>
        <v>0</v>
      </c>
      <c r="L5214" t="str">
        <f t="shared" si="540"/>
        <v>Valparaiso43922</v>
      </c>
      <c r="M5214" s="9">
        <v>1</v>
      </c>
      <c r="N5214" t="s">
        <v>352</v>
      </c>
      <c r="O5214" s="1">
        <f t="shared" si="543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44"/>
        <v>Valparaiso439221</v>
      </c>
    </row>
    <row r="5215" spans="11:19" x14ac:dyDescent="0.3">
      <c r="K5215">
        <f t="shared" si="539"/>
        <v>0</v>
      </c>
      <c r="L5215" t="str">
        <f t="shared" si="540"/>
        <v>Valparaiso43922</v>
      </c>
      <c r="M5215" s="9">
        <f t="shared" si="541"/>
        <v>2</v>
      </c>
      <c r="N5215" t="str">
        <f t="shared" si="542"/>
        <v>Valparaiso</v>
      </c>
      <c r="O5215" s="1">
        <f t="shared" si="543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44"/>
        <v>Valparaiso439222</v>
      </c>
    </row>
    <row r="5216" spans="11:19" x14ac:dyDescent="0.3">
      <c r="K5216">
        <f t="shared" si="539"/>
        <v>0</v>
      </c>
      <c r="L5216" t="str">
        <f t="shared" si="540"/>
        <v>Valparaiso43922</v>
      </c>
      <c r="M5216" s="9">
        <f t="shared" si="541"/>
        <v>3</v>
      </c>
      <c r="N5216" t="str">
        <f t="shared" si="542"/>
        <v>Valparaiso</v>
      </c>
      <c r="O5216" s="1">
        <f t="shared" si="543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44"/>
        <v>Valparaiso439223</v>
      </c>
    </row>
    <row r="5217" spans="11:19" x14ac:dyDescent="0.3">
      <c r="K5217">
        <f t="shared" si="539"/>
        <v>0</v>
      </c>
      <c r="L5217" t="str">
        <f t="shared" si="540"/>
        <v>Valparaiso43922</v>
      </c>
      <c r="M5217" s="9">
        <f t="shared" si="541"/>
        <v>4</v>
      </c>
      <c r="N5217" t="str">
        <f t="shared" si="542"/>
        <v>Valparaiso</v>
      </c>
      <c r="O5217" s="1">
        <f t="shared" si="543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44"/>
        <v>Valparaiso439224</v>
      </c>
    </row>
    <row r="5218" spans="11:19" x14ac:dyDescent="0.3">
      <c r="K5218">
        <f t="shared" si="539"/>
        <v>0</v>
      </c>
      <c r="L5218" t="str">
        <f t="shared" si="540"/>
        <v>Valparaiso43922</v>
      </c>
      <c r="M5218" s="9">
        <f t="shared" si="541"/>
        <v>5</v>
      </c>
      <c r="N5218" t="str">
        <f t="shared" si="542"/>
        <v>Valparaiso</v>
      </c>
      <c r="O5218" s="1">
        <f t="shared" si="543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44"/>
        <v>Valparaiso439225</v>
      </c>
    </row>
    <row r="5219" spans="11:19" x14ac:dyDescent="0.3">
      <c r="K5219">
        <f t="shared" si="539"/>
        <v>0</v>
      </c>
      <c r="L5219" t="str">
        <f t="shared" si="540"/>
        <v>Valparaiso43922</v>
      </c>
      <c r="M5219" s="9">
        <f t="shared" si="541"/>
        <v>6</v>
      </c>
      <c r="N5219" t="str">
        <f t="shared" si="542"/>
        <v>Valparaiso</v>
      </c>
      <c r="O5219" s="1">
        <f t="shared" si="543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44"/>
        <v>Valparaiso439226</v>
      </c>
    </row>
    <row r="5220" spans="11:19" x14ac:dyDescent="0.3">
      <c r="K5220">
        <f t="shared" si="539"/>
        <v>0</v>
      </c>
      <c r="L5220" t="str">
        <f t="shared" si="540"/>
        <v>Valparaiso43922</v>
      </c>
      <c r="M5220" s="9">
        <f t="shared" si="541"/>
        <v>7</v>
      </c>
      <c r="N5220" t="str">
        <f t="shared" si="542"/>
        <v>Valparaiso</v>
      </c>
      <c r="O5220" s="1">
        <f t="shared" si="543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44"/>
        <v>Valparaiso439227</v>
      </c>
    </row>
    <row r="5221" spans="11:19" x14ac:dyDescent="0.3">
      <c r="K5221">
        <f t="shared" si="539"/>
        <v>0</v>
      </c>
      <c r="L5221" t="str">
        <f t="shared" si="540"/>
        <v>Valparaiso43922</v>
      </c>
      <c r="M5221" s="9">
        <f t="shared" si="541"/>
        <v>8</v>
      </c>
      <c r="N5221" t="str">
        <f t="shared" si="542"/>
        <v>Valparaiso</v>
      </c>
      <c r="O5221" s="1">
        <f t="shared" si="543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44"/>
        <v>Valparaiso439228</v>
      </c>
    </row>
    <row r="5222" spans="11:19" x14ac:dyDescent="0.3">
      <c r="K5222">
        <f t="shared" si="539"/>
        <v>0</v>
      </c>
      <c r="L5222" t="str">
        <f t="shared" si="540"/>
        <v>Valparaiso43922</v>
      </c>
      <c r="M5222" s="9">
        <f t="shared" si="541"/>
        <v>9</v>
      </c>
      <c r="N5222" t="str">
        <f t="shared" si="542"/>
        <v>Valparaiso</v>
      </c>
      <c r="O5222" s="1">
        <f t="shared" si="543"/>
        <v>43922</v>
      </c>
      <c r="P5222">
        <f>+VLOOKUP($N5222,[1]Hoja3!$A$4:$E$349,2,0)</f>
        <v>5</v>
      </c>
      <c r="Q5222">
        <f>+VLOOKUP($N5222,[1]Hoja3!$A$4:$E$349,3,0)</f>
        <v>5101</v>
      </c>
      <c r="R5222" t="str">
        <f>+VLOOKUP($N5222,[1]Hoja3!$A$4:$E$349,4,0)</f>
        <v>Valparaíso</v>
      </c>
      <c r="S5222" t="str">
        <f t="shared" si="544"/>
        <v>Valparaiso439229</v>
      </c>
    </row>
    <row r="5223" spans="11:19" x14ac:dyDescent="0.3">
      <c r="K5223">
        <f t="shared" si="539"/>
        <v>0</v>
      </c>
      <c r="L5223" t="str">
        <f t="shared" si="540"/>
        <v>Valparaiso43922</v>
      </c>
      <c r="M5223" s="9">
        <f t="shared" si="541"/>
        <v>10</v>
      </c>
      <c r="N5223" t="str">
        <f t="shared" si="542"/>
        <v>Valparaiso</v>
      </c>
      <c r="O5223" s="1">
        <f t="shared" si="543"/>
        <v>43922</v>
      </c>
      <c r="P5223">
        <f>+VLOOKUP($N5223,[1]Hoja3!$A$4:$E$349,2,0)</f>
        <v>5</v>
      </c>
      <c r="Q5223">
        <f>+VLOOKUP($N5223,[1]Hoja3!$A$4:$E$349,3,0)</f>
        <v>5101</v>
      </c>
      <c r="R5223" t="str">
        <f>+VLOOKUP($N5223,[1]Hoja3!$A$4:$E$349,4,0)</f>
        <v>Valparaíso</v>
      </c>
      <c r="S5223" t="str">
        <f t="shared" si="544"/>
        <v>Valparaiso4392210</v>
      </c>
    </row>
    <row r="5224" spans="11:19" x14ac:dyDescent="0.3">
      <c r="K5224">
        <f t="shared" si="539"/>
        <v>0</v>
      </c>
      <c r="L5224" t="str">
        <f t="shared" si="540"/>
        <v>Victoria43922</v>
      </c>
      <c r="M5224" s="9">
        <v>1</v>
      </c>
      <c r="N5224" t="s">
        <v>354</v>
      </c>
      <c r="O5224" s="1">
        <f t="shared" si="543"/>
        <v>43922</v>
      </c>
      <c r="P5224">
        <f>+VLOOKUP($N5224,[1]Hoja3!$A$4:$E$349,2,0)</f>
        <v>9</v>
      </c>
      <c r="Q5224">
        <f>+VLOOKUP($N5224,[1]Hoja3!$A$4:$E$349,3,0)</f>
        <v>9211</v>
      </c>
      <c r="R5224" t="str">
        <f>+VLOOKUP($N5224,[1]Hoja3!$A$4:$E$349,4,0)</f>
        <v>Araucanía</v>
      </c>
      <c r="S5224" t="str">
        <f t="shared" si="544"/>
        <v>Victoria439221</v>
      </c>
    </row>
    <row r="5225" spans="11:19" x14ac:dyDescent="0.3">
      <c r="K5225">
        <f t="shared" si="539"/>
        <v>0</v>
      </c>
      <c r="L5225" t="str">
        <f t="shared" si="540"/>
        <v>Victoria43922</v>
      </c>
      <c r="M5225" s="9">
        <f t="shared" si="541"/>
        <v>2</v>
      </c>
      <c r="N5225" t="str">
        <f t="shared" si="542"/>
        <v>Victoria</v>
      </c>
      <c r="O5225" s="1">
        <f t="shared" si="543"/>
        <v>43922</v>
      </c>
      <c r="P5225">
        <f>+VLOOKUP($N5225,[1]Hoja3!$A$4:$E$349,2,0)</f>
        <v>9</v>
      </c>
      <c r="Q5225">
        <f>+VLOOKUP($N5225,[1]Hoja3!$A$4:$E$349,3,0)</f>
        <v>9211</v>
      </c>
      <c r="R5225" t="str">
        <f>+VLOOKUP($N5225,[1]Hoja3!$A$4:$E$349,4,0)</f>
        <v>Araucanía</v>
      </c>
      <c r="S5225" t="str">
        <f t="shared" si="544"/>
        <v>Victoria439222</v>
      </c>
    </row>
    <row r="5226" spans="11:19" x14ac:dyDescent="0.3">
      <c r="K5226">
        <f t="shared" si="539"/>
        <v>0</v>
      </c>
      <c r="L5226" t="str">
        <f t="shared" si="540"/>
        <v>Vilcun43922</v>
      </c>
      <c r="M5226" s="9">
        <v>1</v>
      </c>
      <c r="N5226" t="s">
        <v>356</v>
      </c>
      <c r="O5226" s="1">
        <f t="shared" si="543"/>
        <v>43922</v>
      </c>
      <c r="P5226">
        <f>+VLOOKUP($N5226,[1]Hoja3!$A$4:$E$349,2,0)</f>
        <v>9</v>
      </c>
      <c r="Q5226">
        <f>+VLOOKUP($N5226,[1]Hoja3!$A$4:$E$349,3,0)</f>
        <v>9119</v>
      </c>
      <c r="R5226" t="str">
        <f>+VLOOKUP($N5226,[1]Hoja3!$A$4:$E$349,4,0)</f>
        <v>Araucanía</v>
      </c>
      <c r="S5226" t="str">
        <f t="shared" si="544"/>
        <v>Vilcun439221</v>
      </c>
    </row>
    <row r="5227" spans="11:19" x14ac:dyDescent="0.3">
      <c r="K5227">
        <f t="shared" si="539"/>
        <v>0</v>
      </c>
      <c r="L5227" t="str">
        <f t="shared" si="540"/>
        <v>Villa Alemana43922</v>
      </c>
      <c r="M5227" s="9">
        <v>1</v>
      </c>
      <c r="N5227" t="s">
        <v>358</v>
      </c>
      <c r="O5227" s="1">
        <f t="shared" si="543"/>
        <v>43922</v>
      </c>
      <c r="P5227">
        <f>+VLOOKUP($N5227,[1]Hoja3!$A$4:$E$349,2,0)</f>
        <v>5</v>
      </c>
      <c r="Q5227">
        <f>+VLOOKUP($N5227,[1]Hoja3!$A$4:$E$349,3,0)</f>
        <v>5804</v>
      </c>
      <c r="R5227" t="str">
        <f>+VLOOKUP($N5227,[1]Hoja3!$A$4:$E$349,4,0)</f>
        <v>Valparaíso</v>
      </c>
      <c r="S5227" t="str">
        <f t="shared" si="544"/>
        <v>Villa Alemana439221</v>
      </c>
    </row>
    <row r="5228" spans="11:19" x14ac:dyDescent="0.3">
      <c r="K5228">
        <f t="shared" si="539"/>
        <v>0</v>
      </c>
      <c r="L5228" t="str">
        <f t="shared" si="540"/>
        <v>Villa Alemana43922</v>
      </c>
      <c r="M5228" s="9">
        <f t="shared" si="541"/>
        <v>2</v>
      </c>
      <c r="N5228" t="str">
        <f t="shared" si="542"/>
        <v>Villa Alemana</v>
      </c>
      <c r="O5228" s="1">
        <f t="shared" si="543"/>
        <v>43922</v>
      </c>
      <c r="P5228">
        <f>+VLOOKUP($N5228,[1]Hoja3!$A$4:$E$349,2,0)</f>
        <v>5</v>
      </c>
      <c r="Q5228">
        <f>+VLOOKUP($N5228,[1]Hoja3!$A$4:$E$349,3,0)</f>
        <v>5804</v>
      </c>
      <c r="R5228" t="str">
        <f>+VLOOKUP($N5228,[1]Hoja3!$A$4:$E$349,4,0)</f>
        <v>Valparaíso</v>
      </c>
      <c r="S5228" t="str">
        <f t="shared" si="544"/>
        <v>Villa Alemana439222</v>
      </c>
    </row>
    <row r="5229" spans="11:19" x14ac:dyDescent="0.3">
      <c r="K5229">
        <f t="shared" si="539"/>
        <v>0</v>
      </c>
      <c r="L5229" t="str">
        <f t="shared" si="540"/>
        <v>Villarrica43922</v>
      </c>
      <c r="M5229" s="9">
        <v>1</v>
      </c>
      <c r="N5229" t="s">
        <v>367</v>
      </c>
      <c r="O5229" s="1">
        <f t="shared" si="543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44"/>
        <v>Villarrica439221</v>
      </c>
    </row>
    <row r="5230" spans="11:19" x14ac:dyDescent="0.3">
      <c r="K5230">
        <f t="shared" si="539"/>
        <v>0</v>
      </c>
      <c r="L5230" t="str">
        <f t="shared" si="540"/>
        <v>Villarrica43922</v>
      </c>
      <c r="M5230" s="9">
        <f t="shared" si="541"/>
        <v>2</v>
      </c>
      <c r="N5230" t="str">
        <f t="shared" si="542"/>
        <v>Villarrica</v>
      </c>
      <c r="O5230" s="1">
        <f t="shared" si="543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44"/>
        <v>Villarrica439222</v>
      </c>
    </row>
    <row r="5231" spans="11:19" x14ac:dyDescent="0.3">
      <c r="K5231">
        <f t="shared" si="539"/>
        <v>0</v>
      </c>
      <c r="L5231" t="str">
        <f t="shared" si="540"/>
        <v>Villarrica43922</v>
      </c>
      <c r="M5231" s="9">
        <f t="shared" si="541"/>
        <v>3</v>
      </c>
      <c r="N5231" t="str">
        <f t="shared" si="542"/>
        <v>Villarrica</v>
      </c>
      <c r="O5231" s="1">
        <f t="shared" si="543"/>
        <v>43922</v>
      </c>
      <c r="P5231">
        <f>+VLOOKUP($N5231,[1]Hoja3!$A$4:$E$349,2,0)</f>
        <v>9</v>
      </c>
      <c r="Q5231">
        <f>+VLOOKUP($N5231,[1]Hoja3!$A$4:$E$349,3,0)</f>
        <v>9120</v>
      </c>
      <c r="R5231" t="str">
        <f>+VLOOKUP($N5231,[1]Hoja3!$A$4:$E$349,4,0)</f>
        <v>Araucanía</v>
      </c>
      <c r="S5231" t="str">
        <f t="shared" si="544"/>
        <v>Villarrica439223</v>
      </c>
    </row>
    <row r="5232" spans="11:19" x14ac:dyDescent="0.3">
      <c r="K5232">
        <f t="shared" si="539"/>
        <v>0</v>
      </c>
      <c r="L5232" t="str">
        <f t="shared" si="540"/>
        <v>Villarrica43922</v>
      </c>
      <c r="M5232" s="9">
        <f t="shared" si="541"/>
        <v>4</v>
      </c>
      <c r="N5232" t="str">
        <f t="shared" si="542"/>
        <v>Villarrica</v>
      </c>
      <c r="O5232" s="1">
        <f t="shared" si="543"/>
        <v>43922</v>
      </c>
      <c r="P5232">
        <f>+VLOOKUP($N5232,[1]Hoja3!$A$4:$E$349,2,0)</f>
        <v>9</v>
      </c>
      <c r="Q5232">
        <f>+VLOOKUP($N5232,[1]Hoja3!$A$4:$E$349,3,0)</f>
        <v>9120</v>
      </c>
      <c r="R5232" t="str">
        <f>+VLOOKUP($N5232,[1]Hoja3!$A$4:$E$349,4,0)</f>
        <v>Araucanía</v>
      </c>
      <c r="S5232" t="str">
        <f t="shared" si="544"/>
        <v>Villarrica439224</v>
      </c>
    </row>
    <row r="5233" spans="11:19" x14ac:dyDescent="0.3">
      <c r="K5233">
        <f t="shared" si="539"/>
        <v>0</v>
      </c>
      <c r="L5233" t="str">
        <f t="shared" si="540"/>
        <v>Vina del Mar43922</v>
      </c>
      <c r="M5233" s="9">
        <v>1</v>
      </c>
      <c r="N5233" t="s">
        <v>359</v>
      </c>
      <c r="O5233" s="1">
        <f t="shared" si="543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44"/>
        <v>Vina del Mar439221</v>
      </c>
    </row>
    <row r="5234" spans="11:19" x14ac:dyDescent="0.3">
      <c r="K5234">
        <f t="shared" si="539"/>
        <v>0</v>
      </c>
      <c r="L5234" t="str">
        <f t="shared" si="540"/>
        <v>Vina del Mar43922</v>
      </c>
      <c r="M5234" s="9">
        <f t="shared" si="541"/>
        <v>2</v>
      </c>
      <c r="N5234" t="str">
        <f t="shared" si="542"/>
        <v>Vina del Mar</v>
      </c>
      <c r="O5234" s="1">
        <f t="shared" si="543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44"/>
        <v>Vina del Mar439222</v>
      </c>
    </row>
    <row r="5235" spans="11:19" x14ac:dyDescent="0.3">
      <c r="K5235">
        <f t="shared" si="539"/>
        <v>0</v>
      </c>
      <c r="L5235" t="str">
        <f t="shared" si="540"/>
        <v>Vina del Mar43922</v>
      </c>
      <c r="M5235" s="9">
        <f t="shared" si="541"/>
        <v>3</v>
      </c>
      <c r="N5235" t="str">
        <f t="shared" si="542"/>
        <v>Vina del Mar</v>
      </c>
      <c r="O5235" s="1">
        <f t="shared" si="543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44"/>
        <v>Vina del Mar439223</v>
      </c>
    </row>
    <row r="5236" spans="11:19" x14ac:dyDescent="0.3">
      <c r="K5236">
        <f t="shared" si="539"/>
        <v>0</v>
      </c>
      <c r="L5236" t="str">
        <f t="shared" si="540"/>
        <v>Vina del Mar43922</v>
      </c>
      <c r="M5236" s="9">
        <f t="shared" si="541"/>
        <v>4</v>
      </c>
      <c r="N5236" t="str">
        <f t="shared" si="542"/>
        <v>Vina del Mar</v>
      </c>
      <c r="O5236" s="1">
        <f t="shared" si="543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44"/>
        <v>Vina del Mar439224</v>
      </c>
    </row>
    <row r="5237" spans="11:19" x14ac:dyDescent="0.3">
      <c r="K5237">
        <f t="shared" si="539"/>
        <v>0</v>
      </c>
      <c r="L5237" t="str">
        <f t="shared" si="540"/>
        <v>Vina del Mar43922</v>
      </c>
      <c r="M5237" s="9">
        <f t="shared" si="541"/>
        <v>5</v>
      </c>
      <c r="N5237" t="str">
        <f t="shared" si="542"/>
        <v>Vina del Mar</v>
      </c>
      <c r="O5237" s="1">
        <f t="shared" si="543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44"/>
        <v>Vina del Mar439225</v>
      </c>
    </row>
    <row r="5238" spans="11:19" x14ac:dyDescent="0.3">
      <c r="K5238">
        <f t="shared" si="539"/>
        <v>0</v>
      </c>
      <c r="L5238" t="str">
        <f t="shared" si="540"/>
        <v>Vina del Mar43922</v>
      </c>
      <c r="M5238" s="9">
        <f t="shared" si="541"/>
        <v>6</v>
      </c>
      <c r="N5238" t="str">
        <f t="shared" si="542"/>
        <v>Vina del Mar</v>
      </c>
      <c r="O5238" s="1">
        <f t="shared" si="543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44"/>
        <v>Vina del Mar439226</v>
      </c>
    </row>
    <row r="5239" spans="11:19" x14ac:dyDescent="0.3">
      <c r="K5239">
        <f t="shared" si="539"/>
        <v>0</v>
      </c>
      <c r="L5239" t="str">
        <f t="shared" si="540"/>
        <v>Vina del Mar43922</v>
      </c>
      <c r="M5239" s="9">
        <f t="shared" si="541"/>
        <v>7</v>
      </c>
      <c r="N5239" t="str">
        <f t="shared" si="542"/>
        <v>Vina del Mar</v>
      </c>
      <c r="O5239" s="1">
        <f t="shared" si="543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44"/>
        <v>Vina del Mar439227</v>
      </c>
    </row>
    <row r="5240" spans="11:19" x14ac:dyDescent="0.3">
      <c r="K5240">
        <f t="shared" si="539"/>
        <v>0</v>
      </c>
      <c r="L5240" t="str">
        <f t="shared" si="540"/>
        <v>Vina del Mar43922</v>
      </c>
      <c r="M5240" s="9">
        <f t="shared" si="541"/>
        <v>8</v>
      </c>
      <c r="N5240" t="str">
        <f t="shared" si="542"/>
        <v>Vina del Mar</v>
      </c>
      <c r="O5240" s="1">
        <f t="shared" si="543"/>
        <v>43922</v>
      </c>
      <c r="P5240">
        <f>+VLOOKUP($N5240,[1]Hoja3!$A$4:$E$349,2,0)</f>
        <v>5</v>
      </c>
      <c r="Q5240">
        <f>+VLOOKUP($N5240,[1]Hoja3!$A$4:$E$349,3,0)</f>
        <v>5109</v>
      </c>
      <c r="R5240" t="str">
        <f>+VLOOKUP($N5240,[1]Hoja3!$A$4:$E$349,4,0)</f>
        <v>Valparaíso</v>
      </c>
      <c r="S5240" t="str">
        <f t="shared" si="544"/>
        <v>Vina del Mar439228</v>
      </c>
    </row>
    <row r="5241" spans="11:19" x14ac:dyDescent="0.3">
      <c r="K5241">
        <f t="shared" si="539"/>
        <v>0</v>
      </c>
      <c r="L5241" t="str">
        <f t="shared" si="540"/>
        <v>Vina del Mar43922</v>
      </c>
      <c r="M5241" s="9">
        <f t="shared" si="541"/>
        <v>9</v>
      </c>
      <c r="N5241" t="str">
        <f t="shared" si="542"/>
        <v>Vina del Mar</v>
      </c>
      <c r="O5241" s="1">
        <f t="shared" si="543"/>
        <v>43922</v>
      </c>
      <c r="P5241">
        <f>+VLOOKUP($N5241,[1]Hoja3!$A$4:$E$349,2,0)</f>
        <v>5</v>
      </c>
      <c r="Q5241">
        <f>+VLOOKUP($N5241,[1]Hoja3!$A$4:$E$349,3,0)</f>
        <v>5109</v>
      </c>
      <c r="R5241" t="str">
        <f>+VLOOKUP($N5241,[1]Hoja3!$A$4:$E$349,4,0)</f>
        <v>Valparaíso</v>
      </c>
      <c r="S5241" t="str">
        <f t="shared" si="544"/>
        <v>Vina del Mar439229</v>
      </c>
    </row>
    <row r="5242" spans="11:19" x14ac:dyDescent="0.3">
      <c r="K5242">
        <f t="shared" si="539"/>
        <v>0</v>
      </c>
      <c r="L5242" t="str">
        <f t="shared" si="540"/>
        <v>Yungay43922</v>
      </c>
      <c r="M5242" s="9">
        <v>1</v>
      </c>
      <c r="N5242" t="s">
        <v>363</v>
      </c>
      <c r="O5242" s="1">
        <f t="shared" si="543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44"/>
        <v>Yungay439221</v>
      </c>
    </row>
    <row r="5243" spans="11:19" x14ac:dyDescent="0.3">
      <c r="K5243">
        <f t="shared" si="539"/>
        <v>0</v>
      </c>
      <c r="L5243" t="str">
        <f t="shared" si="540"/>
        <v>Yungay43922</v>
      </c>
      <c r="M5243" s="9">
        <f t="shared" si="541"/>
        <v>2</v>
      </c>
      <c r="N5243" t="str">
        <f t="shared" si="542"/>
        <v>Yungay</v>
      </c>
      <c r="O5243" s="1">
        <f t="shared" si="543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44"/>
        <v>Yungay439222</v>
      </c>
    </row>
    <row r="5244" spans="11:19" x14ac:dyDescent="0.3">
      <c r="K5244">
        <f t="shared" si="539"/>
        <v>0</v>
      </c>
      <c r="L5244" t="str">
        <f t="shared" si="540"/>
        <v>Yungay43922</v>
      </c>
      <c r="M5244" s="9">
        <f t="shared" si="541"/>
        <v>3</v>
      </c>
      <c r="N5244" t="str">
        <f t="shared" si="542"/>
        <v>Yungay</v>
      </c>
      <c r="O5244" s="1">
        <f t="shared" si="543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44"/>
        <v>Yungay439223</v>
      </c>
    </row>
    <row r="5245" spans="11:19" x14ac:dyDescent="0.3">
      <c r="K5245">
        <f t="shared" si="539"/>
        <v>0</v>
      </c>
      <c r="L5245" t="str">
        <f t="shared" si="540"/>
        <v>Yungay43922</v>
      </c>
      <c r="M5245" s="9">
        <f t="shared" si="541"/>
        <v>4</v>
      </c>
      <c r="N5245" t="str">
        <f t="shared" si="542"/>
        <v>Yungay</v>
      </c>
      <c r="O5245" s="1">
        <f t="shared" si="543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44"/>
        <v>Yungay439224</v>
      </c>
    </row>
    <row r="5246" spans="11:19" x14ac:dyDescent="0.3">
      <c r="K5246">
        <f t="shared" si="539"/>
        <v>0</v>
      </c>
      <c r="L5246" t="str">
        <f t="shared" si="540"/>
        <v>Yungay43922</v>
      </c>
      <c r="M5246" s="9">
        <f t="shared" si="541"/>
        <v>5</v>
      </c>
      <c r="N5246" t="str">
        <f t="shared" si="542"/>
        <v>Yungay</v>
      </c>
      <c r="O5246" s="1">
        <f t="shared" si="543"/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si="544"/>
        <v>Yungay439225</v>
      </c>
    </row>
    <row r="5247" spans="11:19" x14ac:dyDescent="0.3">
      <c r="K5247">
        <f t="shared" si="539"/>
        <v>0</v>
      </c>
      <c r="L5247" t="str">
        <f t="shared" si="540"/>
        <v>Yungay43922</v>
      </c>
      <c r="M5247" s="9">
        <f t="shared" si="541"/>
        <v>6</v>
      </c>
      <c r="N5247" t="str">
        <f t="shared" si="542"/>
        <v>Yungay</v>
      </c>
      <c r="O5247" s="1">
        <f t="shared" si="543"/>
        <v>43922</v>
      </c>
      <c r="P5247">
        <f>+VLOOKUP($N5247,[1]Hoja3!$A$4:$E$349,2,0)</f>
        <v>16</v>
      </c>
      <c r="Q5247">
        <f>+VLOOKUP($N5247,[1]Hoja3!$A$4:$E$349,3,0)</f>
        <v>16109</v>
      </c>
      <c r="R5247" t="str">
        <f>+VLOOKUP($N5247,[1]Hoja3!$A$4:$E$349,4,0)</f>
        <v>Ñuble</v>
      </c>
      <c r="S5247" t="str">
        <f t="shared" si="544"/>
        <v>Yungay439226</v>
      </c>
    </row>
    <row r="5248" spans="11:19" x14ac:dyDescent="0.3">
      <c r="K5248">
        <f t="shared" si="539"/>
        <v>0</v>
      </c>
      <c r="L5248" t="str">
        <f t="shared" ref="L5248" si="545">+N5248&amp;O5248</f>
        <v>Yungay43922</v>
      </c>
      <c r="M5248" s="9">
        <f t="shared" ref="M5248" si="546">+M5247+1</f>
        <v>7</v>
      </c>
      <c r="N5248" t="str">
        <f t="shared" ref="N5248" si="547">+N5247</f>
        <v>Yungay</v>
      </c>
      <c r="O5248" s="1">
        <f t="shared" ref="O5248" si="548">+O5247</f>
        <v>43922</v>
      </c>
      <c r="P5248">
        <f>+VLOOKUP($N5248,[1]Hoja3!$A$4:$E$349,2,0)</f>
        <v>16</v>
      </c>
      <c r="Q5248">
        <f>+VLOOKUP($N5248,[1]Hoja3!$A$4:$E$349,3,0)</f>
        <v>16109</v>
      </c>
      <c r="R5248" t="str">
        <f>+VLOOKUP($N5248,[1]Hoja3!$A$4:$E$349,4,0)</f>
        <v>Ñuble</v>
      </c>
      <c r="S5248" t="str">
        <f t="shared" ref="S5248" si="549">+N5248&amp;O5248&amp;M5248</f>
        <v>Yungay439227</v>
      </c>
    </row>
    <row r="5249" spans="11:19" x14ac:dyDescent="0.3">
      <c r="K5249">
        <f t="shared" si="539"/>
        <v>0</v>
      </c>
      <c r="L5249" t="str">
        <f t="shared" si="540"/>
        <v>Cerro Navia43922</v>
      </c>
      <c r="M5249" s="9">
        <v>1</v>
      </c>
      <c r="N5249" t="s">
        <v>61</v>
      </c>
      <c r="O5249" s="1">
        <f>+O5247</f>
        <v>43922</v>
      </c>
      <c r="P5249">
        <f>+VLOOKUP($N5249,[1]Hoja3!$A$4:$E$349,2,0)</f>
        <v>13</v>
      </c>
      <c r="Q5249">
        <f>+VLOOKUP($N5249,[1]Hoja3!$A$4:$E$349,3,0)</f>
        <v>13103</v>
      </c>
      <c r="R5249" t="str">
        <f>+VLOOKUP($N5249,[1]Hoja3!$A$4:$E$349,4,0)</f>
        <v>Metropolitana</v>
      </c>
      <c r="S5249" t="str">
        <f t="shared" si="544"/>
        <v>Cerro Navia439221</v>
      </c>
    </row>
    <row r="5250" spans="11:19" x14ac:dyDescent="0.3">
      <c r="K5250">
        <f t="shared" si="539"/>
        <v>0</v>
      </c>
      <c r="L5250" t="str">
        <f t="shared" si="540"/>
        <v>Cerro Navia43922</v>
      </c>
      <c r="M5250" s="9">
        <f t="shared" si="541"/>
        <v>2</v>
      </c>
      <c r="N5250" t="str">
        <f t="shared" si="542"/>
        <v>Cerro Navia</v>
      </c>
      <c r="O5250" s="1">
        <f t="shared" si="543"/>
        <v>43922</v>
      </c>
      <c r="P5250">
        <f>+VLOOKUP($N5250,[1]Hoja3!$A$4:$E$349,2,0)</f>
        <v>13</v>
      </c>
      <c r="Q5250">
        <f>+VLOOKUP($N5250,[1]Hoja3!$A$4:$E$349,3,0)</f>
        <v>13103</v>
      </c>
      <c r="R5250" t="str">
        <f>+VLOOKUP($N5250,[1]Hoja3!$A$4:$E$349,4,0)</f>
        <v>Metropolitana</v>
      </c>
      <c r="S5250" t="str">
        <f t="shared" si="544"/>
        <v>Cerro Navia439222</v>
      </c>
    </row>
    <row r="5251" spans="11:19" x14ac:dyDescent="0.3">
      <c r="K5251">
        <f t="shared" si="539"/>
        <v>0</v>
      </c>
      <c r="L5251" t="str">
        <f t="shared" si="540"/>
        <v>Colbun43922</v>
      </c>
      <c r="M5251" s="9">
        <v>1</v>
      </c>
      <c r="N5251" t="s">
        <v>81</v>
      </c>
      <c r="O5251" s="1">
        <f t="shared" si="543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44"/>
        <v>Colbun439221</v>
      </c>
    </row>
    <row r="5252" spans="11:19" x14ac:dyDescent="0.3">
      <c r="K5252">
        <f t="shared" si="539"/>
        <v>0</v>
      </c>
      <c r="L5252" t="str">
        <f t="shared" si="540"/>
        <v>Colbun43922</v>
      </c>
      <c r="M5252" s="9">
        <f t="shared" si="541"/>
        <v>2</v>
      </c>
      <c r="N5252" t="str">
        <f t="shared" si="542"/>
        <v>Colbun</v>
      </c>
      <c r="O5252" s="1">
        <f t="shared" si="543"/>
        <v>43922</v>
      </c>
      <c r="P5252">
        <f>+VLOOKUP($N5252,[1]Hoja3!$A$4:$E$349,2,0)</f>
        <v>7</v>
      </c>
      <c r="Q5252">
        <f>+VLOOKUP($N5252,[1]Hoja3!$A$4:$E$349,3,0)</f>
        <v>7402</v>
      </c>
      <c r="R5252" t="str">
        <f>+VLOOKUP($N5252,[1]Hoja3!$A$4:$E$349,4,0)</f>
        <v>Maule</v>
      </c>
      <c r="S5252" t="str">
        <f t="shared" si="544"/>
        <v>Colbun439222</v>
      </c>
    </row>
    <row r="5253" spans="11:19" x14ac:dyDescent="0.3">
      <c r="K5253">
        <f t="shared" si="539"/>
        <v>0</v>
      </c>
      <c r="L5253" t="str">
        <f t="shared" si="540"/>
        <v>Colbun43922</v>
      </c>
      <c r="M5253" s="9">
        <f t="shared" si="541"/>
        <v>3</v>
      </c>
      <c r="N5253" t="str">
        <f t="shared" si="542"/>
        <v>Colbun</v>
      </c>
      <c r="O5253" s="1">
        <f t="shared" si="543"/>
        <v>43922</v>
      </c>
      <c r="P5253">
        <f>+VLOOKUP($N5253,[1]Hoja3!$A$4:$E$349,2,0)</f>
        <v>7</v>
      </c>
      <c r="Q5253">
        <f>+VLOOKUP($N5253,[1]Hoja3!$A$4:$E$349,3,0)</f>
        <v>7402</v>
      </c>
      <c r="R5253" t="str">
        <f>+VLOOKUP($N5253,[1]Hoja3!$A$4:$E$349,4,0)</f>
        <v>Maule</v>
      </c>
      <c r="S5253" t="str">
        <f t="shared" si="544"/>
        <v>Colbun439223</v>
      </c>
    </row>
    <row r="5254" spans="11:19" x14ac:dyDescent="0.3">
      <c r="K5254">
        <f t="shared" si="539"/>
        <v>0</v>
      </c>
      <c r="L5254" s="12" t="str">
        <f t="shared" ref="L5254:L5261" si="550">+N5254&amp;O5254</f>
        <v>Colbun43922</v>
      </c>
      <c r="M5254" s="13">
        <f t="shared" ref="M5254:M5261" si="551">+M5253+1</f>
        <v>4</v>
      </c>
      <c r="N5254" s="12" t="str">
        <f t="shared" ref="N5254:N5261" si="552">+N5253</f>
        <v>Colbun</v>
      </c>
      <c r="O5254" s="14">
        <f t="shared" ref="O5254:O5261" si="553">+O5253</f>
        <v>43922</v>
      </c>
      <c r="P5254" s="12">
        <f>+VLOOKUP($N5254,[1]Hoja3!$A$4:$E$349,2,0)</f>
        <v>7</v>
      </c>
      <c r="Q5254" s="12">
        <f>+VLOOKUP($N5254,[1]Hoja3!$A$4:$E$349,3,0)</f>
        <v>7402</v>
      </c>
      <c r="R5254" s="12" t="str">
        <f>+VLOOKUP($N5254,[1]Hoja3!$A$4:$E$349,4,0)</f>
        <v>Maule</v>
      </c>
      <c r="S5254" s="12" t="str">
        <f t="shared" ref="S5254:S5261" si="554">+N5254&amp;O5254&amp;M5254</f>
        <v>Colbun439224</v>
      </c>
    </row>
    <row r="5255" spans="11:19" x14ac:dyDescent="0.3">
      <c r="K5255">
        <f t="shared" ref="K5255:K5318" si="555">+COUNTIFS($L$6:$L$20000,B5255)</f>
        <v>0</v>
      </c>
      <c r="L5255" t="str">
        <f t="shared" si="550"/>
        <v>Algarrobo43924</v>
      </c>
      <c r="M5255" s="9">
        <v>1</v>
      </c>
      <c r="N5255" t="s">
        <v>26</v>
      </c>
      <c r="O5255" s="1">
        <v>43924</v>
      </c>
      <c r="P5255">
        <f>+VLOOKUP($N5255,[1]Hoja3!$A$4:$E$349,2,0)</f>
        <v>5</v>
      </c>
      <c r="Q5255">
        <f>+VLOOKUP($N5255,[1]Hoja3!$A$4:$E$349,3,0)</f>
        <v>5602</v>
      </c>
      <c r="R5255" t="str">
        <f>+VLOOKUP($N5255,[1]Hoja3!$A$4:$E$349,4,0)</f>
        <v>Valparaíso</v>
      </c>
      <c r="S5255" t="str">
        <f t="shared" si="554"/>
        <v>Algarrobo439241</v>
      </c>
    </row>
    <row r="5256" spans="11:19" x14ac:dyDescent="0.3">
      <c r="K5256">
        <f t="shared" si="555"/>
        <v>0</v>
      </c>
      <c r="L5256" t="str">
        <f t="shared" si="550"/>
        <v>Algarrobo43924</v>
      </c>
      <c r="M5256" s="9">
        <f t="shared" si="551"/>
        <v>2</v>
      </c>
      <c r="N5256" t="str">
        <f t="shared" si="552"/>
        <v>Algarrobo</v>
      </c>
      <c r="O5256" s="1">
        <f t="shared" si="553"/>
        <v>43924</v>
      </c>
      <c r="P5256">
        <f>+VLOOKUP($N5256,[1]Hoja3!$A$4:$E$349,2,0)</f>
        <v>5</v>
      </c>
      <c r="Q5256">
        <f>+VLOOKUP($N5256,[1]Hoja3!$A$4:$E$349,3,0)</f>
        <v>5602</v>
      </c>
      <c r="R5256" t="str">
        <f>+VLOOKUP($N5256,[1]Hoja3!$A$4:$E$349,4,0)</f>
        <v>Valparaíso</v>
      </c>
      <c r="S5256" t="str">
        <f t="shared" si="554"/>
        <v>Algarrobo439242</v>
      </c>
    </row>
    <row r="5257" spans="11:19" x14ac:dyDescent="0.3">
      <c r="K5257">
        <f t="shared" si="555"/>
        <v>0</v>
      </c>
      <c r="L5257" t="str">
        <f t="shared" si="550"/>
        <v>Antofagasta43924</v>
      </c>
      <c r="M5257" s="9">
        <v>1</v>
      </c>
      <c r="N5257" t="s">
        <v>2</v>
      </c>
      <c r="O5257" s="1">
        <f t="shared" si="553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54"/>
        <v>Antofagasta439241</v>
      </c>
    </row>
    <row r="5258" spans="11:19" x14ac:dyDescent="0.3">
      <c r="K5258">
        <f t="shared" si="555"/>
        <v>0</v>
      </c>
      <c r="L5258" t="str">
        <f t="shared" si="550"/>
        <v>Antofagasta43924</v>
      </c>
      <c r="M5258" s="9">
        <f t="shared" si="551"/>
        <v>2</v>
      </c>
      <c r="N5258" t="str">
        <f t="shared" si="552"/>
        <v>Antofagasta</v>
      </c>
      <c r="O5258" s="1">
        <f t="shared" si="553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54"/>
        <v>Antofagasta439242</v>
      </c>
    </row>
    <row r="5259" spans="11:19" x14ac:dyDescent="0.3">
      <c r="K5259">
        <f t="shared" si="555"/>
        <v>0</v>
      </c>
      <c r="L5259" t="str">
        <f t="shared" si="550"/>
        <v>Antofagasta43924</v>
      </c>
      <c r="M5259" s="9">
        <f t="shared" si="551"/>
        <v>3</v>
      </c>
      <c r="N5259" t="str">
        <f t="shared" si="552"/>
        <v>Antofagasta</v>
      </c>
      <c r="O5259" s="1">
        <f t="shared" si="553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54"/>
        <v>Antofagasta439243</v>
      </c>
    </row>
    <row r="5260" spans="11:19" x14ac:dyDescent="0.3">
      <c r="K5260">
        <f t="shared" si="555"/>
        <v>0</v>
      </c>
      <c r="L5260" t="str">
        <f t="shared" si="550"/>
        <v>Antofagasta43924</v>
      </c>
      <c r="M5260" s="9">
        <f t="shared" si="551"/>
        <v>4</v>
      </c>
      <c r="N5260" t="str">
        <f t="shared" si="552"/>
        <v>Antofagasta</v>
      </c>
      <c r="O5260" s="1">
        <f t="shared" si="553"/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si="554"/>
        <v>Antofagasta439244</v>
      </c>
    </row>
    <row r="5261" spans="11:19" x14ac:dyDescent="0.3">
      <c r="K5261">
        <f t="shared" si="555"/>
        <v>0</v>
      </c>
      <c r="L5261" t="str">
        <f t="shared" si="550"/>
        <v>Antofagasta43924</v>
      </c>
      <c r="M5261" s="9">
        <f t="shared" si="551"/>
        <v>5</v>
      </c>
      <c r="N5261" t="str">
        <f t="shared" si="552"/>
        <v>Antofagasta</v>
      </c>
      <c r="O5261" s="1">
        <f t="shared" si="553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54"/>
        <v>Antofagasta439245</v>
      </c>
    </row>
    <row r="5262" spans="11:19" x14ac:dyDescent="0.3">
      <c r="K5262">
        <f t="shared" si="555"/>
        <v>0</v>
      </c>
      <c r="L5262" t="str">
        <f t="shared" ref="L5262:L5325" si="556">+N5262&amp;O5262</f>
        <v>Antofagasta43924</v>
      </c>
      <c r="M5262" s="9">
        <f t="shared" ref="M5262:M5325" si="557">+M5261+1</f>
        <v>6</v>
      </c>
      <c r="N5262" t="str">
        <f t="shared" ref="N5262:N5325" si="558">+N5261</f>
        <v>Antofagasta</v>
      </c>
      <c r="O5262" s="1">
        <f t="shared" ref="O5262:O5325" si="559">+O5261</f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ref="S5262:S5325" si="560">+N5262&amp;O5262&amp;M5262</f>
        <v>Antofagasta439246</v>
      </c>
    </row>
    <row r="5263" spans="11:19" x14ac:dyDescent="0.3">
      <c r="K5263">
        <f t="shared" si="555"/>
        <v>0</v>
      </c>
      <c r="L5263" t="str">
        <f t="shared" si="556"/>
        <v>Antofagasta43924</v>
      </c>
      <c r="M5263" s="9">
        <f t="shared" si="557"/>
        <v>7</v>
      </c>
      <c r="N5263" t="str">
        <f t="shared" si="558"/>
        <v>Antofagasta</v>
      </c>
      <c r="O5263" s="1">
        <f t="shared" si="559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0"/>
        <v>Antofagasta439247</v>
      </c>
    </row>
    <row r="5264" spans="11:19" x14ac:dyDescent="0.3">
      <c r="K5264">
        <f t="shared" si="555"/>
        <v>0</v>
      </c>
      <c r="L5264" t="str">
        <f t="shared" si="556"/>
        <v>Antofagasta43924</v>
      </c>
      <c r="M5264" s="9">
        <f t="shared" si="557"/>
        <v>8</v>
      </c>
      <c r="N5264" t="str">
        <f t="shared" si="558"/>
        <v>Antofagasta</v>
      </c>
      <c r="O5264" s="1">
        <f t="shared" si="559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0"/>
        <v>Antofagasta439248</v>
      </c>
    </row>
    <row r="5265" spans="11:19" x14ac:dyDescent="0.3">
      <c r="K5265">
        <f t="shared" si="555"/>
        <v>0</v>
      </c>
      <c r="L5265" t="str">
        <f t="shared" si="556"/>
        <v>Antofagasta43924</v>
      </c>
      <c r="M5265" s="9">
        <f t="shared" si="557"/>
        <v>9</v>
      </c>
      <c r="N5265" t="str">
        <f t="shared" si="558"/>
        <v>Antofagasta</v>
      </c>
      <c r="O5265" s="1">
        <f t="shared" si="559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0"/>
        <v>Antofagasta439249</v>
      </c>
    </row>
    <row r="5266" spans="11:19" x14ac:dyDescent="0.3">
      <c r="K5266">
        <f t="shared" si="555"/>
        <v>0</v>
      </c>
      <c r="L5266" t="str">
        <f t="shared" si="556"/>
        <v>Antofagasta43924</v>
      </c>
      <c r="M5266" s="9">
        <f t="shared" si="557"/>
        <v>10</v>
      </c>
      <c r="N5266" t="str">
        <f t="shared" si="558"/>
        <v>Antofagasta</v>
      </c>
      <c r="O5266" s="1">
        <f t="shared" si="559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0"/>
        <v>Antofagasta4392410</v>
      </c>
    </row>
    <row r="5267" spans="11:19" x14ac:dyDescent="0.3">
      <c r="K5267">
        <f t="shared" si="555"/>
        <v>0</v>
      </c>
      <c r="L5267" t="str">
        <f t="shared" si="556"/>
        <v>Antofagasta43924</v>
      </c>
      <c r="M5267" s="9">
        <f t="shared" si="557"/>
        <v>11</v>
      </c>
      <c r="N5267" t="str">
        <f t="shared" si="558"/>
        <v>Antofagasta</v>
      </c>
      <c r="O5267" s="1">
        <f t="shared" si="559"/>
        <v>43924</v>
      </c>
      <c r="P5267">
        <f>+VLOOKUP($N5267,[1]Hoja3!$A$4:$E$349,2,0)</f>
        <v>2</v>
      </c>
      <c r="Q5267">
        <f>+VLOOKUP($N5267,[1]Hoja3!$A$4:$E$349,3,0)</f>
        <v>2101</v>
      </c>
      <c r="R5267" t="str">
        <f>+VLOOKUP($N5267,[1]Hoja3!$A$4:$E$349,4,0)</f>
        <v>Antofagasta</v>
      </c>
      <c r="S5267" t="str">
        <f t="shared" si="560"/>
        <v>Antofagasta4392411</v>
      </c>
    </row>
    <row r="5268" spans="11:19" x14ac:dyDescent="0.3">
      <c r="K5268">
        <f t="shared" si="555"/>
        <v>0</v>
      </c>
      <c r="L5268" t="str">
        <f t="shared" si="556"/>
        <v>Antofagasta43924</v>
      </c>
      <c r="M5268" s="9">
        <f t="shared" si="557"/>
        <v>12</v>
      </c>
      <c r="N5268" t="str">
        <f t="shared" si="558"/>
        <v>Antofagasta</v>
      </c>
      <c r="O5268" s="1">
        <f t="shared" si="559"/>
        <v>43924</v>
      </c>
      <c r="P5268">
        <f>+VLOOKUP($N5268,[1]Hoja3!$A$4:$E$349,2,0)</f>
        <v>2</v>
      </c>
      <c r="Q5268">
        <f>+VLOOKUP($N5268,[1]Hoja3!$A$4:$E$349,3,0)</f>
        <v>2101</v>
      </c>
      <c r="R5268" t="str">
        <f>+VLOOKUP($N5268,[1]Hoja3!$A$4:$E$349,4,0)</f>
        <v>Antofagasta</v>
      </c>
      <c r="S5268" t="str">
        <f t="shared" si="560"/>
        <v>Antofagasta4392412</v>
      </c>
    </row>
    <row r="5269" spans="11:19" x14ac:dyDescent="0.3">
      <c r="K5269">
        <f t="shared" si="555"/>
        <v>0</v>
      </c>
      <c r="L5269" t="str">
        <f t="shared" si="556"/>
        <v>Arauco43924</v>
      </c>
      <c r="M5269" s="9">
        <v>1</v>
      </c>
      <c r="N5269" t="s">
        <v>36</v>
      </c>
      <c r="O5269" s="1">
        <f t="shared" si="559"/>
        <v>43924</v>
      </c>
      <c r="P5269">
        <f>+VLOOKUP($N5269,[1]Hoja3!$A$4:$E$349,2,0)</f>
        <v>8</v>
      </c>
      <c r="Q5269">
        <f>+VLOOKUP($N5269,[1]Hoja3!$A$4:$E$349,3,0)</f>
        <v>8202</v>
      </c>
      <c r="R5269" t="str">
        <f>+VLOOKUP($N5269,[1]Hoja3!$A$4:$E$349,4,0)</f>
        <v>Biobío</v>
      </c>
      <c r="S5269" t="str">
        <f t="shared" si="560"/>
        <v>Arauco439241</v>
      </c>
    </row>
    <row r="5270" spans="11:19" x14ac:dyDescent="0.3">
      <c r="K5270">
        <f t="shared" si="555"/>
        <v>0</v>
      </c>
      <c r="L5270" t="str">
        <f t="shared" si="556"/>
        <v>Arica43924</v>
      </c>
      <c r="M5270" s="9">
        <v>1</v>
      </c>
      <c r="N5270" t="s">
        <v>37</v>
      </c>
      <c r="O5270" s="1">
        <f t="shared" si="559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0"/>
        <v>Arica439241</v>
      </c>
    </row>
    <row r="5271" spans="11:19" x14ac:dyDescent="0.3">
      <c r="K5271">
        <f t="shared" si="555"/>
        <v>0</v>
      </c>
      <c r="L5271" t="str">
        <f t="shared" si="556"/>
        <v>Arica43924</v>
      </c>
      <c r="M5271" s="9">
        <f t="shared" si="557"/>
        <v>2</v>
      </c>
      <c r="N5271" t="str">
        <f t="shared" si="558"/>
        <v>Arica</v>
      </c>
      <c r="O5271" s="1">
        <f t="shared" si="559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0"/>
        <v>Arica439242</v>
      </c>
    </row>
    <row r="5272" spans="11:19" x14ac:dyDescent="0.3">
      <c r="K5272">
        <f t="shared" si="555"/>
        <v>0</v>
      </c>
      <c r="L5272" t="str">
        <f t="shared" si="556"/>
        <v>Arica43924</v>
      </c>
      <c r="M5272" s="9">
        <f t="shared" si="557"/>
        <v>3</v>
      </c>
      <c r="N5272" t="str">
        <f t="shared" si="558"/>
        <v>Arica</v>
      </c>
      <c r="O5272" s="1">
        <f t="shared" si="559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0"/>
        <v>Arica439243</v>
      </c>
    </row>
    <row r="5273" spans="11:19" x14ac:dyDescent="0.3">
      <c r="K5273">
        <f t="shared" si="555"/>
        <v>0</v>
      </c>
      <c r="L5273" t="str">
        <f t="shared" si="556"/>
        <v>Arica43924</v>
      </c>
      <c r="M5273" s="9">
        <f t="shared" si="557"/>
        <v>4</v>
      </c>
      <c r="N5273" t="str">
        <f t="shared" si="558"/>
        <v>Arica</v>
      </c>
      <c r="O5273" s="1">
        <f t="shared" si="559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0"/>
        <v>Arica439244</v>
      </c>
    </row>
    <row r="5274" spans="11:19" x14ac:dyDescent="0.3">
      <c r="K5274">
        <f t="shared" si="555"/>
        <v>0</v>
      </c>
      <c r="L5274" t="str">
        <f t="shared" si="556"/>
        <v>Arica43924</v>
      </c>
      <c r="M5274" s="9">
        <f t="shared" si="557"/>
        <v>5</v>
      </c>
      <c r="N5274" t="str">
        <f t="shared" si="558"/>
        <v>Arica</v>
      </c>
      <c r="O5274" s="1">
        <f t="shared" si="559"/>
        <v>43924</v>
      </c>
      <c r="P5274">
        <f>+VLOOKUP($N5274,[1]Hoja3!$A$4:$E$349,2,0)</f>
        <v>15</v>
      </c>
      <c r="Q5274">
        <f>+VLOOKUP($N5274,[1]Hoja3!$A$4:$E$349,3,0)</f>
        <v>15101</v>
      </c>
      <c r="R5274" t="str">
        <f>+VLOOKUP($N5274,[1]Hoja3!$A$4:$E$349,4,0)</f>
        <v>Arica y Parinacota</v>
      </c>
      <c r="S5274" t="str">
        <f t="shared" si="560"/>
        <v>Arica439245</v>
      </c>
    </row>
    <row r="5275" spans="11:19" x14ac:dyDescent="0.3">
      <c r="K5275">
        <f t="shared" si="555"/>
        <v>0</v>
      </c>
      <c r="L5275" t="str">
        <f t="shared" si="556"/>
        <v>Arica43924</v>
      </c>
      <c r="M5275" s="9">
        <f t="shared" si="557"/>
        <v>6</v>
      </c>
      <c r="N5275" t="str">
        <f t="shared" si="558"/>
        <v>Arica</v>
      </c>
      <c r="O5275" s="1">
        <f t="shared" si="559"/>
        <v>43924</v>
      </c>
      <c r="P5275">
        <f>+VLOOKUP($N5275,[1]Hoja3!$A$4:$E$349,2,0)</f>
        <v>15</v>
      </c>
      <c r="Q5275">
        <f>+VLOOKUP($N5275,[1]Hoja3!$A$4:$E$349,3,0)</f>
        <v>15101</v>
      </c>
      <c r="R5275" t="str">
        <f>+VLOOKUP($N5275,[1]Hoja3!$A$4:$E$349,4,0)</f>
        <v>Arica y Parinacota</v>
      </c>
      <c r="S5275" t="str">
        <f t="shared" si="560"/>
        <v>Arica439246</v>
      </c>
    </row>
    <row r="5276" spans="11:19" x14ac:dyDescent="0.3">
      <c r="K5276">
        <f t="shared" si="555"/>
        <v>0</v>
      </c>
      <c r="L5276" t="str">
        <f t="shared" si="556"/>
        <v>Aysen43924</v>
      </c>
      <c r="M5276" s="9">
        <v>1</v>
      </c>
      <c r="N5276" t="s">
        <v>38</v>
      </c>
      <c r="O5276" s="1">
        <f t="shared" si="559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0"/>
        <v>Aysen439241</v>
      </c>
    </row>
    <row r="5277" spans="11:19" x14ac:dyDescent="0.3">
      <c r="K5277">
        <f t="shared" si="555"/>
        <v>0</v>
      </c>
      <c r="L5277" t="str">
        <f t="shared" si="556"/>
        <v>Aysen43924</v>
      </c>
      <c r="M5277" s="9">
        <f t="shared" si="557"/>
        <v>2</v>
      </c>
      <c r="N5277" t="str">
        <f t="shared" si="558"/>
        <v>Aysen</v>
      </c>
      <c r="O5277" s="1">
        <f t="shared" si="559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0"/>
        <v>Aysen439242</v>
      </c>
    </row>
    <row r="5278" spans="11:19" x14ac:dyDescent="0.3">
      <c r="K5278">
        <f t="shared" si="555"/>
        <v>0</v>
      </c>
      <c r="L5278" t="str">
        <f t="shared" si="556"/>
        <v>Aysen43924</v>
      </c>
      <c r="M5278" s="9">
        <f t="shared" si="557"/>
        <v>3</v>
      </c>
      <c r="N5278" t="str">
        <f t="shared" si="558"/>
        <v>Aysen</v>
      </c>
      <c r="O5278" s="1">
        <f t="shared" si="559"/>
        <v>43924</v>
      </c>
      <c r="P5278" t="e">
        <f>+VLOOKUP($N5278,[1]Hoja3!$A$4:$E$349,2,0)</f>
        <v>#N/A</v>
      </c>
      <c r="Q5278" t="e">
        <f>+VLOOKUP($N5278,[1]Hoja3!$A$4:$E$349,3,0)</f>
        <v>#N/A</v>
      </c>
      <c r="R5278" t="e">
        <f>+VLOOKUP($N5278,[1]Hoja3!$A$4:$E$349,4,0)</f>
        <v>#N/A</v>
      </c>
      <c r="S5278" t="str">
        <f t="shared" si="560"/>
        <v>Aysen439243</v>
      </c>
    </row>
    <row r="5279" spans="11:19" x14ac:dyDescent="0.3">
      <c r="K5279">
        <f t="shared" si="555"/>
        <v>0</v>
      </c>
      <c r="L5279" t="str">
        <f t="shared" si="556"/>
        <v>Aysen43924</v>
      </c>
      <c r="M5279" s="9">
        <f t="shared" si="557"/>
        <v>4</v>
      </c>
      <c r="N5279" t="str">
        <f t="shared" si="558"/>
        <v>Aysen</v>
      </c>
      <c r="O5279" s="1">
        <f t="shared" si="559"/>
        <v>43924</v>
      </c>
      <c r="P5279" t="e">
        <f>+VLOOKUP($N5279,[1]Hoja3!$A$4:$E$349,2,0)</f>
        <v>#N/A</v>
      </c>
      <c r="Q5279" t="e">
        <f>+VLOOKUP($N5279,[1]Hoja3!$A$4:$E$349,3,0)</f>
        <v>#N/A</v>
      </c>
      <c r="R5279" t="e">
        <f>+VLOOKUP($N5279,[1]Hoja3!$A$4:$E$349,4,0)</f>
        <v>#N/A</v>
      </c>
      <c r="S5279" t="str">
        <f t="shared" si="560"/>
        <v>Aysen439244</v>
      </c>
    </row>
    <row r="5280" spans="11:19" x14ac:dyDescent="0.3">
      <c r="K5280">
        <f t="shared" si="555"/>
        <v>0</v>
      </c>
      <c r="L5280" t="str">
        <f t="shared" si="556"/>
        <v>Bulnes43924</v>
      </c>
      <c r="M5280" s="9">
        <v>1</v>
      </c>
      <c r="N5280" t="s">
        <v>40</v>
      </c>
      <c r="O5280" s="1">
        <f t="shared" si="559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0"/>
        <v>Bulnes439241</v>
      </c>
    </row>
    <row r="5281" spans="11:19" x14ac:dyDescent="0.3">
      <c r="K5281">
        <f t="shared" si="555"/>
        <v>0</v>
      </c>
      <c r="L5281" t="str">
        <f t="shared" si="556"/>
        <v>Bulnes43924</v>
      </c>
      <c r="M5281" s="9">
        <f t="shared" si="557"/>
        <v>2</v>
      </c>
      <c r="N5281" t="str">
        <f t="shared" si="558"/>
        <v>Bulnes</v>
      </c>
      <c r="O5281" s="1">
        <f t="shared" si="559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0"/>
        <v>Bulnes439242</v>
      </c>
    </row>
    <row r="5282" spans="11:19" x14ac:dyDescent="0.3">
      <c r="K5282">
        <f t="shared" si="555"/>
        <v>0</v>
      </c>
      <c r="L5282" t="str">
        <f t="shared" si="556"/>
        <v>Bulnes43924</v>
      </c>
      <c r="M5282" s="9">
        <f t="shared" si="557"/>
        <v>3</v>
      </c>
      <c r="N5282" t="str">
        <f t="shared" si="558"/>
        <v>Bulnes</v>
      </c>
      <c r="O5282" s="1">
        <f t="shared" si="559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0"/>
        <v>Bulnes439243</v>
      </c>
    </row>
    <row r="5283" spans="11:19" x14ac:dyDescent="0.3">
      <c r="K5283">
        <f t="shared" si="555"/>
        <v>0</v>
      </c>
      <c r="L5283" t="str">
        <f t="shared" si="556"/>
        <v>Bulnes43924</v>
      </c>
      <c r="M5283" s="9">
        <f t="shared" si="557"/>
        <v>4</v>
      </c>
      <c r="N5283" t="str">
        <f t="shared" si="558"/>
        <v>Bulnes</v>
      </c>
      <c r="O5283" s="1">
        <f t="shared" si="559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0"/>
        <v>Bulnes439244</v>
      </c>
    </row>
    <row r="5284" spans="11:19" x14ac:dyDescent="0.3">
      <c r="K5284">
        <f t="shared" si="555"/>
        <v>0</v>
      </c>
      <c r="L5284" t="str">
        <f t="shared" si="556"/>
        <v>Bulnes43924</v>
      </c>
      <c r="M5284" s="9">
        <f t="shared" si="557"/>
        <v>5</v>
      </c>
      <c r="N5284" t="str">
        <f t="shared" si="558"/>
        <v>Bulnes</v>
      </c>
      <c r="O5284" s="1">
        <f t="shared" si="559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0"/>
        <v>Bulnes439245</v>
      </c>
    </row>
    <row r="5285" spans="11:19" x14ac:dyDescent="0.3">
      <c r="K5285">
        <f t="shared" si="555"/>
        <v>0</v>
      </c>
      <c r="L5285" t="str">
        <f t="shared" si="556"/>
        <v>Bulnes43924</v>
      </c>
      <c r="M5285" s="9">
        <f t="shared" si="557"/>
        <v>6</v>
      </c>
      <c r="N5285" t="str">
        <f t="shared" si="558"/>
        <v>Bulnes</v>
      </c>
      <c r="O5285" s="1">
        <f t="shared" si="559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0"/>
        <v>Bulnes439246</v>
      </c>
    </row>
    <row r="5286" spans="11:19" x14ac:dyDescent="0.3">
      <c r="K5286">
        <f t="shared" si="555"/>
        <v>0</v>
      </c>
      <c r="L5286" t="str">
        <f t="shared" si="556"/>
        <v>Bulnes43924</v>
      </c>
      <c r="M5286" s="9">
        <f t="shared" si="557"/>
        <v>7</v>
      </c>
      <c r="N5286" t="str">
        <f t="shared" si="558"/>
        <v>Bulnes</v>
      </c>
      <c r="O5286" s="1">
        <f t="shared" si="559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0"/>
        <v>Bulnes439247</v>
      </c>
    </row>
    <row r="5287" spans="11:19" x14ac:dyDescent="0.3">
      <c r="K5287">
        <f t="shared" si="555"/>
        <v>0</v>
      </c>
      <c r="L5287" t="str">
        <f t="shared" si="556"/>
        <v>Bulnes43924</v>
      </c>
      <c r="M5287" s="9">
        <f t="shared" si="557"/>
        <v>8</v>
      </c>
      <c r="N5287" t="str">
        <f t="shared" si="558"/>
        <v>Bulnes</v>
      </c>
      <c r="O5287" s="1">
        <f t="shared" si="559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0"/>
        <v>Bulnes439248</v>
      </c>
    </row>
    <row r="5288" spans="11:19" x14ac:dyDescent="0.3">
      <c r="K5288">
        <f t="shared" si="555"/>
        <v>0</v>
      </c>
      <c r="L5288" t="str">
        <f t="shared" si="556"/>
        <v>Bulnes43924</v>
      </c>
      <c r="M5288" s="9">
        <f t="shared" si="557"/>
        <v>9</v>
      </c>
      <c r="N5288" t="str">
        <f t="shared" si="558"/>
        <v>Bulnes</v>
      </c>
      <c r="O5288" s="1">
        <f t="shared" si="559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0"/>
        <v>Bulnes439249</v>
      </c>
    </row>
    <row r="5289" spans="11:19" x14ac:dyDescent="0.3">
      <c r="K5289">
        <f t="shared" si="555"/>
        <v>0</v>
      </c>
      <c r="L5289" t="str">
        <f t="shared" si="556"/>
        <v>Bulnes43924</v>
      </c>
      <c r="M5289" s="9">
        <f t="shared" si="557"/>
        <v>10</v>
      </c>
      <c r="N5289" t="str">
        <f t="shared" si="558"/>
        <v>Bulnes</v>
      </c>
      <c r="O5289" s="1">
        <f t="shared" si="559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0"/>
        <v>Bulnes4392410</v>
      </c>
    </row>
    <row r="5290" spans="11:19" x14ac:dyDescent="0.3">
      <c r="K5290">
        <f t="shared" si="555"/>
        <v>0</v>
      </c>
      <c r="L5290" t="str">
        <f t="shared" si="556"/>
        <v>Bulnes43924</v>
      </c>
      <c r="M5290" s="9">
        <f t="shared" si="557"/>
        <v>11</v>
      </c>
      <c r="N5290" t="str">
        <f t="shared" si="558"/>
        <v>Bulnes</v>
      </c>
      <c r="O5290" s="1">
        <f t="shared" si="559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0"/>
        <v>Bulnes4392411</v>
      </c>
    </row>
    <row r="5291" spans="11:19" x14ac:dyDescent="0.3">
      <c r="K5291">
        <f t="shared" si="555"/>
        <v>0</v>
      </c>
      <c r="L5291" t="str">
        <f t="shared" si="556"/>
        <v>Bulnes43924</v>
      </c>
      <c r="M5291" s="9">
        <f t="shared" si="557"/>
        <v>12</v>
      </c>
      <c r="N5291" t="str">
        <f t="shared" si="558"/>
        <v>Bulnes</v>
      </c>
      <c r="O5291" s="1">
        <f t="shared" si="559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0"/>
        <v>Bulnes4392412</v>
      </c>
    </row>
    <row r="5292" spans="11:19" x14ac:dyDescent="0.3">
      <c r="K5292">
        <f t="shared" si="555"/>
        <v>0</v>
      </c>
      <c r="L5292" t="str">
        <f t="shared" si="556"/>
        <v>Bulnes43924</v>
      </c>
      <c r="M5292" s="9">
        <f t="shared" si="557"/>
        <v>13</v>
      </c>
      <c r="N5292" t="str">
        <f t="shared" si="558"/>
        <v>Bulnes</v>
      </c>
      <c r="O5292" s="1">
        <f t="shared" si="559"/>
        <v>43924</v>
      </c>
      <c r="P5292">
        <f>+VLOOKUP($N5292,[1]Hoja3!$A$4:$E$349,2,0)</f>
        <v>16</v>
      </c>
      <c r="Q5292">
        <f>+VLOOKUP($N5292,[1]Hoja3!$A$4:$E$349,3,0)</f>
        <v>16102</v>
      </c>
      <c r="R5292" t="str">
        <f>+VLOOKUP($N5292,[1]Hoja3!$A$4:$E$349,4,0)</f>
        <v>Ñuble</v>
      </c>
      <c r="S5292" t="str">
        <f t="shared" si="560"/>
        <v>Bulnes4392413</v>
      </c>
    </row>
    <row r="5293" spans="11:19" x14ac:dyDescent="0.3">
      <c r="K5293">
        <f t="shared" si="555"/>
        <v>0</v>
      </c>
      <c r="L5293" t="str">
        <f t="shared" si="556"/>
        <v>Bulnes43924</v>
      </c>
      <c r="M5293" s="9">
        <f t="shared" si="557"/>
        <v>14</v>
      </c>
      <c r="N5293" t="str">
        <f t="shared" si="558"/>
        <v>Bulnes</v>
      </c>
      <c r="O5293" s="1">
        <f t="shared" si="559"/>
        <v>43924</v>
      </c>
      <c r="P5293">
        <f>+VLOOKUP($N5293,[1]Hoja3!$A$4:$E$349,2,0)</f>
        <v>16</v>
      </c>
      <c r="Q5293">
        <f>+VLOOKUP($N5293,[1]Hoja3!$A$4:$E$349,3,0)</f>
        <v>16102</v>
      </c>
      <c r="R5293" t="str">
        <f>+VLOOKUP($N5293,[1]Hoja3!$A$4:$E$349,4,0)</f>
        <v>Ñuble</v>
      </c>
      <c r="S5293" t="str">
        <f t="shared" si="560"/>
        <v>Bulnes4392414</v>
      </c>
    </row>
    <row r="5294" spans="11:19" x14ac:dyDescent="0.3">
      <c r="K5294">
        <f t="shared" si="555"/>
        <v>0</v>
      </c>
      <c r="L5294" t="str">
        <f t="shared" si="556"/>
        <v>Calama43924</v>
      </c>
      <c r="M5294" s="9">
        <v>1</v>
      </c>
      <c r="N5294" t="s">
        <v>44</v>
      </c>
      <c r="O5294" s="1">
        <f t="shared" si="559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0"/>
        <v>Calama439241</v>
      </c>
    </row>
    <row r="5295" spans="11:19" x14ac:dyDescent="0.3">
      <c r="K5295">
        <f t="shared" si="555"/>
        <v>0</v>
      </c>
      <c r="L5295" t="str">
        <f t="shared" si="556"/>
        <v>Calama43924</v>
      </c>
      <c r="M5295" s="9">
        <f t="shared" si="557"/>
        <v>2</v>
      </c>
      <c r="N5295" t="str">
        <f t="shared" si="558"/>
        <v>Calama</v>
      </c>
      <c r="O5295" s="1">
        <f t="shared" si="559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0"/>
        <v>Calama439242</v>
      </c>
    </row>
    <row r="5296" spans="11:19" x14ac:dyDescent="0.3">
      <c r="K5296">
        <f t="shared" si="555"/>
        <v>0</v>
      </c>
      <c r="L5296" t="str">
        <f t="shared" si="556"/>
        <v>Calama43924</v>
      </c>
      <c r="M5296" s="9">
        <f t="shared" si="557"/>
        <v>3</v>
      </c>
      <c r="N5296" t="str">
        <f t="shared" si="558"/>
        <v>Calama</v>
      </c>
      <c r="O5296" s="1">
        <f t="shared" si="559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0"/>
        <v>Calama439243</v>
      </c>
    </row>
    <row r="5297" spans="11:19" x14ac:dyDescent="0.3">
      <c r="K5297">
        <f t="shared" si="555"/>
        <v>0</v>
      </c>
      <c r="L5297" t="str">
        <f t="shared" si="556"/>
        <v>Calama43924</v>
      </c>
      <c r="M5297" s="9">
        <f t="shared" si="557"/>
        <v>4</v>
      </c>
      <c r="N5297" t="str">
        <f t="shared" si="558"/>
        <v>Calama</v>
      </c>
      <c r="O5297" s="1">
        <f t="shared" si="559"/>
        <v>43924</v>
      </c>
      <c r="P5297">
        <f>+VLOOKUP($N5297,[1]Hoja3!$A$4:$E$349,2,0)</f>
        <v>2</v>
      </c>
      <c r="Q5297">
        <f>+VLOOKUP($N5297,[1]Hoja3!$A$4:$E$349,3,0)</f>
        <v>2201</v>
      </c>
      <c r="R5297" t="str">
        <f>+VLOOKUP($N5297,[1]Hoja3!$A$4:$E$349,4,0)</f>
        <v>Antofagasta</v>
      </c>
      <c r="S5297" t="str">
        <f t="shared" si="560"/>
        <v>Calama439244</v>
      </c>
    </row>
    <row r="5298" spans="11:19" x14ac:dyDescent="0.3">
      <c r="K5298">
        <f t="shared" si="555"/>
        <v>0</v>
      </c>
      <c r="L5298" t="str">
        <f t="shared" si="556"/>
        <v>Calama43924</v>
      </c>
      <c r="M5298" s="9">
        <f t="shared" si="557"/>
        <v>5</v>
      </c>
      <c r="N5298" t="str">
        <f t="shared" si="558"/>
        <v>Calama</v>
      </c>
      <c r="O5298" s="1">
        <f t="shared" si="559"/>
        <v>43924</v>
      </c>
      <c r="P5298">
        <f>+VLOOKUP($N5298,[1]Hoja3!$A$4:$E$349,2,0)</f>
        <v>2</v>
      </c>
      <c r="Q5298">
        <f>+VLOOKUP($N5298,[1]Hoja3!$A$4:$E$349,3,0)</f>
        <v>2201</v>
      </c>
      <c r="R5298" t="str">
        <f>+VLOOKUP($N5298,[1]Hoja3!$A$4:$E$349,4,0)</f>
        <v>Antofagasta</v>
      </c>
      <c r="S5298" t="str">
        <f t="shared" si="560"/>
        <v>Calama439245</v>
      </c>
    </row>
    <row r="5299" spans="11:19" x14ac:dyDescent="0.3">
      <c r="K5299">
        <f t="shared" si="555"/>
        <v>0</v>
      </c>
      <c r="L5299" t="str">
        <f t="shared" si="556"/>
        <v>Calera43924</v>
      </c>
      <c r="M5299" s="9">
        <v>1</v>
      </c>
      <c r="N5299" t="s">
        <v>47</v>
      </c>
      <c r="O5299" s="1">
        <f t="shared" si="559"/>
        <v>43924</v>
      </c>
      <c r="P5299">
        <f>+VLOOKUP($N5299,[1]Hoja3!$A$4:$E$349,2,0)</f>
        <v>5</v>
      </c>
      <c r="Q5299">
        <f>+VLOOKUP($N5299,[1]Hoja3!$A$4:$E$349,3,0)</f>
        <v>5502</v>
      </c>
      <c r="R5299" t="str">
        <f>+VLOOKUP($N5299,[1]Hoja3!$A$4:$E$349,4,0)</f>
        <v>Valparaíso</v>
      </c>
      <c r="S5299" t="str">
        <f t="shared" si="560"/>
        <v>Calera439241</v>
      </c>
    </row>
    <row r="5300" spans="11:19" x14ac:dyDescent="0.3">
      <c r="K5300">
        <f t="shared" si="555"/>
        <v>0</v>
      </c>
      <c r="L5300" t="str">
        <f t="shared" si="556"/>
        <v>Chiguayante43924</v>
      </c>
      <c r="M5300" s="9">
        <v>1</v>
      </c>
      <c r="N5300" t="s">
        <v>66</v>
      </c>
      <c r="O5300" s="1">
        <f t="shared" si="559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0"/>
        <v>Chiguayante439241</v>
      </c>
    </row>
    <row r="5301" spans="11:19" x14ac:dyDescent="0.3">
      <c r="K5301">
        <f t="shared" si="555"/>
        <v>0</v>
      </c>
      <c r="L5301" t="str">
        <f t="shared" si="556"/>
        <v>Chiguayante43924</v>
      </c>
      <c r="M5301" s="9">
        <f t="shared" si="557"/>
        <v>2</v>
      </c>
      <c r="N5301" t="str">
        <f t="shared" si="558"/>
        <v>Chiguayante</v>
      </c>
      <c r="O5301" s="1">
        <f t="shared" si="559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0"/>
        <v>Chiguayante439242</v>
      </c>
    </row>
    <row r="5302" spans="11:19" x14ac:dyDescent="0.3">
      <c r="K5302">
        <f t="shared" si="555"/>
        <v>0</v>
      </c>
      <c r="L5302" t="str">
        <f t="shared" si="556"/>
        <v>Chiguayante43924</v>
      </c>
      <c r="M5302" s="9">
        <f t="shared" si="557"/>
        <v>3</v>
      </c>
      <c r="N5302" t="str">
        <f t="shared" si="558"/>
        <v>Chiguayante</v>
      </c>
      <c r="O5302" s="1">
        <f t="shared" si="559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0"/>
        <v>Chiguayante439243</v>
      </c>
    </row>
    <row r="5303" spans="11:19" x14ac:dyDescent="0.3">
      <c r="K5303">
        <f t="shared" si="555"/>
        <v>0</v>
      </c>
      <c r="L5303" t="str">
        <f t="shared" si="556"/>
        <v>Chiguayante43924</v>
      </c>
      <c r="M5303" s="9">
        <f t="shared" si="557"/>
        <v>4</v>
      </c>
      <c r="N5303" t="str">
        <f t="shared" si="558"/>
        <v>Chiguayante</v>
      </c>
      <c r="O5303" s="1">
        <f t="shared" si="559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0"/>
        <v>Chiguayante439244</v>
      </c>
    </row>
    <row r="5304" spans="11:19" x14ac:dyDescent="0.3">
      <c r="K5304">
        <f t="shared" si="555"/>
        <v>0</v>
      </c>
      <c r="L5304" t="str">
        <f t="shared" si="556"/>
        <v>Chiguayante43924</v>
      </c>
      <c r="M5304" s="9">
        <f t="shared" si="557"/>
        <v>5</v>
      </c>
      <c r="N5304" t="str">
        <f t="shared" si="558"/>
        <v>Chiguayante</v>
      </c>
      <c r="O5304" s="1">
        <f t="shared" si="559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0"/>
        <v>Chiguayante439245</v>
      </c>
    </row>
    <row r="5305" spans="11:19" x14ac:dyDescent="0.3">
      <c r="K5305">
        <f t="shared" si="555"/>
        <v>0</v>
      </c>
      <c r="L5305" t="str">
        <f t="shared" si="556"/>
        <v>Chiguayante43924</v>
      </c>
      <c r="M5305" s="9">
        <f t="shared" si="557"/>
        <v>6</v>
      </c>
      <c r="N5305" t="str">
        <f t="shared" si="558"/>
        <v>Chiguayante</v>
      </c>
      <c r="O5305" s="1">
        <f t="shared" si="559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0"/>
        <v>Chiguayante439246</v>
      </c>
    </row>
    <row r="5306" spans="11:19" x14ac:dyDescent="0.3">
      <c r="K5306">
        <f t="shared" si="555"/>
        <v>0</v>
      </c>
      <c r="L5306" t="str">
        <f t="shared" si="556"/>
        <v>Chiguayante43924</v>
      </c>
      <c r="M5306" s="9">
        <f t="shared" si="557"/>
        <v>7</v>
      </c>
      <c r="N5306" t="str">
        <f t="shared" si="558"/>
        <v>Chiguayante</v>
      </c>
      <c r="O5306" s="1">
        <f t="shared" si="559"/>
        <v>43924</v>
      </c>
      <c r="P5306">
        <f>+VLOOKUP($N5306,[1]Hoja3!$A$4:$E$349,2,0)</f>
        <v>8</v>
      </c>
      <c r="Q5306">
        <f>+VLOOKUP($N5306,[1]Hoja3!$A$4:$E$349,3,0)</f>
        <v>8103</v>
      </c>
      <c r="R5306" t="str">
        <f>+VLOOKUP($N5306,[1]Hoja3!$A$4:$E$349,4,0)</f>
        <v>Biobío</v>
      </c>
      <c r="S5306" t="str">
        <f t="shared" si="560"/>
        <v>Chiguayante439247</v>
      </c>
    </row>
    <row r="5307" spans="11:19" x14ac:dyDescent="0.3">
      <c r="K5307">
        <f t="shared" si="555"/>
        <v>0</v>
      </c>
      <c r="L5307" t="str">
        <f t="shared" si="556"/>
        <v>Chiguayante43924</v>
      </c>
      <c r="M5307" s="9">
        <f t="shared" si="557"/>
        <v>8</v>
      </c>
      <c r="N5307" t="str">
        <f t="shared" si="558"/>
        <v>Chiguayante</v>
      </c>
      <c r="O5307" s="1">
        <f t="shared" si="559"/>
        <v>43924</v>
      </c>
      <c r="P5307">
        <f>+VLOOKUP($N5307,[1]Hoja3!$A$4:$E$349,2,0)</f>
        <v>8</v>
      </c>
      <c r="Q5307">
        <f>+VLOOKUP($N5307,[1]Hoja3!$A$4:$E$349,3,0)</f>
        <v>8103</v>
      </c>
      <c r="R5307" t="str">
        <f>+VLOOKUP($N5307,[1]Hoja3!$A$4:$E$349,4,0)</f>
        <v>Biobío</v>
      </c>
      <c r="S5307" t="str">
        <f t="shared" si="560"/>
        <v>Chiguayante439248</v>
      </c>
    </row>
    <row r="5308" spans="11:19" x14ac:dyDescent="0.3">
      <c r="K5308">
        <f t="shared" si="555"/>
        <v>0</v>
      </c>
      <c r="L5308" t="str">
        <f t="shared" si="556"/>
        <v>Chillan43924</v>
      </c>
      <c r="M5308" s="9">
        <v>1</v>
      </c>
      <c r="N5308" t="s">
        <v>68</v>
      </c>
      <c r="O5308" s="1">
        <f t="shared" si="559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0"/>
        <v>Chillan439241</v>
      </c>
    </row>
    <row r="5309" spans="11:19" x14ac:dyDescent="0.3">
      <c r="K5309">
        <f t="shared" si="555"/>
        <v>0</v>
      </c>
      <c r="L5309" t="str">
        <f t="shared" si="556"/>
        <v>Chillan43924</v>
      </c>
      <c r="M5309" s="9">
        <f t="shared" si="557"/>
        <v>2</v>
      </c>
      <c r="N5309" t="str">
        <f t="shared" si="558"/>
        <v>Chillan</v>
      </c>
      <c r="O5309" s="1">
        <f t="shared" si="559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0"/>
        <v>Chillan439242</v>
      </c>
    </row>
    <row r="5310" spans="11:19" x14ac:dyDescent="0.3">
      <c r="K5310">
        <f t="shared" si="555"/>
        <v>0</v>
      </c>
      <c r="L5310" t="str">
        <f t="shared" si="556"/>
        <v>Chillan43924</v>
      </c>
      <c r="M5310" s="9">
        <f t="shared" si="557"/>
        <v>3</v>
      </c>
      <c r="N5310" t="str">
        <f t="shared" si="558"/>
        <v>Chillan</v>
      </c>
      <c r="O5310" s="1">
        <f t="shared" si="559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0"/>
        <v>Chillan439243</v>
      </c>
    </row>
    <row r="5311" spans="11:19" x14ac:dyDescent="0.3">
      <c r="K5311">
        <f t="shared" si="555"/>
        <v>0</v>
      </c>
      <c r="L5311" t="str">
        <f t="shared" si="556"/>
        <v>Chillan43924</v>
      </c>
      <c r="M5311" s="9">
        <f t="shared" si="557"/>
        <v>4</v>
      </c>
      <c r="N5311" t="str">
        <f t="shared" si="558"/>
        <v>Chillan</v>
      </c>
      <c r="O5311" s="1">
        <f t="shared" si="559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0"/>
        <v>Chillan439244</v>
      </c>
    </row>
    <row r="5312" spans="11:19" x14ac:dyDescent="0.3">
      <c r="K5312">
        <f t="shared" si="555"/>
        <v>0</v>
      </c>
      <c r="L5312" t="str">
        <f t="shared" si="556"/>
        <v>Chillan43924</v>
      </c>
      <c r="M5312" s="9">
        <f t="shared" si="557"/>
        <v>5</v>
      </c>
      <c r="N5312" t="str">
        <f t="shared" si="558"/>
        <v>Chillan</v>
      </c>
      <c r="O5312" s="1">
        <f t="shared" si="559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0"/>
        <v>Chillan439245</v>
      </c>
    </row>
    <row r="5313" spans="11:19" x14ac:dyDescent="0.3">
      <c r="K5313">
        <f t="shared" si="555"/>
        <v>0</v>
      </c>
      <c r="L5313" t="str">
        <f t="shared" si="556"/>
        <v>Chillan43924</v>
      </c>
      <c r="M5313" s="9">
        <f t="shared" si="557"/>
        <v>6</v>
      </c>
      <c r="N5313" t="str">
        <f t="shared" si="558"/>
        <v>Chillan</v>
      </c>
      <c r="O5313" s="1">
        <f t="shared" si="559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0"/>
        <v>Chillan439246</v>
      </c>
    </row>
    <row r="5314" spans="11:19" x14ac:dyDescent="0.3">
      <c r="K5314">
        <f t="shared" si="555"/>
        <v>0</v>
      </c>
      <c r="L5314" t="str">
        <f t="shared" si="556"/>
        <v>Chillan43924</v>
      </c>
      <c r="M5314" s="9">
        <f t="shared" si="557"/>
        <v>7</v>
      </c>
      <c r="N5314" t="str">
        <f t="shared" si="558"/>
        <v>Chillan</v>
      </c>
      <c r="O5314" s="1">
        <f t="shared" si="559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0"/>
        <v>Chillan439247</v>
      </c>
    </row>
    <row r="5315" spans="11:19" x14ac:dyDescent="0.3">
      <c r="K5315">
        <f t="shared" si="555"/>
        <v>0</v>
      </c>
      <c r="L5315" t="str">
        <f t="shared" si="556"/>
        <v>Chillan43924</v>
      </c>
      <c r="M5315" s="9">
        <f t="shared" si="557"/>
        <v>8</v>
      </c>
      <c r="N5315" t="str">
        <f t="shared" si="558"/>
        <v>Chillan</v>
      </c>
      <c r="O5315" s="1">
        <f t="shared" si="559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0"/>
        <v>Chillan439248</v>
      </c>
    </row>
    <row r="5316" spans="11:19" x14ac:dyDescent="0.3">
      <c r="K5316">
        <f t="shared" si="555"/>
        <v>0</v>
      </c>
      <c r="L5316" t="str">
        <f t="shared" si="556"/>
        <v>Chillan43924</v>
      </c>
      <c r="M5316" s="9">
        <f t="shared" si="557"/>
        <v>9</v>
      </c>
      <c r="N5316" t="str">
        <f t="shared" si="558"/>
        <v>Chillan</v>
      </c>
      <c r="O5316" s="1">
        <f t="shared" si="559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0"/>
        <v>Chillan439249</v>
      </c>
    </row>
    <row r="5317" spans="11:19" x14ac:dyDescent="0.3">
      <c r="K5317">
        <f t="shared" si="555"/>
        <v>0</v>
      </c>
      <c r="L5317" t="str">
        <f t="shared" si="556"/>
        <v>Chillan43924</v>
      </c>
      <c r="M5317" s="9">
        <f t="shared" si="557"/>
        <v>10</v>
      </c>
      <c r="N5317" t="str">
        <f t="shared" si="558"/>
        <v>Chillan</v>
      </c>
      <c r="O5317" s="1">
        <f t="shared" si="559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0"/>
        <v>Chillan4392410</v>
      </c>
    </row>
    <row r="5318" spans="11:19" x14ac:dyDescent="0.3">
      <c r="K5318">
        <f t="shared" si="555"/>
        <v>0</v>
      </c>
      <c r="L5318" t="str">
        <f t="shared" si="556"/>
        <v>Chillan43924</v>
      </c>
      <c r="M5318" s="9">
        <f t="shared" si="557"/>
        <v>11</v>
      </c>
      <c r="N5318" t="str">
        <f t="shared" si="558"/>
        <v>Chillan</v>
      </c>
      <c r="O5318" s="1">
        <f t="shared" si="559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0"/>
        <v>Chillan4392411</v>
      </c>
    </row>
    <row r="5319" spans="11:19" x14ac:dyDescent="0.3">
      <c r="K5319">
        <f t="shared" ref="K5319:K5382" si="561">+COUNTIFS($L$6:$L$20000,B5319)</f>
        <v>0</v>
      </c>
      <c r="L5319" t="str">
        <f t="shared" si="556"/>
        <v>Chillan43924</v>
      </c>
      <c r="M5319" s="9">
        <f t="shared" si="557"/>
        <v>12</v>
      </c>
      <c r="N5319" t="str">
        <f t="shared" si="558"/>
        <v>Chillan</v>
      </c>
      <c r="O5319" s="1">
        <f t="shared" si="559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0"/>
        <v>Chillan4392412</v>
      </c>
    </row>
    <row r="5320" spans="11:19" x14ac:dyDescent="0.3">
      <c r="K5320">
        <f t="shared" si="561"/>
        <v>0</v>
      </c>
      <c r="L5320" t="str">
        <f t="shared" si="556"/>
        <v>Chillan43924</v>
      </c>
      <c r="M5320" s="9">
        <f t="shared" si="557"/>
        <v>13</v>
      </c>
      <c r="N5320" t="str">
        <f t="shared" si="558"/>
        <v>Chillan</v>
      </c>
      <c r="O5320" s="1">
        <f t="shared" si="559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0"/>
        <v>Chillan4392413</v>
      </c>
    </row>
    <row r="5321" spans="11:19" x14ac:dyDescent="0.3">
      <c r="K5321">
        <f t="shared" si="561"/>
        <v>0</v>
      </c>
      <c r="L5321" t="str">
        <f t="shared" si="556"/>
        <v>Chillan43924</v>
      </c>
      <c r="M5321" s="9">
        <f t="shared" si="557"/>
        <v>14</v>
      </c>
      <c r="N5321" t="str">
        <f t="shared" si="558"/>
        <v>Chillan</v>
      </c>
      <c r="O5321" s="1">
        <f t="shared" si="559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0"/>
        <v>Chillan4392414</v>
      </c>
    </row>
    <row r="5322" spans="11:19" x14ac:dyDescent="0.3">
      <c r="K5322">
        <f t="shared" si="561"/>
        <v>0</v>
      </c>
      <c r="L5322" t="str">
        <f t="shared" si="556"/>
        <v>Chillan43924</v>
      </c>
      <c r="M5322" s="9">
        <f t="shared" si="557"/>
        <v>15</v>
      </c>
      <c r="N5322" t="str">
        <f t="shared" si="558"/>
        <v>Chillan</v>
      </c>
      <c r="O5322" s="1">
        <f t="shared" si="559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0"/>
        <v>Chillan4392415</v>
      </c>
    </row>
    <row r="5323" spans="11:19" x14ac:dyDescent="0.3">
      <c r="K5323">
        <f t="shared" si="561"/>
        <v>0</v>
      </c>
      <c r="L5323" t="str">
        <f t="shared" si="556"/>
        <v>Chillan43924</v>
      </c>
      <c r="M5323" s="9">
        <f t="shared" si="557"/>
        <v>16</v>
      </c>
      <c r="N5323" t="str">
        <f t="shared" si="558"/>
        <v>Chillan</v>
      </c>
      <c r="O5323" s="1">
        <f t="shared" si="559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0"/>
        <v>Chillan4392416</v>
      </c>
    </row>
    <row r="5324" spans="11:19" x14ac:dyDescent="0.3">
      <c r="K5324">
        <f t="shared" si="561"/>
        <v>0</v>
      </c>
      <c r="L5324" t="str">
        <f t="shared" si="556"/>
        <v>Chillan43924</v>
      </c>
      <c r="M5324" s="9">
        <f t="shared" si="557"/>
        <v>17</v>
      </c>
      <c r="N5324" t="str">
        <f t="shared" si="558"/>
        <v>Chillan</v>
      </c>
      <c r="O5324" s="1">
        <f t="shared" si="559"/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si="560"/>
        <v>Chillan4392417</v>
      </c>
    </row>
    <row r="5325" spans="11:19" x14ac:dyDescent="0.3">
      <c r="K5325">
        <f t="shared" si="561"/>
        <v>0</v>
      </c>
      <c r="L5325" t="str">
        <f t="shared" si="556"/>
        <v>Chillan43924</v>
      </c>
      <c r="M5325" s="9">
        <f t="shared" si="557"/>
        <v>18</v>
      </c>
      <c r="N5325" t="str">
        <f t="shared" si="558"/>
        <v>Chillan</v>
      </c>
      <c r="O5325" s="1">
        <f t="shared" si="559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60"/>
        <v>Chillan4392418</v>
      </c>
    </row>
    <row r="5326" spans="11:19" x14ac:dyDescent="0.3">
      <c r="K5326">
        <f t="shared" si="561"/>
        <v>0</v>
      </c>
      <c r="L5326" t="str">
        <f t="shared" ref="L5326:L5389" si="562">+N5326&amp;O5326</f>
        <v>Chillan43924</v>
      </c>
      <c r="M5326" s="9">
        <f t="shared" ref="M5326:M5389" si="563">+M5325+1</f>
        <v>19</v>
      </c>
      <c r="N5326" t="str">
        <f t="shared" ref="N5326:N5389" si="564">+N5325</f>
        <v>Chillan</v>
      </c>
      <c r="O5326" s="1">
        <f t="shared" ref="O5326:O5389" si="565">+O5325</f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ref="S5326:S5389" si="566">+N5326&amp;O5326&amp;M5326</f>
        <v>Chillan4392419</v>
      </c>
    </row>
    <row r="5327" spans="11:19" x14ac:dyDescent="0.3">
      <c r="K5327">
        <f t="shared" si="561"/>
        <v>0</v>
      </c>
      <c r="L5327" t="str">
        <f t="shared" si="562"/>
        <v>Chillan43924</v>
      </c>
      <c r="M5327" s="9">
        <f t="shared" si="563"/>
        <v>20</v>
      </c>
      <c r="N5327" t="str">
        <f t="shared" si="564"/>
        <v>Chillan</v>
      </c>
      <c r="O5327" s="1">
        <f t="shared" si="565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66"/>
        <v>Chillan4392420</v>
      </c>
    </row>
    <row r="5328" spans="11:19" x14ac:dyDescent="0.3">
      <c r="K5328">
        <f t="shared" si="561"/>
        <v>0</v>
      </c>
      <c r="L5328" t="str">
        <f t="shared" si="562"/>
        <v>Chillan43924</v>
      </c>
      <c r="M5328" s="9">
        <f t="shared" si="563"/>
        <v>21</v>
      </c>
      <c r="N5328" t="str">
        <f t="shared" si="564"/>
        <v>Chillan</v>
      </c>
      <c r="O5328" s="1">
        <f t="shared" si="565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66"/>
        <v>Chillan4392421</v>
      </c>
    </row>
    <row r="5329" spans="11:19" x14ac:dyDescent="0.3">
      <c r="K5329">
        <f t="shared" si="561"/>
        <v>0</v>
      </c>
      <c r="L5329" t="str">
        <f t="shared" si="562"/>
        <v>Chillan43924</v>
      </c>
      <c r="M5329" s="9">
        <f t="shared" si="563"/>
        <v>22</v>
      </c>
      <c r="N5329" t="str">
        <f t="shared" si="564"/>
        <v>Chillan</v>
      </c>
      <c r="O5329" s="1">
        <f t="shared" si="565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66"/>
        <v>Chillan4392422</v>
      </c>
    </row>
    <row r="5330" spans="11:19" x14ac:dyDescent="0.3">
      <c r="K5330">
        <f t="shared" si="561"/>
        <v>0</v>
      </c>
      <c r="L5330" t="str">
        <f t="shared" si="562"/>
        <v>Chillan43924</v>
      </c>
      <c r="M5330" s="9">
        <f t="shared" si="563"/>
        <v>23</v>
      </c>
      <c r="N5330" t="str">
        <f t="shared" si="564"/>
        <v>Chillan</v>
      </c>
      <c r="O5330" s="1">
        <f t="shared" si="565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66"/>
        <v>Chillan4392423</v>
      </c>
    </row>
    <row r="5331" spans="11:19" x14ac:dyDescent="0.3">
      <c r="K5331">
        <f t="shared" si="561"/>
        <v>0</v>
      </c>
      <c r="L5331" t="str">
        <f t="shared" si="562"/>
        <v>Chillan43924</v>
      </c>
      <c r="M5331" s="9">
        <f t="shared" si="563"/>
        <v>24</v>
      </c>
      <c r="N5331" t="str">
        <f t="shared" si="564"/>
        <v>Chillan</v>
      </c>
      <c r="O5331" s="1">
        <f t="shared" si="565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66"/>
        <v>Chillan4392424</v>
      </c>
    </row>
    <row r="5332" spans="11:19" x14ac:dyDescent="0.3">
      <c r="K5332">
        <f t="shared" si="561"/>
        <v>0</v>
      </c>
      <c r="L5332" t="str">
        <f t="shared" si="562"/>
        <v>Chillan43924</v>
      </c>
      <c r="M5332" s="9">
        <f t="shared" si="563"/>
        <v>25</v>
      </c>
      <c r="N5332" t="str">
        <f t="shared" si="564"/>
        <v>Chillan</v>
      </c>
      <c r="O5332" s="1">
        <f t="shared" si="565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66"/>
        <v>Chillan4392425</v>
      </c>
    </row>
    <row r="5333" spans="11:19" x14ac:dyDescent="0.3">
      <c r="K5333">
        <f t="shared" si="561"/>
        <v>0</v>
      </c>
      <c r="L5333" t="str">
        <f t="shared" si="562"/>
        <v>Chillan43924</v>
      </c>
      <c r="M5333" s="9">
        <f t="shared" si="563"/>
        <v>26</v>
      </c>
      <c r="N5333" t="str">
        <f t="shared" si="564"/>
        <v>Chillan</v>
      </c>
      <c r="O5333" s="1">
        <f t="shared" si="565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66"/>
        <v>Chillan4392426</v>
      </c>
    </row>
    <row r="5334" spans="11:19" x14ac:dyDescent="0.3">
      <c r="K5334">
        <f t="shared" si="561"/>
        <v>0</v>
      </c>
      <c r="L5334" t="str">
        <f t="shared" si="562"/>
        <v>Chillan43924</v>
      </c>
      <c r="M5334" s="9">
        <f t="shared" si="563"/>
        <v>27</v>
      </c>
      <c r="N5334" t="str">
        <f t="shared" si="564"/>
        <v>Chillan</v>
      </c>
      <c r="O5334" s="1">
        <f t="shared" si="565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66"/>
        <v>Chillan4392427</v>
      </c>
    </row>
    <row r="5335" spans="11:19" x14ac:dyDescent="0.3">
      <c r="K5335">
        <f t="shared" si="561"/>
        <v>0</v>
      </c>
      <c r="L5335" t="str">
        <f t="shared" si="562"/>
        <v>Chillan43924</v>
      </c>
      <c r="M5335" s="9">
        <f t="shared" si="563"/>
        <v>28</v>
      </c>
      <c r="N5335" t="str">
        <f t="shared" si="564"/>
        <v>Chillan</v>
      </c>
      <c r="O5335" s="1">
        <f t="shared" si="565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66"/>
        <v>Chillan4392428</v>
      </c>
    </row>
    <row r="5336" spans="11:19" x14ac:dyDescent="0.3">
      <c r="K5336">
        <f t="shared" si="561"/>
        <v>0</v>
      </c>
      <c r="L5336" t="str">
        <f t="shared" si="562"/>
        <v>Chillan43924</v>
      </c>
      <c r="M5336" s="9">
        <f t="shared" si="563"/>
        <v>29</v>
      </c>
      <c r="N5336" t="str">
        <f t="shared" si="564"/>
        <v>Chillan</v>
      </c>
      <c r="O5336" s="1">
        <f t="shared" si="565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66"/>
        <v>Chillan4392429</v>
      </c>
    </row>
    <row r="5337" spans="11:19" x14ac:dyDescent="0.3">
      <c r="K5337">
        <f t="shared" si="561"/>
        <v>0</v>
      </c>
      <c r="L5337" t="str">
        <f t="shared" si="562"/>
        <v>Chillan43924</v>
      </c>
      <c r="M5337" s="9">
        <f t="shared" si="563"/>
        <v>30</v>
      </c>
      <c r="N5337" t="str">
        <f t="shared" si="564"/>
        <v>Chillan</v>
      </c>
      <c r="O5337" s="1">
        <f t="shared" si="565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66"/>
        <v>Chillan4392430</v>
      </c>
    </row>
    <row r="5338" spans="11:19" x14ac:dyDescent="0.3">
      <c r="K5338">
        <f t="shared" si="561"/>
        <v>0</v>
      </c>
      <c r="L5338" t="str">
        <f t="shared" si="562"/>
        <v>Chillan43924</v>
      </c>
      <c r="M5338" s="9">
        <f t="shared" si="563"/>
        <v>31</v>
      </c>
      <c r="N5338" t="str">
        <f t="shared" si="564"/>
        <v>Chillan</v>
      </c>
      <c r="O5338" s="1">
        <f t="shared" si="565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66"/>
        <v>Chillan4392431</v>
      </c>
    </row>
    <row r="5339" spans="11:19" x14ac:dyDescent="0.3">
      <c r="K5339">
        <f t="shared" si="561"/>
        <v>0</v>
      </c>
      <c r="L5339" t="str">
        <f t="shared" si="562"/>
        <v>Chillan43924</v>
      </c>
      <c r="M5339" s="9">
        <f t="shared" si="563"/>
        <v>32</v>
      </c>
      <c r="N5339" t="str">
        <f t="shared" si="564"/>
        <v>Chillan</v>
      </c>
      <c r="O5339" s="1">
        <f t="shared" si="565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66"/>
        <v>Chillan4392432</v>
      </c>
    </row>
    <row r="5340" spans="11:19" x14ac:dyDescent="0.3">
      <c r="K5340">
        <f t="shared" si="561"/>
        <v>0</v>
      </c>
      <c r="L5340" t="str">
        <f t="shared" si="562"/>
        <v>Chillan43924</v>
      </c>
      <c r="M5340" s="9">
        <f t="shared" si="563"/>
        <v>33</v>
      </c>
      <c r="N5340" t="str">
        <f t="shared" si="564"/>
        <v>Chillan</v>
      </c>
      <c r="O5340" s="1">
        <f t="shared" si="565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66"/>
        <v>Chillan4392433</v>
      </c>
    </row>
    <row r="5341" spans="11:19" x14ac:dyDescent="0.3">
      <c r="K5341">
        <f t="shared" si="561"/>
        <v>0</v>
      </c>
      <c r="L5341" t="str">
        <f t="shared" si="562"/>
        <v>Chillan43924</v>
      </c>
      <c r="M5341" s="9">
        <f t="shared" si="563"/>
        <v>34</v>
      </c>
      <c r="N5341" t="str">
        <f t="shared" si="564"/>
        <v>Chillan</v>
      </c>
      <c r="O5341" s="1">
        <f t="shared" si="565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66"/>
        <v>Chillan4392434</v>
      </c>
    </row>
    <row r="5342" spans="11:19" x14ac:dyDescent="0.3">
      <c r="K5342">
        <f t="shared" si="561"/>
        <v>0</v>
      </c>
      <c r="L5342" t="str">
        <f t="shared" si="562"/>
        <v>Chillan43924</v>
      </c>
      <c r="M5342" s="9">
        <f t="shared" si="563"/>
        <v>35</v>
      </c>
      <c r="N5342" t="str">
        <f t="shared" si="564"/>
        <v>Chillan</v>
      </c>
      <c r="O5342" s="1">
        <f t="shared" si="565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66"/>
        <v>Chillan4392435</v>
      </c>
    </row>
    <row r="5343" spans="11:19" x14ac:dyDescent="0.3">
      <c r="K5343">
        <f t="shared" si="561"/>
        <v>0</v>
      </c>
      <c r="L5343" t="str">
        <f t="shared" si="562"/>
        <v>Chillan43924</v>
      </c>
      <c r="M5343" s="9">
        <f t="shared" si="563"/>
        <v>36</v>
      </c>
      <c r="N5343" t="str">
        <f t="shared" si="564"/>
        <v>Chillan</v>
      </c>
      <c r="O5343" s="1">
        <f t="shared" si="565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66"/>
        <v>Chillan4392436</v>
      </c>
    </row>
    <row r="5344" spans="11:19" x14ac:dyDescent="0.3">
      <c r="K5344">
        <f t="shared" si="561"/>
        <v>0</v>
      </c>
      <c r="L5344" t="str">
        <f t="shared" si="562"/>
        <v>Chillan43924</v>
      </c>
      <c r="M5344" s="9">
        <f t="shared" si="563"/>
        <v>37</v>
      </c>
      <c r="N5344" t="str">
        <f t="shared" si="564"/>
        <v>Chillan</v>
      </c>
      <c r="O5344" s="1">
        <f t="shared" si="565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66"/>
        <v>Chillan4392437</v>
      </c>
    </row>
    <row r="5345" spans="11:19" x14ac:dyDescent="0.3">
      <c r="K5345">
        <f t="shared" si="561"/>
        <v>0</v>
      </c>
      <c r="L5345" t="str">
        <f t="shared" si="562"/>
        <v>Chillan43924</v>
      </c>
      <c r="M5345" s="9">
        <f t="shared" si="563"/>
        <v>38</v>
      </c>
      <c r="N5345" t="str">
        <f t="shared" si="564"/>
        <v>Chillan</v>
      </c>
      <c r="O5345" s="1">
        <f t="shared" si="565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66"/>
        <v>Chillan4392438</v>
      </c>
    </row>
    <row r="5346" spans="11:19" x14ac:dyDescent="0.3">
      <c r="K5346">
        <f t="shared" si="561"/>
        <v>0</v>
      </c>
      <c r="L5346" t="str">
        <f t="shared" si="562"/>
        <v>Chillan43924</v>
      </c>
      <c r="M5346" s="9">
        <f t="shared" si="563"/>
        <v>39</v>
      </c>
      <c r="N5346" t="str">
        <f t="shared" si="564"/>
        <v>Chillan</v>
      </c>
      <c r="O5346" s="1">
        <f t="shared" si="565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66"/>
        <v>Chillan4392439</v>
      </c>
    </row>
    <row r="5347" spans="11:19" x14ac:dyDescent="0.3">
      <c r="K5347">
        <f t="shared" si="561"/>
        <v>0</v>
      </c>
      <c r="L5347" t="str">
        <f t="shared" si="562"/>
        <v>Chillan43924</v>
      </c>
      <c r="M5347" s="9">
        <f t="shared" si="563"/>
        <v>40</v>
      </c>
      <c r="N5347" t="str">
        <f t="shared" si="564"/>
        <v>Chillan</v>
      </c>
      <c r="O5347" s="1">
        <f t="shared" si="565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66"/>
        <v>Chillan4392440</v>
      </c>
    </row>
    <row r="5348" spans="11:19" x14ac:dyDescent="0.3">
      <c r="K5348">
        <f t="shared" si="561"/>
        <v>0</v>
      </c>
      <c r="L5348" t="str">
        <f t="shared" si="562"/>
        <v>Chillan43924</v>
      </c>
      <c r="M5348" s="9">
        <f t="shared" si="563"/>
        <v>41</v>
      </c>
      <c r="N5348" t="str">
        <f t="shared" si="564"/>
        <v>Chillan</v>
      </c>
      <c r="O5348" s="1">
        <f t="shared" si="565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66"/>
        <v>Chillan4392441</v>
      </c>
    </row>
    <row r="5349" spans="11:19" x14ac:dyDescent="0.3">
      <c r="K5349">
        <f t="shared" si="561"/>
        <v>0</v>
      </c>
      <c r="L5349" t="str">
        <f t="shared" si="562"/>
        <v>Chillan43924</v>
      </c>
      <c r="M5349" s="9">
        <f t="shared" si="563"/>
        <v>42</v>
      </c>
      <c r="N5349" t="str">
        <f t="shared" si="564"/>
        <v>Chillan</v>
      </c>
      <c r="O5349" s="1">
        <f t="shared" si="565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66"/>
        <v>Chillan4392442</v>
      </c>
    </row>
    <row r="5350" spans="11:19" x14ac:dyDescent="0.3">
      <c r="K5350">
        <f t="shared" si="561"/>
        <v>0</v>
      </c>
      <c r="L5350" t="str">
        <f t="shared" si="562"/>
        <v>Chillan43924</v>
      </c>
      <c r="M5350" s="9">
        <f t="shared" si="563"/>
        <v>43</v>
      </c>
      <c r="N5350" t="str">
        <f t="shared" si="564"/>
        <v>Chillan</v>
      </c>
      <c r="O5350" s="1">
        <f t="shared" si="565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66"/>
        <v>Chillan4392443</v>
      </c>
    </row>
    <row r="5351" spans="11:19" x14ac:dyDescent="0.3">
      <c r="K5351">
        <f t="shared" si="561"/>
        <v>0</v>
      </c>
      <c r="L5351" t="str">
        <f t="shared" si="562"/>
        <v>Chillan43924</v>
      </c>
      <c r="M5351" s="9">
        <f t="shared" si="563"/>
        <v>44</v>
      </c>
      <c r="N5351" t="str">
        <f t="shared" si="564"/>
        <v>Chillan</v>
      </c>
      <c r="O5351" s="1">
        <f t="shared" si="565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66"/>
        <v>Chillan4392444</v>
      </c>
    </row>
    <row r="5352" spans="11:19" x14ac:dyDescent="0.3">
      <c r="K5352">
        <f t="shared" si="561"/>
        <v>0</v>
      </c>
      <c r="L5352" t="str">
        <f t="shared" si="562"/>
        <v>Chillan43924</v>
      </c>
      <c r="M5352" s="9">
        <f t="shared" si="563"/>
        <v>45</v>
      </c>
      <c r="N5352" t="str">
        <f t="shared" si="564"/>
        <v>Chillan</v>
      </c>
      <c r="O5352" s="1">
        <f t="shared" si="565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66"/>
        <v>Chillan4392445</v>
      </c>
    </row>
    <row r="5353" spans="11:19" x14ac:dyDescent="0.3">
      <c r="K5353">
        <f t="shared" si="561"/>
        <v>0</v>
      </c>
      <c r="L5353" t="str">
        <f t="shared" si="562"/>
        <v>Chillan43924</v>
      </c>
      <c r="M5353" s="9">
        <f t="shared" si="563"/>
        <v>46</v>
      </c>
      <c r="N5353" t="str">
        <f t="shared" si="564"/>
        <v>Chillan</v>
      </c>
      <c r="O5353" s="1">
        <f t="shared" si="565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66"/>
        <v>Chillan4392446</v>
      </c>
    </row>
    <row r="5354" spans="11:19" x14ac:dyDescent="0.3">
      <c r="K5354">
        <f t="shared" si="561"/>
        <v>0</v>
      </c>
      <c r="L5354" t="str">
        <f t="shared" si="562"/>
        <v>Chillan43924</v>
      </c>
      <c r="M5354" s="9">
        <f t="shared" si="563"/>
        <v>47</v>
      </c>
      <c r="N5354" t="str">
        <f t="shared" si="564"/>
        <v>Chillan</v>
      </c>
      <c r="O5354" s="1">
        <f t="shared" si="565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66"/>
        <v>Chillan4392447</v>
      </c>
    </row>
    <row r="5355" spans="11:19" x14ac:dyDescent="0.3">
      <c r="K5355">
        <f t="shared" si="561"/>
        <v>0</v>
      </c>
      <c r="L5355" t="str">
        <f t="shared" si="562"/>
        <v>Chillan43924</v>
      </c>
      <c r="M5355" s="9">
        <f t="shared" si="563"/>
        <v>48</v>
      </c>
      <c r="N5355" t="str">
        <f t="shared" si="564"/>
        <v>Chillan</v>
      </c>
      <c r="O5355" s="1">
        <f t="shared" si="565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66"/>
        <v>Chillan4392448</v>
      </c>
    </row>
    <row r="5356" spans="11:19" x14ac:dyDescent="0.3">
      <c r="K5356">
        <f t="shared" si="561"/>
        <v>0</v>
      </c>
      <c r="L5356" t="str">
        <f t="shared" si="562"/>
        <v>Chillan43924</v>
      </c>
      <c r="M5356" s="9">
        <f t="shared" si="563"/>
        <v>49</v>
      </c>
      <c r="N5356" t="str">
        <f t="shared" si="564"/>
        <v>Chillan</v>
      </c>
      <c r="O5356" s="1">
        <f t="shared" si="565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66"/>
        <v>Chillan4392449</v>
      </c>
    </row>
    <row r="5357" spans="11:19" x14ac:dyDescent="0.3">
      <c r="K5357">
        <f t="shared" si="561"/>
        <v>0</v>
      </c>
      <c r="L5357" t="str">
        <f t="shared" si="562"/>
        <v>Chillan43924</v>
      </c>
      <c r="M5357" s="9">
        <f t="shared" si="563"/>
        <v>50</v>
      </c>
      <c r="N5357" t="str">
        <f t="shared" si="564"/>
        <v>Chillan</v>
      </c>
      <c r="O5357" s="1">
        <f t="shared" si="565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66"/>
        <v>Chillan4392450</v>
      </c>
    </row>
    <row r="5358" spans="11:19" x14ac:dyDescent="0.3">
      <c r="K5358">
        <f t="shared" si="561"/>
        <v>0</v>
      </c>
      <c r="L5358" t="str">
        <f t="shared" si="562"/>
        <v>Chillan43924</v>
      </c>
      <c r="M5358" s="9">
        <f t="shared" si="563"/>
        <v>51</v>
      </c>
      <c r="N5358" t="str">
        <f t="shared" si="564"/>
        <v>Chillan</v>
      </c>
      <c r="O5358" s="1">
        <f t="shared" si="565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66"/>
        <v>Chillan4392451</v>
      </c>
    </row>
    <row r="5359" spans="11:19" x14ac:dyDescent="0.3">
      <c r="K5359">
        <f t="shared" si="561"/>
        <v>0</v>
      </c>
      <c r="L5359" t="str">
        <f t="shared" si="562"/>
        <v>Chillan43924</v>
      </c>
      <c r="M5359" s="9">
        <f t="shared" si="563"/>
        <v>52</v>
      </c>
      <c r="N5359" t="str">
        <f t="shared" si="564"/>
        <v>Chillan</v>
      </c>
      <c r="O5359" s="1">
        <f t="shared" si="565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66"/>
        <v>Chillan4392452</v>
      </c>
    </row>
    <row r="5360" spans="11:19" x14ac:dyDescent="0.3">
      <c r="K5360">
        <f t="shared" si="561"/>
        <v>0</v>
      </c>
      <c r="L5360" t="str">
        <f t="shared" si="562"/>
        <v>Chillan43924</v>
      </c>
      <c r="M5360" s="9">
        <f t="shared" si="563"/>
        <v>53</v>
      </c>
      <c r="N5360" t="str">
        <f t="shared" si="564"/>
        <v>Chillan</v>
      </c>
      <c r="O5360" s="1">
        <f t="shared" si="565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66"/>
        <v>Chillan4392453</v>
      </c>
    </row>
    <row r="5361" spans="11:19" x14ac:dyDescent="0.3">
      <c r="K5361">
        <f t="shared" si="561"/>
        <v>0</v>
      </c>
      <c r="L5361" t="str">
        <f t="shared" si="562"/>
        <v>Chillan43924</v>
      </c>
      <c r="M5361" s="9">
        <f t="shared" si="563"/>
        <v>54</v>
      </c>
      <c r="N5361" t="str">
        <f t="shared" si="564"/>
        <v>Chillan</v>
      </c>
      <c r="O5361" s="1">
        <f t="shared" si="565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66"/>
        <v>Chillan4392454</v>
      </c>
    </row>
    <row r="5362" spans="11:19" x14ac:dyDescent="0.3">
      <c r="K5362">
        <f t="shared" si="561"/>
        <v>0</v>
      </c>
      <c r="L5362" t="str">
        <f t="shared" si="562"/>
        <v>Chillan43924</v>
      </c>
      <c r="M5362" s="9">
        <f t="shared" si="563"/>
        <v>55</v>
      </c>
      <c r="N5362" t="str">
        <f t="shared" si="564"/>
        <v>Chillan</v>
      </c>
      <c r="O5362" s="1">
        <f t="shared" si="565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66"/>
        <v>Chillan4392455</v>
      </c>
    </row>
    <row r="5363" spans="11:19" x14ac:dyDescent="0.3">
      <c r="K5363">
        <f t="shared" si="561"/>
        <v>0</v>
      </c>
      <c r="L5363" t="str">
        <f t="shared" si="562"/>
        <v>Chillan43924</v>
      </c>
      <c r="M5363" s="9">
        <f t="shared" si="563"/>
        <v>56</v>
      </c>
      <c r="N5363" t="str">
        <f t="shared" si="564"/>
        <v>Chillan</v>
      </c>
      <c r="O5363" s="1">
        <f t="shared" si="565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66"/>
        <v>Chillan4392456</v>
      </c>
    </row>
    <row r="5364" spans="11:19" x14ac:dyDescent="0.3">
      <c r="K5364">
        <f t="shared" si="561"/>
        <v>0</v>
      </c>
      <c r="L5364" t="str">
        <f t="shared" si="562"/>
        <v>Chillan43924</v>
      </c>
      <c r="M5364" s="9">
        <f t="shared" si="563"/>
        <v>57</v>
      </c>
      <c r="N5364" t="str">
        <f t="shared" si="564"/>
        <v>Chillan</v>
      </c>
      <c r="O5364" s="1">
        <f t="shared" si="565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66"/>
        <v>Chillan4392457</v>
      </c>
    </row>
    <row r="5365" spans="11:19" x14ac:dyDescent="0.3">
      <c r="K5365">
        <f t="shared" si="561"/>
        <v>0</v>
      </c>
      <c r="L5365" t="str">
        <f t="shared" si="562"/>
        <v>Chillan43924</v>
      </c>
      <c r="M5365" s="9">
        <f t="shared" si="563"/>
        <v>58</v>
      </c>
      <c r="N5365" t="str">
        <f t="shared" si="564"/>
        <v>Chillan</v>
      </c>
      <c r="O5365" s="1">
        <f t="shared" si="565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66"/>
        <v>Chillan4392458</v>
      </c>
    </row>
    <row r="5366" spans="11:19" x14ac:dyDescent="0.3">
      <c r="K5366">
        <f t="shared" si="561"/>
        <v>0</v>
      </c>
      <c r="L5366" t="str">
        <f t="shared" si="562"/>
        <v>Chillan43924</v>
      </c>
      <c r="M5366" s="9">
        <f t="shared" si="563"/>
        <v>59</v>
      </c>
      <c r="N5366" t="str">
        <f t="shared" si="564"/>
        <v>Chillan</v>
      </c>
      <c r="O5366" s="1">
        <f t="shared" si="565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66"/>
        <v>Chillan4392459</v>
      </c>
    </row>
    <row r="5367" spans="11:19" x14ac:dyDescent="0.3">
      <c r="K5367">
        <f t="shared" si="561"/>
        <v>0</v>
      </c>
      <c r="L5367" t="str">
        <f t="shared" si="562"/>
        <v>Chillan43924</v>
      </c>
      <c r="M5367" s="9">
        <f t="shared" si="563"/>
        <v>60</v>
      </c>
      <c r="N5367" t="str">
        <f t="shared" si="564"/>
        <v>Chillan</v>
      </c>
      <c r="O5367" s="1">
        <f t="shared" si="565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66"/>
        <v>Chillan4392460</v>
      </c>
    </row>
    <row r="5368" spans="11:19" x14ac:dyDescent="0.3">
      <c r="K5368">
        <f t="shared" si="561"/>
        <v>0</v>
      </c>
      <c r="L5368" t="str">
        <f t="shared" si="562"/>
        <v>Chillan43924</v>
      </c>
      <c r="M5368" s="9">
        <f t="shared" si="563"/>
        <v>61</v>
      </c>
      <c r="N5368" t="str">
        <f t="shared" si="564"/>
        <v>Chillan</v>
      </c>
      <c r="O5368" s="1">
        <f t="shared" si="565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66"/>
        <v>Chillan4392461</v>
      </c>
    </row>
    <row r="5369" spans="11:19" x14ac:dyDescent="0.3">
      <c r="K5369">
        <f t="shared" si="561"/>
        <v>0</v>
      </c>
      <c r="L5369" t="str">
        <f t="shared" si="562"/>
        <v>Chillan43924</v>
      </c>
      <c r="M5369" s="9">
        <f t="shared" si="563"/>
        <v>62</v>
      </c>
      <c r="N5369" t="str">
        <f t="shared" si="564"/>
        <v>Chillan</v>
      </c>
      <c r="O5369" s="1">
        <f t="shared" si="565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66"/>
        <v>Chillan4392462</v>
      </c>
    </row>
    <row r="5370" spans="11:19" x14ac:dyDescent="0.3">
      <c r="K5370">
        <f t="shared" si="561"/>
        <v>0</v>
      </c>
      <c r="L5370" t="str">
        <f t="shared" si="562"/>
        <v>Chillan43924</v>
      </c>
      <c r="M5370" s="9">
        <f t="shared" si="563"/>
        <v>63</v>
      </c>
      <c r="N5370" t="str">
        <f t="shared" si="564"/>
        <v>Chillan</v>
      </c>
      <c r="O5370" s="1">
        <f t="shared" si="565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66"/>
        <v>Chillan4392463</v>
      </c>
    </row>
    <row r="5371" spans="11:19" x14ac:dyDescent="0.3">
      <c r="K5371">
        <f t="shared" si="561"/>
        <v>0</v>
      </c>
      <c r="L5371" t="str">
        <f t="shared" si="562"/>
        <v>Chillan43924</v>
      </c>
      <c r="M5371" s="9">
        <f t="shared" si="563"/>
        <v>64</v>
      </c>
      <c r="N5371" t="str">
        <f t="shared" si="564"/>
        <v>Chillan</v>
      </c>
      <c r="O5371" s="1">
        <f t="shared" si="565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66"/>
        <v>Chillan4392464</v>
      </c>
    </row>
    <row r="5372" spans="11:19" x14ac:dyDescent="0.3">
      <c r="K5372">
        <f t="shared" si="561"/>
        <v>0</v>
      </c>
      <c r="L5372" t="str">
        <f t="shared" si="562"/>
        <v>Chillan43924</v>
      </c>
      <c r="M5372" s="9">
        <f t="shared" si="563"/>
        <v>65</v>
      </c>
      <c r="N5372" t="str">
        <f t="shared" si="564"/>
        <v>Chillan</v>
      </c>
      <c r="O5372" s="1">
        <f t="shared" si="565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66"/>
        <v>Chillan4392465</v>
      </c>
    </row>
    <row r="5373" spans="11:19" x14ac:dyDescent="0.3">
      <c r="K5373">
        <f t="shared" si="561"/>
        <v>0</v>
      </c>
      <c r="L5373" t="str">
        <f t="shared" si="562"/>
        <v>Chillan43924</v>
      </c>
      <c r="M5373" s="9">
        <f t="shared" si="563"/>
        <v>66</v>
      </c>
      <c r="N5373" t="str">
        <f t="shared" si="564"/>
        <v>Chillan</v>
      </c>
      <c r="O5373" s="1">
        <f t="shared" si="565"/>
        <v>43924</v>
      </c>
      <c r="P5373">
        <f>+VLOOKUP($N5373,[1]Hoja3!$A$4:$E$349,2,0)</f>
        <v>16</v>
      </c>
      <c r="Q5373">
        <f>+VLOOKUP($N5373,[1]Hoja3!$A$4:$E$349,3,0)</f>
        <v>16101</v>
      </c>
      <c r="R5373" t="str">
        <f>+VLOOKUP($N5373,[1]Hoja3!$A$4:$E$349,4,0)</f>
        <v>Ñuble</v>
      </c>
      <c r="S5373" t="str">
        <f t="shared" si="566"/>
        <v>Chillan4392466</v>
      </c>
    </row>
    <row r="5374" spans="11:19" x14ac:dyDescent="0.3">
      <c r="K5374">
        <f t="shared" si="561"/>
        <v>0</v>
      </c>
      <c r="L5374" t="str">
        <f t="shared" si="562"/>
        <v>Chillan43924</v>
      </c>
      <c r="M5374" s="9">
        <f t="shared" si="563"/>
        <v>67</v>
      </c>
      <c r="N5374" t="str">
        <f t="shared" si="564"/>
        <v>Chillan</v>
      </c>
      <c r="O5374" s="1">
        <f t="shared" si="565"/>
        <v>43924</v>
      </c>
      <c r="P5374">
        <f>+VLOOKUP($N5374,[1]Hoja3!$A$4:$E$349,2,0)</f>
        <v>16</v>
      </c>
      <c r="Q5374">
        <f>+VLOOKUP($N5374,[1]Hoja3!$A$4:$E$349,3,0)</f>
        <v>16101</v>
      </c>
      <c r="R5374" t="str">
        <f>+VLOOKUP($N5374,[1]Hoja3!$A$4:$E$349,4,0)</f>
        <v>Ñuble</v>
      </c>
      <c r="S5374" t="str">
        <f t="shared" si="566"/>
        <v>Chillan4392467</v>
      </c>
    </row>
    <row r="5375" spans="11:19" x14ac:dyDescent="0.3">
      <c r="K5375">
        <f t="shared" si="561"/>
        <v>0</v>
      </c>
      <c r="L5375" t="str">
        <f t="shared" si="562"/>
        <v>Chillan Viejo43924</v>
      </c>
      <c r="M5375" s="9">
        <v>1</v>
      </c>
      <c r="N5375" t="s">
        <v>69</v>
      </c>
      <c r="O5375" s="1">
        <f t="shared" si="565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66"/>
        <v>Chillan Viejo439241</v>
      </c>
    </row>
    <row r="5376" spans="11:19" x14ac:dyDescent="0.3">
      <c r="K5376">
        <f t="shared" si="561"/>
        <v>0</v>
      </c>
      <c r="L5376" t="str">
        <f t="shared" si="562"/>
        <v>Chillan Viejo43924</v>
      </c>
      <c r="M5376" s="9">
        <f t="shared" si="563"/>
        <v>2</v>
      </c>
      <c r="N5376" t="str">
        <f t="shared" si="564"/>
        <v>Chillan Viejo</v>
      </c>
      <c r="O5376" s="1">
        <f t="shared" si="565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66"/>
        <v>Chillan Viejo439242</v>
      </c>
    </row>
    <row r="5377" spans="11:19" x14ac:dyDescent="0.3">
      <c r="K5377">
        <f t="shared" si="561"/>
        <v>0</v>
      </c>
      <c r="L5377" t="str">
        <f t="shared" si="562"/>
        <v>Chillan Viejo43924</v>
      </c>
      <c r="M5377" s="9">
        <f t="shared" si="563"/>
        <v>3</v>
      </c>
      <c r="N5377" t="str">
        <f t="shared" si="564"/>
        <v>Chillan Viejo</v>
      </c>
      <c r="O5377" s="1">
        <f t="shared" si="565"/>
        <v>43924</v>
      </c>
      <c r="P5377">
        <f>+VLOOKUP($N5377,[1]Hoja3!$A$4:$E$349,2,0)</f>
        <v>16</v>
      </c>
      <c r="Q5377">
        <f>+VLOOKUP($N5377,[1]Hoja3!$A$4:$E$349,3,0)</f>
        <v>16103</v>
      </c>
      <c r="R5377" t="str">
        <f>+VLOOKUP($N5377,[1]Hoja3!$A$4:$E$349,4,0)</f>
        <v>Ñuble</v>
      </c>
      <c r="S5377" t="str">
        <f t="shared" si="566"/>
        <v>Chillan Viejo439243</v>
      </c>
    </row>
    <row r="5378" spans="11:19" x14ac:dyDescent="0.3">
      <c r="K5378">
        <f t="shared" si="561"/>
        <v>0</v>
      </c>
      <c r="L5378" t="str">
        <f t="shared" si="562"/>
        <v>Chillan Viejo43924</v>
      </c>
      <c r="M5378" s="9">
        <f t="shared" si="563"/>
        <v>4</v>
      </c>
      <c r="N5378" t="str">
        <f t="shared" si="564"/>
        <v>Chillan Viejo</v>
      </c>
      <c r="O5378" s="1">
        <f t="shared" si="565"/>
        <v>43924</v>
      </c>
      <c r="P5378">
        <f>+VLOOKUP($N5378,[1]Hoja3!$A$4:$E$349,2,0)</f>
        <v>16</v>
      </c>
      <c r="Q5378">
        <f>+VLOOKUP($N5378,[1]Hoja3!$A$4:$E$349,3,0)</f>
        <v>16103</v>
      </c>
      <c r="R5378" t="str">
        <f>+VLOOKUP($N5378,[1]Hoja3!$A$4:$E$349,4,0)</f>
        <v>Ñuble</v>
      </c>
      <c r="S5378" t="str">
        <f t="shared" si="566"/>
        <v>Chillan Viejo439244</v>
      </c>
    </row>
    <row r="5379" spans="11:19" x14ac:dyDescent="0.3">
      <c r="K5379">
        <f t="shared" si="561"/>
        <v>0</v>
      </c>
      <c r="L5379" t="str">
        <f t="shared" si="562"/>
        <v>Colina43924</v>
      </c>
      <c r="M5379" s="9">
        <v>1</v>
      </c>
      <c r="N5379" t="s">
        <v>83</v>
      </c>
      <c r="O5379" s="1">
        <f t="shared" si="565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66"/>
        <v>Colina439241</v>
      </c>
    </row>
    <row r="5380" spans="11:19" x14ac:dyDescent="0.3">
      <c r="K5380">
        <f t="shared" si="561"/>
        <v>0</v>
      </c>
      <c r="L5380" t="str">
        <f t="shared" si="562"/>
        <v>Colina43924</v>
      </c>
      <c r="M5380" s="9">
        <f t="shared" si="563"/>
        <v>2</v>
      </c>
      <c r="N5380" t="str">
        <f t="shared" si="564"/>
        <v>Colina</v>
      </c>
      <c r="O5380" s="1">
        <f t="shared" si="565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66"/>
        <v>Colina439242</v>
      </c>
    </row>
    <row r="5381" spans="11:19" x14ac:dyDescent="0.3">
      <c r="K5381">
        <f t="shared" si="561"/>
        <v>0</v>
      </c>
      <c r="L5381" t="str">
        <f t="shared" si="562"/>
        <v>Colina43924</v>
      </c>
      <c r="M5381" s="9">
        <f t="shared" si="563"/>
        <v>3</v>
      </c>
      <c r="N5381" t="str">
        <f t="shared" si="564"/>
        <v>Colina</v>
      </c>
      <c r="O5381" s="1">
        <f t="shared" si="565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66"/>
        <v>Colina439243</v>
      </c>
    </row>
    <row r="5382" spans="11:19" x14ac:dyDescent="0.3">
      <c r="K5382">
        <f t="shared" si="561"/>
        <v>0</v>
      </c>
      <c r="L5382" t="str">
        <f t="shared" si="562"/>
        <v>Colina43924</v>
      </c>
      <c r="M5382" s="9">
        <f t="shared" si="563"/>
        <v>4</v>
      </c>
      <c r="N5382" t="str">
        <f t="shared" si="564"/>
        <v>Colina</v>
      </c>
      <c r="O5382" s="1">
        <f t="shared" si="565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66"/>
        <v>Colina439244</v>
      </c>
    </row>
    <row r="5383" spans="11:19" x14ac:dyDescent="0.3">
      <c r="K5383">
        <f t="shared" ref="K5383:K5446" si="567">+COUNTIFS($L$6:$L$20000,B5383)</f>
        <v>0</v>
      </c>
      <c r="L5383" t="str">
        <f t="shared" si="562"/>
        <v>Colina43924</v>
      </c>
      <c r="M5383" s="9">
        <f t="shared" si="563"/>
        <v>5</v>
      </c>
      <c r="N5383" t="str">
        <f t="shared" si="564"/>
        <v>Colina</v>
      </c>
      <c r="O5383" s="1">
        <f t="shared" si="565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66"/>
        <v>Colina439245</v>
      </c>
    </row>
    <row r="5384" spans="11:19" x14ac:dyDescent="0.3">
      <c r="K5384">
        <f t="shared" si="567"/>
        <v>0</v>
      </c>
      <c r="L5384" t="str">
        <f t="shared" si="562"/>
        <v>Colina43924</v>
      </c>
      <c r="M5384" s="9">
        <f t="shared" si="563"/>
        <v>6</v>
      </c>
      <c r="N5384" t="str">
        <f t="shared" si="564"/>
        <v>Colina</v>
      </c>
      <c r="O5384" s="1">
        <f t="shared" si="565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66"/>
        <v>Colina439246</v>
      </c>
    </row>
    <row r="5385" spans="11:19" x14ac:dyDescent="0.3">
      <c r="K5385">
        <f t="shared" si="567"/>
        <v>0</v>
      </c>
      <c r="L5385" t="str">
        <f t="shared" si="562"/>
        <v>Colina43924</v>
      </c>
      <c r="M5385" s="9">
        <f t="shared" si="563"/>
        <v>7</v>
      </c>
      <c r="N5385" t="str">
        <f t="shared" si="564"/>
        <v>Colina</v>
      </c>
      <c r="O5385" s="1">
        <f t="shared" si="565"/>
        <v>43924</v>
      </c>
      <c r="P5385">
        <f>+VLOOKUP($N5385,[1]Hoja3!$A$4:$E$349,2,0)</f>
        <v>13</v>
      </c>
      <c r="Q5385">
        <f>+VLOOKUP($N5385,[1]Hoja3!$A$4:$E$349,3,0)</f>
        <v>13301</v>
      </c>
      <c r="R5385" t="str">
        <f>+VLOOKUP($N5385,[1]Hoja3!$A$4:$E$349,4,0)</f>
        <v>Metropolitana</v>
      </c>
      <c r="S5385" t="str">
        <f t="shared" si="566"/>
        <v>Colina439247</v>
      </c>
    </row>
    <row r="5386" spans="11:19" x14ac:dyDescent="0.3">
      <c r="K5386">
        <f t="shared" si="567"/>
        <v>0</v>
      </c>
      <c r="L5386" t="str">
        <f t="shared" si="562"/>
        <v>Colina43924</v>
      </c>
      <c r="M5386" s="9">
        <f t="shared" si="563"/>
        <v>8</v>
      </c>
      <c r="N5386" t="str">
        <f t="shared" si="564"/>
        <v>Colina</v>
      </c>
      <c r="O5386" s="1">
        <f t="shared" si="565"/>
        <v>43924</v>
      </c>
      <c r="P5386">
        <f>+VLOOKUP($N5386,[1]Hoja3!$A$4:$E$349,2,0)</f>
        <v>13</v>
      </c>
      <c r="Q5386">
        <f>+VLOOKUP($N5386,[1]Hoja3!$A$4:$E$349,3,0)</f>
        <v>13301</v>
      </c>
      <c r="R5386" t="str">
        <f>+VLOOKUP($N5386,[1]Hoja3!$A$4:$E$349,4,0)</f>
        <v>Metropolitana</v>
      </c>
      <c r="S5386" t="str">
        <f t="shared" si="566"/>
        <v>Colina439248</v>
      </c>
    </row>
    <row r="5387" spans="11:19" x14ac:dyDescent="0.3">
      <c r="K5387">
        <f t="shared" si="567"/>
        <v>0</v>
      </c>
      <c r="L5387" t="str">
        <f t="shared" si="562"/>
        <v>Concepcion43924</v>
      </c>
      <c r="M5387" s="9">
        <v>1</v>
      </c>
      <c r="N5387" t="s">
        <v>87</v>
      </c>
      <c r="O5387" s="1">
        <f t="shared" si="565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66"/>
        <v>Concepcion439241</v>
      </c>
    </row>
    <row r="5388" spans="11:19" x14ac:dyDescent="0.3">
      <c r="K5388">
        <f t="shared" si="567"/>
        <v>0</v>
      </c>
      <c r="L5388" t="str">
        <f t="shared" si="562"/>
        <v>Concepcion43924</v>
      </c>
      <c r="M5388" s="9">
        <f t="shared" si="563"/>
        <v>2</v>
      </c>
      <c r="N5388" t="str">
        <f t="shared" si="564"/>
        <v>Concepcion</v>
      </c>
      <c r="O5388" s="1">
        <f t="shared" si="565"/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si="566"/>
        <v>Concepcion439242</v>
      </c>
    </row>
    <row r="5389" spans="11:19" x14ac:dyDescent="0.3">
      <c r="K5389">
        <f t="shared" si="567"/>
        <v>0</v>
      </c>
      <c r="L5389" t="str">
        <f t="shared" si="562"/>
        <v>Concepcion43924</v>
      </c>
      <c r="M5389" s="9">
        <f t="shared" si="563"/>
        <v>3</v>
      </c>
      <c r="N5389" t="str">
        <f t="shared" si="564"/>
        <v>Concepcion</v>
      </c>
      <c r="O5389" s="1">
        <f t="shared" si="565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66"/>
        <v>Concepcion439243</v>
      </c>
    </row>
    <row r="5390" spans="11:19" x14ac:dyDescent="0.3">
      <c r="K5390">
        <f t="shared" si="567"/>
        <v>0</v>
      </c>
      <c r="L5390" t="str">
        <f t="shared" ref="L5390:L5453" si="568">+N5390&amp;O5390</f>
        <v>Concepcion43924</v>
      </c>
      <c r="M5390" s="9">
        <f t="shared" ref="M5390:M5453" si="569">+M5389+1</f>
        <v>4</v>
      </c>
      <c r="N5390" t="str">
        <f t="shared" ref="N5390:N5453" si="570">+N5389</f>
        <v>Concepcion</v>
      </c>
      <c r="O5390" s="1">
        <f t="shared" ref="O5390:O5453" si="571">+O5389</f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ref="S5390:S5453" si="572">+N5390&amp;O5390&amp;M5390</f>
        <v>Concepcion439244</v>
      </c>
    </row>
    <row r="5391" spans="11:19" x14ac:dyDescent="0.3">
      <c r="K5391">
        <f t="shared" si="567"/>
        <v>0</v>
      </c>
      <c r="L5391" t="str">
        <f t="shared" si="568"/>
        <v>Concepcion43924</v>
      </c>
      <c r="M5391" s="9">
        <f t="shared" si="569"/>
        <v>5</v>
      </c>
      <c r="N5391" t="str">
        <f t="shared" si="570"/>
        <v>Concepcion</v>
      </c>
      <c r="O5391" s="1">
        <f t="shared" si="571"/>
        <v>43924</v>
      </c>
      <c r="P5391">
        <f>+VLOOKUP($N5391,[1]Hoja3!$A$4:$E$349,2,0)</f>
        <v>8</v>
      </c>
      <c r="Q5391">
        <f>+VLOOKUP($N5391,[1]Hoja3!$A$4:$E$349,3,0)</f>
        <v>8101</v>
      </c>
      <c r="R5391" t="str">
        <f>+VLOOKUP($N5391,[1]Hoja3!$A$4:$E$349,4,0)</f>
        <v>Biobío</v>
      </c>
      <c r="S5391" t="str">
        <f t="shared" si="572"/>
        <v>Concepcion439245</v>
      </c>
    </row>
    <row r="5392" spans="11:19" x14ac:dyDescent="0.3">
      <c r="K5392">
        <f t="shared" si="567"/>
        <v>0</v>
      </c>
      <c r="L5392" t="str">
        <f t="shared" si="568"/>
        <v>Concepcion43924</v>
      </c>
      <c r="M5392" s="9">
        <f t="shared" si="569"/>
        <v>6</v>
      </c>
      <c r="N5392" t="str">
        <f t="shared" si="570"/>
        <v>Concepcion</v>
      </c>
      <c r="O5392" s="1">
        <f t="shared" si="571"/>
        <v>43924</v>
      </c>
      <c r="P5392">
        <f>+VLOOKUP($N5392,[1]Hoja3!$A$4:$E$349,2,0)</f>
        <v>8</v>
      </c>
      <c r="Q5392">
        <f>+VLOOKUP($N5392,[1]Hoja3!$A$4:$E$349,3,0)</f>
        <v>8101</v>
      </c>
      <c r="R5392" t="str">
        <f>+VLOOKUP($N5392,[1]Hoja3!$A$4:$E$349,4,0)</f>
        <v>Biobío</v>
      </c>
      <c r="S5392" t="str">
        <f t="shared" si="572"/>
        <v>Concepcion439246</v>
      </c>
    </row>
    <row r="5393" spans="11:19" x14ac:dyDescent="0.3">
      <c r="K5393">
        <f t="shared" si="567"/>
        <v>0</v>
      </c>
      <c r="L5393" t="str">
        <f t="shared" si="568"/>
        <v>Concon43924</v>
      </c>
      <c r="M5393" s="9">
        <v>1</v>
      </c>
      <c r="N5393" t="s">
        <v>89</v>
      </c>
      <c r="O5393" s="1">
        <f t="shared" si="571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2"/>
        <v>Concon439241</v>
      </c>
    </row>
    <row r="5394" spans="11:19" x14ac:dyDescent="0.3">
      <c r="K5394">
        <f t="shared" si="567"/>
        <v>0</v>
      </c>
      <c r="L5394" t="str">
        <f t="shared" si="568"/>
        <v>Concon43924</v>
      </c>
      <c r="M5394" s="9">
        <f t="shared" si="569"/>
        <v>2</v>
      </c>
      <c r="N5394" t="str">
        <f t="shared" si="570"/>
        <v>Concon</v>
      </c>
      <c r="O5394" s="1">
        <f t="shared" si="571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2"/>
        <v>Concon439242</v>
      </c>
    </row>
    <row r="5395" spans="11:19" x14ac:dyDescent="0.3">
      <c r="K5395">
        <f t="shared" si="567"/>
        <v>0</v>
      </c>
      <c r="L5395" t="str">
        <f t="shared" si="568"/>
        <v>Concon43924</v>
      </c>
      <c r="M5395" s="9">
        <f t="shared" si="569"/>
        <v>3</v>
      </c>
      <c r="N5395" t="str">
        <f t="shared" si="570"/>
        <v>Concon</v>
      </c>
      <c r="O5395" s="1">
        <f t="shared" si="571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2"/>
        <v>Concon439243</v>
      </c>
    </row>
    <row r="5396" spans="11:19" x14ac:dyDescent="0.3">
      <c r="K5396">
        <f t="shared" si="567"/>
        <v>0</v>
      </c>
      <c r="L5396" t="str">
        <f t="shared" si="568"/>
        <v>Concon43924</v>
      </c>
      <c r="M5396" s="9">
        <f t="shared" si="569"/>
        <v>4</v>
      </c>
      <c r="N5396" t="str">
        <f t="shared" si="570"/>
        <v>Concon</v>
      </c>
      <c r="O5396" s="1">
        <f t="shared" si="571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2"/>
        <v>Concon439244</v>
      </c>
    </row>
    <row r="5397" spans="11:19" x14ac:dyDescent="0.3">
      <c r="K5397">
        <f t="shared" si="567"/>
        <v>0</v>
      </c>
      <c r="L5397" t="str">
        <f t="shared" si="568"/>
        <v>Concon43924</v>
      </c>
      <c r="M5397" s="9">
        <f t="shared" si="569"/>
        <v>5</v>
      </c>
      <c r="N5397" t="str">
        <f t="shared" si="570"/>
        <v>Concon</v>
      </c>
      <c r="O5397" s="1">
        <f t="shared" si="571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2"/>
        <v>Concon439245</v>
      </c>
    </row>
    <row r="5398" spans="11:19" x14ac:dyDescent="0.3">
      <c r="K5398">
        <f t="shared" si="567"/>
        <v>0</v>
      </c>
      <c r="L5398" t="str">
        <f t="shared" si="568"/>
        <v>Concon43924</v>
      </c>
      <c r="M5398" s="9">
        <f t="shared" si="569"/>
        <v>6</v>
      </c>
      <c r="N5398" t="str">
        <f t="shared" si="570"/>
        <v>Concon</v>
      </c>
      <c r="O5398" s="1">
        <f t="shared" si="571"/>
        <v>43924</v>
      </c>
      <c r="P5398">
        <f>+VLOOKUP($N5398,[1]Hoja3!$A$4:$E$349,2,0)</f>
        <v>5</v>
      </c>
      <c r="Q5398">
        <f>+VLOOKUP($N5398,[1]Hoja3!$A$4:$E$349,3,0)</f>
        <v>5103</v>
      </c>
      <c r="R5398" t="str">
        <f>+VLOOKUP($N5398,[1]Hoja3!$A$4:$E$349,4,0)</f>
        <v>Valparaíso</v>
      </c>
      <c r="S5398" t="str">
        <f t="shared" si="572"/>
        <v>Concon439246</v>
      </c>
    </row>
    <row r="5399" spans="11:19" x14ac:dyDescent="0.3">
      <c r="K5399">
        <f t="shared" si="567"/>
        <v>0</v>
      </c>
      <c r="L5399" t="str">
        <f t="shared" si="568"/>
        <v>Concon43924</v>
      </c>
      <c r="M5399" s="9">
        <f t="shared" si="569"/>
        <v>7</v>
      </c>
      <c r="N5399" t="str">
        <f t="shared" si="570"/>
        <v>Concon</v>
      </c>
      <c r="O5399" s="1">
        <f t="shared" si="571"/>
        <v>43924</v>
      </c>
      <c r="P5399">
        <f>+VLOOKUP($N5399,[1]Hoja3!$A$4:$E$349,2,0)</f>
        <v>5</v>
      </c>
      <c r="Q5399">
        <f>+VLOOKUP($N5399,[1]Hoja3!$A$4:$E$349,3,0)</f>
        <v>5103</v>
      </c>
      <c r="R5399" t="str">
        <f>+VLOOKUP($N5399,[1]Hoja3!$A$4:$E$349,4,0)</f>
        <v>Valparaíso</v>
      </c>
      <c r="S5399" t="str">
        <f t="shared" si="572"/>
        <v>Concon439247</v>
      </c>
    </row>
    <row r="5400" spans="11:19" x14ac:dyDescent="0.3">
      <c r="K5400">
        <f t="shared" si="567"/>
        <v>0</v>
      </c>
      <c r="L5400" t="str">
        <f t="shared" si="568"/>
        <v>Copiapo43924</v>
      </c>
      <c r="M5400" s="9">
        <v>1</v>
      </c>
      <c r="N5400" t="s">
        <v>92</v>
      </c>
      <c r="O5400" s="1">
        <f t="shared" si="571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2"/>
        <v>Copiapo439241</v>
      </c>
    </row>
    <row r="5401" spans="11:19" x14ac:dyDescent="0.3">
      <c r="K5401">
        <f t="shared" si="567"/>
        <v>0</v>
      </c>
      <c r="L5401" t="str">
        <f t="shared" si="568"/>
        <v>Copiapo43924</v>
      </c>
      <c r="M5401" s="9">
        <f t="shared" si="569"/>
        <v>2</v>
      </c>
      <c r="N5401" t="str">
        <f t="shared" si="570"/>
        <v>Copiapo</v>
      </c>
      <c r="O5401" s="1">
        <f t="shared" si="571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2"/>
        <v>Copiapo439242</v>
      </c>
    </row>
    <row r="5402" spans="11:19" x14ac:dyDescent="0.3">
      <c r="K5402">
        <f t="shared" si="567"/>
        <v>0</v>
      </c>
      <c r="L5402" t="str">
        <f t="shared" si="568"/>
        <v>Copiapo43924</v>
      </c>
      <c r="M5402" s="9">
        <f t="shared" si="569"/>
        <v>3</v>
      </c>
      <c r="N5402" t="str">
        <f t="shared" si="570"/>
        <v>Copiapo</v>
      </c>
      <c r="O5402" s="1">
        <f t="shared" si="571"/>
        <v>43924</v>
      </c>
      <c r="P5402">
        <f>+VLOOKUP($N5402,[1]Hoja3!$A$4:$E$349,2,0)</f>
        <v>3</v>
      </c>
      <c r="Q5402">
        <f>+VLOOKUP($N5402,[1]Hoja3!$A$4:$E$349,3,0)</f>
        <v>3101</v>
      </c>
      <c r="R5402" t="str">
        <f>+VLOOKUP($N5402,[1]Hoja3!$A$4:$E$349,4,0)</f>
        <v>Atacama</v>
      </c>
      <c r="S5402" t="str">
        <f t="shared" si="572"/>
        <v>Copiapo439243</v>
      </c>
    </row>
    <row r="5403" spans="11:19" x14ac:dyDescent="0.3">
      <c r="K5403">
        <f t="shared" si="567"/>
        <v>0</v>
      </c>
      <c r="L5403" t="str">
        <f t="shared" si="568"/>
        <v>Copiapo43924</v>
      </c>
      <c r="M5403" s="9">
        <f t="shared" si="569"/>
        <v>4</v>
      </c>
      <c r="N5403" t="str">
        <f t="shared" si="570"/>
        <v>Copiapo</v>
      </c>
      <c r="O5403" s="1">
        <f t="shared" si="571"/>
        <v>43924</v>
      </c>
      <c r="P5403">
        <f>+VLOOKUP($N5403,[1]Hoja3!$A$4:$E$349,2,0)</f>
        <v>3</v>
      </c>
      <c r="Q5403">
        <f>+VLOOKUP($N5403,[1]Hoja3!$A$4:$E$349,3,0)</f>
        <v>3101</v>
      </c>
      <c r="R5403" t="str">
        <f>+VLOOKUP($N5403,[1]Hoja3!$A$4:$E$349,4,0)</f>
        <v>Atacama</v>
      </c>
      <c r="S5403" t="str">
        <f t="shared" si="572"/>
        <v>Copiapo439244</v>
      </c>
    </row>
    <row r="5404" spans="11:19" x14ac:dyDescent="0.3">
      <c r="K5404">
        <f t="shared" si="567"/>
        <v>0</v>
      </c>
      <c r="L5404" t="str">
        <f t="shared" si="568"/>
        <v>Coronel43924</v>
      </c>
      <c r="M5404" s="9">
        <v>1</v>
      </c>
      <c r="N5404" t="s">
        <v>93</v>
      </c>
      <c r="O5404" s="1">
        <f t="shared" si="571"/>
        <v>43924</v>
      </c>
      <c r="P5404">
        <f>+VLOOKUP($N5404,[1]Hoja3!$A$4:$E$349,2,0)</f>
        <v>8</v>
      </c>
      <c r="Q5404">
        <f>+VLOOKUP($N5404,[1]Hoja3!$A$4:$E$349,3,0)</f>
        <v>8102</v>
      </c>
      <c r="R5404" t="str">
        <f>+VLOOKUP($N5404,[1]Hoja3!$A$4:$E$349,4,0)</f>
        <v>Biobío</v>
      </c>
      <c r="S5404" t="str">
        <f t="shared" si="572"/>
        <v>Coronel439241</v>
      </c>
    </row>
    <row r="5405" spans="11:19" x14ac:dyDescent="0.3">
      <c r="K5405">
        <f t="shared" si="567"/>
        <v>0</v>
      </c>
      <c r="L5405" t="str">
        <f t="shared" si="568"/>
        <v>Curico43924</v>
      </c>
      <c r="M5405" s="9">
        <v>1</v>
      </c>
      <c r="N5405" t="s">
        <v>103</v>
      </c>
      <c r="O5405" s="1">
        <f t="shared" si="571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2"/>
        <v>Curico439241</v>
      </c>
    </row>
    <row r="5406" spans="11:19" x14ac:dyDescent="0.3">
      <c r="K5406">
        <f t="shared" si="567"/>
        <v>0</v>
      </c>
      <c r="L5406" t="str">
        <f t="shared" si="568"/>
        <v>Curico43924</v>
      </c>
      <c r="M5406" s="9">
        <f t="shared" si="569"/>
        <v>2</v>
      </c>
      <c r="N5406" t="str">
        <f t="shared" si="570"/>
        <v>Curico</v>
      </c>
      <c r="O5406" s="1">
        <f t="shared" si="571"/>
        <v>43924</v>
      </c>
      <c r="P5406">
        <f>+VLOOKUP($N5406,[1]Hoja3!$A$4:$E$349,2,0)</f>
        <v>7</v>
      </c>
      <c r="Q5406">
        <f>+VLOOKUP($N5406,[1]Hoja3!$A$4:$E$349,3,0)</f>
        <v>7301</v>
      </c>
      <c r="R5406" t="str">
        <f>+VLOOKUP($N5406,[1]Hoja3!$A$4:$E$349,4,0)</f>
        <v>Maule</v>
      </c>
      <c r="S5406" t="str">
        <f t="shared" si="572"/>
        <v>Curico439242</v>
      </c>
    </row>
    <row r="5407" spans="11:19" x14ac:dyDescent="0.3">
      <c r="K5407">
        <f t="shared" si="567"/>
        <v>0</v>
      </c>
      <c r="L5407" t="str">
        <f t="shared" si="568"/>
        <v>Curico43924</v>
      </c>
      <c r="M5407" s="9">
        <f t="shared" si="569"/>
        <v>3</v>
      </c>
      <c r="N5407" t="str">
        <f t="shared" si="570"/>
        <v>Curico</v>
      </c>
      <c r="O5407" s="1">
        <f t="shared" si="571"/>
        <v>43924</v>
      </c>
      <c r="P5407">
        <f>+VLOOKUP($N5407,[1]Hoja3!$A$4:$E$349,2,0)</f>
        <v>7</v>
      </c>
      <c r="Q5407">
        <f>+VLOOKUP($N5407,[1]Hoja3!$A$4:$E$349,3,0)</f>
        <v>7301</v>
      </c>
      <c r="R5407" t="str">
        <f>+VLOOKUP($N5407,[1]Hoja3!$A$4:$E$349,4,0)</f>
        <v>Maule</v>
      </c>
      <c r="S5407" t="str">
        <f t="shared" si="572"/>
        <v>Curico439243</v>
      </c>
    </row>
    <row r="5408" spans="11:19" x14ac:dyDescent="0.3">
      <c r="K5408">
        <f t="shared" si="567"/>
        <v>0</v>
      </c>
      <c r="L5408" t="str">
        <f t="shared" si="568"/>
        <v>Estacion Central43924</v>
      </c>
      <c r="M5408" s="9">
        <v>1</v>
      </c>
      <c r="N5408" t="s">
        <v>114</v>
      </c>
      <c r="O5408" s="1">
        <f t="shared" si="571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2"/>
        <v>Estacion Central439241</v>
      </c>
    </row>
    <row r="5409" spans="11:19" x14ac:dyDescent="0.3">
      <c r="K5409">
        <f t="shared" si="567"/>
        <v>0</v>
      </c>
      <c r="L5409" t="str">
        <f t="shared" si="568"/>
        <v>Estacion Central43924</v>
      </c>
      <c r="M5409" s="9">
        <f t="shared" si="569"/>
        <v>2</v>
      </c>
      <c r="N5409" t="str">
        <f t="shared" si="570"/>
        <v>Estacion Central</v>
      </c>
      <c r="O5409" s="1">
        <f t="shared" si="571"/>
        <v>43924</v>
      </c>
      <c r="P5409">
        <f>+VLOOKUP($N5409,[1]Hoja3!$A$4:$E$349,2,0)</f>
        <v>13</v>
      </c>
      <c r="Q5409">
        <f>+VLOOKUP($N5409,[1]Hoja3!$A$4:$E$349,3,0)</f>
        <v>13106</v>
      </c>
      <c r="R5409" t="str">
        <f>+VLOOKUP($N5409,[1]Hoja3!$A$4:$E$349,4,0)</f>
        <v>Metropolitana</v>
      </c>
      <c r="S5409" t="str">
        <f t="shared" si="572"/>
        <v>Estacion Central439242</v>
      </c>
    </row>
    <row r="5410" spans="11:19" x14ac:dyDescent="0.3">
      <c r="K5410">
        <f t="shared" si="567"/>
        <v>0</v>
      </c>
      <c r="L5410" t="str">
        <f t="shared" si="568"/>
        <v>Estacion Central43924</v>
      </c>
      <c r="M5410" s="9">
        <f t="shared" si="569"/>
        <v>3</v>
      </c>
      <c r="N5410" t="str">
        <f t="shared" si="570"/>
        <v>Estacion Central</v>
      </c>
      <c r="O5410" s="1">
        <f t="shared" si="571"/>
        <v>43924</v>
      </c>
      <c r="P5410">
        <f>+VLOOKUP($N5410,[1]Hoja3!$A$4:$E$349,2,0)</f>
        <v>13</v>
      </c>
      <c r="Q5410">
        <f>+VLOOKUP($N5410,[1]Hoja3!$A$4:$E$349,3,0)</f>
        <v>13106</v>
      </c>
      <c r="R5410" t="str">
        <f>+VLOOKUP($N5410,[1]Hoja3!$A$4:$E$349,4,0)</f>
        <v>Metropolitana</v>
      </c>
      <c r="S5410" t="str">
        <f t="shared" si="572"/>
        <v>Estacion Central439243</v>
      </c>
    </row>
    <row r="5411" spans="11:19" x14ac:dyDescent="0.3">
      <c r="K5411">
        <f t="shared" si="567"/>
        <v>0</v>
      </c>
      <c r="L5411" t="str">
        <f t="shared" si="568"/>
        <v>Freire43924</v>
      </c>
      <c r="M5411" s="9">
        <v>1</v>
      </c>
      <c r="N5411" t="s">
        <v>116</v>
      </c>
      <c r="O5411" s="1">
        <f t="shared" si="571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2"/>
        <v>Freire439241</v>
      </c>
    </row>
    <row r="5412" spans="11:19" x14ac:dyDescent="0.3">
      <c r="K5412">
        <f t="shared" si="567"/>
        <v>0</v>
      </c>
      <c r="L5412" t="str">
        <f t="shared" si="568"/>
        <v>Freire43924</v>
      </c>
      <c r="M5412" s="9">
        <f t="shared" si="569"/>
        <v>2</v>
      </c>
      <c r="N5412" t="str">
        <f t="shared" si="570"/>
        <v>Freire</v>
      </c>
      <c r="O5412" s="1">
        <f t="shared" si="571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2"/>
        <v>Freire439242</v>
      </c>
    </row>
    <row r="5413" spans="11:19" x14ac:dyDescent="0.3">
      <c r="K5413">
        <f t="shared" si="567"/>
        <v>0</v>
      </c>
      <c r="L5413" t="str">
        <f t="shared" si="568"/>
        <v>Freire43924</v>
      </c>
      <c r="M5413" s="9">
        <f t="shared" si="569"/>
        <v>3</v>
      </c>
      <c r="N5413" t="str">
        <f t="shared" si="570"/>
        <v>Freire</v>
      </c>
      <c r="O5413" s="1">
        <f t="shared" si="571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2"/>
        <v>Freire439243</v>
      </c>
    </row>
    <row r="5414" spans="11:19" x14ac:dyDescent="0.3">
      <c r="K5414">
        <f t="shared" si="567"/>
        <v>0</v>
      </c>
      <c r="L5414" t="str">
        <f t="shared" si="568"/>
        <v>Freire43924</v>
      </c>
      <c r="M5414" s="9">
        <f t="shared" si="569"/>
        <v>4</v>
      </c>
      <c r="N5414" t="str">
        <f t="shared" si="570"/>
        <v>Freire</v>
      </c>
      <c r="O5414" s="1">
        <f t="shared" si="571"/>
        <v>43924</v>
      </c>
      <c r="P5414">
        <f>+VLOOKUP($N5414,[1]Hoja3!$A$4:$E$349,2,0)</f>
        <v>9</v>
      </c>
      <c r="Q5414">
        <f>+VLOOKUP($N5414,[1]Hoja3!$A$4:$E$349,3,0)</f>
        <v>9105</v>
      </c>
      <c r="R5414" t="str">
        <f>+VLOOKUP($N5414,[1]Hoja3!$A$4:$E$349,4,0)</f>
        <v>Araucanía</v>
      </c>
      <c r="S5414" t="str">
        <f t="shared" si="572"/>
        <v>Freire439244</v>
      </c>
    </row>
    <row r="5415" spans="11:19" x14ac:dyDescent="0.3">
      <c r="K5415">
        <f t="shared" si="567"/>
        <v>0</v>
      </c>
      <c r="L5415" t="str">
        <f t="shared" si="568"/>
        <v>Freire43924</v>
      </c>
      <c r="M5415" s="9">
        <f t="shared" si="569"/>
        <v>5</v>
      </c>
      <c r="N5415" t="str">
        <f t="shared" si="570"/>
        <v>Freire</v>
      </c>
      <c r="O5415" s="1">
        <f t="shared" si="571"/>
        <v>43924</v>
      </c>
      <c r="P5415">
        <f>+VLOOKUP($N5415,[1]Hoja3!$A$4:$E$349,2,0)</f>
        <v>9</v>
      </c>
      <c r="Q5415">
        <f>+VLOOKUP($N5415,[1]Hoja3!$A$4:$E$349,3,0)</f>
        <v>9105</v>
      </c>
      <c r="R5415" t="str">
        <f>+VLOOKUP($N5415,[1]Hoja3!$A$4:$E$349,4,0)</f>
        <v>Araucanía</v>
      </c>
      <c r="S5415" t="str">
        <f t="shared" si="572"/>
        <v>Freire439245</v>
      </c>
    </row>
    <row r="5416" spans="11:19" x14ac:dyDescent="0.3">
      <c r="K5416">
        <f t="shared" si="567"/>
        <v>0</v>
      </c>
      <c r="L5416" t="str">
        <f t="shared" si="568"/>
        <v>Gorbea43924</v>
      </c>
      <c r="M5416" s="9">
        <v>1</v>
      </c>
      <c r="N5416" t="s">
        <v>124</v>
      </c>
      <c r="O5416" s="1">
        <f t="shared" si="571"/>
        <v>43924</v>
      </c>
      <c r="P5416">
        <f>+VLOOKUP($N5416,[1]Hoja3!$A$4:$E$349,2,0)</f>
        <v>9</v>
      </c>
      <c r="Q5416">
        <f>+VLOOKUP($N5416,[1]Hoja3!$A$4:$E$349,3,0)</f>
        <v>9107</v>
      </c>
      <c r="R5416" t="str">
        <f>+VLOOKUP($N5416,[1]Hoja3!$A$4:$E$349,4,0)</f>
        <v>Araucanía</v>
      </c>
      <c r="S5416" t="str">
        <f t="shared" si="572"/>
        <v>Gorbea439241</v>
      </c>
    </row>
    <row r="5417" spans="11:19" x14ac:dyDescent="0.3">
      <c r="K5417">
        <f t="shared" si="567"/>
        <v>0</v>
      </c>
      <c r="L5417" t="str">
        <f t="shared" si="568"/>
        <v>Hualpen43924</v>
      </c>
      <c r="M5417" s="9">
        <v>1</v>
      </c>
      <c r="N5417" t="s">
        <v>130</v>
      </c>
      <c r="O5417" s="1">
        <f t="shared" si="571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2"/>
        <v>Hualpen439241</v>
      </c>
    </row>
    <row r="5418" spans="11:19" x14ac:dyDescent="0.3">
      <c r="K5418">
        <f t="shared" si="567"/>
        <v>0</v>
      </c>
      <c r="L5418" t="str">
        <f t="shared" si="568"/>
        <v>Hualpen43924</v>
      </c>
      <c r="M5418" s="9">
        <f t="shared" si="569"/>
        <v>2</v>
      </c>
      <c r="N5418" t="str">
        <f t="shared" si="570"/>
        <v>Hualpen</v>
      </c>
      <c r="O5418" s="1">
        <f t="shared" si="571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2"/>
        <v>Hualpen439242</v>
      </c>
    </row>
    <row r="5419" spans="11:19" x14ac:dyDescent="0.3">
      <c r="K5419">
        <f t="shared" si="567"/>
        <v>0</v>
      </c>
      <c r="L5419" t="str">
        <f t="shared" si="568"/>
        <v>Hualpen43924</v>
      </c>
      <c r="M5419" s="9">
        <f t="shared" si="569"/>
        <v>3</v>
      </c>
      <c r="N5419" t="str">
        <f t="shared" si="570"/>
        <v>Hualpen</v>
      </c>
      <c r="O5419" s="1">
        <f t="shared" si="571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2"/>
        <v>Hualpen439243</v>
      </c>
    </row>
    <row r="5420" spans="11:19" x14ac:dyDescent="0.3">
      <c r="K5420">
        <f t="shared" si="567"/>
        <v>0</v>
      </c>
      <c r="L5420" t="str">
        <f t="shared" si="568"/>
        <v>Hualpen43924</v>
      </c>
      <c r="M5420" s="9">
        <f t="shared" si="569"/>
        <v>4</v>
      </c>
      <c r="N5420" t="str">
        <f t="shared" si="570"/>
        <v>Hualpen</v>
      </c>
      <c r="O5420" s="1">
        <f t="shared" si="571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2"/>
        <v>Hualpen439244</v>
      </c>
    </row>
    <row r="5421" spans="11:19" x14ac:dyDescent="0.3">
      <c r="K5421">
        <f t="shared" si="567"/>
        <v>0</v>
      </c>
      <c r="L5421" t="str">
        <f t="shared" si="568"/>
        <v>Hualpen43924</v>
      </c>
      <c r="M5421" s="9">
        <f t="shared" si="569"/>
        <v>5</v>
      </c>
      <c r="N5421" t="str">
        <f t="shared" si="570"/>
        <v>Hualpen</v>
      </c>
      <c r="O5421" s="1">
        <f t="shared" si="571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2"/>
        <v>Hualpen439245</v>
      </c>
    </row>
    <row r="5422" spans="11:19" x14ac:dyDescent="0.3">
      <c r="K5422">
        <f t="shared" si="567"/>
        <v>0</v>
      </c>
      <c r="L5422" t="str">
        <f t="shared" si="568"/>
        <v>Hualpen43924</v>
      </c>
      <c r="M5422" s="9">
        <f t="shared" si="569"/>
        <v>6</v>
      </c>
      <c r="N5422" t="str">
        <f t="shared" si="570"/>
        <v>Hualpen</v>
      </c>
      <c r="O5422" s="1">
        <f t="shared" si="571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2"/>
        <v>Hualpen439246</v>
      </c>
    </row>
    <row r="5423" spans="11:19" x14ac:dyDescent="0.3">
      <c r="K5423">
        <f t="shared" si="567"/>
        <v>0</v>
      </c>
      <c r="L5423" t="str">
        <f t="shared" si="568"/>
        <v>Hualpen43924</v>
      </c>
      <c r="M5423" s="9">
        <f t="shared" si="569"/>
        <v>7</v>
      </c>
      <c r="N5423" t="str">
        <f t="shared" si="570"/>
        <v>Hualpen</v>
      </c>
      <c r="O5423" s="1">
        <f t="shared" si="571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2"/>
        <v>Hualpen439247</v>
      </c>
    </row>
    <row r="5424" spans="11:19" x14ac:dyDescent="0.3">
      <c r="K5424">
        <f t="shared" si="567"/>
        <v>0</v>
      </c>
      <c r="L5424" t="str">
        <f t="shared" si="568"/>
        <v>Hualpen43924</v>
      </c>
      <c r="M5424" s="9">
        <f t="shared" si="569"/>
        <v>8</v>
      </c>
      <c r="N5424" t="str">
        <f t="shared" si="570"/>
        <v>Hualpen</v>
      </c>
      <c r="O5424" s="1">
        <f t="shared" si="571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2"/>
        <v>Hualpen439248</v>
      </c>
    </row>
    <row r="5425" spans="11:19" x14ac:dyDescent="0.3">
      <c r="K5425">
        <f t="shared" si="567"/>
        <v>0</v>
      </c>
      <c r="L5425" t="str">
        <f t="shared" si="568"/>
        <v>Hualpen43924</v>
      </c>
      <c r="M5425" s="9">
        <f t="shared" si="569"/>
        <v>9</v>
      </c>
      <c r="N5425" t="str">
        <f t="shared" si="570"/>
        <v>Hualpen</v>
      </c>
      <c r="O5425" s="1">
        <f t="shared" si="571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2"/>
        <v>Hualpen439249</v>
      </c>
    </row>
    <row r="5426" spans="11:19" x14ac:dyDescent="0.3">
      <c r="K5426">
        <f t="shared" si="567"/>
        <v>0</v>
      </c>
      <c r="L5426" t="str">
        <f t="shared" si="568"/>
        <v>Hualpen43924</v>
      </c>
      <c r="M5426" s="9">
        <f t="shared" si="569"/>
        <v>10</v>
      </c>
      <c r="N5426" t="str">
        <f t="shared" si="570"/>
        <v>Hualpen</v>
      </c>
      <c r="O5426" s="1">
        <f t="shared" si="571"/>
        <v>43924</v>
      </c>
      <c r="P5426">
        <f>+VLOOKUP($N5426,[1]Hoja3!$A$4:$E$349,2,0)</f>
        <v>8</v>
      </c>
      <c r="Q5426">
        <f>+VLOOKUP($N5426,[1]Hoja3!$A$4:$E$349,3,0)</f>
        <v>8112</v>
      </c>
      <c r="R5426" t="str">
        <f>+VLOOKUP($N5426,[1]Hoja3!$A$4:$E$349,4,0)</f>
        <v>Biobío</v>
      </c>
      <c r="S5426" t="str">
        <f t="shared" si="572"/>
        <v>Hualpen4392410</v>
      </c>
    </row>
    <row r="5427" spans="11:19" x14ac:dyDescent="0.3">
      <c r="K5427">
        <f t="shared" si="567"/>
        <v>0</v>
      </c>
      <c r="L5427" t="str">
        <f t="shared" si="568"/>
        <v>Hualpen43924</v>
      </c>
      <c r="M5427" s="9">
        <f t="shared" si="569"/>
        <v>11</v>
      </c>
      <c r="N5427" t="str">
        <f t="shared" si="570"/>
        <v>Hualpen</v>
      </c>
      <c r="O5427" s="1">
        <f t="shared" si="571"/>
        <v>43924</v>
      </c>
      <c r="P5427">
        <f>+VLOOKUP($N5427,[1]Hoja3!$A$4:$E$349,2,0)</f>
        <v>8</v>
      </c>
      <c r="Q5427">
        <f>+VLOOKUP($N5427,[1]Hoja3!$A$4:$E$349,3,0)</f>
        <v>8112</v>
      </c>
      <c r="R5427" t="str">
        <f>+VLOOKUP($N5427,[1]Hoja3!$A$4:$E$349,4,0)</f>
        <v>Biobío</v>
      </c>
      <c r="S5427" t="str">
        <f t="shared" si="572"/>
        <v>Hualpen4392411</v>
      </c>
    </row>
    <row r="5428" spans="11:19" x14ac:dyDescent="0.3">
      <c r="K5428">
        <f t="shared" si="567"/>
        <v>0</v>
      </c>
      <c r="L5428" t="str">
        <f t="shared" si="568"/>
        <v>Huechuraba43924</v>
      </c>
      <c r="M5428" s="9">
        <v>1</v>
      </c>
      <c r="N5428" t="s">
        <v>134</v>
      </c>
      <c r="O5428" s="1">
        <f t="shared" si="571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2"/>
        <v>Huechuraba439241</v>
      </c>
    </row>
    <row r="5429" spans="11:19" x14ac:dyDescent="0.3">
      <c r="K5429">
        <f t="shared" si="567"/>
        <v>0</v>
      </c>
      <c r="L5429" t="str">
        <f t="shared" si="568"/>
        <v>Huechuraba43924</v>
      </c>
      <c r="M5429" s="9">
        <f t="shared" si="569"/>
        <v>2</v>
      </c>
      <c r="N5429" t="str">
        <f t="shared" si="570"/>
        <v>Huechuraba</v>
      </c>
      <c r="O5429" s="1">
        <f t="shared" si="571"/>
        <v>43924</v>
      </c>
      <c r="P5429">
        <f>+VLOOKUP($N5429,[1]Hoja3!$A$4:$E$349,2,0)</f>
        <v>13</v>
      </c>
      <c r="Q5429">
        <f>+VLOOKUP($N5429,[1]Hoja3!$A$4:$E$349,3,0)</f>
        <v>13107</v>
      </c>
      <c r="R5429" t="str">
        <f>+VLOOKUP($N5429,[1]Hoja3!$A$4:$E$349,4,0)</f>
        <v>Metropolitana</v>
      </c>
      <c r="S5429" t="str">
        <f t="shared" si="572"/>
        <v>Huechuraba439242</v>
      </c>
    </row>
    <row r="5430" spans="11:19" x14ac:dyDescent="0.3">
      <c r="K5430">
        <f t="shared" si="567"/>
        <v>0</v>
      </c>
      <c r="L5430" t="str">
        <f t="shared" si="568"/>
        <v>Huechuraba43924</v>
      </c>
      <c r="M5430" s="9">
        <f t="shared" si="569"/>
        <v>3</v>
      </c>
      <c r="N5430" t="str">
        <f t="shared" si="570"/>
        <v>Huechuraba</v>
      </c>
      <c r="O5430" s="1">
        <f t="shared" si="571"/>
        <v>43924</v>
      </c>
      <c r="P5430">
        <f>+VLOOKUP($N5430,[1]Hoja3!$A$4:$E$349,2,0)</f>
        <v>13</v>
      </c>
      <c r="Q5430">
        <f>+VLOOKUP($N5430,[1]Hoja3!$A$4:$E$349,3,0)</f>
        <v>13107</v>
      </c>
      <c r="R5430" t="str">
        <f>+VLOOKUP($N5430,[1]Hoja3!$A$4:$E$349,4,0)</f>
        <v>Metropolitana</v>
      </c>
      <c r="S5430" t="str">
        <f t="shared" si="572"/>
        <v>Huechuraba439243</v>
      </c>
    </row>
    <row r="5431" spans="11:19" x14ac:dyDescent="0.3">
      <c r="K5431">
        <f t="shared" si="567"/>
        <v>0</v>
      </c>
      <c r="L5431" t="str">
        <f t="shared" si="568"/>
        <v>Iquique43924</v>
      </c>
      <c r="M5431" s="9">
        <v>1</v>
      </c>
      <c r="N5431" t="s">
        <v>137</v>
      </c>
      <c r="O5431" s="1">
        <f t="shared" si="571"/>
        <v>43924</v>
      </c>
      <c r="P5431">
        <f>+VLOOKUP($N5431,[1]Hoja3!$A$4:$E$349,2,0)</f>
        <v>1</v>
      </c>
      <c r="Q5431">
        <f>+VLOOKUP($N5431,[1]Hoja3!$A$4:$E$349,3,0)</f>
        <v>1101</v>
      </c>
      <c r="R5431" t="str">
        <f>+VLOOKUP($N5431,[1]Hoja3!$A$4:$E$349,4,0)</f>
        <v>Tarapacá</v>
      </c>
      <c r="S5431" t="str">
        <f t="shared" si="572"/>
        <v>Iquique439241</v>
      </c>
    </row>
    <row r="5432" spans="11:19" x14ac:dyDescent="0.3">
      <c r="K5432">
        <f t="shared" si="567"/>
        <v>0</v>
      </c>
      <c r="L5432" t="str">
        <f t="shared" si="568"/>
        <v>La Granja43924</v>
      </c>
      <c r="M5432" s="9">
        <v>1</v>
      </c>
      <c r="N5432" t="s">
        <v>145</v>
      </c>
      <c r="O5432" s="1">
        <f t="shared" si="571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2"/>
        <v>La Granja439241</v>
      </c>
    </row>
    <row r="5433" spans="11:19" x14ac:dyDescent="0.3">
      <c r="K5433">
        <f t="shared" si="567"/>
        <v>0</v>
      </c>
      <c r="L5433" t="str">
        <f t="shared" si="568"/>
        <v>La Granja43924</v>
      </c>
      <c r="M5433" s="9">
        <f t="shared" si="569"/>
        <v>2</v>
      </c>
      <c r="N5433" t="str">
        <f t="shared" si="570"/>
        <v>La Granja</v>
      </c>
      <c r="O5433" s="1">
        <f t="shared" si="571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2"/>
        <v>La Granja439242</v>
      </c>
    </row>
    <row r="5434" spans="11:19" x14ac:dyDescent="0.3">
      <c r="K5434">
        <f t="shared" si="567"/>
        <v>0</v>
      </c>
      <c r="L5434" t="str">
        <f t="shared" si="568"/>
        <v>La Granja43924</v>
      </c>
      <c r="M5434" s="9">
        <f t="shared" si="569"/>
        <v>3</v>
      </c>
      <c r="N5434" t="str">
        <f t="shared" si="570"/>
        <v>La Granja</v>
      </c>
      <c r="O5434" s="1">
        <f t="shared" si="571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2"/>
        <v>La Granja439243</v>
      </c>
    </row>
    <row r="5435" spans="11:19" x14ac:dyDescent="0.3">
      <c r="K5435">
        <f t="shared" si="567"/>
        <v>0</v>
      </c>
      <c r="L5435" t="str">
        <f t="shared" si="568"/>
        <v>La Granja43924</v>
      </c>
      <c r="M5435" s="9">
        <f t="shared" si="569"/>
        <v>4</v>
      </c>
      <c r="N5435" t="str">
        <f t="shared" si="570"/>
        <v>La Granja</v>
      </c>
      <c r="O5435" s="1">
        <f t="shared" si="571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2"/>
        <v>La Granja439244</v>
      </c>
    </row>
    <row r="5436" spans="11:19" x14ac:dyDescent="0.3">
      <c r="K5436">
        <f t="shared" si="567"/>
        <v>0</v>
      </c>
      <c r="L5436" t="str">
        <f t="shared" si="568"/>
        <v>La Granja43924</v>
      </c>
      <c r="M5436" s="9">
        <f t="shared" si="569"/>
        <v>5</v>
      </c>
      <c r="N5436" t="str">
        <f t="shared" si="570"/>
        <v>La Granja</v>
      </c>
      <c r="O5436" s="1">
        <f t="shared" si="571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2"/>
        <v>La Granja439245</v>
      </c>
    </row>
    <row r="5437" spans="11:19" x14ac:dyDescent="0.3">
      <c r="K5437">
        <f t="shared" si="567"/>
        <v>0</v>
      </c>
      <c r="L5437" t="str">
        <f t="shared" si="568"/>
        <v>La Granja43924</v>
      </c>
      <c r="M5437" s="9">
        <f t="shared" si="569"/>
        <v>6</v>
      </c>
      <c r="N5437" t="str">
        <f t="shared" si="570"/>
        <v>La Granja</v>
      </c>
      <c r="O5437" s="1">
        <f t="shared" si="571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2"/>
        <v>La Granja439246</v>
      </c>
    </row>
    <row r="5438" spans="11:19" x14ac:dyDescent="0.3">
      <c r="K5438">
        <f t="shared" si="567"/>
        <v>0</v>
      </c>
      <c r="L5438" t="str">
        <f t="shared" si="568"/>
        <v>La Granja43924</v>
      </c>
      <c r="M5438" s="9">
        <f t="shared" si="569"/>
        <v>7</v>
      </c>
      <c r="N5438" t="str">
        <f t="shared" si="570"/>
        <v>La Granja</v>
      </c>
      <c r="O5438" s="1">
        <f t="shared" si="571"/>
        <v>43924</v>
      </c>
      <c r="P5438">
        <f>+VLOOKUP($N5438,[1]Hoja3!$A$4:$E$349,2,0)</f>
        <v>13</v>
      </c>
      <c r="Q5438">
        <f>+VLOOKUP($N5438,[1]Hoja3!$A$4:$E$349,3,0)</f>
        <v>13111</v>
      </c>
      <c r="R5438" t="str">
        <f>+VLOOKUP($N5438,[1]Hoja3!$A$4:$E$349,4,0)</f>
        <v>Metropolitana</v>
      </c>
      <c r="S5438" t="str">
        <f t="shared" si="572"/>
        <v>La Granja439247</v>
      </c>
    </row>
    <row r="5439" spans="11:19" x14ac:dyDescent="0.3">
      <c r="K5439">
        <f t="shared" si="567"/>
        <v>0</v>
      </c>
      <c r="L5439" t="str">
        <f t="shared" si="568"/>
        <v>La Granja43924</v>
      </c>
      <c r="M5439" s="9">
        <f t="shared" si="569"/>
        <v>8</v>
      </c>
      <c r="N5439" t="str">
        <f t="shared" si="570"/>
        <v>La Granja</v>
      </c>
      <c r="O5439" s="1">
        <f t="shared" si="571"/>
        <v>43924</v>
      </c>
      <c r="P5439">
        <f>+VLOOKUP($N5439,[1]Hoja3!$A$4:$E$349,2,0)</f>
        <v>13</v>
      </c>
      <c r="Q5439">
        <f>+VLOOKUP($N5439,[1]Hoja3!$A$4:$E$349,3,0)</f>
        <v>13111</v>
      </c>
      <c r="R5439" t="str">
        <f>+VLOOKUP($N5439,[1]Hoja3!$A$4:$E$349,4,0)</f>
        <v>Metropolitana</v>
      </c>
      <c r="S5439" t="str">
        <f t="shared" si="572"/>
        <v>La Granja439248</v>
      </c>
    </row>
    <row r="5440" spans="11:19" x14ac:dyDescent="0.3">
      <c r="K5440">
        <f t="shared" si="567"/>
        <v>0</v>
      </c>
      <c r="L5440" t="str">
        <f t="shared" si="568"/>
        <v>La Pintana43924</v>
      </c>
      <c r="M5440" s="9">
        <v>1</v>
      </c>
      <c r="N5440" t="s">
        <v>148</v>
      </c>
      <c r="O5440" s="1">
        <f t="shared" si="571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2"/>
        <v>La Pintana439241</v>
      </c>
    </row>
    <row r="5441" spans="11:19" x14ac:dyDescent="0.3">
      <c r="K5441">
        <f t="shared" si="567"/>
        <v>0</v>
      </c>
      <c r="L5441" t="str">
        <f t="shared" si="568"/>
        <v>La Pintana43924</v>
      </c>
      <c r="M5441" s="9">
        <f t="shared" si="569"/>
        <v>2</v>
      </c>
      <c r="N5441" t="str">
        <f t="shared" si="570"/>
        <v>La Pintana</v>
      </c>
      <c r="O5441" s="1">
        <f t="shared" si="571"/>
        <v>43924</v>
      </c>
      <c r="P5441">
        <f>+VLOOKUP($N5441,[1]Hoja3!$A$4:$E$349,2,0)</f>
        <v>13</v>
      </c>
      <c r="Q5441">
        <f>+VLOOKUP($N5441,[1]Hoja3!$A$4:$E$349,3,0)</f>
        <v>13112</v>
      </c>
      <c r="R5441" t="str">
        <f>+VLOOKUP($N5441,[1]Hoja3!$A$4:$E$349,4,0)</f>
        <v>Metropolitana</v>
      </c>
      <c r="S5441" t="str">
        <f t="shared" si="572"/>
        <v>La Pintana439242</v>
      </c>
    </row>
    <row r="5442" spans="11:19" x14ac:dyDescent="0.3">
      <c r="K5442">
        <f t="shared" si="567"/>
        <v>0</v>
      </c>
      <c r="L5442" t="str">
        <f t="shared" si="568"/>
        <v>La Pintana43924</v>
      </c>
      <c r="M5442" s="9">
        <f t="shared" si="569"/>
        <v>3</v>
      </c>
      <c r="N5442" t="str">
        <f t="shared" si="570"/>
        <v>La Pintana</v>
      </c>
      <c r="O5442" s="1">
        <f t="shared" si="571"/>
        <v>43924</v>
      </c>
      <c r="P5442">
        <f>+VLOOKUP($N5442,[1]Hoja3!$A$4:$E$349,2,0)</f>
        <v>13</v>
      </c>
      <c r="Q5442">
        <f>+VLOOKUP($N5442,[1]Hoja3!$A$4:$E$349,3,0)</f>
        <v>13112</v>
      </c>
      <c r="R5442" t="str">
        <f>+VLOOKUP($N5442,[1]Hoja3!$A$4:$E$349,4,0)</f>
        <v>Metropolitana</v>
      </c>
      <c r="S5442" t="str">
        <f t="shared" si="572"/>
        <v>La Pintana439243</v>
      </c>
    </row>
    <row r="5443" spans="11:19" x14ac:dyDescent="0.3">
      <c r="K5443">
        <f t="shared" si="567"/>
        <v>0</v>
      </c>
      <c r="L5443" t="str">
        <f t="shared" si="568"/>
        <v>La Serena43924</v>
      </c>
      <c r="M5443" s="9">
        <v>1</v>
      </c>
      <c r="N5443" t="s">
        <v>150</v>
      </c>
      <c r="O5443" s="1">
        <f t="shared" si="571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2"/>
        <v>La Serena439241</v>
      </c>
    </row>
    <row r="5444" spans="11:19" x14ac:dyDescent="0.3">
      <c r="K5444">
        <f t="shared" si="567"/>
        <v>0</v>
      </c>
      <c r="L5444" t="str">
        <f t="shared" si="568"/>
        <v>La Serena43924</v>
      </c>
      <c r="M5444" s="9">
        <f t="shared" si="569"/>
        <v>2</v>
      </c>
      <c r="N5444" t="str">
        <f t="shared" si="570"/>
        <v>La Serena</v>
      </c>
      <c r="O5444" s="1">
        <f t="shared" si="571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2"/>
        <v>La Serena439242</v>
      </c>
    </row>
    <row r="5445" spans="11:19" x14ac:dyDescent="0.3">
      <c r="K5445">
        <f t="shared" si="567"/>
        <v>0</v>
      </c>
      <c r="L5445" t="str">
        <f t="shared" si="568"/>
        <v>La Serena43924</v>
      </c>
      <c r="M5445" s="9">
        <f t="shared" si="569"/>
        <v>3</v>
      </c>
      <c r="N5445" t="str">
        <f t="shared" si="570"/>
        <v>La Serena</v>
      </c>
      <c r="O5445" s="1">
        <f t="shared" si="571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2"/>
        <v>La Serena439243</v>
      </c>
    </row>
    <row r="5446" spans="11:19" x14ac:dyDescent="0.3">
      <c r="K5446">
        <f t="shared" si="567"/>
        <v>0</v>
      </c>
      <c r="L5446" t="str">
        <f t="shared" si="568"/>
        <v>La Serena43924</v>
      </c>
      <c r="M5446" s="9">
        <f t="shared" si="569"/>
        <v>4</v>
      </c>
      <c r="N5446" t="str">
        <f t="shared" si="570"/>
        <v>La Serena</v>
      </c>
      <c r="O5446" s="1">
        <f t="shared" si="571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2"/>
        <v>La Serena439244</v>
      </c>
    </row>
    <row r="5447" spans="11:19" x14ac:dyDescent="0.3">
      <c r="K5447">
        <f t="shared" ref="K5447:K5510" si="573">+COUNTIFS($L$6:$L$20000,B5447)</f>
        <v>0</v>
      </c>
      <c r="L5447" t="str">
        <f t="shared" si="568"/>
        <v>La Serena43924</v>
      </c>
      <c r="M5447" s="9">
        <f t="shared" si="569"/>
        <v>5</v>
      </c>
      <c r="N5447" t="str">
        <f t="shared" si="570"/>
        <v>La Serena</v>
      </c>
      <c r="O5447" s="1">
        <f t="shared" si="571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2"/>
        <v>La Serena439245</v>
      </c>
    </row>
    <row r="5448" spans="11:19" x14ac:dyDescent="0.3">
      <c r="K5448">
        <f t="shared" si="573"/>
        <v>0</v>
      </c>
      <c r="L5448" t="str">
        <f t="shared" si="568"/>
        <v>La Serena43924</v>
      </c>
      <c r="M5448" s="9">
        <f t="shared" si="569"/>
        <v>6</v>
      </c>
      <c r="N5448" t="str">
        <f t="shared" si="570"/>
        <v>La Serena</v>
      </c>
      <c r="O5448" s="1">
        <f t="shared" si="571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2"/>
        <v>La Serena439246</v>
      </c>
    </row>
    <row r="5449" spans="11:19" x14ac:dyDescent="0.3">
      <c r="K5449">
        <f t="shared" si="573"/>
        <v>0</v>
      </c>
      <c r="L5449" t="str">
        <f t="shared" si="568"/>
        <v>La Serena43924</v>
      </c>
      <c r="M5449" s="9">
        <f t="shared" si="569"/>
        <v>7</v>
      </c>
      <c r="N5449" t="str">
        <f t="shared" si="570"/>
        <v>La Serena</v>
      </c>
      <c r="O5449" s="1">
        <f t="shared" si="571"/>
        <v>43924</v>
      </c>
      <c r="P5449">
        <f>+VLOOKUP($N5449,[1]Hoja3!$A$4:$E$349,2,0)</f>
        <v>4</v>
      </c>
      <c r="Q5449">
        <f>+VLOOKUP($N5449,[1]Hoja3!$A$4:$E$349,3,0)</f>
        <v>4101</v>
      </c>
      <c r="R5449" t="str">
        <f>+VLOOKUP($N5449,[1]Hoja3!$A$4:$E$349,4,0)</f>
        <v>Coquimbo</v>
      </c>
      <c r="S5449" t="str">
        <f t="shared" si="572"/>
        <v>La Serena439247</v>
      </c>
    </row>
    <row r="5450" spans="11:19" x14ac:dyDescent="0.3">
      <c r="K5450">
        <f t="shared" si="573"/>
        <v>0</v>
      </c>
      <c r="L5450" t="str">
        <f t="shared" si="568"/>
        <v>La Serena43924</v>
      </c>
      <c r="M5450" s="9">
        <f t="shared" si="569"/>
        <v>8</v>
      </c>
      <c r="N5450" t="str">
        <f t="shared" si="570"/>
        <v>La Serena</v>
      </c>
      <c r="O5450" s="1">
        <f t="shared" si="571"/>
        <v>43924</v>
      </c>
      <c r="P5450">
        <f>+VLOOKUP($N5450,[1]Hoja3!$A$4:$E$349,2,0)</f>
        <v>4</v>
      </c>
      <c r="Q5450">
        <f>+VLOOKUP($N5450,[1]Hoja3!$A$4:$E$349,3,0)</f>
        <v>4101</v>
      </c>
      <c r="R5450" t="str">
        <f>+VLOOKUP($N5450,[1]Hoja3!$A$4:$E$349,4,0)</f>
        <v>Coquimbo</v>
      </c>
      <c r="S5450" t="str">
        <f t="shared" si="572"/>
        <v>La Serena439248</v>
      </c>
    </row>
    <row r="5451" spans="11:19" x14ac:dyDescent="0.3">
      <c r="K5451">
        <f t="shared" si="573"/>
        <v>0</v>
      </c>
      <c r="L5451" t="str">
        <f t="shared" si="568"/>
        <v>La Union43924</v>
      </c>
      <c r="M5451" s="9">
        <v>1</v>
      </c>
      <c r="N5451" t="s">
        <v>151</v>
      </c>
      <c r="O5451" s="1">
        <f t="shared" si="571"/>
        <v>43924</v>
      </c>
      <c r="P5451">
        <f>+VLOOKUP($N5451,[1]Hoja3!$A$4:$E$349,2,0)</f>
        <v>14</v>
      </c>
      <c r="Q5451">
        <f>+VLOOKUP($N5451,[1]Hoja3!$A$4:$E$349,3,0)</f>
        <v>14201</v>
      </c>
      <c r="R5451" t="str">
        <f>+VLOOKUP($N5451,[1]Hoja3!$A$4:$E$349,4,0)</f>
        <v>Los Ríos</v>
      </c>
      <c r="S5451" t="str">
        <f t="shared" si="572"/>
        <v>La Union439241</v>
      </c>
    </row>
    <row r="5452" spans="11:19" x14ac:dyDescent="0.3">
      <c r="K5452">
        <f t="shared" si="573"/>
        <v>0</v>
      </c>
      <c r="L5452" t="str">
        <f t="shared" si="568"/>
        <v>Lampa43924</v>
      </c>
      <c r="M5452" s="9">
        <v>1</v>
      </c>
      <c r="N5452" t="s">
        <v>156</v>
      </c>
      <c r="O5452" s="1">
        <f t="shared" si="571"/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si="572"/>
        <v>Lampa439241</v>
      </c>
    </row>
    <row r="5453" spans="11:19" x14ac:dyDescent="0.3">
      <c r="K5453">
        <f t="shared" si="573"/>
        <v>0</v>
      </c>
      <c r="L5453" t="str">
        <f t="shared" si="568"/>
        <v>Lampa43924</v>
      </c>
      <c r="M5453" s="9">
        <f t="shared" si="569"/>
        <v>2</v>
      </c>
      <c r="N5453" t="str">
        <f t="shared" si="570"/>
        <v>Lampa</v>
      </c>
      <c r="O5453" s="1">
        <f t="shared" si="571"/>
        <v>43924</v>
      </c>
      <c r="P5453">
        <f>+VLOOKUP($N5453,[1]Hoja3!$A$4:$E$349,2,0)</f>
        <v>13</v>
      </c>
      <c r="Q5453">
        <f>+VLOOKUP($N5453,[1]Hoja3!$A$4:$E$349,3,0)</f>
        <v>13302</v>
      </c>
      <c r="R5453" t="str">
        <f>+VLOOKUP($N5453,[1]Hoja3!$A$4:$E$349,4,0)</f>
        <v>Metropolitana</v>
      </c>
      <c r="S5453" t="str">
        <f t="shared" si="572"/>
        <v>Lampa439242</v>
      </c>
    </row>
    <row r="5454" spans="11:19" x14ac:dyDescent="0.3">
      <c r="K5454">
        <f t="shared" si="573"/>
        <v>0</v>
      </c>
      <c r="L5454" t="str">
        <f t="shared" ref="L5454:L5517" si="574">+N5454&amp;O5454</f>
        <v>Lampa43924</v>
      </c>
      <c r="M5454" s="9">
        <f t="shared" ref="M5454:M5517" si="575">+M5453+1</f>
        <v>3</v>
      </c>
      <c r="N5454" t="str">
        <f t="shared" ref="N5454:N5517" si="576">+N5453</f>
        <v>Lampa</v>
      </c>
      <c r="O5454" s="1">
        <f t="shared" ref="O5454:O5517" si="577">+O5453</f>
        <v>43924</v>
      </c>
      <c r="P5454">
        <f>+VLOOKUP($N5454,[1]Hoja3!$A$4:$E$349,2,0)</f>
        <v>13</v>
      </c>
      <c r="Q5454">
        <f>+VLOOKUP($N5454,[1]Hoja3!$A$4:$E$349,3,0)</f>
        <v>13302</v>
      </c>
      <c r="R5454" t="str">
        <f>+VLOOKUP($N5454,[1]Hoja3!$A$4:$E$349,4,0)</f>
        <v>Metropolitana</v>
      </c>
      <c r="S5454" t="str">
        <f t="shared" ref="S5454:S5517" si="578">+N5454&amp;O5454&amp;M5454</f>
        <v>Lampa439243</v>
      </c>
    </row>
    <row r="5455" spans="11:19" x14ac:dyDescent="0.3">
      <c r="K5455">
        <f t="shared" si="573"/>
        <v>0</v>
      </c>
      <c r="L5455" t="str">
        <f t="shared" si="574"/>
        <v>Lautaro43924</v>
      </c>
      <c r="M5455" s="9">
        <v>1</v>
      </c>
      <c r="N5455" t="s">
        <v>160</v>
      </c>
      <c r="O5455" s="1">
        <f t="shared" si="577"/>
        <v>43924</v>
      </c>
      <c r="P5455">
        <f>+VLOOKUP($N5455,[1]Hoja3!$A$4:$E$349,2,0)</f>
        <v>9</v>
      </c>
      <c r="Q5455">
        <f>+VLOOKUP($N5455,[1]Hoja3!$A$4:$E$349,3,0)</f>
        <v>9108</v>
      </c>
      <c r="R5455" t="str">
        <f>+VLOOKUP($N5455,[1]Hoja3!$A$4:$E$349,4,0)</f>
        <v>Araucanía</v>
      </c>
      <c r="S5455" t="str">
        <f t="shared" si="578"/>
        <v>Lautaro439241</v>
      </c>
    </row>
    <row r="5456" spans="11:19" x14ac:dyDescent="0.3">
      <c r="K5456">
        <f t="shared" si="573"/>
        <v>0</v>
      </c>
      <c r="L5456" t="str">
        <f t="shared" si="574"/>
        <v>Lautaro43924</v>
      </c>
      <c r="M5456" s="9">
        <f t="shared" si="575"/>
        <v>2</v>
      </c>
      <c r="N5456" t="str">
        <f t="shared" si="576"/>
        <v>Lautaro</v>
      </c>
      <c r="O5456" s="1">
        <f t="shared" si="577"/>
        <v>43924</v>
      </c>
      <c r="P5456">
        <f>+VLOOKUP($N5456,[1]Hoja3!$A$4:$E$349,2,0)</f>
        <v>9</v>
      </c>
      <c r="Q5456">
        <f>+VLOOKUP($N5456,[1]Hoja3!$A$4:$E$349,3,0)</f>
        <v>9108</v>
      </c>
      <c r="R5456" t="str">
        <f>+VLOOKUP($N5456,[1]Hoja3!$A$4:$E$349,4,0)</f>
        <v>Araucanía</v>
      </c>
      <c r="S5456" t="str">
        <f t="shared" si="578"/>
        <v>Lautaro439242</v>
      </c>
    </row>
    <row r="5457" spans="11:19" x14ac:dyDescent="0.3">
      <c r="K5457">
        <f t="shared" si="573"/>
        <v>0</v>
      </c>
      <c r="L5457" t="str">
        <f t="shared" si="574"/>
        <v>Linares43924</v>
      </c>
      <c r="M5457" s="9">
        <v>1</v>
      </c>
      <c r="N5457" t="s">
        <v>164</v>
      </c>
      <c r="O5457" s="1">
        <f t="shared" si="577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78"/>
        <v>Linares439241</v>
      </c>
    </row>
    <row r="5458" spans="11:19" x14ac:dyDescent="0.3">
      <c r="K5458">
        <f t="shared" si="573"/>
        <v>0</v>
      </c>
      <c r="L5458" t="str">
        <f t="shared" si="574"/>
        <v>Linares43924</v>
      </c>
      <c r="M5458" s="9">
        <f t="shared" si="575"/>
        <v>2</v>
      </c>
      <c r="N5458" t="str">
        <f t="shared" si="576"/>
        <v>Linares</v>
      </c>
      <c r="O5458" s="1">
        <f t="shared" si="577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78"/>
        <v>Linares439242</v>
      </c>
    </row>
    <row r="5459" spans="11:19" x14ac:dyDescent="0.3">
      <c r="K5459">
        <f t="shared" si="573"/>
        <v>0</v>
      </c>
      <c r="L5459" t="str">
        <f t="shared" si="574"/>
        <v>Linares43924</v>
      </c>
      <c r="M5459" s="9">
        <f t="shared" si="575"/>
        <v>3</v>
      </c>
      <c r="N5459" t="str">
        <f t="shared" si="576"/>
        <v>Linares</v>
      </c>
      <c r="O5459" s="1">
        <f t="shared" si="577"/>
        <v>43924</v>
      </c>
      <c r="P5459">
        <f>+VLOOKUP($N5459,[1]Hoja3!$A$4:$E$349,2,0)</f>
        <v>7</v>
      </c>
      <c r="Q5459">
        <f>+VLOOKUP($N5459,[1]Hoja3!$A$4:$E$349,3,0)</f>
        <v>7401</v>
      </c>
      <c r="R5459" t="str">
        <f>+VLOOKUP($N5459,[1]Hoja3!$A$4:$E$349,4,0)</f>
        <v>Maule</v>
      </c>
      <c r="S5459" t="str">
        <f t="shared" si="578"/>
        <v>Linares439243</v>
      </c>
    </row>
    <row r="5460" spans="11:19" x14ac:dyDescent="0.3">
      <c r="K5460">
        <f t="shared" si="573"/>
        <v>0</v>
      </c>
      <c r="L5460" t="str">
        <f t="shared" si="574"/>
        <v>Linares43924</v>
      </c>
      <c r="M5460" s="9">
        <f t="shared" si="575"/>
        <v>4</v>
      </c>
      <c r="N5460" t="str">
        <f t="shared" si="576"/>
        <v>Linares</v>
      </c>
      <c r="O5460" s="1">
        <f t="shared" si="577"/>
        <v>43924</v>
      </c>
      <c r="P5460">
        <f>+VLOOKUP($N5460,[1]Hoja3!$A$4:$E$349,2,0)</f>
        <v>7</v>
      </c>
      <c r="Q5460">
        <f>+VLOOKUP($N5460,[1]Hoja3!$A$4:$E$349,3,0)</f>
        <v>7401</v>
      </c>
      <c r="R5460" t="str">
        <f>+VLOOKUP($N5460,[1]Hoja3!$A$4:$E$349,4,0)</f>
        <v>Maule</v>
      </c>
      <c r="S5460" t="str">
        <f t="shared" si="578"/>
        <v>Linares439244</v>
      </c>
    </row>
    <row r="5461" spans="11:19" x14ac:dyDescent="0.3">
      <c r="K5461">
        <f t="shared" si="573"/>
        <v>0</v>
      </c>
      <c r="L5461" t="str">
        <f t="shared" si="574"/>
        <v>Lo Espejo43924</v>
      </c>
      <c r="M5461" s="9">
        <v>1</v>
      </c>
      <c r="N5461" t="s">
        <v>169</v>
      </c>
      <c r="O5461" s="1">
        <f t="shared" si="577"/>
        <v>43924</v>
      </c>
      <c r="P5461">
        <f>+VLOOKUP($N5461,[1]Hoja3!$A$4:$E$349,2,0)</f>
        <v>13</v>
      </c>
      <c r="Q5461">
        <f>+VLOOKUP($N5461,[1]Hoja3!$A$4:$E$349,3,0)</f>
        <v>13116</v>
      </c>
      <c r="R5461" t="str">
        <f>+VLOOKUP($N5461,[1]Hoja3!$A$4:$E$349,4,0)</f>
        <v>Metropolitana</v>
      </c>
      <c r="S5461" t="str">
        <f t="shared" si="578"/>
        <v>Lo Espejo439241</v>
      </c>
    </row>
    <row r="5462" spans="11:19" x14ac:dyDescent="0.3">
      <c r="K5462">
        <f t="shared" si="573"/>
        <v>0</v>
      </c>
      <c r="L5462" t="str">
        <f t="shared" si="574"/>
        <v>Lo Espejo43924</v>
      </c>
      <c r="M5462" s="9">
        <f t="shared" si="575"/>
        <v>2</v>
      </c>
      <c r="N5462" t="str">
        <f t="shared" si="576"/>
        <v>Lo Espejo</v>
      </c>
      <c r="O5462" s="1">
        <f t="shared" si="577"/>
        <v>43924</v>
      </c>
      <c r="P5462">
        <f>+VLOOKUP($N5462,[1]Hoja3!$A$4:$E$349,2,0)</f>
        <v>13</v>
      </c>
      <c r="Q5462">
        <f>+VLOOKUP($N5462,[1]Hoja3!$A$4:$E$349,3,0)</f>
        <v>13116</v>
      </c>
      <c r="R5462" t="str">
        <f>+VLOOKUP($N5462,[1]Hoja3!$A$4:$E$349,4,0)</f>
        <v>Metropolitana</v>
      </c>
      <c r="S5462" t="str">
        <f t="shared" si="578"/>
        <v>Lo Espejo439242</v>
      </c>
    </row>
    <row r="5463" spans="11:19" x14ac:dyDescent="0.3">
      <c r="K5463">
        <f t="shared" si="573"/>
        <v>0</v>
      </c>
      <c r="L5463" t="str">
        <f t="shared" si="574"/>
        <v>Lo Prado43924</v>
      </c>
      <c r="M5463" s="9">
        <v>1</v>
      </c>
      <c r="N5463" t="s">
        <v>170</v>
      </c>
      <c r="O5463" s="1">
        <f t="shared" si="577"/>
        <v>43924</v>
      </c>
      <c r="P5463">
        <f>+VLOOKUP($N5463,[1]Hoja3!$A$4:$E$349,2,0)</f>
        <v>13</v>
      </c>
      <c r="Q5463">
        <f>+VLOOKUP($N5463,[1]Hoja3!$A$4:$E$349,3,0)</f>
        <v>13117</v>
      </c>
      <c r="R5463" t="str">
        <f>+VLOOKUP($N5463,[1]Hoja3!$A$4:$E$349,4,0)</f>
        <v>Metropolitana</v>
      </c>
      <c r="S5463" t="str">
        <f t="shared" si="578"/>
        <v>Lo Prado439241</v>
      </c>
    </row>
    <row r="5464" spans="11:19" x14ac:dyDescent="0.3">
      <c r="K5464">
        <f t="shared" si="573"/>
        <v>0</v>
      </c>
      <c r="L5464" t="str">
        <f t="shared" si="574"/>
        <v>Lo Prado43924</v>
      </c>
      <c r="M5464" s="9">
        <f t="shared" si="575"/>
        <v>2</v>
      </c>
      <c r="N5464" t="str">
        <f t="shared" si="576"/>
        <v>Lo Prado</v>
      </c>
      <c r="O5464" s="1">
        <f t="shared" si="577"/>
        <v>43924</v>
      </c>
      <c r="P5464">
        <f>+VLOOKUP($N5464,[1]Hoja3!$A$4:$E$349,2,0)</f>
        <v>13</v>
      </c>
      <c r="Q5464">
        <f>+VLOOKUP($N5464,[1]Hoja3!$A$4:$E$349,3,0)</f>
        <v>13117</v>
      </c>
      <c r="R5464" t="str">
        <f>+VLOOKUP($N5464,[1]Hoja3!$A$4:$E$349,4,0)</f>
        <v>Metropolitana</v>
      </c>
      <c r="S5464" t="str">
        <f t="shared" si="578"/>
        <v>Lo Prado439242</v>
      </c>
    </row>
    <row r="5465" spans="11:19" x14ac:dyDescent="0.3">
      <c r="K5465">
        <f t="shared" si="573"/>
        <v>0</v>
      </c>
      <c r="L5465" t="str">
        <f t="shared" si="574"/>
        <v>Loncoche43924</v>
      </c>
      <c r="M5465" s="9">
        <v>1</v>
      </c>
      <c r="N5465" t="s">
        <v>172</v>
      </c>
      <c r="O5465" s="1">
        <f t="shared" si="577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78"/>
        <v>Loncoche439241</v>
      </c>
    </row>
    <row r="5466" spans="11:19" x14ac:dyDescent="0.3">
      <c r="K5466">
        <f t="shared" si="573"/>
        <v>0</v>
      </c>
      <c r="L5466" t="str">
        <f t="shared" si="574"/>
        <v>Loncoche43924</v>
      </c>
      <c r="M5466" s="9">
        <f t="shared" si="575"/>
        <v>2</v>
      </c>
      <c r="N5466" t="str">
        <f t="shared" si="576"/>
        <v>Loncoche</v>
      </c>
      <c r="O5466" s="1">
        <f t="shared" si="577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78"/>
        <v>Loncoche439242</v>
      </c>
    </row>
    <row r="5467" spans="11:19" x14ac:dyDescent="0.3">
      <c r="K5467">
        <f t="shared" si="573"/>
        <v>0</v>
      </c>
      <c r="L5467" t="str">
        <f t="shared" si="574"/>
        <v>Loncoche43924</v>
      </c>
      <c r="M5467" s="9">
        <f t="shared" si="575"/>
        <v>3</v>
      </c>
      <c r="N5467" t="str">
        <f t="shared" si="576"/>
        <v>Loncoche</v>
      </c>
      <c r="O5467" s="1">
        <f t="shared" si="577"/>
        <v>43924</v>
      </c>
      <c r="P5467">
        <f>+VLOOKUP($N5467,[1]Hoja3!$A$4:$E$349,2,0)</f>
        <v>9</v>
      </c>
      <c r="Q5467">
        <f>+VLOOKUP($N5467,[1]Hoja3!$A$4:$E$349,3,0)</f>
        <v>9109</v>
      </c>
      <c r="R5467" t="str">
        <f>+VLOOKUP($N5467,[1]Hoja3!$A$4:$E$349,4,0)</f>
        <v>Araucanía</v>
      </c>
      <c r="S5467" t="str">
        <f t="shared" si="578"/>
        <v>Loncoche439243</v>
      </c>
    </row>
    <row r="5468" spans="11:19" x14ac:dyDescent="0.3">
      <c r="K5468">
        <f t="shared" si="573"/>
        <v>0</v>
      </c>
      <c r="L5468" t="str">
        <f t="shared" si="574"/>
        <v>Loncoche43924</v>
      </c>
      <c r="M5468" s="9">
        <f t="shared" si="575"/>
        <v>4</v>
      </c>
      <c r="N5468" t="str">
        <f t="shared" si="576"/>
        <v>Loncoche</v>
      </c>
      <c r="O5468" s="1">
        <f t="shared" si="577"/>
        <v>43924</v>
      </c>
      <c r="P5468">
        <f>+VLOOKUP($N5468,[1]Hoja3!$A$4:$E$349,2,0)</f>
        <v>9</v>
      </c>
      <c r="Q5468">
        <f>+VLOOKUP($N5468,[1]Hoja3!$A$4:$E$349,3,0)</f>
        <v>9109</v>
      </c>
      <c r="R5468" t="str">
        <f>+VLOOKUP($N5468,[1]Hoja3!$A$4:$E$349,4,0)</f>
        <v>Araucanía</v>
      </c>
      <c r="S5468" t="str">
        <f t="shared" si="578"/>
        <v>Loncoche439244</v>
      </c>
    </row>
    <row r="5469" spans="11:19" x14ac:dyDescent="0.3">
      <c r="K5469">
        <f t="shared" si="573"/>
        <v>0</v>
      </c>
      <c r="L5469" t="str">
        <f t="shared" si="574"/>
        <v>Machali43924</v>
      </c>
      <c r="M5469" s="9">
        <v>1</v>
      </c>
      <c r="N5469" t="s">
        <v>183</v>
      </c>
      <c r="O5469" s="1">
        <f t="shared" si="577"/>
        <v>43924</v>
      </c>
      <c r="P5469">
        <f>+VLOOKUP($N5469,[1]Hoja3!$A$4:$E$349,2,0)</f>
        <v>6</v>
      </c>
      <c r="Q5469">
        <f>+VLOOKUP($N5469,[1]Hoja3!$A$4:$E$349,3,0)</f>
        <v>6108</v>
      </c>
      <c r="R5469" t="str">
        <f>+VLOOKUP($N5469,[1]Hoja3!$A$4:$E$349,4,0)</f>
        <v>O’Higgins</v>
      </c>
      <c r="S5469" t="str">
        <f t="shared" si="578"/>
        <v>Machali439241</v>
      </c>
    </row>
    <row r="5470" spans="11:19" x14ac:dyDescent="0.3">
      <c r="K5470">
        <f t="shared" si="573"/>
        <v>0</v>
      </c>
      <c r="L5470" t="str">
        <f t="shared" si="574"/>
        <v>Macul43924</v>
      </c>
      <c r="M5470" s="9">
        <v>1</v>
      </c>
      <c r="N5470" t="s">
        <v>184</v>
      </c>
      <c r="O5470" s="1">
        <f t="shared" si="577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78"/>
        <v>Macul439241</v>
      </c>
    </row>
    <row r="5471" spans="11:19" x14ac:dyDescent="0.3">
      <c r="K5471">
        <f t="shared" si="573"/>
        <v>0</v>
      </c>
      <c r="L5471" t="str">
        <f t="shared" si="574"/>
        <v>Macul43924</v>
      </c>
      <c r="M5471" s="9">
        <f t="shared" si="575"/>
        <v>2</v>
      </c>
      <c r="N5471" t="str">
        <f t="shared" si="576"/>
        <v>Macul</v>
      </c>
      <c r="O5471" s="1">
        <f t="shared" si="577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78"/>
        <v>Macul439242</v>
      </c>
    </row>
    <row r="5472" spans="11:19" x14ac:dyDescent="0.3">
      <c r="K5472">
        <f t="shared" si="573"/>
        <v>0</v>
      </c>
      <c r="L5472" t="str">
        <f t="shared" si="574"/>
        <v>Macul43924</v>
      </c>
      <c r="M5472" s="9">
        <f t="shared" si="575"/>
        <v>3</v>
      </c>
      <c r="N5472" t="str">
        <f t="shared" si="576"/>
        <v>Macul</v>
      </c>
      <c r="O5472" s="1">
        <f t="shared" si="577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78"/>
        <v>Macul439243</v>
      </c>
    </row>
    <row r="5473" spans="11:19" x14ac:dyDescent="0.3">
      <c r="K5473">
        <f t="shared" si="573"/>
        <v>0</v>
      </c>
      <c r="L5473" t="str">
        <f t="shared" si="574"/>
        <v>Macul43924</v>
      </c>
      <c r="M5473" s="9">
        <f t="shared" si="575"/>
        <v>4</v>
      </c>
      <c r="N5473" t="str">
        <f t="shared" si="576"/>
        <v>Macul</v>
      </c>
      <c r="O5473" s="1">
        <f t="shared" si="577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78"/>
        <v>Macul439244</v>
      </c>
    </row>
    <row r="5474" spans="11:19" x14ac:dyDescent="0.3">
      <c r="K5474">
        <f t="shared" si="573"/>
        <v>0</v>
      </c>
      <c r="L5474" t="str">
        <f t="shared" si="574"/>
        <v>Macul43924</v>
      </c>
      <c r="M5474" s="9">
        <f t="shared" si="575"/>
        <v>5</v>
      </c>
      <c r="N5474" t="str">
        <f t="shared" si="576"/>
        <v>Macul</v>
      </c>
      <c r="O5474" s="1">
        <f t="shared" si="577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78"/>
        <v>Macul439245</v>
      </c>
    </row>
    <row r="5475" spans="11:19" x14ac:dyDescent="0.3">
      <c r="K5475">
        <f t="shared" si="573"/>
        <v>0</v>
      </c>
      <c r="L5475" t="str">
        <f t="shared" si="574"/>
        <v>Macul43924</v>
      </c>
      <c r="M5475" s="9">
        <f t="shared" si="575"/>
        <v>6</v>
      </c>
      <c r="N5475" t="str">
        <f t="shared" si="576"/>
        <v>Macul</v>
      </c>
      <c r="O5475" s="1">
        <f t="shared" si="577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78"/>
        <v>Macul439246</v>
      </c>
    </row>
    <row r="5476" spans="11:19" x14ac:dyDescent="0.3">
      <c r="K5476">
        <f t="shared" si="573"/>
        <v>0</v>
      </c>
      <c r="L5476" t="str">
        <f t="shared" si="574"/>
        <v>Macul43924</v>
      </c>
      <c r="M5476" s="9">
        <f t="shared" si="575"/>
        <v>7</v>
      </c>
      <c r="N5476" t="str">
        <f t="shared" si="576"/>
        <v>Macul</v>
      </c>
      <c r="O5476" s="1">
        <f t="shared" si="577"/>
        <v>43924</v>
      </c>
      <c r="P5476">
        <f>+VLOOKUP($N5476,[1]Hoja3!$A$4:$E$349,2,0)</f>
        <v>13</v>
      </c>
      <c r="Q5476">
        <f>+VLOOKUP($N5476,[1]Hoja3!$A$4:$E$349,3,0)</f>
        <v>13118</v>
      </c>
      <c r="R5476" t="str">
        <f>+VLOOKUP($N5476,[1]Hoja3!$A$4:$E$349,4,0)</f>
        <v>Metropolitana</v>
      </c>
      <c r="S5476" t="str">
        <f t="shared" si="578"/>
        <v>Macul439247</v>
      </c>
    </row>
    <row r="5477" spans="11:19" x14ac:dyDescent="0.3">
      <c r="K5477">
        <f t="shared" si="573"/>
        <v>0</v>
      </c>
      <c r="L5477" t="str">
        <f t="shared" si="574"/>
        <v>Macul43924</v>
      </c>
      <c r="M5477" s="9">
        <f t="shared" si="575"/>
        <v>8</v>
      </c>
      <c r="N5477" t="str">
        <f t="shared" si="576"/>
        <v>Macul</v>
      </c>
      <c r="O5477" s="1">
        <f t="shared" si="577"/>
        <v>43924</v>
      </c>
      <c r="P5477">
        <f>+VLOOKUP($N5477,[1]Hoja3!$A$4:$E$349,2,0)</f>
        <v>13</v>
      </c>
      <c r="Q5477">
        <f>+VLOOKUP($N5477,[1]Hoja3!$A$4:$E$349,3,0)</f>
        <v>13118</v>
      </c>
      <c r="R5477" t="str">
        <f>+VLOOKUP($N5477,[1]Hoja3!$A$4:$E$349,4,0)</f>
        <v>Metropolitana</v>
      </c>
      <c r="S5477" t="str">
        <f t="shared" si="578"/>
        <v>Macul439248</v>
      </c>
    </row>
    <row r="5478" spans="11:19" x14ac:dyDescent="0.3">
      <c r="K5478">
        <f t="shared" si="573"/>
        <v>0</v>
      </c>
      <c r="L5478" t="str">
        <f t="shared" si="574"/>
        <v>Melipilla43924</v>
      </c>
      <c r="M5478" s="9">
        <v>1</v>
      </c>
      <c r="N5478" t="s">
        <v>195</v>
      </c>
      <c r="O5478" s="1">
        <f t="shared" si="577"/>
        <v>43924</v>
      </c>
      <c r="P5478">
        <f>+VLOOKUP($N5478,[1]Hoja3!$A$4:$E$349,2,0)</f>
        <v>13</v>
      </c>
      <c r="Q5478">
        <f>+VLOOKUP($N5478,[1]Hoja3!$A$4:$E$349,3,0)</f>
        <v>13501</v>
      </c>
      <c r="R5478" t="str">
        <f>+VLOOKUP($N5478,[1]Hoja3!$A$4:$E$349,4,0)</f>
        <v>Metropolitana</v>
      </c>
      <c r="S5478" t="str">
        <f t="shared" si="578"/>
        <v>Melipilla439241</v>
      </c>
    </row>
    <row r="5479" spans="11:19" x14ac:dyDescent="0.3">
      <c r="K5479">
        <f t="shared" si="573"/>
        <v>0</v>
      </c>
      <c r="L5479" t="str">
        <f t="shared" si="574"/>
        <v>Natales43924</v>
      </c>
      <c r="M5479" s="9">
        <v>1</v>
      </c>
      <c r="N5479" t="s">
        <v>202</v>
      </c>
      <c r="O5479" s="1">
        <f t="shared" si="577"/>
        <v>43924</v>
      </c>
      <c r="P5479">
        <f>+VLOOKUP($N5479,[1]Hoja3!$A$4:$E$349,2,0)</f>
        <v>12</v>
      </c>
      <c r="Q5479">
        <f>+VLOOKUP($N5479,[1]Hoja3!$A$4:$E$349,3,0)</f>
        <v>12401</v>
      </c>
      <c r="R5479" t="str">
        <f>+VLOOKUP($N5479,[1]Hoja3!$A$4:$E$349,4,0)</f>
        <v>Magallanes</v>
      </c>
      <c r="S5479" t="str">
        <f t="shared" si="578"/>
        <v>Natales439241</v>
      </c>
    </row>
    <row r="5480" spans="11:19" x14ac:dyDescent="0.3">
      <c r="K5480">
        <f t="shared" si="573"/>
        <v>0</v>
      </c>
      <c r="L5480" t="str">
        <f t="shared" si="574"/>
        <v>Nueva Imperial43924</v>
      </c>
      <c r="M5480" s="9">
        <v>1</v>
      </c>
      <c r="N5480" t="s">
        <v>208</v>
      </c>
      <c r="O5480" s="1">
        <f t="shared" si="577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78"/>
        <v>Nueva Imperial439241</v>
      </c>
    </row>
    <row r="5481" spans="11:19" x14ac:dyDescent="0.3">
      <c r="K5481">
        <f t="shared" si="573"/>
        <v>0</v>
      </c>
      <c r="L5481" t="str">
        <f t="shared" si="574"/>
        <v>Nueva Imperial43924</v>
      </c>
      <c r="M5481" s="9">
        <f t="shared" si="575"/>
        <v>2</v>
      </c>
      <c r="N5481" t="str">
        <f t="shared" si="576"/>
        <v>Nueva Imperial</v>
      </c>
      <c r="O5481" s="1">
        <f t="shared" si="577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78"/>
        <v>Nueva Imperial439242</v>
      </c>
    </row>
    <row r="5482" spans="11:19" x14ac:dyDescent="0.3">
      <c r="K5482">
        <f t="shared" si="573"/>
        <v>0</v>
      </c>
      <c r="L5482" t="str">
        <f t="shared" si="574"/>
        <v>Nueva Imperial43924</v>
      </c>
      <c r="M5482" s="9">
        <f t="shared" si="575"/>
        <v>3</v>
      </c>
      <c r="N5482" t="str">
        <f t="shared" si="576"/>
        <v>Nueva Imperial</v>
      </c>
      <c r="O5482" s="1">
        <f t="shared" si="577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78"/>
        <v>Nueva Imperial439243</v>
      </c>
    </row>
    <row r="5483" spans="11:19" x14ac:dyDescent="0.3">
      <c r="K5483">
        <f t="shared" si="573"/>
        <v>0</v>
      </c>
      <c r="L5483" t="str">
        <f t="shared" si="574"/>
        <v>Nueva Imperial43924</v>
      </c>
      <c r="M5483" s="9">
        <f t="shared" si="575"/>
        <v>4</v>
      </c>
      <c r="N5483" t="str">
        <f t="shared" si="576"/>
        <v>Nueva Imperial</v>
      </c>
      <c r="O5483" s="1">
        <f t="shared" si="577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78"/>
        <v>Nueva Imperial439244</v>
      </c>
    </row>
    <row r="5484" spans="11:19" x14ac:dyDescent="0.3">
      <c r="K5484">
        <f t="shared" si="573"/>
        <v>0</v>
      </c>
      <c r="L5484" t="str">
        <f t="shared" si="574"/>
        <v>Nueva Imperial43924</v>
      </c>
      <c r="M5484" s="9">
        <f t="shared" si="575"/>
        <v>5</v>
      </c>
      <c r="N5484" t="str">
        <f t="shared" si="576"/>
        <v>Nueva Imperial</v>
      </c>
      <c r="O5484" s="1">
        <f t="shared" si="577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78"/>
        <v>Nueva Imperial439245</v>
      </c>
    </row>
    <row r="5485" spans="11:19" x14ac:dyDescent="0.3">
      <c r="K5485">
        <f t="shared" si="573"/>
        <v>0</v>
      </c>
      <c r="L5485" t="str">
        <f t="shared" si="574"/>
        <v>Nueva Imperial43924</v>
      </c>
      <c r="M5485" s="9">
        <f t="shared" si="575"/>
        <v>6</v>
      </c>
      <c r="N5485" t="str">
        <f t="shared" si="576"/>
        <v>Nueva Imperial</v>
      </c>
      <c r="O5485" s="1">
        <f t="shared" si="577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78"/>
        <v>Nueva Imperial439246</v>
      </c>
    </row>
    <row r="5486" spans="11:19" x14ac:dyDescent="0.3">
      <c r="K5486">
        <f t="shared" si="573"/>
        <v>0</v>
      </c>
      <c r="L5486" t="str">
        <f t="shared" si="574"/>
        <v>Nueva Imperial43924</v>
      </c>
      <c r="M5486" s="9">
        <f t="shared" si="575"/>
        <v>7</v>
      </c>
      <c r="N5486" t="str">
        <f t="shared" si="576"/>
        <v>Nueva Imperial</v>
      </c>
      <c r="O5486" s="1">
        <f t="shared" si="577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78"/>
        <v>Nueva Imperial439247</v>
      </c>
    </row>
    <row r="5487" spans="11:19" x14ac:dyDescent="0.3">
      <c r="K5487">
        <f t="shared" si="573"/>
        <v>0</v>
      </c>
      <c r="L5487" t="str">
        <f t="shared" si="574"/>
        <v>Nueva Imperial43924</v>
      </c>
      <c r="M5487" s="9">
        <f t="shared" si="575"/>
        <v>8</v>
      </c>
      <c r="N5487" t="str">
        <f t="shared" si="576"/>
        <v>Nueva Imperial</v>
      </c>
      <c r="O5487" s="1">
        <f t="shared" si="577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78"/>
        <v>Nueva Imperial439248</v>
      </c>
    </row>
    <row r="5488" spans="11:19" x14ac:dyDescent="0.3">
      <c r="K5488">
        <f t="shared" si="573"/>
        <v>0</v>
      </c>
      <c r="L5488" t="str">
        <f t="shared" si="574"/>
        <v>Nueva Imperial43924</v>
      </c>
      <c r="M5488" s="9">
        <f t="shared" si="575"/>
        <v>9</v>
      </c>
      <c r="N5488" t="str">
        <f t="shared" si="576"/>
        <v>Nueva Imperial</v>
      </c>
      <c r="O5488" s="1">
        <f t="shared" si="577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78"/>
        <v>Nueva Imperial439249</v>
      </c>
    </row>
    <row r="5489" spans="11:19" x14ac:dyDescent="0.3">
      <c r="K5489">
        <f t="shared" si="573"/>
        <v>0</v>
      </c>
      <c r="L5489" t="str">
        <f t="shared" si="574"/>
        <v>Nueva Imperial43924</v>
      </c>
      <c r="M5489" s="9">
        <f t="shared" si="575"/>
        <v>10</v>
      </c>
      <c r="N5489" t="str">
        <f t="shared" si="576"/>
        <v>Nueva Imperial</v>
      </c>
      <c r="O5489" s="1">
        <f t="shared" si="577"/>
        <v>43924</v>
      </c>
      <c r="P5489">
        <f>+VLOOKUP($N5489,[1]Hoja3!$A$4:$E$349,2,0)</f>
        <v>9</v>
      </c>
      <c r="Q5489">
        <f>+VLOOKUP($N5489,[1]Hoja3!$A$4:$E$349,3,0)</f>
        <v>9111</v>
      </c>
      <c r="R5489" t="str">
        <f>+VLOOKUP($N5489,[1]Hoja3!$A$4:$E$349,4,0)</f>
        <v>Araucanía</v>
      </c>
      <c r="S5489" t="str">
        <f t="shared" si="578"/>
        <v>Nueva Imperial4392410</v>
      </c>
    </row>
    <row r="5490" spans="11:19" x14ac:dyDescent="0.3">
      <c r="K5490">
        <f t="shared" si="573"/>
        <v>0</v>
      </c>
      <c r="L5490" t="str">
        <f t="shared" si="574"/>
        <v>Nueva Imperial43924</v>
      </c>
      <c r="M5490" s="9">
        <f t="shared" si="575"/>
        <v>11</v>
      </c>
      <c r="N5490" t="str">
        <f t="shared" si="576"/>
        <v>Nueva Imperial</v>
      </c>
      <c r="O5490" s="1">
        <f t="shared" si="577"/>
        <v>43924</v>
      </c>
      <c r="P5490">
        <f>+VLOOKUP($N5490,[1]Hoja3!$A$4:$E$349,2,0)</f>
        <v>9</v>
      </c>
      <c r="Q5490">
        <f>+VLOOKUP($N5490,[1]Hoja3!$A$4:$E$349,3,0)</f>
        <v>9111</v>
      </c>
      <c r="R5490" t="str">
        <f>+VLOOKUP($N5490,[1]Hoja3!$A$4:$E$349,4,0)</f>
        <v>Araucanía</v>
      </c>
      <c r="S5490" t="str">
        <f t="shared" si="578"/>
        <v>Nueva Imperial4392411</v>
      </c>
    </row>
    <row r="5491" spans="11:19" x14ac:dyDescent="0.3">
      <c r="K5491">
        <f t="shared" si="573"/>
        <v>0</v>
      </c>
      <c r="L5491" t="str">
        <f t="shared" si="574"/>
        <v>Osorno43924</v>
      </c>
      <c r="M5491" s="9">
        <v>1</v>
      </c>
      <c r="N5491" t="s">
        <v>214</v>
      </c>
      <c r="O5491" s="1">
        <f t="shared" si="577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78"/>
        <v>Osorno439241</v>
      </c>
    </row>
    <row r="5492" spans="11:19" x14ac:dyDescent="0.3">
      <c r="K5492">
        <f t="shared" si="573"/>
        <v>0</v>
      </c>
      <c r="L5492" t="str">
        <f t="shared" si="574"/>
        <v>Osorno43924</v>
      </c>
      <c r="M5492" s="9">
        <f t="shared" si="575"/>
        <v>2</v>
      </c>
      <c r="N5492" t="str">
        <f t="shared" si="576"/>
        <v>Osorno</v>
      </c>
      <c r="O5492" s="1">
        <f t="shared" si="577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78"/>
        <v>Osorno439242</v>
      </c>
    </row>
    <row r="5493" spans="11:19" x14ac:dyDescent="0.3">
      <c r="K5493">
        <f t="shared" si="573"/>
        <v>0</v>
      </c>
      <c r="L5493" t="str">
        <f t="shared" si="574"/>
        <v>Osorno43924</v>
      </c>
      <c r="M5493" s="9">
        <f t="shared" si="575"/>
        <v>3</v>
      </c>
      <c r="N5493" t="str">
        <f t="shared" si="576"/>
        <v>Osorno</v>
      </c>
      <c r="O5493" s="1">
        <f t="shared" si="577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78"/>
        <v>Osorno439243</v>
      </c>
    </row>
    <row r="5494" spans="11:19" x14ac:dyDescent="0.3">
      <c r="K5494">
        <f t="shared" si="573"/>
        <v>0</v>
      </c>
      <c r="L5494" t="str">
        <f t="shared" si="574"/>
        <v>Osorno43924</v>
      </c>
      <c r="M5494" s="9">
        <f t="shared" si="575"/>
        <v>4</v>
      </c>
      <c r="N5494" t="str">
        <f t="shared" si="576"/>
        <v>Osorno</v>
      </c>
      <c r="O5494" s="1">
        <f t="shared" si="577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78"/>
        <v>Osorno439244</v>
      </c>
    </row>
    <row r="5495" spans="11:19" x14ac:dyDescent="0.3">
      <c r="K5495">
        <f t="shared" si="573"/>
        <v>0</v>
      </c>
      <c r="L5495" t="str">
        <f t="shared" si="574"/>
        <v>Osorno43924</v>
      </c>
      <c r="M5495" s="9">
        <f t="shared" si="575"/>
        <v>5</v>
      </c>
      <c r="N5495" t="str">
        <f t="shared" si="576"/>
        <v>Osorno</v>
      </c>
      <c r="O5495" s="1">
        <f t="shared" si="577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78"/>
        <v>Osorno439245</v>
      </c>
    </row>
    <row r="5496" spans="11:19" x14ac:dyDescent="0.3">
      <c r="K5496">
        <f t="shared" si="573"/>
        <v>0</v>
      </c>
      <c r="L5496" t="str">
        <f t="shared" si="574"/>
        <v>Osorno43924</v>
      </c>
      <c r="M5496" s="9">
        <f t="shared" si="575"/>
        <v>6</v>
      </c>
      <c r="N5496" t="str">
        <f t="shared" si="576"/>
        <v>Osorno</v>
      </c>
      <c r="O5496" s="1">
        <f t="shared" si="577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78"/>
        <v>Osorno439246</v>
      </c>
    </row>
    <row r="5497" spans="11:19" x14ac:dyDescent="0.3">
      <c r="K5497">
        <f t="shared" si="573"/>
        <v>0</v>
      </c>
      <c r="L5497" t="str">
        <f t="shared" si="574"/>
        <v>Osorno43924</v>
      </c>
      <c r="M5497" s="9">
        <f t="shared" si="575"/>
        <v>7</v>
      </c>
      <c r="N5497" t="str">
        <f t="shared" si="576"/>
        <v>Osorno</v>
      </c>
      <c r="O5497" s="1">
        <f t="shared" si="577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78"/>
        <v>Osorno439247</v>
      </c>
    </row>
    <row r="5498" spans="11:19" x14ac:dyDescent="0.3">
      <c r="K5498">
        <f t="shared" si="573"/>
        <v>0</v>
      </c>
      <c r="L5498" t="str">
        <f t="shared" si="574"/>
        <v>Osorno43924</v>
      </c>
      <c r="M5498" s="9">
        <f t="shared" si="575"/>
        <v>8</v>
      </c>
      <c r="N5498" t="str">
        <f t="shared" si="576"/>
        <v>Osorno</v>
      </c>
      <c r="O5498" s="1">
        <f t="shared" si="577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78"/>
        <v>Osorno439248</v>
      </c>
    </row>
    <row r="5499" spans="11:19" x14ac:dyDescent="0.3">
      <c r="K5499">
        <f t="shared" si="573"/>
        <v>0</v>
      </c>
      <c r="L5499" t="str">
        <f t="shared" si="574"/>
        <v>Osorno43924</v>
      </c>
      <c r="M5499" s="9">
        <f t="shared" si="575"/>
        <v>9</v>
      </c>
      <c r="N5499" t="str">
        <f t="shared" si="576"/>
        <v>Osorno</v>
      </c>
      <c r="O5499" s="1">
        <f t="shared" si="577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78"/>
        <v>Osorno439249</v>
      </c>
    </row>
    <row r="5500" spans="11:19" x14ac:dyDescent="0.3">
      <c r="K5500">
        <f t="shared" si="573"/>
        <v>0</v>
      </c>
      <c r="L5500" t="str">
        <f t="shared" si="574"/>
        <v>Osorno43924</v>
      </c>
      <c r="M5500" s="9">
        <f t="shared" si="575"/>
        <v>10</v>
      </c>
      <c r="N5500" t="str">
        <f t="shared" si="576"/>
        <v>Osorno</v>
      </c>
      <c r="O5500" s="1">
        <f t="shared" si="577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78"/>
        <v>Osorno4392410</v>
      </c>
    </row>
    <row r="5501" spans="11:19" x14ac:dyDescent="0.3">
      <c r="K5501">
        <f t="shared" si="573"/>
        <v>0</v>
      </c>
      <c r="L5501" t="str">
        <f t="shared" si="574"/>
        <v>Osorno43924</v>
      </c>
      <c r="M5501" s="9">
        <f t="shared" si="575"/>
        <v>11</v>
      </c>
      <c r="N5501" t="str">
        <f t="shared" si="576"/>
        <v>Osorno</v>
      </c>
      <c r="O5501" s="1">
        <f t="shared" si="577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78"/>
        <v>Osorno4392411</v>
      </c>
    </row>
    <row r="5502" spans="11:19" x14ac:dyDescent="0.3">
      <c r="K5502">
        <f t="shared" si="573"/>
        <v>0</v>
      </c>
      <c r="L5502" t="str">
        <f t="shared" si="574"/>
        <v>Osorno43924</v>
      </c>
      <c r="M5502" s="9">
        <f t="shared" si="575"/>
        <v>12</v>
      </c>
      <c r="N5502" t="str">
        <f t="shared" si="576"/>
        <v>Osorno</v>
      </c>
      <c r="O5502" s="1">
        <f t="shared" si="577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78"/>
        <v>Osorno4392412</v>
      </c>
    </row>
    <row r="5503" spans="11:19" x14ac:dyDescent="0.3">
      <c r="K5503">
        <f t="shared" si="573"/>
        <v>0</v>
      </c>
      <c r="L5503" t="str">
        <f t="shared" si="574"/>
        <v>Osorno43924</v>
      </c>
      <c r="M5503" s="9">
        <f t="shared" si="575"/>
        <v>13</v>
      </c>
      <c r="N5503" t="str">
        <f t="shared" si="576"/>
        <v>Osorno</v>
      </c>
      <c r="O5503" s="1">
        <f t="shared" si="577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78"/>
        <v>Osorno4392413</v>
      </c>
    </row>
    <row r="5504" spans="11:19" x14ac:dyDescent="0.3">
      <c r="K5504">
        <f t="shared" si="573"/>
        <v>0</v>
      </c>
      <c r="L5504" t="str">
        <f t="shared" si="574"/>
        <v>Osorno43924</v>
      </c>
      <c r="M5504" s="9">
        <f t="shared" si="575"/>
        <v>14</v>
      </c>
      <c r="N5504" t="str">
        <f t="shared" si="576"/>
        <v>Osorno</v>
      </c>
      <c r="O5504" s="1">
        <f t="shared" si="577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78"/>
        <v>Osorno4392414</v>
      </c>
    </row>
    <row r="5505" spans="11:19" x14ac:dyDescent="0.3">
      <c r="K5505">
        <f t="shared" si="573"/>
        <v>0</v>
      </c>
      <c r="L5505" t="str">
        <f t="shared" si="574"/>
        <v>Osorno43924</v>
      </c>
      <c r="M5505" s="9">
        <f t="shared" si="575"/>
        <v>15</v>
      </c>
      <c r="N5505" t="str">
        <f t="shared" si="576"/>
        <v>Osorno</v>
      </c>
      <c r="O5505" s="1">
        <f t="shared" si="577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78"/>
        <v>Osorno4392415</v>
      </c>
    </row>
    <row r="5506" spans="11:19" x14ac:dyDescent="0.3">
      <c r="K5506">
        <f t="shared" si="573"/>
        <v>0</v>
      </c>
      <c r="L5506" t="str">
        <f t="shared" si="574"/>
        <v>Osorno43924</v>
      </c>
      <c r="M5506" s="9">
        <f t="shared" si="575"/>
        <v>16</v>
      </c>
      <c r="N5506" t="str">
        <f t="shared" si="576"/>
        <v>Osorno</v>
      </c>
      <c r="O5506" s="1">
        <f t="shared" si="577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78"/>
        <v>Osorno4392416</v>
      </c>
    </row>
    <row r="5507" spans="11:19" x14ac:dyDescent="0.3">
      <c r="K5507">
        <f t="shared" si="573"/>
        <v>0</v>
      </c>
      <c r="L5507" t="str">
        <f t="shared" si="574"/>
        <v>Osorno43924</v>
      </c>
      <c r="M5507" s="9">
        <f t="shared" si="575"/>
        <v>17</v>
      </c>
      <c r="N5507" t="str">
        <f t="shared" si="576"/>
        <v>Osorno</v>
      </c>
      <c r="O5507" s="1">
        <f t="shared" si="577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78"/>
        <v>Osorno4392417</v>
      </c>
    </row>
    <row r="5508" spans="11:19" x14ac:dyDescent="0.3">
      <c r="K5508">
        <f t="shared" si="573"/>
        <v>0</v>
      </c>
      <c r="L5508" t="str">
        <f t="shared" si="574"/>
        <v>Osorno43924</v>
      </c>
      <c r="M5508" s="9">
        <f t="shared" si="575"/>
        <v>18</v>
      </c>
      <c r="N5508" t="str">
        <f t="shared" si="576"/>
        <v>Osorno</v>
      </c>
      <c r="O5508" s="1">
        <f t="shared" si="577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78"/>
        <v>Osorno4392418</v>
      </c>
    </row>
    <row r="5509" spans="11:19" x14ac:dyDescent="0.3">
      <c r="K5509">
        <f t="shared" si="573"/>
        <v>0</v>
      </c>
      <c r="L5509" t="str">
        <f t="shared" si="574"/>
        <v>Osorno43924</v>
      </c>
      <c r="M5509" s="9">
        <f t="shared" si="575"/>
        <v>19</v>
      </c>
      <c r="N5509" t="str">
        <f t="shared" si="576"/>
        <v>Osorno</v>
      </c>
      <c r="O5509" s="1">
        <f t="shared" si="577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78"/>
        <v>Osorno4392419</v>
      </c>
    </row>
    <row r="5510" spans="11:19" x14ac:dyDescent="0.3">
      <c r="K5510">
        <f t="shared" si="573"/>
        <v>0</v>
      </c>
      <c r="L5510" t="str">
        <f t="shared" si="574"/>
        <v>Osorno43924</v>
      </c>
      <c r="M5510" s="9">
        <f t="shared" si="575"/>
        <v>20</v>
      </c>
      <c r="N5510" t="str">
        <f t="shared" si="576"/>
        <v>Osorno</v>
      </c>
      <c r="O5510" s="1">
        <f t="shared" si="577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78"/>
        <v>Osorno4392420</v>
      </c>
    </row>
    <row r="5511" spans="11:19" x14ac:dyDescent="0.3">
      <c r="K5511">
        <f t="shared" ref="K5511:K5574" si="579">+COUNTIFS($L$6:$L$20000,B5511)</f>
        <v>0</v>
      </c>
      <c r="L5511" t="str">
        <f t="shared" si="574"/>
        <v>Osorno43924</v>
      </c>
      <c r="M5511" s="9">
        <f t="shared" si="575"/>
        <v>21</v>
      </c>
      <c r="N5511" t="str">
        <f t="shared" si="576"/>
        <v>Osorno</v>
      </c>
      <c r="O5511" s="1">
        <f t="shared" si="577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78"/>
        <v>Osorno4392421</v>
      </c>
    </row>
    <row r="5512" spans="11:19" x14ac:dyDescent="0.3">
      <c r="K5512">
        <f t="shared" si="579"/>
        <v>0</v>
      </c>
      <c r="L5512" t="str">
        <f t="shared" si="574"/>
        <v>Osorno43924</v>
      </c>
      <c r="M5512" s="9">
        <f t="shared" si="575"/>
        <v>22</v>
      </c>
      <c r="N5512" t="str">
        <f t="shared" si="576"/>
        <v>Osorno</v>
      </c>
      <c r="O5512" s="1">
        <f t="shared" si="577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78"/>
        <v>Osorno4392422</v>
      </c>
    </row>
    <row r="5513" spans="11:19" x14ac:dyDescent="0.3">
      <c r="K5513">
        <f t="shared" si="579"/>
        <v>0</v>
      </c>
      <c r="L5513" t="str">
        <f t="shared" si="574"/>
        <v>Osorno43924</v>
      </c>
      <c r="M5513" s="9">
        <f t="shared" si="575"/>
        <v>23</v>
      </c>
      <c r="N5513" t="str">
        <f t="shared" si="576"/>
        <v>Osorno</v>
      </c>
      <c r="O5513" s="1">
        <f t="shared" si="577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78"/>
        <v>Osorno4392423</v>
      </c>
    </row>
    <row r="5514" spans="11:19" x14ac:dyDescent="0.3">
      <c r="K5514">
        <f t="shared" si="579"/>
        <v>0</v>
      </c>
      <c r="L5514" t="str">
        <f t="shared" si="574"/>
        <v>Osorno43924</v>
      </c>
      <c r="M5514" s="9">
        <f t="shared" si="575"/>
        <v>24</v>
      </c>
      <c r="N5514" t="str">
        <f t="shared" si="576"/>
        <v>Osorno</v>
      </c>
      <c r="O5514" s="1">
        <f t="shared" si="577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78"/>
        <v>Osorno4392424</v>
      </c>
    </row>
    <row r="5515" spans="11:19" x14ac:dyDescent="0.3">
      <c r="K5515">
        <f t="shared" si="579"/>
        <v>0</v>
      </c>
      <c r="L5515" t="str">
        <f t="shared" si="574"/>
        <v>Osorno43924</v>
      </c>
      <c r="M5515" s="9">
        <f t="shared" si="575"/>
        <v>25</v>
      </c>
      <c r="N5515" t="str">
        <f t="shared" si="576"/>
        <v>Osorno</v>
      </c>
      <c r="O5515" s="1">
        <f t="shared" si="577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78"/>
        <v>Osorno4392425</v>
      </c>
    </row>
    <row r="5516" spans="11:19" x14ac:dyDescent="0.3">
      <c r="K5516">
        <f t="shared" si="579"/>
        <v>0</v>
      </c>
      <c r="L5516" t="str">
        <f t="shared" si="574"/>
        <v>Osorno43924</v>
      </c>
      <c r="M5516" s="9">
        <f t="shared" si="575"/>
        <v>26</v>
      </c>
      <c r="N5516" t="str">
        <f t="shared" si="576"/>
        <v>Osorno</v>
      </c>
      <c r="O5516" s="1">
        <f t="shared" si="577"/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si="578"/>
        <v>Osorno4392426</v>
      </c>
    </row>
    <row r="5517" spans="11:19" x14ac:dyDescent="0.3">
      <c r="K5517">
        <f t="shared" si="579"/>
        <v>0</v>
      </c>
      <c r="L5517" t="str">
        <f t="shared" si="574"/>
        <v>Osorno43924</v>
      </c>
      <c r="M5517" s="9">
        <f t="shared" si="575"/>
        <v>27</v>
      </c>
      <c r="N5517" t="str">
        <f t="shared" si="576"/>
        <v>Osorno</v>
      </c>
      <c r="O5517" s="1">
        <f t="shared" si="577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78"/>
        <v>Osorno4392427</v>
      </c>
    </row>
    <row r="5518" spans="11:19" x14ac:dyDescent="0.3">
      <c r="K5518">
        <f t="shared" si="579"/>
        <v>0</v>
      </c>
      <c r="L5518" t="str">
        <f t="shared" ref="L5518:L5581" si="580">+N5518&amp;O5518</f>
        <v>Osorno43924</v>
      </c>
      <c r="M5518" s="9">
        <f t="shared" ref="M5518:M5581" si="581">+M5517+1</f>
        <v>28</v>
      </c>
      <c r="N5518" t="str">
        <f t="shared" ref="N5518:N5581" si="582">+N5517</f>
        <v>Osorno</v>
      </c>
      <c r="O5518" s="1">
        <f t="shared" ref="O5518:O5581" si="583">+O5517</f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ref="S5518:S5581" si="584">+N5518&amp;O5518&amp;M5518</f>
        <v>Osorno4392428</v>
      </c>
    </row>
    <row r="5519" spans="11:19" x14ac:dyDescent="0.3">
      <c r="K5519">
        <f t="shared" si="579"/>
        <v>0</v>
      </c>
      <c r="L5519" t="str">
        <f t="shared" si="580"/>
        <v>Osorno43924</v>
      </c>
      <c r="M5519" s="9">
        <f t="shared" si="581"/>
        <v>29</v>
      </c>
      <c r="N5519" t="str">
        <f t="shared" si="582"/>
        <v>Osorno</v>
      </c>
      <c r="O5519" s="1">
        <f t="shared" si="583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84"/>
        <v>Osorno4392429</v>
      </c>
    </row>
    <row r="5520" spans="11:19" x14ac:dyDescent="0.3">
      <c r="K5520">
        <f t="shared" si="579"/>
        <v>0</v>
      </c>
      <c r="L5520" t="str">
        <f t="shared" si="580"/>
        <v>Osorno43924</v>
      </c>
      <c r="M5520" s="9">
        <f t="shared" si="581"/>
        <v>30</v>
      </c>
      <c r="N5520" t="str">
        <f t="shared" si="582"/>
        <v>Osorno</v>
      </c>
      <c r="O5520" s="1">
        <f t="shared" si="583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84"/>
        <v>Osorno4392430</v>
      </c>
    </row>
    <row r="5521" spans="11:19" x14ac:dyDescent="0.3">
      <c r="K5521">
        <f t="shared" si="579"/>
        <v>0</v>
      </c>
      <c r="L5521" t="str">
        <f t="shared" si="580"/>
        <v>Osorno43924</v>
      </c>
      <c r="M5521" s="9">
        <f t="shared" si="581"/>
        <v>31</v>
      </c>
      <c r="N5521" t="str">
        <f t="shared" si="582"/>
        <v>Osorno</v>
      </c>
      <c r="O5521" s="1">
        <f t="shared" si="583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84"/>
        <v>Osorno4392431</v>
      </c>
    </row>
    <row r="5522" spans="11:19" x14ac:dyDescent="0.3">
      <c r="K5522">
        <f t="shared" si="579"/>
        <v>0</v>
      </c>
      <c r="L5522" t="str">
        <f t="shared" si="580"/>
        <v>Osorno43924</v>
      </c>
      <c r="M5522" s="9">
        <f t="shared" si="581"/>
        <v>32</v>
      </c>
      <c r="N5522" t="str">
        <f t="shared" si="582"/>
        <v>Osorno</v>
      </c>
      <c r="O5522" s="1">
        <f t="shared" si="583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84"/>
        <v>Osorno4392432</v>
      </c>
    </row>
    <row r="5523" spans="11:19" x14ac:dyDescent="0.3">
      <c r="K5523">
        <f t="shared" si="579"/>
        <v>0</v>
      </c>
      <c r="L5523" t="str">
        <f t="shared" si="580"/>
        <v>Osorno43924</v>
      </c>
      <c r="M5523" s="9">
        <f t="shared" si="581"/>
        <v>33</v>
      </c>
      <c r="N5523" t="str">
        <f t="shared" si="582"/>
        <v>Osorno</v>
      </c>
      <c r="O5523" s="1">
        <f t="shared" si="583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84"/>
        <v>Osorno4392433</v>
      </c>
    </row>
    <row r="5524" spans="11:19" x14ac:dyDescent="0.3">
      <c r="K5524">
        <f t="shared" si="579"/>
        <v>0</v>
      </c>
      <c r="L5524" t="str">
        <f t="shared" si="580"/>
        <v>Osorno43924</v>
      </c>
      <c r="M5524" s="9">
        <f t="shared" si="581"/>
        <v>34</v>
      </c>
      <c r="N5524" t="str">
        <f t="shared" si="582"/>
        <v>Osorno</v>
      </c>
      <c r="O5524" s="1">
        <f t="shared" si="583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84"/>
        <v>Osorno4392434</v>
      </c>
    </row>
    <row r="5525" spans="11:19" x14ac:dyDescent="0.3">
      <c r="K5525">
        <f t="shared" si="579"/>
        <v>0</v>
      </c>
      <c r="L5525" t="str">
        <f t="shared" si="580"/>
        <v>Osorno43924</v>
      </c>
      <c r="M5525" s="9">
        <f t="shared" si="581"/>
        <v>35</v>
      </c>
      <c r="N5525" t="str">
        <f t="shared" si="582"/>
        <v>Osorno</v>
      </c>
      <c r="O5525" s="1">
        <f t="shared" si="583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84"/>
        <v>Osorno4392435</v>
      </c>
    </row>
    <row r="5526" spans="11:19" x14ac:dyDescent="0.3">
      <c r="K5526">
        <f t="shared" si="579"/>
        <v>0</v>
      </c>
      <c r="L5526" t="str">
        <f t="shared" si="580"/>
        <v>Osorno43924</v>
      </c>
      <c r="M5526" s="9">
        <f t="shared" si="581"/>
        <v>36</v>
      </c>
      <c r="N5526" t="str">
        <f t="shared" si="582"/>
        <v>Osorno</v>
      </c>
      <c r="O5526" s="1">
        <f t="shared" si="583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84"/>
        <v>Osorno4392436</v>
      </c>
    </row>
    <row r="5527" spans="11:19" x14ac:dyDescent="0.3">
      <c r="K5527">
        <f t="shared" si="579"/>
        <v>0</v>
      </c>
      <c r="L5527" t="str">
        <f t="shared" si="580"/>
        <v>Osorno43924</v>
      </c>
      <c r="M5527" s="9">
        <f t="shared" si="581"/>
        <v>37</v>
      </c>
      <c r="N5527" t="str">
        <f t="shared" si="582"/>
        <v>Osorno</v>
      </c>
      <c r="O5527" s="1">
        <f t="shared" si="583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84"/>
        <v>Osorno4392437</v>
      </c>
    </row>
    <row r="5528" spans="11:19" x14ac:dyDescent="0.3">
      <c r="K5528">
        <f t="shared" si="579"/>
        <v>0</v>
      </c>
      <c r="L5528" t="str">
        <f t="shared" si="580"/>
        <v>Osorno43924</v>
      </c>
      <c r="M5528" s="9">
        <f t="shared" si="581"/>
        <v>38</v>
      </c>
      <c r="N5528" t="str">
        <f t="shared" si="582"/>
        <v>Osorno</v>
      </c>
      <c r="O5528" s="1">
        <f t="shared" si="583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84"/>
        <v>Osorno4392438</v>
      </c>
    </row>
    <row r="5529" spans="11:19" x14ac:dyDescent="0.3">
      <c r="K5529">
        <f t="shared" si="579"/>
        <v>0</v>
      </c>
      <c r="L5529" t="str">
        <f t="shared" si="580"/>
        <v>Osorno43924</v>
      </c>
      <c r="M5529" s="9">
        <f t="shared" si="581"/>
        <v>39</v>
      </c>
      <c r="N5529" t="str">
        <f t="shared" si="582"/>
        <v>Osorno</v>
      </c>
      <c r="O5529" s="1">
        <f t="shared" si="583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84"/>
        <v>Osorno4392439</v>
      </c>
    </row>
    <row r="5530" spans="11:19" x14ac:dyDescent="0.3">
      <c r="K5530">
        <f t="shared" si="579"/>
        <v>0</v>
      </c>
      <c r="L5530" t="str">
        <f t="shared" si="580"/>
        <v>Osorno43924</v>
      </c>
      <c r="M5530" s="9">
        <f t="shared" si="581"/>
        <v>40</v>
      </c>
      <c r="N5530" t="str">
        <f t="shared" si="582"/>
        <v>Osorno</v>
      </c>
      <c r="O5530" s="1">
        <f t="shared" si="583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84"/>
        <v>Osorno4392440</v>
      </c>
    </row>
    <row r="5531" spans="11:19" x14ac:dyDescent="0.3">
      <c r="K5531">
        <f t="shared" si="579"/>
        <v>0</v>
      </c>
      <c r="L5531" t="str">
        <f t="shared" si="580"/>
        <v>Osorno43924</v>
      </c>
      <c r="M5531" s="9">
        <f t="shared" si="581"/>
        <v>41</v>
      </c>
      <c r="N5531" t="str">
        <f t="shared" si="582"/>
        <v>Osorno</v>
      </c>
      <c r="O5531" s="1">
        <f t="shared" si="583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84"/>
        <v>Osorno4392441</v>
      </c>
    </row>
    <row r="5532" spans="11:19" x14ac:dyDescent="0.3">
      <c r="K5532">
        <f t="shared" si="579"/>
        <v>0</v>
      </c>
      <c r="L5532" t="str">
        <f t="shared" si="580"/>
        <v>Osorno43924</v>
      </c>
      <c r="M5532" s="9">
        <f t="shared" si="581"/>
        <v>42</v>
      </c>
      <c r="N5532" t="str">
        <f t="shared" si="582"/>
        <v>Osorno</v>
      </c>
      <c r="O5532" s="1">
        <f t="shared" si="583"/>
        <v>43924</v>
      </c>
      <c r="P5532">
        <f>+VLOOKUP($N5532,[1]Hoja3!$A$4:$E$349,2,0)</f>
        <v>10</v>
      </c>
      <c r="Q5532">
        <f>+VLOOKUP($N5532,[1]Hoja3!$A$4:$E$349,3,0)</f>
        <v>10301</v>
      </c>
      <c r="R5532" t="str">
        <f>+VLOOKUP($N5532,[1]Hoja3!$A$4:$E$349,4,0)</f>
        <v>Los Lagos</v>
      </c>
      <c r="S5532" t="str">
        <f t="shared" si="584"/>
        <v>Osorno4392442</v>
      </c>
    </row>
    <row r="5533" spans="11:19" x14ac:dyDescent="0.3">
      <c r="K5533">
        <f t="shared" si="579"/>
        <v>0</v>
      </c>
      <c r="L5533" t="str">
        <f t="shared" si="580"/>
        <v>Osorno43924</v>
      </c>
      <c r="M5533" s="9">
        <f t="shared" si="581"/>
        <v>43</v>
      </c>
      <c r="N5533" t="str">
        <f t="shared" si="582"/>
        <v>Osorno</v>
      </c>
      <c r="O5533" s="1">
        <f t="shared" si="583"/>
        <v>43924</v>
      </c>
      <c r="P5533">
        <f>+VLOOKUP($N5533,[1]Hoja3!$A$4:$E$349,2,0)</f>
        <v>10</v>
      </c>
      <c r="Q5533">
        <f>+VLOOKUP($N5533,[1]Hoja3!$A$4:$E$349,3,0)</f>
        <v>10301</v>
      </c>
      <c r="R5533" t="str">
        <f>+VLOOKUP($N5533,[1]Hoja3!$A$4:$E$349,4,0)</f>
        <v>Los Lagos</v>
      </c>
      <c r="S5533" t="str">
        <f t="shared" si="584"/>
        <v>Osorno4392443</v>
      </c>
    </row>
    <row r="5534" spans="11:19" x14ac:dyDescent="0.3">
      <c r="K5534">
        <f t="shared" si="579"/>
        <v>0</v>
      </c>
      <c r="L5534" t="str">
        <f t="shared" si="580"/>
        <v>Padre Hurtado43924</v>
      </c>
      <c r="M5534" s="9">
        <v>1</v>
      </c>
      <c r="N5534" t="s">
        <v>216</v>
      </c>
      <c r="O5534" s="1">
        <f t="shared" si="583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84"/>
        <v>Padre Hurtado439241</v>
      </c>
    </row>
    <row r="5535" spans="11:19" x14ac:dyDescent="0.3">
      <c r="K5535">
        <f t="shared" si="579"/>
        <v>0</v>
      </c>
      <c r="L5535" t="str">
        <f t="shared" si="580"/>
        <v>Padre Hurtado43924</v>
      </c>
      <c r="M5535" s="9">
        <f t="shared" si="581"/>
        <v>2</v>
      </c>
      <c r="N5535" t="str">
        <f t="shared" si="582"/>
        <v>Padre Hurtado</v>
      </c>
      <c r="O5535" s="1">
        <f t="shared" si="583"/>
        <v>43924</v>
      </c>
      <c r="P5535">
        <f>+VLOOKUP($N5535,[1]Hoja3!$A$4:$E$349,2,0)</f>
        <v>13</v>
      </c>
      <c r="Q5535">
        <f>+VLOOKUP($N5535,[1]Hoja3!$A$4:$E$349,3,0)</f>
        <v>13604</v>
      </c>
      <c r="R5535" t="str">
        <f>+VLOOKUP($N5535,[1]Hoja3!$A$4:$E$349,4,0)</f>
        <v>Metropolitana</v>
      </c>
      <c r="S5535" t="str">
        <f t="shared" si="584"/>
        <v>Padre Hurtado439242</v>
      </c>
    </row>
    <row r="5536" spans="11:19" x14ac:dyDescent="0.3">
      <c r="K5536">
        <f t="shared" si="579"/>
        <v>0</v>
      </c>
      <c r="L5536" t="str">
        <f t="shared" si="580"/>
        <v>Padre Hurtado43924</v>
      </c>
      <c r="M5536" s="9">
        <f t="shared" si="581"/>
        <v>3</v>
      </c>
      <c r="N5536" t="str">
        <f t="shared" si="582"/>
        <v>Padre Hurtado</v>
      </c>
      <c r="O5536" s="1">
        <f t="shared" si="583"/>
        <v>43924</v>
      </c>
      <c r="P5536">
        <f>+VLOOKUP($N5536,[1]Hoja3!$A$4:$E$349,2,0)</f>
        <v>13</v>
      </c>
      <c r="Q5536">
        <f>+VLOOKUP($N5536,[1]Hoja3!$A$4:$E$349,3,0)</f>
        <v>13604</v>
      </c>
      <c r="R5536" t="str">
        <f>+VLOOKUP($N5536,[1]Hoja3!$A$4:$E$349,4,0)</f>
        <v>Metropolitana</v>
      </c>
      <c r="S5536" t="str">
        <f t="shared" si="584"/>
        <v>Padre Hurtado439243</v>
      </c>
    </row>
    <row r="5537" spans="11:19" x14ac:dyDescent="0.3">
      <c r="K5537">
        <f t="shared" si="579"/>
        <v>0</v>
      </c>
      <c r="L5537" t="str">
        <f t="shared" si="580"/>
        <v>Padre Las Casas43924</v>
      </c>
      <c r="M5537" s="9">
        <v>1</v>
      </c>
      <c r="N5537" t="s">
        <v>217</v>
      </c>
      <c r="O5537" s="1">
        <f t="shared" si="583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84"/>
        <v>Padre Las Casas439241</v>
      </c>
    </row>
    <row r="5538" spans="11:19" x14ac:dyDescent="0.3">
      <c r="K5538">
        <f t="shared" si="579"/>
        <v>0</v>
      </c>
      <c r="L5538" t="str">
        <f t="shared" si="580"/>
        <v>Padre Las Casas43924</v>
      </c>
      <c r="M5538" s="9">
        <f t="shared" si="581"/>
        <v>2</v>
      </c>
      <c r="N5538" t="str">
        <f t="shared" si="582"/>
        <v>Padre Las Casas</v>
      </c>
      <c r="O5538" s="1">
        <f t="shared" si="583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84"/>
        <v>Padre Las Casas439242</v>
      </c>
    </row>
    <row r="5539" spans="11:19" x14ac:dyDescent="0.3">
      <c r="K5539">
        <f t="shared" si="579"/>
        <v>0</v>
      </c>
      <c r="L5539" t="str">
        <f t="shared" si="580"/>
        <v>Padre Las Casas43924</v>
      </c>
      <c r="M5539" s="9">
        <f t="shared" si="581"/>
        <v>3</v>
      </c>
      <c r="N5539" t="str">
        <f t="shared" si="582"/>
        <v>Padre Las Casas</v>
      </c>
      <c r="O5539" s="1">
        <f t="shared" si="583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84"/>
        <v>Padre Las Casas439243</v>
      </c>
    </row>
    <row r="5540" spans="11:19" x14ac:dyDescent="0.3">
      <c r="K5540">
        <f t="shared" si="579"/>
        <v>0</v>
      </c>
      <c r="L5540" t="str">
        <f t="shared" si="580"/>
        <v>Padre Las Casas43924</v>
      </c>
      <c r="M5540" s="9">
        <f t="shared" si="581"/>
        <v>4</v>
      </c>
      <c r="N5540" t="str">
        <f t="shared" si="582"/>
        <v>Padre Las Casas</v>
      </c>
      <c r="O5540" s="1">
        <f t="shared" si="583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84"/>
        <v>Padre Las Casas439244</v>
      </c>
    </row>
    <row r="5541" spans="11:19" x14ac:dyDescent="0.3">
      <c r="K5541">
        <f t="shared" si="579"/>
        <v>0</v>
      </c>
      <c r="L5541" t="str">
        <f t="shared" si="580"/>
        <v>Padre Las Casas43924</v>
      </c>
      <c r="M5541" s="9">
        <f t="shared" si="581"/>
        <v>5</v>
      </c>
      <c r="N5541" t="str">
        <f t="shared" si="582"/>
        <v>Padre Las Casas</v>
      </c>
      <c r="O5541" s="1">
        <f t="shared" si="583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84"/>
        <v>Padre Las Casas439245</v>
      </c>
    </row>
    <row r="5542" spans="11:19" x14ac:dyDescent="0.3">
      <c r="K5542">
        <f t="shared" si="579"/>
        <v>0</v>
      </c>
      <c r="L5542" t="str">
        <f t="shared" si="580"/>
        <v>Padre Las Casas43924</v>
      </c>
      <c r="M5542" s="9">
        <f t="shared" si="581"/>
        <v>6</v>
      </c>
      <c r="N5542" t="str">
        <f t="shared" si="582"/>
        <v>Padre Las Casas</v>
      </c>
      <c r="O5542" s="1">
        <f t="shared" si="583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84"/>
        <v>Padre Las Casas439246</v>
      </c>
    </row>
    <row r="5543" spans="11:19" x14ac:dyDescent="0.3">
      <c r="K5543">
        <f t="shared" si="579"/>
        <v>0</v>
      </c>
      <c r="L5543" t="str">
        <f t="shared" si="580"/>
        <v>Padre Las Casas43924</v>
      </c>
      <c r="M5543" s="9">
        <f t="shared" si="581"/>
        <v>7</v>
      </c>
      <c r="N5543" t="str">
        <f t="shared" si="582"/>
        <v>Padre Las Casas</v>
      </c>
      <c r="O5543" s="1">
        <f t="shared" si="583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84"/>
        <v>Padre Las Casas439247</v>
      </c>
    </row>
    <row r="5544" spans="11:19" x14ac:dyDescent="0.3">
      <c r="K5544">
        <f t="shared" si="579"/>
        <v>0</v>
      </c>
      <c r="L5544" t="str">
        <f t="shared" si="580"/>
        <v>Padre Las Casas43924</v>
      </c>
      <c r="M5544" s="9">
        <f t="shared" si="581"/>
        <v>8</v>
      </c>
      <c r="N5544" t="str">
        <f t="shared" si="582"/>
        <v>Padre Las Casas</v>
      </c>
      <c r="O5544" s="1">
        <f t="shared" si="583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84"/>
        <v>Padre Las Casas439248</v>
      </c>
    </row>
    <row r="5545" spans="11:19" x14ac:dyDescent="0.3">
      <c r="K5545">
        <f t="shared" si="579"/>
        <v>0</v>
      </c>
      <c r="L5545" t="str">
        <f t="shared" si="580"/>
        <v>Padre Las Casas43924</v>
      </c>
      <c r="M5545" s="9">
        <f t="shared" si="581"/>
        <v>9</v>
      </c>
      <c r="N5545" t="str">
        <f t="shared" si="582"/>
        <v>Padre Las Casas</v>
      </c>
      <c r="O5545" s="1">
        <f t="shared" si="583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84"/>
        <v>Padre Las Casas439249</v>
      </c>
    </row>
    <row r="5546" spans="11:19" x14ac:dyDescent="0.3">
      <c r="K5546">
        <f t="shared" si="579"/>
        <v>0</v>
      </c>
      <c r="L5546" t="str">
        <f t="shared" si="580"/>
        <v>Padre Las Casas43924</v>
      </c>
      <c r="M5546" s="9">
        <f t="shared" si="581"/>
        <v>10</v>
      </c>
      <c r="N5546" t="str">
        <f t="shared" si="582"/>
        <v>Padre Las Casas</v>
      </c>
      <c r="O5546" s="1">
        <f t="shared" si="583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84"/>
        <v>Padre Las Casas4392410</v>
      </c>
    </row>
    <row r="5547" spans="11:19" x14ac:dyDescent="0.3">
      <c r="K5547">
        <f t="shared" si="579"/>
        <v>0</v>
      </c>
      <c r="L5547" t="str">
        <f t="shared" si="580"/>
        <v>Padre Las Casas43924</v>
      </c>
      <c r="M5547" s="9">
        <f t="shared" si="581"/>
        <v>11</v>
      </c>
      <c r="N5547" t="str">
        <f t="shared" si="582"/>
        <v>Padre Las Casas</v>
      </c>
      <c r="O5547" s="1">
        <f t="shared" si="583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84"/>
        <v>Padre Las Casas4392411</v>
      </c>
    </row>
    <row r="5548" spans="11:19" x14ac:dyDescent="0.3">
      <c r="K5548">
        <f t="shared" si="579"/>
        <v>0</v>
      </c>
      <c r="L5548" t="str">
        <f t="shared" si="580"/>
        <v>Padre Las Casas43924</v>
      </c>
      <c r="M5548" s="9">
        <f t="shared" si="581"/>
        <v>12</v>
      </c>
      <c r="N5548" t="str">
        <f t="shared" si="582"/>
        <v>Padre Las Casas</v>
      </c>
      <c r="O5548" s="1">
        <f t="shared" si="583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84"/>
        <v>Padre Las Casas4392412</v>
      </c>
    </row>
    <row r="5549" spans="11:19" x14ac:dyDescent="0.3">
      <c r="K5549">
        <f t="shared" si="579"/>
        <v>0</v>
      </c>
      <c r="L5549" t="str">
        <f t="shared" si="580"/>
        <v>Padre Las Casas43924</v>
      </c>
      <c r="M5549" s="9">
        <f t="shared" si="581"/>
        <v>13</v>
      </c>
      <c r="N5549" t="str">
        <f t="shared" si="582"/>
        <v>Padre Las Casas</v>
      </c>
      <c r="O5549" s="1">
        <f t="shared" si="583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84"/>
        <v>Padre Las Casas4392413</v>
      </c>
    </row>
    <row r="5550" spans="11:19" x14ac:dyDescent="0.3">
      <c r="K5550">
        <f t="shared" si="579"/>
        <v>0</v>
      </c>
      <c r="L5550" t="str">
        <f t="shared" si="580"/>
        <v>Padre Las Casas43924</v>
      </c>
      <c r="M5550" s="9">
        <f t="shared" si="581"/>
        <v>14</v>
      </c>
      <c r="N5550" t="str">
        <f t="shared" si="582"/>
        <v>Padre Las Casas</v>
      </c>
      <c r="O5550" s="1">
        <f t="shared" si="583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84"/>
        <v>Padre Las Casas4392414</v>
      </c>
    </row>
    <row r="5551" spans="11:19" x14ac:dyDescent="0.3">
      <c r="K5551">
        <f t="shared" si="579"/>
        <v>0</v>
      </c>
      <c r="L5551" t="str">
        <f t="shared" si="580"/>
        <v>Padre Las Casas43924</v>
      </c>
      <c r="M5551" s="9">
        <f t="shared" si="581"/>
        <v>15</v>
      </c>
      <c r="N5551" t="str">
        <f t="shared" si="582"/>
        <v>Padre Las Casas</v>
      </c>
      <c r="O5551" s="1">
        <f t="shared" si="583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84"/>
        <v>Padre Las Casas4392415</v>
      </c>
    </row>
    <row r="5552" spans="11:19" x14ac:dyDescent="0.3">
      <c r="K5552">
        <f t="shared" si="579"/>
        <v>0</v>
      </c>
      <c r="L5552" t="str">
        <f t="shared" si="580"/>
        <v>Padre Las Casas43924</v>
      </c>
      <c r="M5552" s="9">
        <f t="shared" si="581"/>
        <v>16</v>
      </c>
      <c r="N5552" t="str">
        <f t="shared" si="582"/>
        <v>Padre Las Casas</v>
      </c>
      <c r="O5552" s="1">
        <f t="shared" si="583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84"/>
        <v>Padre Las Casas4392416</v>
      </c>
    </row>
    <row r="5553" spans="11:19" x14ac:dyDescent="0.3">
      <c r="K5553">
        <f t="shared" si="579"/>
        <v>0</v>
      </c>
      <c r="L5553" t="str">
        <f t="shared" si="580"/>
        <v>Padre Las Casas43924</v>
      </c>
      <c r="M5553" s="9">
        <f t="shared" si="581"/>
        <v>17</v>
      </c>
      <c r="N5553" t="str">
        <f t="shared" si="582"/>
        <v>Padre Las Casas</v>
      </c>
      <c r="O5553" s="1">
        <f t="shared" si="583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84"/>
        <v>Padre Las Casas4392417</v>
      </c>
    </row>
    <row r="5554" spans="11:19" x14ac:dyDescent="0.3">
      <c r="K5554">
        <f t="shared" si="579"/>
        <v>0</v>
      </c>
      <c r="L5554" t="str">
        <f t="shared" si="580"/>
        <v>Padre Las Casas43924</v>
      </c>
      <c r="M5554" s="9">
        <f t="shared" si="581"/>
        <v>18</v>
      </c>
      <c r="N5554" t="str">
        <f t="shared" si="582"/>
        <v>Padre Las Casas</v>
      </c>
      <c r="O5554" s="1">
        <f t="shared" si="583"/>
        <v>43924</v>
      </c>
      <c r="P5554">
        <f>+VLOOKUP($N5554,[1]Hoja3!$A$4:$E$349,2,0)</f>
        <v>9</v>
      </c>
      <c r="Q5554">
        <f>+VLOOKUP($N5554,[1]Hoja3!$A$4:$E$349,3,0)</f>
        <v>9112</v>
      </c>
      <c r="R5554" t="str">
        <f>+VLOOKUP($N5554,[1]Hoja3!$A$4:$E$349,4,0)</f>
        <v>Araucanía</v>
      </c>
      <c r="S5554" t="str">
        <f t="shared" si="584"/>
        <v>Padre Las Casas4392418</v>
      </c>
    </row>
    <row r="5555" spans="11:19" x14ac:dyDescent="0.3">
      <c r="K5555">
        <f t="shared" si="579"/>
        <v>0</v>
      </c>
      <c r="L5555" t="str">
        <f t="shared" si="580"/>
        <v>Padre Las Casas43924</v>
      </c>
      <c r="M5555" s="9">
        <f t="shared" si="581"/>
        <v>19</v>
      </c>
      <c r="N5555" t="str">
        <f t="shared" si="582"/>
        <v>Padre Las Casas</v>
      </c>
      <c r="O5555" s="1">
        <f t="shared" si="583"/>
        <v>43924</v>
      </c>
      <c r="P5555">
        <f>+VLOOKUP($N5555,[1]Hoja3!$A$4:$E$349,2,0)</f>
        <v>9</v>
      </c>
      <c r="Q5555">
        <f>+VLOOKUP($N5555,[1]Hoja3!$A$4:$E$349,3,0)</f>
        <v>9112</v>
      </c>
      <c r="R5555" t="str">
        <f>+VLOOKUP($N5555,[1]Hoja3!$A$4:$E$349,4,0)</f>
        <v>Araucanía</v>
      </c>
      <c r="S5555" t="str">
        <f t="shared" si="584"/>
        <v>Padre Las Casas4392419</v>
      </c>
    </row>
    <row r="5556" spans="11:19" x14ac:dyDescent="0.3">
      <c r="K5556">
        <f t="shared" si="579"/>
        <v>0</v>
      </c>
      <c r="L5556" t="str">
        <f t="shared" si="580"/>
        <v>Penalolen43924</v>
      </c>
      <c r="M5556" s="9">
        <v>1</v>
      </c>
      <c r="N5556" t="s">
        <v>233</v>
      </c>
      <c r="O5556" s="1">
        <f t="shared" si="583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84"/>
        <v>Penalolen439241</v>
      </c>
    </row>
    <row r="5557" spans="11:19" x14ac:dyDescent="0.3">
      <c r="K5557">
        <f t="shared" si="579"/>
        <v>0</v>
      </c>
      <c r="L5557" t="str">
        <f t="shared" si="580"/>
        <v>Penalolen43924</v>
      </c>
      <c r="M5557" s="9">
        <f t="shared" si="581"/>
        <v>2</v>
      </c>
      <c r="N5557" t="str">
        <f t="shared" si="582"/>
        <v>Penalolen</v>
      </c>
      <c r="O5557" s="1">
        <f t="shared" si="583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84"/>
        <v>Penalolen439242</v>
      </c>
    </row>
    <row r="5558" spans="11:19" x14ac:dyDescent="0.3">
      <c r="K5558">
        <f t="shared" si="579"/>
        <v>0</v>
      </c>
      <c r="L5558" t="str">
        <f t="shared" si="580"/>
        <v>Penalolen43924</v>
      </c>
      <c r="M5558" s="9">
        <f t="shared" si="581"/>
        <v>3</v>
      </c>
      <c r="N5558" t="str">
        <f t="shared" si="582"/>
        <v>Penalolen</v>
      </c>
      <c r="O5558" s="1">
        <f t="shared" si="583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84"/>
        <v>Penalolen439243</v>
      </c>
    </row>
    <row r="5559" spans="11:19" x14ac:dyDescent="0.3">
      <c r="K5559">
        <f t="shared" si="579"/>
        <v>0</v>
      </c>
      <c r="L5559" t="str">
        <f t="shared" si="580"/>
        <v>Penalolen43924</v>
      </c>
      <c r="M5559" s="9">
        <f t="shared" si="581"/>
        <v>4</v>
      </c>
      <c r="N5559" t="str">
        <f t="shared" si="582"/>
        <v>Penalolen</v>
      </c>
      <c r="O5559" s="1">
        <f t="shared" si="583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84"/>
        <v>Penalolen439244</v>
      </c>
    </row>
    <row r="5560" spans="11:19" x14ac:dyDescent="0.3">
      <c r="K5560">
        <f t="shared" si="579"/>
        <v>0</v>
      </c>
      <c r="L5560" t="str">
        <f t="shared" si="580"/>
        <v>Penalolen43924</v>
      </c>
      <c r="M5560" s="9">
        <f t="shared" si="581"/>
        <v>5</v>
      </c>
      <c r="N5560" t="str">
        <f t="shared" si="582"/>
        <v>Penalolen</v>
      </c>
      <c r="O5560" s="1">
        <f t="shared" si="583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84"/>
        <v>Penalolen439245</v>
      </c>
    </row>
    <row r="5561" spans="11:19" x14ac:dyDescent="0.3">
      <c r="K5561">
        <f t="shared" si="579"/>
        <v>0</v>
      </c>
      <c r="L5561" t="str">
        <f t="shared" si="580"/>
        <v>Penalolen43924</v>
      </c>
      <c r="M5561" s="9">
        <f t="shared" si="581"/>
        <v>6</v>
      </c>
      <c r="N5561" t="str">
        <f t="shared" si="582"/>
        <v>Penalolen</v>
      </c>
      <c r="O5561" s="1">
        <f t="shared" si="583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84"/>
        <v>Penalolen439246</v>
      </c>
    </row>
    <row r="5562" spans="11:19" x14ac:dyDescent="0.3">
      <c r="K5562">
        <f t="shared" si="579"/>
        <v>0</v>
      </c>
      <c r="L5562" t="str">
        <f t="shared" si="580"/>
        <v>Penalolen43924</v>
      </c>
      <c r="M5562" s="9">
        <f t="shared" si="581"/>
        <v>7</v>
      </c>
      <c r="N5562" t="str">
        <f t="shared" si="582"/>
        <v>Penalolen</v>
      </c>
      <c r="O5562" s="1">
        <f t="shared" si="583"/>
        <v>43924</v>
      </c>
      <c r="P5562">
        <f>+VLOOKUP($N5562,[1]Hoja3!$A$4:$E$349,2,0)</f>
        <v>13</v>
      </c>
      <c r="Q5562">
        <f>+VLOOKUP($N5562,[1]Hoja3!$A$4:$E$349,3,0)</f>
        <v>13122</v>
      </c>
      <c r="R5562" t="str">
        <f>+VLOOKUP($N5562,[1]Hoja3!$A$4:$E$349,4,0)</f>
        <v>Metropolitana</v>
      </c>
      <c r="S5562" t="str">
        <f t="shared" si="584"/>
        <v>Penalolen439247</v>
      </c>
    </row>
    <row r="5563" spans="11:19" x14ac:dyDescent="0.3">
      <c r="K5563">
        <f t="shared" si="579"/>
        <v>0</v>
      </c>
      <c r="L5563" t="str">
        <f t="shared" si="580"/>
        <v>Penalolen43924</v>
      </c>
      <c r="M5563" s="9">
        <f t="shared" si="581"/>
        <v>8</v>
      </c>
      <c r="N5563" t="str">
        <f t="shared" si="582"/>
        <v>Penalolen</v>
      </c>
      <c r="O5563" s="1">
        <f t="shared" si="583"/>
        <v>43924</v>
      </c>
      <c r="P5563">
        <f>+VLOOKUP($N5563,[1]Hoja3!$A$4:$E$349,2,0)</f>
        <v>13</v>
      </c>
      <c r="Q5563">
        <f>+VLOOKUP($N5563,[1]Hoja3!$A$4:$E$349,3,0)</f>
        <v>13122</v>
      </c>
      <c r="R5563" t="str">
        <f>+VLOOKUP($N5563,[1]Hoja3!$A$4:$E$349,4,0)</f>
        <v>Metropolitana</v>
      </c>
      <c r="S5563" t="str">
        <f t="shared" si="584"/>
        <v>Penalolen439248</v>
      </c>
    </row>
    <row r="5564" spans="11:19" x14ac:dyDescent="0.3">
      <c r="K5564">
        <f t="shared" si="579"/>
        <v>0</v>
      </c>
      <c r="L5564" t="str">
        <f t="shared" si="580"/>
        <v>Pinto43924</v>
      </c>
      <c r="M5564" s="9">
        <v>1</v>
      </c>
      <c r="N5564" t="s">
        <v>243</v>
      </c>
      <c r="O5564" s="1">
        <f t="shared" si="583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84"/>
        <v>Pinto439241</v>
      </c>
    </row>
    <row r="5565" spans="11:19" x14ac:dyDescent="0.3">
      <c r="K5565">
        <f t="shared" si="579"/>
        <v>0</v>
      </c>
      <c r="L5565" t="str">
        <f t="shared" si="580"/>
        <v>Pinto43924</v>
      </c>
      <c r="M5565" s="9">
        <f t="shared" si="581"/>
        <v>2</v>
      </c>
      <c r="N5565" t="str">
        <f t="shared" si="582"/>
        <v>Pinto</v>
      </c>
      <c r="O5565" s="1">
        <f t="shared" si="583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84"/>
        <v>Pinto439242</v>
      </c>
    </row>
    <row r="5566" spans="11:19" x14ac:dyDescent="0.3">
      <c r="K5566">
        <f t="shared" si="579"/>
        <v>0</v>
      </c>
      <c r="L5566" t="str">
        <f t="shared" si="580"/>
        <v>Pinto43924</v>
      </c>
      <c r="M5566" s="9">
        <f t="shared" si="581"/>
        <v>3</v>
      </c>
      <c r="N5566" t="str">
        <f t="shared" si="582"/>
        <v>Pinto</v>
      </c>
      <c r="O5566" s="1">
        <f t="shared" si="583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84"/>
        <v>Pinto439243</v>
      </c>
    </row>
    <row r="5567" spans="11:19" x14ac:dyDescent="0.3">
      <c r="K5567">
        <f t="shared" si="579"/>
        <v>0</v>
      </c>
      <c r="L5567" t="str">
        <f t="shared" si="580"/>
        <v>Pinto43924</v>
      </c>
      <c r="M5567" s="9">
        <f t="shared" si="581"/>
        <v>4</v>
      </c>
      <c r="N5567" t="str">
        <f t="shared" si="582"/>
        <v>Pinto</v>
      </c>
      <c r="O5567" s="1">
        <f t="shared" si="583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84"/>
        <v>Pinto439244</v>
      </c>
    </row>
    <row r="5568" spans="11:19" x14ac:dyDescent="0.3">
      <c r="K5568">
        <f t="shared" si="579"/>
        <v>0</v>
      </c>
      <c r="L5568" t="str">
        <f t="shared" si="580"/>
        <v>Pinto43924</v>
      </c>
      <c r="M5568" s="9">
        <f t="shared" si="581"/>
        <v>5</v>
      </c>
      <c r="N5568" t="str">
        <f t="shared" si="582"/>
        <v>Pinto</v>
      </c>
      <c r="O5568" s="1">
        <f t="shared" si="583"/>
        <v>43924</v>
      </c>
      <c r="P5568">
        <f>+VLOOKUP($N5568,[1]Hoja3!$A$4:$E$349,2,0)</f>
        <v>16</v>
      </c>
      <c r="Q5568">
        <f>+VLOOKUP($N5568,[1]Hoja3!$A$4:$E$349,3,0)</f>
        <v>16106</v>
      </c>
      <c r="R5568" t="str">
        <f>+VLOOKUP($N5568,[1]Hoja3!$A$4:$E$349,4,0)</f>
        <v>Ñuble</v>
      </c>
      <c r="S5568" t="str">
        <f t="shared" si="584"/>
        <v>Pinto439245</v>
      </c>
    </row>
    <row r="5569" spans="11:19" x14ac:dyDescent="0.3">
      <c r="K5569">
        <f t="shared" si="579"/>
        <v>0</v>
      </c>
      <c r="L5569" t="str">
        <f t="shared" si="580"/>
        <v>Pinto43924</v>
      </c>
      <c r="M5569" s="9">
        <f t="shared" si="581"/>
        <v>6</v>
      </c>
      <c r="N5569" t="str">
        <f t="shared" si="582"/>
        <v>Pinto</v>
      </c>
      <c r="O5569" s="1">
        <f t="shared" si="583"/>
        <v>43924</v>
      </c>
      <c r="P5569">
        <f>+VLOOKUP($N5569,[1]Hoja3!$A$4:$E$349,2,0)</f>
        <v>16</v>
      </c>
      <c r="Q5569">
        <f>+VLOOKUP($N5569,[1]Hoja3!$A$4:$E$349,3,0)</f>
        <v>16106</v>
      </c>
      <c r="R5569" t="str">
        <f>+VLOOKUP($N5569,[1]Hoja3!$A$4:$E$349,4,0)</f>
        <v>Ñuble</v>
      </c>
      <c r="S5569" t="str">
        <f t="shared" si="584"/>
        <v>Pinto439246</v>
      </c>
    </row>
    <row r="5570" spans="11:19" x14ac:dyDescent="0.3">
      <c r="K5570">
        <f t="shared" si="579"/>
        <v>0</v>
      </c>
      <c r="L5570" t="str">
        <f t="shared" si="580"/>
        <v>Pitrufquen43924</v>
      </c>
      <c r="M5570" s="9">
        <v>1</v>
      </c>
      <c r="N5570" t="s">
        <v>245</v>
      </c>
      <c r="O5570" s="1">
        <f t="shared" si="583"/>
        <v>43924</v>
      </c>
      <c r="P5570">
        <f>+VLOOKUP($N5570,[1]Hoja3!$A$4:$E$349,2,0)</f>
        <v>9</v>
      </c>
      <c r="Q5570">
        <f>+VLOOKUP($N5570,[1]Hoja3!$A$4:$E$349,3,0)</f>
        <v>9114</v>
      </c>
      <c r="R5570" t="str">
        <f>+VLOOKUP($N5570,[1]Hoja3!$A$4:$E$349,4,0)</f>
        <v>Araucanía</v>
      </c>
      <c r="S5570" t="str">
        <f t="shared" si="584"/>
        <v>Pitrufquen439241</v>
      </c>
    </row>
    <row r="5571" spans="11:19" x14ac:dyDescent="0.3">
      <c r="K5571">
        <f t="shared" si="579"/>
        <v>0</v>
      </c>
      <c r="L5571" t="str">
        <f t="shared" si="580"/>
        <v>Punta Arenas43924</v>
      </c>
      <c r="M5571" s="9">
        <v>1</v>
      </c>
      <c r="N5571" t="s">
        <v>261</v>
      </c>
      <c r="O5571" s="1">
        <f t="shared" si="583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84"/>
        <v>Punta Arenas439241</v>
      </c>
    </row>
    <row r="5572" spans="11:19" x14ac:dyDescent="0.3">
      <c r="K5572">
        <f t="shared" si="579"/>
        <v>0</v>
      </c>
      <c r="L5572" t="str">
        <f t="shared" si="580"/>
        <v>Punta Arenas43924</v>
      </c>
      <c r="M5572" s="9">
        <f t="shared" si="581"/>
        <v>2</v>
      </c>
      <c r="N5572" t="str">
        <f t="shared" si="582"/>
        <v>Punta Arenas</v>
      </c>
      <c r="O5572" s="1">
        <f t="shared" si="583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84"/>
        <v>Punta Arenas439242</v>
      </c>
    </row>
    <row r="5573" spans="11:19" x14ac:dyDescent="0.3">
      <c r="K5573">
        <f t="shared" si="579"/>
        <v>0</v>
      </c>
      <c r="L5573" t="str">
        <f t="shared" si="580"/>
        <v>Punta Arenas43924</v>
      </c>
      <c r="M5573" s="9">
        <f t="shared" si="581"/>
        <v>3</v>
      </c>
      <c r="N5573" t="str">
        <f t="shared" si="582"/>
        <v>Punta Arenas</v>
      </c>
      <c r="O5573" s="1">
        <f t="shared" si="583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84"/>
        <v>Punta Arenas439243</v>
      </c>
    </row>
    <row r="5574" spans="11:19" x14ac:dyDescent="0.3">
      <c r="K5574">
        <f t="shared" si="579"/>
        <v>0</v>
      </c>
      <c r="L5574" t="str">
        <f t="shared" si="580"/>
        <v>Punta Arenas43924</v>
      </c>
      <c r="M5574" s="9">
        <f t="shared" si="581"/>
        <v>4</v>
      </c>
      <c r="N5574" t="str">
        <f t="shared" si="582"/>
        <v>Punta Arenas</v>
      </c>
      <c r="O5574" s="1">
        <f t="shared" si="583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84"/>
        <v>Punta Arenas439244</v>
      </c>
    </row>
    <row r="5575" spans="11:19" x14ac:dyDescent="0.3">
      <c r="K5575">
        <f t="shared" ref="K5575:K5638" si="585">+COUNTIFS($L$6:$L$20000,B5575)</f>
        <v>0</v>
      </c>
      <c r="L5575" t="str">
        <f t="shared" si="580"/>
        <v>Punta Arenas43924</v>
      </c>
      <c r="M5575" s="9">
        <f t="shared" si="581"/>
        <v>5</v>
      </c>
      <c r="N5575" t="str">
        <f t="shared" si="582"/>
        <v>Punta Arenas</v>
      </c>
      <c r="O5575" s="1">
        <f t="shared" si="583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84"/>
        <v>Punta Arenas439245</v>
      </c>
    </row>
    <row r="5576" spans="11:19" x14ac:dyDescent="0.3">
      <c r="K5576">
        <f t="shared" si="585"/>
        <v>0</v>
      </c>
      <c r="L5576" t="str">
        <f t="shared" si="580"/>
        <v>Punta Arenas43924</v>
      </c>
      <c r="M5576" s="9">
        <f t="shared" si="581"/>
        <v>6</v>
      </c>
      <c r="N5576" t="str">
        <f t="shared" si="582"/>
        <v>Punta Arenas</v>
      </c>
      <c r="O5576" s="1">
        <f t="shared" si="583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84"/>
        <v>Punta Arenas439246</v>
      </c>
    </row>
    <row r="5577" spans="11:19" x14ac:dyDescent="0.3">
      <c r="K5577">
        <f t="shared" si="585"/>
        <v>0</v>
      </c>
      <c r="L5577" t="str">
        <f t="shared" si="580"/>
        <v>Punta Arenas43924</v>
      </c>
      <c r="M5577" s="9">
        <f t="shared" si="581"/>
        <v>7</v>
      </c>
      <c r="N5577" t="str">
        <f t="shared" si="582"/>
        <v>Punta Arenas</v>
      </c>
      <c r="O5577" s="1">
        <f t="shared" si="583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84"/>
        <v>Punta Arenas439247</v>
      </c>
    </row>
    <row r="5578" spans="11:19" x14ac:dyDescent="0.3">
      <c r="K5578">
        <f t="shared" si="585"/>
        <v>0</v>
      </c>
      <c r="L5578" t="str">
        <f t="shared" si="580"/>
        <v>Punta Arenas43924</v>
      </c>
      <c r="M5578" s="9">
        <f t="shared" si="581"/>
        <v>8</v>
      </c>
      <c r="N5578" t="str">
        <f t="shared" si="582"/>
        <v>Punta Arenas</v>
      </c>
      <c r="O5578" s="1">
        <f t="shared" si="583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84"/>
        <v>Punta Arenas439248</v>
      </c>
    </row>
    <row r="5579" spans="11:19" x14ac:dyDescent="0.3">
      <c r="K5579">
        <f t="shared" si="585"/>
        <v>0</v>
      </c>
      <c r="L5579" t="str">
        <f t="shared" si="580"/>
        <v>Punta Arenas43924</v>
      </c>
      <c r="M5579" s="9">
        <f t="shared" si="581"/>
        <v>9</v>
      </c>
      <c r="N5579" t="str">
        <f t="shared" si="582"/>
        <v>Punta Arenas</v>
      </c>
      <c r="O5579" s="1">
        <f t="shared" si="583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84"/>
        <v>Punta Arenas439249</v>
      </c>
    </row>
    <row r="5580" spans="11:19" x14ac:dyDescent="0.3">
      <c r="K5580">
        <f t="shared" si="585"/>
        <v>0</v>
      </c>
      <c r="L5580" t="str">
        <f t="shared" si="580"/>
        <v>Punta Arenas43924</v>
      </c>
      <c r="M5580" s="9">
        <f t="shared" si="581"/>
        <v>10</v>
      </c>
      <c r="N5580" t="str">
        <f t="shared" si="582"/>
        <v>Punta Arenas</v>
      </c>
      <c r="O5580" s="1">
        <f t="shared" si="583"/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si="584"/>
        <v>Punta Arenas4392410</v>
      </c>
    </row>
    <row r="5581" spans="11:19" x14ac:dyDescent="0.3">
      <c r="K5581">
        <f t="shared" si="585"/>
        <v>0</v>
      </c>
      <c r="L5581" t="str">
        <f t="shared" si="580"/>
        <v>Punta Arenas43924</v>
      </c>
      <c r="M5581" s="9">
        <f t="shared" si="581"/>
        <v>11</v>
      </c>
      <c r="N5581" t="str">
        <f t="shared" si="582"/>
        <v>Punta Arenas</v>
      </c>
      <c r="O5581" s="1">
        <f t="shared" si="583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84"/>
        <v>Punta Arenas4392411</v>
      </c>
    </row>
    <row r="5582" spans="11:19" x14ac:dyDescent="0.3">
      <c r="K5582">
        <f t="shared" si="585"/>
        <v>0</v>
      </c>
      <c r="L5582" t="str">
        <f t="shared" ref="L5582:L5645" si="586">+N5582&amp;O5582</f>
        <v>Punta Arenas43924</v>
      </c>
      <c r="M5582" s="9">
        <f t="shared" ref="M5582:M5644" si="587">+M5581+1</f>
        <v>12</v>
      </c>
      <c r="N5582" t="str">
        <f t="shared" ref="N5582:N5644" si="588">+N5581</f>
        <v>Punta Arenas</v>
      </c>
      <c r="O5582" s="1">
        <f t="shared" ref="O5582:O5645" si="589">+O5581</f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ref="S5582:S5645" si="590">+N5582&amp;O5582&amp;M5582</f>
        <v>Punta Arenas4392412</v>
      </c>
    </row>
    <row r="5583" spans="11:19" x14ac:dyDescent="0.3">
      <c r="K5583">
        <f t="shared" si="585"/>
        <v>0</v>
      </c>
      <c r="L5583" t="str">
        <f t="shared" si="586"/>
        <v>Punta Arenas43924</v>
      </c>
      <c r="M5583" s="9">
        <f t="shared" si="587"/>
        <v>13</v>
      </c>
      <c r="N5583" t="str">
        <f t="shared" si="588"/>
        <v>Punta Arenas</v>
      </c>
      <c r="O5583" s="1">
        <f t="shared" si="589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0"/>
        <v>Punta Arenas4392413</v>
      </c>
    </row>
    <row r="5584" spans="11:19" x14ac:dyDescent="0.3">
      <c r="K5584">
        <f t="shared" si="585"/>
        <v>0</v>
      </c>
      <c r="L5584" t="str">
        <f t="shared" si="586"/>
        <v>Punta Arenas43924</v>
      </c>
      <c r="M5584" s="9">
        <f t="shared" si="587"/>
        <v>14</v>
      </c>
      <c r="N5584" t="str">
        <f t="shared" si="588"/>
        <v>Punta Arenas</v>
      </c>
      <c r="O5584" s="1">
        <f t="shared" si="589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0"/>
        <v>Punta Arenas4392414</v>
      </c>
    </row>
    <row r="5585" spans="11:19" x14ac:dyDescent="0.3">
      <c r="K5585">
        <f t="shared" si="585"/>
        <v>0</v>
      </c>
      <c r="L5585" t="str">
        <f t="shared" si="586"/>
        <v>Punta Arenas43924</v>
      </c>
      <c r="M5585" s="9">
        <f t="shared" si="587"/>
        <v>15</v>
      </c>
      <c r="N5585" t="str">
        <f t="shared" si="588"/>
        <v>Punta Arenas</v>
      </c>
      <c r="O5585" s="1">
        <f t="shared" si="589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0"/>
        <v>Punta Arenas4392415</v>
      </c>
    </row>
    <row r="5586" spans="11:19" x14ac:dyDescent="0.3">
      <c r="K5586">
        <f t="shared" si="585"/>
        <v>0</v>
      </c>
      <c r="L5586" t="str">
        <f t="shared" si="586"/>
        <v>Punta Arenas43924</v>
      </c>
      <c r="M5586" s="9">
        <f t="shared" si="587"/>
        <v>16</v>
      </c>
      <c r="N5586" t="str">
        <f t="shared" si="588"/>
        <v>Punta Arenas</v>
      </c>
      <c r="O5586" s="1">
        <f t="shared" si="589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0"/>
        <v>Punta Arenas4392416</v>
      </c>
    </row>
    <row r="5587" spans="11:19" x14ac:dyDescent="0.3">
      <c r="K5587">
        <f t="shared" si="585"/>
        <v>0</v>
      </c>
      <c r="L5587" t="str">
        <f t="shared" si="586"/>
        <v>Punta Arenas43924</v>
      </c>
      <c r="M5587" s="9">
        <f t="shared" si="587"/>
        <v>17</v>
      </c>
      <c r="N5587" t="str">
        <f t="shared" si="588"/>
        <v>Punta Arenas</v>
      </c>
      <c r="O5587" s="1">
        <f t="shared" si="589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0"/>
        <v>Punta Arenas4392417</v>
      </c>
    </row>
    <row r="5588" spans="11:19" x14ac:dyDescent="0.3">
      <c r="K5588">
        <f t="shared" si="585"/>
        <v>0</v>
      </c>
      <c r="L5588" t="str">
        <f t="shared" si="586"/>
        <v>Punta Arenas43924</v>
      </c>
      <c r="M5588" s="9">
        <f t="shared" si="587"/>
        <v>18</v>
      </c>
      <c r="N5588" t="str">
        <f t="shared" si="588"/>
        <v>Punta Arenas</v>
      </c>
      <c r="O5588" s="1">
        <f t="shared" si="589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0"/>
        <v>Punta Arenas4392418</v>
      </c>
    </row>
    <row r="5589" spans="11:19" x14ac:dyDescent="0.3">
      <c r="K5589">
        <f t="shared" si="585"/>
        <v>0</v>
      </c>
      <c r="L5589" t="str">
        <f t="shared" si="586"/>
        <v>Punta Arenas43924</v>
      </c>
      <c r="M5589" s="9">
        <f t="shared" si="587"/>
        <v>19</v>
      </c>
      <c r="N5589" t="str">
        <f t="shared" si="588"/>
        <v>Punta Arenas</v>
      </c>
      <c r="O5589" s="1">
        <f t="shared" si="589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0"/>
        <v>Punta Arenas4392419</v>
      </c>
    </row>
    <row r="5590" spans="11:19" x14ac:dyDescent="0.3">
      <c r="K5590">
        <f t="shared" si="585"/>
        <v>0</v>
      </c>
      <c r="L5590" t="str">
        <f t="shared" si="586"/>
        <v>Punta Arenas43924</v>
      </c>
      <c r="M5590" s="9">
        <f t="shared" si="587"/>
        <v>20</v>
      </c>
      <c r="N5590" t="str">
        <f t="shared" si="588"/>
        <v>Punta Arenas</v>
      </c>
      <c r="O5590" s="1">
        <f t="shared" si="589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0"/>
        <v>Punta Arenas4392420</v>
      </c>
    </row>
    <row r="5591" spans="11:19" x14ac:dyDescent="0.3">
      <c r="K5591">
        <f t="shared" si="585"/>
        <v>0</v>
      </c>
      <c r="L5591" t="str">
        <f t="shared" si="586"/>
        <v>Punta Arenas43924</v>
      </c>
      <c r="M5591" s="9">
        <f t="shared" si="587"/>
        <v>21</v>
      </c>
      <c r="N5591" t="str">
        <f t="shared" si="588"/>
        <v>Punta Arenas</v>
      </c>
      <c r="O5591" s="1">
        <f t="shared" si="589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0"/>
        <v>Punta Arenas4392421</v>
      </c>
    </row>
    <row r="5592" spans="11:19" x14ac:dyDescent="0.3">
      <c r="K5592">
        <f t="shared" si="585"/>
        <v>0</v>
      </c>
      <c r="L5592" t="str">
        <f t="shared" si="586"/>
        <v>Punta Arenas43924</v>
      </c>
      <c r="M5592" s="9">
        <f t="shared" si="587"/>
        <v>22</v>
      </c>
      <c r="N5592" t="str">
        <f t="shared" si="588"/>
        <v>Punta Arenas</v>
      </c>
      <c r="O5592" s="1">
        <f t="shared" si="589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0"/>
        <v>Punta Arenas4392422</v>
      </c>
    </row>
    <row r="5593" spans="11:19" x14ac:dyDescent="0.3">
      <c r="K5593">
        <f t="shared" si="585"/>
        <v>0</v>
      </c>
      <c r="L5593" t="str">
        <f t="shared" si="586"/>
        <v>Punta Arenas43924</v>
      </c>
      <c r="M5593" s="9">
        <f t="shared" si="587"/>
        <v>23</v>
      </c>
      <c r="N5593" t="str">
        <f t="shared" si="588"/>
        <v>Punta Arenas</v>
      </c>
      <c r="O5593" s="1">
        <f t="shared" si="589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0"/>
        <v>Punta Arenas4392423</v>
      </c>
    </row>
    <row r="5594" spans="11:19" x14ac:dyDescent="0.3">
      <c r="K5594">
        <f t="shared" si="585"/>
        <v>0</v>
      </c>
      <c r="L5594" t="str">
        <f t="shared" si="586"/>
        <v>Punta Arenas43924</v>
      </c>
      <c r="M5594" s="9">
        <f t="shared" si="587"/>
        <v>24</v>
      </c>
      <c r="N5594" t="str">
        <f t="shared" si="588"/>
        <v>Punta Arenas</v>
      </c>
      <c r="O5594" s="1">
        <f t="shared" si="589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0"/>
        <v>Punta Arenas4392424</v>
      </c>
    </row>
    <row r="5595" spans="11:19" x14ac:dyDescent="0.3">
      <c r="K5595">
        <f t="shared" si="585"/>
        <v>0</v>
      </c>
      <c r="L5595" t="str">
        <f t="shared" si="586"/>
        <v>Punta Arenas43924</v>
      </c>
      <c r="M5595" s="9">
        <f t="shared" si="587"/>
        <v>25</v>
      </c>
      <c r="N5595" t="str">
        <f t="shared" si="588"/>
        <v>Punta Arenas</v>
      </c>
      <c r="O5595" s="1">
        <f t="shared" si="589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0"/>
        <v>Punta Arenas4392425</v>
      </c>
    </row>
    <row r="5596" spans="11:19" x14ac:dyDescent="0.3">
      <c r="K5596">
        <f t="shared" si="585"/>
        <v>0</v>
      </c>
      <c r="L5596" t="str">
        <f t="shared" si="586"/>
        <v>Punta Arenas43924</v>
      </c>
      <c r="M5596" s="9">
        <f t="shared" si="587"/>
        <v>26</v>
      </c>
      <c r="N5596" t="str">
        <f t="shared" si="588"/>
        <v>Punta Arenas</v>
      </c>
      <c r="O5596" s="1">
        <f t="shared" si="589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0"/>
        <v>Punta Arenas4392426</v>
      </c>
    </row>
    <row r="5597" spans="11:19" x14ac:dyDescent="0.3">
      <c r="K5597">
        <f t="shared" si="585"/>
        <v>0</v>
      </c>
      <c r="L5597" t="str">
        <f t="shared" si="586"/>
        <v>Punta Arenas43924</v>
      </c>
      <c r="M5597" s="9">
        <f t="shared" si="587"/>
        <v>27</v>
      </c>
      <c r="N5597" t="str">
        <f t="shared" si="588"/>
        <v>Punta Arenas</v>
      </c>
      <c r="O5597" s="1">
        <f t="shared" si="589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0"/>
        <v>Punta Arenas4392427</v>
      </c>
    </row>
    <row r="5598" spans="11:19" x14ac:dyDescent="0.3">
      <c r="K5598">
        <f t="shared" si="585"/>
        <v>0</v>
      </c>
      <c r="L5598" t="str">
        <f t="shared" si="586"/>
        <v>Punta Arenas43924</v>
      </c>
      <c r="M5598" s="9">
        <f t="shared" si="587"/>
        <v>28</v>
      </c>
      <c r="N5598" t="str">
        <f t="shared" si="588"/>
        <v>Punta Arenas</v>
      </c>
      <c r="O5598" s="1">
        <f t="shared" si="589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0"/>
        <v>Punta Arenas4392428</v>
      </c>
    </row>
    <row r="5599" spans="11:19" x14ac:dyDescent="0.3">
      <c r="K5599">
        <f t="shared" si="585"/>
        <v>0</v>
      </c>
      <c r="L5599" t="str">
        <f t="shared" si="586"/>
        <v>Punta Arenas43924</v>
      </c>
      <c r="M5599" s="9">
        <f t="shared" si="587"/>
        <v>29</v>
      </c>
      <c r="N5599" t="str">
        <f t="shared" si="588"/>
        <v>Punta Arenas</v>
      </c>
      <c r="O5599" s="1">
        <f t="shared" si="589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0"/>
        <v>Punta Arenas4392429</v>
      </c>
    </row>
    <row r="5600" spans="11:19" x14ac:dyDescent="0.3">
      <c r="K5600">
        <f t="shared" si="585"/>
        <v>0</v>
      </c>
      <c r="L5600" t="str">
        <f t="shared" si="586"/>
        <v>Punta Arenas43924</v>
      </c>
      <c r="M5600" s="9">
        <f t="shared" si="587"/>
        <v>30</v>
      </c>
      <c r="N5600" t="str">
        <f t="shared" si="588"/>
        <v>Punta Arenas</v>
      </c>
      <c r="O5600" s="1">
        <f t="shared" si="589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0"/>
        <v>Punta Arenas4392430</v>
      </c>
    </row>
    <row r="5601" spans="11:19" x14ac:dyDescent="0.3">
      <c r="K5601">
        <f t="shared" si="585"/>
        <v>0</v>
      </c>
      <c r="L5601" t="str">
        <f t="shared" si="586"/>
        <v>Punta Arenas43924</v>
      </c>
      <c r="M5601" s="9">
        <f t="shared" si="587"/>
        <v>31</v>
      </c>
      <c r="N5601" t="str">
        <f t="shared" si="588"/>
        <v>Punta Arenas</v>
      </c>
      <c r="O5601" s="1">
        <f t="shared" si="589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0"/>
        <v>Punta Arenas4392431</v>
      </c>
    </row>
    <row r="5602" spans="11:19" x14ac:dyDescent="0.3">
      <c r="K5602">
        <f t="shared" si="585"/>
        <v>0</v>
      </c>
      <c r="L5602" t="str">
        <f t="shared" si="586"/>
        <v>Punta Arenas43924</v>
      </c>
      <c r="M5602" s="9">
        <f t="shared" si="587"/>
        <v>32</v>
      </c>
      <c r="N5602" t="str">
        <f t="shared" si="588"/>
        <v>Punta Arenas</v>
      </c>
      <c r="O5602" s="1">
        <f t="shared" si="589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0"/>
        <v>Punta Arenas4392432</v>
      </c>
    </row>
    <row r="5603" spans="11:19" x14ac:dyDescent="0.3">
      <c r="K5603">
        <f t="shared" si="585"/>
        <v>0</v>
      </c>
      <c r="L5603" t="str">
        <f t="shared" si="586"/>
        <v>Punta Arenas43924</v>
      </c>
      <c r="M5603" s="9">
        <f t="shared" si="587"/>
        <v>33</v>
      </c>
      <c r="N5603" t="str">
        <f t="shared" si="588"/>
        <v>Punta Arenas</v>
      </c>
      <c r="O5603" s="1">
        <f t="shared" si="589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0"/>
        <v>Punta Arenas4392433</v>
      </c>
    </row>
    <row r="5604" spans="11:19" x14ac:dyDescent="0.3">
      <c r="K5604">
        <f t="shared" si="585"/>
        <v>0</v>
      </c>
      <c r="L5604" t="str">
        <f t="shared" si="586"/>
        <v>Punta Arenas43924</v>
      </c>
      <c r="M5604" s="9">
        <f t="shared" si="587"/>
        <v>34</v>
      </c>
      <c r="N5604" t="str">
        <f t="shared" si="588"/>
        <v>Punta Arenas</v>
      </c>
      <c r="O5604" s="1">
        <f t="shared" si="589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0"/>
        <v>Punta Arenas4392434</v>
      </c>
    </row>
    <row r="5605" spans="11:19" x14ac:dyDescent="0.3">
      <c r="K5605">
        <f t="shared" si="585"/>
        <v>0</v>
      </c>
      <c r="L5605" t="str">
        <f t="shared" si="586"/>
        <v>Punta Arenas43924</v>
      </c>
      <c r="M5605" s="9">
        <f t="shared" si="587"/>
        <v>35</v>
      </c>
      <c r="N5605" t="str">
        <f t="shared" si="588"/>
        <v>Punta Arenas</v>
      </c>
      <c r="O5605" s="1">
        <f t="shared" si="589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0"/>
        <v>Punta Arenas4392435</v>
      </c>
    </row>
    <row r="5606" spans="11:19" x14ac:dyDescent="0.3">
      <c r="K5606">
        <f t="shared" si="585"/>
        <v>0</v>
      </c>
      <c r="L5606" t="str">
        <f t="shared" si="586"/>
        <v>Punta Arenas43924</v>
      </c>
      <c r="M5606" s="9">
        <f t="shared" si="587"/>
        <v>36</v>
      </c>
      <c r="N5606" t="str">
        <f t="shared" si="588"/>
        <v>Punta Arenas</v>
      </c>
      <c r="O5606" s="1">
        <f t="shared" si="589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0"/>
        <v>Punta Arenas4392436</v>
      </c>
    </row>
    <row r="5607" spans="11:19" x14ac:dyDescent="0.3">
      <c r="K5607">
        <f t="shared" si="585"/>
        <v>0</v>
      </c>
      <c r="L5607" t="str">
        <f t="shared" si="586"/>
        <v>Punta Arenas43924</v>
      </c>
      <c r="M5607" s="9">
        <f t="shared" si="587"/>
        <v>37</v>
      </c>
      <c r="N5607" t="str">
        <f t="shared" si="588"/>
        <v>Punta Arenas</v>
      </c>
      <c r="O5607" s="1">
        <f t="shared" si="589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0"/>
        <v>Punta Arenas4392437</v>
      </c>
    </row>
    <row r="5608" spans="11:19" x14ac:dyDescent="0.3">
      <c r="K5608">
        <f t="shared" si="585"/>
        <v>0</v>
      </c>
      <c r="L5608" t="str">
        <f t="shared" si="586"/>
        <v>Punta Arenas43924</v>
      </c>
      <c r="M5608" s="9">
        <f t="shared" si="587"/>
        <v>38</v>
      </c>
      <c r="N5608" t="str">
        <f t="shared" si="588"/>
        <v>Punta Arenas</v>
      </c>
      <c r="O5608" s="1">
        <f t="shared" si="589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0"/>
        <v>Punta Arenas4392438</v>
      </c>
    </row>
    <row r="5609" spans="11:19" x14ac:dyDescent="0.3">
      <c r="K5609">
        <f t="shared" si="585"/>
        <v>0</v>
      </c>
      <c r="L5609" t="str">
        <f t="shared" si="586"/>
        <v>Punta Arenas43924</v>
      </c>
      <c r="M5609" s="9">
        <f t="shared" si="587"/>
        <v>39</v>
      </c>
      <c r="N5609" t="str">
        <f t="shared" si="588"/>
        <v>Punta Arenas</v>
      </c>
      <c r="O5609" s="1">
        <f t="shared" si="589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0"/>
        <v>Punta Arenas4392439</v>
      </c>
    </row>
    <row r="5610" spans="11:19" x14ac:dyDescent="0.3">
      <c r="K5610">
        <f t="shared" si="585"/>
        <v>0</v>
      </c>
      <c r="L5610" t="str">
        <f t="shared" si="586"/>
        <v>Punta Arenas43924</v>
      </c>
      <c r="M5610" s="9">
        <f t="shared" si="587"/>
        <v>40</v>
      </c>
      <c r="N5610" t="str">
        <f t="shared" si="588"/>
        <v>Punta Arenas</v>
      </c>
      <c r="O5610" s="1">
        <f t="shared" si="589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0"/>
        <v>Punta Arenas4392440</v>
      </c>
    </row>
    <row r="5611" spans="11:19" x14ac:dyDescent="0.3">
      <c r="K5611">
        <f t="shared" si="585"/>
        <v>0</v>
      </c>
      <c r="L5611" t="str">
        <f t="shared" si="586"/>
        <v>Punta Arenas43924</v>
      </c>
      <c r="M5611" s="9">
        <f t="shared" si="587"/>
        <v>41</v>
      </c>
      <c r="N5611" t="str">
        <f t="shared" si="588"/>
        <v>Punta Arenas</v>
      </c>
      <c r="O5611" s="1">
        <f t="shared" si="589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0"/>
        <v>Punta Arenas4392441</v>
      </c>
    </row>
    <row r="5612" spans="11:19" x14ac:dyDescent="0.3">
      <c r="K5612">
        <f t="shared" si="585"/>
        <v>0</v>
      </c>
      <c r="L5612" t="str">
        <f t="shared" si="586"/>
        <v>Punta Arenas43924</v>
      </c>
      <c r="M5612" s="9">
        <f t="shared" si="587"/>
        <v>42</v>
      </c>
      <c r="N5612" t="str">
        <f t="shared" si="588"/>
        <v>Punta Arenas</v>
      </c>
      <c r="O5612" s="1">
        <f t="shared" si="589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0"/>
        <v>Punta Arenas4392442</v>
      </c>
    </row>
    <row r="5613" spans="11:19" x14ac:dyDescent="0.3">
      <c r="K5613">
        <f t="shared" si="585"/>
        <v>0</v>
      </c>
      <c r="L5613" t="str">
        <f t="shared" si="586"/>
        <v>Punta Arenas43924</v>
      </c>
      <c r="M5613" s="9">
        <f t="shared" si="587"/>
        <v>43</v>
      </c>
      <c r="N5613" t="str">
        <f t="shared" si="588"/>
        <v>Punta Arenas</v>
      </c>
      <c r="O5613" s="1">
        <f t="shared" si="589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0"/>
        <v>Punta Arenas4392443</v>
      </c>
    </row>
    <row r="5614" spans="11:19" x14ac:dyDescent="0.3">
      <c r="K5614">
        <f t="shared" si="585"/>
        <v>0</v>
      </c>
      <c r="L5614" t="str">
        <f t="shared" si="586"/>
        <v>Punta Arenas43924</v>
      </c>
      <c r="M5614" s="9">
        <f t="shared" si="587"/>
        <v>44</v>
      </c>
      <c r="N5614" t="str">
        <f t="shared" si="588"/>
        <v>Punta Arenas</v>
      </c>
      <c r="O5614" s="1">
        <f t="shared" si="589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0"/>
        <v>Punta Arenas4392444</v>
      </c>
    </row>
    <row r="5615" spans="11:19" x14ac:dyDescent="0.3">
      <c r="K5615">
        <f t="shared" si="585"/>
        <v>0</v>
      </c>
      <c r="L5615" t="str">
        <f t="shared" si="586"/>
        <v>Punta Arenas43924</v>
      </c>
      <c r="M5615" s="9">
        <f t="shared" si="587"/>
        <v>45</v>
      </c>
      <c r="N5615" t="str">
        <f t="shared" si="588"/>
        <v>Punta Arenas</v>
      </c>
      <c r="O5615" s="1">
        <f t="shared" si="589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0"/>
        <v>Punta Arenas4392445</v>
      </c>
    </row>
    <row r="5616" spans="11:19" x14ac:dyDescent="0.3">
      <c r="K5616">
        <f t="shared" si="585"/>
        <v>0</v>
      </c>
      <c r="L5616" t="str">
        <f t="shared" si="586"/>
        <v>Punta Arenas43924</v>
      </c>
      <c r="M5616" s="9">
        <f t="shared" si="587"/>
        <v>46</v>
      </c>
      <c r="N5616" t="str">
        <f t="shared" si="588"/>
        <v>Punta Arenas</v>
      </c>
      <c r="O5616" s="1">
        <f t="shared" si="589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0"/>
        <v>Punta Arenas4392446</v>
      </c>
    </row>
    <row r="5617" spans="11:19" x14ac:dyDescent="0.3">
      <c r="K5617">
        <f t="shared" si="585"/>
        <v>0</v>
      </c>
      <c r="L5617" t="str">
        <f t="shared" si="586"/>
        <v>Punta Arenas43924</v>
      </c>
      <c r="M5617" s="9">
        <f t="shared" si="587"/>
        <v>47</v>
      </c>
      <c r="N5617" t="str">
        <f t="shared" si="588"/>
        <v>Punta Arenas</v>
      </c>
      <c r="O5617" s="1">
        <f t="shared" si="589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0"/>
        <v>Punta Arenas4392447</v>
      </c>
    </row>
    <row r="5618" spans="11:19" x14ac:dyDescent="0.3">
      <c r="K5618">
        <f t="shared" si="585"/>
        <v>0</v>
      </c>
      <c r="L5618" t="str">
        <f t="shared" si="586"/>
        <v>Punta Arenas43924</v>
      </c>
      <c r="M5618" s="9">
        <f t="shared" si="587"/>
        <v>48</v>
      </c>
      <c r="N5618" t="str">
        <f t="shared" si="588"/>
        <v>Punta Arenas</v>
      </c>
      <c r="O5618" s="1">
        <f t="shared" si="589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0"/>
        <v>Punta Arenas4392448</v>
      </c>
    </row>
    <row r="5619" spans="11:19" x14ac:dyDescent="0.3">
      <c r="K5619">
        <f t="shared" si="585"/>
        <v>0</v>
      </c>
      <c r="L5619" t="str">
        <f t="shared" si="586"/>
        <v>Punta Arenas43924</v>
      </c>
      <c r="M5619" s="9">
        <f t="shared" si="587"/>
        <v>49</v>
      </c>
      <c r="N5619" t="str">
        <f t="shared" si="588"/>
        <v>Punta Arenas</v>
      </c>
      <c r="O5619" s="1">
        <f t="shared" si="589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0"/>
        <v>Punta Arenas4392449</v>
      </c>
    </row>
    <row r="5620" spans="11:19" x14ac:dyDescent="0.3">
      <c r="K5620">
        <f t="shared" si="585"/>
        <v>0</v>
      </c>
      <c r="L5620" t="str">
        <f t="shared" si="586"/>
        <v>Punta Arenas43924</v>
      </c>
      <c r="M5620" s="9">
        <f t="shared" si="587"/>
        <v>50</v>
      </c>
      <c r="N5620" t="str">
        <f t="shared" si="588"/>
        <v>Punta Arenas</v>
      </c>
      <c r="O5620" s="1">
        <f t="shared" si="589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0"/>
        <v>Punta Arenas4392450</v>
      </c>
    </row>
    <row r="5621" spans="11:19" x14ac:dyDescent="0.3">
      <c r="K5621">
        <f t="shared" si="585"/>
        <v>0</v>
      </c>
      <c r="L5621" t="str">
        <f t="shared" si="586"/>
        <v>Punta Arenas43924</v>
      </c>
      <c r="M5621" s="9">
        <f t="shared" si="587"/>
        <v>51</v>
      </c>
      <c r="N5621" t="str">
        <f t="shared" si="588"/>
        <v>Punta Arenas</v>
      </c>
      <c r="O5621" s="1">
        <f t="shared" si="589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0"/>
        <v>Punta Arenas4392451</v>
      </c>
    </row>
    <row r="5622" spans="11:19" x14ac:dyDescent="0.3">
      <c r="K5622">
        <f t="shared" si="585"/>
        <v>0</v>
      </c>
      <c r="L5622" t="str">
        <f t="shared" si="586"/>
        <v>Punta Arenas43924</v>
      </c>
      <c r="M5622" s="9">
        <f t="shared" si="587"/>
        <v>52</v>
      </c>
      <c r="N5622" t="str">
        <f t="shared" si="588"/>
        <v>Punta Arenas</v>
      </c>
      <c r="O5622" s="1">
        <f t="shared" si="589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0"/>
        <v>Punta Arenas4392452</v>
      </c>
    </row>
    <row r="5623" spans="11:19" x14ac:dyDescent="0.3">
      <c r="K5623">
        <f t="shared" si="585"/>
        <v>0</v>
      </c>
      <c r="L5623" t="str">
        <f t="shared" si="586"/>
        <v>Punta Arenas43924</v>
      </c>
      <c r="M5623" s="9">
        <f t="shared" si="587"/>
        <v>53</v>
      </c>
      <c r="N5623" t="str">
        <f t="shared" si="588"/>
        <v>Punta Arenas</v>
      </c>
      <c r="O5623" s="1">
        <f t="shared" si="589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0"/>
        <v>Punta Arenas4392453</v>
      </c>
    </row>
    <row r="5624" spans="11:19" x14ac:dyDescent="0.3">
      <c r="K5624">
        <f t="shared" si="585"/>
        <v>0</v>
      </c>
      <c r="L5624" t="str">
        <f t="shared" si="586"/>
        <v>Punta Arenas43924</v>
      </c>
      <c r="M5624" s="9">
        <f t="shared" si="587"/>
        <v>54</v>
      </c>
      <c r="N5624" t="str">
        <f t="shared" si="588"/>
        <v>Punta Arenas</v>
      </c>
      <c r="O5624" s="1">
        <f t="shared" si="589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0"/>
        <v>Punta Arenas4392454</v>
      </c>
    </row>
    <row r="5625" spans="11:19" x14ac:dyDescent="0.3">
      <c r="K5625">
        <f t="shared" si="585"/>
        <v>0</v>
      </c>
      <c r="L5625" t="str">
        <f t="shared" si="586"/>
        <v>Punta Arenas43924</v>
      </c>
      <c r="M5625" s="9">
        <f t="shared" si="587"/>
        <v>55</v>
      </c>
      <c r="N5625" t="str">
        <f t="shared" si="588"/>
        <v>Punta Arenas</v>
      </c>
      <c r="O5625" s="1">
        <f t="shared" si="589"/>
        <v>43924</v>
      </c>
      <c r="P5625">
        <f>+VLOOKUP($N5625,[1]Hoja3!$A$4:$E$349,2,0)</f>
        <v>12</v>
      </c>
      <c r="Q5625">
        <f>+VLOOKUP($N5625,[1]Hoja3!$A$4:$E$349,3,0)</f>
        <v>12101</v>
      </c>
      <c r="R5625" t="str">
        <f>+VLOOKUP($N5625,[1]Hoja3!$A$4:$E$349,4,0)</f>
        <v>Magallanes</v>
      </c>
      <c r="S5625" t="str">
        <f t="shared" si="590"/>
        <v>Punta Arenas4392455</v>
      </c>
    </row>
    <row r="5626" spans="11:19" x14ac:dyDescent="0.3">
      <c r="K5626">
        <f t="shared" si="585"/>
        <v>0</v>
      </c>
      <c r="L5626" t="str">
        <f t="shared" si="586"/>
        <v>Punta Arenas43924</v>
      </c>
      <c r="M5626" s="9">
        <f t="shared" si="587"/>
        <v>56</v>
      </c>
      <c r="N5626" t="str">
        <f t="shared" si="588"/>
        <v>Punta Arenas</v>
      </c>
      <c r="O5626" s="1">
        <f t="shared" si="589"/>
        <v>43924</v>
      </c>
      <c r="P5626">
        <f>+VLOOKUP($N5626,[1]Hoja3!$A$4:$E$349,2,0)</f>
        <v>12</v>
      </c>
      <c r="Q5626">
        <f>+VLOOKUP($N5626,[1]Hoja3!$A$4:$E$349,3,0)</f>
        <v>12101</v>
      </c>
      <c r="R5626" t="str">
        <f>+VLOOKUP($N5626,[1]Hoja3!$A$4:$E$349,4,0)</f>
        <v>Magallanes</v>
      </c>
      <c r="S5626" t="str">
        <f t="shared" si="590"/>
        <v>Punta Arenas4392456</v>
      </c>
    </row>
    <row r="5627" spans="11:19" x14ac:dyDescent="0.3">
      <c r="K5627">
        <f t="shared" si="585"/>
        <v>0</v>
      </c>
      <c r="L5627" t="str">
        <f t="shared" si="586"/>
        <v>Purranque43924</v>
      </c>
      <c r="M5627" s="9">
        <v>1</v>
      </c>
      <c r="N5627" t="s">
        <v>264</v>
      </c>
      <c r="O5627" s="1">
        <f t="shared" si="589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0"/>
        <v>Purranque439241</v>
      </c>
    </row>
    <row r="5628" spans="11:19" x14ac:dyDescent="0.3">
      <c r="K5628">
        <f t="shared" si="585"/>
        <v>0</v>
      </c>
      <c r="L5628" t="str">
        <f t="shared" si="586"/>
        <v>Purranque43924</v>
      </c>
      <c r="M5628" s="9">
        <f t="shared" si="587"/>
        <v>2</v>
      </c>
      <c r="N5628" t="str">
        <f t="shared" si="588"/>
        <v>Purranque</v>
      </c>
      <c r="O5628" s="1">
        <f t="shared" si="589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0"/>
        <v>Purranque439242</v>
      </c>
    </row>
    <row r="5629" spans="11:19" x14ac:dyDescent="0.3">
      <c r="K5629">
        <f t="shared" si="585"/>
        <v>0</v>
      </c>
      <c r="L5629" t="str">
        <f t="shared" si="586"/>
        <v>Purranque43924</v>
      </c>
      <c r="M5629" s="9">
        <f t="shared" si="587"/>
        <v>3</v>
      </c>
      <c r="N5629" t="str">
        <f t="shared" si="588"/>
        <v>Purranque</v>
      </c>
      <c r="O5629" s="1">
        <f t="shared" si="589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0"/>
        <v>Purranque439243</v>
      </c>
    </row>
    <row r="5630" spans="11:19" x14ac:dyDescent="0.3">
      <c r="K5630">
        <f t="shared" si="585"/>
        <v>0</v>
      </c>
      <c r="L5630" t="str">
        <f t="shared" si="586"/>
        <v>Purranque43924</v>
      </c>
      <c r="M5630" s="9">
        <f t="shared" si="587"/>
        <v>4</v>
      </c>
      <c r="N5630" t="str">
        <f t="shared" si="588"/>
        <v>Purranque</v>
      </c>
      <c r="O5630" s="1">
        <f t="shared" si="589"/>
        <v>43924</v>
      </c>
      <c r="P5630">
        <f>+VLOOKUP($N5630,[1]Hoja3!$A$4:$E$349,2,0)</f>
        <v>10</v>
      </c>
      <c r="Q5630">
        <f>+VLOOKUP($N5630,[1]Hoja3!$A$4:$E$349,3,0)</f>
        <v>10303</v>
      </c>
      <c r="R5630" t="str">
        <f>+VLOOKUP($N5630,[1]Hoja3!$A$4:$E$349,4,0)</f>
        <v>Los Lagos</v>
      </c>
      <c r="S5630" t="str">
        <f t="shared" si="590"/>
        <v>Purranque439244</v>
      </c>
    </row>
    <row r="5631" spans="11:19" x14ac:dyDescent="0.3">
      <c r="K5631">
        <f t="shared" si="585"/>
        <v>0</v>
      </c>
      <c r="L5631" t="str">
        <f t="shared" si="586"/>
        <v>Purranque43924</v>
      </c>
      <c r="M5631" s="9">
        <f t="shared" si="587"/>
        <v>5</v>
      </c>
      <c r="N5631" t="str">
        <f t="shared" si="588"/>
        <v>Purranque</v>
      </c>
      <c r="O5631" s="1">
        <f t="shared" si="589"/>
        <v>43924</v>
      </c>
      <c r="P5631">
        <f>+VLOOKUP($N5631,[1]Hoja3!$A$4:$E$349,2,0)</f>
        <v>10</v>
      </c>
      <c r="Q5631">
        <f>+VLOOKUP($N5631,[1]Hoja3!$A$4:$E$349,3,0)</f>
        <v>10303</v>
      </c>
      <c r="R5631" t="str">
        <f>+VLOOKUP($N5631,[1]Hoja3!$A$4:$E$349,4,0)</f>
        <v>Los Lagos</v>
      </c>
      <c r="S5631" t="str">
        <f t="shared" si="590"/>
        <v>Purranque439245</v>
      </c>
    </row>
    <row r="5632" spans="11:19" x14ac:dyDescent="0.3">
      <c r="K5632">
        <f t="shared" si="585"/>
        <v>0</v>
      </c>
      <c r="L5632" t="str">
        <f t="shared" si="586"/>
        <v>Quillon43924</v>
      </c>
      <c r="M5632" s="9">
        <v>1</v>
      </c>
      <c r="N5632" t="s">
        <v>274</v>
      </c>
      <c r="O5632" s="1">
        <f t="shared" si="589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0"/>
        <v>Quillon439241</v>
      </c>
    </row>
    <row r="5633" spans="11:19" x14ac:dyDescent="0.3">
      <c r="K5633">
        <f t="shared" si="585"/>
        <v>0</v>
      </c>
      <c r="L5633" t="str">
        <f t="shared" si="586"/>
        <v>Quillon43924</v>
      </c>
      <c r="M5633" s="9">
        <f t="shared" si="587"/>
        <v>2</v>
      </c>
      <c r="N5633" t="str">
        <f t="shared" si="588"/>
        <v>Quillon</v>
      </c>
      <c r="O5633" s="1">
        <f t="shared" si="589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0"/>
        <v>Quillon439242</v>
      </c>
    </row>
    <row r="5634" spans="11:19" x14ac:dyDescent="0.3">
      <c r="K5634">
        <f t="shared" si="585"/>
        <v>0</v>
      </c>
      <c r="L5634" t="str">
        <f t="shared" si="586"/>
        <v>Quillon43924</v>
      </c>
      <c r="M5634" s="9">
        <f t="shared" si="587"/>
        <v>3</v>
      </c>
      <c r="N5634" t="str">
        <f t="shared" si="588"/>
        <v>Quillon</v>
      </c>
      <c r="O5634" s="1">
        <f t="shared" si="589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0"/>
        <v>Quillon439243</v>
      </c>
    </row>
    <row r="5635" spans="11:19" x14ac:dyDescent="0.3">
      <c r="K5635">
        <f t="shared" si="585"/>
        <v>0</v>
      </c>
      <c r="L5635" t="str">
        <f t="shared" si="586"/>
        <v>Quillon43924</v>
      </c>
      <c r="M5635" s="9">
        <f t="shared" si="587"/>
        <v>4</v>
      </c>
      <c r="N5635" t="str">
        <f t="shared" si="588"/>
        <v>Quillon</v>
      </c>
      <c r="O5635" s="1">
        <f t="shared" si="589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0"/>
        <v>Quillon439244</v>
      </c>
    </row>
    <row r="5636" spans="11:19" x14ac:dyDescent="0.3">
      <c r="K5636">
        <f t="shared" si="585"/>
        <v>0</v>
      </c>
      <c r="L5636" t="str">
        <f t="shared" si="586"/>
        <v>Quillon43924</v>
      </c>
      <c r="M5636" s="9">
        <f t="shared" si="587"/>
        <v>5</v>
      </c>
      <c r="N5636" t="str">
        <f t="shared" si="588"/>
        <v>Quillon</v>
      </c>
      <c r="O5636" s="1">
        <f t="shared" si="589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0"/>
        <v>Quillon439245</v>
      </c>
    </row>
    <row r="5637" spans="11:19" x14ac:dyDescent="0.3">
      <c r="K5637">
        <f t="shared" si="585"/>
        <v>0</v>
      </c>
      <c r="L5637" t="str">
        <f t="shared" si="586"/>
        <v>Quillon43924</v>
      </c>
      <c r="M5637" s="9">
        <f t="shared" si="587"/>
        <v>6</v>
      </c>
      <c r="N5637" t="str">
        <f t="shared" si="588"/>
        <v>Quillon</v>
      </c>
      <c r="O5637" s="1">
        <f t="shared" si="589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0"/>
        <v>Quillon439246</v>
      </c>
    </row>
    <row r="5638" spans="11:19" x14ac:dyDescent="0.3">
      <c r="K5638">
        <f t="shared" si="585"/>
        <v>0</v>
      </c>
      <c r="L5638" t="str">
        <f t="shared" si="586"/>
        <v>Quillon43924</v>
      </c>
      <c r="M5638" s="9">
        <f t="shared" si="587"/>
        <v>7</v>
      </c>
      <c r="N5638" t="str">
        <f t="shared" si="588"/>
        <v>Quillon</v>
      </c>
      <c r="O5638" s="1">
        <f t="shared" si="589"/>
        <v>43924</v>
      </c>
      <c r="P5638">
        <f>+VLOOKUP($N5638,[1]Hoja3!$A$4:$E$349,2,0)</f>
        <v>16</v>
      </c>
      <c r="Q5638">
        <f>+VLOOKUP($N5638,[1]Hoja3!$A$4:$E$349,3,0)</f>
        <v>16107</v>
      </c>
      <c r="R5638" t="str">
        <f>+VLOOKUP($N5638,[1]Hoja3!$A$4:$E$349,4,0)</f>
        <v>Ñuble</v>
      </c>
      <c r="S5638" t="str">
        <f t="shared" si="590"/>
        <v>Quillon439247</v>
      </c>
    </row>
    <row r="5639" spans="11:19" x14ac:dyDescent="0.3">
      <c r="K5639">
        <f t="shared" ref="K5639:K5702" si="591">+COUNTIFS($L$6:$L$20000,B5639)</f>
        <v>0</v>
      </c>
      <c r="L5639" t="str">
        <f t="shared" si="586"/>
        <v>Quillon43924</v>
      </c>
      <c r="M5639" s="9">
        <f t="shared" si="587"/>
        <v>8</v>
      </c>
      <c r="N5639" t="str">
        <f t="shared" si="588"/>
        <v>Quillon</v>
      </c>
      <c r="O5639" s="1">
        <f t="shared" si="589"/>
        <v>43924</v>
      </c>
      <c r="P5639">
        <f>+VLOOKUP($N5639,[1]Hoja3!$A$4:$E$349,2,0)</f>
        <v>16</v>
      </c>
      <c r="Q5639">
        <f>+VLOOKUP($N5639,[1]Hoja3!$A$4:$E$349,3,0)</f>
        <v>16107</v>
      </c>
      <c r="R5639" t="str">
        <f>+VLOOKUP($N5639,[1]Hoja3!$A$4:$E$349,4,0)</f>
        <v>Ñuble</v>
      </c>
      <c r="S5639" t="str">
        <f t="shared" si="590"/>
        <v>Quillon439248</v>
      </c>
    </row>
    <row r="5640" spans="11:19" x14ac:dyDescent="0.3">
      <c r="K5640">
        <f t="shared" si="591"/>
        <v>0</v>
      </c>
      <c r="L5640" t="str">
        <f t="shared" si="586"/>
        <v>Quillota43924</v>
      </c>
      <c r="M5640" s="9">
        <v>1</v>
      </c>
      <c r="N5640" t="s">
        <v>275</v>
      </c>
      <c r="O5640" s="1">
        <f t="shared" si="589"/>
        <v>43924</v>
      </c>
      <c r="P5640">
        <f>+VLOOKUP($N5640,[1]Hoja3!$A$4:$E$349,2,0)</f>
        <v>5</v>
      </c>
      <c r="Q5640">
        <f>+VLOOKUP($N5640,[1]Hoja3!$A$4:$E$349,3,0)</f>
        <v>5501</v>
      </c>
      <c r="R5640" t="str">
        <f>+VLOOKUP($N5640,[1]Hoja3!$A$4:$E$349,4,0)</f>
        <v>Valparaíso</v>
      </c>
      <c r="S5640" t="str">
        <f t="shared" si="590"/>
        <v>Quillota439241</v>
      </c>
    </row>
    <row r="5641" spans="11:19" x14ac:dyDescent="0.3">
      <c r="K5641">
        <f t="shared" si="591"/>
        <v>0</v>
      </c>
      <c r="L5641" t="str">
        <f t="shared" si="586"/>
        <v>Quillota43924</v>
      </c>
      <c r="M5641" s="9">
        <f t="shared" si="587"/>
        <v>2</v>
      </c>
      <c r="N5641" t="str">
        <f t="shared" si="588"/>
        <v>Quillota</v>
      </c>
      <c r="O5641" s="1">
        <f t="shared" si="589"/>
        <v>43924</v>
      </c>
      <c r="P5641">
        <f>+VLOOKUP($N5641,[1]Hoja3!$A$4:$E$349,2,0)</f>
        <v>5</v>
      </c>
      <c r="Q5641">
        <f>+VLOOKUP($N5641,[1]Hoja3!$A$4:$E$349,3,0)</f>
        <v>5501</v>
      </c>
      <c r="R5641" t="str">
        <f>+VLOOKUP($N5641,[1]Hoja3!$A$4:$E$349,4,0)</f>
        <v>Valparaíso</v>
      </c>
      <c r="S5641" t="str">
        <f t="shared" si="590"/>
        <v>Quillota439242</v>
      </c>
    </row>
    <row r="5642" spans="11:19" x14ac:dyDescent="0.3">
      <c r="K5642">
        <f t="shared" si="591"/>
        <v>0</v>
      </c>
      <c r="L5642" t="str">
        <f t="shared" si="586"/>
        <v>Quilpue43924</v>
      </c>
      <c r="M5642" s="9">
        <v>1</v>
      </c>
      <c r="N5642" t="s">
        <v>276</v>
      </c>
      <c r="O5642" s="1">
        <f t="shared" si="589"/>
        <v>43924</v>
      </c>
      <c r="P5642">
        <f>+VLOOKUP($N5642,[1]Hoja3!$A$4:$E$349,2,0)</f>
        <v>5</v>
      </c>
      <c r="Q5642">
        <f>+VLOOKUP($N5642,[1]Hoja3!$A$4:$E$349,3,0)</f>
        <v>5801</v>
      </c>
      <c r="R5642" t="str">
        <f>+VLOOKUP($N5642,[1]Hoja3!$A$4:$E$349,4,0)</f>
        <v>Valparaíso</v>
      </c>
      <c r="S5642" t="str">
        <f t="shared" si="590"/>
        <v>Quilpue439241</v>
      </c>
    </row>
    <row r="5643" spans="11:19" x14ac:dyDescent="0.3">
      <c r="K5643">
        <f t="shared" si="591"/>
        <v>0</v>
      </c>
      <c r="L5643" t="str">
        <f t="shared" si="586"/>
        <v>Rancagua43924</v>
      </c>
      <c r="M5643" s="9">
        <v>1</v>
      </c>
      <c r="N5643" t="s">
        <v>282</v>
      </c>
      <c r="O5643" s="1">
        <f t="shared" si="589"/>
        <v>43924</v>
      </c>
      <c r="P5643">
        <f>+VLOOKUP($N5643,[1]Hoja3!$A$4:$E$349,2,0)</f>
        <v>6</v>
      </c>
      <c r="Q5643">
        <f>+VLOOKUP($N5643,[1]Hoja3!$A$4:$E$349,3,0)</f>
        <v>6101</v>
      </c>
      <c r="R5643" t="str">
        <f>+VLOOKUP($N5643,[1]Hoja3!$A$4:$E$349,4,0)</f>
        <v>O’Higgins</v>
      </c>
      <c r="S5643" t="str">
        <f t="shared" si="590"/>
        <v>Rancagua439241</v>
      </c>
    </row>
    <row r="5644" spans="11:19" x14ac:dyDescent="0.3">
      <c r="K5644">
        <f t="shared" si="591"/>
        <v>0</v>
      </c>
      <c r="L5644" t="str">
        <f t="shared" si="586"/>
        <v>Rancagua43924</v>
      </c>
      <c r="M5644" s="9">
        <f t="shared" si="587"/>
        <v>2</v>
      </c>
      <c r="N5644" t="str">
        <f t="shared" si="588"/>
        <v>Rancagua</v>
      </c>
      <c r="O5644" s="1">
        <f t="shared" si="589"/>
        <v>43924</v>
      </c>
      <c r="P5644">
        <f>+VLOOKUP($N5644,[1]Hoja3!$A$4:$E$349,2,0)</f>
        <v>6</v>
      </c>
      <c r="Q5644">
        <f>+VLOOKUP($N5644,[1]Hoja3!$A$4:$E$349,3,0)</f>
        <v>6101</v>
      </c>
      <c r="R5644" t="str">
        <f>+VLOOKUP($N5644,[1]Hoja3!$A$4:$E$349,4,0)</f>
        <v>O’Higgins</v>
      </c>
      <c r="S5644" t="str">
        <f t="shared" si="590"/>
        <v>Rancagua439242</v>
      </c>
    </row>
    <row r="5645" spans="11:19" x14ac:dyDescent="0.3">
      <c r="K5645">
        <f t="shared" si="591"/>
        <v>0</v>
      </c>
      <c r="L5645" t="str">
        <f t="shared" si="586"/>
        <v>Ranquil43924</v>
      </c>
      <c r="M5645" s="9">
        <v>1</v>
      </c>
      <c r="N5645" t="s">
        <v>283</v>
      </c>
      <c r="O5645" s="1">
        <f t="shared" si="589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590"/>
        <v>Ranquil439241</v>
      </c>
    </row>
    <row r="5646" spans="11:19" x14ac:dyDescent="0.3">
      <c r="K5646">
        <f t="shared" si="591"/>
        <v>0</v>
      </c>
      <c r="L5646" t="str">
        <f t="shared" ref="L5646:L5709" si="592">+N5646&amp;O5646</f>
        <v>Ranquil43924</v>
      </c>
      <c r="M5646" s="9">
        <f t="shared" ref="M5646:M5709" si="593">+M5645+1</f>
        <v>2</v>
      </c>
      <c r="N5646" t="str">
        <f t="shared" ref="N5646:N5709" si="594">+N5645</f>
        <v>Ranquil</v>
      </c>
      <c r="O5646" s="1">
        <f t="shared" ref="O5646:O5709" si="595">+O5645</f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ref="S5646:S5709" si="596">+N5646&amp;O5646&amp;M5646</f>
        <v>Ranquil439242</v>
      </c>
    </row>
    <row r="5647" spans="11:19" x14ac:dyDescent="0.3">
      <c r="K5647">
        <f t="shared" si="591"/>
        <v>0</v>
      </c>
      <c r="L5647" t="str">
        <f t="shared" si="592"/>
        <v>Ranquil43924</v>
      </c>
      <c r="M5647" s="9">
        <f t="shared" si="593"/>
        <v>3</v>
      </c>
      <c r="N5647" t="str">
        <f t="shared" si="594"/>
        <v>Ranquil</v>
      </c>
      <c r="O5647" s="1">
        <f t="shared" si="595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96"/>
        <v>Ranquil439243</v>
      </c>
    </row>
    <row r="5648" spans="11:19" x14ac:dyDescent="0.3">
      <c r="K5648">
        <f t="shared" si="591"/>
        <v>0</v>
      </c>
      <c r="L5648" t="str">
        <f t="shared" si="592"/>
        <v>Ranquil43924</v>
      </c>
      <c r="M5648" s="9">
        <f t="shared" si="593"/>
        <v>4</v>
      </c>
      <c r="N5648" t="str">
        <f t="shared" si="594"/>
        <v>Ranquil</v>
      </c>
      <c r="O5648" s="1">
        <f t="shared" si="595"/>
        <v>43924</v>
      </c>
      <c r="P5648">
        <f>+VLOOKUP($N5648,[1]Hoja3!$A$4:$E$349,2,0)</f>
        <v>16</v>
      </c>
      <c r="Q5648">
        <f>+VLOOKUP($N5648,[1]Hoja3!$A$4:$E$349,3,0)</f>
        <v>16206</v>
      </c>
      <c r="R5648" t="str">
        <f>+VLOOKUP($N5648,[1]Hoja3!$A$4:$E$349,4,0)</f>
        <v>Ñuble</v>
      </c>
      <c r="S5648" t="str">
        <f t="shared" si="596"/>
        <v>Ranquil439244</v>
      </c>
    </row>
    <row r="5649" spans="11:19" x14ac:dyDescent="0.3">
      <c r="K5649">
        <f t="shared" si="591"/>
        <v>0</v>
      </c>
      <c r="L5649" t="str">
        <f t="shared" si="592"/>
        <v>Ranquil43924</v>
      </c>
      <c r="M5649" s="9">
        <f t="shared" si="593"/>
        <v>5</v>
      </c>
      <c r="N5649" t="str">
        <f t="shared" si="594"/>
        <v>Ranquil</v>
      </c>
      <c r="O5649" s="1">
        <f t="shared" si="595"/>
        <v>43924</v>
      </c>
      <c r="P5649">
        <f>+VLOOKUP($N5649,[1]Hoja3!$A$4:$E$349,2,0)</f>
        <v>16</v>
      </c>
      <c r="Q5649">
        <f>+VLOOKUP($N5649,[1]Hoja3!$A$4:$E$349,3,0)</f>
        <v>16206</v>
      </c>
      <c r="R5649" t="str">
        <f>+VLOOKUP($N5649,[1]Hoja3!$A$4:$E$349,4,0)</f>
        <v>Ñuble</v>
      </c>
      <c r="S5649" t="str">
        <f t="shared" si="596"/>
        <v>Ranquil439245</v>
      </c>
    </row>
    <row r="5650" spans="11:19" x14ac:dyDescent="0.3">
      <c r="K5650">
        <f t="shared" si="591"/>
        <v>0</v>
      </c>
      <c r="L5650" t="str">
        <f t="shared" si="592"/>
        <v>San Antonio43924</v>
      </c>
      <c r="M5650" s="9">
        <v>1</v>
      </c>
      <c r="N5650" t="s">
        <v>302</v>
      </c>
      <c r="O5650" s="1">
        <f t="shared" si="595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96"/>
        <v>San Antonio439241</v>
      </c>
    </row>
    <row r="5651" spans="11:19" x14ac:dyDescent="0.3">
      <c r="K5651">
        <f t="shared" si="591"/>
        <v>0</v>
      </c>
      <c r="L5651" t="str">
        <f t="shared" si="592"/>
        <v>San Antonio43924</v>
      </c>
      <c r="M5651" s="9">
        <f t="shared" si="593"/>
        <v>2</v>
      </c>
      <c r="N5651" t="str">
        <f t="shared" si="594"/>
        <v>San Antonio</v>
      </c>
      <c r="O5651" s="1">
        <f t="shared" si="595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96"/>
        <v>San Antonio439242</v>
      </c>
    </row>
    <row r="5652" spans="11:19" x14ac:dyDescent="0.3">
      <c r="K5652">
        <f t="shared" si="591"/>
        <v>0</v>
      </c>
      <c r="L5652" t="str">
        <f t="shared" si="592"/>
        <v>San Antonio43924</v>
      </c>
      <c r="M5652" s="9">
        <f t="shared" si="593"/>
        <v>3</v>
      </c>
      <c r="N5652" t="str">
        <f t="shared" si="594"/>
        <v>San Antonio</v>
      </c>
      <c r="O5652" s="1">
        <f t="shared" si="595"/>
        <v>43924</v>
      </c>
      <c r="P5652">
        <f>+VLOOKUP($N5652,[1]Hoja3!$A$4:$E$349,2,0)</f>
        <v>5</v>
      </c>
      <c r="Q5652">
        <f>+VLOOKUP($N5652,[1]Hoja3!$A$4:$E$349,3,0)</f>
        <v>5601</v>
      </c>
      <c r="R5652" t="str">
        <f>+VLOOKUP($N5652,[1]Hoja3!$A$4:$E$349,4,0)</f>
        <v>Valparaíso</v>
      </c>
      <c r="S5652" t="str">
        <f t="shared" si="596"/>
        <v>San Antonio439243</v>
      </c>
    </row>
    <row r="5653" spans="11:19" x14ac:dyDescent="0.3">
      <c r="K5653">
        <f t="shared" si="591"/>
        <v>0</v>
      </c>
      <c r="L5653" t="str">
        <f t="shared" si="592"/>
        <v>San Antonio43924</v>
      </c>
      <c r="M5653" s="9">
        <f t="shared" si="593"/>
        <v>4</v>
      </c>
      <c r="N5653" t="str">
        <f t="shared" si="594"/>
        <v>San Antonio</v>
      </c>
      <c r="O5653" s="1">
        <f t="shared" si="595"/>
        <v>43924</v>
      </c>
      <c r="P5653">
        <f>+VLOOKUP($N5653,[1]Hoja3!$A$4:$E$349,2,0)</f>
        <v>5</v>
      </c>
      <c r="Q5653">
        <f>+VLOOKUP($N5653,[1]Hoja3!$A$4:$E$349,3,0)</f>
        <v>5601</v>
      </c>
      <c r="R5653" t="str">
        <f>+VLOOKUP($N5653,[1]Hoja3!$A$4:$E$349,4,0)</f>
        <v>Valparaíso</v>
      </c>
      <c r="S5653" t="str">
        <f t="shared" si="596"/>
        <v>San Antonio439244</v>
      </c>
    </row>
    <row r="5654" spans="11:19" x14ac:dyDescent="0.3">
      <c r="K5654">
        <f t="shared" si="591"/>
        <v>0</v>
      </c>
      <c r="L5654" t="str">
        <f t="shared" si="592"/>
        <v>San Bernardo43924</v>
      </c>
      <c r="M5654" s="9">
        <v>1</v>
      </c>
      <c r="N5654" t="s">
        <v>303</v>
      </c>
      <c r="O5654" s="1">
        <f t="shared" si="595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96"/>
        <v>San Bernardo439241</v>
      </c>
    </row>
    <row r="5655" spans="11:19" x14ac:dyDescent="0.3">
      <c r="K5655">
        <f t="shared" si="591"/>
        <v>0</v>
      </c>
      <c r="L5655" t="str">
        <f t="shared" si="592"/>
        <v>San Bernardo43924</v>
      </c>
      <c r="M5655" s="9">
        <f t="shared" si="593"/>
        <v>2</v>
      </c>
      <c r="N5655" t="str">
        <f t="shared" si="594"/>
        <v>San Bernardo</v>
      </c>
      <c r="O5655" s="1">
        <f t="shared" si="595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96"/>
        <v>San Bernardo439242</v>
      </c>
    </row>
    <row r="5656" spans="11:19" x14ac:dyDescent="0.3">
      <c r="K5656">
        <f t="shared" si="591"/>
        <v>0</v>
      </c>
      <c r="L5656" t="str">
        <f t="shared" si="592"/>
        <v>San Bernardo43924</v>
      </c>
      <c r="M5656" s="9">
        <f t="shared" si="593"/>
        <v>3</v>
      </c>
      <c r="N5656" t="str">
        <f t="shared" si="594"/>
        <v>San Bernardo</v>
      </c>
      <c r="O5656" s="1">
        <f t="shared" si="595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96"/>
        <v>San Bernardo439243</v>
      </c>
    </row>
    <row r="5657" spans="11:19" x14ac:dyDescent="0.3">
      <c r="K5657">
        <f t="shared" si="591"/>
        <v>0</v>
      </c>
      <c r="L5657" t="str">
        <f t="shared" si="592"/>
        <v>San Bernardo43924</v>
      </c>
      <c r="M5657" s="9">
        <f t="shared" si="593"/>
        <v>4</v>
      </c>
      <c r="N5657" t="str">
        <f t="shared" si="594"/>
        <v>San Bernardo</v>
      </c>
      <c r="O5657" s="1">
        <f t="shared" si="595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96"/>
        <v>San Bernardo439244</v>
      </c>
    </row>
    <row r="5658" spans="11:19" x14ac:dyDescent="0.3">
      <c r="K5658">
        <f t="shared" si="591"/>
        <v>0</v>
      </c>
      <c r="L5658" t="str">
        <f t="shared" si="592"/>
        <v>San Bernardo43924</v>
      </c>
      <c r="M5658" s="9">
        <f t="shared" si="593"/>
        <v>5</v>
      </c>
      <c r="N5658" t="str">
        <f t="shared" si="594"/>
        <v>San Bernardo</v>
      </c>
      <c r="O5658" s="1">
        <f t="shared" si="595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96"/>
        <v>San Bernardo439245</v>
      </c>
    </row>
    <row r="5659" spans="11:19" x14ac:dyDescent="0.3">
      <c r="K5659">
        <f t="shared" si="591"/>
        <v>0</v>
      </c>
      <c r="L5659" t="str">
        <f t="shared" si="592"/>
        <v>San Bernardo43924</v>
      </c>
      <c r="M5659" s="9">
        <f t="shared" si="593"/>
        <v>6</v>
      </c>
      <c r="N5659" t="str">
        <f t="shared" si="594"/>
        <v>San Bernardo</v>
      </c>
      <c r="O5659" s="1">
        <f t="shared" si="595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96"/>
        <v>San Bernardo439246</v>
      </c>
    </row>
    <row r="5660" spans="11:19" x14ac:dyDescent="0.3">
      <c r="K5660">
        <f t="shared" si="591"/>
        <v>0</v>
      </c>
      <c r="L5660" t="str">
        <f t="shared" si="592"/>
        <v>San Bernardo43924</v>
      </c>
      <c r="M5660" s="9">
        <f t="shared" si="593"/>
        <v>7</v>
      </c>
      <c r="N5660" t="str">
        <f t="shared" si="594"/>
        <v>San Bernardo</v>
      </c>
      <c r="O5660" s="1">
        <f t="shared" si="595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96"/>
        <v>San Bernardo439247</v>
      </c>
    </row>
    <row r="5661" spans="11:19" x14ac:dyDescent="0.3">
      <c r="K5661">
        <f t="shared" si="591"/>
        <v>0</v>
      </c>
      <c r="L5661" t="str">
        <f t="shared" si="592"/>
        <v>San Bernardo43924</v>
      </c>
      <c r="M5661" s="9">
        <f t="shared" si="593"/>
        <v>8</v>
      </c>
      <c r="N5661" t="str">
        <f t="shared" si="594"/>
        <v>San Bernardo</v>
      </c>
      <c r="O5661" s="1">
        <f t="shared" si="595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96"/>
        <v>San Bernardo439248</v>
      </c>
    </row>
    <row r="5662" spans="11:19" x14ac:dyDescent="0.3">
      <c r="K5662">
        <f t="shared" si="591"/>
        <v>0</v>
      </c>
      <c r="L5662" t="str">
        <f t="shared" si="592"/>
        <v>San Bernardo43924</v>
      </c>
      <c r="M5662" s="9">
        <f t="shared" si="593"/>
        <v>9</v>
      </c>
      <c r="N5662" t="str">
        <f t="shared" si="594"/>
        <v>San Bernardo</v>
      </c>
      <c r="O5662" s="1">
        <f t="shared" si="595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96"/>
        <v>San Bernardo439249</v>
      </c>
    </row>
    <row r="5663" spans="11:19" x14ac:dyDescent="0.3">
      <c r="K5663">
        <f t="shared" si="591"/>
        <v>0</v>
      </c>
      <c r="L5663" t="str">
        <f t="shared" si="592"/>
        <v>San Bernardo43924</v>
      </c>
      <c r="M5663" s="9">
        <f t="shared" si="593"/>
        <v>10</v>
      </c>
      <c r="N5663" t="str">
        <f t="shared" si="594"/>
        <v>San Bernardo</v>
      </c>
      <c r="O5663" s="1">
        <f t="shared" si="595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96"/>
        <v>San Bernardo4392410</v>
      </c>
    </row>
    <row r="5664" spans="11:19" x14ac:dyDescent="0.3">
      <c r="K5664">
        <f t="shared" si="591"/>
        <v>0</v>
      </c>
      <c r="L5664" t="str">
        <f t="shared" si="592"/>
        <v>San Bernardo43924</v>
      </c>
      <c r="M5664" s="9">
        <f t="shared" si="593"/>
        <v>11</v>
      </c>
      <c r="N5664" t="str">
        <f t="shared" si="594"/>
        <v>San Bernardo</v>
      </c>
      <c r="O5664" s="1">
        <f t="shared" si="595"/>
        <v>43924</v>
      </c>
      <c r="P5664">
        <f>+VLOOKUP($N5664,[1]Hoja3!$A$4:$E$349,2,0)</f>
        <v>13</v>
      </c>
      <c r="Q5664">
        <f>+VLOOKUP($N5664,[1]Hoja3!$A$4:$E$349,3,0)</f>
        <v>13401</v>
      </c>
      <c r="R5664" t="str">
        <f>+VLOOKUP($N5664,[1]Hoja3!$A$4:$E$349,4,0)</f>
        <v>Metropolitana</v>
      </c>
      <c r="S5664" t="str">
        <f t="shared" si="596"/>
        <v>San Bernardo4392411</v>
      </c>
    </row>
    <row r="5665" spans="11:19" x14ac:dyDescent="0.3">
      <c r="K5665">
        <f t="shared" si="591"/>
        <v>0</v>
      </c>
      <c r="L5665" t="str">
        <f t="shared" si="592"/>
        <v>San Bernardo43924</v>
      </c>
      <c r="M5665" s="9">
        <f t="shared" si="593"/>
        <v>12</v>
      </c>
      <c r="N5665" t="str">
        <f t="shared" si="594"/>
        <v>San Bernardo</v>
      </c>
      <c r="O5665" s="1">
        <f t="shared" si="595"/>
        <v>43924</v>
      </c>
      <c r="P5665">
        <f>+VLOOKUP($N5665,[1]Hoja3!$A$4:$E$349,2,0)</f>
        <v>13</v>
      </c>
      <c r="Q5665">
        <f>+VLOOKUP($N5665,[1]Hoja3!$A$4:$E$349,3,0)</f>
        <v>13401</v>
      </c>
      <c r="R5665" t="str">
        <f>+VLOOKUP($N5665,[1]Hoja3!$A$4:$E$349,4,0)</f>
        <v>Metropolitana</v>
      </c>
      <c r="S5665" t="str">
        <f t="shared" si="596"/>
        <v>San Bernardo4392412</v>
      </c>
    </row>
    <row r="5666" spans="11:19" x14ac:dyDescent="0.3">
      <c r="K5666">
        <f t="shared" si="591"/>
        <v>0</v>
      </c>
      <c r="L5666" t="str">
        <f t="shared" si="592"/>
        <v>San Fabian43924</v>
      </c>
      <c r="M5666" s="9">
        <v>1</v>
      </c>
      <c r="N5666" t="s">
        <v>307</v>
      </c>
      <c r="O5666" s="1">
        <f t="shared" si="595"/>
        <v>43924</v>
      </c>
      <c r="P5666">
        <f>+VLOOKUP($N5666,[1]Hoja3!$A$4:$E$349,2,0)</f>
        <v>16</v>
      </c>
      <c r="Q5666">
        <f>+VLOOKUP($N5666,[1]Hoja3!$A$4:$E$349,3,0)</f>
        <v>16304</v>
      </c>
      <c r="R5666" t="str">
        <f>+VLOOKUP($N5666,[1]Hoja3!$A$4:$E$349,4,0)</f>
        <v>Ñuble</v>
      </c>
      <c r="S5666" t="str">
        <f t="shared" si="596"/>
        <v>San Fabian439241</v>
      </c>
    </row>
    <row r="5667" spans="11:19" x14ac:dyDescent="0.3">
      <c r="K5667">
        <f t="shared" si="591"/>
        <v>0</v>
      </c>
      <c r="L5667" t="str">
        <f t="shared" si="592"/>
        <v>San Felipe43924</v>
      </c>
      <c r="M5667" s="9">
        <v>1</v>
      </c>
      <c r="N5667" t="s">
        <v>308</v>
      </c>
      <c r="O5667" s="1">
        <f t="shared" si="595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96"/>
        <v>San Felipe439241</v>
      </c>
    </row>
    <row r="5668" spans="11:19" x14ac:dyDescent="0.3">
      <c r="K5668">
        <f t="shared" si="591"/>
        <v>0</v>
      </c>
      <c r="L5668" t="str">
        <f t="shared" si="592"/>
        <v>San Felipe43924</v>
      </c>
      <c r="M5668" s="9">
        <f t="shared" si="593"/>
        <v>2</v>
      </c>
      <c r="N5668" t="str">
        <f t="shared" si="594"/>
        <v>San Felipe</v>
      </c>
      <c r="O5668" s="1">
        <f t="shared" si="595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96"/>
        <v>San Felipe439242</v>
      </c>
    </row>
    <row r="5669" spans="11:19" x14ac:dyDescent="0.3">
      <c r="K5669">
        <f t="shared" si="591"/>
        <v>0</v>
      </c>
      <c r="L5669" t="str">
        <f t="shared" si="592"/>
        <v>San Felipe43924</v>
      </c>
      <c r="M5669" s="9">
        <f t="shared" si="593"/>
        <v>3</v>
      </c>
      <c r="N5669" t="str">
        <f t="shared" si="594"/>
        <v>San Felipe</v>
      </c>
      <c r="O5669" s="1">
        <f t="shared" si="595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96"/>
        <v>San Felipe439243</v>
      </c>
    </row>
    <row r="5670" spans="11:19" x14ac:dyDescent="0.3">
      <c r="K5670">
        <f t="shared" si="591"/>
        <v>0</v>
      </c>
      <c r="L5670" t="str">
        <f t="shared" si="592"/>
        <v>San Felipe43924</v>
      </c>
      <c r="M5670" s="9">
        <f t="shared" si="593"/>
        <v>4</v>
      </c>
      <c r="N5670" t="str">
        <f t="shared" si="594"/>
        <v>San Felipe</v>
      </c>
      <c r="O5670" s="1">
        <f t="shared" si="595"/>
        <v>43924</v>
      </c>
      <c r="P5670">
        <f>+VLOOKUP($N5670,[1]Hoja3!$A$4:$E$349,2,0)</f>
        <v>5</v>
      </c>
      <c r="Q5670">
        <f>+VLOOKUP($N5670,[1]Hoja3!$A$4:$E$349,3,0)</f>
        <v>5701</v>
      </c>
      <c r="R5670" t="str">
        <f>+VLOOKUP($N5670,[1]Hoja3!$A$4:$E$349,4,0)</f>
        <v>Valparaíso</v>
      </c>
      <c r="S5670" t="str">
        <f t="shared" si="596"/>
        <v>San Felipe439244</v>
      </c>
    </row>
    <row r="5671" spans="11:19" x14ac:dyDescent="0.3">
      <c r="K5671">
        <f t="shared" si="591"/>
        <v>0</v>
      </c>
      <c r="L5671" t="str">
        <f t="shared" si="592"/>
        <v>San Felipe43924</v>
      </c>
      <c r="M5671" s="9">
        <f t="shared" si="593"/>
        <v>5</v>
      </c>
      <c r="N5671" t="str">
        <f t="shared" si="594"/>
        <v>San Felipe</v>
      </c>
      <c r="O5671" s="1">
        <f t="shared" si="595"/>
        <v>43924</v>
      </c>
      <c r="P5671">
        <f>+VLOOKUP($N5671,[1]Hoja3!$A$4:$E$349,2,0)</f>
        <v>5</v>
      </c>
      <c r="Q5671">
        <f>+VLOOKUP($N5671,[1]Hoja3!$A$4:$E$349,3,0)</f>
        <v>5701</v>
      </c>
      <c r="R5671" t="str">
        <f>+VLOOKUP($N5671,[1]Hoja3!$A$4:$E$349,4,0)</f>
        <v>Valparaíso</v>
      </c>
      <c r="S5671" t="str">
        <f t="shared" si="596"/>
        <v>San Felipe439245</v>
      </c>
    </row>
    <row r="5672" spans="11:19" x14ac:dyDescent="0.3">
      <c r="K5672">
        <f t="shared" si="591"/>
        <v>0</v>
      </c>
      <c r="L5672" t="str">
        <f t="shared" si="592"/>
        <v>San Nicolas43924</v>
      </c>
      <c r="M5672" s="9">
        <v>1</v>
      </c>
      <c r="N5672" t="s">
        <v>317</v>
      </c>
      <c r="O5672" s="1">
        <f t="shared" si="595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96"/>
        <v>San Nicolas439241</v>
      </c>
    </row>
    <row r="5673" spans="11:19" x14ac:dyDescent="0.3">
      <c r="K5673">
        <f t="shared" si="591"/>
        <v>0</v>
      </c>
      <c r="L5673" t="str">
        <f t="shared" si="592"/>
        <v>San Nicolas43924</v>
      </c>
      <c r="M5673" s="9">
        <f t="shared" si="593"/>
        <v>2</v>
      </c>
      <c r="N5673" t="str">
        <f t="shared" si="594"/>
        <v>San Nicolas</v>
      </c>
      <c r="O5673" s="1">
        <f t="shared" si="595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96"/>
        <v>San Nicolas439242</v>
      </c>
    </row>
    <row r="5674" spans="11:19" x14ac:dyDescent="0.3">
      <c r="K5674">
        <f t="shared" si="591"/>
        <v>0</v>
      </c>
      <c r="L5674" t="str">
        <f t="shared" si="592"/>
        <v>San Nicolas43924</v>
      </c>
      <c r="M5674" s="9">
        <f t="shared" si="593"/>
        <v>3</v>
      </c>
      <c r="N5674" t="str">
        <f t="shared" si="594"/>
        <v>San Nicolas</v>
      </c>
      <c r="O5674" s="1">
        <f t="shared" si="595"/>
        <v>43924</v>
      </c>
      <c r="P5674">
        <f>+VLOOKUP($N5674,[1]Hoja3!$A$4:$E$349,2,0)</f>
        <v>16</v>
      </c>
      <c r="Q5674">
        <f>+VLOOKUP($N5674,[1]Hoja3!$A$4:$E$349,3,0)</f>
        <v>16305</v>
      </c>
      <c r="R5674" t="str">
        <f>+VLOOKUP($N5674,[1]Hoja3!$A$4:$E$349,4,0)</f>
        <v>Ñuble</v>
      </c>
      <c r="S5674" t="str">
        <f t="shared" si="596"/>
        <v>San Nicolas439243</v>
      </c>
    </row>
    <row r="5675" spans="11:19" x14ac:dyDescent="0.3">
      <c r="K5675">
        <f t="shared" si="591"/>
        <v>0</v>
      </c>
      <c r="L5675" t="str">
        <f t="shared" si="592"/>
        <v>San Nicolas43924</v>
      </c>
      <c r="M5675" s="9">
        <f t="shared" si="593"/>
        <v>4</v>
      </c>
      <c r="N5675" t="str">
        <f t="shared" si="594"/>
        <v>San Nicolas</v>
      </c>
      <c r="O5675" s="1">
        <f t="shared" si="595"/>
        <v>43924</v>
      </c>
      <c r="P5675">
        <f>+VLOOKUP($N5675,[1]Hoja3!$A$4:$E$349,2,0)</f>
        <v>16</v>
      </c>
      <c r="Q5675">
        <f>+VLOOKUP($N5675,[1]Hoja3!$A$4:$E$349,3,0)</f>
        <v>16305</v>
      </c>
      <c r="R5675" t="str">
        <f>+VLOOKUP($N5675,[1]Hoja3!$A$4:$E$349,4,0)</f>
        <v>Ñuble</v>
      </c>
      <c r="S5675" t="str">
        <f t="shared" si="596"/>
        <v>San Nicolas439244</v>
      </c>
    </row>
    <row r="5676" spans="11:19" x14ac:dyDescent="0.3">
      <c r="K5676">
        <f t="shared" si="591"/>
        <v>0</v>
      </c>
      <c r="L5676" t="str">
        <f t="shared" si="592"/>
        <v>San Pedro de la Paz43924</v>
      </c>
      <c r="M5676" s="9">
        <v>1</v>
      </c>
      <c r="N5676" t="s">
        <v>321</v>
      </c>
      <c r="O5676" s="1">
        <f t="shared" si="595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96"/>
        <v>San Pedro de la Paz439241</v>
      </c>
    </row>
    <row r="5677" spans="11:19" x14ac:dyDescent="0.3">
      <c r="K5677">
        <f t="shared" si="591"/>
        <v>0</v>
      </c>
      <c r="L5677" t="str">
        <f t="shared" si="592"/>
        <v>San Pedro de la Paz43924</v>
      </c>
      <c r="M5677" s="9">
        <f t="shared" si="593"/>
        <v>2</v>
      </c>
      <c r="N5677" t="str">
        <f t="shared" si="594"/>
        <v>San Pedro de la Paz</v>
      </c>
      <c r="O5677" s="1">
        <f t="shared" si="595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96"/>
        <v>San Pedro de la Paz439242</v>
      </c>
    </row>
    <row r="5678" spans="11:19" x14ac:dyDescent="0.3">
      <c r="K5678">
        <f t="shared" si="591"/>
        <v>0</v>
      </c>
      <c r="L5678" t="str">
        <f t="shared" si="592"/>
        <v>San Pedro de la Paz43924</v>
      </c>
      <c r="M5678" s="9">
        <f t="shared" si="593"/>
        <v>3</v>
      </c>
      <c r="N5678" t="str">
        <f t="shared" si="594"/>
        <v>San Pedro de la Paz</v>
      </c>
      <c r="O5678" s="1">
        <f t="shared" si="595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96"/>
        <v>San Pedro de la Paz439243</v>
      </c>
    </row>
    <row r="5679" spans="11:19" x14ac:dyDescent="0.3">
      <c r="K5679">
        <f t="shared" si="591"/>
        <v>0</v>
      </c>
      <c r="L5679" t="str">
        <f t="shared" si="592"/>
        <v>San Pedro de la Paz43924</v>
      </c>
      <c r="M5679" s="9">
        <f t="shared" si="593"/>
        <v>4</v>
      </c>
      <c r="N5679" t="str">
        <f t="shared" si="594"/>
        <v>San Pedro de la Paz</v>
      </c>
      <c r="O5679" s="1">
        <f t="shared" si="595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96"/>
        <v>San Pedro de la Paz439244</v>
      </c>
    </row>
    <row r="5680" spans="11:19" x14ac:dyDescent="0.3">
      <c r="K5680">
        <f t="shared" si="591"/>
        <v>0</v>
      </c>
      <c r="L5680" t="str">
        <f t="shared" si="592"/>
        <v>San Pedro de la Paz43924</v>
      </c>
      <c r="M5680" s="9">
        <f t="shared" si="593"/>
        <v>5</v>
      </c>
      <c r="N5680" t="str">
        <f t="shared" si="594"/>
        <v>San Pedro de la Paz</v>
      </c>
      <c r="O5680" s="1">
        <f t="shared" si="595"/>
        <v>43924</v>
      </c>
      <c r="P5680">
        <f>+VLOOKUP($N5680,[1]Hoja3!$A$4:$E$349,2,0)</f>
        <v>8</v>
      </c>
      <c r="Q5680">
        <f>+VLOOKUP($N5680,[1]Hoja3!$A$4:$E$349,3,0)</f>
        <v>8108</v>
      </c>
      <c r="R5680" t="str">
        <f>+VLOOKUP($N5680,[1]Hoja3!$A$4:$E$349,4,0)</f>
        <v>Biobío</v>
      </c>
      <c r="S5680" t="str">
        <f t="shared" si="596"/>
        <v>San Pedro de la Paz439245</v>
      </c>
    </row>
    <row r="5681" spans="11:19" x14ac:dyDescent="0.3">
      <c r="K5681">
        <f t="shared" si="591"/>
        <v>0</v>
      </c>
      <c r="L5681" t="str">
        <f t="shared" si="592"/>
        <v>San Pedro de la Paz43924</v>
      </c>
      <c r="M5681" s="9">
        <f t="shared" si="593"/>
        <v>6</v>
      </c>
      <c r="N5681" t="str">
        <f t="shared" si="594"/>
        <v>San Pedro de la Paz</v>
      </c>
      <c r="O5681" s="1">
        <f t="shared" si="595"/>
        <v>43924</v>
      </c>
      <c r="P5681">
        <f>+VLOOKUP($N5681,[1]Hoja3!$A$4:$E$349,2,0)</f>
        <v>8</v>
      </c>
      <c r="Q5681">
        <f>+VLOOKUP($N5681,[1]Hoja3!$A$4:$E$349,3,0)</f>
        <v>8108</v>
      </c>
      <c r="R5681" t="str">
        <f>+VLOOKUP($N5681,[1]Hoja3!$A$4:$E$349,4,0)</f>
        <v>Biobío</v>
      </c>
      <c r="S5681" t="str">
        <f t="shared" si="596"/>
        <v>San Pedro de la Paz439246</v>
      </c>
    </row>
    <row r="5682" spans="11:19" x14ac:dyDescent="0.3">
      <c r="K5682">
        <f t="shared" si="591"/>
        <v>0</v>
      </c>
      <c r="L5682" t="str">
        <f t="shared" si="592"/>
        <v>San Ramon43924</v>
      </c>
      <c r="M5682" s="9">
        <v>1</v>
      </c>
      <c r="N5682" t="s">
        <v>323</v>
      </c>
      <c r="O5682" s="1">
        <f t="shared" si="595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96"/>
        <v>San Ramon439241</v>
      </c>
    </row>
    <row r="5683" spans="11:19" x14ac:dyDescent="0.3">
      <c r="K5683">
        <f t="shared" si="591"/>
        <v>0</v>
      </c>
      <c r="L5683" t="str">
        <f t="shared" si="592"/>
        <v>San Ramon43924</v>
      </c>
      <c r="M5683" s="9">
        <f t="shared" si="593"/>
        <v>2</v>
      </c>
      <c r="N5683" t="str">
        <f t="shared" si="594"/>
        <v>San Ramon</v>
      </c>
      <c r="O5683" s="1">
        <f t="shared" si="595"/>
        <v>43924</v>
      </c>
      <c r="P5683">
        <f>+VLOOKUP($N5683,[1]Hoja3!$A$4:$E$349,2,0)</f>
        <v>13</v>
      </c>
      <c r="Q5683">
        <f>+VLOOKUP($N5683,[1]Hoja3!$A$4:$E$349,3,0)</f>
        <v>13131</v>
      </c>
      <c r="R5683" t="str">
        <f>+VLOOKUP($N5683,[1]Hoja3!$A$4:$E$349,4,0)</f>
        <v>Metropolitana</v>
      </c>
      <c r="S5683" t="str">
        <f t="shared" si="596"/>
        <v>San Ramon439242</v>
      </c>
    </row>
    <row r="5684" spans="11:19" x14ac:dyDescent="0.3">
      <c r="K5684">
        <f t="shared" si="591"/>
        <v>0</v>
      </c>
      <c r="L5684" t="str">
        <f t="shared" si="592"/>
        <v>San Ramon43924</v>
      </c>
      <c r="M5684" s="9">
        <f t="shared" si="593"/>
        <v>3</v>
      </c>
      <c r="N5684" t="str">
        <f t="shared" si="594"/>
        <v>San Ramon</v>
      </c>
      <c r="O5684" s="1">
        <f t="shared" si="595"/>
        <v>43924</v>
      </c>
      <c r="P5684">
        <f>+VLOOKUP($N5684,[1]Hoja3!$A$4:$E$349,2,0)</f>
        <v>13</v>
      </c>
      <c r="Q5684">
        <f>+VLOOKUP($N5684,[1]Hoja3!$A$4:$E$349,3,0)</f>
        <v>13131</v>
      </c>
      <c r="R5684" t="str">
        <f>+VLOOKUP($N5684,[1]Hoja3!$A$4:$E$349,4,0)</f>
        <v>Metropolitana</v>
      </c>
      <c r="S5684" t="str">
        <f t="shared" si="596"/>
        <v>San Ramon439243</v>
      </c>
    </row>
    <row r="5685" spans="11:19" x14ac:dyDescent="0.3">
      <c r="K5685">
        <f t="shared" si="591"/>
        <v>0</v>
      </c>
      <c r="L5685" t="str">
        <f t="shared" si="592"/>
        <v>San Vicente43924</v>
      </c>
      <c r="M5685" s="9">
        <v>1</v>
      </c>
      <c r="N5685" t="s">
        <v>325</v>
      </c>
      <c r="O5685" s="1">
        <f t="shared" si="595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96"/>
        <v>San Vicente439241</v>
      </c>
    </row>
    <row r="5686" spans="11:19" x14ac:dyDescent="0.3">
      <c r="K5686">
        <f t="shared" si="591"/>
        <v>0</v>
      </c>
      <c r="L5686" t="str">
        <f t="shared" si="592"/>
        <v>San Vicente43924</v>
      </c>
      <c r="M5686" s="9">
        <f t="shared" si="593"/>
        <v>2</v>
      </c>
      <c r="N5686" t="str">
        <f t="shared" si="594"/>
        <v>San Vicente</v>
      </c>
      <c r="O5686" s="1">
        <f t="shared" si="595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96"/>
        <v>San Vicente439242</v>
      </c>
    </row>
    <row r="5687" spans="11:19" x14ac:dyDescent="0.3">
      <c r="K5687">
        <f t="shared" si="591"/>
        <v>0</v>
      </c>
      <c r="L5687" t="str">
        <f t="shared" si="592"/>
        <v>San Vicente43924</v>
      </c>
      <c r="M5687" s="9">
        <f t="shared" si="593"/>
        <v>3</v>
      </c>
      <c r="N5687" t="str">
        <f t="shared" si="594"/>
        <v>San Vicente</v>
      </c>
      <c r="O5687" s="1">
        <f t="shared" si="595"/>
        <v>43924</v>
      </c>
      <c r="P5687">
        <f>+VLOOKUP($N5687,[1]Hoja3!$A$4:$E$349,2,0)</f>
        <v>6</v>
      </c>
      <c r="Q5687">
        <f>+VLOOKUP($N5687,[1]Hoja3!$A$4:$E$349,3,0)</f>
        <v>6117</v>
      </c>
      <c r="R5687" t="str">
        <f>+VLOOKUP($N5687,[1]Hoja3!$A$4:$E$349,4,0)</f>
        <v>O’Higgins</v>
      </c>
      <c r="S5687" t="str">
        <f t="shared" si="596"/>
        <v>San Vicente439243</v>
      </c>
    </row>
    <row r="5688" spans="11:19" x14ac:dyDescent="0.3">
      <c r="K5688">
        <f t="shared" si="591"/>
        <v>0</v>
      </c>
      <c r="L5688" t="str">
        <f t="shared" si="592"/>
        <v>San Vicente43924</v>
      </c>
      <c r="M5688" s="9">
        <f t="shared" si="593"/>
        <v>4</v>
      </c>
      <c r="N5688" t="str">
        <f t="shared" si="594"/>
        <v>San Vicente</v>
      </c>
      <c r="O5688" s="1">
        <f t="shared" si="595"/>
        <v>43924</v>
      </c>
      <c r="P5688">
        <f>+VLOOKUP($N5688,[1]Hoja3!$A$4:$E$349,2,0)</f>
        <v>6</v>
      </c>
      <c r="Q5688">
        <f>+VLOOKUP($N5688,[1]Hoja3!$A$4:$E$349,3,0)</f>
        <v>6117</v>
      </c>
      <c r="R5688" t="str">
        <f>+VLOOKUP($N5688,[1]Hoja3!$A$4:$E$349,4,0)</f>
        <v>O’Higgins</v>
      </c>
      <c r="S5688" t="str">
        <f t="shared" si="596"/>
        <v>San Vicente439244</v>
      </c>
    </row>
    <row r="5689" spans="11:19" x14ac:dyDescent="0.3">
      <c r="K5689">
        <f t="shared" si="591"/>
        <v>0</v>
      </c>
      <c r="L5689" t="str">
        <f t="shared" si="592"/>
        <v>Talagante43924</v>
      </c>
      <c r="M5689" s="9">
        <v>1</v>
      </c>
      <c r="N5689" t="s">
        <v>332</v>
      </c>
      <c r="O5689" s="1">
        <f t="shared" si="595"/>
        <v>43924</v>
      </c>
      <c r="P5689">
        <f>+VLOOKUP($N5689,[1]Hoja3!$A$4:$E$349,2,0)</f>
        <v>13</v>
      </c>
      <c r="Q5689">
        <f>+VLOOKUP($N5689,[1]Hoja3!$A$4:$E$349,3,0)</f>
        <v>13601</v>
      </c>
      <c r="R5689" t="str">
        <f>+VLOOKUP($N5689,[1]Hoja3!$A$4:$E$349,4,0)</f>
        <v>Metropolitana</v>
      </c>
      <c r="S5689" t="str">
        <f t="shared" si="596"/>
        <v>Talagante439241</v>
      </c>
    </row>
    <row r="5690" spans="11:19" x14ac:dyDescent="0.3">
      <c r="K5690">
        <f t="shared" si="591"/>
        <v>0</v>
      </c>
      <c r="L5690" t="str">
        <f t="shared" si="592"/>
        <v>Talca43924</v>
      </c>
      <c r="M5690" s="9">
        <v>1</v>
      </c>
      <c r="N5690" t="s">
        <v>333</v>
      </c>
      <c r="O5690" s="1">
        <f t="shared" si="595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96"/>
        <v>Talca439241</v>
      </c>
    </row>
    <row r="5691" spans="11:19" x14ac:dyDescent="0.3">
      <c r="K5691">
        <f t="shared" si="591"/>
        <v>0</v>
      </c>
      <c r="L5691" t="str">
        <f t="shared" si="592"/>
        <v>Talca43924</v>
      </c>
      <c r="M5691" s="9">
        <f t="shared" si="593"/>
        <v>2</v>
      </c>
      <c r="N5691" t="str">
        <f t="shared" si="594"/>
        <v>Talca</v>
      </c>
      <c r="O5691" s="1">
        <f t="shared" si="595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96"/>
        <v>Talca439242</v>
      </c>
    </row>
    <row r="5692" spans="11:19" x14ac:dyDescent="0.3">
      <c r="K5692">
        <f t="shared" si="591"/>
        <v>0</v>
      </c>
      <c r="L5692" t="str">
        <f t="shared" si="592"/>
        <v>Talca43924</v>
      </c>
      <c r="M5692" s="9">
        <f t="shared" si="593"/>
        <v>3</v>
      </c>
      <c r="N5692" t="str">
        <f t="shared" si="594"/>
        <v>Talca</v>
      </c>
      <c r="O5692" s="1">
        <f t="shared" si="595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96"/>
        <v>Talca439243</v>
      </c>
    </row>
    <row r="5693" spans="11:19" x14ac:dyDescent="0.3">
      <c r="K5693">
        <f t="shared" si="591"/>
        <v>0</v>
      </c>
      <c r="L5693" t="str">
        <f t="shared" si="592"/>
        <v>Talca43924</v>
      </c>
      <c r="M5693" s="9">
        <f t="shared" si="593"/>
        <v>4</v>
      </c>
      <c r="N5693" t="str">
        <f t="shared" si="594"/>
        <v>Talca</v>
      </c>
      <c r="O5693" s="1">
        <f t="shared" si="595"/>
        <v>43924</v>
      </c>
      <c r="P5693">
        <f>+VLOOKUP($N5693,[1]Hoja3!$A$4:$E$349,2,0)</f>
        <v>7</v>
      </c>
      <c r="Q5693">
        <f>+VLOOKUP($N5693,[1]Hoja3!$A$4:$E$349,3,0)</f>
        <v>7101</v>
      </c>
      <c r="R5693" t="str">
        <f>+VLOOKUP($N5693,[1]Hoja3!$A$4:$E$349,4,0)</f>
        <v>Maule</v>
      </c>
      <c r="S5693" t="str">
        <f t="shared" si="596"/>
        <v>Talca439244</v>
      </c>
    </row>
    <row r="5694" spans="11:19" x14ac:dyDescent="0.3">
      <c r="K5694">
        <f t="shared" si="591"/>
        <v>0</v>
      </c>
      <c r="L5694" t="str">
        <f t="shared" si="592"/>
        <v>Talca43924</v>
      </c>
      <c r="M5694" s="9">
        <f t="shared" si="593"/>
        <v>5</v>
      </c>
      <c r="N5694" t="str">
        <f t="shared" si="594"/>
        <v>Talca</v>
      </c>
      <c r="O5694" s="1">
        <f t="shared" si="595"/>
        <v>43924</v>
      </c>
      <c r="P5694">
        <f>+VLOOKUP($N5694,[1]Hoja3!$A$4:$E$349,2,0)</f>
        <v>7</v>
      </c>
      <c r="Q5694">
        <f>+VLOOKUP($N5694,[1]Hoja3!$A$4:$E$349,3,0)</f>
        <v>7101</v>
      </c>
      <c r="R5694" t="str">
        <f>+VLOOKUP($N5694,[1]Hoja3!$A$4:$E$349,4,0)</f>
        <v>Maule</v>
      </c>
      <c r="S5694" t="str">
        <f t="shared" si="596"/>
        <v>Talca439245</v>
      </c>
    </row>
    <row r="5695" spans="11:19" x14ac:dyDescent="0.3">
      <c r="K5695">
        <f t="shared" si="591"/>
        <v>0</v>
      </c>
      <c r="L5695" t="str">
        <f t="shared" si="592"/>
        <v>Talcahuano43924</v>
      </c>
      <c r="M5695" s="9">
        <v>1</v>
      </c>
      <c r="N5695" t="s">
        <v>334</v>
      </c>
      <c r="O5695" s="1">
        <f t="shared" si="595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96"/>
        <v>Talcahuano439241</v>
      </c>
    </row>
    <row r="5696" spans="11:19" x14ac:dyDescent="0.3">
      <c r="K5696">
        <f t="shared" si="591"/>
        <v>0</v>
      </c>
      <c r="L5696" t="str">
        <f t="shared" si="592"/>
        <v>Talcahuano43924</v>
      </c>
      <c r="M5696" s="9">
        <f t="shared" si="593"/>
        <v>2</v>
      </c>
      <c r="N5696" t="str">
        <f t="shared" si="594"/>
        <v>Talcahuano</v>
      </c>
      <c r="O5696" s="1">
        <f t="shared" si="595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96"/>
        <v>Talcahuano439242</v>
      </c>
    </row>
    <row r="5697" spans="11:19" x14ac:dyDescent="0.3">
      <c r="K5697">
        <f t="shared" si="591"/>
        <v>0</v>
      </c>
      <c r="L5697" t="str">
        <f t="shared" si="592"/>
        <v>Talcahuano43924</v>
      </c>
      <c r="M5697" s="9">
        <f t="shared" si="593"/>
        <v>3</v>
      </c>
      <c r="N5697" t="str">
        <f t="shared" si="594"/>
        <v>Talcahuano</v>
      </c>
      <c r="O5697" s="1">
        <f t="shared" si="595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96"/>
        <v>Talcahuano439243</v>
      </c>
    </row>
    <row r="5698" spans="11:19" x14ac:dyDescent="0.3">
      <c r="K5698">
        <f t="shared" si="591"/>
        <v>0</v>
      </c>
      <c r="L5698" t="str">
        <f t="shared" si="592"/>
        <v>Talcahuano43924</v>
      </c>
      <c r="M5698" s="9">
        <f t="shared" si="593"/>
        <v>4</v>
      </c>
      <c r="N5698" t="str">
        <f t="shared" si="594"/>
        <v>Talcahuano</v>
      </c>
      <c r="O5698" s="1">
        <f t="shared" si="595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96"/>
        <v>Talcahuano439244</v>
      </c>
    </row>
    <row r="5699" spans="11:19" x14ac:dyDescent="0.3">
      <c r="K5699">
        <f t="shared" si="591"/>
        <v>0</v>
      </c>
      <c r="L5699" t="str">
        <f t="shared" si="592"/>
        <v>Talcahuano43924</v>
      </c>
      <c r="M5699" s="9">
        <f t="shared" si="593"/>
        <v>5</v>
      </c>
      <c r="N5699" t="str">
        <f t="shared" si="594"/>
        <v>Talcahuano</v>
      </c>
      <c r="O5699" s="1">
        <f t="shared" si="595"/>
        <v>43924</v>
      </c>
      <c r="P5699">
        <f>+VLOOKUP($N5699,[1]Hoja3!$A$4:$E$349,2,0)</f>
        <v>8</v>
      </c>
      <c r="Q5699">
        <f>+VLOOKUP($N5699,[1]Hoja3!$A$4:$E$349,3,0)</f>
        <v>8110</v>
      </c>
      <c r="R5699" t="str">
        <f>+VLOOKUP($N5699,[1]Hoja3!$A$4:$E$349,4,0)</f>
        <v>Biobío</v>
      </c>
      <c r="S5699" t="str">
        <f t="shared" si="596"/>
        <v>Talcahuano439245</v>
      </c>
    </row>
    <row r="5700" spans="11:19" x14ac:dyDescent="0.3">
      <c r="K5700">
        <f t="shared" si="591"/>
        <v>0</v>
      </c>
      <c r="L5700" t="str">
        <f t="shared" si="592"/>
        <v>Talcahuano43924</v>
      </c>
      <c r="M5700" s="9">
        <f t="shared" si="593"/>
        <v>6</v>
      </c>
      <c r="N5700" t="str">
        <f t="shared" si="594"/>
        <v>Talcahuano</v>
      </c>
      <c r="O5700" s="1">
        <f t="shared" si="595"/>
        <v>43924</v>
      </c>
      <c r="P5700">
        <f>+VLOOKUP($N5700,[1]Hoja3!$A$4:$E$349,2,0)</f>
        <v>8</v>
      </c>
      <c r="Q5700">
        <f>+VLOOKUP($N5700,[1]Hoja3!$A$4:$E$349,3,0)</f>
        <v>8110</v>
      </c>
      <c r="R5700" t="str">
        <f>+VLOOKUP($N5700,[1]Hoja3!$A$4:$E$349,4,0)</f>
        <v>Biobío</v>
      </c>
      <c r="S5700" t="str">
        <f t="shared" si="596"/>
        <v>Talcahuano439246</v>
      </c>
    </row>
    <row r="5701" spans="11:19" x14ac:dyDescent="0.3">
      <c r="K5701">
        <f t="shared" si="591"/>
        <v>0</v>
      </c>
      <c r="L5701" t="str">
        <f t="shared" si="592"/>
        <v>Temuco43924</v>
      </c>
      <c r="M5701" s="9">
        <v>1</v>
      </c>
      <c r="N5701" t="s">
        <v>336</v>
      </c>
      <c r="O5701" s="1">
        <f t="shared" si="595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96"/>
        <v>Temuco439241</v>
      </c>
    </row>
    <row r="5702" spans="11:19" x14ac:dyDescent="0.3">
      <c r="K5702">
        <f t="shared" si="591"/>
        <v>0</v>
      </c>
      <c r="L5702" t="str">
        <f t="shared" si="592"/>
        <v>Temuco43924</v>
      </c>
      <c r="M5702" s="9">
        <f t="shared" si="593"/>
        <v>2</v>
      </c>
      <c r="N5702" t="str">
        <f t="shared" si="594"/>
        <v>Temuco</v>
      </c>
      <c r="O5702" s="1">
        <f t="shared" si="595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96"/>
        <v>Temuco439242</v>
      </c>
    </row>
    <row r="5703" spans="11:19" x14ac:dyDescent="0.3">
      <c r="K5703">
        <f t="shared" ref="K5703:K5766" si="597">+COUNTIFS($L$6:$L$20000,B5703)</f>
        <v>0</v>
      </c>
      <c r="L5703" t="str">
        <f t="shared" si="592"/>
        <v>Temuco43924</v>
      </c>
      <c r="M5703" s="9">
        <f t="shared" si="593"/>
        <v>3</v>
      </c>
      <c r="N5703" t="str">
        <f t="shared" si="594"/>
        <v>Temuco</v>
      </c>
      <c r="O5703" s="1">
        <f t="shared" si="595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96"/>
        <v>Temuco439243</v>
      </c>
    </row>
    <row r="5704" spans="11:19" x14ac:dyDescent="0.3">
      <c r="K5704">
        <f t="shared" si="597"/>
        <v>0</v>
      </c>
      <c r="L5704" t="str">
        <f t="shared" si="592"/>
        <v>Temuco43924</v>
      </c>
      <c r="M5704" s="9">
        <f t="shared" si="593"/>
        <v>4</v>
      </c>
      <c r="N5704" t="str">
        <f t="shared" si="594"/>
        <v>Temuco</v>
      </c>
      <c r="O5704" s="1">
        <f t="shared" si="595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96"/>
        <v>Temuco439244</v>
      </c>
    </row>
    <row r="5705" spans="11:19" x14ac:dyDescent="0.3">
      <c r="K5705">
        <f t="shared" si="597"/>
        <v>0</v>
      </c>
      <c r="L5705" t="str">
        <f t="shared" si="592"/>
        <v>Temuco43924</v>
      </c>
      <c r="M5705" s="9">
        <f t="shared" si="593"/>
        <v>5</v>
      </c>
      <c r="N5705" t="str">
        <f t="shared" si="594"/>
        <v>Temuco</v>
      </c>
      <c r="O5705" s="1">
        <f t="shared" si="595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96"/>
        <v>Temuco439245</v>
      </c>
    </row>
    <row r="5706" spans="11:19" x14ac:dyDescent="0.3">
      <c r="K5706">
        <f t="shared" si="597"/>
        <v>0</v>
      </c>
      <c r="L5706" t="str">
        <f t="shared" si="592"/>
        <v>Temuco43924</v>
      </c>
      <c r="M5706" s="9">
        <f t="shared" si="593"/>
        <v>6</v>
      </c>
      <c r="N5706" t="str">
        <f t="shared" si="594"/>
        <v>Temuco</v>
      </c>
      <c r="O5706" s="1">
        <f t="shared" si="595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96"/>
        <v>Temuco439246</v>
      </c>
    </row>
    <row r="5707" spans="11:19" x14ac:dyDescent="0.3">
      <c r="K5707">
        <f t="shared" si="597"/>
        <v>0</v>
      </c>
      <c r="L5707" t="str">
        <f t="shared" si="592"/>
        <v>Temuco43924</v>
      </c>
      <c r="M5707" s="9">
        <f t="shared" si="593"/>
        <v>7</v>
      </c>
      <c r="N5707" t="str">
        <f t="shared" si="594"/>
        <v>Temuco</v>
      </c>
      <c r="O5707" s="1">
        <f t="shared" si="595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96"/>
        <v>Temuco439247</v>
      </c>
    </row>
    <row r="5708" spans="11:19" x14ac:dyDescent="0.3">
      <c r="K5708">
        <f t="shared" si="597"/>
        <v>0</v>
      </c>
      <c r="L5708" t="str">
        <f t="shared" si="592"/>
        <v>Temuco43924</v>
      </c>
      <c r="M5708" s="9">
        <f t="shared" si="593"/>
        <v>8</v>
      </c>
      <c r="N5708" t="str">
        <f t="shared" si="594"/>
        <v>Temuco</v>
      </c>
      <c r="O5708" s="1">
        <f t="shared" si="595"/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si="596"/>
        <v>Temuco439248</v>
      </c>
    </row>
    <row r="5709" spans="11:19" x14ac:dyDescent="0.3">
      <c r="K5709">
        <f t="shared" si="597"/>
        <v>0</v>
      </c>
      <c r="L5709" t="str">
        <f t="shared" si="592"/>
        <v>Temuco43924</v>
      </c>
      <c r="M5709" s="9">
        <f t="shared" si="593"/>
        <v>9</v>
      </c>
      <c r="N5709" t="str">
        <f t="shared" si="594"/>
        <v>Temuco</v>
      </c>
      <c r="O5709" s="1">
        <f t="shared" si="595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596"/>
        <v>Temuco439249</v>
      </c>
    </row>
    <row r="5710" spans="11:19" x14ac:dyDescent="0.3">
      <c r="K5710">
        <f t="shared" si="597"/>
        <v>0</v>
      </c>
      <c r="L5710" t="str">
        <f t="shared" ref="L5710:L5773" si="598">+N5710&amp;O5710</f>
        <v>Temuco43924</v>
      </c>
      <c r="M5710" s="9">
        <f t="shared" ref="M5710:M5772" si="599">+M5709+1</f>
        <v>10</v>
      </c>
      <c r="N5710" t="str">
        <f t="shared" ref="N5710:N5772" si="600">+N5709</f>
        <v>Temuco</v>
      </c>
      <c r="O5710" s="1">
        <f t="shared" ref="O5710:O5773" si="601">+O5709</f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ref="S5710:S5773" si="602">+N5710&amp;O5710&amp;M5710</f>
        <v>Temuco4392410</v>
      </c>
    </row>
    <row r="5711" spans="11:19" x14ac:dyDescent="0.3">
      <c r="K5711">
        <f t="shared" si="597"/>
        <v>0</v>
      </c>
      <c r="L5711" t="str">
        <f t="shared" si="598"/>
        <v>Temuco43924</v>
      </c>
      <c r="M5711" s="9">
        <f t="shared" si="599"/>
        <v>11</v>
      </c>
      <c r="N5711" t="str">
        <f t="shared" si="600"/>
        <v>Temuco</v>
      </c>
      <c r="O5711" s="1">
        <f t="shared" si="601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2"/>
        <v>Temuco4392411</v>
      </c>
    </row>
    <row r="5712" spans="11:19" x14ac:dyDescent="0.3">
      <c r="K5712">
        <f t="shared" si="597"/>
        <v>0</v>
      </c>
      <c r="L5712" t="str">
        <f t="shared" si="598"/>
        <v>Temuco43924</v>
      </c>
      <c r="M5712" s="9">
        <f t="shared" si="599"/>
        <v>12</v>
      </c>
      <c r="N5712" t="str">
        <f t="shared" si="600"/>
        <v>Temuco</v>
      </c>
      <c r="O5712" s="1">
        <f t="shared" si="601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2"/>
        <v>Temuco4392412</v>
      </c>
    </row>
    <row r="5713" spans="11:19" x14ac:dyDescent="0.3">
      <c r="K5713">
        <f t="shared" si="597"/>
        <v>0</v>
      </c>
      <c r="L5713" t="str">
        <f t="shared" si="598"/>
        <v>Temuco43924</v>
      </c>
      <c r="M5713" s="9">
        <f t="shared" si="599"/>
        <v>13</v>
      </c>
      <c r="N5713" t="str">
        <f t="shared" si="600"/>
        <v>Temuco</v>
      </c>
      <c r="O5713" s="1">
        <f t="shared" si="601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2"/>
        <v>Temuco4392413</v>
      </c>
    </row>
    <row r="5714" spans="11:19" x14ac:dyDescent="0.3">
      <c r="K5714">
        <f t="shared" si="597"/>
        <v>0</v>
      </c>
      <c r="L5714" t="str">
        <f t="shared" si="598"/>
        <v>Temuco43924</v>
      </c>
      <c r="M5714" s="9">
        <f t="shared" si="599"/>
        <v>14</v>
      </c>
      <c r="N5714" t="str">
        <f t="shared" si="600"/>
        <v>Temuco</v>
      </c>
      <c r="O5714" s="1">
        <f t="shared" si="601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2"/>
        <v>Temuco4392414</v>
      </c>
    </row>
    <row r="5715" spans="11:19" x14ac:dyDescent="0.3">
      <c r="K5715">
        <f t="shared" si="597"/>
        <v>0</v>
      </c>
      <c r="L5715" t="str">
        <f t="shared" si="598"/>
        <v>Temuco43924</v>
      </c>
      <c r="M5715" s="9">
        <f t="shared" si="599"/>
        <v>15</v>
      </c>
      <c r="N5715" t="str">
        <f t="shared" si="600"/>
        <v>Temuco</v>
      </c>
      <c r="O5715" s="1">
        <f t="shared" si="601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2"/>
        <v>Temuco4392415</v>
      </c>
    </row>
    <row r="5716" spans="11:19" x14ac:dyDescent="0.3">
      <c r="K5716">
        <f t="shared" si="597"/>
        <v>0</v>
      </c>
      <c r="L5716" t="str">
        <f t="shared" si="598"/>
        <v>Temuco43924</v>
      </c>
      <c r="M5716" s="9">
        <f t="shared" si="599"/>
        <v>16</v>
      </c>
      <c r="N5716" t="str">
        <f t="shared" si="600"/>
        <v>Temuco</v>
      </c>
      <c r="O5716" s="1">
        <f t="shared" si="601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2"/>
        <v>Temuco4392416</v>
      </c>
    </row>
    <row r="5717" spans="11:19" x14ac:dyDescent="0.3">
      <c r="K5717">
        <f t="shared" si="597"/>
        <v>0</v>
      </c>
      <c r="L5717" t="str">
        <f t="shared" si="598"/>
        <v>Temuco43924</v>
      </c>
      <c r="M5717" s="9">
        <f t="shared" si="599"/>
        <v>17</v>
      </c>
      <c r="N5717" t="str">
        <f t="shared" si="600"/>
        <v>Temuco</v>
      </c>
      <c r="O5717" s="1">
        <f t="shared" si="601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2"/>
        <v>Temuco4392417</v>
      </c>
    </row>
    <row r="5718" spans="11:19" x14ac:dyDescent="0.3">
      <c r="K5718">
        <f t="shared" si="597"/>
        <v>0</v>
      </c>
      <c r="L5718" t="str">
        <f t="shared" si="598"/>
        <v>Temuco43924</v>
      </c>
      <c r="M5718" s="9">
        <f t="shared" si="599"/>
        <v>18</v>
      </c>
      <c r="N5718" t="str">
        <f t="shared" si="600"/>
        <v>Temuco</v>
      </c>
      <c r="O5718" s="1">
        <f t="shared" si="601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2"/>
        <v>Temuco4392418</v>
      </c>
    </row>
    <row r="5719" spans="11:19" x14ac:dyDescent="0.3">
      <c r="K5719">
        <f t="shared" si="597"/>
        <v>0</v>
      </c>
      <c r="L5719" t="str">
        <f t="shared" si="598"/>
        <v>Temuco43924</v>
      </c>
      <c r="M5719" s="9">
        <f t="shared" si="599"/>
        <v>19</v>
      </c>
      <c r="N5719" t="str">
        <f t="shared" si="600"/>
        <v>Temuco</v>
      </c>
      <c r="O5719" s="1">
        <f t="shared" si="601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2"/>
        <v>Temuco4392419</v>
      </c>
    </row>
    <row r="5720" spans="11:19" x14ac:dyDescent="0.3">
      <c r="K5720">
        <f t="shared" si="597"/>
        <v>0</v>
      </c>
      <c r="L5720" t="str">
        <f t="shared" si="598"/>
        <v>Temuco43924</v>
      </c>
      <c r="M5720" s="9">
        <f t="shared" si="599"/>
        <v>20</v>
      </c>
      <c r="N5720" t="str">
        <f t="shared" si="600"/>
        <v>Temuco</v>
      </c>
      <c r="O5720" s="1">
        <f t="shared" si="601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2"/>
        <v>Temuco4392420</v>
      </c>
    </row>
    <row r="5721" spans="11:19" x14ac:dyDescent="0.3">
      <c r="K5721">
        <f t="shared" si="597"/>
        <v>0</v>
      </c>
      <c r="L5721" t="str">
        <f t="shared" si="598"/>
        <v>Temuco43924</v>
      </c>
      <c r="M5721" s="9">
        <f t="shared" si="599"/>
        <v>21</v>
      </c>
      <c r="N5721" t="str">
        <f t="shared" si="600"/>
        <v>Temuco</v>
      </c>
      <c r="O5721" s="1">
        <f t="shared" si="601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2"/>
        <v>Temuco4392421</v>
      </c>
    </row>
    <row r="5722" spans="11:19" x14ac:dyDescent="0.3">
      <c r="K5722">
        <f t="shared" si="597"/>
        <v>0</v>
      </c>
      <c r="L5722" t="str">
        <f t="shared" si="598"/>
        <v>Temuco43924</v>
      </c>
      <c r="M5722" s="9">
        <f t="shared" si="599"/>
        <v>22</v>
      </c>
      <c r="N5722" t="str">
        <f t="shared" si="600"/>
        <v>Temuco</v>
      </c>
      <c r="O5722" s="1">
        <f t="shared" si="601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2"/>
        <v>Temuco4392422</v>
      </c>
    </row>
    <row r="5723" spans="11:19" x14ac:dyDescent="0.3">
      <c r="K5723">
        <f t="shared" si="597"/>
        <v>0</v>
      </c>
      <c r="L5723" t="str">
        <f t="shared" si="598"/>
        <v>Temuco43924</v>
      </c>
      <c r="M5723" s="9">
        <f t="shared" si="599"/>
        <v>23</v>
      </c>
      <c r="N5723" t="str">
        <f t="shared" si="600"/>
        <v>Temuco</v>
      </c>
      <c r="O5723" s="1">
        <f t="shared" si="601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2"/>
        <v>Temuco4392423</v>
      </c>
    </row>
    <row r="5724" spans="11:19" x14ac:dyDescent="0.3">
      <c r="K5724">
        <f t="shared" si="597"/>
        <v>0</v>
      </c>
      <c r="L5724" t="str">
        <f t="shared" si="598"/>
        <v>Temuco43924</v>
      </c>
      <c r="M5724" s="9">
        <f t="shared" si="599"/>
        <v>24</v>
      </c>
      <c r="N5724" t="str">
        <f t="shared" si="600"/>
        <v>Temuco</v>
      </c>
      <c r="O5724" s="1">
        <f t="shared" si="601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2"/>
        <v>Temuco4392424</v>
      </c>
    </row>
    <row r="5725" spans="11:19" x14ac:dyDescent="0.3">
      <c r="K5725">
        <f t="shared" si="597"/>
        <v>0</v>
      </c>
      <c r="L5725" t="str">
        <f t="shared" si="598"/>
        <v>Temuco43924</v>
      </c>
      <c r="M5725" s="9">
        <f t="shared" si="599"/>
        <v>25</v>
      </c>
      <c r="N5725" t="str">
        <f t="shared" si="600"/>
        <v>Temuco</v>
      </c>
      <c r="O5725" s="1">
        <f t="shared" si="601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2"/>
        <v>Temuco4392425</v>
      </c>
    </row>
    <row r="5726" spans="11:19" x14ac:dyDescent="0.3">
      <c r="K5726">
        <f t="shared" si="597"/>
        <v>0</v>
      </c>
      <c r="L5726" t="str">
        <f t="shared" si="598"/>
        <v>Temuco43924</v>
      </c>
      <c r="M5726" s="9">
        <f t="shared" si="599"/>
        <v>26</v>
      </c>
      <c r="N5726" t="str">
        <f t="shared" si="600"/>
        <v>Temuco</v>
      </c>
      <c r="O5726" s="1">
        <f t="shared" si="601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2"/>
        <v>Temuco4392426</v>
      </c>
    </row>
    <row r="5727" spans="11:19" x14ac:dyDescent="0.3">
      <c r="K5727">
        <f t="shared" si="597"/>
        <v>0</v>
      </c>
      <c r="L5727" t="str">
        <f t="shared" si="598"/>
        <v>Temuco43924</v>
      </c>
      <c r="M5727" s="9">
        <f t="shared" si="599"/>
        <v>27</v>
      </c>
      <c r="N5727" t="str">
        <f t="shared" si="600"/>
        <v>Temuco</v>
      </c>
      <c r="O5727" s="1">
        <f t="shared" si="601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2"/>
        <v>Temuco4392427</v>
      </c>
    </row>
    <row r="5728" spans="11:19" x14ac:dyDescent="0.3">
      <c r="K5728">
        <f t="shared" si="597"/>
        <v>0</v>
      </c>
      <c r="L5728" t="str">
        <f t="shared" si="598"/>
        <v>Temuco43924</v>
      </c>
      <c r="M5728" s="9">
        <f t="shared" si="599"/>
        <v>28</v>
      </c>
      <c r="N5728" t="str">
        <f t="shared" si="600"/>
        <v>Temuco</v>
      </c>
      <c r="O5728" s="1">
        <f t="shared" si="601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2"/>
        <v>Temuco4392428</v>
      </c>
    </row>
    <row r="5729" spans="11:19" x14ac:dyDescent="0.3">
      <c r="K5729">
        <f t="shared" si="597"/>
        <v>0</v>
      </c>
      <c r="L5729" t="str">
        <f t="shared" si="598"/>
        <v>Temuco43924</v>
      </c>
      <c r="M5729" s="9">
        <f t="shared" si="599"/>
        <v>29</v>
      </c>
      <c r="N5729" t="str">
        <f t="shared" si="600"/>
        <v>Temuco</v>
      </c>
      <c r="O5729" s="1">
        <f t="shared" si="601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2"/>
        <v>Temuco4392429</v>
      </c>
    </row>
    <row r="5730" spans="11:19" x14ac:dyDescent="0.3">
      <c r="K5730">
        <f t="shared" si="597"/>
        <v>0</v>
      </c>
      <c r="L5730" t="str">
        <f t="shared" si="598"/>
        <v>Temuco43924</v>
      </c>
      <c r="M5730" s="9">
        <f t="shared" si="599"/>
        <v>30</v>
      </c>
      <c r="N5730" t="str">
        <f t="shared" si="600"/>
        <v>Temuco</v>
      </c>
      <c r="O5730" s="1">
        <f t="shared" si="601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2"/>
        <v>Temuco4392430</v>
      </c>
    </row>
    <row r="5731" spans="11:19" x14ac:dyDescent="0.3">
      <c r="K5731">
        <f t="shared" si="597"/>
        <v>0</v>
      </c>
      <c r="L5731" t="str">
        <f t="shared" si="598"/>
        <v>Temuco43924</v>
      </c>
      <c r="M5731" s="9">
        <f t="shared" si="599"/>
        <v>31</v>
      </c>
      <c r="N5731" t="str">
        <f t="shared" si="600"/>
        <v>Temuco</v>
      </c>
      <c r="O5731" s="1">
        <f t="shared" si="601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2"/>
        <v>Temuco4392431</v>
      </c>
    </row>
    <row r="5732" spans="11:19" x14ac:dyDescent="0.3">
      <c r="K5732">
        <f t="shared" si="597"/>
        <v>0</v>
      </c>
      <c r="L5732" t="str">
        <f t="shared" si="598"/>
        <v>Temuco43924</v>
      </c>
      <c r="M5732" s="9">
        <f t="shared" si="599"/>
        <v>32</v>
      </c>
      <c r="N5732" t="str">
        <f t="shared" si="600"/>
        <v>Temuco</v>
      </c>
      <c r="O5732" s="1">
        <f t="shared" si="601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2"/>
        <v>Temuco4392432</v>
      </c>
    </row>
    <row r="5733" spans="11:19" x14ac:dyDescent="0.3">
      <c r="K5733">
        <f t="shared" si="597"/>
        <v>0</v>
      </c>
      <c r="L5733" t="str">
        <f t="shared" si="598"/>
        <v>Temuco43924</v>
      </c>
      <c r="M5733" s="9">
        <f t="shared" si="599"/>
        <v>33</v>
      </c>
      <c r="N5733" t="str">
        <f t="shared" si="600"/>
        <v>Temuco</v>
      </c>
      <c r="O5733" s="1">
        <f t="shared" si="601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2"/>
        <v>Temuco4392433</v>
      </c>
    </row>
    <row r="5734" spans="11:19" x14ac:dyDescent="0.3">
      <c r="K5734">
        <f t="shared" si="597"/>
        <v>0</v>
      </c>
      <c r="L5734" t="str">
        <f t="shared" si="598"/>
        <v>Temuco43924</v>
      </c>
      <c r="M5734" s="9">
        <f t="shared" si="599"/>
        <v>34</v>
      </c>
      <c r="N5734" t="str">
        <f t="shared" si="600"/>
        <v>Temuco</v>
      </c>
      <c r="O5734" s="1">
        <f t="shared" si="601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2"/>
        <v>Temuco4392434</v>
      </c>
    </row>
    <row r="5735" spans="11:19" x14ac:dyDescent="0.3">
      <c r="K5735">
        <f t="shared" si="597"/>
        <v>0</v>
      </c>
      <c r="L5735" t="str">
        <f t="shared" si="598"/>
        <v>Temuco43924</v>
      </c>
      <c r="M5735" s="9">
        <f t="shared" si="599"/>
        <v>35</v>
      </c>
      <c r="N5735" t="str">
        <f t="shared" si="600"/>
        <v>Temuco</v>
      </c>
      <c r="O5735" s="1">
        <f t="shared" si="601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2"/>
        <v>Temuco4392435</v>
      </c>
    </row>
    <row r="5736" spans="11:19" x14ac:dyDescent="0.3">
      <c r="K5736">
        <f t="shared" si="597"/>
        <v>0</v>
      </c>
      <c r="L5736" t="str">
        <f t="shared" si="598"/>
        <v>Temuco43924</v>
      </c>
      <c r="M5736" s="9">
        <f t="shared" si="599"/>
        <v>36</v>
      </c>
      <c r="N5736" t="str">
        <f t="shared" si="600"/>
        <v>Temuco</v>
      </c>
      <c r="O5736" s="1">
        <f t="shared" si="601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2"/>
        <v>Temuco4392436</v>
      </c>
    </row>
    <row r="5737" spans="11:19" x14ac:dyDescent="0.3">
      <c r="K5737">
        <f t="shared" si="597"/>
        <v>0</v>
      </c>
      <c r="L5737" t="str">
        <f t="shared" si="598"/>
        <v>Temuco43924</v>
      </c>
      <c r="M5737" s="9">
        <f t="shared" si="599"/>
        <v>37</v>
      </c>
      <c r="N5737" t="str">
        <f t="shared" si="600"/>
        <v>Temuco</v>
      </c>
      <c r="O5737" s="1">
        <f t="shared" si="601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2"/>
        <v>Temuco4392437</v>
      </c>
    </row>
    <row r="5738" spans="11:19" x14ac:dyDescent="0.3">
      <c r="K5738">
        <f t="shared" si="597"/>
        <v>0</v>
      </c>
      <c r="L5738" t="str">
        <f t="shared" si="598"/>
        <v>Temuco43924</v>
      </c>
      <c r="M5738" s="9">
        <f t="shared" si="599"/>
        <v>38</v>
      </c>
      <c r="N5738" t="str">
        <f t="shared" si="600"/>
        <v>Temuco</v>
      </c>
      <c r="O5738" s="1">
        <f t="shared" si="601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2"/>
        <v>Temuco4392438</v>
      </c>
    </row>
    <row r="5739" spans="11:19" x14ac:dyDescent="0.3">
      <c r="K5739">
        <f t="shared" si="597"/>
        <v>0</v>
      </c>
      <c r="L5739" t="str">
        <f t="shared" si="598"/>
        <v>Temuco43924</v>
      </c>
      <c r="M5739" s="9">
        <f t="shared" si="599"/>
        <v>39</v>
      </c>
      <c r="N5739" t="str">
        <f t="shared" si="600"/>
        <v>Temuco</v>
      </c>
      <c r="O5739" s="1">
        <f t="shared" si="601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2"/>
        <v>Temuco4392439</v>
      </c>
    </row>
    <row r="5740" spans="11:19" x14ac:dyDescent="0.3">
      <c r="K5740">
        <f t="shared" si="597"/>
        <v>0</v>
      </c>
      <c r="L5740" t="str">
        <f t="shared" si="598"/>
        <v>Temuco43924</v>
      </c>
      <c r="M5740" s="9">
        <f t="shared" si="599"/>
        <v>40</v>
      </c>
      <c r="N5740" t="str">
        <f t="shared" si="600"/>
        <v>Temuco</v>
      </c>
      <c r="O5740" s="1">
        <f t="shared" si="601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2"/>
        <v>Temuco4392440</v>
      </c>
    </row>
    <row r="5741" spans="11:19" x14ac:dyDescent="0.3">
      <c r="K5741">
        <f t="shared" si="597"/>
        <v>0</v>
      </c>
      <c r="L5741" t="str">
        <f t="shared" si="598"/>
        <v>Temuco43924</v>
      </c>
      <c r="M5741" s="9">
        <f t="shared" si="599"/>
        <v>41</v>
      </c>
      <c r="N5741" t="str">
        <f t="shared" si="600"/>
        <v>Temuco</v>
      </c>
      <c r="O5741" s="1">
        <f t="shared" si="601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2"/>
        <v>Temuco4392441</v>
      </c>
    </row>
    <row r="5742" spans="11:19" x14ac:dyDescent="0.3">
      <c r="K5742">
        <f t="shared" si="597"/>
        <v>0</v>
      </c>
      <c r="L5742" t="str">
        <f t="shared" si="598"/>
        <v>Temuco43924</v>
      </c>
      <c r="M5742" s="9">
        <f t="shared" si="599"/>
        <v>42</v>
      </c>
      <c r="N5742" t="str">
        <f t="shared" si="600"/>
        <v>Temuco</v>
      </c>
      <c r="O5742" s="1">
        <f t="shared" si="601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2"/>
        <v>Temuco4392442</v>
      </c>
    </row>
    <row r="5743" spans="11:19" x14ac:dyDescent="0.3">
      <c r="K5743">
        <f t="shared" si="597"/>
        <v>0</v>
      </c>
      <c r="L5743" t="str">
        <f t="shared" si="598"/>
        <v>Temuco43924</v>
      </c>
      <c r="M5743" s="9">
        <f t="shared" si="599"/>
        <v>43</v>
      </c>
      <c r="N5743" t="str">
        <f t="shared" si="600"/>
        <v>Temuco</v>
      </c>
      <c r="O5743" s="1">
        <f t="shared" si="601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2"/>
        <v>Temuco4392443</v>
      </c>
    </row>
    <row r="5744" spans="11:19" x14ac:dyDescent="0.3">
      <c r="K5744">
        <f t="shared" si="597"/>
        <v>0</v>
      </c>
      <c r="L5744" t="str">
        <f t="shared" si="598"/>
        <v>Temuco43924</v>
      </c>
      <c r="M5744" s="9">
        <f t="shared" si="599"/>
        <v>44</v>
      </c>
      <c r="N5744" t="str">
        <f t="shared" si="600"/>
        <v>Temuco</v>
      </c>
      <c r="O5744" s="1">
        <f t="shared" si="601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2"/>
        <v>Temuco4392444</v>
      </c>
    </row>
    <row r="5745" spans="11:19" x14ac:dyDescent="0.3">
      <c r="K5745">
        <f t="shared" si="597"/>
        <v>0</v>
      </c>
      <c r="L5745" t="str">
        <f t="shared" si="598"/>
        <v>Temuco43924</v>
      </c>
      <c r="M5745" s="9">
        <f t="shared" si="599"/>
        <v>45</v>
      </c>
      <c r="N5745" t="str">
        <f t="shared" si="600"/>
        <v>Temuco</v>
      </c>
      <c r="O5745" s="1">
        <f t="shared" si="601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2"/>
        <v>Temuco4392445</v>
      </c>
    </row>
    <row r="5746" spans="11:19" x14ac:dyDescent="0.3">
      <c r="K5746">
        <f t="shared" si="597"/>
        <v>0</v>
      </c>
      <c r="L5746" t="str">
        <f t="shared" si="598"/>
        <v>Temuco43924</v>
      </c>
      <c r="M5746" s="9">
        <f t="shared" si="599"/>
        <v>46</v>
      </c>
      <c r="N5746" t="str">
        <f t="shared" si="600"/>
        <v>Temuco</v>
      </c>
      <c r="O5746" s="1">
        <f t="shared" si="601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2"/>
        <v>Temuco4392446</v>
      </c>
    </row>
    <row r="5747" spans="11:19" x14ac:dyDescent="0.3">
      <c r="K5747">
        <f t="shared" si="597"/>
        <v>0</v>
      </c>
      <c r="L5747" t="str">
        <f t="shared" si="598"/>
        <v>Temuco43924</v>
      </c>
      <c r="M5747" s="9">
        <f t="shared" si="599"/>
        <v>47</v>
      </c>
      <c r="N5747" t="str">
        <f t="shared" si="600"/>
        <v>Temuco</v>
      </c>
      <c r="O5747" s="1">
        <f t="shared" si="601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2"/>
        <v>Temuco4392447</v>
      </c>
    </row>
    <row r="5748" spans="11:19" x14ac:dyDescent="0.3">
      <c r="K5748">
        <f t="shared" si="597"/>
        <v>0</v>
      </c>
      <c r="L5748" t="str">
        <f t="shared" si="598"/>
        <v>Temuco43924</v>
      </c>
      <c r="M5748" s="9">
        <f t="shared" si="599"/>
        <v>48</v>
      </c>
      <c r="N5748" t="str">
        <f t="shared" si="600"/>
        <v>Temuco</v>
      </c>
      <c r="O5748" s="1">
        <f t="shared" si="601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2"/>
        <v>Temuco4392448</v>
      </c>
    </row>
    <row r="5749" spans="11:19" x14ac:dyDescent="0.3">
      <c r="K5749">
        <f t="shared" si="597"/>
        <v>0</v>
      </c>
      <c r="L5749" t="str">
        <f t="shared" si="598"/>
        <v>Temuco43924</v>
      </c>
      <c r="M5749" s="9">
        <f t="shared" si="599"/>
        <v>49</v>
      </c>
      <c r="N5749" t="str">
        <f t="shared" si="600"/>
        <v>Temuco</v>
      </c>
      <c r="O5749" s="1">
        <f t="shared" si="601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2"/>
        <v>Temuco4392449</v>
      </c>
    </row>
    <row r="5750" spans="11:19" x14ac:dyDescent="0.3">
      <c r="K5750">
        <f t="shared" si="597"/>
        <v>0</v>
      </c>
      <c r="L5750" t="str">
        <f t="shared" si="598"/>
        <v>Temuco43924</v>
      </c>
      <c r="M5750" s="9">
        <f t="shared" si="599"/>
        <v>50</v>
      </c>
      <c r="N5750" t="str">
        <f t="shared" si="600"/>
        <v>Temuco</v>
      </c>
      <c r="O5750" s="1">
        <f t="shared" si="601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2"/>
        <v>Temuco4392450</v>
      </c>
    </row>
    <row r="5751" spans="11:19" x14ac:dyDescent="0.3">
      <c r="K5751">
        <f t="shared" si="597"/>
        <v>0</v>
      </c>
      <c r="L5751" t="str">
        <f t="shared" si="598"/>
        <v>Temuco43924</v>
      </c>
      <c r="M5751" s="9">
        <f t="shared" si="599"/>
        <v>51</v>
      </c>
      <c r="N5751" t="str">
        <f t="shared" si="600"/>
        <v>Temuco</v>
      </c>
      <c r="O5751" s="1">
        <f t="shared" si="601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2"/>
        <v>Temuco4392451</v>
      </c>
    </row>
    <row r="5752" spans="11:19" x14ac:dyDescent="0.3">
      <c r="K5752">
        <f t="shared" si="597"/>
        <v>0</v>
      </c>
      <c r="L5752" t="str">
        <f t="shared" si="598"/>
        <v>Temuco43924</v>
      </c>
      <c r="M5752" s="9">
        <f t="shared" si="599"/>
        <v>52</v>
      </c>
      <c r="N5752" t="str">
        <f t="shared" si="600"/>
        <v>Temuco</v>
      </c>
      <c r="O5752" s="1">
        <f t="shared" si="601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2"/>
        <v>Temuco4392452</v>
      </c>
    </row>
    <row r="5753" spans="11:19" x14ac:dyDescent="0.3">
      <c r="K5753">
        <f t="shared" si="597"/>
        <v>0</v>
      </c>
      <c r="L5753" t="str">
        <f t="shared" si="598"/>
        <v>Temuco43924</v>
      </c>
      <c r="M5753" s="9">
        <f t="shared" si="599"/>
        <v>53</v>
      </c>
      <c r="N5753" t="str">
        <f t="shared" si="600"/>
        <v>Temuco</v>
      </c>
      <c r="O5753" s="1">
        <f t="shared" si="601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2"/>
        <v>Temuco4392453</v>
      </c>
    </row>
    <row r="5754" spans="11:19" x14ac:dyDescent="0.3">
      <c r="K5754">
        <f t="shared" si="597"/>
        <v>0</v>
      </c>
      <c r="L5754" t="str">
        <f t="shared" si="598"/>
        <v>Temuco43924</v>
      </c>
      <c r="M5754" s="9">
        <f t="shared" si="599"/>
        <v>54</v>
      </c>
      <c r="N5754" t="str">
        <f t="shared" si="600"/>
        <v>Temuco</v>
      </c>
      <c r="O5754" s="1">
        <f t="shared" si="601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2"/>
        <v>Temuco4392454</v>
      </c>
    </row>
    <row r="5755" spans="11:19" x14ac:dyDescent="0.3">
      <c r="K5755">
        <f t="shared" si="597"/>
        <v>0</v>
      </c>
      <c r="L5755" t="str">
        <f t="shared" si="598"/>
        <v>Temuco43924</v>
      </c>
      <c r="M5755" s="9">
        <f t="shared" si="599"/>
        <v>55</v>
      </c>
      <c r="N5755" t="str">
        <f t="shared" si="600"/>
        <v>Temuco</v>
      </c>
      <c r="O5755" s="1">
        <f t="shared" si="601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2"/>
        <v>Temuco4392455</v>
      </c>
    </row>
    <row r="5756" spans="11:19" x14ac:dyDescent="0.3">
      <c r="K5756">
        <f t="shared" si="597"/>
        <v>0</v>
      </c>
      <c r="L5756" t="str">
        <f t="shared" si="598"/>
        <v>Temuco43924</v>
      </c>
      <c r="M5756" s="9">
        <f t="shared" si="599"/>
        <v>56</v>
      </c>
      <c r="N5756" t="str">
        <f t="shared" si="600"/>
        <v>Temuco</v>
      </c>
      <c r="O5756" s="1">
        <f t="shared" si="601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2"/>
        <v>Temuco4392456</v>
      </c>
    </row>
    <row r="5757" spans="11:19" x14ac:dyDescent="0.3">
      <c r="K5757">
        <f t="shared" si="597"/>
        <v>0</v>
      </c>
      <c r="L5757" t="str">
        <f t="shared" si="598"/>
        <v>Temuco43924</v>
      </c>
      <c r="M5757" s="9">
        <f t="shared" si="599"/>
        <v>57</v>
      </c>
      <c r="N5757" t="str">
        <f t="shared" si="600"/>
        <v>Temuco</v>
      </c>
      <c r="O5757" s="1">
        <f t="shared" si="601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2"/>
        <v>Temuco4392457</v>
      </c>
    </row>
    <row r="5758" spans="11:19" x14ac:dyDescent="0.3">
      <c r="K5758">
        <f t="shared" si="597"/>
        <v>0</v>
      </c>
      <c r="L5758" t="str">
        <f t="shared" si="598"/>
        <v>Temuco43924</v>
      </c>
      <c r="M5758" s="9">
        <f t="shared" si="599"/>
        <v>58</v>
      </c>
      <c r="N5758" t="str">
        <f t="shared" si="600"/>
        <v>Temuco</v>
      </c>
      <c r="O5758" s="1">
        <f t="shared" si="601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2"/>
        <v>Temuco4392458</v>
      </c>
    </row>
    <row r="5759" spans="11:19" x14ac:dyDescent="0.3">
      <c r="K5759">
        <f t="shared" si="597"/>
        <v>0</v>
      </c>
      <c r="L5759" t="str">
        <f t="shared" si="598"/>
        <v>Temuco43924</v>
      </c>
      <c r="M5759" s="9">
        <f t="shared" si="599"/>
        <v>59</v>
      </c>
      <c r="N5759" t="str">
        <f t="shared" si="600"/>
        <v>Temuco</v>
      </c>
      <c r="O5759" s="1">
        <f t="shared" si="601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2"/>
        <v>Temuco4392459</v>
      </c>
    </row>
    <row r="5760" spans="11:19" x14ac:dyDescent="0.3">
      <c r="K5760">
        <f t="shared" si="597"/>
        <v>0</v>
      </c>
      <c r="L5760" t="str">
        <f t="shared" si="598"/>
        <v>Temuco43924</v>
      </c>
      <c r="M5760" s="9">
        <f t="shared" si="599"/>
        <v>60</v>
      </c>
      <c r="N5760" t="str">
        <f t="shared" si="600"/>
        <v>Temuco</v>
      </c>
      <c r="O5760" s="1">
        <f t="shared" si="601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2"/>
        <v>Temuco4392460</v>
      </c>
    </row>
    <row r="5761" spans="11:19" x14ac:dyDescent="0.3">
      <c r="K5761">
        <f t="shared" si="597"/>
        <v>0</v>
      </c>
      <c r="L5761" t="str">
        <f t="shared" si="598"/>
        <v>Temuco43924</v>
      </c>
      <c r="M5761" s="9">
        <f t="shared" si="599"/>
        <v>61</v>
      </c>
      <c r="N5761" t="str">
        <f t="shared" si="600"/>
        <v>Temuco</v>
      </c>
      <c r="O5761" s="1">
        <f t="shared" si="601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2"/>
        <v>Temuco4392461</v>
      </c>
    </row>
    <row r="5762" spans="11:19" x14ac:dyDescent="0.3">
      <c r="K5762">
        <f t="shared" si="597"/>
        <v>0</v>
      </c>
      <c r="L5762" t="str">
        <f t="shared" si="598"/>
        <v>Temuco43924</v>
      </c>
      <c r="M5762" s="9">
        <f t="shared" si="599"/>
        <v>62</v>
      </c>
      <c r="N5762" t="str">
        <f t="shared" si="600"/>
        <v>Temuco</v>
      </c>
      <c r="O5762" s="1">
        <f t="shared" si="601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2"/>
        <v>Temuco4392462</v>
      </c>
    </row>
    <row r="5763" spans="11:19" x14ac:dyDescent="0.3">
      <c r="K5763">
        <f t="shared" si="597"/>
        <v>0</v>
      </c>
      <c r="L5763" t="str">
        <f t="shared" si="598"/>
        <v>Temuco43924</v>
      </c>
      <c r="M5763" s="9">
        <f t="shared" si="599"/>
        <v>63</v>
      </c>
      <c r="N5763" t="str">
        <f t="shared" si="600"/>
        <v>Temuco</v>
      </c>
      <c r="O5763" s="1">
        <f t="shared" si="601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2"/>
        <v>Temuco4392463</v>
      </c>
    </row>
    <row r="5764" spans="11:19" x14ac:dyDescent="0.3">
      <c r="K5764">
        <f t="shared" si="597"/>
        <v>0</v>
      </c>
      <c r="L5764" t="str">
        <f t="shared" si="598"/>
        <v>Temuco43924</v>
      </c>
      <c r="M5764" s="9">
        <f t="shared" si="599"/>
        <v>64</v>
      </c>
      <c r="N5764" t="str">
        <f t="shared" si="600"/>
        <v>Temuco</v>
      </c>
      <c r="O5764" s="1">
        <f t="shared" si="601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2"/>
        <v>Temuco4392464</v>
      </c>
    </row>
    <row r="5765" spans="11:19" x14ac:dyDescent="0.3">
      <c r="K5765">
        <f t="shared" si="597"/>
        <v>0</v>
      </c>
      <c r="L5765" t="str">
        <f t="shared" si="598"/>
        <v>Temuco43924</v>
      </c>
      <c r="M5765" s="9">
        <f t="shared" si="599"/>
        <v>65</v>
      </c>
      <c r="N5765" t="str">
        <f t="shared" si="600"/>
        <v>Temuco</v>
      </c>
      <c r="O5765" s="1">
        <f t="shared" si="601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2"/>
        <v>Temuco4392465</v>
      </c>
    </row>
    <row r="5766" spans="11:19" x14ac:dyDescent="0.3">
      <c r="K5766">
        <f t="shared" si="597"/>
        <v>0</v>
      </c>
      <c r="L5766" t="str">
        <f t="shared" si="598"/>
        <v>Temuco43924</v>
      </c>
      <c r="M5766" s="9">
        <f t="shared" si="599"/>
        <v>66</v>
      </c>
      <c r="N5766" t="str">
        <f t="shared" si="600"/>
        <v>Temuco</v>
      </c>
      <c r="O5766" s="1">
        <f t="shared" si="601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2"/>
        <v>Temuco4392466</v>
      </c>
    </row>
    <row r="5767" spans="11:19" x14ac:dyDescent="0.3">
      <c r="K5767">
        <f t="shared" ref="K5767:K5830" si="603">+COUNTIFS($L$6:$L$20000,B5767)</f>
        <v>0</v>
      </c>
      <c r="L5767" t="str">
        <f t="shared" si="598"/>
        <v>Temuco43924</v>
      </c>
      <c r="M5767" s="9">
        <f t="shared" si="599"/>
        <v>67</v>
      </c>
      <c r="N5767" t="str">
        <f t="shared" si="600"/>
        <v>Temuco</v>
      </c>
      <c r="O5767" s="1">
        <f t="shared" si="601"/>
        <v>43924</v>
      </c>
      <c r="P5767">
        <f>+VLOOKUP($N5767,[1]Hoja3!$A$4:$E$349,2,0)</f>
        <v>9</v>
      </c>
      <c r="Q5767">
        <f>+VLOOKUP($N5767,[1]Hoja3!$A$4:$E$349,3,0)</f>
        <v>9101</v>
      </c>
      <c r="R5767" t="str">
        <f>+VLOOKUP($N5767,[1]Hoja3!$A$4:$E$349,4,0)</f>
        <v>Araucanía</v>
      </c>
      <c r="S5767" t="str">
        <f t="shared" si="602"/>
        <v>Temuco4392467</v>
      </c>
    </row>
    <row r="5768" spans="11:19" x14ac:dyDescent="0.3">
      <c r="K5768">
        <f t="shared" si="603"/>
        <v>0</v>
      </c>
      <c r="L5768" t="str">
        <f t="shared" si="598"/>
        <v>Temuco43924</v>
      </c>
      <c r="M5768" s="9">
        <f t="shared" si="599"/>
        <v>68</v>
      </c>
      <c r="N5768" t="str">
        <f t="shared" si="600"/>
        <v>Temuco</v>
      </c>
      <c r="O5768" s="1">
        <f t="shared" si="601"/>
        <v>43924</v>
      </c>
      <c r="P5768">
        <f>+VLOOKUP($N5768,[1]Hoja3!$A$4:$E$349,2,0)</f>
        <v>9</v>
      </c>
      <c r="Q5768">
        <f>+VLOOKUP($N5768,[1]Hoja3!$A$4:$E$349,3,0)</f>
        <v>9101</v>
      </c>
      <c r="R5768" t="str">
        <f>+VLOOKUP($N5768,[1]Hoja3!$A$4:$E$349,4,0)</f>
        <v>Araucanía</v>
      </c>
      <c r="S5768" t="str">
        <f t="shared" si="602"/>
        <v>Temuco4392468</v>
      </c>
    </row>
    <row r="5769" spans="11:19" x14ac:dyDescent="0.3">
      <c r="K5769">
        <f t="shared" si="603"/>
        <v>0</v>
      </c>
      <c r="L5769" t="str">
        <f t="shared" si="598"/>
        <v>Tolten43924</v>
      </c>
      <c r="M5769" s="9">
        <v>1</v>
      </c>
      <c r="N5769" t="s">
        <v>344</v>
      </c>
      <c r="O5769" s="1">
        <f t="shared" si="601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2"/>
        <v>Tolten439241</v>
      </c>
    </row>
    <row r="5770" spans="11:19" x14ac:dyDescent="0.3">
      <c r="K5770">
        <f t="shared" si="603"/>
        <v>0</v>
      </c>
      <c r="L5770" t="str">
        <f t="shared" si="598"/>
        <v>Tolten43924</v>
      </c>
      <c r="M5770" s="9">
        <f t="shared" si="599"/>
        <v>2</v>
      </c>
      <c r="N5770" t="str">
        <f t="shared" si="600"/>
        <v>Tolten</v>
      </c>
      <c r="O5770" s="1">
        <f t="shared" si="601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2"/>
        <v>Tolten439242</v>
      </c>
    </row>
    <row r="5771" spans="11:19" x14ac:dyDescent="0.3">
      <c r="K5771">
        <f t="shared" si="603"/>
        <v>0</v>
      </c>
      <c r="L5771" t="str">
        <f t="shared" si="598"/>
        <v>Tolten43924</v>
      </c>
      <c r="M5771" s="9">
        <f t="shared" si="599"/>
        <v>3</v>
      </c>
      <c r="N5771" t="str">
        <f t="shared" si="600"/>
        <v>Tolten</v>
      </c>
      <c r="O5771" s="1">
        <f t="shared" si="601"/>
        <v>43924</v>
      </c>
      <c r="P5771">
        <f>+VLOOKUP($N5771,[1]Hoja3!$A$4:$E$349,2,0)</f>
        <v>9</v>
      </c>
      <c r="Q5771">
        <f>+VLOOKUP($N5771,[1]Hoja3!$A$4:$E$349,3,0)</f>
        <v>9118</v>
      </c>
      <c r="R5771" t="str">
        <f>+VLOOKUP($N5771,[1]Hoja3!$A$4:$E$349,4,0)</f>
        <v>Araucanía</v>
      </c>
      <c r="S5771" t="str">
        <f t="shared" si="602"/>
        <v>Tolten439243</v>
      </c>
    </row>
    <row r="5772" spans="11:19" x14ac:dyDescent="0.3">
      <c r="K5772">
        <f t="shared" si="603"/>
        <v>0</v>
      </c>
      <c r="L5772" t="str">
        <f t="shared" si="598"/>
        <v>Tolten43924</v>
      </c>
      <c r="M5772" s="9">
        <f t="shared" si="599"/>
        <v>4</v>
      </c>
      <c r="N5772" t="str">
        <f t="shared" si="600"/>
        <v>Tolten</v>
      </c>
      <c r="O5772" s="1">
        <f t="shared" si="601"/>
        <v>43924</v>
      </c>
      <c r="P5772">
        <f>+VLOOKUP($N5772,[1]Hoja3!$A$4:$E$349,2,0)</f>
        <v>9</v>
      </c>
      <c r="Q5772">
        <f>+VLOOKUP($N5772,[1]Hoja3!$A$4:$E$349,3,0)</f>
        <v>9118</v>
      </c>
      <c r="R5772" t="str">
        <f>+VLOOKUP($N5772,[1]Hoja3!$A$4:$E$349,4,0)</f>
        <v>Araucanía</v>
      </c>
      <c r="S5772" t="str">
        <f t="shared" si="602"/>
        <v>Tolten439244</v>
      </c>
    </row>
    <row r="5773" spans="11:19" x14ac:dyDescent="0.3">
      <c r="K5773">
        <f t="shared" si="603"/>
        <v>0</v>
      </c>
      <c r="L5773" t="str">
        <f t="shared" si="598"/>
        <v>Tome43924</v>
      </c>
      <c r="M5773" s="9">
        <v>1</v>
      </c>
      <c r="N5773" t="s">
        <v>345</v>
      </c>
      <c r="O5773" s="1">
        <f t="shared" si="601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02"/>
        <v>Tome439241</v>
      </c>
    </row>
    <row r="5774" spans="11:19" x14ac:dyDescent="0.3">
      <c r="K5774">
        <f t="shared" si="603"/>
        <v>0</v>
      </c>
      <c r="L5774" t="str">
        <f t="shared" ref="L5774:L5837" si="604">+N5774&amp;O5774</f>
        <v>Tome43924</v>
      </c>
      <c r="M5774" s="9">
        <f t="shared" ref="M5774:M5837" si="605">+M5773+1</f>
        <v>2</v>
      </c>
      <c r="N5774" t="str">
        <f t="shared" ref="N5774:N5837" si="606">+N5773</f>
        <v>Tome</v>
      </c>
      <c r="O5774" s="1">
        <f t="shared" ref="O5774:O5837" si="607">+O5773</f>
        <v>43924</v>
      </c>
      <c r="P5774">
        <f>+VLOOKUP($N5774,[1]Hoja3!$A$4:$E$349,2,0)</f>
        <v>8</v>
      </c>
      <c r="Q5774">
        <f>+VLOOKUP($N5774,[1]Hoja3!$A$4:$E$349,3,0)</f>
        <v>8111</v>
      </c>
      <c r="R5774" t="str">
        <f>+VLOOKUP($N5774,[1]Hoja3!$A$4:$E$349,4,0)</f>
        <v>Biobío</v>
      </c>
      <c r="S5774" t="str">
        <f t="shared" ref="S5774:S5837" si="608">+N5774&amp;O5774&amp;M5774</f>
        <v>Tome439242</v>
      </c>
    </row>
    <row r="5775" spans="11:19" x14ac:dyDescent="0.3">
      <c r="K5775">
        <f t="shared" si="603"/>
        <v>0</v>
      </c>
      <c r="L5775" t="str">
        <f t="shared" si="604"/>
        <v>Tome43924</v>
      </c>
      <c r="M5775" s="9">
        <f t="shared" si="605"/>
        <v>3</v>
      </c>
      <c r="N5775" t="str">
        <f t="shared" si="606"/>
        <v>Tome</v>
      </c>
      <c r="O5775" s="1">
        <f t="shared" si="607"/>
        <v>43924</v>
      </c>
      <c r="P5775">
        <f>+VLOOKUP($N5775,[1]Hoja3!$A$4:$E$349,2,0)</f>
        <v>8</v>
      </c>
      <c r="Q5775">
        <f>+VLOOKUP($N5775,[1]Hoja3!$A$4:$E$349,3,0)</f>
        <v>8111</v>
      </c>
      <c r="R5775" t="str">
        <f>+VLOOKUP($N5775,[1]Hoja3!$A$4:$E$349,4,0)</f>
        <v>Biobío</v>
      </c>
      <c r="S5775" t="str">
        <f t="shared" si="608"/>
        <v>Tome439243</v>
      </c>
    </row>
    <row r="5776" spans="11:19" x14ac:dyDescent="0.3">
      <c r="K5776">
        <f t="shared" si="603"/>
        <v>0</v>
      </c>
      <c r="L5776" t="str">
        <f t="shared" si="604"/>
        <v>Valdivia43924</v>
      </c>
      <c r="M5776" s="9">
        <v>1</v>
      </c>
      <c r="N5776" t="s">
        <v>350</v>
      </c>
      <c r="O5776" s="1">
        <f t="shared" si="607"/>
        <v>43924</v>
      </c>
      <c r="P5776">
        <f>+VLOOKUP($N5776,[1]Hoja3!$A$4:$E$349,2,0)</f>
        <v>14</v>
      </c>
      <c r="Q5776">
        <f>+VLOOKUP($N5776,[1]Hoja3!$A$4:$E$349,3,0)</f>
        <v>14101</v>
      </c>
      <c r="R5776" t="str">
        <f>+VLOOKUP($N5776,[1]Hoja3!$A$4:$E$349,4,0)</f>
        <v>Los Ríos</v>
      </c>
      <c r="S5776" t="str">
        <f t="shared" si="608"/>
        <v>Valdivia439241</v>
      </c>
    </row>
    <row r="5777" spans="11:19" x14ac:dyDescent="0.3">
      <c r="K5777">
        <f t="shared" si="603"/>
        <v>0</v>
      </c>
      <c r="L5777" t="str">
        <f t="shared" si="604"/>
        <v>Valdivia43924</v>
      </c>
      <c r="M5777" s="9">
        <f t="shared" si="605"/>
        <v>2</v>
      </c>
      <c r="N5777" t="str">
        <f t="shared" si="606"/>
        <v>Valdivia</v>
      </c>
      <c r="O5777" s="1">
        <f t="shared" si="607"/>
        <v>43924</v>
      </c>
      <c r="P5777">
        <f>+VLOOKUP($N5777,[1]Hoja3!$A$4:$E$349,2,0)</f>
        <v>14</v>
      </c>
      <c r="Q5777">
        <f>+VLOOKUP($N5777,[1]Hoja3!$A$4:$E$349,3,0)</f>
        <v>14101</v>
      </c>
      <c r="R5777" t="str">
        <f>+VLOOKUP($N5777,[1]Hoja3!$A$4:$E$349,4,0)</f>
        <v>Los Ríos</v>
      </c>
      <c r="S5777" t="str">
        <f t="shared" si="608"/>
        <v>Valdivia439242</v>
      </c>
    </row>
    <row r="5778" spans="11:19" x14ac:dyDescent="0.3">
      <c r="K5778">
        <f t="shared" si="603"/>
        <v>0</v>
      </c>
      <c r="L5778" t="str">
        <f t="shared" si="604"/>
        <v>Victoria43924</v>
      </c>
      <c r="M5778" s="9">
        <v>1</v>
      </c>
      <c r="N5778" t="s">
        <v>354</v>
      </c>
      <c r="O5778" s="1">
        <f t="shared" si="607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08"/>
        <v>Victoria439241</v>
      </c>
    </row>
    <row r="5779" spans="11:19" x14ac:dyDescent="0.3">
      <c r="K5779">
        <f t="shared" si="603"/>
        <v>0</v>
      </c>
      <c r="L5779" t="str">
        <f t="shared" si="604"/>
        <v>Victoria43924</v>
      </c>
      <c r="M5779" s="9">
        <f t="shared" si="605"/>
        <v>2</v>
      </c>
      <c r="N5779" t="str">
        <f t="shared" si="606"/>
        <v>Victoria</v>
      </c>
      <c r="O5779" s="1">
        <f t="shared" si="607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08"/>
        <v>Victoria439242</v>
      </c>
    </row>
    <row r="5780" spans="11:19" x14ac:dyDescent="0.3">
      <c r="K5780">
        <f t="shared" si="603"/>
        <v>0</v>
      </c>
      <c r="L5780" t="str">
        <f t="shared" si="604"/>
        <v>Victoria43924</v>
      </c>
      <c r="M5780" s="9">
        <f t="shared" si="605"/>
        <v>3</v>
      </c>
      <c r="N5780" t="str">
        <f t="shared" si="606"/>
        <v>Victoria</v>
      </c>
      <c r="O5780" s="1">
        <f t="shared" si="607"/>
        <v>43924</v>
      </c>
      <c r="P5780">
        <f>+VLOOKUP($N5780,[1]Hoja3!$A$4:$E$349,2,0)</f>
        <v>9</v>
      </c>
      <c r="Q5780">
        <f>+VLOOKUP($N5780,[1]Hoja3!$A$4:$E$349,3,0)</f>
        <v>9211</v>
      </c>
      <c r="R5780" t="str">
        <f>+VLOOKUP($N5780,[1]Hoja3!$A$4:$E$349,4,0)</f>
        <v>Araucanía</v>
      </c>
      <c r="S5780" t="str">
        <f t="shared" si="608"/>
        <v>Victoria439243</v>
      </c>
    </row>
    <row r="5781" spans="11:19" x14ac:dyDescent="0.3">
      <c r="K5781">
        <f t="shared" si="603"/>
        <v>0</v>
      </c>
      <c r="L5781" t="str">
        <f t="shared" si="604"/>
        <v>Victoria43924</v>
      </c>
      <c r="M5781" s="9">
        <f t="shared" si="605"/>
        <v>4</v>
      </c>
      <c r="N5781" t="str">
        <f t="shared" si="606"/>
        <v>Victoria</v>
      </c>
      <c r="O5781" s="1">
        <f t="shared" si="607"/>
        <v>43924</v>
      </c>
      <c r="P5781">
        <f>+VLOOKUP($N5781,[1]Hoja3!$A$4:$E$349,2,0)</f>
        <v>9</v>
      </c>
      <c r="Q5781">
        <f>+VLOOKUP($N5781,[1]Hoja3!$A$4:$E$349,3,0)</f>
        <v>9211</v>
      </c>
      <c r="R5781" t="str">
        <f>+VLOOKUP($N5781,[1]Hoja3!$A$4:$E$349,4,0)</f>
        <v>Araucanía</v>
      </c>
      <c r="S5781" t="str">
        <f t="shared" si="608"/>
        <v>Victoria439244</v>
      </c>
    </row>
    <row r="5782" spans="11:19" x14ac:dyDescent="0.3">
      <c r="K5782">
        <f t="shared" si="603"/>
        <v>0</v>
      </c>
      <c r="L5782" t="str">
        <f t="shared" si="604"/>
        <v>Vilcun43924</v>
      </c>
      <c r="M5782" s="9">
        <v>1</v>
      </c>
      <c r="N5782" t="s">
        <v>356</v>
      </c>
      <c r="O5782" s="1">
        <f t="shared" si="607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08"/>
        <v>Vilcun439241</v>
      </c>
    </row>
    <row r="5783" spans="11:19" x14ac:dyDescent="0.3">
      <c r="K5783">
        <f t="shared" si="603"/>
        <v>0</v>
      </c>
      <c r="L5783" t="str">
        <f t="shared" si="604"/>
        <v>Vilcun43924</v>
      </c>
      <c r="M5783" s="9">
        <f t="shared" si="605"/>
        <v>2</v>
      </c>
      <c r="N5783" t="str">
        <f t="shared" si="606"/>
        <v>Vilcun</v>
      </c>
      <c r="O5783" s="1">
        <f t="shared" si="607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08"/>
        <v>Vilcun439242</v>
      </c>
    </row>
    <row r="5784" spans="11:19" x14ac:dyDescent="0.3">
      <c r="K5784">
        <f t="shared" si="603"/>
        <v>0</v>
      </c>
      <c r="L5784" t="str">
        <f t="shared" si="604"/>
        <v>Vilcun43924</v>
      </c>
      <c r="M5784" s="9">
        <f t="shared" si="605"/>
        <v>3</v>
      </c>
      <c r="N5784" t="str">
        <f t="shared" si="606"/>
        <v>Vilcun</v>
      </c>
      <c r="O5784" s="1">
        <f t="shared" si="607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08"/>
        <v>Vilcun439243</v>
      </c>
    </row>
    <row r="5785" spans="11:19" x14ac:dyDescent="0.3">
      <c r="K5785">
        <f t="shared" si="603"/>
        <v>0</v>
      </c>
      <c r="L5785" t="str">
        <f t="shared" si="604"/>
        <v>Vilcun43924</v>
      </c>
      <c r="M5785" s="9">
        <f t="shared" si="605"/>
        <v>4</v>
      </c>
      <c r="N5785" t="str">
        <f t="shared" si="606"/>
        <v>Vilcun</v>
      </c>
      <c r="O5785" s="1">
        <f t="shared" si="607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08"/>
        <v>Vilcun439244</v>
      </c>
    </row>
    <row r="5786" spans="11:19" x14ac:dyDescent="0.3">
      <c r="K5786">
        <f t="shared" si="603"/>
        <v>0</v>
      </c>
      <c r="L5786" t="str">
        <f t="shared" si="604"/>
        <v>Vilcun43924</v>
      </c>
      <c r="M5786" s="9">
        <f t="shared" si="605"/>
        <v>5</v>
      </c>
      <c r="N5786" t="str">
        <f t="shared" si="606"/>
        <v>Vilcun</v>
      </c>
      <c r="O5786" s="1">
        <f t="shared" si="607"/>
        <v>43924</v>
      </c>
      <c r="P5786">
        <f>+VLOOKUP($N5786,[1]Hoja3!$A$4:$E$349,2,0)</f>
        <v>9</v>
      </c>
      <c r="Q5786">
        <f>+VLOOKUP($N5786,[1]Hoja3!$A$4:$E$349,3,0)</f>
        <v>9119</v>
      </c>
      <c r="R5786" t="str">
        <f>+VLOOKUP($N5786,[1]Hoja3!$A$4:$E$349,4,0)</f>
        <v>Araucanía</v>
      </c>
      <c r="S5786" t="str">
        <f t="shared" si="608"/>
        <v>Vilcun439245</v>
      </c>
    </row>
    <row r="5787" spans="11:19" x14ac:dyDescent="0.3">
      <c r="K5787">
        <f t="shared" si="603"/>
        <v>0</v>
      </c>
      <c r="L5787" t="str">
        <f t="shared" si="604"/>
        <v>Vilcun43924</v>
      </c>
      <c r="M5787" s="9">
        <f t="shared" si="605"/>
        <v>6</v>
      </c>
      <c r="N5787" t="str">
        <f t="shared" si="606"/>
        <v>Vilcun</v>
      </c>
      <c r="O5787" s="1">
        <f t="shared" si="607"/>
        <v>43924</v>
      </c>
      <c r="P5787">
        <f>+VLOOKUP($N5787,[1]Hoja3!$A$4:$E$349,2,0)</f>
        <v>9</v>
      </c>
      <c r="Q5787">
        <f>+VLOOKUP($N5787,[1]Hoja3!$A$4:$E$349,3,0)</f>
        <v>9119</v>
      </c>
      <c r="R5787" t="str">
        <f>+VLOOKUP($N5787,[1]Hoja3!$A$4:$E$349,4,0)</f>
        <v>Araucanía</v>
      </c>
      <c r="S5787" t="str">
        <f t="shared" si="608"/>
        <v>Vilcun439246</v>
      </c>
    </row>
    <row r="5788" spans="11:19" x14ac:dyDescent="0.3">
      <c r="K5788">
        <f t="shared" si="603"/>
        <v>0</v>
      </c>
      <c r="L5788" t="str">
        <f t="shared" si="604"/>
        <v>Villa Alemana43924</v>
      </c>
      <c r="M5788" s="9">
        <v>1</v>
      </c>
      <c r="N5788" t="s">
        <v>358</v>
      </c>
      <c r="O5788" s="1">
        <f t="shared" si="607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08"/>
        <v>Villa Alemana439241</v>
      </c>
    </row>
    <row r="5789" spans="11:19" x14ac:dyDescent="0.3">
      <c r="K5789">
        <f t="shared" si="603"/>
        <v>0</v>
      </c>
      <c r="L5789" t="str">
        <f t="shared" si="604"/>
        <v>Villa Alemana43924</v>
      </c>
      <c r="M5789" s="9">
        <f t="shared" si="605"/>
        <v>2</v>
      </c>
      <c r="N5789" t="str">
        <f t="shared" si="606"/>
        <v>Villa Alemana</v>
      </c>
      <c r="O5789" s="1">
        <f t="shared" si="607"/>
        <v>43924</v>
      </c>
      <c r="P5789">
        <f>+VLOOKUP($N5789,[1]Hoja3!$A$4:$E$349,2,0)</f>
        <v>5</v>
      </c>
      <c r="Q5789">
        <f>+VLOOKUP($N5789,[1]Hoja3!$A$4:$E$349,3,0)</f>
        <v>5804</v>
      </c>
      <c r="R5789" t="str">
        <f>+VLOOKUP($N5789,[1]Hoja3!$A$4:$E$349,4,0)</f>
        <v>Valparaíso</v>
      </c>
      <c r="S5789" t="str">
        <f t="shared" si="608"/>
        <v>Villa Alemana439242</v>
      </c>
    </row>
    <row r="5790" spans="11:19" x14ac:dyDescent="0.3">
      <c r="K5790">
        <f t="shared" si="603"/>
        <v>0</v>
      </c>
      <c r="L5790" t="str">
        <f t="shared" si="604"/>
        <v>Villa Alemana43924</v>
      </c>
      <c r="M5790" s="9">
        <f t="shared" si="605"/>
        <v>3</v>
      </c>
      <c r="N5790" t="str">
        <f t="shared" si="606"/>
        <v>Villa Alemana</v>
      </c>
      <c r="O5790" s="1">
        <f t="shared" si="607"/>
        <v>43924</v>
      </c>
      <c r="P5790">
        <f>+VLOOKUP($N5790,[1]Hoja3!$A$4:$E$349,2,0)</f>
        <v>5</v>
      </c>
      <c r="Q5790">
        <f>+VLOOKUP($N5790,[1]Hoja3!$A$4:$E$349,3,0)</f>
        <v>5804</v>
      </c>
      <c r="R5790" t="str">
        <f>+VLOOKUP($N5790,[1]Hoja3!$A$4:$E$349,4,0)</f>
        <v>Valparaíso</v>
      </c>
      <c r="S5790" t="str">
        <f t="shared" si="608"/>
        <v>Villa Alemana439243</v>
      </c>
    </row>
    <row r="5791" spans="11:19" x14ac:dyDescent="0.3">
      <c r="K5791">
        <f t="shared" si="603"/>
        <v>0</v>
      </c>
      <c r="L5791" t="str">
        <f t="shared" si="604"/>
        <v>Villarrica43924</v>
      </c>
      <c r="M5791" s="9">
        <v>1</v>
      </c>
      <c r="N5791" t="s">
        <v>367</v>
      </c>
      <c r="O5791" s="1">
        <f t="shared" si="607"/>
        <v>43924</v>
      </c>
      <c r="P5791">
        <f>+VLOOKUP($N5791,[1]Hoja3!$A$4:$E$349,2,0)</f>
        <v>9</v>
      </c>
      <c r="Q5791">
        <f>+VLOOKUP($N5791,[1]Hoja3!$A$4:$E$349,3,0)</f>
        <v>9120</v>
      </c>
      <c r="R5791" t="str">
        <f>+VLOOKUP($N5791,[1]Hoja3!$A$4:$E$349,4,0)</f>
        <v>Araucanía</v>
      </c>
      <c r="S5791" t="str">
        <f t="shared" si="608"/>
        <v>Villarrica439241</v>
      </c>
    </row>
    <row r="5792" spans="11:19" x14ac:dyDescent="0.3">
      <c r="K5792">
        <f t="shared" si="603"/>
        <v>0</v>
      </c>
      <c r="L5792" t="str">
        <f t="shared" si="604"/>
        <v>Villarrica43924</v>
      </c>
      <c r="M5792" s="9">
        <f t="shared" si="605"/>
        <v>2</v>
      </c>
      <c r="N5792" t="str">
        <f t="shared" si="606"/>
        <v>Villarrica</v>
      </c>
      <c r="O5792" s="1">
        <f t="shared" si="607"/>
        <v>43924</v>
      </c>
      <c r="P5792">
        <f>+VLOOKUP($N5792,[1]Hoja3!$A$4:$E$349,2,0)</f>
        <v>9</v>
      </c>
      <c r="Q5792">
        <f>+VLOOKUP($N5792,[1]Hoja3!$A$4:$E$349,3,0)</f>
        <v>9120</v>
      </c>
      <c r="R5792" t="str">
        <f>+VLOOKUP($N5792,[1]Hoja3!$A$4:$E$349,4,0)</f>
        <v>Araucanía</v>
      </c>
      <c r="S5792" t="str">
        <f t="shared" si="608"/>
        <v>Villarrica439242</v>
      </c>
    </row>
    <row r="5793" spans="11:19" x14ac:dyDescent="0.3">
      <c r="K5793">
        <f t="shared" si="603"/>
        <v>0</v>
      </c>
      <c r="L5793" t="str">
        <f t="shared" si="604"/>
        <v>Vina del Mar43924</v>
      </c>
      <c r="M5793" s="9">
        <v>1</v>
      </c>
      <c r="N5793" t="s">
        <v>359</v>
      </c>
      <c r="O5793" s="1">
        <f t="shared" si="607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08"/>
        <v>Vina del Mar439241</v>
      </c>
    </row>
    <row r="5794" spans="11:19" x14ac:dyDescent="0.3">
      <c r="K5794">
        <f t="shared" si="603"/>
        <v>0</v>
      </c>
      <c r="L5794" t="str">
        <f t="shared" si="604"/>
        <v>Vina del Mar43924</v>
      </c>
      <c r="M5794" s="9">
        <f t="shared" si="605"/>
        <v>2</v>
      </c>
      <c r="N5794" t="str">
        <f t="shared" si="606"/>
        <v>Vina del Mar</v>
      </c>
      <c r="O5794" s="1">
        <f t="shared" si="607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08"/>
        <v>Vina del Mar439242</v>
      </c>
    </row>
    <row r="5795" spans="11:19" x14ac:dyDescent="0.3">
      <c r="K5795">
        <f t="shared" si="603"/>
        <v>0</v>
      </c>
      <c r="L5795" t="str">
        <f t="shared" si="604"/>
        <v>Vina del Mar43924</v>
      </c>
      <c r="M5795" s="9">
        <f t="shared" si="605"/>
        <v>3</v>
      </c>
      <c r="N5795" t="str">
        <f t="shared" si="606"/>
        <v>Vina del Mar</v>
      </c>
      <c r="O5795" s="1">
        <f t="shared" si="607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08"/>
        <v>Vina del Mar439243</v>
      </c>
    </row>
    <row r="5796" spans="11:19" x14ac:dyDescent="0.3">
      <c r="K5796">
        <f t="shared" si="603"/>
        <v>0</v>
      </c>
      <c r="L5796" t="str">
        <f t="shared" si="604"/>
        <v>Vina del Mar43924</v>
      </c>
      <c r="M5796" s="9">
        <f t="shared" si="605"/>
        <v>4</v>
      </c>
      <c r="N5796" t="str">
        <f t="shared" si="606"/>
        <v>Vina del Mar</v>
      </c>
      <c r="O5796" s="1">
        <f t="shared" si="607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08"/>
        <v>Vina del Mar439244</v>
      </c>
    </row>
    <row r="5797" spans="11:19" x14ac:dyDescent="0.3">
      <c r="K5797">
        <f t="shared" si="603"/>
        <v>0</v>
      </c>
      <c r="L5797" t="str">
        <f t="shared" si="604"/>
        <v>Vina del Mar43924</v>
      </c>
      <c r="M5797" s="9">
        <f t="shared" si="605"/>
        <v>5</v>
      </c>
      <c r="N5797" t="str">
        <f t="shared" si="606"/>
        <v>Vina del Mar</v>
      </c>
      <c r="O5797" s="1">
        <f t="shared" si="607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08"/>
        <v>Vina del Mar439245</v>
      </c>
    </row>
    <row r="5798" spans="11:19" x14ac:dyDescent="0.3">
      <c r="K5798">
        <f t="shared" si="603"/>
        <v>0</v>
      </c>
      <c r="L5798" t="str">
        <f t="shared" si="604"/>
        <v>Vina del Mar43924</v>
      </c>
      <c r="M5798" s="9">
        <f t="shared" si="605"/>
        <v>6</v>
      </c>
      <c r="N5798" t="str">
        <f t="shared" si="606"/>
        <v>Vina del Mar</v>
      </c>
      <c r="O5798" s="1">
        <f t="shared" si="607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08"/>
        <v>Vina del Mar439246</v>
      </c>
    </row>
    <row r="5799" spans="11:19" x14ac:dyDescent="0.3">
      <c r="K5799">
        <f t="shared" si="603"/>
        <v>0</v>
      </c>
      <c r="L5799" t="str">
        <f t="shared" si="604"/>
        <v>Vina del Mar43924</v>
      </c>
      <c r="M5799" s="9">
        <f t="shared" si="605"/>
        <v>7</v>
      </c>
      <c r="N5799" t="str">
        <f t="shared" si="606"/>
        <v>Vina del Mar</v>
      </c>
      <c r="O5799" s="1">
        <f t="shared" si="607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08"/>
        <v>Vina del Mar439247</v>
      </c>
    </row>
    <row r="5800" spans="11:19" x14ac:dyDescent="0.3">
      <c r="K5800">
        <f t="shared" si="603"/>
        <v>0</v>
      </c>
      <c r="L5800" t="str">
        <f t="shared" si="604"/>
        <v>Vina del Mar43924</v>
      </c>
      <c r="M5800" s="9">
        <f t="shared" si="605"/>
        <v>8</v>
      </c>
      <c r="N5800" t="str">
        <f t="shared" si="606"/>
        <v>Vina del Mar</v>
      </c>
      <c r="O5800" s="1">
        <f t="shared" si="607"/>
        <v>43924</v>
      </c>
      <c r="P5800">
        <f>+VLOOKUP($N5800,[1]Hoja3!$A$4:$E$349,2,0)</f>
        <v>5</v>
      </c>
      <c r="Q5800">
        <f>+VLOOKUP($N5800,[1]Hoja3!$A$4:$E$349,3,0)</f>
        <v>5109</v>
      </c>
      <c r="R5800" t="str">
        <f>+VLOOKUP($N5800,[1]Hoja3!$A$4:$E$349,4,0)</f>
        <v>Valparaíso</v>
      </c>
      <c r="S5800" t="str">
        <f t="shared" si="608"/>
        <v>Vina del Mar439248</v>
      </c>
    </row>
    <row r="5801" spans="11:19" x14ac:dyDescent="0.3">
      <c r="K5801">
        <f t="shared" si="603"/>
        <v>0</v>
      </c>
      <c r="L5801" t="str">
        <f t="shared" si="604"/>
        <v>Vina del Mar43924</v>
      </c>
      <c r="M5801" s="9">
        <f t="shared" si="605"/>
        <v>9</v>
      </c>
      <c r="N5801" t="str">
        <f t="shared" si="606"/>
        <v>Vina del Mar</v>
      </c>
      <c r="O5801" s="1">
        <f t="shared" si="607"/>
        <v>43924</v>
      </c>
      <c r="P5801">
        <f>+VLOOKUP($N5801,[1]Hoja3!$A$4:$E$349,2,0)</f>
        <v>5</v>
      </c>
      <c r="Q5801">
        <f>+VLOOKUP($N5801,[1]Hoja3!$A$4:$E$349,3,0)</f>
        <v>5109</v>
      </c>
      <c r="R5801" t="str">
        <f>+VLOOKUP($N5801,[1]Hoja3!$A$4:$E$349,4,0)</f>
        <v>Valparaíso</v>
      </c>
      <c r="S5801" t="str">
        <f t="shared" si="608"/>
        <v>Vina del Mar439249</v>
      </c>
    </row>
    <row r="5802" spans="11:19" x14ac:dyDescent="0.3">
      <c r="K5802">
        <f t="shared" si="603"/>
        <v>0</v>
      </c>
      <c r="L5802" t="str">
        <f t="shared" si="604"/>
        <v>Yungay43924</v>
      </c>
      <c r="M5802" s="9">
        <v>1</v>
      </c>
      <c r="N5802" t="s">
        <v>363</v>
      </c>
      <c r="O5802" s="1">
        <f t="shared" si="607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08"/>
        <v>Yungay439241</v>
      </c>
    </row>
    <row r="5803" spans="11:19" x14ac:dyDescent="0.3">
      <c r="K5803">
        <f t="shared" si="603"/>
        <v>0</v>
      </c>
      <c r="L5803" t="str">
        <f t="shared" si="604"/>
        <v>Yungay43924</v>
      </c>
      <c r="M5803" s="9">
        <f t="shared" si="605"/>
        <v>2</v>
      </c>
      <c r="N5803" t="str">
        <f t="shared" si="606"/>
        <v>Yungay</v>
      </c>
      <c r="O5803" s="1">
        <f t="shared" si="607"/>
        <v>43924</v>
      </c>
      <c r="P5803">
        <f>+VLOOKUP($N5803,[1]Hoja3!$A$4:$E$349,2,0)</f>
        <v>16</v>
      </c>
      <c r="Q5803">
        <f>+VLOOKUP($N5803,[1]Hoja3!$A$4:$E$349,3,0)</f>
        <v>16109</v>
      </c>
      <c r="R5803" t="str">
        <f>+VLOOKUP($N5803,[1]Hoja3!$A$4:$E$349,4,0)</f>
        <v>Ñuble</v>
      </c>
      <c r="S5803" t="str">
        <f t="shared" si="608"/>
        <v>Yungay439242</v>
      </c>
    </row>
    <row r="5804" spans="11:19" x14ac:dyDescent="0.3">
      <c r="K5804">
        <f t="shared" si="603"/>
        <v>0</v>
      </c>
      <c r="L5804" t="str">
        <f t="shared" si="604"/>
        <v>Yungay43924</v>
      </c>
      <c r="M5804" s="9">
        <f t="shared" si="605"/>
        <v>3</v>
      </c>
      <c r="N5804" t="str">
        <f t="shared" si="606"/>
        <v>Yungay</v>
      </c>
      <c r="O5804" s="1">
        <f t="shared" si="607"/>
        <v>43924</v>
      </c>
      <c r="P5804">
        <f>+VLOOKUP($N5804,[1]Hoja3!$A$4:$E$349,2,0)</f>
        <v>16</v>
      </c>
      <c r="Q5804">
        <f>+VLOOKUP($N5804,[1]Hoja3!$A$4:$E$349,3,0)</f>
        <v>16109</v>
      </c>
      <c r="R5804" t="str">
        <f>+VLOOKUP($N5804,[1]Hoja3!$A$4:$E$349,4,0)</f>
        <v>Ñuble</v>
      </c>
      <c r="S5804" t="str">
        <f t="shared" si="608"/>
        <v>Yungay439243</v>
      </c>
    </row>
    <row r="5805" spans="11:19" x14ac:dyDescent="0.3">
      <c r="K5805">
        <f t="shared" si="603"/>
        <v>0</v>
      </c>
      <c r="L5805" t="str">
        <f t="shared" si="604"/>
        <v>Alto Hospicio43927</v>
      </c>
      <c r="M5805" s="9">
        <v>1</v>
      </c>
      <c r="N5805" t="s">
        <v>29</v>
      </c>
      <c r="O5805" s="1"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08"/>
        <v>Alto Hospicio439271</v>
      </c>
    </row>
    <row r="5806" spans="11:19" x14ac:dyDescent="0.3">
      <c r="K5806">
        <f t="shared" si="603"/>
        <v>0</v>
      </c>
      <c r="L5806" t="str">
        <f t="shared" si="604"/>
        <v>Alto Hospicio43927</v>
      </c>
      <c r="M5806" s="9">
        <f t="shared" si="605"/>
        <v>2</v>
      </c>
      <c r="N5806" t="str">
        <f t="shared" si="606"/>
        <v>Alto Hospicio</v>
      </c>
      <c r="O5806" s="1">
        <f t="shared" si="607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08"/>
        <v>Alto Hospicio439272</v>
      </c>
    </row>
    <row r="5807" spans="11:19" x14ac:dyDescent="0.3">
      <c r="K5807">
        <f t="shared" si="603"/>
        <v>0</v>
      </c>
      <c r="L5807" t="str">
        <f t="shared" si="604"/>
        <v>Alto Hospicio43927</v>
      </c>
      <c r="M5807" s="9">
        <f t="shared" si="605"/>
        <v>3</v>
      </c>
      <c r="N5807" t="str">
        <f t="shared" si="606"/>
        <v>Alto Hospicio</v>
      </c>
      <c r="O5807" s="1">
        <f t="shared" si="607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08"/>
        <v>Alto Hospicio439273</v>
      </c>
    </row>
    <row r="5808" spans="11:19" x14ac:dyDescent="0.3">
      <c r="K5808">
        <f t="shared" si="603"/>
        <v>0</v>
      </c>
      <c r="L5808" t="str">
        <f t="shared" si="604"/>
        <v>Alto Hospicio43927</v>
      </c>
      <c r="M5808" s="9">
        <f t="shared" si="605"/>
        <v>4</v>
      </c>
      <c r="N5808" t="str">
        <f t="shared" si="606"/>
        <v>Alto Hospicio</v>
      </c>
      <c r="O5808" s="1">
        <f t="shared" si="607"/>
        <v>43927</v>
      </c>
      <c r="P5808">
        <f>+VLOOKUP($N5808,[1]Hoja3!$A$4:$E$349,2,0)</f>
        <v>1</v>
      </c>
      <c r="Q5808">
        <f>+VLOOKUP($N5808,[1]Hoja3!$A$4:$E$349,3,0)</f>
        <v>1107</v>
      </c>
      <c r="R5808" t="str">
        <f>+VLOOKUP($N5808,[1]Hoja3!$A$4:$E$349,4,0)</f>
        <v>Tarapacá</v>
      </c>
      <c r="S5808" t="str">
        <f t="shared" si="608"/>
        <v>Alto Hospicio439274</v>
      </c>
    </row>
    <row r="5809" spans="11:19" x14ac:dyDescent="0.3">
      <c r="K5809">
        <f t="shared" si="603"/>
        <v>0</v>
      </c>
      <c r="L5809" t="str">
        <f t="shared" si="604"/>
        <v>Alto Hospicio43927</v>
      </c>
      <c r="M5809" s="9">
        <f t="shared" si="605"/>
        <v>5</v>
      </c>
      <c r="N5809" t="str">
        <f t="shared" si="606"/>
        <v>Alto Hospicio</v>
      </c>
      <c r="O5809" s="1">
        <f t="shared" si="607"/>
        <v>43927</v>
      </c>
      <c r="P5809">
        <f>+VLOOKUP($N5809,[1]Hoja3!$A$4:$E$349,2,0)</f>
        <v>1</v>
      </c>
      <c r="Q5809">
        <f>+VLOOKUP($N5809,[1]Hoja3!$A$4:$E$349,3,0)</f>
        <v>1107</v>
      </c>
      <c r="R5809" t="str">
        <f>+VLOOKUP($N5809,[1]Hoja3!$A$4:$E$349,4,0)</f>
        <v>Tarapacá</v>
      </c>
      <c r="S5809" t="str">
        <f t="shared" si="608"/>
        <v>Alto Hospicio439275</v>
      </c>
    </row>
    <row r="5810" spans="11:19" x14ac:dyDescent="0.3">
      <c r="K5810">
        <f t="shared" si="603"/>
        <v>0</v>
      </c>
      <c r="L5810" t="str">
        <f t="shared" si="604"/>
        <v>Angol43927</v>
      </c>
      <c r="M5810" s="9">
        <v>1</v>
      </c>
      <c r="N5810" t="s">
        <v>33</v>
      </c>
      <c r="O5810" s="1">
        <f t="shared" si="607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08"/>
        <v>Angol439271</v>
      </c>
    </row>
    <row r="5811" spans="11:19" x14ac:dyDescent="0.3">
      <c r="K5811">
        <f t="shared" si="603"/>
        <v>0</v>
      </c>
      <c r="L5811" t="str">
        <f t="shared" si="604"/>
        <v>Angol43927</v>
      </c>
      <c r="M5811" s="9">
        <f t="shared" si="605"/>
        <v>2</v>
      </c>
      <c r="N5811" t="str">
        <f t="shared" si="606"/>
        <v>Angol</v>
      </c>
      <c r="O5811" s="1">
        <f t="shared" si="607"/>
        <v>43927</v>
      </c>
      <c r="P5811">
        <f>+VLOOKUP($N5811,[1]Hoja3!$A$4:$E$349,2,0)</f>
        <v>9</v>
      </c>
      <c r="Q5811">
        <f>+VLOOKUP($N5811,[1]Hoja3!$A$4:$E$349,3,0)</f>
        <v>9201</v>
      </c>
      <c r="R5811" t="str">
        <f>+VLOOKUP($N5811,[1]Hoja3!$A$4:$E$349,4,0)</f>
        <v>Araucanía</v>
      </c>
      <c r="S5811" t="str">
        <f t="shared" si="608"/>
        <v>Angol439272</v>
      </c>
    </row>
    <row r="5812" spans="11:19" x14ac:dyDescent="0.3">
      <c r="K5812">
        <f t="shared" si="603"/>
        <v>0</v>
      </c>
      <c r="L5812" t="str">
        <f t="shared" si="604"/>
        <v>Angol43927</v>
      </c>
      <c r="M5812" s="9">
        <f t="shared" si="605"/>
        <v>3</v>
      </c>
      <c r="N5812" t="str">
        <f t="shared" si="606"/>
        <v>Angol</v>
      </c>
      <c r="O5812" s="1">
        <f t="shared" si="607"/>
        <v>43927</v>
      </c>
      <c r="P5812">
        <f>+VLOOKUP($N5812,[1]Hoja3!$A$4:$E$349,2,0)</f>
        <v>9</v>
      </c>
      <c r="Q5812">
        <f>+VLOOKUP($N5812,[1]Hoja3!$A$4:$E$349,3,0)</f>
        <v>9201</v>
      </c>
      <c r="R5812" t="str">
        <f>+VLOOKUP($N5812,[1]Hoja3!$A$4:$E$349,4,0)</f>
        <v>Araucanía</v>
      </c>
      <c r="S5812" t="str">
        <f t="shared" si="608"/>
        <v>Angol439273</v>
      </c>
    </row>
    <row r="5813" spans="11:19" x14ac:dyDescent="0.3">
      <c r="K5813">
        <f t="shared" si="603"/>
        <v>0</v>
      </c>
      <c r="L5813" t="str">
        <f t="shared" si="604"/>
        <v>Antofagasta43927</v>
      </c>
      <c r="M5813" s="9">
        <v>1</v>
      </c>
      <c r="N5813" t="s">
        <v>2</v>
      </c>
      <c r="O5813" s="1">
        <f t="shared" si="607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08"/>
        <v>Antofagasta439271</v>
      </c>
    </row>
    <row r="5814" spans="11:19" x14ac:dyDescent="0.3">
      <c r="K5814">
        <f t="shared" si="603"/>
        <v>0</v>
      </c>
      <c r="L5814" t="str">
        <f t="shared" si="604"/>
        <v>Antofagasta43927</v>
      </c>
      <c r="M5814" s="9">
        <f t="shared" si="605"/>
        <v>2</v>
      </c>
      <c r="N5814" t="str">
        <f t="shared" si="606"/>
        <v>Antofagasta</v>
      </c>
      <c r="O5814" s="1">
        <f t="shared" si="607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08"/>
        <v>Antofagasta439272</v>
      </c>
    </row>
    <row r="5815" spans="11:19" x14ac:dyDescent="0.3">
      <c r="K5815">
        <f t="shared" si="603"/>
        <v>0</v>
      </c>
      <c r="L5815" t="str">
        <f t="shared" si="604"/>
        <v>Antofagasta43927</v>
      </c>
      <c r="M5815" s="9">
        <f t="shared" si="605"/>
        <v>3</v>
      </c>
      <c r="N5815" t="str">
        <f t="shared" si="606"/>
        <v>Antofagasta</v>
      </c>
      <c r="O5815" s="1">
        <f t="shared" si="607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08"/>
        <v>Antofagasta439273</v>
      </c>
    </row>
    <row r="5816" spans="11:19" x14ac:dyDescent="0.3">
      <c r="K5816">
        <f t="shared" si="603"/>
        <v>0</v>
      </c>
      <c r="L5816" t="str">
        <f t="shared" si="604"/>
        <v>Antofagasta43927</v>
      </c>
      <c r="M5816" s="9">
        <f t="shared" si="605"/>
        <v>4</v>
      </c>
      <c r="N5816" t="str">
        <f t="shared" si="606"/>
        <v>Antofagasta</v>
      </c>
      <c r="O5816" s="1">
        <f t="shared" si="607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08"/>
        <v>Antofagasta439274</v>
      </c>
    </row>
    <row r="5817" spans="11:19" x14ac:dyDescent="0.3">
      <c r="K5817">
        <f t="shared" si="603"/>
        <v>0</v>
      </c>
      <c r="L5817" t="str">
        <f t="shared" si="604"/>
        <v>Antofagasta43927</v>
      </c>
      <c r="M5817" s="9">
        <f t="shared" si="605"/>
        <v>5</v>
      </c>
      <c r="N5817" t="str">
        <f t="shared" si="606"/>
        <v>Antofagasta</v>
      </c>
      <c r="O5817" s="1">
        <f t="shared" si="607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08"/>
        <v>Antofagasta439275</v>
      </c>
    </row>
    <row r="5818" spans="11:19" x14ac:dyDescent="0.3">
      <c r="K5818">
        <f t="shared" si="603"/>
        <v>0</v>
      </c>
      <c r="L5818" t="str">
        <f t="shared" si="604"/>
        <v>Antofagasta43927</v>
      </c>
      <c r="M5818" s="9">
        <f t="shared" si="605"/>
        <v>6</v>
      </c>
      <c r="N5818" t="str">
        <f t="shared" si="606"/>
        <v>Antofagasta</v>
      </c>
      <c r="O5818" s="1">
        <f t="shared" si="607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08"/>
        <v>Antofagasta439276</v>
      </c>
    </row>
    <row r="5819" spans="11:19" x14ac:dyDescent="0.3">
      <c r="K5819">
        <f t="shared" si="603"/>
        <v>0</v>
      </c>
      <c r="L5819" t="str">
        <f t="shared" si="604"/>
        <v>Antofagasta43927</v>
      </c>
      <c r="M5819" s="9">
        <f t="shared" si="605"/>
        <v>7</v>
      </c>
      <c r="N5819" t="str">
        <f t="shared" si="606"/>
        <v>Antofagasta</v>
      </c>
      <c r="O5819" s="1">
        <f t="shared" si="607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08"/>
        <v>Antofagasta439277</v>
      </c>
    </row>
    <row r="5820" spans="11:19" x14ac:dyDescent="0.3">
      <c r="K5820">
        <f t="shared" si="603"/>
        <v>0</v>
      </c>
      <c r="L5820" t="str">
        <f t="shared" si="604"/>
        <v>Antofagasta43927</v>
      </c>
      <c r="M5820" s="9">
        <f t="shared" si="605"/>
        <v>8</v>
      </c>
      <c r="N5820" t="str">
        <f t="shared" si="606"/>
        <v>Antofagasta</v>
      </c>
      <c r="O5820" s="1">
        <f t="shared" si="607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08"/>
        <v>Antofagasta439278</v>
      </c>
    </row>
    <row r="5821" spans="11:19" x14ac:dyDescent="0.3">
      <c r="K5821">
        <f t="shared" si="603"/>
        <v>0</v>
      </c>
      <c r="L5821" t="str">
        <f t="shared" si="604"/>
        <v>Antofagasta43927</v>
      </c>
      <c r="M5821" s="9">
        <f t="shared" si="605"/>
        <v>9</v>
      </c>
      <c r="N5821" t="str">
        <f t="shared" si="606"/>
        <v>Antofagasta</v>
      </c>
      <c r="O5821" s="1">
        <f t="shared" si="607"/>
        <v>43927</v>
      </c>
      <c r="P5821">
        <f>+VLOOKUP($N5821,[1]Hoja3!$A$4:$E$349,2,0)</f>
        <v>2</v>
      </c>
      <c r="Q5821">
        <f>+VLOOKUP($N5821,[1]Hoja3!$A$4:$E$349,3,0)</f>
        <v>2101</v>
      </c>
      <c r="R5821" t="str">
        <f>+VLOOKUP($N5821,[1]Hoja3!$A$4:$E$349,4,0)</f>
        <v>Antofagasta</v>
      </c>
      <c r="S5821" t="str">
        <f t="shared" si="608"/>
        <v>Antofagasta439279</v>
      </c>
    </row>
    <row r="5822" spans="11:19" x14ac:dyDescent="0.3">
      <c r="K5822">
        <f t="shared" si="603"/>
        <v>0</v>
      </c>
      <c r="L5822" t="str">
        <f t="shared" si="604"/>
        <v>Antofagasta43927</v>
      </c>
      <c r="M5822" s="9">
        <f t="shared" si="605"/>
        <v>10</v>
      </c>
      <c r="N5822" t="str">
        <f t="shared" si="606"/>
        <v>Antofagasta</v>
      </c>
      <c r="O5822" s="1">
        <f t="shared" si="607"/>
        <v>43927</v>
      </c>
      <c r="P5822">
        <f>+VLOOKUP($N5822,[1]Hoja3!$A$4:$E$349,2,0)</f>
        <v>2</v>
      </c>
      <c r="Q5822">
        <f>+VLOOKUP($N5822,[1]Hoja3!$A$4:$E$349,3,0)</f>
        <v>2101</v>
      </c>
      <c r="R5822" t="str">
        <f>+VLOOKUP($N5822,[1]Hoja3!$A$4:$E$349,4,0)</f>
        <v>Antofagasta</v>
      </c>
      <c r="S5822" t="str">
        <f t="shared" si="608"/>
        <v>Antofagasta4392710</v>
      </c>
    </row>
    <row r="5823" spans="11:19" x14ac:dyDescent="0.3">
      <c r="K5823">
        <f t="shared" si="603"/>
        <v>0</v>
      </c>
      <c r="L5823" t="str">
        <f t="shared" si="604"/>
        <v>Arica43927</v>
      </c>
      <c r="M5823" s="9">
        <v>1</v>
      </c>
      <c r="N5823" t="s">
        <v>37</v>
      </c>
      <c r="O5823" s="1">
        <f t="shared" si="607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08"/>
        <v>Arica439271</v>
      </c>
    </row>
    <row r="5824" spans="11:19" x14ac:dyDescent="0.3">
      <c r="K5824">
        <f t="shared" si="603"/>
        <v>0</v>
      </c>
      <c r="L5824" t="str">
        <f t="shared" si="604"/>
        <v>Arica43927</v>
      </c>
      <c r="M5824" s="9">
        <f t="shared" si="605"/>
        <v>2</v>
      </c>
      <c r="N5824" t="str">
        <f t="shared" si="606"/>
        <v>Arica</v>
      </c>
      <c r="O5824" s="1">
        <f t="shared" si="607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08"/>
        <v>Arica439272</v>
      </c>
    </row>
    <row r="5825" spans="11:19" x14ac:dyDescent="0.3">
      <c r="K5825">
        <f t="shared" si="603"/>
        <v>0</v>
      </c>
      <c r="L5825" t="str">
        <f t="shared" si="604"/>
        <v>Arica43927</v>
      </c>
      <c r="M5825" s="9">
        <f t="shared" si="605"/>
        <v>3</v>
      </c>
      <c r="N5825" t="str">
        <f t="shared" si="606"/>
        <v>Arica</v>
      </c>
      <c r="O5825" s="1">
        <f t="shared" si="607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08"/>
        <v>Arica439273</v>
      </c>
    </row>
    <row r="5826" spans="11:19" x14ac:dyDescent="0.3">
      <c r="K5826">
        <f t="shared" si="603"/>
        <v>0</v>
      </c>
      <c r="L5826" t="str">
        <f t="shared" si="604"/>
        <v>Arica43927</v>
      </c>
      <c r="M5826" s="9">
        <f t="shared" si="605"/>
        <v>4</v>
      </c>
      <c r="N5826" t="str">
        <f t="shared" si="606"/>
        <v>Arica</v>
      </c>
      <c r="O5826" s="1">
        <f t="shared" si="607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08"/>
        <v>Arica439274</v>
      </c>
    </row>
    <row r="5827" spans="11:19" x14ac:dyDescent="0.3">
      <c r="K5827">
        <f t="shared" si="603"/>
        <v>0</v>
      </c>
      <c r="L5827" t="str">
        <f t="shared" si="604"/>
        <v>Arica43927</v>
      </c>
      <c r="M5827" s="9">
        <f t="shared" si="605"/>
        <v>5</v>
      </c>
      <c r="N5827" t="str">
        <f t="shared" si="606"/>
        <v>Arica</v>
      </c>
      <c r="O5827" s="1">
        <f t="shared" si="607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08"/>
        <v>Arica439275</v>
      </c>
    </row>
    <row r="5828" spans="11:19" x14ac:dyDescent="0.3">
      <c r="K5828">
        <f t="shared" si="603"/>
        <v>0</v>
      </c>
      <c r="L5828" t="str">
        <f t="shared" si="604"/>
        <v>Arica43927</v>
      </c>
      <c r="M5828" s="9">
        <f t="shared" si="605"/>
        <v>6</v>
      </c>
      <c r="N5828" t="str">
        <f t="shared" si="606"/>
        <v>Arica</v>
      </c>
      <c r="O5828" s="1">
        <f t="shared" si="607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08"/>
        <v>Arica439276</v>
      </c>
    </row>
    <row r="5829" spans="11:19" x14ac:dyDescent="0.3">
      <c r="K5829">
        <f t="shared" si="603"/>
        <v>0</v>
      </c>
      <c r="L5829" t="str">
        <f t="shared" si="604"/>
        <v>Arica43927</v>
      </c>
      <c r="M5829" s="9">
        <f t="shared" si="605"/>
        <v>7</v>
      </c>
      <c r="N5829" t="str">
        <f t="shared" si="606"/>
        <v>Arica</v>
      </c>
      <c r="O5829" s="1">
        <f t="shared" si="607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08"/>
        <v>Arica439277</v>
      </c>
    </row>
    <row r="5830" spans="11:19" x14ac:dyDescent="0.3">
      <c r="K5830">
        <f t="shared" si="603"/>
        <v>0</v>
      </c>
      <c r="L5830" t="str">
        <f t="shared" si="604"/>
        <v>Arica43927</v>
      </c>
      <c r="M5830" s="9">
        <f t="shared" si="605"/>
        <v>8</v>
      </c>
      <c r="N5830" t="str">
        <f t="shared" si="606"/>
        <v>Arica</v>
      </c>
      <c r="O5830" s="1">
        <f t="shared" si="607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08"/>
        <v>Arica439278</v>
      </c>
    </row>
    <row r="5831" spans="11:19" x14ac:dyDescent="0.3">
      <c r="K5831">
        <f t="shared" ref="K5831:K5894" si="609">+COUNTIFS($L$6:$L$20000,B5831)</f>
        <v>0</v>
      </c>
      <c r="L5831" t="str">
        <f t="shared" si="604"/>
        <v>Arica43927</v>
      </c>
      <c r="M5831" s="9">
        <f t="shared" si="605"/>
        <v>9</v>
      </c>
      <c r="N5831" t="str">
        <f t="shared" si="606"/>
        <v>Arica</v>
      </c>
      <c r="O5831" s="1">
        <f t="shared" si="607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08"/>
        <v>Arica439279</v>
      </c>
    </row>
    <row r="5832" spans="11:19" x14ac:dyDescent="0.3">
      <c r="K5832">
        <f t="shared" si="609"/>
        <v>0</v>
      </c>
      <c r="L5832" t="str">
        <f t="shared" si="604"/>
        <v>Arica43927</v>
      </c>
      <c r="M5832" s="9">
        <f t="shared" si="605"/>
        <v>10</v>
      </c>
      <c r="N5832" t="str">
        <f t="shared" si="606"/>
        <v>Arica</v>
      </c>
      <c r="O5832" s="1">
        <f t="shared" si="607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08"/>
        <v>Arica4392710</v>
      </c>
    </row>
    <row r="5833" spans="11:19" x14ac:dyDescent="0.3">
      <c r="K5833">
        <f t="shared" si="609"/>
        <v>0</v>
      </c>
      <c r="L5833" t="str">
        <f t="shared" si="604"/>
        <v>Arica43927</v>
      </c>
      <c r="M5833" s="9">
        <f t="shared" si="605"/>
        <v>11</v>
      </c>
      <c r="N5833" t="str">
        <f t="shared" si="606"/>
        <v>Arica</v>
      </c>
      <c r="O5833" s="1">
        <f t="shared" si="607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08"/>
        <v>Arica4392711</v>
      </c>
    </row>
    <row r="5834" spans="11:19" x14ac:dyDescent="0.3">
      <c r="K5834">
        <f t="shared" si="609"/>
        <v>0</v>
      </c>
      <c r="L5834" t="str">
        <f t="shared" si="604"/>
        <v>Arica43927</v>
      </c>
      <c r="M5834" s="9">
        <f t="shared" si="605"/>
        <v>12</v>
      </c>
      <c r="N5834" t="str">
        <f t="shared" si="606"/>
        <v>Arica</v>
      </c>
      <c r="O5834" s="1">
        <f t="shared" si="607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08"/>
        <v>Arica4392712</v>
      </c>
    </row>
    <row r="5835" spans="11:19" x14ac:dyDescent="0.3">
      <c r="K5835">
        <f t="shared" si="609"/>
        <v>0</v>
      </c>
      <c r="L5835" t="str">
        <f t="shared" si="604"/>
        <v>Arica43927</v>
      </c>
      <c r="M5835" s="9">
        <f t="shared" si="605"/>
        <v>13</v>
      </c>
      <c r="N5835" t="str">
        <f t="shared" si="606"/>
        <v>Arica</v>
      </c>
      <c r="O5835" s="1">
        <f t="shared" si="607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08"/>
        <v>Arica4392713</v>
      </c>
    </row>
    <row r="5836" spans="11:19" x14ac:dyDescent="0.3">
      <c r="K5836">
        <f t="shared" si="609"/>
        <v>0</v>
      </c>
      <c r="L5836" t="str">
        <f t="shared" si="604"/>
        <v>Arica43927</v>
      </c>
      <c r="M5836" s="9">
        <f t="shared" si="605"/>
        <v>14</v>
      </c>
      <c r="N5836" t="str">
        <f t="shared" si="606"/>
        <v>Arica</v>
      </c>
      <c r="O5836" s="1">
        <f t="shared" si="607"/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si="608"/>
        <v>Arica4392714</v>
      </c>
    </row>
    <row r="5837" spans="11:19" x14ac:dyDescent="0.3">
      <c r="K5837">
        <f t="shared" si="609"/>
        <v>0</v>
      </c>
      <c r="L5837" t="str">
        <f t="shared" si="604"/>
        <v>Arica43927</v>
      </c>
      <c r="M5837" s="9">
        <f t="shared" si="605"/>
        <v>15</v>
      </c>
      <c r="N5837" t="str">
        <f t="shared" si="606"/>
        <v>Arica</v>
      </c>
      <c r="O5837" s="1">
        <f t="shared" si="607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08"/>
        <v>Arica4392715</v>
      </c>
    </row>
    <row r="5838" spans="11:19" x14ac:dyDescent="0.3">
      <c r="K5838">
        <f t="shared" si="609"/>
        <v>0</v>
      </c>
      <c r="L5838" t="str">
        <f t="shared" ref="L5838:L5901" si="610">+N5838&amp;O5838</f>
        <v>Arica43927</v>
      </c>
      <c r="M5838" s="9">
        <f t="shared" ref="M5838:M5901" si="611">+M5837+1</f>
        <v>16</v>
      </c>
      <c r="N5838" t="str">
        <f t="shared" ref="N5838:N5901" si="612">+N5837</f>
        <v>Arica</v>
      </c>
      <c r="O5838" s="1">
        <f t="shared" ref="O5838:O5901" si="613">+O5837</f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ref="S5838:S5901" si="614">+N5838&amp;O5838&amp;M5838</f>
        <v>Arica4392716</v>
      </c>
    </row>
    <row r="5839" spans="11:19" x14ac:dyDescent="0.3">
      <c r="K5839">
        <f t="shared" si="609"/>
        <v>0</v>
      </c>
      <c r="L5839" t="str">
        <f t="shared" si="610"/>
        <v>Arica43927</v>
      </c>
      <c r="M5839" s="9">
        <f t="shared" si="611"/>
        <v>17</v>
      </c>
      <c r="N5839" t="str">
        <f t="shared" si="612"/>
        <v>Arica</v>
      </c>
      <c r="O5839" s="1">
        <f t="shared" si="613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14"/>
        <v>Arica4392717</v>
      </c>
    </row>
    <row r="5840" spans="11:19" x14ac:dyDescent="0.3">
      <c r="K5840">
        <f t="shared" si="609"/>
        <v>0</v>
      </c>
      <c r="L5840" t="str">
        <f t="shared" si="610"/>
        <v>Arica43927</v>
      </c>
      <c r="M5840" s="9">
        <f t="shared" si="611"/>
        <v>18</v>
      </c>
      <c r="N5840" t="str">
        <f t="shared" si="612"/>
        <v>Arica</v>
      </c>
      <c r="O5840" s="1">
        <f t="shared" si="613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14"/>
        <v>Arica4392718</v>
      </c>
    </row>
    <row r="5841" spans="11:19" x14ac:dyDescent="0.3">
      <c r="K5841">
        <f t="shared" si="609"/>
        <v>0</v>
      </c>
      <c r="L5841" t="str">
        <f t="shared" si="610"/>
        <v>Arica43927</v>
      </c>
      <c r="M5841" s="9">
        <f t="shared" si="611"/>
        <v>19</v>
      </c>
      <c r="N5841" t="str">
        <f t="shared" si="612"/>
        <v>Arica</v>
      </c>
      <c r="O5841" s="1">
        <f t="shared" si="613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14"/>
        <v>Arica4392719</v>
      </c>
    </row>
    <row r="5842" spans="11:19" x14ac:dyDescent="0.3">
      <c r="K5842">
        <f t="shared" si="609"/>
        <v>0</v>
      </c>
      <c r="L5842" t="str">
        <f t="shared" si="610"/>
        <v>Arica43927</v>
      </c>
      <c r="M5842" s="9">
        <f t="shared" si="611"/>
        <v>20</v>
      </c>
      <c r="N5842" t="str">
        <f t="shared" si="612"/>
        <v>Arica</v>
      </c>
      <c r="O5842" s="1">
        <f t="shared" si="613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14"/>
        <v>Arica4392720</v>
      </c>
    </row>
    <row r="5843" spans="11:19" x14ac:dyDescent="0.3">
      <c r="K5843">
        <f t="shared" si="609"/>
        <v>0</v>
      </c>
      <c r="L5843" t="str">
        <f t="shared" si="610"/>
        <v>Arica43927</v>
      </c>
      <c r="M5843" s="9">
        <f t="shared" si="611"/>
        <v>21</v>
      </c>
      <c r="N5843" t="str">
        <f t="shared" si="612"/>
        <v>Arica</v>
      </c>
      <c r="O5843" s="1">
        <f t="shared" si="613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14"/>
        <v>Arica4392721</v>
      </c>
    </row>
    <row r="5844" spans="11:19" x14ac:dyDescent="0.3">
      <c r="K5844">
        <f t="shared" si="609"/>
        <v>0</v>
      </c>
      <c r="L5844" t="str">
        <f t="shared" si="610"/>
        <v>Arica43927</v>
      </c>
      <c r="M5844" s="9">
        <f t="shared" si="611"/>
        <v>22</v>
      </c>
      <c r="N5844" t="str">
        <f t="shared" si="612"/>
        <v>Arica</v>
      </c>
      <c r="O5844" s="1">
        <f t="shared" si="613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14"/>
        <v>Arica4392722</v>
      </c>
    </row>
    <row r="5845" spans="11:19" x14ac:dyDescent="0.3">
      <c r="K5845">
        <f t="shared" si="609"/>
        <v>0</v>
      </c>
      <c r="L5845" t="str">
        <f t="shared" si="610"/>
        <v>Arica43927</v>
      </c>
      <c r="M5845" s="9">
        <f t="shared" si="611"/>
        <v>23</v>
      </c>
      <c r="N5845" t="str">
        <f t="shared" si="612"/>
        <v>Arica</v>
      </c>
      <c r="O5845" s="1">
        <f t="shared" si="613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14"/>
        <v>Arica4392723</v>
      </c>
    </row>
    <row r="5846" spans="11:19" x14ac:dyDescent="0.3">
      <c r="K5846">
        <f t="shared" si="609"/>
        <v>0</v>
      </c>
      <c r="L5846" t="str">
        <f t="shared" si="610"/>
        <v>Arica43927</v>
      </c>
      <c r="M5846" s="9">
        <f t="shared" si="611"/>
        <v>24</v>
      </c>
      <c r="N5846" t="str">
        <f t="shared" si="612"/>
        <v>Arica</v>
      </c>
      <c r="O5846" s="1">
        <f t="shared" si="613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14"/>
        <v>Arica4392724</v>
      </c>
    </row>
    <row r="5847" spans="11:19" x14ac:dyDescent="0.3">
      <c r="K5847">
        <f t="shared" si="609"/>
        <v>0</v>
      </c>
      <c r="L5847" t="str">
        <f t="shared" si="610"/>
        <v>Arica43927</v>
      </c>
      <c r="M5847" s="9">
        <f t="shared" si="611"/>
        <v>25</v>
      </c>
      <c r="N5847" t="str">
        <f t="shared" si="612"/>
        <v>Arica</v>
      </c>
      <c r="O5847" s="1">
        <f t="shared" si="613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14"/>
        <v>Arica4392725</v>
      </c>
    </row>
    <row r="5848" spans="11:19" x14ac:dyDescent="0.3">
      <c r="K5848">
        <f t="shared" si="609"/>
        <v>0</v>
      </c>
      <c r="L5848" t="str">
        <f t="shared" si="610"/>
        <v>Arica43927</v>
      </c>
      <c r="M5848" s="9">
        <f t="shared" si="611"/>
        <v>26</v>
      </c>
      <c r="N5848" t="str">
        <f t="shared" si="612"/>
        <v>Arica</v>
      </c>
      <c r="O5848" s="1">
        <f t="shared" si="613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14"/>
        <v>Arica4392726</v>
      </c>
    </row>
    <row r="5849" spans="11:19" x14ac:dyDescent="0.3">
      <c r="K5849">
        <f t="shared" si="609"/>
        <v>0</v>
      </c>
      <c r="L5849" t="str">
        <f t="shared" si="610"/>
        <v>Arica43927</v>
      </c>
      <c r="M5849" s="9">
        <f t="shared" si="611"/>
        <v>27</v>
      </c>
      <c r="N5849" t="str">
        <f t="shared" si="612"/>
        <v>Arica</v>
      </c>
      <c r="O5849" s="1">
        <f t="shared" si="613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14"/>
        <v>Arica4392727</v>
      </c>
    </row>
    <row r="5850" spans="11:19" x14ac:dyDescent="0.3">
      <c r="K5850">
        <f t="shared" si="609"/>
        <v>0</v>
      </c>
      <c r="L5850" t="str">
        <f t="shared" si="610"/>
        <v>Arica43927</v>
      </c>
      <c r="M5850" s="9">
        <f t="shared" si="611"/>
        <v>28</v>
      </c>
      <c r="N5850" t="str">
        <f t="shared" si="612"/>
        <v>Arica</v>
      </c>
      <c r="O5850" s="1">
        <f t="shared" si="613"/>
        <v>43927</v>
      </c>
      <c r="P5850">
        <f>+VLOOKUP($N5850,[1]Hoja3!$A$4:$E$349,2,0)</f>
        <v>15</v>
      </c>
      <c r="Q5850">
        <f>+VLOOKUP($N5850,[1]Hoja3!$A$4:$E$349,3,0)</f>
        <v>15101</v>
      </c>
      <c r="R5850" t="str">
        <f>+VLOOKUP($N5850,[1]Hoja3!$A$4:$E$349,4,0)</f>
        <v>Arica y Parinacota</v>
      </c>
      <c r="S5850" t="str">
        <f t="shared" si="614"/>
        <v>Arica4392728</v>
      </c>
    </row>
    <row r="5851" spans="11:19" x14ac:dyDescent="0.3">
      <c r="K5851">
        <f t="shared" si="609"/>
        <v>0</v>
      </c>
      <c r="L5851" t="str">
        <f t="shared" si="610"/>
        <v>Arica43927</v>
      </c>
      <c r="M5851" s="9">
        <f t="shared" si="611"/>
        <v>29</v>
      </c>
      <c r="N5851" t="str">
        <f t="shared" si="612"/>
        <v>Arica</v>
      </c>
      <c r="O5851" s="1">
        <f t="shared" si="613"/>
        <v>43927</v>
      </c>
      <c r="P5851">
        <f>+VLOOKUP($N5851,[1]Hoja3!$A$4:$E$349,2,0)</f>
        <v>15</v>
      </c>
      <c r="Q5851">
        <f>+VLOOKUP($N5851,[1]Hoja3!$A$4:$E$349,3,0)</f>
        <v>15101</v>
      </c>
      <c r="R5851" t="str">
        <f>+VLOOKUP($N5851,[1]Hoja3!$A$4:$E$349,4,0)</f>
        <v>Arica y Parinacota</v>
      </c>
      <c r="S5851" t="str">
        <f t="shared" si="614"/>
        <v>Arica4392729</v>
      </c>
    </row>
    <row r="5852" spans="11:19" x14ac:dyDescent="0.3">
      <c r="K5852">
        <f t="shared" si="609"/>
        <v>0</v>
      </c>
      <c r="L5852" t="str">
        <f t="shared" si="610"/>
        <v>Aysen43927</v>
      </c>
      <c r="M5852" s="9">
        <v>1</v>
      </c>
      <c r="N5852" t="s">
        <v>38</v>
      </c>
      <c r="O5852" s="1">
        <f t="shared" si="613"/>
        <v>43927</v>
      </c>
      <c r="P5852" t="e">
        <f>+VLOOKUP($N5852,[1]Hoja3!$A$4:$E$349,2,0)</f>
        <v>#N/A</v>
      </c>
      <c r="Q5852" t="e">
        <f>+VLOOKUP($N5852,[1]Hoja3!$A$4:$E$349,3,0)</f>
        <v>#N/A</v>
      </c>
      <c r="R5852" t="e">
        <f>+VLOOKUP($N5852,[1]Hoja3!$A$4:$E$349,4,0)</f>
        <v>#N/A</v>
      </c>
      <c r="S5852" t="str">
        <f t="shared" si="614"/>
        <v>Aysen439271</v>
      </c>
    </row>
    <row r="5853" spans="11:19" x14ac:dyDescent="0.3">
      <c r="K5853">
        <f t="shared" si="609"/>
        <v>0</v>
      </c>
      <c r="L5853" t="str">
        <f t="shared" si="610"/>
        <v>Bulnes43927</v>
      </c>
      <c r="M5853" s="9">
        <v>1</v>
      </c>
      <c r="N5853" t="s">
        <v>40</v>
      </c>
      <c r="O5853" s="1">
        <f t="shared" si="613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14"/>
        <v>Bulnes439271</v>
      </c>
    </row>
    <row r="5854" spans="11:19" x14ac:dyDescent="0.3">
      <c r="K5854">
        <f t="shared" si="609"/>
        <v>0</v>
      </c>
      <c r="L5854" t="str">
        <f t="shared" si="610"/>
        <v>Bulnes43927</v>
      </c>
      <c r="M5854" s="9">
        <f t="shared" si="611"/>
        <v>2</v>
      </c>
      <c r="N5854" t="str">
        <f t="shared" si="612"/>
        <v>Bulnes</v>
      </c>
      <c r="O5854" s="1">
        <f t="shared" si="613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14"/>
        <v>Bulnes439272</v>
      </c>
    </row>
    <row r="5855" spans="11:19" x14ac:dyDescent="0.3">
      <c r="K5855">
        <f t="shared" si="609"/>
        <v>0</v>
      </c>
      <c r="L5855" t="str">
        <f t="shared" si="610"/>
        <v>Bulnes43927</v>
      </c>
      <c r="M5855" s="9">
        <f t="shared" si="611"/>
        <v>3</v>
      </c>
      <c r="N5855" t="str">
        <f t="shared" si="612"/>
        <v>Bulnes</v>
      </c>
      <c r="O5855" s="1">
        <f t="shared" si="613"/>
        <v>43927</v>
      </c>
      <c r="P5855">
        <f>+VLOOKUP($N5855,[1]Hoja3!$A$4:$E$349,2,0)</f>
        <v>16</v>
      </c>
      <c r="Q5855">
        <f>+VLOOKUP($N5855,[1]Hoja3!$A$4:$E$349,3,0)</f>
        <v>16102</v>
      </c>
      <c r="R5855" t="str">
        <f>+VLOOKUP($N5855,[1]Hoja3!$A$4:$E$349,4,0)</f>
        <v>Ñuble</v>
      </c>
      <c r="S5855" t="str">
        <f t="shared" si="614"/>
        <v>Bulnes439273</v>
      </c>
    </row>
    <row r="5856" spans="11:19" x14ac:dyDescent="0.3">
      <c r="K5856">
        <f t="shared" si="609"/>
        <v>0</v>
      </c>
      <c r="L5856" t="str">
        <f t="shared" si="610"/>
        <v>Bulnes43927</v>
      </c>
      <c r="M5856" s="9">
        <f t="shared" si="611"/>
        <v>4</v>
      </c>
      <c r="N5856" t="str">
        <f t="shared" si="612"/>
        <v>Bulnes</v>
      </c>
      <c r="O5856" s="1">
        <f t="shared" si="613"/>
        <v>43927</v>
      </c>
      <c r="P5856">
        <f>+VLOOKUP($N5856,[1]Hoja3!$A$4:$E$349,2,0)</f>
        <v>16</v>
      </c>
      <c r="Q5856">
        <f>+VLOOKUP($N5856,[1]Hoja3!$A$4:$E$349,3,0)</f>
        <v>16102</v>
      </c>
      <c r="R5856" t="str">
        <f>+VLOOKUP($N5856,[1]Hoja3!$A$4:$E$349,4,0)</f>
        <v>Ñuble</v>
      </c>
      <c r="S5856" t="str">
        <f t="shared" si="614"/>
        <v>Bulnes439274</v>
      </c>
    </row>
    <row r="5857" spans="11:19" x14ac:dyDescent="0.3">
      <c r="K5857">
        <f t="shared" si="609"/>
        <v>0</v>
      </c>
      <c r="L5857" t="str">
        <f t="shared" si="610"/>
        <v>Cabo de Hornos43927</v>
      </c>
      <c r="M5857" s="9">
        <v>1</v>
      </c>
      <c r="N5857" t="s">
        <v>42</v>
      </c>
      <c r="O5857" s="1">
        <f t="shared" si="613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14"/>
        <v>Cabo de Hornos439271</v>
      </c>
    </row>
    <row r="5858" spans="11:19" x14ac:dyDescent="0.3">
      <c r="K5858">
        <f t="shared" si="609"/>
        <v>0</v>
      </c>
      <c r="L5858" t="str">
        <f t="shared" si="610"/>
        <v>Cabo de Hornos43927</v>
      </c>
      <c r="M5858" s="9">
        <f t="shared" si="611"/>
        <v>2</v>
      </c>
      <c r="N5858" t="str">
        <f t="shared" si="612"/>
        <v>Cabo de Hornos</v>
      </c>
      <c r="O5858" s="1">
        <f t="shared" si="613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14"/>
        <v>Cabo de Hornos439272</v>
      </c>
    </row>
    <row r="5859" spans="11:19" x14ac:dyDescent="0.3">
      <c r="K5859">
        <f t="shared" si="609"/>
        <v>0</v>
      </c>
      <c r="L5859" t="str">
        <f t="shared" si="610"/>
        <v>Cabo de Hornos43927</v>
      </c>
      <c r="M5859" s="9">
        <f t="shared" si="611"/>
        <v>3</v>
      </c>
      <c r="N5859" t="str">
        <f t="shared" si="612"/>
        <v>Cabo de Hornos</v>
      </c>
      <c r="O5859" s="1">
        <f t="shared" si="613"/>
        <v>43927</v>
      </c>
      <c r="P5859">
        <f>+VLOOKUP($N5859,[1]Hoja3!$A$4:$E$349,2,0)</f>
        <v>12</v>
      </c>
      <c r="Q5859">
        <f>+VLOOKUP($N5859,[1]Hoja3!$A$4:$E$349,3,0)</f>
        <v>12201</v>
      </c>
      <c r="R5859" t="str">
        <f>+VLOOKUP($N5859,[1]Hoja3!$A$4:$E$349,4,0)</f>
        <v>Magallanes</v>
      </c>
      <c r="S5859" t="str">
        <f t="shared" si="614"/>
        <v>Cabo de Hornos439273</v>
      </c>
    </row>
    <row r="5860" spans="11:19" x14ac:dyDescent="0.3">
      <c r="K5860">
        <f t="shared" si="609"/>
        <v>0</v>
      </c>
      <c r="L5860" t="str">
        <f t="shared" si="610"/>
        <v>Cabo de Hornos43927</v>
      </c>
      <c r="M5860" s="9">
        <f t="shared" si="611"/>
        <v>4</v>
      </c>
      <c r="N5860" t="str">
        <f t="shared" si="612"/>
        <v>Cabo de Hornos</v>
      </c>
      <c r="O5860" s="1">
        <f t="shared" si="613"/>
        <v>43927</v>
      </c>
      <c r="P5860">
        <f>+VLOOKUP($N5860,[1]Hoja3!$A$4:$E$349,2,0)</f>
        <v>12</v>
      </c>
      <c r="Q5860">
        <f>+VLOOKUP($N5860,[1]Hoja3!$A$4:$E$349,3,0)</f>
        <v>12201</v>
      </c>
      <c r="R5860" t="str">
        <f>+VLOOKUP($N5860,[1]Hoja3!$A$4:$E$349,4,0)</f>
        <v>Magallanes</v>
      </c>
      <c r="S5860" t="str">
        <f t="shared" si="614"/>
        <v>Cabo de Hornos439274</v>
      </c>
    </row>
    <row r="5861" spans="11:19" x14ac:dyDescent="0.3">
      <c r="K5861">
        <f t="shared" si="609"/>
        <v>0</v>
      </c>
      <c r="L5861" t="str">
        <f t="shared" si="610"/>
        <v>Calama43927</v>
      </c>
      <c r="M5861" s="9">
        <v>1</v>
      </c>
      <c r="N5861" t="s">
        <v>44</v>
      </c>
      <c r="O5861" s="1">
        <f t="shared" si="613"/>
        <v>43927</v>
      </c>
      <c r="P5861">
        <f>+VLOOKUP($N5861,[1]Hoja3!$A$4:$E$349,2,0)</f>
        <v>2</v>
      </c>
      <c r="Q5861">
        <f>+VLOOKUP($N5861,[1]Hoja3!$A$4:$E$349,3,0)</f>
        <v>2201</v>
      </c>
      <c r="R5861" t="str">
        <f>+VLOOKUP($N5861,[1]Hoja3!$A$4:$E$349,4,0)</f>
        <v>Antofagasta</v>
      </c>
      <c r="S5861" t="str">
        <f t="shared" si="614"/>
        <v>Calama439271</v>
      </c>
    </row>
    <row r="5862" spans="11:19" x14ac:dyDescent="0.3">
      <c r="K5862">
        <f t="shared" si="609"/>
        <v>0</v>
      </c>
      <c r="L5862" t="str">
        <f t="shared" si="610"/>
        <v>Calama43927</v>
      </c>
      <c r="M5862" s="9">
        <f t="shared" si="611"/>
        <v>2</v>
      </c>
      <c r="N5862" t="str">
        <f t="shared" si="612"/>
        <v>Calama</v>
      </c>
      <c r="O5862" s="1">
        <f t="shared" si="613"/>
        <v>43927</v>
      </c>
      <c r="P5862">
        <f>+VLOOKUP($N5862,[1]Hoja3!$A$4:$E$349,2,0)</f>
        <v>2</v>
      </c>
      <c r="Q5862">
        <f>+VLOOKUP($N5862,[1]Hoja3!$A$4:$E$349,3,0)</f>
        <v>2201</v>
      </c>
      <c r="R5862" t="str">
        <f>+VLOOKUP($N5862,[1]Hoja3!$A$4:$E$349,4,0)</f>
        <v>Antofagasta</v>
      </c>
      <c r="S5862" t="str">
        <f t="shared" si="614"/>
        <v>Calama439272</v>
      </c>
    </row>
    <row r="5863" spans="11:19" x14ac:dyDescent="0.3">
      <c r="K5863">
        <f t="shared" si="609"/>
        <v>0</v>
      </c>
      <c r="L5863" t="str">
        <f t="shared" si="610"/>
        <v>Castro43927</v>
      </c>
      <c r="M5863" s="9">
        <v>1</v>
      </c>
      <c r="N5863" t="s">
        <v>57</v>
      </c>
      <c r="O5863" s="1">
        <f t="shared" si="613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14"/>
        <v>Castro439271</v>
      </c>
    </row>
    <row r="5864" spans="11:19" x14ac:dyDescent="0.3">
      <c r="K5864">
        <f t="shared" si="609"/>
        <v>0</v>
      </c>
      <c r="L5864" t="str">
        <f t="shared" si="610"/>
        <v>Castro43927</v>
      </c>
      <c r="M5864" s="9">
        <f t="shared" si="611"/>
        <v>2</v>
      </c>
      <c r="N5864" t="str">
        <f t="shared" si="612"/>
        <v>Castro</v>
      </c>
      <c r="O5864" s="1">
        <f t="shared" si="613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14"/>
        <v>Castro439272</v>
      </c>
    </row>
    <row r="5865" spans="11:19" x14ac:dyDescent="0.3">
      <c r="K5865">
        <f t="shared" si="609"/>
        <v>0</v>
      </c>
      <c r="L5865" t="str">
        <f t="shared" si="610"/>
        <v>Castro43927</v>
      </c>
      <c r="M5865" s="9">
        <f t="shared" si="611"/>
        <v>3</v>
      </c>
      <c r="N5865" t="str">
        <f t="shared" si="612"/>
        <v>Castro</v>
      </c>
      <c r="O5865" s="1">
        <f t="shared" si="613"/>
        <v>43927</v>
      </c>
      <c r="P5865">
        <f>+VLOOKUP($N5865,[1]Hoja3!$A$4:$E$349,2,0)</f>
        <v>10</v>
      </c>
      <c r="Q5865">
        <f>+VLOOKUP($N5865,[1]Hoja3!$A$4:$E$349,3,0)</f>
        <v>10201</v>
      </c>
      <c r="R5865" t="str">
        <f>+VLOOKUP($N5865,[1]Hoja3!$A$4:$E$349,4,0)</f>
        <v>Los Lagos</v>
      </c>
      <c r="S5865" t="str">
        <f t="shared" si="614"/>
        <v>Castro439273</v>
      </c>
    </row>
    <row r="5866" spans="11:19" x14ac:dyDescent="0.3">
      <c r="K5866">
        <f t="shared" si="609"/>
        <v>0</v>
      </c>
      <c r="L5866" t="str">
        <f t="shared" si="610"/>
        <v>Castro43927</v>
      </c>
      <c r="M5866" s="9">
        <f t="shared" si="611"/>
        <v>4</v>
      </c>
      <c r="N5866" t="str">
        <f t="shared" si="612"/>
        <v>Castro</v>
      </c>
      <c r="O5866" s="1">
        <f t="shared" si="613"/>
        <v>43927</v>
      </c>
      <c r="P5866">
        <f>+VLOOKUP($N5866,[1]Hoja3!$A$4:$E$349,2,0)</f>
        <v>10</v>
      </c>
      <c r="Q5866">
        <f>+VLOOKUP($N5866,[1]Hoja3!$A$4:$E$349,3,0)</f>
        <v>10201</v>
      </c>
      <c r="R5866" t="str">
        <f>+VLOOKUP($N5866,[1]Hoja3!$A$4:$E$349,4,0)</f>
        <v>Los Lagos</v>
      </c>
      <c r="S5866" t="str">
        <f t="shared" si="614"/>
        <v>Castro439274</v>
      </c>
    </row>
    <row r="5867" spans="11:19" x14ac:dyDescent="0.3">
      <c r="K5867">
        <f t="shared" si="609"/>
        <v>0</v>
      </c>
      <c r="L5867" t="str">
        <f t="shared" si="610"/>
        <v>Cauquenes43927</v>
      </c>
      <c r="M5867" s="9">
        <v>1</v>
      </c>
      <c r="N5867" t="s">
        <v>59</v>
      </c>
      <c r="O5867" s="1">
        <f t="shared" si="613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14"/>
        <v>Cauquenes439271</v>
      </c>
    </row>
    <row r="5868" spans="11:19" x14ac:dyDescent="0.3">
      <c r="K5868">
        <f t="shared" si="609"/>
        <v>0</v>
      </c>
      <c r="L5868" t="str">
        <f t="shared" si="610"/>
        <v>Cauquenes43927</v>
      </c>
      <c r="M5868" s="9">
        <f t="shared" si="611"/>
        <v>2</v>
      </c>
      <c r="N5868" t="str">
        <f t="shared" si="612"/>
        <v>Cauquenes</v>
      </c>
      <c r="O5868" s="1">
        <f t="shared" si="613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14"/>
        <v>Cauquenes439272</v>
      </c>
    </row>
    <row r="5869" spans="11:19" x14ac:dyDescent="0.3">
      <c r="K5869">
        <f t="shared" si="609"/>
        <v>0</v>
      </c>
      <c r="L5869" t="str">
        <f t="shared" si="610"/>
        <v>Cauquenes43927</v>
      </c>
      <c r="M5869" s="9">
        <f t="shared" si="611"/>
        <v>3</v>
      </c>
      <c r="N5869" t="str">
        <f t="shared" si="612"/>
        <v>Cauquenes</v>
      </c>
      <c r="O5869" s="1">
        <f t="shared" si="613"/>
        <v>43927</v>
      </c>
      <c r="P5869">
        <f>+VLOOKUP($N5869,[1]Hoja3!$A$4:$E$349,2,0)</f>
        <v>7</v>
      </c>
      <c r="Q5869">
        <f>+VLOOKUP($N5869,[1]Hoja3!$A$4:$E$349,3,0)</f>
        <v>7201</v>
      </c>
      <c r="R5869" t="str">
        <f>+VLOOKUP($N5869,[1]Hoja3!$A$4:$E$349,4,0)</f>
        <v>Maule</v>
      </c>
      <c r="S5869" t="str">
        <f t="shared" si="614"/>
        <v>Cauquenes439273</v>
      </c>
    </row>
    <row r="5870" spans="11:19" x14ac:dyDescent="0.3">
      <c r="K5870">
        <f t="shared" si="609"/>
        <v>0</v>
      </c>
      <c r="L5870" t="str">
        <f t="shared" si="610"/>
        <v>Cauquenes43927</v>
      </c>
      <c r="M5870" s="9">
        <f t="shared" si="611"/>
        <v>4</v>
      </c>
      <c r="N5870" t="str">
        <f t="shared" si="612"/>
        <v>Cauquenes</v>
      </c>
      <c r="O5870" s="1">
        <f t="shared" si="613"/>
        <v>43927</v>
      </c>
      <c r="P5870">
        <f>+VLOOKUP($N5870,[1]Hoja3!$A$4:$E$349,2,0)</f>
        <v>7</v>
      </c>
      <c r="Q5870">
        <f>+VLOOKUP($N5870,[1]Hoja3!$A$4:$E$349,3,0)</f>
        <v>7201</v>
      </c>
      <c r="R5870" t="str">
        <f>+VLOOKUP($N5870,[1]Hoja3!$A$4:$E$349,4,0)</f>
        <v>Maule</v>
      </c>
      <c r="S5870" t="str">
        <f t="shared" si="614"/>
        <v>Cauquenes439274</v>
      </c>
    </row>
    <row r="5871" spans="11:19" x14ac:dyDescent="0.3">
      <c r="K5871">
        <f t="shared" si="609"/>
        <v>0</v>
      </c>
      <c r="L5871" t="str">
        <f t="shared" si="610"/>
        <v>Cerrillos43927</v>
      </c>
      <c r="M5871" s="9">
        <v>1</v>
      </c>
      <c r="N5871" t="s">
        <v>60</v>
      </c>
      <c r="O5871" s="1">
        <f t="shared" si="613"/>
        <v>43927</v>
      </c>
      <c r="P5871">
        <f>+VLOOKUP($N5871,[1]Hoja3!$A$4:$E$349,2,0)</f>
        <v>13</v>
      </c>
      <c r="Q5871">
        <f>+VLOOKUP($N5871,[1]Hoja3!$A$4:$E$349,3,0)</f>
        <v>13102</v>
      </c>
      <c r="R5871" t="str">
        <f>+VLOOKUP($N5871,[1]Hoja3!$A$4:$E$349,4,0)</f>
        <v>Metropolitana</v>
      </c>
      <c r="S5871" t="str">
        <f t="shared" si="614"/>
        <v>Cerrillos439271</v>
      </c>
    </row>
    <row r="5872" spans="11:19" x14ac:dyDescent="0.3">
      <c r="K5872">
        <f t="shared" si="609"/>
        <v>0</v>
      </c>
      <c r="L5872" t="str">
        <f t="shared" si="610"/>
        <v>Chiguayante43927</v>
      </c>
      <c r="M5872" s="9">
        <v>1</v>
      </c>
      <c r="N5872" t="s">
        <v>66</v>
      </c>
      <c r="O5872" s="1">
        <f t="shared" si="613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14"/>
        <v>Chiguayante439271</v>
      </c>
    </row>
    <row r="5873" spans="11:19" x14ac:dyDescent="0.3">
      <c r="K5873">
        <f t="shared" si="609"/>
        <v>0</v>
      </c>
      <c r="L5873" t="str">
        <f t="shared" si="610"/>
        <v>Chiguayante43927</v>
      </c>
      <c r="M5873" s="9">
        <f t="shared" si="611"/>
        <v>2</v>
      </c>
      <c r="N5873" t="str">
        <f t="shared" si="612"/>
        <v>Chiguayante</v>
      </c>
      <c r="O5873" s="1">
        <f t="shared" si="613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14"/>
        <v>Chiguayante439272</v>
      </c>
    </row>
    <row r="5874" spans="11:19" x14ac:dyDescent="0.3">
      <c r="K5874">
        <f t="shared" si="609"/>
        <v>0</v>
      </c>
      <c r="L5874" t="str">
        <f t="shared" si="610"/>
        <v>Chiguayante43927</v>
      </c>
      <c r="M5874" s="9">
        <f t="shared" si="611"/>
        <v>3</v>
      </c>
      <c r="N5874" t="str">
        <f t="shared" si="612"/>
        <v>Chiguayante</v>
      </c>
      <c r="O5874" s="1">
        <f t="shared" si="613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14"/>
        <v>Chiguayante439273</v>
      </c>
    </row>
    <row r="5875" spans="11:19" x14ac:dyDescent="0.3">
      <c r="K5875">
        <f t="shared" si="609"/>
        <v>0</v>
      </c>
      <c r="L5875" t="str">
        <f t="shared" si="610"/>
        <v>Chiguayante43927</v>
      </c>
      <c r="M5875" s="9">
        <f t="shared" si="611"/>
        <v>4</v>
      </c>
      <c r="N5875" t="str">
        <f t="shared" si="612"/>
        <v>Chiguayante</v>
      </c>
      <c r="O5875" s="1">
        <f t="shared" si="613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14"/>
        <v>Chiguayante439274</v>
      </c>
    </row>
    <row r="5876" spans="11:19" x14ac:dyDescent="0.3">
      <c r="K5876">
        <f t="shared" si="609"/>
        <v>0</v>
      </c>
      <c r="L5876" t="str">
        <f t="shared" si="610"/>
        <v>Chiguayante43927</v>
      </c>
      <c r="M5876" s="9">
        <f t="shared" si="611"/>
        <v>5</v>
      </c>
      <c r="N5876" t="str">
        <f t="shared" si="612"/>
        <v>Chiguayante</v>
      </c>
      <c r="O5876" s="1">
        <f t="shared" si="613"/>
        <v>43927</v>
      </c>
      <c r="P5876">
        <f>+VLOOKUP($N5876,[1]Hoja3!$A$4:$E$349,2,0)</f>
        <v>8</v>
      </c>
      <c r="Q5876">
        <f>+VLOOKUP($N5876,[1]Hoja3!$A$4:$E$349,3,0)</f>
        <v>8103</v>
      </c>
      <c r="R5876" t="str">
        <f>+VLOOKUP($N5876,[1]Hoja3!$A$4:$E$349,4,0)</f>
        <v>Biobío</v>
      </c>
      <c r="S5876" t="str">
        <f t="shared" si="614"/>
        <v>Chiguayante439275</v>
      </c>
    </row>
    <row r="5877" spans="11:19" x14ac:dyDescent="0.3">
      <c r="K5877">
        <f t="shared" si="609"/>
        <v>0</v>
      </c>
      <c r="L5877" t="str">
        <f t="shared" si="610"/>
        <v>Chiguayante43927</v>
      </c>
      <c r="M5877" s="9">
        <f t="shared" si="611"/>
        <v>6</v>
      </c>
      <c r="N5877" t="str">
        <f t="shared" si="612"/>
        <v>Chiguayante</v>
      </c>
      <c r="O5877" s="1">
        <f t="shared" si="613"/>
        <v>43927</v>
      </c>
      <c r="P5877">
        <f>+VLOOKUP($N5877,[1]Hoja3!$A$4:$E$349,2,0)</f>
        <v>8</v>
      </c>
      <c r="Q5877">
        <f>+VLOOKUP($N5877,[1]Hoja3!$A$4:$E$349,3,0)</f>
        <v>8103</v>
      </c>
      <c r="R5877" t="str">
        <f>+VLOOKUP($N5877,[1]Hoja3!$A$4:$E$349,4,0)</f>
        <v>Biobío</v>
      </c>
      <c r="S5877" t="str">
        <f t="shared" si="614"/>
        <v>Chiguayante439276</v>
      </c>
    </row>
    <row r="5878" spans="11:19" x14ac:dyDescent="0.3">
      <c r="K5878">
        <f t="shared" si="609"/>
        <v>0</v>
      </c>
      <c r="L5878" t="str">
        <f t="shared" si="610"/>
        <v>Chillan43927</v>
      </c>
      <c r="M5878" s="9">
        <v>1</v>
      </c>
      <c r="N5878" t="s">
        <v>68</v>
      </c>
      <c r="O5878" s="1">
        <f t="shared" si="613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14"/>
        <v>Chillan439271</v>
      </c>
    </row>
    <row r="5879" spans="11:19" x14ac:dyDescent="0.3">
      <c r="K5879">
        <f t="shared" si="609"/>
        <v>0</v>
      </c>
      <c r="L5879" t="str">
        <f t="shared" si="610"/>
        <v>Chillan43927</v>
      </c>
      <c r="M5879" s="9">
        <f t="shared" si="611"/>
        <v>2</v>
      </c>
      <c r="N5879" t="str">
        <f t="shared" si="612"/>
        <v>Chillan</v>
      </c>
      <c r="O5879" s="1">
        <f t="shared" si="613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14"/>
        <v>Chillan439272</v>
      </c>
    </row>
    <row r="5880" spans="11:19" x14ac:dyDescent="0.3">
      <c r="K5880">
        <f t="shared" si="609"/>
        <v>0</v>
      </c>
      <c r="L5880" t="str">
        <f t="shared" si="610"/>
        <v>Chillan43927</v>
      </c>
      <c r="M5880" s="9">
        <f t="shared" si="611"/>
        <v>3</v>
      </c>
      <c r="N5880" t="str">
        <f t="shared" si="612"/>
        <v>Chillan</v>
      </c>
      <c r="O5880" s="1">
        <f t="shared" si="613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14"/>
        <v>Chillan439273</v>
      </c>
    </row>
    <row r="5881" spans="11:19" x14ac:dyDescent="0.3">
      <c r="K5881">
        <f t="shared" si="609"/>
        <v>0</v>
      </c>
      <c r="L5881" t="str">
        <f t="shared" si="610"/>
        <v>Chillan43927</v>
      </c>
      <c r="M5881" s="9">
        <f t="shared" si="611"/>
        <v>4</v>
      </c>
      <c r="N5881" t="str">
        <f t="shared" si="612"/>
        <v>Chillan</v>
      </c>
      <c r="O5881" s="1">
        <f t="shared" si="613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14"/>
        <v>Chillan439274</v>
      </c>
    </row>
    <row r="5882" spans="11:19" x14ac:dyDescent="0.3">
      <c r="K5882">
        <f t="shared" si="609"/>
        <v>0</v>
      </c>
      <c r="L5882" t="str">
        <f t="shared" si="610"/>
        <v>Chillan43927</v>
      </c>
      <c r="M5882" s="9">
        <f t="shared" si="611"/>
        <v>5</v>
      </c>
      <c r="N5882" t="str">
        <f t="shared" si="612"/>
        <v>Chillan</v>
      </c>
      <c r="O5882" s="1">
        <f t="shared" si="613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14"/>
        <v>Chillan439275</v>
      </c>
    </row>
    <row r="5883" spans="11:19" x14ac:dyDescent="0.3">
      <c r="K5883">
        <f t="shared" si="609"/>
        <v>0</v>
      </c>
      <c r="L5883" t="str">
        <f t="shared" si="610"/>
        <v>Chillan43927</v>
      </c>
      <c r="M5883" s="9">
        <f t="shared" si="611"/>
        <v>6</v>
      </c>
      <c r="N5883" t="str">
        <f t="shared" si="612"/>
        <v>Chillan</v>
      </c>
      <c r="O5883" s="1">
        <f t="shared" si="613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14"/>
        <v>Chillan439276</v>
      </c>
    </row>
    <row r="5884" spans="11:19" x14ac:dyDescent="0.3">
      <c r="K5884">
        <f t="shared" si="609"/>
        <v>0</v>
      </c>
      <c r="L5884" t="str">
        <f t="shared" si="610"/>
        <v>Chillan43927</v>
      </c>
      <c r="M5884" s="9">
        <f t="shared" si="611"/>
        <v>7</v>
      </c>
      <c r="N5884" t="str">
        <f t="shared" si="612"/>
        <v>Chillan</v>
      </c>
      <c r="O5884" s="1">
        <f t="shared" si="613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14"/>
        <v>Chillan439277</v>
      </c>
    </row>
    <row r="5885" spans="11:19" x14ac:dyDescent="0.3">
      <c r="K5885">
        <f t="shared" si="609"/>
        <v>0</v>
      </c>
      <c r="L5885" t="str">
        <f t="shared" si="610"/>
        <v>Chillan43927</v>
      </c>
      <c r="M5885" s="9">
        <f t="shared" si="611"/>
        <v>8</v>
      </c>
      <c r="N5885" t="str">
        <f t="shared" si="612"/>
        <v>Chillan</v>
      </c>
      <c r="O5885" s="1">
        <f t="shared" si="613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14"/>
        <v>Chillan439278</v>
      </c>
    </row>
    <row r="5886" spans="11:19" x14ac:dyDescent="0.3">
      <c r="K5886">
        <f t="shared" si="609"/>
        <v>0</v>
      </c>
      <c r="L5886" t="str">
        <f t="shared" si="610"/>
        <v>Chillan43927</v>
      </c>
      <c r="M5886" s="9">
        <f t="shared" si="611"/>
        <v>9</v>
      </c>
      <c r="N5886" t="str">
        <f t="shared" si="612"/>
        <v>Chillan</v>
      </c>
      <c r="O5886" s="1">
        <f t="shared" si="613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14"/>
        <v>Chillan439279</v>
      </c>
    </row>
    <row r="5887" spans="11:19" x14ac:dyDescent="0.3">
      <c r="K5887">
        <f t="shared" si="609"/>
        <v>0</v>
      </c>
      <c r="L5887" t="str">
        <f t="shared" si="610"/>
        <v>Chillan43927</v>
      </c>
      <c r="M5887" s="9">
        <f t="shared" si="611"/>
        <v>10</v>
      </c>
      <c r="N5887" t="str">
        <f t="shared" si="612"/>
        <v>Chillan</v>
      </c>
      <c r="O5887" s="1">
        <f t="shared" si="613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14"/>
        <v>Chillan4392710</v>
      </c>
    </row>
    <row r="5888" spans="11:19" x14ac:dyDescent="0.3">
      <c r="K5888">
        <f t="shared" si="609"/>
        <v>0</v>
      </c>
      <c r="L5888" t="str">
        <f t="shared" si="610"/>
        <v>Chillan43927</v>
      </c>
      <c r="M5888" s="9">
        <f t="shared" si="611"/>
        <v>11</v>
      </c>
      <c r="N5888" t="str">
        <f t="shared" si="612"/>
        <v>Chillan</v>
      </c>
      <c r="O5888" s="1">
        <f t="shared" si="613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14"/>
        <v>Chillan4392711</v>
      </c>
    </row>
    <row r="5889" spans="11:19" x14ac:dyDescent="0.3">
      <c r="K5889">
        <f t="shared" si="609"/>
        <v>0</v>
      </c>
      <c r="L5889" t="str">
        <f t="shared" si="610"/>
        <v>Chillan43927</v>
      </c>
      <c r="M5889" s="9">
        <f t="shared" si="611"/>
        <v>12</v>
      </c>
      <c r="N5889" t="str">
        <f t="shared" si="612"/>
        <v>Chillan</v>
      </c>
      <c r="O5889" s="1">
        <f t="shared" si="613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14"/>
        <v>Chillan4392712</v>
      </c>
    </row>
    <row r="5890" spans="11:19" x14ac:dyDescent="0.3">
      <c r="K5890">
        <f t="shared" si="609"/>
        <v>0</v>
      </c>
      <c r="L5890" t="str">
        <f t="shared" si="610"/>
        <v>Chillan43927</v>
      </c>
      <c r="M5890" s="9">
        <f t="shared" si="611"/>
        <v>13</v>
      </c>
      <c r="N5890" t="str">
        <f t="shared" si="612"/>
        <v>Chillan</v>
      </c>
      <c r="O5890" s="1">
        <f t="shared" si="613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14"/>
        <v>Chillan4392713</v>
      </c>
    </row>
    <row r="5891" spans="11:19" x14ac:dyDescent="0.3">
      <c r="K5891">
        <f t="shared" si="609"/>
        <v>0</v>
      </c>
      <c r="L5891" t="str">
        <f t="shared" si="610"/>
        <v>Chillan43927</v>
      </c>
      <c r="M5891" s="9">
        <f t="shared" si="611"/>
        <v>14</v>
      </c>
      <c r="N5891" t="str">
        <f t="shared" si="612"/>
        <v>Chillan</v>
      </c>
      <c r="O5891" s="1">
        <f t="shared" si="613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14"/>
        <v>Chillan4392714</v>
      </c>
    </row>
    <row r="5892" spans="11:19" x14ac:dyDescent="0.3">
      <c r="K5892">
        <f t="shared" si="609"/>
        <v>0</v>
      </c>
      <c r="L5892" t="str">
        <f t="shared" si="610"/>
        <v>Chillan43927</v>
      </c>
      <c r="M5892" s="9">
        <f t="shared" si="611"/>
        <v>15</v>
      </c>
      <c r="N5892" t="str">
        <f t="shared" si="612"/>
        <v>Chillan</v>
      </c>
      <c r="O5892" s="1">
        <f t="shared" si="613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14"/>
        <v>Chillan4392715</v>
      </c>
    </row>
    <row r="5893" spans="11:19" x14ac:dyDescent="0.3">
      <c r="K5893">
        <f t="shared" si="609"/>
        <v>0</v>
      </c>
      <c r="L5893" t="str">
        <f t="shared" si="610"/>
        <v>Chillan43927</v>
      </c>
      <c r="M5893" s="9">
        <f t="shared" si="611"/>
        <v>16</v>
      </c>
      <c r="N5893" t="str">
        <f t="shared" si="612"/>
        <v>Chillan</v>
      </c>
      <c r="O5893" s="1">
        <f t="shared" si="613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14"/>
        <v>Chillan4392716</v>
      </c>
    </row>
    <row r="5894" spans="11:19" x14ac:dyDescent="0.3">
      <c r="K5894">
        <f t="shared" si="609"/>
        <v>0</v>
      </c>
      <c r="L5894" t="str">
        <f t="shared" si="610"/>
        <v>Chillan43927</v>
      </c>
      <c r="M5894" s="9">
        <f t="shared" si="611"/>
        <v>17</v>
      </c>
      <c r="N5894" t="str">
        <f t="shared" si="612"/>
        <v>Chillan</v>
      </c>
      <c r="O5894" s="1">
        <f t="shared" si="613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14"/>
        <v>Chillan4392717</v>
      </c>
    </row>
    <row r="5895" spans="11:19" x14ac:dyDescent="0.3">
      <c r="K5895">
        <f t="shared" ref="K5895:K5958" si="615">+COUNTIFS($L$6:$L$20000,B5895)</f>
        <v>0</v>
      </c>
      <c r="L5895" t="str">
        <f t="shared" si="610"/>
        <v>Chillan43927</v>
      </c>
      <c r="M5895" s="9">
        <f t="shared" si="611"/>
        <v>18</v>
      </c>
      <c r="N5895" t="str">
        <f t="shared" si="612"/>
        <v>Chillan</v>
      </c>
      <c r="O5895" s="1">
        <f t="shared" si="613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14"/>
        <v>Chillan4392718</v>
      </c>
    </row>
    <row r="5896" spans="11:19" x14ac:dyDescent="0.3">
      <c r="K5896">
        <f t="shared" si="615"/>
        <v>0</v>
      </c>
      <c r="L5896" t="str">
        <f t="shared" si="610"/>
        <v>Chillan43927</v>
      </c>
      <c r="M5896" s="9">
        <f t="shared" si="611"/>
        <v>19</v>
      </c>
      <c r="N5896" t="str">
        <f t="shared" si="612"/>
        <v>Chillan</v>
      </c>
      <c r="O5896" s="1">
        <f t="shared" si="613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14"/>
        <v>Chillan4392719</v>
      </c>
    </row>
    <row r="5897" spans="11:19" x14ac:dyDescent="0.3">
      <c r="K5897">
        <f t="shared" si="615"/>
        <v>0</v>
      </c>
      <c r="L5897" t="str">
        <f t="shared" si="610"/>
        <v>Chillan43927</v>
      </c>
      <c r="M5897" s="9">
        <f t="shared" si="611"/>
        <v>20</v>
      </c>
      <c r="N5897" t="str">
        <f t="shared" si="612"/>
        <v>Chillan</v>
      </c>
      <c r="O5897" s="1">
        <f t="shared" si="613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14"/>
        <v>Chillan4392720</v>
      </c>
    </row>
    <row r="5898" spans="11:19" x14ac:dyDescent="0.3">
      <c r="K5898">
        <f t="shared" si="615"/>
        <v>0</v>
      </c>
      <c r="L5898" t="str">
        <f t="shared" si="610"/>
        <v>Chillan43927</v>
      </c>
      <c r="M5898" s="9">
        <f t="shared" si="611"/>
        <v>21</v>
      </c>
      <c r="N5898" t="str">
        <f t="shared" si="612"/>
        <v>Chillan</v>
      </c>
      <c r="O5898" s="1">
        <f t="shared" si="613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14"/>
        <v>Chillan4392721</v>
      </c>
    </row>
    <row r="5899" spans="11:19" x14ac:dyDescent="0.3">
      <c r="K5899">
        <f t="shared" si="615"/>
        <v>0</v>
      </c>
      <c r="L5899" t="str">
        <f t="shared" si="610"/>
        <v>Chillan43927</v>
      </c>
      <c r="M5899" s="9">
        <f t="shared" si="611"/>
        <v>22</v>
      </c>
      <c r="N5899" t="str">
        <f t="shared" si="612"/>
        <v>Chillan</v>
      </c>
      <c r="O5899" s="1">
        <f t="shared" si="613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14"/>
        <v>Chillan4392722</v>
      </c>
    </row>
    <row r="5900" spans="11:19" x14ac:dyDescent="0.3">
      <c r="K5900">
        <f t="shared" si="615"/>
        <v>0</v>
      </c>
      <c r="L5900" t="str">
        <f t="shared" si="610"/>
        <v>Chillan43927</v>
      </c>
      <c r="M5900" s="9">
        <f t="shared" si="611"/>
        <v>23</v>
      </c>
      <c r="N5900" t="str">
        <f t="shared" si="612"/>
        <v>Chillan</v>
      </c>
      <c r="O5900" s="1">
        <f t="shared" si="613"/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si="614"/>
        <v>Chillan4392723</v>
      </c>
    </row>
    <row r="5901" spans="11:19" x14ac:dyDescent="0.3">
      <c r="K5901">
        <f t="shared" si="615"/>
        <v>0</v>
      </c>
      <c r="L5901" t="str">
        <f t="shared" si="610"/>
        <v>Chillan43927</v>
      </c>
      <c r="M5901" s="9">
        <f t="shared" si="611"/>
        <v>24</v>
      </c>
      <c r="N5901" t="str">
        <f t="shared" si="612"/>
        <v>Chillan</v>
      </c>
      <c r="O5901" s="1">
        <f t="shared" si="613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14"/>
        <v>Chillan4392724</v>
      </c>
    </row>
    <row r="5902" spans="11:19" x14ac:dyDescent="0.3">
      <c r="K5902">
        <f t="shared" si="615"/>
        <v>0</v>
      </c>
      <c r="L5902" t="str">
        <f t="shared" ref="L5902:L5965" si="616">+N5902&amp;O5902</f>
        <v>Chillan43927</v>
      </c>
      <c r="M5902" s="9">
        <f t="shared" ref="M5902:M5965" si="617">+M5901+1</f>
        <v>25</v>
      </c>
      <c r="N5902" t="str">
        <f t="shared" ref="N5902:N5965" si="618">+N5901</f>
        <v>Chillan</v>
      </c>
      <c r="O5902" s="1">
        <f t="shared" ref="O5902:O5965" si="619">+O5901</f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ref="S5902:S5965" si="620">+N5902&amp;O5902&amp;M5902</f>
        <v>Chillan4392725</v>
      </c>
    </row>
    <row r="5903" spans="11:19" x14ac:dyDescent="0.3">
      <c r="K5903">
        <f t="shared" si="615"/>
        <v>0</v>
      </c>
      <c r="L5903" t="str">
        <f t="shared" si="616"/>
        <v>Chillan43927</v>
      </c>
      <c r="M5903" s="9">
        <f t="shared" si="617"/>
        <v>26</v>
      </c>
      <c r="N5903" t="str">
        <f t="shared" si="618"/>
        <v>Chillan</v>
      </c>
      <c r="O5903" s="1">
        <f t="shared" si="619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0"/>
        <v>Chillan4392726</v>
      </c>
    </row>
    <row r="5904" spans="11:19" x14ac:dyDescent="0.3">
      <c r="K5904">
        <f t="shared" si="615"/>
        <v>0</v>
      </c>
      <c r="L5904" t="str">
        <f t="shared" si="616"/>
        <v>Chillan43927</v>
      </c>
      <c r="M5904" s="9">
        <f t="shared" si="617"/>
        <v>27</v>
      </c>
      <c r="N5904" t="str">
        <f t="shared" si="618"/>
        <v>Chillan</v>
      </c>
      <c r="O5904" s="1">
        <f t="shared" si="619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0"/>
        <v>Chillan4392727</v>
      </c>
    </row>
    <row r="5905" spans="11:19" x14ac:dyDescent="0.3">
      <c r="K5905">
        <f t="shared" si="615"/>
        <v>0</v>
      </c>
      <c r="L5905" t="str">
        <f t="shared" si="616"/>
        <v>Chillan43927</v>
      </c>
      <c r="M5905" s="9">
        <f t="shared" si="617"/>
        <v>28</v>
      </c>
      <c r="N5905" t="str">
        <f t="shared" si="618"/>
        <v>Chillan</v>
      </c>
      <c r="O5905" s="1">
        <f t="shared" si="619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0"/>
        <v>Chillan4392728</v>
      </c>
    </row>
    <row r="5906" spans="11:19" x14ac:dyDescent="0.3">
      <c r="K5906">
        <f t="shared" si="615"/>
        <v>0</v>
      </c>
      <c r="L5906" t="str">
        <f t="shared" si="616"/>
        <v>Chillan43927</v>
      </c>
      <c r="M5906" s="9">
        <f t="shared" si="617"/>
        <v>29</v>
      </c>
      <c r="N5906" t="str">
        <f t="shared" si="618"/>
        <v>Chillan</v>
      </c>
      <c r="O5906" s="1">
        <f t="shared" si="619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0"/>
        <v>Chillan4392729</v>
      </c>
    </row>
    <row r="5907" spans="11:19" x14ac:dyDescent="0.3">
      <c r="K5907">
        <f t="shared" si="615"/>
        <v>0</v>
      </c>
      <c r="L5907" t="str">
        <f t="shared" si="616"/>
        <v>Chillan43927</v>
      </c>
      <c r="M5907" s="9">
        <f t="shared" si="617"/>
        <v>30</v>
      </c>
      <c r="N5907" t="str">
        <f t="shared" si="618"/>
        <v>Chillan</v>
      </c>
      <c r="O5907" s="1">
        <f t="shared" si="619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0"/>
        <v>Chillan4392730</v>
      </c>
    </row>
    <row r="5908" spans="11:19" x14ac:dyDescent="0.3">
      <c r="K5908">
        <f t="shared" si="615"/>
        <v>0</v>
      </c>
      <c r="L5908" t="str">
        <f t="shared" si="616"/>
        <v>Chillan43927</v>
      </c>
      <c r="M5908" s="9">
        <f t="shared" si="617"/>
        <v>31</v>
      </c>
      <c r="N5908" t="str">
        <f t="shared" si="618"/>
        <v>Chillan</v>
      </c>
      <c r="O5908" s="1">
        <f t="shared" si="619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0"/>
        <v>Chillan4392731</v>
      </c>
    </row>
    <row r="5909" spans="11:19" x14ac:dyDescent="0.3">
      <c r="K5909">
        <f t="shared" si="615"/>
        <v>0</v>
      </c>
      <c r="L5909" t="str">
        <f t="shared" si="616"/>
        <v>Chillan43927</v>
      </c>
      <c r="M5909" s="9">
        <f t="shared" si="617"/>
        <v>32</v>
      </c>
      <c r="N5909" t="str">
        <f t="shared" si="618"/>
        <v>Chillan</v>
      </c>
      <c r="O5909" s="1">
        <f t="shared" si="619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0"/>
        <v>Chillan4392732</v>
      </c>
    </row>
    <row r="5910" spans="11:19" x14ac:dyDescent="0.3">
      <c r="K5910">
        <f t="shared" si="615"/>
        <v>0</v>
      </c>
      <c r="L5910" t="str">
        <f t="shared" si="616"/>
        <v>Chillan43927</v>
      </c>
      <c r="M5910" s="9">
        <f t="shared" si="617"/>
        <v>33</v>
      </c>
      <c r="N5910" t="str">
        <f t="shared" si="618"/>
        <v>Chillan</v>
      </c>
      <c r="O5910" s="1">
        <f t="shared" si="619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0"/>
        <v>Chillan4392733</v>
      </c>
    </row>
    <row r="5911" spans="11:19" x14ac:dyDescent="0.3">
      <c r="K5911">
        <f t="shared" si="615"/>
        <v>0</v>
      </c>
      <c r="L5911" t="str">
        <f t="shared" si="616"/>
        <v>Chillan43927</v>
      </c>
      <c r="M5911" s="9">
        <f t="shared" si="617"/>
        <v>34</v>
      </c>
      <c r="N5911" t="str">
        <f t="shared" si="618"/>
        <v>Chillan</v>
      </c>
      <c r="O5911" s="1">
        <f t="shared" si="619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0"/>
        <v>Chillan4392734</v>
      </c>
    </row>
    <row r="5912" spans="11:19" x14ac:dyDescent="0.3">
      <c r="K5912">
        <f t="shared" si="615"/>
        <v>0</v>
      </c>
      <c r="L5912" t="str">
        <f t="shared" si="616"/>
        <v>Chillan43927</v>
      </c>
      <c r="M5912" s="9">
        <f t="shared" si="617"/>
        <v>35</v>
      </c>
      <c r="N5912" t="str">
        <f t="shared" si="618"/>
        <v>Chillan</v>
      </c>
      <c r="O5912" s="1">
        <f t="shared" si="619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0"/>
        <v>Chillan4392735</v>
      </c>
    </row>
    <row r="5913" spans="11:19" x14ac:dyDescent="0.3">
      <c r="K5913">
        <f t="shared" si="615"/>
        <v>0</v>
      </c>
      <c r="L5913" t="str">
        <f t="shared" si="616"/>
        <v>Chillan43927</v>
      </c>
      <c r="M5913" s="9">
        <f t="shared" si="617"/>
        <v>36</v>
      </c>
      <c r="N5913" t="str">
        <f t="shared" si="618"/>
        <v>Chillan</v>
      </c>
      <c r="O5913" s="1">
        <f t="shared" si="619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0"/>
        <v>Chillan4392736</v>
      </c>
    </row>
    <row r="5914" spans="11:19" x14ac:dyDescent="0.3">
      <c r="K5914">
        <f t="shared" si="615"/>
        <v>0</v>
      </c>
      <c r="L5914" t="str">
        <f t="shared" si="616"/>
        <v>Chillan43927</v>
      </c>
      <c r="M5914" s="9">
        <f t="shared" si="617"/>
        <v>37</v>
      </c>
      <c r="N5914" t="str">
        <f t="shared" si="618"/>
        <v>Chillan</v>
      </c>
      <c r="O5914" s="1">
        <f t="shared" si="619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0"/>
        <v>Chillan4392737</v>
      </c>
    </row>
    <row r="5915" spans="11:19" x14ac:dyDescent="0.3">
      <c r="K5915">
        <f t="shared" si="615"/>
        <v>0</v>
      </c>
      <c r="L5915" t="str">
        <f t="shared" si="616"/>
        <v>Chillan43927</v>
      </c>
      <c r="M5915" s="9">
        <f t="shared" si="617"/>
        <v>38</v>
      </c>
      <c r="N5915" t="str">
        <f t="shared" si="618"/>
        <v>Chillan</v>
      </c>
      <c r="O5915" s="1">
        <f t="shared" si="619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0"/>
        <v>Chillan4392738</v>
      </c>
    </row>
    <row r="5916" spans="11:19" x14ac:dyDescent="0.3">
      <c r="K5916">
        <f t="shared" si="615"/>
        <v>0</v>
      </c>
      <c r="L5916" t="str">
        <f t="shared" si="616"/>
        <v>Chillan43927</v>
      </c>
      <c r="M5916" s="9">
        <f t="shared" si="617"/>
        <v>39</v>
      </c>
      <c r="N5916" t="str">
        <f t="shared" si="618"/>
        <v>Chillan</v>
      </c>
      <c r="O5916" s="1">
        <f t="shared" si="619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0"/>
        <v>Chillan4392739</v>
      </c>
    </row>
    <row r="5917" spans="11:19" x14ac:dyDescent="0.3">
      <c r="K5917">
        <f t="shared" si="615"/>
        <v>0</v>
      </c>
      <c r="L5917" t="str">
        <f t="shared" si="616"/>
        <v>Chillan43927</v>
      </c>
      <c r="M5917" s="9">
        <f t="shared" si="617"/>
        <v>40</v>
      </c>
      <c r="N5917" t="str">
        <f t="shared" si="618"/>
        <v>Chillan</v>
      </c>
      <c r="O5917" s="1">
        <f t="shared" si="619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0"/>
        <v>Chillan4392740</v>
      </c>
    </row>
    <row r="5918" spans="11:19" x14ac:dyDescent="0.3">
      <c r="K5918">
        <f t="shared" si="615"/>
        <v>0</v>
      </c>
      <c r="L5918" t="str">
        <f t="shared" si="616"/>
        <v>Chillan43927</v>
      </c>
      <c r="M5918" s="9">
        <f t="shared" si="617"/>
        <v>41</v>
      </c>
      <c r="N5918" t="str">
        <f t="shared" si="618"/>
        <v>Chillan</v>
      </c>
      <c r="O5918" s="1">
        <f t="shared" si="619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0"/>
        <v>Chillan4392741</v>
      </c>
    </row>
    <row r="5919" spans="11:19" x14ac:dyDescent="0.3">
      <c r="K5919">
        <f t="shared" si="615"/>
        <v>0</v>
      </c>
      <c r="L5919" t="str">
        <f t="shared" si="616"/>
        <v>Chillan43927</v>
      </c>
      <c r="M5919" s="9">
        <f t="shared" si="617"/>
        <v>42</v>
      </c>
      <c r="N5919" t="str">
        <f t="shared" si="618"/>
        <v>Chillan</v>
      </c>
      <c r="O5919" s="1">
        <f t="shared" si="619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0"/>
        <v>Chillan4392742</v>
      </c>
    </row>
    <row r="5920" spans="11:19" x14ac:dyDescent="0.3">
      <c r="K5920">
        <f t="shared" si="615"/>
        <v>0</v>
      </c>
      <c r="L5920" t="str">
        <f t="shared" si="616"/>
        <v>Chillan43927</v>
      </c>
      <c r="M5920" s="9">
        <f t="shared" si="617"/>
        <v>43</v>
      </c>
      <c r="N5920" t="str">
        <f t="shared" si="618"/>
        <v>Chillan</v>
      </c>
      <c r="O5920" s="1">
        <f t="shared" si="619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0"/>
        <v>Chillan4392743</v>
      </c>
    </row>
    <row r="5921" spans="11:19" x14ac:dyDescent="0.3">
      <c r="K5921">
        <f t="shared" si="615"/>
        <v>0</v>
      </c>
      <c r="L5921" t="str">
        <f t="shared" si="616"/>
        <v>Chillan43927</v>
      </c>
      <c r="M5921" s="9">
        <f t="shared" si="617"/>
        <v>44</v>
      </c>
      <c r="N5921" t="str">
        <f t="shared" si="618"/>
        <v>Chillan</v>
      </c>
      <c r="O5921" s="1">
        <f t="shared" si="619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0"/>
        <v>Chillan4392744</v>
      </c>
    </row>
    <row r="5922" spans="11:19" x14ac:dyDescent="0.3">
      <c r="K5922">
        <f t="shared" si="615"/>
        <v>0</v>
      </c>
      <c r="L5922" t="str">
        <f t="shared" si="616"/>
        <v>Chillan43927</v>
      </c>
      <c r="M5922" s="9">
        <f t="shared" si="617"/>
        <v>45</v>
      </c>
      <c r="N5922" t="str">
        <f t="shared" si="618"/>
        <v>Chillan</v>
      </c>
      <c r="O5922" s="1">
        <f t="shared" si="619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0"/>
        <v>Chillan4392745</v>
      </c>
    </row>
    <row r="5923" spans="11:19" x14ac:dyDescent="0.3">
      <c r="K5923">
        <f t="shared" si="615"/>
        <v>0</v>
      </c>
      <c r="L5923" t="str">
        <f t="shared" si="616"/>
        <v>Chillan43927</v>
      </c>
      <c r="M5923" s="9">
        <f t="shared" si="617"/>
        <v>46</v>
      </c>
      <c r="N5923" t="str">
        <f t="shared" si="618"/>
        <v>Chillan</v>
      </c>
      <c r="O5923" s="1">
        <f t="shared" si="619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0"/>
        <v>Chillan4392746</v>
      </c>
    </row>
    <row r="5924" spans="11:19" x14ac:dyDescent="0.3">
      <c r="K5924">
        <f t="shared" si="615"/>
        <v>0</v>
      </c>
      <c r="L5924" t="str">
        <f t="shared" si="616"/>
        <v>Chillan43927</v>
      </c>
      <c r="M5924" s="9">
        <f t="shared" si="617"/>
        <v>47</v>
      </c>
      <c r="N5924" t="str">
        <f t="shared" si="618"/>
        <v>Chillan</v>
      </c>
      <c r="O5924" s="1">
        <f t="shared" si="619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0"/>
        <v>Chillan4392747</v>
      </c>
    </row>
    <row r="5925" spans="11:19" x14ac:dyDescent="0.3">
      <c r="K5925">
        <f t="shared" si="615"/>
        <v>0</v>
      </c>
      <c r="L5925" t="str">
        <f t="shared" si="616"/>
        <v>Chillan43927</v>
      </c>
      <c r="M5925" s="9">
        <f t="shared" si="617"/>
        <v>48</v>
      </c>
      <c r="N5925" t="str">
        <f t="shared" si="618"/>
        <v>Chillan</v>
      </c>
      <c r="O5925" s="1">
        <f t="shared" si="619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0"/>
        <v>Chillan4392748</v>
      </c>
    </row>
    <row r="5926" spans="11:19" x14ac:dyDescent="0.3">
      <c r="K5926">
        <f t="shared" si="615"/>
        <v>0</v>
      </c>
      <c r="L5926" t="str">
        <f t="shared" si="616"/>
        <v>Chillan43927</v>
      </c>
      <c r="M5926" s="9">
        <f t="shared" si="617"/>
        <v>49</v>
      </c>
      <c r="N5926" t="str">
        <f t="shared" si="618"/>
        <v>Chillan</v>
      </c>
      <c r="O5926" s="1">
        <f t="shared" si="619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0"/>
        <v>Chillan4392749</v>
      </c>
    </row>
    <row r="5927" spans="11:19" x14ac:dyDescent="0.3">
      <c r="K5927">
        <f t="shared" si="615"/>
        <v>0</v>
      </c>
      <c r="L5927" t="str">
        <f t="shared" si="616"/>
        <v>Chillan43927</v>
      </c>
      <c r="M5927" s="9">
        <f t="shared" si="617"/>
        <v>50</v>
      </c>
      <c r="N5927" t="str">
        <f t="shared" si="618"/>
        <v>Chillan</v>
      </c>
      <c r="O5927" s="1">
        <f t="shared" si="619"/>
        <v>43927</v>
      </c>
      <c r="P5927">
        <f>+VLOOKUP($N5927,[1]Hoja3!$A$4:$E$349,2,0)</f>
        <v>16</v>
      </c>
      <c r="Q5927">
        <f>+VLOOKUP($N5927,[1]Hoja3!$A$4:$E$349,3,0)</f>
        <v>16101</v>
      </c>
      <c r="R5927" t="str">
        <f>+VLOOKUP($N5927,[1]Hoja3!$A$4:$E$349,4,0)</f>
        <v>Ñuble</v>
      </c>
      <c r="S5927" t="str">
        <f t="shared" si="620"/>
        <v>Chillan4392750</v>
      </c>
    </row>
    <row r="5928" spans="11:19" x14ac:dyDescent="0.3">
      <c r="K5928">
        <f t="shared" si="615"/>
        <v>0</v>
      </c>
      <c r="L5928" t="str">
        <f t="shared" si="616"/>
        <v>Chillan43927</v>
      </c>
      <c r="M5928" s="9">
        <f t="shared" si="617"/>
        <v>51</v>
      </c>
      <c r="N5928" t="str">
        <f t="shared" si="618"/>
        <v>Chillan</v>
      </c>
      <c r="O5928" s="1">
        <f t="shared" si="619"/>
        <v>43927</v>
      </c>
      <c r="P5928">
        <f>+VLOOKUP($N5928,[1]Hoja3!$A$4:$E$349,2,0)</f>
        <v>16</v>
      </c>
      <c r="Q5928">
        <f>+VLOOKUP($N5928,[1]Hoja3!$A$4:$E$349,3,0)</f>
        <v>16101</v>
      </c>
      <c r="R5928" t="str">
        <f>+VLOOKUP($N5928,[1]Hoja3!$A$4:$E$349,4,0)</f>
        <v>Ñuble</v>
      </c>
      <c r="S5928" t="str">
        <f t="shared" si="620"/>
        <v>Chillan4392751</v>
      </c>
    </row>
    <row r="5929" spans="11:19" x14ac:dyDescent="0.3">
      <c r="K5929">
        <f t="shared" si="615"/>
        <v>0</v>
      </c>
      <c r="L5929" t="str">
        <f t="shared" si="616"/>
        <v>Chillan Viejo43927</v>
      </c>
      <c r="M5929" s="9">
        <v>1</v>
      </c>
      <c r="N5929" t="s">
        <v>69</v>
      </c>
      <c r="O5929" s="1">
        <f t="shared" si="619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0"/>
        <v>Chillan Viejo439271</v>
      </c>
    </row>
    <row r="5930" spans="11:19" x14ac:dyDescent="0.3">
      <c r="K5930">
        <f t="shared" si="615"/>
        <v>0</v>
      </c>
      <c r="L5930" t="str">
        <f t="shared" si="616"/>
        <v>Chillan Viejo43927</v>
      </c>
      <c r="M5930" s="9">
        <f t="shared" si="617"/>
        <v>2</v>
      </c>
      <c r="N5930" t="str">
        <f t="shared" si="618"/>
        <v>Chillan Viejo</v>
      </c>
      <c r="O5930" s="1">
        <f t="shared" si="619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0"/>
        <v>Chillan Viejo439272</v>
      </c>
    </row>
    <row r="5931" spans="11:19" x14ac:dyDescent="0.3">
      <c r="K5931">
        <f t="shared" si="615"/>
        <v>0</v>
      </c>
      <c r="L5931" t="str">
        <f t="shared" si="616"/>
        <v>Chillan Viejo43927</v>
      </c>
      <c r="M5931" s="9">
        <f t="shared" si="617"/>
        <v>3</v>
      </c>
      <c r="N5931" t="str">
        <f t="shared" si="618"/>
        <v>Chillan Viejo</v>
      </c>
      <c r="O5931" s="1">
        <f t="shared" si="619"/>
        <v>43927</v>
      </c>
      <c r="P5931">
        <f>+VLOOKUP($N5931,[1]Hoja3!$A$4:$E$349,2,0)</f>
        <v>16</v>
      </c>
      <c r="Q5931">
        <f>+VLOOKUP($N5931,[1]Hoja3!$A$4:$E$349,3,0)</f>
        <v>16103</v>
      </c>
      <c r="R5931" t="str">
        <f>+VLOOKUP($N5931,[1]Hoja3!$A$4:$E$349,4,0)</f>
        <v>Ñuble</v>
      </c>
      <c r="S5931" t="str">
        <f t="shared" si="620"/>
        <v>Chillan Viejo439273</v>
      </c>
    </row>
    <row r="5932" spans="11:19" x14ac:dyDescent="0.3">
      <c r="K5932">
        <f t="shared" si="615"/>
        <v>0</v>
      </c>
      <c r="L5932" t="str">
        <f t="shared" si="616"/>
        <v>Chillan Viejo43927</v>
      </c>
      <c r="M5932" s="9">
        <f t="shared" si="617"/>
        <v>4</v>
      </c>
      <c r="N5932" t="str">
        <f t="shared" si="618"/>
        <v>Chillan Viejo</v>
      </c>
      <c r="O5932" s="1">
        <f t="shared" si="619"/>
        <v>43927</v>
      </c>
      <c r="P5932">
        <f>+VLOOKUP($N5932,[1]Hoja3!$A$4:$E$349,2,0)</f>
        <v>16</v>
      </c>
      <c r="Q5932">
        <f>+VLOOKUP($N5932,[1]Hoja3!$A$4:$E$349,3,0)</f>
        <v>16103</v>
      </c>
      <c r="R5932" t="str">
        <f>+VLOOKUP($N5932,[1]Hoja3!$A$4:$E$349,4,0)</f>
        <v>Ñuble</v>
      </c>
      <c r="S5932" t="str">
        <f t="shared" si="620"/>
        <v>Chillan Viejo439274</v>
      </c>
    </row>
    <row r="5933" spans="11:19" x14ac:dyDescent="0.3">
      <c r="K5933">
        <f t="shared" si="615"/>
        <v>0</v>
      </c>
      <c r="L5933" t="str">
        <f t="shared" si="616"/>
        <v>Coihueco43927</v>
      </c>
      <c r="M5933" s="9">
        <v>1</v>
      </c>
      <c r="N5933" t="s">
        <v>79</v>
      </c>
      <c r="O5933" s="1">
        <f t="shared" si="619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0"/>
        <v>Coihueco439271</v>
      </c>
    </row>
    <row r="5934" spans="11:19" x14ac:dyDescent="0.3">
      <c r="K5934">
        <f t="shared" si="615"/>
        <v>0</v>
      </c>
      <c r="L5934" t="str">
        <f t="shared" si="616"/>
        <v>Coihueco43927</v>
      </c>
      <c r="M5934" s="9">
        <f t="shared" si="617"/>
        <v>2</v>
      </c>
      <c r="N5934" t="str">
        <f t="shared" si="618"/>
        <v>Coihueco</v>
      </c>
      <c r="O5934" s="1">
        <f t="shared" si="619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0"/>
        <v>Coihueco439272</v>
      </c>
    </row>
    <row r="5935" spans="11:19" x14ac:dyDescent="0.3">
      <c r="K5935">
        <f t="shared" si="615"/>
        <v>0</v>
      </c>
      <c r="L5935" t="str">
        <f t="shared" si="616"/>
        <v>Coihueco43927</v>
      </c>
      <c r="M5935" s="9">
        <f t="shared" si="617"/>
        <v>3</v>
      </c>
      <c r="N5935" t="str">
        <f t="shared" si="618"/>
        <v>Coihueco</v>
      </c>
      <c r="O5935" s="1">
        <f t="shared" si="619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0"/>
        <v>Coihueco439273</v>
      </c>
    </row>
    <row r="5936" spans="11:19" x14ac:dyDescent="0.3">
      <c r="K5936">
        <f t="shared" si="615"/>
        <v>0</v>
      </c>
      <c r="L5936" t="str">
        <f t="shared" si="616"/>
        <v>Coihueco43927</v>
      </c>
      <c r="M5936" s="9">
        <f t="shared" si="617"/>
        <v>4</v>
      </c>
      <c r="N5936" t="str">
        <f t="shared" si="618"/>
        <v>Coihueco</v>
      </c>
      <c r="O5936" s="1">
        <f t="shared" si="619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0"/>
        <v>Coihueco439274</v>
      </c>
    </row>
    <row r="5937" spans="11:19" x14ac:dyDescent="0.3">
      <c r="K5937">
        <f t="shared" si="615"/>
        <v>0</v>
      </c>
      <c r="L5937" t="str">
        <f t="shared" si="616"/>
        <v>Coihueco43927</v>
      </c>
      <c r="M5937" s="9">
        <f t="shared" si="617"/>
        <v>5</v>
      </c>
      <c r="N5937" t="str">
        <f t="shared" si="618"/>
        <v>Coihueco</v>
      </c>
      <c r="O5937" s="1">
        <f t="shared" si="619"/>
        <v>43927</v>
      </c>
      <c r="P5937">
        <f>+VLOOKUP($N5937,[1]Hoja3!$A$4:$E$349,2,0)</f>
        <v>16</v>
      </c>
      <c r="Q5937">
        <f>+VLOOKUP($N5937,[1]Hoja3!$A$4:$E$349,3,0)</f>
        <v>16302</v>
      </c>
      <c r="R5937" t="str">
        <f>+VLOOKUP($N5937,[1]Hoja3!$A$4:$E$349,4,0)</f>
        <v>Ñuble</v>
      </c>
      <c r="S5937" t="str">
        <f t="shared" si="620"/>
        <v>Coihueco439275</v>
      </c>
    </row>
    <row r="5938" spans="11:19" x14ac:dyDescent="0.3">
      <c r="K5938">
        <f t="shared" si="615"/>
        <v>0</v>
      </c>
      <c r="L5938" t="str">
        <f t="shared" si="616"/>
        <v>Coihueco43927</v>
      </c>
      <c r="M5938" s="9">
        <f t="shared" si="617"/>
        <v>6</v>
      </c>
      <c r="N5938" t="str">
        <f t="shared" si="618"/>
        <v>Coihueco</v>
      </c>
      <c r="O5938" s="1">
        <f t="shared" si="619"/>
        <v>43927</v>
      </c>
      <c r="P5938">
        <f>+VLOOKUP($N5938,[1]Hoja3!$A$4:$E$349,2,0)</f>
        <v>16</v>
      </c>
      <c r="Q5938">
        <f>+VLOOKUP($N5938,[1]Hoja3!$A$4:$E$349,3,0)</f>
        <v>16302</v>
      </c>
      <c r="R5938" t="str">
        <f>+VLOOKUP($N5938,[1]Hoja3!$A$4:$E$349,4,0)</f>
        <v>Ñuble</v>
      </c>
      <c r="S5938" t="str">
        <f t="shared" si="620"/>
        <v>Coihueco439276</v>
      </c>
    </row>
    <row r="5939" spans="11:19" x14ac:dyDescent="0.3">
      <c r="K5939">
        <f t="shared" si="615"/>
        <v>0</v>
      </c>
      <c r="L5939" t="str">
        <f t="shared" si="616"/>
        <v>Colbun43927</v>
      </c>
      <c r="M5939" s="9">
        <v>1</v>
      </c>
      <c r="N5939" t="s">
        <v>81</v>
      </c>
      <c r="O5939" s="1">
        <f t="shared" si="619"/>
        <v>43927</v>
      </c>
      <c r="P5939">
        <f>+VLOOKUP($N5939,[1]Hoja3!$A$4:$E$349,2,0)</f>
        <v>7</v>
      </c>
      <c r="Q5939">
        <f>+VLOOKUP($N5939,[1]Hoja3!$A$4:$E$349,3,0)</f>
        <v>7402</v>
      </c>
      <c r="R5939" t="str">
        <f>+VLOOKUP($N5939,[1]Hoja3!$A$4:$E$349,4,0)</f>
        <v>Maule</v>
      </c>
      <c r="S5939" t="str">
        <f t="shared" si="620"/>
        <v>Colbun439271</v>
      </c>
    </row>
    <row r="5940" spans="11:19" x14ac:dyDescent="0.3">
      <c r="K5940">
        <f t="shared" si="615"/>
        <v>0</v>
      </c>
      <c r="L5940" t="str">
        <f t="shared" si="616"/>
        <v>Colina43927</v>
      </c>
      <c r="M5940" s="9">
        <v>1</v>
      </c>
      <c r="N5940" t="s">
        <v>83</v>
      </c>
      <c r="O5940" s="1">
        <f t="shared" si="619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0"/>
        <v>Colina439271</v>
      </c>
    </row>
    <row r="5941" spans="11:19" x14ac:dyDescent="0.3">
      <c r="K5941">
        <f t="shared" si="615"/>
        <v>0</v>
      </c>
      <c r="L5941" t="str">
        <f t="shared" si="616"/>
        <v>Colina43927</v>
      </c>
      <c r="M5941" s="9">
        <f t="shared" si="617"/>
        <v>2</v>
      </c>
      <c r="N5941" t="str">
        <f t="shared" si="618"/>
        <v>Colina</v>
      </c>
      <c r="O5941" s="1">
        <f t="shared" si="619"/>
        <v>43927</v>
      </c>
      <c r="P5941">
        <f>+VLOOKUP($N5941,[1]Hoja3!$A$4:$E$349,2,0)</f>
        <v>13</v>
      </c>
      <c r="Q5941">
        <f>+VLOOKUP($N5941,[1]Hoja3!$A$4:$E$349,3,0)</f>
        <v>13301</v>
      </c>
      <c r="R5941" t="str">
        <f>+VLOOKUP($N5941,[1]Hoja3!$A$4:$E$349,4,0)</f>
        <v>Metropolitana</v>
      </c>
      <c r="S5941" t="str">
        <f t="shared" si="620"/>
        <v>Colina439272</v>
      </c>
    </row>
    <row r="5942" spans="11:19" x14ac:dyDescent="0.3">
      <c r="K5942">
        <f t="shared" si="615"/>
        <v>0</v>
      </c>
      <c r="L5942" t="str">
        <f t="shared" si="616"/>
        <v>Colina43927</v>
      </c>
      <c r="M5942" s="9">
        <f t="shared" si="617"/>
        <v>3</v>
      </c>
      <c r="N5942" t="str">
        <f t="shared" si="618"/>
        <v>Colina</v>
      </c>
      <c r="O5942" s="1">
        <f t="shared" si="619"/>
        <v>43927</v>
      </c>
      <c r="P5942">
        <f>+VLOOKUP($N5942,[1]Hoja3!$A$4:$E$349,2,0)</f>
        <v>13</v>
      </c>
      <c r="Q5942">
        <f>+VLOOKUP($N5942,[1]Hoja3!$A$4:$E$349,3,0)</f>
        <v>13301</v>
      </c>
      <c r="R5942" t="str">
        <f>+VLOOKUP($N5942,[1]Hoja3!$A$4:$E$349,4,0)</f>
        <v>Metropolitana</v>
      </c>
      <c r="S5942" t="str">
        <f t="shared" si="620"/>
        <v>Colina439273</v>
      </c>
    </row>
    <row r="5943" spans="11:19" x14ac:dyDescent="0.3">
      <c r="K5943">
        <f t="shared" si="615"/>
        <v>0</v>
      </c>
      <c r="L5943" t="str">
        <f t="shared" si="616"/>
        <v>Concepcion43927</v>
      </c>
      <c r="M5943" s="9">
        <v>1</v>
      </c>
      <c r="N5943" t="s">
        <v>87</v>
      </c>
      <c r="O5943" s="1">
        <f t="shared" si="619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0"/>
        <v>Concepcion439271</v>
      </c>
    </row>
    <row r="5944" spans="11:19" x14ac:dyDescent="0.3">
      <c r="K5944">
        <f t="shared" si="615"/>
        <v>0</v>
      </c>
      <c r="L5944" t="str">
        <f t="shared" si="616"/>
        <v>Concepcion43927</v>
      </c>
      <c r="M5944" s="9">
        <f t="shared" si="617"/>
        <v>2</v>
      </c>
      <c r="N5944" t="str">
        <f t="shared" si="618"/>
        <v>Concepcion</v>
      </c>
      <c r="O5944" s="1">
        <f t="shared" si="619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0"/>
        <v>Concepcion439272</v>
      </c>
    </row>
    <row r="5945" spans="11:19" x14ac:dyDescent="0.3">
      <c r="K5945">
        <f t="shared" si="615"/>
        <v>0</v>
      </c>
      <c r="L5945" t="str">
        <f t="shared" si="616"/>
        <v>Concepcion43927</v>
      </c>
      <c r="M5945" s="9">
        <f t="shared" si="617"/>
        <v>3</v>
      </c>
      <c r="N5945" t="str">
        <f t="shared" si="618"/>
        <v>Concepcion</v>
      </c>
      <c r="O5945" s="1">
        <f t="shared" si="619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0"/>
        <v>Concepcion439273</v>
      </c>
    </row>
    <row r="5946" spans="11:19" x14ac:dyDescent="0.3">
      <c r="K5946">
        <f t="shared" si="615"/>
        <v>0</v>
      </c>
      <c r="L5946" t="str">
        <f t="shared" si="616"/>
        <v>Concepcion43927</v>
      </c>
      <c r="M5946" s="9">
        <f t="shared" si="617"/>
        <v>4</v>
      </c>
      <c r="N5946" t="str">
        <f t="shared" si="618"/>
        <v>Concepcion</v>
      </c>
      <c r="O5946" s="1">
        <f t="shared" si="619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0"/>
        <v>Concepcion439274</v>
      </c>
    </row>
    <row r="5947" spans="11:19" x14ac:dyDescent="0.3">
      <c r="K5947">
        <f t="shared" si="615"/>
        <v>0</v>
      </c>
      <c r="L5947" t="str">
        <f t="shared" si="616"/>
        <v>Concepcion43927</v>
      </c>
      <c r="M5947" s="9">
        <f t="shared" si="617"/>
        <v>5</v>
      </c>
      <c r="N5947" t="str">
        <f t="shared" si="618"/>
        <v>Concepcion</v>
      </c>
      <c r="O5947" s="1">
        <f t="shared" si="619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0"/>
        <v>Concepcion439275</v>
      </c>
    </row>
    <row r="5948" spans="11:19" x14ac:dyDescent="0.3">
      <c r="K5948">
        <f t="shared" si="615"/>
        <v>0</v>
      </c>
      <c r="L5948" t="str">
        <f t="shared" si="616"/>
        <v>Concepcion43927</v>
      </c>
      <c r="M5948" s="9">
        <f t="shared" si="617"/>
        <v>6</v>
      </c>
      <c r="N5948" t="str">
        <f t="shared" si="618"/>
        <v>Concepcion</v>
      </c>
      <c r="O5948" s="1">
        <f t="shared" si="619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0"/>
        <v>Concepcion439276</v>
      </c>
    </row>
    <row r="5949" spans="11:19" x14ac:dyDescent="0.3">
      <c r="K5949">
        <f t="shared" si="615"/>
        <v>0</v>
      </c>
      <c r="L5949" t="str">
        <f t="shared" si="616"/>
        <v>Concepcion43927</v>
      </c>
      <c r="M5949" s="9">
        <f t="shared" si="617"/>
        <v>7</v>
      </c>
      <c r="N5949" t="str">
        <f t="shared" si="618"/>
        <v>Concepcion</v>
      </c>
      <c r="O5949" s="1">
        <f t="shared" si="619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0"/>
        <v>Concepcion439277</v>
      </c>
    </row>
    <row r="5950" spans="11:19" x14ac:dyDescent="0.3">
      <c r="K5950">
        <f t="shared" si="615"/>
        <v>0</v>
      </c>
      <c r="L5950" t="str">
        <f t="shared" si="616"/>
        <v>Concepcion43927</v>
      </c>
      <c r="M5950" s="9">
        <f t="shared" si="617"/>
        <v>8</v>
      </c>
      <c r="N5950" t="str">
        <f t="shared" si="618"/>
        <v>Concepcion</v>
      </c>
      <c r="O5950" s="1">
        <f t="shared" si="619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0"/>
        <v>Concepcion439278</v>
      </c>
    </row>
    <row r="5951" spans="11:19" x14ac:dyDescent="0.3">
      <c r="K5951">
        <f t="shared" si="615"/>
        <v>0</v>
      </c>
      <c r="L5951" t="str">
        <f t="shared" si="616"/>
        <v>Concepcion43927</v>
      </c>
      <c r="M5951" s="9">
        <f t="shared" si="617"/>
        <v>9</v>
      </c>
      <c r="N5951" t="str">
        <f t="shared" si="618"/>
        <v>Concepcion</v>
      </c>
      <c r="O5951" s="1">
        <f t="shared" si="619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0"/>
        <v>Concepcion439279</v>
      </c>
    </row>
    <row r="5952" spans="11:19" x14ac:dyDescent="0.3">
      <c r="K5952">
        <f t="shared" si="615"/>
        <v>0</v>
      </c>
      <c r="L5952" t="str">
        <f t="shared" si="616"/>
        <v>Concepcion43927</v>
      </c>
      <c r="M5952" s="9">
        <f t="shared" si="617"/>
        <v>10</v>
      </c>
      <c r="N5952" t="str">
        <f t="shared" si="618"/>
        <v>Concepcion</v>
      </c>
      <c r="O5952" s="1">
        <f t="shared" si="619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0"/>
        <v>Concepcion4392710</v>
      </c>
    </row>
    <row r="5953" spans="11:19" x14ac:dyDescent="0.3">
      <c r="K5953">
        <f t="shared" si="615"/>
        <v>0</v>
      </c>
      <c r="L5953" t="str">
        <f t="shared" si="616"/>
        <v>Concepcion43927</v>
      </c>
      <c r="M5953" s="9">
        <f t="shared" si="617"/>
        <v>11</v>
      </c>
      <c r="N5953" t="str">
        <f t="shared" si="618"/>
        <v>Concepcion</v>
      </c>
      <c r="O5953" s="1">
        <f t="shared" si="619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0"/>
        <v>Concepcion4392711</v>
      </c>
    </row>
    <row r="5954" spans="11:19" x14ac:dyDescent="0.3">
      <c r="K5954">
        <f t="shared" si="615"/>
        <v>0</v>
      </c>
      <c r="L5954" t="str">
        <f t="shared" si="616"/>
        <v>Concepcion43927</v>
      </c>
      <c r="M5954" s="9">
        <f t="shared" si="617"/>
        <v>12</v>
      </c>
      <c r="N5954" t="str">
        <f t="shared" si="618"/>
        <v>Concepcion</v>
      </c>
      <c r="O5954" s="1">
        <f t="shared" si="619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0"/>
        <v>Concepcion4392712</v>
      </c>
    </row>
    <row r="5955" spans="11:19" x14ac:dyDescent="0.3">
      <c r="K5955">
        <f t="shared" si="615"/>
        <v>0</v>
      </c>
      <c r="L5955" t="str">
        <f t="shared" si="616"/>
        <v>Concepcion43927</v>
      </c>
      <c r="M5955" s="9">
        <f t="shared" si="617"/>
        <v>13</v>
      </c>
      <c r="N5955" t="str">
        <f t="shared" si="618"/>
        <v>Concepcion</v>
      </c>
      <c r="O5955" s="1">
        <f t="shared" si="619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0"/>
        <v>Concepcion4392713</v>
      </c>
    </row>
    <row r="5956" spans="11:19" x14ac:dyDescent="0.3">
      <c r="K5956">
        <f t="shared" si="615"/>
        <v>0</v>
      </c>
      <c r="L5956" t="str">
        <f t="shared" si="616"/>
        <v>Concepcion43927</v>
      </c>
      <c r="M5956" s="9">
        <f t="shared" si="617"/>
        <v>14</v>
      </c>
      <c r="N5956" t="str">
        <f t="shared" si="618"/>
        <v>Concepcion</v>
      </c>
      <c r="O5956" s="1">
        <f t="shared" si="619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0"/>
        <v>Concepcion4392714</v>
      </c>
    </row>
    <row r="5957" spans="11:19" x14ac:dyDescent="0.3">
      <c r="K5957">
        <f t="shared" si="615"/>
        <v>0</v>
      </c>
      <c r="L5957" t="str">
        <f t="shared" si="616"/>
        <v>Concepcion43927</v>
      </c>
      <c r="M5957" s="9">
        <f t="shared" si="617"/>
        <v>15</v>
      </c>
      <c r="N5957" t="str">
        <f t="shared" si="618"/>
        <v>Concepcion</v>
      </c>
      <c r="O5957" s="1">
        <f t="shared" si="619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0"/>
        <v>Concepcion4392715</v>
      </c>
    </row>
    <row r="5958" spans="11:19" x14ac:dyDescent="0.3">
      <c r="K5958">
        <f t="shared" si="615"/>
        <v>0</v>
      </c>
      <c r="L5958" t="str">
        <f t="shared" si="616"/>
        <v>Concepcion43927</v>
      </c>
      <c r="M5958" s="9">
        <f t="shared" si="617"/>
        <v>16</v>
      </c>
      <c r="N5958" t="str">
        <f t="shared" si="618"/>
        <v>Concepcion</v>
      </c>
      <c r="O5958" s="1">
        <f t="shared" si="619"/>
        <v>43927</v>
      </c>
      <c r="P5958">
        <f>+VLOOKUP($N5958,[1]Hoja3!$A$4:$E$349,2,0)</f>
        <v>8</v>
      </c>
      <c r="Q5958">
        <f>+VLOOKUP($N5958,[1]Hoja3!$A$4:$E$349,3,0)</f>
        <v>8101</v>
      </c>
      <c r="R5958" t="str">
        <f>+VLOOKUP($N5958,[1]Hoja3!$A$4:$E$349,4,0)</f>
        <v>Biobío</v>
      </c>
      <c r="S5958" t="str">
        <f t="shared" si="620"/>
        <v>Concepcion4392716</v>
      </c>
    </row>
    <row r="5959" spans="11:19" x14ac:dyDescent="0.3">
      <c r="K5959">
        <f t="shared" ref="K5959:K6022" si="621">+COUNTIFS($L$6:$L$20000,B5959)</f>
        <v>0</v>
      </c>
      <c r="L5959" t="str">
        <f t="shared" si="616"/>
        <v>Concepcion43927</v>
      </c>
      <c r="M5959" s="9">
        <f t="shared" si="617"/>
        <v>17</v>
      </c>
      <c r="N5959" t="str">
        <f t="shared" si="618"/>
        <v>Concepcion</v>
      </c>
      <c r="O5959" s="1">
        <f t="shared" si="619"/>
        <v>43927</v>
      </c>
      <c r="P5959">
        <f>+VLOOKUP($N5959,[1]Hoja3!$A$4:$E$349,2,0)</f>
        <v>8</v>
      </c>
      <c r="Q5959">
        <f>+VLOOKUP($N5959,[1]Hoja3!$A$4:$E$349,3,0)</f>
        <v>8101</v>
      </c>
      <c r="R5959" t="str">
        <f>+VLOOKUP($N5959,[1]Hoja3!$A$4:$E$349,4,0)</f>
        <v>Biobío</v>
      </c>
      <c r="S5959" t="str">
        <f t="shared" si="620"/>
        <v>Concepcion4392717</v>
      </c>
    </row>
    <row r="5960" spans="11:19" x14ac:dyDescent="0.3">
      <c r="K5960">
        <f t="shared" si="621"/>
        <v>0</v>
      </c>
      <c r="L5960" t="str">
        <f t="shared" si="616"/>
        <v>Coronel43927</v>
      </c>
      <c r="M5960" s="9">
        <v>1</v>
      </c>
      <c r="N5960" t="s">
        <v>93</v>
      </c>
      <c r="O5960" s="1">
        <f t="shared" si="619"/>
        <v>43927</v>
      </c>
      <c r="P5960">
        <f>+VLOOKUP($N5960,[1]Hoja3!$A$4:$E$349,2,0)</f>
        <v>8</v>
      </c>
      <c r="Q5960">
        <f>+VLOOKUP($N5960,[1]Hoja3!$A$4:$E$349,3,0)</f>
        <v>8102</v>
      </c>
      <c r="R5960" t="str">
        <f>+VLOOKUP($N5960,[1]Hoja3!$A$4:$E$349,4,0)</f>
        <v>Biobío</v>
      </c>
      <c r="S5960" t="str">
        <f t="shared" si="620"/>
        <v>Coronel439271</v>
      </c>
    </row>
    <row r="5961" spans="11:19" x14ac:dyDescent="0.3">
      <c r="K5961">
        <f t="shared" si="621"/>
        <v>0</v>
      </c>
      <c r="L5961" t="str">
        <f t="shared" si="616"/>
        <v>Cunco43927</v>
      </c>
      <c r="M5961" s="9">
        <v>1</v>
      </c>
      <c r="N5961" t="s">
        <v>96</v>
      </c>
      <c r="O5961" s="1">
        <f t="shared" si="619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0"/>
        <v>Cunco439271</v>
      </c>
    </row>
    <row r="5962" spans="11:19" x14ac:dyDescent="0.3">
      <c r="K5962">
        <f t="shared" si="621"/>
        <v>0</v>
      </c>
      <c r="L5962" t="str">
        <f t="shared" si="616"/>
        <v>Cunco43927</v>
      </c>
      <c r="M5962" s="9">
        <f t="shared" si="617"/>
        <v>2</v>
      </c>
      <c r="N5962" t="str">
        <f t="shared" si="618"/>
        <v>Cunco</v>
      </c>
      <c r="O5962" s="1">
        <f t="shared" si="619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0"/>
        <v>Cunco439272</v>
      </c>
    </row>
    <row r="5963" spans="11:19" x14ac:dyDescent="0.3">
      <c r="K5963">
        <f t="shared" si="621"/>
        <v>0</v>
      </c>
      <c r="L5963" t="str">
        <f t="shared" si="616"/>
        <v>Cunco43927</v>
      </c>
      <c r="M5963" s="9">
        <f t="shared" si="617"/>
        <v>3</v>
      </c>
      <c r="N5963" t="str">
        <f t="shared" si="618"/>
        <v>Cunco</v>
      </c>
      <c r="O5963" s="1">
        <f t="shared" si="619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0"/>
        <v>Cunco439273</v>
      </c>
    </row>
    <row r="5964" spans="11:19" x14ac:dyDescent="0.3">
      <c r="K5964">
        <f t="shared" si="621"/>
        <v>0</v>
      </c>
      <c r="L5964" t="str">
        <f t="shared" si="616"/>
        <v>Cunco43927</v>
      </c>
      <c r="M5964" s="9">
        <f t="shared" si="617"/>
        <v>4</v>
      </c>
      <c r="N5964" t="str">
        <f t="shared" si="618"/>
        <v>Cunco</v>
      </c>
      <c r="O5964" s="1">
        <f t="shared" si="619"/>
        <v>43927</v>
      </c>
      <c r="P5964">
        <f>+VLOOKUP($N5964,[1]Hoja3!$A$4:$E$349,2,0)</f>
        <v>9</v>
      </c>
      <c r="Q5964">
        <f>+VLOOKUP($N5964,[1]Hoja3!$A$4:$E$349,3,0)</f>
        <v>9103</v>
      </c>
      <c r="R5964" t="str">
        <f>+VLOOKUP($N5964,[1]Hoja3!$A$4:$E$349,4,0)</f>
        <v>Araucanía</v>
      </c>
      <c r="S5964" t="str">
        <f t="shared" si="620"/>
        <v>Cunco439274</v>
      </c>
    </row>
    <row r="5965" spans="11:19" x14ac:dyDescent="0.3">
      <c r="K5965">
        <f t="shared" si="621"/>
        <v>0</v>
      </c>
      <c r="L5965" t="str">
        <f t="shared" si="616"/>
        <v>Cunco43927</v>
      </c>
      <c r="M5965" s="9">
        <f t="shared" si="617"/>
        <v>5</v>
      </c>
      <c r="N5965" t="str">
        <f t="shared" si="618"/>
        <v>Cunco</v>
      </c>
      <c r="O5965" s="1">
        <f t="shared" si="619"/>
        <v>43927</v>
      </c>
      <c r="P5965">
        <f>+VLOOKUP($N5965,[1]Hoja3!$A$4:$E$349,2,0)</f>
        <v>9</v>
      </c>
      <c r="Q5965">
        <f>+VLOOKUP($N5965,[1]Hoja3!$A$4:$E$349,3,0)</f>
        <v>9103</v>
      </c>
      <c r="R5965" t="str">
        <f>+VLOOKUP($N5965,[1]Hoja3!$A$4:$E$349,4,0)</f>
        <v>Araucanía</v>
      </c>
      <c r="S5965" t="str">
        <f t="shared" si="620"/>
        <v>Cunco439275</v>
      </c>
    </row>
    <row r="5966" spans="11:19" x14ac:dyDescent="0.3">
      <c r="K5966">
        <f t="shared" si="621"/>
        <v>0</v>
      </c>
      <c r="L5966" t="str">
        <f t="shared" ref="L5966:L6029" si="622">+N5966&amp;O5966</f>
        <v>Curacavi43927</v>
      </c>
      <c r="M5966" s="9">
        <v>1</v>
      </c>
      <c r="N5966" t="s">
        <v>98</v>
      </c>
      <c r="O5966" s="1">
        <f t="shared" ref="O5966:O6029" si="623">+O5965</f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ref="S5966:S6029" si="624">+N5966&amp;O5966&amp;M5966</f>
        <v>Curacavi439271</v>
      </c>
    </row>
    <row r="5967" spans="11:19" x14ac:dyDescent="0.3">
      <c r="K5967">
        <f t="shared" si="621"/>
        <v>0</v>
      </c>
      <c r="L5967" t="str">
        <f t="shared" si="622"/>
        <v>Curacavi43927</v>
      </c>
      <c r="M5967" s="9">
        <f t="shared" ref="M5967:M6029" si="625">+M5966+1</f>
        <v>2</v>
      </c>
      <c r="N5967" t="str">
        <f t="shared" ref="N5967:N6029" si="626">+N5966</f>
        <v>Curacavi</v>
      </c>
      <c r="O5967" s="1">
        <f t="shared" si="623"/>
        <v>43927</v>
      </c>
      <c r="P5967">
        <f>+VLOOKUP($N5967,[1]Hoja3!$A$4:$E$349,2,0)</f>
        <v>13</v>
      </c>
      <c r="Q5967">
        <f>+VLOOKUP($N5967,[1]Hoja3!$A$4:$E$349,3,0)</f>
        <v>13503</v>
      </c>
      <c r="R5967" t="str">
        <f>+VLOOKUP($N5967,[1]Hoja3!$A$4:$E$349,4,0)</f>
        <v>Metropolitana</v>
      </c>
      <c r="S5967" t="str">
        <f t="shared" si="624"/>
        <v>Curacavi439272</v>
      </c>
    </row>
    <row r="5968" spans="11:19" x14ac:dyDescent="0.3">
      <c r="K5968">
        <f t="shared" si="621"/>
        <v>0</v>
      </c>
      <c r="L5968" t="str">
        <f t="shared" si="622"/>
        <v>Curacavi43927</v>
      </c>
      <c r="M5968" s="9">
        <f t="shared" si="625"/>
        <v>3</v>
      </c>
      <c r="N5968" t="str">
        <f t="shared" si="626"/>
        <v>Curacavi</v>
      </c>
      <c r="O5968" s="1">
        <f t="shared" si="623"/>
        <v>43927</v>
      </c>
      <c r="P5968">
        <f>+VLOOKUP($N5968,[1]Hoja3!$A$4:$E$349,2,0)</f>
        <v>13</v>
      </c>
      <c r="Q5968">
        <f>+VLOOKUP($N5968,[1]Hoja3!$A$4:$E$349,3,0)</f>
        <v>13503</v>
      </c>
      <c r="R5968" t="str">
        <f>+VLOOKUP($N5968,[1]Hoja3!$A$4:$E$349,4,0)</f>
        <v>Metropolitana</v>
      </c>
      <c r="S5968" t="str">
        <f t="shared" si="624"/>
        <v>Curacavi439273</v>
      </c>
    </row>
    <row r="5969" spans="11:19" x14ac:dyDescent="0.3">
      <c r="K5969">
        <f t="shared" si="621"/>
        <v>0</v>
      </c>
      <c r="L5969" t="str">
        <f t="shared" si="622"/>
        <v>Curico43927</v>
      </c>
      <c r="M5969" s="9">
        <v>1</v>
      </c>
      <c r="N5969" t="s">
        <v>103</v>
      </c>
      <c r="O5969" s="1">
        <f t="shared" si="623"/>
        <v>43927</v>
      </c>
      <c r="P5969">
        <f>+VLOOKUP($N5969,[1]Hoja3!$A$4:$E$349,2,0)</f>
        <v>7</v>
      </c>
      <c r="Q5969">
        <f>+VLOOKUP($N5969,[1]Hoja3!$A$4:$E$349,3,0)</f>
        <v>7301</v>
      </c>
      <c r="R5969" t="str">
        <f>+VLOOKUP($N5969,[1]Hoja3!$A$4:$E$349,4,0)</f>
        <v>Maule</v>
      </c>
      <c r="S5969" t="str">
        <f t="shared" si="624"/>
        <v>Curico439271</v>
      </c>
    </row>
    <row r="5970" spans="11:19" x14ac:dyDescent="0.3">
      <c r="K5970">
        <f t="shared" si="621"/>
        <v>0</v>
      </c>
      <c r="L5970" t="str">
        <f t="shared" si="622"/>
        <v>Curico43927</v>
      </c>
      <c r="M5970" s="9">
        <f t="shared" si="625"/>
        <v>2</v>
      </c>
      <c r="N5970" t="str">
        <f t="shared" si="626"/>
        <v>Curico</v>
      </c>
      <c r="O5970" s="1">
        <f t="shared" si="623"/>
        <v>43927</v>
      </c>
      <c r="P5970">
        <f>+VLOOKUP($N5970,[1]Hoja3!$A$4:$E$349,2,0)</f>
        <v>7</v>
      </c>
      <c r="Q5970">
        <f>+VLOOKUP($N5970,[1]Hoja3!$A$4:$E$349,3,0)</f>
        <v>7301</v>
      </c>
      <c r="R5970" t="str">
        <f>+VLOOKUP($N5970,[1]Hoja3!$A$4:$E$349,4,0)</f>
        <v>Maule</v>
      </c>
      <c r="S5970" t="str">
        <f t="shared" si="624"/>
        <v>Curico439272</v>
      </c>
    </row>
    <row r="5971" spans="11:19" x14ac:dyDescent="0.3">
      <c r="K5971">
        <f t="shared" si="621"/>
        <v>0</v>
      </c>
      <c r="L5971" t="str">
        <f t="shared" si="622"/>
        <v>El Bosque43927</v>
      </c>
      <c r="M5971" s="9">
        <v>1</v>
      </c>
      <c r="N5971" t="s">
        <v>107</v>
      </c>
      <c r="O5971" s="1">
        <f t="shared" si="623"/>
        <v>43927</v>
      </c>
      <c r="P5971">
        <f>+VLOOKUP($N5971,[1]Hoja3!$A$4:$E$349,2,0)</f>
        <v>13</v>
      </c>
      <c r="Q5971">
        <f>+VLOOKUP($N5971,[1]Hoja3!$A$4:$E$349,3,0)</f>
        <v>13105</v>
      </c>
      <c r="R5971" t="str">
        <f>+VLOOKUP($N5971,[1]Hoja3!$A$4:$E$349,4,0)</f>
        <v>Metropolitana</v>
      </c>
      <c r="S5971" t="str">
        <f t="shared" si="624"/>
        <v>El Bosque439271</v>
      </c>
    </row>
    <row r="5972" spans="11:19" x14ac:dyDescent="0.3">
      <c r="K5972">
        <f t="shared" si="621"/>
        <v>0</v>
      </c>
      <c r="L5972" t="str">
        <f t="shared" si="622"/>
        <v>El Bosque43927</v>
      </c>
      <c r="M5972" s="9">
        <f t="shared" si="625"/>
        <v>2</v>
      </c>
      <c r="N5972" t="str">
        <f t="shared" si="626"/>
        <v>El Bosque</v>
      </c>
      <c r="O5972" s="1">
        <f t="shared" si="623"/>
        <v>43927</v>
      </c>
      <c r="P5972">
        <f>+VLOOKUP($N5972,[1]Hoja3!$A$4:$E$349,2,0)</f>
        <v>13</v>
      </c>
      <c r="Q5972">
        <f>+VLOOKUP($N5972,[1]Hoja3!$A$4:$E$349,3,0)</f>
        <v>13105</v>
      </c>
      <c r="R5972" t="str">
        <f>+VLOOKUP($N5972,[1]Hoja3!$A$4:$E$349,4,0)</f>
        <v>Metropolitana</v>
      </c>
      <c r="S5972" t="str">
        <f t="shared" si="624"/>
        <v>El Bosque439272</v>
      </c>
    </row>
    <row r="5973" spans="11:19" x14ac:dyDescent="0.3">
      <c r="K5973">
        <f t="shared" si="621"/>
        <v>0</v>
      </c>
      <c r="L5973" t="str">
        <f t="shared" si="622"/>
        <v>Estacion Central43927</v>
      </c>
      <c r="M5973" s="9">
        <v>1</v>
      </c>
      <c r="N5973" t="s">
        <v>114</v>
      </c>
      <c r="O5973" s="1">
        <f t="shared" si="623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24"/>
        <v>Estacion Central439271</v>
      </c>
    </row>
    <row r="5974" spans="11:19" x14ac:dyDescent="0.3">
      <c r="K5974">
        <f t="shared" si="621"/>
        <v>0</v>
      </c>
      <c r="L5974" t="str">
        <f t="shared" si="622"/>
        <v>Estacion Central43927</v>
      </c>
      <c r="M5974" s="9">
        <f t="shared" si="625"/>
        <v>2</v>
      </c>
      <c r="N5974" t="str">
        <f t="shared" si="626"/>
        <v>Estacion Central</v>
      </c>
      <c r="O5974" s="1">
        <f t="shared" si="623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24"/>
        <v>Estacion Central439272</v>
      </c>
    </row>
    <row r="5975" spans="11:19" x14ac:dyDescent="0.3">
      <c r="K5975">
        <f t="shared" si="621"/>
        <v>0</v>
      </c>
      <c r="L5975" t="str">
        <f t="shared" si="622"/>
        <v>Estacion Central43927</v>
      </c>
      <c r="M5975" s="9">
        <f t="shared" si="625"/>
        <v>3</v>
      </c>
      <c r="N5975" t="str">
        <f t="shared" si="626"/>
        <v>Estacion Central</v>
      </c>
      <c r="O5975" s="1">
        <f t="shared" si="623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24"/>
        <v>Estacion Central439273</v>
      </c>
    </row>
    <row r="5976" spans="11:19" x14ac:dyDescent="0.3">
      <c r="K5976">
        <f t="shared" si="621"/>
        <v>0</v>
      </c>
      <c r="L5976" t="str">
        <f t="shared" si="622"/>
        <v>Estacion Central43927</v>
      </c>
      <c r="M5976" s="9">
        <f t="shared" si="625"/>
        <v>4</v>
      </c>
      <c r="N5976" t="str">
        <f t="shared" si="626"/>
        <v>Estacion Central</v>
      </c>
      <c r="O5976" s="1">
        <f t="shared" si="623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24"/>
        <v>Estacion Central439274</v>
      </c>
    </row>
    <row r="5977" spans="11:19" x14ac:dyDescent="0.3">
      <c r="K5977">
        <f t="shared" si="621"/>
        <v>0</v>
      </c>
      <c r="L5977" t="str">
        <f t="shared" si="622"/>
        <v>Estacion Central43927</v>
      </c>
      <c r="M5977" s="9">
        <f t="shared" si="625"/>
        <v>5</v>
      </c>
      <c r="N5977" t="str">
        <f t="shared" si="626"/>
        <v>Estacion Central</v>
      </c>
      <c r="O5977" s="1">
        <f t="shared" si="623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24"/>
        <v>Estacion Central439275</v>
      </c>
    </row>
    <row r="5978" spans="11:19" x14ac:dyDescent="0.3">
      <c r="K5978">
        <f t="shared" si="621"/>
        <v>0</v>
      </c>
      <c r="L5978" t="str">
        <f t="shared" si="622"/>
        <v>Estacion Central43927</v>
      </c>
      <c r="M5978" s="9">
        <f t="shared" si="625"/>
        <v>6</v>
      </c>
      <c r="N5978" t="str">
        <f t="shared" si="626"/>
        <v>Estacion Central</v>
      </c>
      <c r="O5978" s="1">
        <f t="shared" si="623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24"/>
        <v>Estacion Central439276</v>
      </c>
    </row>
    <row r="5979" spans="11:19" x14ac:dyDescent="0.3">
      <c r="K5979">
        <f t="shared" si="621"/>
        <v>0</v>
      </c>
      <c r="L5979" t="str">
        <f t="shared" si="622"/>
        <v>Estacion Central43927</v>
      </c>
      <c r="M5979" s="9">
        <f t="shared" si="625"/>
        <v>7</v>
      </c>
      <c r="N5979" t="str">
        <f t="shared" si="626"/>
        <v>Estacion Central</v>
      </c>
      <c r="O5979" s="1">
        <f t="shared" si="623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24"/>
        <v>Estacion Central439277</v>
      </c>
    </row>
    <row r="5980" spans="11:19" x14ac:dyDescent="0.3">
      <c r="K5980">
        <f t="shared" si="621"/>
        <v>0</v>
      </c>
      <c r="L5980" t="str">
        <f t="shared" si="622"/>
        <v>Estacion Central43927</v>
      </c>
      <c r="M5980" s="9">
        <f t="shared" si="625"/>
        <v>8</v>
      </c>
      <c r="N5980" t="str">
        <f t="shared" si="626"/>
        <v>Estacion Central</v>
      </c>
      <c r="O5980" s="1">
        <f t="shared" si="623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24"/>
        <v>Estacion Central439278</v>
      </c>
    </row>
    <row r="5981" spans="11:19" x14ac:dyDescent="0.3">
      <c r="K5981">
        <f t="shared" si="621"/>
        <v>0</v>
      </c>
      <c r="L5981" t="str">
        <f t="shared" si="622"/>
        <v>Estacion Central43927</v>
      </c>
      <c r="M5981" s="9">
        <f t="shared" si="625"/>
        <v>9</v>
      </c>
      <c r="N5981" t="str">
        <f t="shared" si="626"/>
        <v>Estacion Central</v>
      </c>
      <c r="O5981" s="1">
        <f t="shared" si="623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24"/>
        <v>Estacion Central439279</v>
      </c>
    </row>
    <row r="5982" spans="11:19" x14ac:dyDescent="0.3">
      <c r="K5982">
        <f t="shared" si="621"/>
        <v>0</v>
      </c>
      <c r="L5982" t="str">
        <f t="shared" si="622"/>
        <v>Estacion Central43927</v>
      </c>
      <c r="M5982" s="9">
        <f t="shared" si="625"/>
        <v>10</v>
      </c>
      <c r="N5982" t="str">
        <f t="shared" si="626"/>
        <v>Estacion Central</v>
      </c>
      <c r="O5982" s="1">
        <f t="shared" si="623"/>
        <v>43927</v>
      </c>
      <c r="P5982">
        <f>+VLOOKUP($N5982,[1]Hoja3!$A$4:$E$349,2,0)</f>
        <v>13</v>
      </c>
      <c r="Q5982">
        <f>+VLOOKUP($N5982,[1]Hoja3!$A$4:$E$349,3,0)</f>
        <v>13106</v>
      </c>
      <c r="R5982" t="str">
        <f>+VLOOKUP($N5982,[1]Hoja3!$A$4:$E$349,4,0)</f>
        <v>Metropolitana</v>
      </c>
      <c r="S5982" t="str">
        <f t="shared" si="624"/>
        <v>Estacion Central4392710</v>
      </c>
    </row>
    <row r="5983" spans="11:19" x14ac:dyDescent="0.3">
      <c r="K5983">
        <f t="shared" si="621"/>
        <v>0</v>
      </c>
      <c r="L5983" t="str">
        <f t="shared" si="622"/>
        <v>Estacion Central43927</v>
      </c>
      <c r="M5983" s="9">
        <f t="shared" si="625"/>
        <v>11</v>
      </c>
      <c r="N5983" t="str">
        <f t="shared" si="626"/>
        <v>Estacion Central</v>
      </c>
      <c r="O5983" s="1">
        <f t="shared" si="623"/>
        <v>43927</v>
      </c>
      <c r="P5983">
        <f>+VLOOKUP($N5983,[1]Hoja3!$A$4:$E$349,2,0)</f>
        <v>13</v>
      </c>
      <c r="Q5983">
        <f>+VLOOKUP($N5983,[1]Hoja3!$A$4:$E$349,3,0)</f>
        <v>13106</v>
      </c>
      <c r="R5983" t="str">
        <f>+VLOOKUP($N5983,[1]Hoja3!$A$4:$E$349,4,0)</f>
        <v>Metropolitana</v>
      </c>
      <c r="S5983" t="str">
        <f t="shared" si="624"/>
        <v>Estacion Central4392711</v>
      </c>
    </row>
    <row r="5984" spans="11:19" x14ac:dyDescent="0.3">
      <c r="K5984">
        <f t="shared" si="621"/>
        <v>0</v>
      </c>
      <c r="L5984" t="str">
        <f t="shared" si="622"/>
        <v>Futrono43927</v>
      </c>
      <c r="M5984" s="9">
        <v>1</v>
      </c>
      <c r="N5984" t="s">
        <v>121</v>
      </c>
      <c r="O5984" s="1">
        <f t="shared" si="623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24"/>
        <v>Futrono439271</v>
      </c>
    </row>
    <row r="5985" spans="11:19" x14ac:dyDescent="0.3">
      <c r="K5985">
        <f t="shared" si="621"/>
        <v>0</v>
      </c>
      <c r="L5985" t="str">
        <f t="shared" si="622"/>
        <v>Futrono43927</v>
      </c>
      <c r="M5985" s="9">
        <f t="shared" si="625"/>
        <v>2</v>
      </c>
      <c r="N5985" t="str">
        <f t="shared" si="626"/>
        <v>Futrono</v>
      </c>
      <c r="O5985" s="1">
        <f t="shared" si="623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24"/>
        <v>Futrono439272</v>
      </c>
    </row>
    <row r="5986" spans="11:19" x14ac:dyDescent="0.3">
      <c r="K5986">
        <f t="shared" si="621"/>
        <v>0</v>
      </c>
      <c r="L5986" t="str">
        <f t="shared" si="622"/>
        <v>Futrono43927</v>
      </c>
      <c r="M5986" s="9">
        <f t="shared" si="625"/>
        <v>3</v>
      </c>
      <c r="N5986" t="str">
        <f t="shared" si="626"/>
        <v>Futrono</v>
      </c>
      <c r="O5986" s="1">
        <f t="shared" si="623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24"/>
        <v>Futrono439273</v>
      </c>
    </row>
    <row r="5987" spans="11:19" x14ac:dyDescent="0.3">
      <c r="K5987">
        <f t="shared" si="621"/>
        <v>0</v>
      </c>
      <c r="L5987" t="str">
        <f t="shared" si="622"/>
        <v>Futrono43927</v>
      </c>
      <c r="M5987" s="9">
        <f t="shared" si="625"/>
        <v>4</v>
      </c>
      <c r="N5987" t="str">
        <f t="shared" si="626"/>
        <v>Futrono</v>
      </c>
      <c r="O5987" s="1">
        <f t="shared" si="623"/>
        <v>43927</v>
      </c>
      <c r="P5987">
        <f>+VLOOKUP($N5987,[1]Hoja3!$A$4:$E$349,2,0)</f>
        <v>14</v>
      </c>
      <c r="Q5987">
        <f>+VLOOKUP($N5987,[1]Hoja3!$A$4:$E$349,3,0)</f>
        <v>14202</v>
      </c>
      <c r="R5987" t="str">
        <f>+VLOOKUP($N5987,[1]Hoja3!$A$4:$E$349,4,0)</f>
        <v>Los Ríos</v>
      </c>
      <c r="S5987" t="str">
        <f t="shared" si="624"/>
        <v>Futrono439274</v>
      </c>
    </row>
    <row r="5988" spans="11:19" x14ac:dyDescent="0.3">
      <c r="K5988">
        <f t="shared" si="621"/>
        <v>0</v>
      </c>
      <c r="L5988" t="str">
        <f t="shared" si="622"/>
        <v>Futrono43927</v>
      </c>
      <c r="M5988" s="9">
        <f t="shared" si="625"/>
        <v>5</v>
      </c>
      <c r="N5988" t="str">
        <f t="shared" si="626"/>
        <v>Futrono</v>
      </c>
      <c r="O5988" s="1">
        <f t="shared" si="623"/>
        <v>43927</v>
      </c>
      <c r="P5988">
        <f>+VLOOKUP($N5988,[1]Hoja3!$A$4:$E$349,2,0)</f>
        <v>14</v>
      </c>
      <c r="Q5988">
        <f>+VLOOKUP($N5988,[1]Hoja3!$A$4:$E$349,3,0)</f>
        <v>14202</v>
      </c>
      <c r="R5988" t="str">
        <f>+VLOOKUP($N5988,[1]Hoja3!$A$4:$E$349,4,0)</f>
        <v>Los Ríos</v>
      </c>
      <c r="S5988" t="str">
        <f t="shared" si="624"/>
        <v>Futrono439275</v>
      </c>
    </row>
    <row r="5989" spans="11:19" x14ac:dyDescent="0.3">
      <c r="K5989">
        <f t="shared" si="621"/>
        <v>0</v>
      </c>
      <c r="L5989" t="str">
        <f t="shared" si="622"/>
        <v>Gorbea43927</v>
      </c>
      <c r="M5989" s="9">
        <v>1</v>
      </c>
      <c r="N5989" t="s">
        <v>124</v>
      </c>
      <c r="O5989" s="1">
        <f t="shared" si="623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24"/>
        <v>Gorbea439271</v>
      </c>
    </row>
    <row r="5990" spans="11:19" x14ac:dyDescent="0.3">
      <c r="K5990">
        <f t="shared" si="621"/>
        <v>0</v>
      </c>
      <c r="L5990" t="str">
        <f t="shared" si="622"/>
        <v>Gorbea43927</v>
      </c>
      <c r="M5990" s="9">
        <f t="shared" si="625"/>
        <v>2</v>
      </c>
      <c r="N5990" t="str">
        <f t="shared" si="626"/>
        <v>Gorbea</v>
      </c>
      <c r="O5990" s="1">
        <f t="shared" si="623"/>
        <v>43927</v>
      </c>
      <c r="P5990">
        <f>+VLOOKUP($N5990,[1]Hoja3!$A$4:$E$349,2,0)</f>
        <v>9</v>
      </c>
      <c r="Q5990">
        <f>+VLOOKUP($N5990,[1]Hoja3!$A$4:$E$349,3,0)</f>
        <v>9107</v>
      </c>
      <c r="R5990" t="str">
        <f>+VLOOKUP($N5990,[1]Hoja3!$A$4:$E$349,4,0)</f>
        <v>Araucanía</v>
      </c>
      <c r="S5990" t="str">
        <f t="shared" si="624"/>
        <v>Gorbea439272</v>
      </c>
    </row>
    <row r="5991" spans="11:19" x14ac:dyDescent="0.3">
      <c r="K5991">
        <f t="shared" si="621"/>
        <v>0</v>
      </c>
      <c r="L5991" t="str">
        <f t="shared" si="622"/>
        <v>Gorbea43927</v>
      </c>
      <c r="M5991" s="9">
        <f t="shared" si="625"/>
        <v>3</v>
      </c>
      <c r="N5991" t="str">
        <f t="shared" si="626"/>
        <v>Gorbea</v>
      </c>
      <c r="O5991" s="1">
        <f t="shared" si="623"/>
        <v>43927</v>
      </c>
      <c r="P5991">
        <f>+VLOOKUP($N5991,[1]Hoja3!$A$4:$E$349,2,0)</f>
        <v>9</v>
      </c>
      <c r="Q5991">
        <f>+VLOOKUP($N5991,[1]Hoja3!$A$4:$E$349,3,0)</f>
        <v>9107</v>
      </c>
      <c r="R5991" t="str">
        <f>+VLOOKUP($N5991,[1]Hoja3!$A$4:$E$349,4,0)</f>
        <v>Araucanía</v>
      </c>
      <c r="S5991" t="str">
        <f t="shared" si="624"/>
        <v>Gorbea439273</v>
      </c>
    </row>
    <row r="5992" spans="11:19" x14ac:dyDescent="0.3">
      <c r="K5992">
        <f t="shared" si="621"/>
        <v>0</v>
      </c>
      <c r="L5992" t="str">
        <f t="shared" si="622"/>
        <v>Hualpen43927</v>
      </c>
      <c r="M5992" s="9">
        <v>1</v>
      </c>
      <c r="N5992" t="s">
        <v>130</v>
      </c>
      <c r="O5992" s="1">
        <f t="shared" si="623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24"/>
        <v>Hualpen439271</v>
      </c>
    </row>
    <row r="5993" spans="11:19" x14ac:dyDescent="0.3">
      <c r="K5993">
        <f t="shared" si="621"/>
        <v>0</v>
      </c>
      <c r="L5993" t="str">
        <f t="shared" si="622"/>
        <v>Hualpen43927</v>
      </c>
      <c r="M5993" s="9">
        <f t="shared" si="625"/>
        <v>2</v>
      </c>
      <c r="N5993" t="str">
        <f t="shared" si="626"/>
        <v>Hualpen</v>
      </c>
      <c r="O5993" s="1">
        <f t="shared" si="623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24"/>
        <v>Hualpen439272</v>
      </c>
    </row>
    <row r="5994" spans="11:19" x14ac:dyDescent="0.3">
      <c r="K5994">
        <f t="shared" si="621"/>
        <v>0</v>
      </c>
      <c r="L5994" t="str">
        <f t="shared" si="622"/>
        <v>Hualpen43927</v>
      </c>
      <c r="M5994" s="9">
        <f t="shared" si="625"/>
        <v>3</v>
      </c>
      <c r="N5994" t="str">
        <f t="shared" si="626"/>
        <v>Hualpen</v>
      </c>
      <c r="O5994" s="1">
        <f t="shared" si="623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24"/>
        <v>Hualpen439273</v>
      </c>
    </row>
    <row r="5995" spans="11:19" x14ac:dyDescent="0.3">
      <c r="K5995">
        <f t="shared" si="621"/>
        <v>0</v>
      </c>
      <c r="L5995" t="str">
        <f t="shared" si="622"/>
        <v>Hualpen43927</v>
      </c>
      <c r="M5995" s="9">
        <f t="shared" si="625"/>
        <v>4</v>
      </c>
      <c r="N5995" t="str">
        <f t="shared" si="626"/>
        <v>Hualpen</v>
      </c>
      <c r="O5995" s="1">
        <f t="shared" si="623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24"/>
        <v>Hualpen439274</v>
      </c>
    </row>
    <row r="5996" spans="11:19" x14ac:dyDescent="0.3">
      <c r="K5996">
        <f t="shared" si="621"/>
        <v>0</v>
      </c>
      <c r="L5996" t="str">
        <f t="shared" si="622"/>
        <v>Hualpen43927</v>
      </c>
      <c r="M5996" s="9">
        <f t="shared" si="625"/>
        <v>5</v>
      </c>
      <c r="N5996" t="str">
        <f t="shared" si="626"/>
        <v>Hualpen</v>
      </c>
      <c r="O5996" s="1">
        <f t="shared" si="623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24"/>
        <v>Hualpen439275</v>
      </c>
    </row>
    <row r="5997" spans="11:19" x14ac:dyDescent="0.3">
      <c r="K5997">
        <f t="shared" si="621"/>
        <v>0</v>
      </c>
      <c r="L5997" t="str">
        <f t="shared" si="622"/>
        <v>Hualpen43927</v>
      </c>
      <c r="M5997" s="9">
        <f t="shared" si="625"/>
        <v>6</v>
      </c>
      <c r="N5997" t="str">
        <f t="shared" si="626"/>
        <v>Hualpen</v>
      </c>
      <c r="O5997" s="1">
        <f t="shared" si="623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24"/>
        <v>Hualpen439276</v>
      </c>
    </row>
    <row r="5998" spans="11:19" x14ac:dyDescent="0.3">
      <c r="K5998">
        <f t="shared" si="621"/>
        <v>0</v>
      </c>
      <c r="L5998" t="str">
        <f t="shared" si="622"/>
        <v>Hualpen43927</v>
      </c>
      <c r="M5998" s="9">
        <f t="shared" si="625"/>
        <v>7</v>
      </c>
      <c r="N5998" t="str">
        <f t="shared" si="626"/>
        <v>Hualpen</v>
      </c>
      <c r="O5998" s="1">
        <f t="shared" si="623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24"/>
        <v>Hualpen439277</v>
      </c>
    </row>
    <row r="5999" spans="11:19" x14ac:dyDescent="0.3">
      <c r="K5999">
        <f t="shared" si="621"/>
        <v>0</v>
      </c>
      <c r="L5999" t="str">
        <f t="shared" si="622"/>
        <v>Hualpen43927</v>
      </c>
      <c r="M5999" s="9">
        <f t="shared" si="625"/>
        <v>8</v>
      </c>
      <c r="N5999" t="str">
        <f t="shared" si="626"/>
        <v>Hualpen</v>
      </c>
      <c r="O5999" s="1">
        <f t="shared" si="623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24"/>
        <v>Hualpen439278</v>
      </c>
    </row>
    <row r="6000" spans="11:19" x14ac:dyDescent="0.3">
      <c r="K6000">
        <f t="shared" si="621"/>
        <v>0</v>
      </c>
      <c r="L6000" t="str">
        <f t="shared" si="622"/>
        <v>Hualpen43927</v>
      </c>
      <c r="M6000" s="9">
        <f t="shared" si="625"/>
        <v>9</v>
      </c>
      <c r="N6000" t="str">
        <f t="shared" si="626"/>
        <v>Hualpen</v>
      </c>
      <c r="O6000" s="1">
        <f t="shared" si="623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24"/>
        <v>Hualpen439279</v>
      </c>
    </row>
    <row r="6001" spans="11:19" x14ac:dyDescent="0.3">
      <c r="K6001">
        <f t="shared" si="621"/>
        <v>0</v>
      </c>
      <c r="L6001" t="str">
        <f t="shared" si="622"/>
        <v>Hualpen43927</v>
      </c>
      <c r="M6001" s="9">
        <f t="shared" si="625"/>
        <v>10</v>
      </c>
      <c r="N6001" t="str">
        <f t="shared" si="626"/>
        <v>Hualpen</v>
      </c>
      <c r="O6001" s="1">
        <f t="shared" si="623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24"/>
        <v>Hualpen4392710</v>
      </c>
    </row>
    <row r="6002" spans="11:19" x14ac:dyDescent="0.3">
      <c r="K6002">
        <f t="shared" si="621"/>
        <v>0</v>
      </c>
      <c r="L6002" t="str">
        <f t="shared" si="622"/>
        <v>Hualpen43927</v>
      </c>
      <c r="M6002" s="9">
        <f t="shared" si="625"/>
        <v>11</v>
      </c>
      <c r="N6002" t="str">
        <f t="shared" si="626"/>
        <v>Hualpen</v>
      </c>
      <c r="O6002" s="1">
        <f t="shared" si="623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24"/>
        <v>Hualpen4392711</v>
      </c>
    </row>
    <row r="6003" spans="11:19" x14ac:dyDescent="0.3">
      <c r="K6003">
        <f t="shared" si="621"/>
        <v>0</v>
      </c>
      <c r="L6003" t="str">
        <f t="shared" si="622"/>
        <v>Hualpen43927</v>
      </c>
      <c r="M6003" s="9">
        <f t="shared" si="625"/>
        <v>12</v>
      </c>
      <c r="N6003" t="str">
        <f t="shared" si="626"/>
        <v>Hualpen</v>
      </c>
      <c r="O6003" s="1">
        <f t="shared" si="623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24"/>
        <v>Hualpen4392712</v>
      </c>
    </row>
    <row r="6004" spans="11:19" x14ac:dyDescent="0.3">
      <c r="K6004">
        <f t="shared" si="621"/>
        <v>0</v>
      </c>
      <c r="L6004" t="str">
        <f t="shared" si="622"/>
        <v>Hualpen43927</v>
      </c>
      <c r="M6004" s="9">
        <f t="shared" si="625"/>
        <v>13</v>
      </c>
      <c r="N6004" t="str">
        <f t="shared" si="626"/>
        <v>Hualpen</v>
      </c>
      <c r="O6004" s="1">
        <f t="shared" si="623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24"/>
        <v>Hualpen4392713</v>
      </c>
    </row>
    <row r="6005" spans="11:19" x14ac:dyDescent="0.3">
      <c r="K6005">
        <f t="shared" si="621"/>
        <v>0</v>
      </c>
      <c r="L6005" t="str">
        <f t="shared" si="622"/>
        <v>Hualpen43927</v>
      </c>
      <c r="M6005" s="9">
        <f t="shared" si="625"/>
        <v>14</v>
      </c>
      <c r="N6005" t="str">
        <f t="shared" si="626"/>
        <v>Hualpen</v>
      </c>
      <c r="O6005" s="1">
        <f t="shared" si="623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24"/>
        <v>Hualpen4392714</v>
      </c>
    </row>
    <row r="6006" spans="11:19" x14ac:dyDescent="0.3">
      <c r="K6006">
        <f t="shared" si="621"/>
        <v>0</v>
      </c>
      <c r="L6006" t="str">
        <f t="shared" si="622"/>
        <v>Hualpen43927</v>
      </c>
      <c r="M6006" s="9">
        <f t="shared" si="625"/>
        <v>15</v>
      </c>
      <c r="N6006" t="str">
        <f t="shared" si="626"/>
        <v>Hualpen</v>
      </c>
      <c r="O6006" s="1">
        <f t="shared" si="623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24"/>
        <v>Hualpen4392715</v>
      </c>
    </row>
    <row r="6007" spans="11:19" x14ac:dyDescent="0.3">
      <c r="K6007">
        <f t="shared" si="621"/>
        <v>0</v>
      </c>
      <c r="L6007" t="str">
        <f t="shared" si="622"/>
        <v>Hualpen43927</v>
      </c>
      <c r="M6007" s="9">
        <f t="shared" si="625"/>
        <v>16</v>
      </c>
      <c r="N6007" t="str">
        <f t="shared" si="626"/>
        <v>Hualpen</v>
      </c>
      <c r="O6007" s="1">
        <f t="shared" si="623"/>
        <v>43927</v>
      </c>
      <c r="P6007">
        <f>+VLOOKUP($N6007,[1]Hoja3!$A$4:$E$349,2,0)</f>
        <v>8</v>
      </c>
      <c r="Q6007">
        <f>+VLOOKUP($N6007,[1]Hoja3!$A$4:$E$349,3,0)</f>
        <v>8112</v>
      </c>
      <c r="R6007" t="str">
        <f>+VLOOKUP($N6007,[1]Hoja3!$A$4:$E$349,4,0)</f>
        <v>Biobío</v>
      </c>
      <c r="S6007" t="str">
        <f t="shared" si="624"/>
        <v>Hualpen4392716</v>
      </c>
    </row>
    <row r="6008" spans="11:19" x14ac:dyDescent="0.3">
      <c r="K6008">
        <f t="shared" si="621"/>
        <v>0</v>
      </c>
      <c r="L6008" t="str">
        <f t="shared" si="622"/>
        <v>Hualpen43927</v>
      </c>
      <c r="M6008" s="9">
        <f t="shared" si="625"/>
        <v>17</v>
      </c>
      <c r="N6008" t="str">
        <f t="shared" si="626"/>
        <v>Hualpen</v>
      </c>
      <c r="O6008" s="1">
        <f t="shared" si="623"/>
        <v>43927</v>
      </c>
      <c r="P6008">
        <f>+VLOOKUP($N6008,[1]Hoja3!$A$4:$E$349,2,0)</f>
        <v>8</v>
      </c>
      <c r="Q6008">
        <f>+VLOOKUP($N6008,[1]Hoja3!$A$4:$E$349,3,0)</f>
        <v>8112</v>
      </c>
      <c r="R6008" t="str">
        <f>+VLOOKUP($N6008,[1]Hoja3!$A$4:$E$349,4,0)</f>
        <v>Biobío</v>
      </c>
      <c r="S6008" t="str">
        <f t="shared" si="624"/>
        <v>Hualpen4392717</v>
      </c>
    </row>
    <row r="6009" spans="11:19" x14ac:dyDescent="0.3">
      <c r="K6009">
        <f t="shared" si="621"/>
        <v>0</v>
      </c>
      <c r="L6009" t="str">
        <f t="shared" si="622"/>
        <v>Hualqui43927</v>
      </c>
      <c r="M6009" s="9">
        <v>1</v>
      </c>
      <c r="N6009" t="s">
        <v>131</v>
      </c>
      <c r="O6009" s="1">
        <f t="shared" si="623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24"/>
        <v>Hualqui439271</v>
      </c>
    </row>
    <row r="6010" spans="11:19" x14ac:dyDescent="0.3">
      <c r="K6010">
        <f t="shared" si="621"/>
        <v>0</v>
      </c>
      <c r="L6010" t="str">
        <f t="shared" si="622"/>
        <v>Hualqui43927</v>
      </c>
      <c r="M6010" s="9">
        <f t="shared" si="625"/>
        <v>2</v>
      </c>
      <c r="N6010" t="str">
        <f t="shared" si="626"/>
        <v>Hualqui</v>
      </c>
      <c r="O6010" s="1">
        <f t="shared" si="623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24"/>
        <v>Hualqui439272</v>
      </c>
    </row>
    <row r="6011" spans="11:19" x14ac:dyDescent="0.3">
      <c r="K6011">
        <f t="shared" si="621"/>
        <v>0</v>
      </c>
      <c r="L6011" t="str">
        <f t="shared" si="622"/>
        <v>Hualqui43927</v>
      </c>
      <c r="M6011" s="9">
        <f t="shared" si="625"/>
        <v>3</v>
      </c>
      <c r="N6011" t="str">
        <f t="shared" si="626"/>
        <v>Hualqui</v>
      </c>
      <c r="O6011" s="1">
        <f t="shared" si="623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24"/>
        <v>Hualqui439273</v>
      </c>
    </row>
    <row r="6012" spans="11:19" x14ac:dyDescent="0.3">
      <c r="K6012">
        <f t="shared" si="621"/>
        <v>0</v>
      </c>
      <c r="L6012" t="str">
        <f t="shared" si="622"/>
        <v>Hualqui43927</v>
      </c>
      <c r="M6012" s="9">
        <f t="shared" si="625"/>
        <v>4</v>
      </c>
      <c r="N6012" t="str">
        <f t="shared" si="626"/>
        <v>Hualqui</v>
      </c>
      <c r="O6012" s="1">
        <f t="shared" si="623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24"/>
        <v>Hualqui439274</v>
      </c>
    </row>
    <row r="6013" spans="11:19" x14ac:dyDescent="0.3">
      <c r="K6013">
        <f t="shared" si="621"/>
        <v>0</v>
      </c>
      <c r="L6013" t="str">
        <f t="shared" si="622"/>
        <v>Hualqui43927</v>
      </c>
      <c r="M6013" s="9">
        <f t="shared" si="625"/>
        <v>5</v>
      </c>
      <c r="N6013" t="str">
        <f t="shared" si="626"/>
        <v>Hualqui</v>
      </c>
      <c r="O6013" s="1">
        <f t="shared" si="623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24"/>
        <v>Hualqui439275</v>
      </c>
    </row>
    <row r="6014" spans="11:19" x14ac:dyDescent="0.3">
      <c r="K6014">
        <f t="shared" si="621"/>
        <v>0</v>
      </c>
      <c r="L6014" t="str">
        <f t="shared" si="622"/>
        <v>Hualqui43927</v>
      </c>
      <c r="M6014" s="9">
        <f t="shared" si="625"/>
        <v>6</v>
      </c>
      <c r="N6014" t="str">
        <f t="shared" si="626"/>
        <v>Hualqui</v>
      </c>
      <c r="O6014" s="1">
        <f t="shared" si="623"/>
        <v>43927</v>
      </c>
      <c r="P6014">
        <f>+VLOOKUP($N6014,[1]Hoja3!$A$4:$E$349,2,0)</f>
        <v>8</v>
      </c>
      <c r="Q6014">
        <f>+VLOOKUP($N6014,[1]Hoja3!$A$4:$E$349,3,0)</f>
        <v>8105</v>
      </c>
      <c r="R6014" t="str">
        <f>+VLOOKUP($N6014,[1]Hoja3!$A$4:$E$349,4,0)</f>
        <v>Biobío</v>
      </c>
      <c r="S6014" t="str">
        <f t="shared" si="624"/>
        <v>Hualqui439276</v>
      </c>
    </row>
    <row r="6015" spans="11:19" x14ac:dyDescent="0.3">
      <c r="K6015">
        <f t="shared" si="621"/>
        <v>0</v>
      </c>
      <c r="L6015" t="str">
        <f t="shared" si="622"/>
        <v>Hualqui43927</v>
      </c>
      <c r="M6015" s="9">
        <f t="shared" si="625"/>
        <v>7</v>
      </c>
      <c r="N6015" t="str">
        <f t="shared" si="626"/>
        <v>Hualqui</v>
      </c>
      <c r="O6015" s="1">
        <f t="shared" si="623"/>
        <v>43927</v>
      </c>
      <c r="P6015">
        <f>+VLOOKUP($N6015,[1]Hoja3!$A$4:$E$349,2,0)</f>
        <v>8</v>
      </c>
      <c r="Q6015">
        <f>+VLOOKUP($N6015,[1]Hoja3!$A$4:$E$349,3,0)</f>
        <v>8105</v>
      </c>
      <c r="R6015" t="str">
        <f>+VLOOKUP($N6015,[1]Hoja3!$A$4:$E$349,4,0)</f>
        <v>Biobío</v>
      </c>
      <c r="S6015" t="str">
        <f t="shared" si="624"/>
        <v>Hualqui439277</v>
      </c>
    </row>
    <row r="6016" spans="11:19" x14ac:dyDescent="0.3">
      <c r="K6016">
        <f t="shared" si="621"/>
        <v>0</v>
      </c>
      <c r="L6016" t="str">
        <f t="shared" si="622"/>
        <v>Illapel43927</v>
      </c>
      <c r="M6016" s="9">
        <v>1</v>
      </c>
      <c r="N6016" t="s">
        <v>135</v>
      </c>
      <c r="O6016" s="1">
        <f t="shared" si="623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24"/>
        <v>Illapel439271</v>
      </c>
    </row>
    <row r="6017" spans="11:19" x14ac:dyDescent="0.3">
      <c r="K6017">
        <f t="shared" si="621"/>
        <v>0</v>
      </c>
      <c r="L6017" t="str">
        <f t="shared" si="622"/>
        <v>Illapel43927</v>
      </c>
      <c r="M6017" s="9">
        <f t="shared" si="625"/>
        <v>2</v>
      </c>
      <c r="N6017" t="str">
        <f t="shared" si="626"/>
        <v>Illapel</v>
      </c>
      <c r="O6017" s="1">
        <f t="shared" si="623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24"/>
        <v>Illapel439272</v>
      </c>
    </row>
    <row r="6018" spans="11:19" x14ac:dyDescent="0.3">
      <c r="K6018">
        <f t="shared" si="621"/>
        <v>0</v>
      </c>
      <c r="L6018" t="str">
        <f t="shared" si="622"/>
        <v>Illapel43927</v>
      </c>
      <c r="M6018" s="9">
        <f t="shared" si="625"/>
        <v>3</v>
      </c>
      <c r="N6018" t="str">
        <f t="shared" si="626"/>
        <v>Illapel</v>
      </c>
      <c r="O6018" s="1">
        <f t="shared" si="623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24"/>
        <v>Illapel439273</v>
      </c>
    </row>
    <row r="6019" spans="11:19" x14ac:dyDescent="0.3">
      <c r="K6019">
        <f t="shared" si="621"/>
        <v>0</v>
      </c>
      <c r="L6019" t="str">
        <f t="shared" si="622"/>
        <v>Illapel43927</v>
      </c>
      <c r="M6019" s="9">
        <f t="shared" si="625"/>
        <v>4</v>
      </c>
      <c r="N6019" t="str">
        <f t="shared" si="626"/>
        <v>Illapel</v>
      </c>
      <c r="O6019" s="1">
        <f t="shared" si="623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24"/>
        <v>Illapel439274</v>
      </c>
    </row>
    <row r="6020" spans="11:19" x14ac:dyDescent="0.3">
      <c r="K6020">
        <f t="shared" si="621"/>
        <v>0</v>
      </c>
      <c r="L6020" t="str">
        <f t="shared" si="622"/>
        <v>Illapel43927</v>
      </c>
      <c r="M6020" s="9">
        <f t="shared" si="625"/>
        <v>5</v>
      </c>
      <c r="N6020" t="str">
        <f t="shared" si="626"/>
        <v>Illapel</v>
      </c>
      <c r="O6020" s="1">
        <f t="shared" si="623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24"/>
        <v>Illapel439275</v>
      </c>
    </row>
    <row r="6021" spans="11:19" x14ac:dyDescent="0.3">
      <c r="K6021">
        <f t="shared" si="621"/>
        <v>0</v>
      </c>
      <c r="L6021" t="str">
        <f t="shared" si="622"/>
        <v>Illapel43927</v>
      </c>
      <c r="M6021" s="9">
        <f t="shared" si="625"/>
        <v>6</v>
      </c>
      <c r="N6021" t="str">
        <f t="shared" si="626"/>
        <v>Illapel</v>
      </c>
      <c r="O6021" s="1">
        <f t="shared" si="623"/>
        <v>43927</v>
      </c>
      <c r="P6021">
        <f>+VLOOKUP($N6021,[1]Hoja3!$A$4:$E$349,2,0)</f>
        <v>4</v>
      </c>
      <c r="Q6021">
        <f>+VLOOKUP($N6021,[1]Hoja3!$A$4:$E$349,3,0)</f>
        <v>4201</v>
      </c>
      <c r="R6021" t="str">
        <f>+VLOOKUP($N6021,[1]Hoja3!$A$4:$E$349,4,0)</f>
        <v>Coquimbo</v>
      </c>
      <c r="S6021" t="str">
        <f t="shared" si="624"/>
        <v>Illapel439276</v>
      </c>
    </row>
    <row r="6022" spans="11:19" x14ac:dyDescent="0.3">
      <c r="K6022">
        <f t="shared" si="621"/>
        <v>0</v>
      </c>
      <c r="L6022" t="str">
        <f t="shared" si="622"/>
        <v>Illapel43927</v>
      </c>
      <c r="M6022" s="9">
        <f t="shared" si="625"/>
        <v>7</v>
      </c>
      <c r="N6022" t="str">
        <f t="shared" si="626"/>
        <v>Illapel</v>
      </c>
      <c r="O6022" s="1">
        <f t="shared" si="623"/>
        <v>43927</v>
      </c>
      <c r="P6022">
        <f>+VLOOKUP($N6022,[1]Hoja3!$A$4:$E$349,2,0)</f>
        <v>4</v>
      </c>
      <c r="Q6022">
        <f>+VLOOKUP($N6022,[1]Hoja3!$A$4:$E$349,3,0)</f>
        <v>4201</v>
      </c>
      <c r="R6022" t="str">
        <f>+VLOOKUP($N6022,[1]Hoja3!$A$4:$E$349,4,0)</f>
        <v>Coquimbo</v>
      </c>
      <c r="S6022" t="str">
        <f t="shared" si="624"/>
        <v>Illapel439277</v>
      </c>
    </row>
    <row r="6023" spans="11:19" x14ac:dyDescent="0.3">
      <c r="K6023">
        <f t="shared" ref="K6023:K6086" si="627">+COUNTIFS($L$6:$L$20000,B6023)</f>
        <v>0</v>
      </c>
      <c r="L6023" t="str">
        <f t="shared" si="622"/>
        <v>Iquique43927</v>
      </c>
      <c r="M6023" s="9">
        <v>1</v>
      </c>
      <c r="N6023" t="s">
        <v>137</v>
      </c>
      <c r="O6023" s="1">
        <f t="shared" si="623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24"/>
        <v>Iquique439271</v>
      </c>
    </row>
    <row r="6024" spans="11:19" x14ac:dyDescent="0.3">
      <c r="K6024">
        <f t="shared" si="627"/>
        <v>0</v>
      </c>
      <c r="L6024" t="str">
        <f t="shared" si="622"/>
        <v>Iquique43927</v>
      </c>
      <c r="M6024" s="9">
        <f t="shared" si="625"/>
        <v>2</v>
      </c>
      <c r="N6024" t="str">
        <f t="shared" si="626"/>
        <v>Iquique</v>
      </c>
      <c r="O6024" s="1">
        <f t="shared" si="623"/>
        <v>43927</v>
      </c>
      <c r="P6024">
        <f>+VLOOKUP($N6024,[1]Hoja3!$A$4:$E$349,2,0)</f>
        <v>1</v>
      </c>
      <c r="Q6024">
        <f>+VLOOKUP($N6024,[1]Hoja3!$A$4:$E$349,3,0)</f>
        <v>1101</v>
      </c>
      <c r="R6024" t="str">
        <f>+VLOOKUP($N6024,[1]Hoja3!$A$4:$E$349,4,0)</f>
        <v>Tarapacá</v>
      </c>
      <c r="S6024" t="str">
        <f t="shared" si="624"/>
        <v>Iquique439272</v>
      </c>
    </row>
    <row r="6025" spans="11:19" x14ac:dyDescent="0.3">
      <c r="K6025">
        <f t="shared" si="627"/>
        <v>0</v>
      </c>
      <c r="L6025" t="str">
        <f t="shared" si="622"/>
        <v>Iquique43927</v>
      </c>
      <c r="M6025" s="9">
        <f t="shared" si="625"/>
        <v>3</v>
      </c>
      <c r="N6025" t="str">
        <f t="shared" si="626"/>
        <v>Iquique</v>
      </c>
      <c r="O6025" s="1">
        <f t="shared" si="623"/>
        <v>43927</v>
      </c>
      <c r="P6025">
        <f>+VLOOKUP($N6025,[1]Hoja3!$A$4:$E$349,2,0)</f>
        <v>1</v>
      </c>
      <c r="Q6025">
        <f>+VLOOKUP($N6025,[1]Hoja3!$A$4:$E$349,3,0)</f>
        <v>1101</v>
      </c>
      <c r="R6025" t="str">
        <f>+VLOOKUP($N6025,[1]Hoja3!$A$4:$E$349,4,0)</f>
        <v>Tarapacá</v>
      </c>
      <c r="S6025" t="str">
        <f t="shared" si="624"/>
        <v>Iquique439273</v>
      </c>
    </row>
    <row r="6026" spans="11:19" x14ac:dyDescent="0.3">
      <c r="K6026">
        <f t="shared" si="627"/>
        <v>0</v>
      </c>
      <c r="L6026" t="str">
        <f t="shared" si="622"/>
        <v>La Cisterna43927</v>
      </c>
      <c r="M6026" s="9">
        <v>1</v>
      </c>
      <c r="N6026" t="s">
        <v>141</v>
      </c>
      <c r="O6026" s="1">
        <f t="shared" si="623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24"/>
        <v>La Cisterna439271</v>
      </c>
    </row>
    <row r="6027" spans="11:19" x14ac:dyDescent="0.3">
      <c r="K6027">
        <f t="shared" si="627"/>
        <v>0</v>
      </c>
      <c r="L6027" t="str">
        <f t="shared" si="622"/>
        <v>La Cisterna43927</v>
      </c>
      <c r="M6027" s="9">
        <f t="shared" si="625"/>
        <v>2</v>
      </c>
      <c r="N6027" t="str">
        <f t="shared" si="626"/>
        <v>La Cisterna</v>
      </c>
      <c r="O6027" s="1">
        <f t="shared" si="623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24"/>
        <v>La Cisterna439272</v>
      </c>
    </row>
    <row r="6028" spans="11:19" x14ac:dyDescent="0.3">
      <c r="K6028">
        <f t="shared" si="627"/>
        <v>0</v>
      </c>
      <c r="L6028" t="str">
        <f t="shared" si="622"/>
        <v>La Cisterna43927</v>
      </c>
      <c r="M6028" s="9">
        <f t="shared" si="625"/>
        <v>3</v>
      </c>
      <c r="N6028" t="str">
        <f t="shared" si="626"/>
        <v>La Cisterna</v>
      </c>
      <c r="O6028" s="1">
        <f t="shared" si="623"/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si="624"/>
        <v>La Cisterna439273</v>
      </c>
    </row>
    <row r="6029" spans="11:19" x14ac:dyDescent="0.3">
      <c r="K6029">
        <f t="shared" si="627"/>
        <v>0</v>
      </c>
      <c r="L6029" t="str">
        <f t="shared" si="622"/>
        <v>La Cisterna43927</v>
      </c>
      <c r="M6029" s="9">
        <f t="shared" si="625"/>
        <v>4</v>
      </c>
      <c r="N6029" t="str">
        <f t="shared" si="626"/>
        <v>La Cisterna</v>
      </c>
      <c r="O6029" s="1">
        <f t="shared" si="623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24"/>
        <v>La Cisterna439274</v>
      </c>
    </row>
    <row r="6030" spans="11:19" x14ac:dyDescent="0.3">
      <c r="K6030">
        <f t="shared" si="627"/>
        <v>0</v>
      </c>
      <c r="L6030" t="str">
        <f t="shared" ref="L6030:L6093" si="628">+N6030&amp;O6030</f>
        <v>La Cisterna43927</v>
      </c>
      <c r="M6030" s="9">
        <f t="shared" ref="M6030:M6092" si="629">+M6029+1</f>
        <v>5</v>
      </c>
      <c r="N6030" t="str">
        <f t="shared" ref="N6030:N6092" si="630">+N6029</f>
        <v>La Cisterna</v>
      </c>
      <c r="O6030" s="1">
        <f t="shared" ref="O6030:O6093" si="631">+O6029</f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ref="S6030:S6093" si="632">+N6030&amp;O6030&amp;M6030</f>
        <v>La Cisterna439275</v>
      </c>
    </row>
    <row r="6031" spans="11:19" x14ac:dyDescent="0.3">
      <c r="K6031">
        <f t="shared" si="627"/>
        <v>0</v>
      </c>
      <c r="L6031" t="str">
        <f t="shared" si="628"/>
        <v>La Cisterna43927</v>
      </c>
      <c r="M6031" s="9">
        <f t="shared" si="629"/>
        <v>6</v>
      </c>
      <c r="N6031" t="str">
        <f t="shared" si="630"/>
        <v>La Cisterna</v>
      </c>
      <c r="O6031" s="1">
        <f t="shared" si="631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2"/>
        <v>La Cisterna439276</v>
      </c>
    </row>
    <row r="6032" spans="11:19" x14ac:dyDescent="0.3">
      <c r="K6032">
        <f t="shared" si="627"/>
        <v>0</v>
      </c>
      <c r="L6032" t="str">
        <f t="shared" si="628"/>
        <v>La Cisterna43927</v>
      </c>
      <c r="M6032" s="9">
        <f t="shared" si="629"/>
        <v>7</v>
      </c>
      <c r="N6032" t="str">
        <f t="shared" si="630"/>
        <v>La Cisterna</v>
      </c>
      <c r="O6032" s="1">
        <f t="shared" si="631"/>
        <v>43927</v>
      </c>
      <c r="P6032">
        <f>+VLOOKUP($N6032,[1]Hoja3!$A$4:$E$349,2,0)</f>
        <v>13</v>
      </c>
      <c r="Q6032">
        <f>+VLOOKUP($N6032,[1]Hoja3!$A$4:$E$349,3,0)</f>
        <v>13109</v>
      </c>
      <c r="R6032" t="str">
        <f>+VLOOKUP($N6032,[1]Hoja3!$A$4:$E$349,4,0)</f>
        <v>Metropolitana</v>
      </c>
      <c r="S6032" t="str">
        <f t="shared" si="632"/>
        <v>La Cisterna439277</v>
      </c>
    </row>
    <row r="6033" spans="11:19" x14ac:dyDescent="0.3">
      <c r="K6033">
        <f t="shared" si="627"/>
        <v>0</v>
      </c>
      <c r="L6033" t="str">
        <f t="shared" si="628"/>
        <v>La Cisterna43927</v>
      </c>
      <c r="M6033" s="9">
        <f t="shared" si="629"/>
        <v>8</v>
      </c>
      <c r="N6033" t="str">
        <f t="shared" si="630"/>
        <v>La Cisterna</v>
      </c>
      <c r="O6033" s="1">
        <f t="shared" si="631"/>
        <v>43927</v>
      </c>
      <c r="P6033">
        <f>+VLOOKUP($N6033,[1]Hoja3!$A$4:$E$349,2,0)</f>
        <v>13</v>
      </c>
      <c r="Q6033">
        <f>+VLOOKUP($N6033,[1]Hoja3!$A$4:$E$349,3,0)</f>
        <v>13109</v>
      </c>
      <c r="R6033" t="str">
        <f>+VLOOKUP($N6033,[1]Hoja3!$A$4:$E$349,4,0)</f>
        <v>Metropolitana</v>
      </c>
      <c r="S6033" t="str">
        <f t="shared" si="632"/>
        <v>La Cisterna439278</v>
      </c>
    </row>
    <row r="6034" spans="11:19" x14ac:dyDescent="0.3">
      <c r="K6034">
        <f t="shared" si="627"/>
        <v>0</v>
      </c>
      <c r="L6034" t="str">
        <f t="shared" si="628"/>
        <v>La Granja43927</v>
      </c>
      <c r="M6034" s="9">
        <v>1</v>
      </c>
      <c r="N6034" t="s">
        <v>145</v>
      </c>
      <c r="O6034" s="1">
        <f t="shared" si="631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2"/>
        <v>La Granja439271</v>
      </c>
    </row>
    <row r="6035" spans="11:19" x14ac:dyDescent="0.3">
      <c r="K6035">
        <f t="shared" si="627"/>
        <v>0</v>
      </c>
      <c r="L6035" t="str">
        <f t="shared" si="628"/>
        <v>La Granja43927</v>
      </c>
      <c r="M6035" s="9">
        <f t="shared" si="629"/>
        <v>2</v>
      </c>
      <c r="N6035" t="str">
        <f t="shared" si="630"/>
        <v>La Granja</v>
      </c>
      <c r="O6035" s="1">
        <f t="shared" si="631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2"/>
        <v>La Granja439272</v>
      </c>
    </row>
    <row r="6036" spans="11:19" x14ac:dyDescent="0.3">
      <c r="K6036">
        <f t="shared" si="627"/>
        <v>0</v>
      </c>
      <c r="L6036" t="str">
        <f t="shared" si="628"/>
        <v>La Granja43927</v>
      </c>
      <c r="M6036" s="9">
        <f t="shared" si="629"/>
        <v>3</v>
      </c>
      <c r="N6036" t="str">
        <f t="shared" si="630"/>
        <v>La Granja</v>
      </c>
      <c r="O6036" s="1">
        <f t="shared" si="631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2"/>
        <v>La Granja439273</v>
      </c>
    </row>
    <row r="6037" spans="11:19" x14ac:dyDescent="0.3">
      <c r="K6037">
        <f t="shared" si="627"/>
        <v>0</v>
      </c>
      <c r="L6037" t="str">
        <f t="shared" si="628"/>
        <v>La Granja43927</v>
      </c>
      <c r="M6037" s="9">
        <f t="shared" si="629"/>
        <v>4</v>
      </c>
      <c r="N6037" t="str">
        <f t="shared" si="630"/>
        <v>La Granja</v>
      </c>
      <c r="O6037" s="1">
        <f t="shared" si="631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2"/>
        <v>La Granja439274</v>
      </c>
    </row>
    <row r="6038" spans="11:19" x14ac:dyDescent="0.3">
      <c r="K6038">
        <f t="shared" si="627"/>
        <v>0</v>
      </c>
      <c r="L6038" t="str">
        <f t="shared" si="628"/>
        <v>La Granja43927</v>
      </c>
      <c r="M6038" s="9">
        <f t="shared" si="629"/>
        <v>5</v>
      </c>
      <c r="N6038" t="str">
        <f t="shared" si="630"/>
        <v>La Granja</v>
      </c>
      <c r="O6038" s="1">
        <f t="shared" si="631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2"/>
        <v>La Granja439275</v>
      </c>
    </row>
    <row r="6039" spans="11:19" x14ac:dyDescent="0.3">
      <c r="K6039">
        <f t="shared" si="627"/>
        <v>0</v>
      </c>
      <c r="L6039" t="str">
        <f t="shared" si="628"/>
        <v>La Granja43927</v>
      </c>
      <c r="M6039" s="9">
        <f t="shared" si="629"/>
        <v>6</v>
      </c>
      <c r="N6039" t="str">
        <f t="shared" si="630"/>
        <v>La Granja</v>
      </c>
      <c r="O6039" s="1">
        <f t="shared" si="631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2"/>
        <v>La Granja439276</v>
      </c>
    </row>
    <row r="6040" spans="11:19" x14ac:dyDescent="0.3">
      <c r="K6040">
        <f t="shared" si="627"/>
        <v>0</v>
      </c>
      <c r="L6040" t="str">
        <f t="shared" si="628"/>
        <v>La Granja43927</v>
      </c>
      <c r="M6040" s="9">
        <f t="shared" si="629"/>
        <v>7</v>
      </c>
      <c r="N6040" t="str">
        <f t="shared" si="630"/>
        <v>La Granja</v>
      </c>
      <c r="O6040" s="1">
        <f t="shared" si="631"/>
        <v>43927</v>
      </c>
      <c r="P6040">
        <f>+VLOOKUP($N6040,[1]Hoja3!$A$4:$E$349,2,0)</f>
        <v>13</v>
      </c>
      <c r="Q6040">
        <f>+VLOOKUP($N6040,[1]Hoja3!$A$4:$E$349,3,0)</f>
        <v>13111</v>
      </c>
      <c r="R6040" t="str">
        <f>+VLOOKUP($N6040,[1]Hoja3!$A$4:$E$349,4,0)</f>
        <v>Metropolitana</v>
      </c>
      <c r="S6040" t="str">
        <f t="shared" si="632"/>
        <v>La Granja439277</v>
      </c>
    </row>
    <row r="6041" spans="11:19" x14ac:dyDescent="0.3">
      <c r="K6041">
        <f t="shared" si="627"/>
        <v>0</v>
      </c>
      <c r="L6041" t="str">
        <f t="shared" si="628"/>
        <v>La Granja43927</v>
      </c>
      <c r="M6041" s="9">
        <f t="shared" si="629"/>
        <v>8</v>
      </c>
      <c r="N6041" t="str">
        <f t="shared" si="630"/>
        <v>La Granja</v>
      </c>
      <c r="O6041" s="1">
        <f t="shared" si="631"/>
        <v>43927</v>
      </c>
      <c r="P6041">
        <f>+VLOOKUP($N6041,[1]Hoja3!$A$4:$E$349,2,0)</f>
        <v>13</v>
      </c>
      <c r="Q6041">
        <f>+VLOOKUP($N6041,[1]Hoja3!$A$4:$E$349,3,0)</f>
        <v>13111</v>
      </c>
      <c r="R6041" t="str">
        <f>+VLOOKUP($N6041,[1]Hoja3!$A$4:$E$349,4,0)</f>
        <v>Metropolitana</v>
      </c>
      <c r="S6041" t="str">
        <f t="shared" si="632"/>
        <v>La Granja439278</v>
      </c>
    </row>
    <row r="6042" spans="11:19" x14ac:dyDescent="0.3">
      <c r="K6042">
        <f t="shared" si="627"/>
        <v>0</v>
      </c>
      <c r="L6042" t="str">
        <f t="shared" si="628"/>
        <v>La Serena43927</v>
      </c>
      <c r="M6042" s="9">
        <v>1</v>
      </c>
      <c r="N6042" t="s">
        <v>150</v>
      </c>
      <c r="O6042" s="1">
        <f t="shared" si="631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2"/>
        <v>La Serena439271</v>
      </c>
    </row>
    <row r="6043" spans="11:19" x14ac:dyDescent="0.3">
      <c r="K6043">
        <f t="shared" si="627"/>
        <v>0</v>
      </c>
      <c r="L6043" t="str">
        <f t="shared" si="628"/>
        <v>La Serena43927</v>
      </c>
      <c r="M6043" s="9">
        <f t="shared" si="629"/>
        <v>2</v>
      </c>
      <c r="N6043" t="str">
        <f t="shared" si="630"/>
        <v>La Serena</v>
      </c>
      <c r="O6043" s="1">
        <f t="shared" si="631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2"/>
        <v>La Serena439272</v>
      </c>
    </row>
    <row r="6044" spans="11:19" x14ac:dyDescent="0.3">
      <c r="K6044">
        <f t="shared" si="627"/>
        <v>0</v>
      </c>
      <c r="L6044" t="str">
        <f t="shared" si="628"/>
        <v>La Serena43927</v>
      </c>
      <c r="M6044" s="9">
        <f t="shared" si="629"/>
        <v>3</v>
      </c>
      <c r="N6044" t="str">
        <f t="shared" si="630"/>
        <v>La Serena</v>
      </c>
      <c r="O6044" s="1">
        <f t="shared" si="631"/>
        <v>43927</v>
      </c>
      <c r="P6044">
        <f>+VLOOKUP($N6044,[1]Hoja3!$A$4:$E$349,2,0)</f>
        <v>4</v>
      </c>
      <c r="Q6044">
        <f>+VLOOKUP($N6044,[1]Hoja3!$A$4:$E$349,3,0)</f>
        <v>4101</v>
      </c>
      <c r="R6044" t="str">
        <f>+VLOOKUP($N6044,[1]Hoja3!$A$4:$E$349,4,0)</f>
        <v>Coquimbo</v>
      </c>
      <c r="S6044" t="str">
        <f t="shared" si="632"/>
        <v>La Serena439273</v>
      </c>
    </row>
    <row r="6045" spans="11:19" x14ac:dyDescent="0.3">
      <c r="K6045">
        <f t="shared" si="627"/>
        <v>0</v>
      </c>
      <c r="L6045" t="str">
        <f t="shared" si="628"/>
        <v>La Serena43927</v>
      </c>
      <c r="M6045" s="9">
        <f t="shared" si="629"/>
        <v>4</v>
      </c>
      <c r="N6045" t="str">
        <f t="shared" si="630"/>
        <v>La Serena</v>
      </c>
      <c r="O6045" s="1">
        <f t="shared" si="631"/>
        <v>43927</v>
      </c>
      <c r="P6045">
        <f>+VLOOKUP($N6045,[1]Hoja3!$A$4:$E$349,2,0)</f>
        <v>4</v>
      </c>
      <c r="Q6045">
        <f>+VLOOKUP($N6045,[1]Hoja3!$A$4:$E$349,3,0)</f>
        <v>4101</v>
      </c>
      <c r="R6045" t="str">
        <f>+VLOOKUP($N6045,[1]Hoja3!$A$4:$E$349,4,0)</f>
        <v>Coquimbo</v>
      </c>
      <c r="S6045" t="str">
        <f t="shared" si="632"/>
        <v>La Serena439274</v>
      </c>
    </row>
    <row r="6046" spans="11:19" x14ac:dyDescent="0.3">
      <c r="K6046">
        <f t="shared" si="627"/>
        <v>0</v>
      </c>
      <c r="L6046" t="str">
        <f t="shared" si="628"/>
        <v>la Union43927</v>
      </c>
      <c r="M6046" s="9">
        <v>1</v>
      </c>
      <c r="N6046" t="s">
        <v>376</v>
      </c>
      <c r="O6046" s="1">
        <f t="shared" si="631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2"/>
        <v>la Union439271</v>
      </c>
    </row>
    <row r="6047" spans="11:19" x14ac:dyDescent="0.3">
      <c r="K6047">
        <f t="shared" si="627"/>
        <v>0</v>
      </c>
      <c r="L6047" t="str">
        <f t="shared" si="628"/>
        <v>la Union43927</v>
      </c>
      <c r="M6047" s="9">
        <f t="shared" si="629"/>
        <v>2</v>
      </c>
      <c r="N6047" t="str">
        <f t="shared" si="630"/>
        <v>la Union</v>
      </c>
      <c r="O6047" s="1">
        <f t="shared" si="631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2"/>
        <v>la Union439272</v>
      </c>
    </row>
    <row r="6048" spans="11:19" x14ac:dyDescent="0.3">
      <c r="K6048">
        <f t="shared" si="627"/>
        <v>0</v>
      </c>
      <c r="L6048" t="str">
        <f t="shared" si="628"/>
        <v>la Union43927</v>
      </c>
      <c r="M6048" s="9">
        <f t="shared" si="629"/>
        <v>3</v>
      </c>
      <c r="N6048" t="str">
        <f t="shared" si="630"/>
        <v>la Union</v>
      </c>
      <c r="O6048" s="1">
        <f t="shared" si="631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2"/>
        <v>la Union439273</v>
      </c>
    </row>
    <row r="6049" spans="11:19" x14ac:dyDescent="0.3">
      <c r="K6049">
        <f t="shared" si="627"/>
        <v>0</v>
      </c>
      <c r="L6049" t="str">
        <f t="shared" si="628"/>
        <v>la Union43927</v>
      </c>
      <c r="M6049" s="9">
        <f t="shared" si="629"/>
        <v>4</v>
      </c>
      <c r="N6049" t="str">
        <f t="shared" si="630"/>
        <v>la Union</v>
      </c>
      <c r="O6049" s="1">
        <f t="shared" si="631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2"/>
        <v>la Union439274</v>
      </c>
    </row>
    <row r="6050" spans="11:19" x14ac:dyDescent="0.3">
      <c r="K6050">
        <f t="shared" si="627"/>
        <v>0</v>
      </c>
      <c r="L6050" t="str">
        <f t="shared" si="628"/>
        <v>la Union43927</v>
      </c>
      <c r="M6050" s="9">
        <f t="shared" si="629"/>
        <v>5</v>
      </c>
      <c r="N6050" t="str">
        <f t="shared" si="630"/>
        <v>la Union</v>
      </c>
      <c r="O6050" s="1">
        <f t="shared" si="631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2"/>
        <v>la Union439275</v>
      </c>
    </row>
    <row r="6051" spans="11:19" x14ac:dyDescent="0.3">
      <c r="K6051">
        <f t="shared" si="627"/>
        <v>0</v>
      </c>
      <c r="L6051" t="str">
        <f t="shared" si="628"/>
        <v>la Union43927</v>
      </c>
      <c r="M6051" s="9">
        <f t="shared" si="629"/>
        <v>6</v>
      </c>
      <c r="N6051" t="str">
        <f t="shared" si="630"/>
        <v>la Union</v>
      </c>
      <c r="O6051" s="1">
        <f t="shared" si="631"/>
        <v>43927</v>
      </c>
      <c r="P6051">
        <f>+VLOOKUP($N6051,[1]Hoja3!$A$4:$E$349,2,0)</f>
        <v>14</v>
      </c>
      <c r="Q6051">
        <f>+VLOOKUP($N6051,[1]Hoja3!$A$4:$E$349,3,0)</f>
        <v>14201</v>
      </c>
      <c r="R6051" t="str">
        <f>+VLOOKUP($N6051,[1]Hoja3!$A$4:$E$349,4,0)</f>
        <v>Los Ríos</v>
      </c>
      <c r="S6051" t="str">
        <f t="shared" si="632"/>
        <v>la Union439276</v>
      </c>
    </row>
    <row r="6052" spans="11:19" x14ac:dyDescent="0.3">
      <c r="K6052">
        <f t="shared" si="627"/>
        <v>0</v>
      </c>
      <c r="L6052" t="str">
        <f t="shared" si="628"/>
        <v>la Union43927</v>
      </c>
      <c r="M6052" s="9">
        <f t="shared" si="629"/>
        <v>7</v>
      </c>
      <c r="N6052" t="str">
        <f t="shared" si="630"/>
        <v>la Union</v>
      </c>
      <c r="O6052" s="1">
        <f t="shared" si="631"/>
        <v>43927</v>
      </c>
      <c r="P6052">
        <f>+VLOOKUP($N6052,[1]Hoja3!$A$4:$E$349,2,0)</f>
        <v>14</v>
      </c>
      <c r="Q6052">
        <f>+VLOOKUP($N6052,[1]Hoja3!$A$4:$E$349,3,0)</f>
        <v>14201</v>
      </c>
      <c r="R6052" t="str">
        <f>+VLOOKUP($N6052,[1]Hoja3!$A$4:$E$349,4,0)</f>
        <v>Los Ríos</v>
      </c>
      <c r="S6052" t="str">
        <f t="shared" si="632"/>
        <v>la Union439277</v>
      </c>
    </row>
    <row r="6053" spans="11:19" x14ac:dyDescent="0.3">
      <c r="K6053">
        <f t="shared" si="627"/>
        <v>0</v>
      </c>
      <c r="L6053" t="str">
        <f t="shared" si="628"/>
        <v>Laja43927</v>
      </c>
      <c r="M6053" s="9">
        <v>1</v>
      </c>
      <c r="N6053" t="s">
        <v>155</v>
      </c>
      <c r="O6053" s="1">
        <f t="shared" si="631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2"/>
        <v>Laja439271</v>
      </c>
    </row>
    <row r="6054" spans="11:19" x14ac:dyDescent="0.3">
      <c r="K6054">
        <f t="shared" si="627"/>
        <v>0</v>
      </c>
      <c r="L6054" t="str">
        <f t="shared" si="628"/>
        <v>Laja43927</v>
      </c>
      <c r="M6054" s="9">
        <f t="shared" si="629"/>
        <v>2</v>
      </c>
      <c r="N6054" t="str">
        <f t="shared" si="630"/>
        <v>Laja</v>
      </c>
      <c r="O6054" s="1">
        <f t="shared" si="631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2"/>
        <v>Laja439272</v>
      </c>
    </row>
    <row r="6055" spans="11:19" x14ac:dyDescent="0.3">
      <c r="K6055">
        <f t="shared" si="627"/>
        <v>0</v>
      </c>
      <c r="L6055" t="str">
        <f t="shared" si="628"/>
        <v>Laja43927</v>
      </c>
      <c r="M6055" s="9">
        <f t="shared" si="629"/>
        <v>3</v>
      </c>
      <c r="N6055" t="str">
        <f t="shared" si="630"/>
        <v>Laja</v>
      </c>
      <c r="O6055" s="1">
        <f t="shared" si="631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2"/>
        <v>Laja439273</v>
      </c>
    </row>
    <row r="6056" spans="11:19" x14ac:dyDescent="0.3">
      <c r="K6056">
        <f t="shared" si="627"/>
        <v>0</v>
      </c>
      <c r="L6056" t="str">
        <f t="shared" si="628"/>
        <v>Laja43927</v>
      </c>
      <c r="M6056" s="9">
        <f t="shared" si="629"/>
        <v>4</v>
      </c>
      <c r="N6056" t="str">
        <f t="shared" si="630"/>
        <v>Laja</v>
      </c>
      <c r="O6056" s="1">
        <f t="shared" si="631"/>
        <v>43927</v>
      </c>
      <c r="P6056">
        <f>+VLOOKUP($N6056,[1]Hoja3!$A$4:$E$349,2,0)</f>
        <v>8</v>
      </c>
      <c r="Q6056">
        <f>+VLOOKUP($N6056,[1]Hoja3!$A$4:$E$349,3,0)</f>
        <v>8304</v>
      </c>
      <c r="R6056" t="str">
        <f>+VLOOKUP($N6056,[1]Hoja3!$A$4:$E$349,4,0)</f>
        <v>Biobío</v>
      </c>
      <c r="S6056" t="str">
        <f t="shared" si="632"/>
        <v>Laja439274</v>
      </c>
    </row>
    <row r="6057" spans="11:19" x14ac:dyDescent="0.3">
      <c r="K6057">
        <f t="shared" si="627"/>
        <v>0</v>
      </c>
      <c r="L6057" t="str">
        <f t="shared" si="628"/>
        <v>Laja43927</v>
      </c>
      <c r="M6057" s="9">
        <f t="shared" si="629"/>
        <v>5</v>
      </c>
      <c r="N6057" t="str">
        <f t="shared" si="630"/>
        <v>Laja</v>
      </c>
      <c r="O6057" s="1">
        <f t="shared" si="631"/>
        <v>43927</v>
      </c>
      <c r="P6057">
        <f>+VLOOKUP($N6057,[1]Hoja3!$A$4:$E$349,2,0)</f>
        <v>8</v>
      </c>
      <c r="Q6057">
        <f>+VLOOKUP($N6057,[1]Hoja3!$A$4:$E$349,3,0)</f>
        <v>8304</v>
      </c>
      <c r="R6057" t="str">
        <f>+VLOOKUP($N6057,[1]Hoja3!$A$4:$E$349,4,0)</f>
        <v>Biobío</v>
      </c>
      <c r="S6057" t="str">
        <f t="shared" si="632"/>
        <v>Laja439275</v>
      </c>
    </row>
    <row r="6058" spans="11:19" x14ac:dyDescent="0.3">
      <c r="K6058">
        <f t="shared" si="627"/>
        <v>0</v>
      </c>
      <c r="L6058" t="str">
        <f t="shared" si="628"/>
        <v>Lampa43927</v>
      </c>
      <c r="M6058" s="9">
        <v>1</v>
      </c>
      <c r="N6058" t="s">
        <v>156</v>
      </c>
      <c r="O6058" s="1">
        <f t="shared" si="631"/>
        <v>43927</v>
      </c>
      <c r="P6058">
        <f>+VLOOKUP($N6058,[1]Hoja3!$A$4:$E$349,2,0)</f>
        <v>13</v>
      </c>
      <c r="Q6058">
        <f>+VLOOKUP($N6058,[1]Hoja3!$A$4:$E$349,3,0)</f>
        <v>13302</v>
      </c>
      <c r="R6058" t="str">
        <f>+VLOOKUP($N6058,[1]Hoja3!$A$4:$E$349,4,0)</f>
        <v>Metropolitana</v>
      </c>
      <c r="S6058" t="str">
        <f t="shared" si="632"/>
        <v>Lampa439271</v>
      </c>
    </row>
    <row r="6059" spans="11:19" x14ac:dyDescent="0.3">
      <c r="K6059">
        <f t="shared" si="627"/>
        <v>0</v>
      </c>
      <c r="L6059" t="str">
        <f t="shared" si="628"/>
        <v>Las Condes43927</v>
      </c>
      <c r="M6059" s="9">
        <v>1</v>
      </c>
      <c r="N6059" t="s">
        <v>159</v>
      </c>
      <c r="O6059" s="1">
        <f t="shared" si="631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2"/>
        <v>Las Condes439271</v>
      </c>
    </row>
    <row r="6060" spans="11:19" x14ac:dyDescent="0.3">
      <c r="K6060">
        <f t="shared" si="627"/>
        <v>0</v>
      </c>
      <c r="L6060" t="str">
        <f t="shared" si="628"/>
        <v>Las Condes43927</v>
      </c>
      <c r="M6060" s="9">
        <f t="shared" si="629"/>
        <v>2</v>
      </c>
      <c r="N6060" t="str">
        <f t="shared" si="630"/>
        <v>Las Condes</v>
      </c>
      <c r="O6060" s="1">
        <f t="shared" si="631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2"/>
        <v>Las Condes439272</v>
      </c>
    </row>
    <row r="6061" spans="11:19" x14ac:dyDescent="0.3">
      <c r="K6061">
        <f t="shared" si="627"/>
        <v>0</v>
      </c>
      <c r="L6061" t="str">
        <f t="shared" si="628"/>
        <v>Las Condes43927</v>
      </c>
      <c r="M6061" s="9">
        <f t="shared" si="629"/>
        <v>3</v>
      </c>
      <c r="N6061" t="str">
        <f t="shared" si="630"/>
        <v>Las Condes</v>
      </c>
      <c r="O6061" s="1">
        <f t="shared" si="631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2"/>
        <v>Las Condes439273</v>
      </c>
    </row>
    <row r="6062" spans="11:19" x14ac:dyDescent="0.3">
      <c r="K6062">
        <f t="shared" si="627"/>
        <v>0</v>
      </c>
      <c r="L6062" t="str">
        <f t="shared" si="628"/>
        <v>Las Condes43927</v>
      </c>
      <c r="M6062" s="9">
        <f t="shared" si="629"/>
        <v>4</v>
      </c>
      <c r="N6062" t="str">
        <f t="shared" si="630"/>
        <v>Las Condes</v>
      </c>
      <c r="O6062" s="1">
        <f t="shared" si="631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2"/>
        <v>Las Condes439274</v>
      </c>
    </row>
    <row r="6063" spans="11:19" x14ac:dyDescent="0.3">
      <c r="K6063">
        <f t="shared" si="627"/>
        <v>0</v>
      </c>
      <c r="L6063" t="str">
        <f t="shared" si="628"/>
        <v>Las Condes43927</v>
      </c>
      <c r="M6063" s="9">
        <f t="shared" si="629"/>
        <v>5</v>
      </c>
      <c r="N6063" t="str">
        <f t="shared" si="630"/>
        <v>Las Condes</v>
      </c>
      <c r="O6063" s="1">
        <f t="shared" si="631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2"/>
        <v>Las Condes439275</v>
      </c>
    </row>
    <row r="6064" spans="11:19" x14ac:dyDescent="0.3">
      <c r="K6064">
        <f t="shared" si="627"/>
        <v>0</v>
      </c>
      <c r="L6064" t="str">
        <f t="shared" si="628"/>
        <v>Las Condes43927</v>
      </c>
      <c r="M6064" s="9">
        <f t="shared" si="629"/>
        <v>6</v>
      </c>
      <c r="N6064" t="str">
        <f t="shared" si="630"/>
        <v>Las Condes</v>
      </c>
      <c r="O6064" s="1">
        <f t="shared" si="631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2"/>
        <v>Las Condes439276</v>
      </c>
    </row>
    <row r="6065" spans="11:19" x14ac:dyDescent="0.3">
      <c r="K6065">
        <f t="shared" si="627"/>
        <v>0</v>
      </c>
      <c r="L6065" t="str">
        <f t="shared" si="628"/>
        <v>Las Condes43927</v>
      </c>
      <c r="M6065" s="9">
        <f t="shared" si="629"/>
        <v>7</v>
      </c>
      <c r="N6065" t="str">
        <f t="shared" si="630"/>
        <v>Las Condes</v>
      </c>
      <c r="O6065" s="1">
        <f t="shared" si="631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2"/>
        <v>Las Condes439277</v>
      </c>
    </row>
    <row r="6066" spans="11:19" x14ac:dyDescent="0.3">
      <c r="K6066">
        <f t="shared" si="627"/>
        <v>0</v>
      </c>
      <c r="L6066" t="str">
        <f t="shared" si="628"/>
        <v>Las Condes43927</v>
      </c>
      <c r="M6066" s="9">
        <f t="shared" si="629"/>
        <v>8</v>
      </c>
      <c r="N6066" t="str">
        <f t="shared" si="630"/>
        <v>Las Condes</v>
      </c>
      <c r="O6066" s="1">
        <f t="shared" si="631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2"/>
        <v>Las Condes439278</v>
      </c>
    </row>
    <row r="6067" spans="11:19" x14ac:dyDescent="0.3">
      <c r="K6067">
        <f t="shared" si="627"/>
        <v>0</v>
      </c>
      <c r="L6067" t="str">
        <f t="shared" si="628"/>
        <v>Las Condes43927</v>
      </c>
      <c r="M6067" s="9">
        <f t="shared" si="629"/>
        <v>9</v>
      </c>
      <c r="N6067" t="str">
        <f t="shared" si="630"/>
        <v>Las Condes</v>
      </c>
      <c r="O6067" s="1">
        <f t="shared" si="631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2"/>
        <v>Las Condes439279</v>
      </c>
    </row>
    <row r="6068" spans="11:19" x14ac:dyDescent="0.3">
      <c r="K6068">
        <f t="shared" si="627"/>
        <v>0</v>
      </c>
      <c r="L6068" t="str">
        <f t="shared" si="628"/>
        <v>Las Condes43927</v>
      </c>
      <c r="M6068" s="9">
        <f t="shared" si="629"/>
        <v>10</v>
      </c>
      <c r="N6068" t="str">
        <f t="shared" si="630"/>
        <v>Las Condes</v>
      </c>
      <c r="O6068" s="1">
        <f t="shared" si="631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2"/>
        <v>Las Condes4392710</v>
      </c>
    </row>
    <row r="6069" spans="11:19" x14ac:dyDescent="0.3">
      <c r="K6069">
        <f t="shared" si="627"/>
        <v>0</v>
      </c>
      <c r="L6069" t="str">
        <f t="shared" si="628"/>
        <v>Las Condes43927</v>
      </c>
      <c r="M6069" s="9">
        <f t="shared" si="629"/>
        <v>11</v>
      </c>
      <c r="N6069" t="str">
        <f t="shared" si="630"/>
        <v>Las Condes</v>
      </c>
      <c r="O6069" s="1">
        <f t="shared" si="631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2"/>
        <v>Las Condes4392711</v>
      </c>
    </row>
    <row r="6070" spans="11:19" x14ac:dyDescent="0.3">
      <c r="K6070">
        <f t="shared" si="627"/>
        <v>0</v>
      </c>
      <c r="L6070" t="str">
        <f t="shared" si="628"/>
        <v>Las Condes43927</v>
      </c>
      <c r="M6070" s="9">
        <f t="shared" si="629"/>
        <v>12</v>
      </c>
      <c r="N6070" t="str">
        <f t="shared" si="630"/>
        <v>Las Condes</v>
      </c>
      <c r="O6070" s="1">
        <f t="shared" si="631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2"/>
        <v>Las Condes4392712</v>
      </c>
    </row>
    <row r="6071" spans="11:19" x14ac:dyDescent="0.3">
      <c r="K6071">
        <f t="shared" si="627"/>
        <v>0</v>
      </c>
      <c r="L6071" t="str">
        <f t="shared" si="628"/>
        <v>Las Condes43927</v>
      </c>
      <c r="M6071" s="9">
        <f t="shared" si="629"/>
        <v>13</v>
      </c>
      <c r="N6071" t="str">
        <f t="shared" si="630"/>
        <v>Las Condes</v>
      </c>
      <c r="O6071" s="1">
        <f t="shared" si="631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2"/>
        <v>Las Condes4392713</v>
      </c>
    </row>
    <row r="6072" spans="11:19" x14ac:dyDescent="0.3">
      <c r="K6072">
        <f t="shared" si="627"/>
        <v>0</v>
      </c>
      <c r="L6072" t="str">
        <f t="shared" si="628"/>
        <v>Las Condes43927</v>
      </c>
      <c r="M6072" s="9">
        <f t="shared" si="629"/>
        <v>14</v>
      </c>
      <c r="N6072" t="str">
        <f t="shared" si="630"/>
        <v>Las Condes</v>
      </c>
      <c r="O6072" s="1">
        <f t="shared" si="631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2"/>
        <v>Las Condes4392714</v>
      </c>
    </row>
    <row r="6073" spans="11:19" x14ac:dyDescent="0.3">
      <c r="K6073">
        <f t="shared" si="627"/>
        <v>0</v>
      </c>
      <c r="L6073" t="str">
        <f t="shared" si="628"/>
        <v>Las Condes43927</v>
      </c>
      <c r="M6073" s="9">
        <f t="shared" si="629"/>
        <v>15</v>
      </c>
      <c r="N6073" t="str">
        <f t="shared" si="630"/>
        <v>Las Condes</v>
      </c>
      <c r="O6073" s="1">
        <f t="shared" si="631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2"/>
        <v>Las Condes4392715</v>
      </c>
    </row>
    <row r="6074" spans="11:19" x14ac:dyDescent="0.3">
      <c r="K6074">
        <f t="shared" si="627"/>
        <v>0</v>
      </c>
      <c r="L6074" t="str">
        <f t="shared" si="628"/>
        <v>Las Condes43927</v>
      </c>
      <c r="M6074" s="9">
        <f t="shared" si="629"/>
        <v>16</v>
      </c>
      <c r="N6074" t="str">
        <f t="shared" si="630"/>
        <v>Las Condes</v>
      </c>
      <c r="O6074" s="1">
        <f t="shared" si="631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2"/>
        <v>Las Condes4392716</v>
      </c>
    </row>
    <row r="6075" spans="11:19" x14ac:dyDescent="0.3">
      <c r="K6075">
        <f t="shared" si="627"/>
        <v>0</v>
      </c>
      <c r="L6075" t="str">
        <f t="shared" si="628"/>
        <v>Las Condes43927</v>
      </c>
      <c r="M6075" s="9">
        <f t="shared" si="629"/>
        <v>17</v>
      </c>
      <c r="N6075" t="str">
        <f t="shared" si="630"/>
        <v>Las Condes</v>
      </c>
      <c r="O6075" s="1">
        <f t="shared" si="631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2"/>
        <v>Las Condes4392717</v>
      </c>
    </row>
    <row r="6076" spans="11:19" x14ac:dyDescent="0.3">
      <c r="K6076">
        <f t="shared" si="627"/>
        <v>0</v>
      </c>
      <c r="L6076" t="str">
        <f t="shared" si="628"/>
        <v>Las Condes43927</v>
      </c>
      <c r="M6076" s="9">
        <f t="shared" si="629"/>
        <v>18</v>
      </c>
      <c r="N6076" t="str">
        <f t="shared" si="630"/>
        <v>Las Condes</v>
      </c>
      <c r="O6076" s="1">
        <f t="shared" si="631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2"/>
        <v>Las Condes4392718</v>
      </c>
    </row>
    <row r="6077" spans="11:19" x14ac:dyDescent="0.3">
      <c r="K6077">
        <f t="shared" si="627"/>
        <v>0</v>
      </c>
      <c r="L6077" t="str">
        <f t="shared" si="628"/>
        <v>Las Condes43927</v>
      </c>
      <c r="M6077" s="9">
        <f t="shared" si="629"/>
        <v>19</v>
      </c>
      <c r="N6077" t="str">
        <f t="shared" si="630"/>
        <v>Las Condes</v>
      </c>
      <c r="O6077" s="1">
        <f t="shared" si="631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2"/>
        <v>Las Condes4392719</v>
      </c>
    </row>
    <row r="6078" spans="11:19" x14ac:dyDescent="0.3">
      <c r="K6078">
        <f t="shared" si="627"/>
        <v>0</v>
      </c>
      <c r="L6078" t="str">
        <f t="shared" si="628"/>
        <v>Las Condes43927</v>
      </c>
      <c r="M6078" s="9">
        <f t="shared" si="629"/>
        <v>20</v>
      </c>
      <c r="N6078" t="str">
        <f t="shared" si="630"/>
        <v>Las Condes</v>
      </c>
      <c r="O6078" s="1">
        <f t="shared" si="631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2"/>
        <v>Las Condes4392720</v>
      </c>
    </row>
    <row r="6079" spans="11:19" x14ac:dyDescent="0.3">
      <c r="K6079">
        <f t="shared" si="627"/>
        <v>0</v>
      </c>
      <c r="L6079" t="str">
        <f t="shared" si="628"/>
        <v>Las Condes43927</v>
      </c>
      <c r="M6079" s="9">
        <f t="shared" si="629"/>
        <v>21</v>
      </c>
      <c r="N6079" t="str">
        <f t="shared" si="630"/>
        <v>Las Condes</v>
      </c>
      <c r="O6079" s="1">
        <f t="shared" si="631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2"/>
        <v>Las Condes4392721</v>
      </c>
    </row>
    <row r="6080" spans="11:19" x14ac:dyDescent="0.3">
      <c r="K6080">
        <f t="shared" si="627"/>
        <v>0</v>
      </c>
      <c r="L6080" t="str">
        <f t="shared" si="628"/>
        <v>Las Condes43927</v>
      </c>
      <c r="M6080" s="9">
        <f t="shared" si="629"/>
        <v>22</v>
      </c>
      <c r="N6080" t="str">
        <f t="shared" si="630"/>
        <v>Las Condes</v>
      </c>
      <c r="O6080" s="1">
        <f t="shared" si="631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2"/>
        <v>Las Condes4392722</v>
      </c>
    </row>
    <row r="6081" spans="11:19" x14ac:dyDescent="0.3">
      <c r="K6081">
        <f t="shared" si="627"/>
        <v>0</v>
      </c>
      <c r="L6081" t="str">
        <f t="shared" si="628"/>
        <v>Las Condes43927</v>
      </c>
      <c r="M6081" s="9">
        <f t="shared" si="629"/>
        <v>23</v>
      </c>
      <c r="N6081" t="str">
        <f t="shared" si="630"/>
        <v>Las Condes</v>
      </c>
      <c r="O6081" s="1">
        <f t="shared" si="631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2"/>
        <v>Las Condes4392723</v>
      </c>
    </row>
    <row r="6082" spans="11:19" x14ac:dyDescent="0.3">
      <c r="K6082">
        <f t="shared" si="627"/>
        <v>0</v>
      </c>
      <c r="L6082" t="str">
        <f t="shared" si="628"/>
        <v>Las Condes43927</v>
      </c>
      <c r="M6082" s="9">
        <f t="shared" si="629"/>
        <v>24</v>
      </c>
      <c r="N6082" t="str">
        <f t="shared" si="630"/>
        <v>Las Condes</v>
      </c>
      <c r="O6082" s="1">
        <f t="shared" si="631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2"/>
        <v>Las Condes4392724</v>
      </c>
    </row>
    <row r="6083" spans="11:19" x14ac:dyDescent="0.3">
      <c r="K6083">
        <f t="shared" si="627"/>
        <v>0</v>
      </c>
      <c r="L6083" t="str">
        <f t="shared" si="628"/>
        <v>Las Condes43927</v>
      </c>
      <c r="M6083" s="9">
        <f t="shared" si="629"/>
        <v>25</v>
      </c>
      <c r="N6083" t="str">
        <f t="shared" si="630"/>
        <v>Las Condes</v>
      </c>
      <c r="O6083" s="1">
        <f t="shared" si="631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2"/>
        <v>Las Condes4392725</v>
      </c>
    </row>
    <row r="6084" spans="11:19" x14ac:dyDescent="0.3">
      <c r="K6084">
        <f t="shared" si="627"/>
        <v>0</v>
      </c>
      <c r="L6084" t="str">
        <f t="shared" si="628"/>
        <v>Las Condes43927</v>
      </c>
      <c r="M6084" s="9">
        <f t="shared" si="629"/>
        <v>26</v>
      </c>
      <c r="N6084" t="str">
        <f t="shared" si="630"/>
        <v>Las Condes</v>
      </c>
      <c r="O6084" s="1">
        <f t="shared" si="631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2"/>
        <v>Las Condes4392726</v>
      </c>
    </row>
    <row r="6085" spans="11:19" x14ac:dyDescent="0.3">
      <c r="K6085">
        <f t="shared" si="627"/>
        <v>0</v>
      </c>
      <c r="L6085" t="str">
        <f t="shared" si="628"/>
        <v>Las Condes43927</v>
      </c>
      <c r="M6085" s="9">
        <f t="shared" si="629"/>
        <v>27</v>
      </c>
      <c r="N6085" t="str">
        <f t="shared" si="630"/>
        <v>Las Condes</v>
      </c>
      <c r="O6085" s="1">
        <f t="shared" si="631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2"/>
        <v>Las Condes4392727</v>
      </c>
    </row>
    <row r="6086" spans="11:19" x14ac:dyDescent="0.3">
      <c r="K6086">
        <f t="shared" si="627"/>
        <v>0</v>
      </c>
      <c r="L6086" t="str">
        <f t="shared" si="628"/>
        <v>Las Condes43927</v>
      </c>
      <c r="M6086" s="9">
        <f t="shared" si="629"/>
        <v>28</v>
      </c>
      <c r="N6086" t="str">
        <f t="shared" si="630"/>
        <v>Las Condes</v>
      </c>
      <c r="O6086" s="1">
        <f t="shared" si="631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2"/>
        <v>Las Condes4392728</v>
      </c>
    </row>
    <row r="6087" spans="11:19" x14ac:dyDescent="0.3">
      <c r="K6087">
        <f t="shared" ref="K6087:K6150" si="633">+COUNTIFS($L$6:$L$20000,B6087)</f>
        <v>0</v>
      </c>
      <c r="L6087" t="str">
        <f t="shared" si="628"/>
        <v>Las Condes43927</v>
      </c>
      <c r="M6087" s="9">
        <f t="shared" si="629"/>
        <v>29</v>
      </c>
      <c r="N6087" t="str">
        <f t="shared" si="630"/>
        <v>Las Condes</v>
      </c>
      <c r="O6087" s="1">
        <f t="shared" si="631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2"/>
        <v>Las Condes4392729</v>
      </c>
    </row>
    <row r="6088" spans="11:19" x14ac:dyDescent="0.3">
      <c r="K6088">
        <f t="shared" si="633"/>
        <v>0</v>
      </c>
      <c r="L6088" t="str">
        <f t="shared" si="628"/>
        <v>Las Condes43927</v>
      </c>
      <c r="M6088" s="9">
        <f t="shared" si="629"/>
        <v>30</v>
      </c>
      <c r="N6088" t="str">
        <f t="shared" si="630"/>
        <v>Las Condes</v>
      </c>
      <c r="O6088" s="1">
        <f t="shared" si="631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2"/>
        <v>Las Condes4392730</v>
      </c>
    </row>
    <row r="6089" spans="11:19" x14ac:dyDescent="0.3">
      <c r="K6089">
        <f t="shared" si="633"/>
        <v>0</v>
      </c>
      <c r="L6089" t="str">
        <f t="shared" si="628"/>
        <v>Las Condes43927</v>
      </c>
      <c r="M6089" s="9">
        <f t="shared" si="629"/>
        <v>31</v>
      </c>
      <c r="N6089" t="str">
        <f t="shared" si="630"/>
        <v>Las Condes</v>
      </c>
      <c r="O6089" s="1">
        <f t="shared" si="631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2"/>
        <v>Las Condes4392731</v>
      </c>
    </row>
    <row r="6090" spans="11:19" x14ac:dyDescent="0.3">
      <c r="K6090">
        <f t="shared" si="633"/>
        <v>0</v>
      </c>
      <c r="L6090" t="str">
        <f t="shared" si="628"/>
        <v>Las Condes43927</v>
      </c>
      <c r="M6090" s="9">
        <f t="shared" si="629"/>
        <v>32</v>
      </c>
      <c r="N6090" t="str">
        <f t="shared" si="630"/>
        <v>Las Condes</v>
      </c>
      <c r="O6090" s="1">
        <f t="shared" si="631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2"/>
        <v>Las Condes4392732</v>
      </c>
    </row>
    <row r="6091" spans="11:19" x14ac:dyDescent="0.3">
      <c r="K6091">
        <f t="shared" si="633"/>
        <v>0</v>
      </c>
      <c r="L6091" t="str">
        <f t="shared" si="628"/>
        <v>Las Condes43927</v>
      </c>
      <c r="M6091" s="9">
        <f t="shared" si="629"/>
        <v>33</v>
      </c>
      <c r="N6091" t="str">
        <f t="shared" si="630"/>
        <v>Las Condes</v>
      </c>
      <c r="O6091" s="1">
        <f t="shared" si="631"/>
        <v>43927</v>
      </c>
      <c r="P6091">
        <f>+VLOOKUP($N6091,[1]Hoja3!$A$4:$E$349,2,0)</f>
        <v>13</v>
      </c>
      <c r="Q6091">
        <f>+VLOOKUP($N6091,[1]Hoja3!$A$4:$E$349,3,0)</f>
        <v>13114</v>
      </c>
      <c r="R6091" t="str">
        <f>+VLOOKUP($N6091,[1]Hoja3!$A$4:$E$349,4,0)</f>
        <v>Metropolitana</v>
      </c>
      <c r="S6091" t="str">
        <f t="shared" si="632"/>
        <v>Las Condes4392733</v>
      </c>
    </row>
    <row r="6092" spans="11:19" x14ac:dyDescent="0.3">
      <c r="K6092">
        <f t="shared" si="633"/>
        <v>0</v>
      </c>
      <c r="L6092" t="str">
        <f t="shared" si="628"/>
        <v>Las Condes43927</v>
      </c>
      <c r="M6092" s="9">
        <f t="shared" si="629"/>
        <v>34</v>
      </c>
      <c r="N6092" t="str">
        <f t="shared" si="630"/>
        <v>Las Condes</v>
      </c>
      <c r="O6092" s="1">
        <f t="shared" si="631"/>
        <v>43927</v>
      </c>
      <c r="P6092">
        <f>+VLOOKUP($N6092,[1]Hoja3!$A$4:$E$349,2,0)</f>
        <v>13</v>
      </c>
      <c r="Q6092">
        <f>+VLOOKUP($N6092,[1]Hoja3!$A$4:$E$349,3,0)</f>
        <v>13114</v>
      </c>
      <c r="R6092" t="str">
        <f>+VLOOKUP($N6092,[1]Hoja3!$A$4:$E$349,4,0)</f>
        <v>Metropolitana</v>
      </c>
      <c r="S6092" t="str">
        <f t="shared" si="632"/>
        <v>Las Condes4392734</v>
      </c>
    </row>
    <row r="6093" spans="11:19" x14ac:dyDescent="0.3">
      <c r="K6093">
        <f t="shared" si="633"/>
        <v>0</v>
      </c>
      <c r="L6093" t="str">
        <f t="shared" si="628"/>
        <v>Lautaro43927</v>
      </c>
      <c r="M6093" s="9">
        <v>1</v>
      </c>
      <c r="N6093" t="s">
        <v>160</v>
      </c>
      <c r="O6093" s="1">
        <f t="shared" si="631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32"/>
        <v>Lautaro439271</v>
      </c>
    </row>
    <row r="6094" spans="11:19" x14ac:dyDescent="0.3">
      <c r="K6094">
        <f t="shared" si="633"/>
        <v>0</v>
      </c>
      <c r="L6094" t="str">
        <f t="shared" ref="L6094:L6157" si="634">+N6094&amp;O6094</f>
        <v>Lautaro43927</v>
      </c>
      <c r="M6094" s="9">
        <f t="shared" ref="M6094:M6157" si="635">+M6093+1</f>
        <v>2</v>
      </c>
      <c r="N6094" t="str">
        <f t="shared" ref="N6094:N6157" si="636">+N6093</f>
        <v>Lautaro</v>
      </c>
      <c r="O6094" s="1">
        <f t="shared" ref="O6094:O6157" si="637">+O6093</f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ref="S6094:S6157" si="638">+N6094&amp;O6094&amp;M6094</f>
        <v>Lautaro439272</v>
      </c>
    </row>
    <row r="6095" spans="11:19" x14ac:dyDescent="0.3">
      <c r="K6095">
        <f t="shared" si="633"/>
        <v>0</v>
      </c>
      <c r="L6095" t="str">
        <f t="shared" si="634"/>
        <v>Lautaro43927</v>
      </c>
      <c r="M6095" s="9">
        <f t="shared" si="635"/>
        <v>3</v>
      </c>
      <c r="N6095" t="str">
        <f t="shared" si="636"/>
        <v>Lautaro</v>
      </c>
      <c r="O6095" s="1">
        <f t="shared" si="637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38"/>
        <v>Lautaro439273</v>
      </c>
    </row>
    <row r="6096" spans="11:19" x14ac:dyDescent="0.3">
      <c r="K6096">
        <f t="shared" si="633"/>
        <v>0</v>
      </c>
      <c r="L6096" t="str">
        <f t="shared" si="634"/>
        <v>Lautaro43927</v>
      </c>
      <c r="M6096" s="9">
        <f t="shared" si="635"/>
        <v>4</v>
      </c>
      <c r="N6096" t="str">
        <f t="shared" si="636"/>
        <v>Lautaro</v>
      </c>
      <c r="O6096" s="1">
        <f t="shared" si="637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38"/>
        <v>Lautaro439274</v>
      </c>
    </row>
    <row r="6097" spans="11:19" x14ac:dyDescent="0.3">
      <c r="K6097">
        <f t="shared" si="633"/>
        <v>0</v>
      </c>
      <c r="L6097" t="str">
        <f t="shared" si="634"/>
        <v>Lautaro43927</v>
      </c>
      <c r="M6097" s="9">
        <f t="shared" si="635"/>
        <v>5</v>
      </c>
      <c r="N6097" t="str">
        <f t="shared" si="636"/>
        <v>Lautaro</v>
      </c>
      <c r="O6097" s="1">
        <f t="shared" si="637"/>
        <v>43927</v>
      </c>
      <c r="P6097">
        <f>+VLOOKUP($N6097,[1]Hoja3!$A$4:$E$349,2,0)</f>
        <v>9</v>
      </c>
      <c r="Q6097">
        <f>+VLOOKUP($N6097,[1]Hoja3!$A$4:$E$349,3,0)</f>
        <v>9108</v>
      </c>
      <c r="R6097" t="str">
        <f>+VLOOKUP($N6097,[1]Hoja3!$A$4:$E$349,4,0)</f>
        <v>Araucanía</v>
      </c>
      <c r="S6097" t="str">
        <f t="shared" si="638"/>
        <v>Lautaro439275</v>
      </c>
    </row>
    <row r="6098" spans="11:19" x14ac:dyDescent="0.3">
      <c r="K6098">
        <f t="shared" si="633"/>
        <v>0</v>
      </c>
      <c r="L6098" t="str">
        <f t="shared" si="634"/>
        <v>Lautaro43927</v>
      </c>
      <c r="M6098" s="9">
        <f t="shared" si="635"/>
        <v>6</v>
      </c>
      <c r="N6098" t="str">
        <f t="shared" si="636"/>
        <v>Lautaro</v>
      </c>
      <c r="O6098" s="1">
        <f t="shared" si="637"/>
        <v>43927</v>
      </c>
      <c r="P6098">
        <f>+VLOOKUP($N6098,[1]Hoja3!$A$4:$E$349,2,0)</f>
        <v>9</v>
      </c>
      <c r="Q6098">
        <f>+VLOOKUP($N6098,[1]Hoja3!$A$4:$E$349,3,0)</f>
        <v>9108</v>
      </c>
      <c r="R6098" t="str">
        <f>+VLOOKUP($N6098,[1]Hoja3!$A$4:$E$349,4,0)</f>
        <v>Araucanía</v>
      </c>
      <c r="S6098" t="str">
        <f t="shared" si="638"/>
        <v>Lautaro439276</v>
      </c>
    </row>
    <row r="6099" spans="11:19" x14ac:dyDescent="0.3">
      <c r="K6099">
        <f t="shared" si="633"/>
        <v>0</v>
      </c>
      <c r="L6099" t="str">
        <f t="shared" si="634"/>
        <v>Limache43927</v>
      </c>
      <c r="M6099" s="9">
        <v>1</v>
      </c>
      <c r="N6099" t="s">
        <v>163</v>
      </c>
      <c r="O6099" s="1">
        <f t="shared" si="637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38"/>
        <v>Limache439271</v>
      </c>
    </row>
    <row r="6100" spans="11:19" x14ac:dyDescent="0.3">
      <c r="K6100">
        <f t="shared" si="633"/>
        <v>0</v>
      </c>
      <c r="L6100" t="str">
        <f t="shared" si="634"/>
        <v>Limache43927</v>
      </c>
      <c r="M6100" s="9">
        <f t="shared" si="635"/>
        <v>2</v>
      </c>
      <c r="N6100" t="str">
        <f t="shared" si="636"/>
        <v>Limache</v>
      </c>
      <c r="O6100" s="1">
        <f t="shared" si="637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38"/>
        <v>Limache439272</v>
      </c>
    </row>
    <row r="6101" spans="11:19" x14ac:dyDescent="0.3">
      <c r="K6101">
        <f t="shared" si="633"/>
        <v>0</v>
      </c>
      <c r="L6101" t="str">
        <f t="shared" si="634"/>
        <v>Limache43927</v>
      </c>
      <c r="M6101" s="9">
        <f t="shared" si="635"/>
        <v>3</v>
      </c>
      <c r="N6101" t="str">
        <f t="shared" si="636"/>
        <v>Limache</v>
      </c>
      <c r="O6101" s="1">
        <f t="shared" si="637"/>
        <v>43927</v>
      </c>
      <c r="P6101">
        <f>+VLOOKUP($N6101,[1]Hoja3!$A$4:$E$349,2,0)</f>
        <v>5</v>
      </c>
      <c r="Q6101">
        <f>+VLOOKUP($N6101,[1]Hoja3!$A$4:$E$349,3,0)</f>
        <v>5802</v>
      </c>
      <c r="R6101" t="str">
        <f>+VLOOKUP($N6101,[1]Hoja3!$A$4:$E$349,4,0)</f>
        <v>Valparaíso</v>
      </c>
      <c r="S6101" t="str">
        <f t="shared" si="638"/>
        <v>Limache439273</v>
      </c>
    </row>
    <row r="6102" spans="11:19" x14ac:dyDescent="0.3">
      <c r="K6102">
        <f t="shared" si="633"/>
        <v>0</v>
      </c>
      <c r="L6102" t="str">
        <f t="shared" si="634"/>
        <v>Limache43927</v>
      </c>
      <c r="M6102" s="9">
        <f t="shared" si="635"/>
        <v>4</v>
      </c>
      <c r="N6102" t="str">
        <f t="shared" si="636"/>
        <v>Limache</v>
      </c>
      <c r="O6102" s="1">
        <f t="shared" si="637"/>
        <v>43927</v>
      </c>
      <c r="P6102">
        <f>+VLOOKUP($N6102,[1]Hoja3!$A$4:$E$349,2,0)</f>
        <v>5</v>
      </c>
      <c r="Q6102">
        <f>+VLOOKUP($N6102,[1]Hoja3!$A$4:$E$349,3,0)</f>
        <v>5802</v>
      </c>
      <c r="R6102" t="str">
        <f>+VLOOKUP($N6102,[1]Hoja3!$A$4:$E$349,4,0)</f>
        <v>Valparaíso</v>
      </c>
      <c r="S6102" t="str">
        <f t="shared" si="638"/>
        <v>Limache439274</v>
      </c>
    </row>
    <row r="6103" spans="11:19" x14ac:dyDescent="0.3">
      <c r="K6103">
        <f t="shared" si="633"/>
        <v>0</v>
      </c>
      <c r="L6103" t="str">
        <f t="shared" si="634"/>
        <v>Linares43927</v>
      </c>
      <c r="M6103" s="9">
        <v>1</v>
      </c>
      <c r="N6103" t="s">
        <v>164</v>
      </c>
      <c r="O6103" s="1">
        <f t="shared" si="637"/>
        <v>43927</v>
      </c>
      <c r="P6103">
        <f>+VLOOKUP($N6103,[1]Hoja3!$A$4:$E$349,2,0)</f>
        <v>7</v>
      </c>
      <c r="Q6103">
        <f>+VLOOKUP($N6103,[1]Hoja3!$A$4:$E$349,3,0)</f>
        <v>7401</v>
      </c>
      <c r="R6103" t="str">
        <f>+VLOOKUP($N6103,[1]Hoja3!$A$4:$E$349,4,0)</f>
        <v>Maule</v>
      </c>
      <c r="S6103" t="str">
        <f t="shared" si="638"/>
        <v>Linares439271</v>
      </c>
    </row>
    <row r="6104" spans="11:19" x14ac:dyDescent="0.3">
      <c r="K6104">
        <f t="shared" si="633"/>
        <v>0</v>
      </c>
      <c r="L6104" t="str">
        <f t="shared" si="634"/>
        <v>Lo Barnechea43927</v>
      </c>
      <c r="M6104" s="9">
        <v>1</v>
      </c>
      <c r="N6104" t="s">
        <v>168</v>
      </c>
      <c r="O6104" s="1">
        <f t="shared" si="637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38"/>
        <v>Lo Barnechea439271</v>
      </c>
    </row>
    <row r="6105" spans="11:19" x14ac:dyDescent="0.3">
      <c r="K6105">
        <f t="shared" si="633"/>
        <v>0</v>
      </c>
      <c r="L6105" t="str">
        <f t="shared" si="634"/>
        <v>Lo Barnechea43927</v>
      </c>
      <c r="M6105" s="9">
        <f t="shared" si="635"/>
        <v>2</v>
      </c>
      <c r="N6105" t="str">
        <f t="shared" si="636"/>
        <v>Lo Barnechea</v>
      </c>
      <c r="O6105" s="1">
        <f t="shared" si="637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38"/>
        <v>Lo Barnechea439272</v>
      </c>
    </row>
    <row r="6106" spans="11:19" x14ac:dyDescent="0.3">
      <c r="K6106">
        <f t="shared" si="633"/>
        <v>0</v>
      </c>
      <c r="L6106" t="str">
        <f t="shared" si="634"/>
        <v>Lo Barnechea43927</v>
      </c>
      <c r="M6106" s="9">
        <f t="shared" si="635"/>
        <v>3</v>
      </c>
      <c r="N6106" t="str">
        <f t="shared" si="636"/>
        <v>Lo Barnechea</v>
      </c>
      <c r="O6106" s="1">
        <f t="shared" si="637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38"/>
        <v>Lo Barnechea439273</v>
      </c>
    </row>
    <row r="6107" spans="11:19" x14ac:dyDescent="0.3">
      <c r="K6107">
        <f t="shared" si="633"/>
        <v>0</v>
      </c>
      <c r="L6107" t="str">
        <f t="shared" si="634"/>
        <v>Lo Barnechea43927</v>
      </c>
      <c r="M6107" s="9">
        <f t="shared" si="635"/>
        <v>4</v>
      </c>
      <c r="N6107" t="str">
        <f t="shared" si="636"/>
        <v>Lo Barnechea</v>
      </c>
      <c r="O6107" s="1">
        <f t="shared" si="637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38"/>
        <v>Lo Barnechea439274</v>
      </c>
    </row>
    <row r="6108" spans="11:19" x14ac:dyDescent="0.3">
      <c r="K6108">
        <f t="shared" si="633"/>
        <v>0</v>
      </c>
      <c r="L6108" t="str">
        <f t="shared" si="634"/>
        <v>Lo Barnechea43927</v>
      </c>
      <c r="M6108" s="9">
        <f t="shared" si="635"/>
        <v>5</v>
      </c>
      <c r="N6108" t="str">
        <f t="shared" si="636"/>
        <v>Lo Barnechea</v>
      </c>
      <c r="O6108" s="1">
        <f t="shared" si="637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38"/>
        <v>Lo Barnechea439275</v>
      </c>
    </row>
    <row r="6109" spans="11:19" x14ac:dyDescent="0.3">
      <c r="K6109">
        <f t="shared" si="633"/>
        <v>0</v>
      </c>
      <c r="L6109" t="str">
        <f t="shared" si="634"/>
        <v>Lo Barnechea43927</v>
      </c>
      <c r="M6109" s="9">
        <f t="shared" si="635"/>
        <v>6</v>
      </c>
      <c r="N6109" t="str">
        <f t="shared" si="636"/>
        <v>Lo Barnechea</v>
      </c>
      <c r="O6109" s="1">
        <f t="shared" si="637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38"/>
        <v>Lo Barnechea439276</v>
      </c>
    </row>
    <row r="6110" spans="11:19" x14ac:dyDescent="0.3">
      <c r="K6110">
        <f t="shared" si="633"/>
        <v>0</v>
      </c>
      <c r="L6110" t="str">
        <f t="shared" si="634"/>
        <v>Lo Barnechea43927</v>
      </c>
      <c r="M6110" s="9">
        <f t="shared" si="635"/>
        <v>7</v>
      </c>
      <c r="N6110" t="str">
        <f t="shared" si="636"/>
        <v>Lo Barnechea</v>
      </c>
      <c r="O6110" s="1">
        <f t="shared" si="637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38"/>
        <v>Lo Barnechea439277</v>
      </c>
    </row>
    <row r="6111" spans="11:19" x14ac:dyDescent="0.3">
      <c r="K6111">
        <f t="shared" si="633"/>
        <v>0</v>
      </c>
      <c r="L6111" t="str">
        <f t="shared" si="634"/>
        <v>Lo Barnechea43927</v>
      </c>
      <c r="M6111" s="9">
        <f t="shared" si="635"/>
        <v>8</v>
      </c>
      <c r="N6111" t="str">
        <f t="shared" si="636"/>
        <v>Lo Barnechea</v>
      </c>
      <c r="O6111" s="1">
        <f t="shared" si="637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38"/>
        <v>Lo Barnechea439278</v>
      </c>
    </row>
    <row r="6112" spans="11:19" x14ac:dyDescent="0.3">
      <c r="K6112">
        <f t="shared" si="633"/>
        <v>0</v>
      </c>
      <c r="L6112" t="str">
        <f t="shared" si="634"/>
        <v>Lo Barnechea43927</v>
      </c>
      <c r="M6112" s="9">
        <f t="shared" si="635"/>
        <v>9</v>
      </c>
      <c r="N6112" t="str">
        <f t="shared" si="636"/>
        <v>Lo Barnechea</v>
      </c>
      <c r="O6112" s="1">
        <f t="shared" si="637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38"/>
        <v>Lo Barnechea439279</v>
      </c>
    </row>
    <row r="6113" spans="11:19" x14ac:dyDescent="0.3">
      <c r="K6113">
        <f t="shared" si="633"/>
        <v>0</v>
      </c>
      <c r="L6113" t="str">
        <f t="shared" si="634"/>
        <v>Lo Barnechea43927</v>
      </c>
      <c r="M6113" s="9">
        <f t="shared" si="635"/>
        <v>10</v>
      </c>
      <c r="N6113" t="str">
        <f t="shared" si="636"/>
        <v>Lo Barnechea</v>
      </c>
      <c r="O6113" s="1">
        <f t="shared" si="637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38"/>
        <v>Lo Barnechea4392710</v>
      </c>
    </row>
    <row r="6114" spans="11:19" x14ac:dyDescent="0.3">
      <c r="K6114">
        <f t="shared" si="633"/>
        <v>0</v>
      </c>
      <c r="L6114" t="str">
        <f t="shared" si="634"/>
        <v>Lo Barnechea43927</v>
      </c>
      <c r="M6114" s="9">
        <f t="shared" si="635"/>
        <v>11</v>
      </c>
      <c r="N6114" t="str">
        <f t="shared" si="636"/>
        <v>Lo Barnechea</v>
      </c>
      <c r="O6114" s="1">
        <f t="shared" si="637"/>
        <v>43927</v>
      </c>
      <c r="P6114">
        <f>+VLOOKUP($N6114,[1]Hoja3!$A$4:$E$349,2,0)</f>
        <v>13</v>
      </c>
      <c r="Q6114">
        <f>+VLOOKUP($N6114,[1]Hoja3!$A$4:$E$349,3,0)</f>
        <v>13115</v>
      </c>
      <c r="R6114" t="str">
        <f>+VLOOKUP($N6114,[1]Hoja3!$A$4:$E$349,4,0)</f>
        <v>Metropolitana</v>
      </c>
      <c r="S6114" t="str">
        <f t="shared" si="638"/>
        <v>Lo Barnechea4392711</v>
      </c>
    </row>
    <row r="6115" spans="11:19" x14ac:dyDescent="0.3">
      <c r="K6115">
        <f t="shared" si="633"/>
        <v>0</v>
      </c>
      <c r="L6115" t="str">
        <f t="shared" si="634"/>
        <v>Lo Barnechea43927</v>
      </c>
      <c r="M6115" s="9">
        <f t="shared" si="635"/>
        <v>12</v>
      </c>
      <c r="N6115" t="str">
        <f t="shared" si="636"/>
        <v>Lo Barnechea</v>
      </c>
      <c r="O6115" s="1">
        <f t="shared" si="637"/>
        <v>43927</v>
      </c>
      <c r="P6115">
        <f>+VLOOKUP($N6115,[1]Hoja3!$A$4:$E$349,2,0)</f>
        <v>13</v>
      </c>
      <c r="Q6115">
        <f>+VLOOKUP($N6115,[1]Hoja3!$A$4:$E$349,3,0)</f>
        <v>13115</v>
      </c>
      <c r="R6115" t="str">
        <f>+VLOOKUP($N6115,[1]Hoja3!$A$4:$E$349,4,0)</f>
        <v>Metropolitana</v>
      </c>
      <c r="S6115" t="str">
        <f t="shared" si="638"/>
        <v>Lo Barnechea4392712</v>
      </c>
    </row>
    <row r="6116" spans="11:19" x14ac:dyDescent="0.3">
      <c r="K6116">
        <f t="shared" si="633"/>
        <v>0</v>
      </c>
      <c r="L6116" t="str">
        <f t="shared" si="634"/>
        <v>Los Angeles43927</v>
      </c>
      <c r="M6116" s="9">
        <v>1</v>
      </c>
      <c r="N6116" t="s">
        <v>177</v>
      </c>
      <c r="O6116" s="1">
        <f t="shared" si="637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38"/>
        <v>Los Angeles439271</v>
      </c>
    </row>
    <row r="6117" spans="11:19" x14ac:dyDescent="0.3">
      <c r="K6117">
        <f t="shared" si="633"/>
        <v>0</v>
      </c>
      <c r="L6117" t="str">
        <f t="shared" si="634"/>
        <v>Los Angeles43927</v>
      </c>
      <c r="M6117" s="9">
        <f t="shared" si="635"/>
        <v>2</v>
      </c>
      <c r="N6117" t="str">
        <f t="shared" si="636"/>
        <v>Los Angeles</v>
      </c>
      <c r="O6117" s="1">
        <f t="shared" si="637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38"/>
        <v>Los Angeles439272</v>
      </c>
    </row>
    <row r="6118" spans="11:19" x14ac:dyDescent="0.3">
      <c r="K6118">
        <f t="shared" si="633"/>
        <v>0</v>
      </c>
      <c r="L6118" t="str">
        <f t="shared" si="634"/>
        <v>Los Angeles43927</v>
      </c>
      <c r="M6118" s="9">
        <f t="shared" si="635"/>
        <v>3</v>
      </c>
      <c r="N6118" t="str">
        <f t="shared" si="636"/>
        <v>Los Angeles</v>
      </c>
      <c r="O6118" s="1">
        <f t="shared" si="637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38"/>
        <v>Los Angeles439273</v>
      </c>
    </row>
    <row r="6119" spans="11:19" x14ac:dyDescent="0.3">
      <c r="K6119">
        <f t="shared" si="633"/>
        <v>0</v>
      </c>
      <c r="L6119" t="str">
        <f t="shared" si="634"/>
        <v>Los Angeles43927</v>
      </c>
      <c r="M6119" s="9">
        <f t="shared" si="635"/>
        <v>4</v>
      </c>
      <c r="N6119" t="str">
        <f t="shared" si="636"/>
        <v>Los Angeles</v>
      </c>
      <c r="O6119" s="1">
        <f t="shared" si="637"/>
        <v>43927</v>
      </c>
      <c r="P6119">
        <f>+VLOOKUP($N6119,[1]Hoja3!$A$4:$E$349,2,0)</f>
        <v>8</v>
      </c>
      <c r="Q6119">
        <f>+VLOOKUP($N6119,[1]Hoja3!$A$4:$E$349,3,0)</f>
        <v>8301</v>
      </c>
      <c r="R6119" t="str">
        <f>+VLOOKUP($N6119,[1]Hoja3!$A$4:$E$349,4,0)</f>
        <v>Biobío</v>
      </c>
      <c r="S6119" t="str">
        <f t="shared" si="638"/>
        <v>Los Angeles439274</v>
      </c>
    </row>
    <row r="6120" spans="11:19" x14ac:dyDescent="0.3">
      <c r="K6120">
        <f t="shared" si="633"/>
        <v>0</v>
      </c>
      <c r="L6120" t="str">
        <f t="shared" si="634"/>
        <v>Los Angeles43927</v>
      </c>
      <c r="M6120" s="9">
        <f t="shared" si="635"/>
        <v>5</v>
      </c>
      <c r="N6120" t="str">
        <f t="shared" si="636"/>
        <v>Los Angeles</v>
      </c>
      <c r="O6120" s="1">
        <f t="shared" si="637"/>
        <v>43927</v>
      </c>
      <c r="P6120">
        <f>+VLOOKUP($N6120,[1]Hoja3!$A$4:$E$349,2,0)</f>
        <v>8</v>
      </c>
      <c r="Q6120">
        <f>+VLOOKUP($N6120,[1]Hoja3!$A$4:$E$349,3,0)</f>
        <v>8301</v>
      </c>
      <c r="R6120" t="str">
        <f>+VLOOKUP($N6120,[1]Hoja3!$A$4:$E$349,4,0)</f>
        <v>Biobío</v>
      </c>
      <c r="S6120" t="str">
        <f t="shared" si="638"/>
        <v>Los Angeles439275</v>
      </c>
    </row>
    <row r="6121" spans="11:19" x14ac:dyDescent="0.3">
      <c r="K6121">
        <f t="shared" si="633"/>
        <v>0</v>
      </c>
      <c r="L6121" t="str">
        <f t="shared" si="634"/>
        <v>Machali43927</v>
      </c>
      <c r="M6121" s="9">
        <v>1</v>
      </c>
      <c r="N6121" t="s">
        <v>183</v>
      </c>
      <c r="O6121" s="1">
        <f t="shared" si="637"/>
        <v>43927</v>
      </c>
      <c r="P6121">
        <f>+VLOOKUP($N6121,[1]Hoja3!$A$4:$E$349,2,0)</f>
        <v>6</v>
      </c>
      <c r="Q6121">
        <f>+VLOOKUP($N6121,[1]Hoja3!$A$4:$E$349,3,0)</f>
        <v>6108</v>
      </c>
      <c r="R6121" t="str">
        <f>+VLOOKUP($N6121,[1]Hoja3!$A$4:$E$349,4,0)</f>
        <v>O’Higgins</v>
      </c>
      <c r="S6121" t="str">
        <f t="shared" si="638"/>
        <v>Machali439271</v>
      </c>
    </row>
    <row r="6122" spans="11:19" x14ac:dyDescent="0.3">
      <c r="K6122">
        <f t="shared" si="633"/>
        <v>0</v>
      </c>
      <c r="L6122" t="str">
        <f t="shared" si="634"/>
        <v>Macul43927</v>
      </c>
      <c r="M6122" s="9">
        <v>1</v>
      </c>
      <c r="N6122" t="s">
        <v>184</v>
      </c>
      <c r="O6122" s="1">
        <f t="shared" si="637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38"/>
        <v>Macul439271</v>
      </c>
    </row>
    <row r="6123" spans="11:19" x14ac:dyDescent="0.3">
      <c r="K6123">
        <f t="shared" si="633"/>
        <v>0</v>
      </c>
      <c r="L6123" t="str">
        <f t="shared" si="634"/>
        <v>Macul43927</v>
      </c>
      <c r="M6123" s="9">
        <f t="shared" si="635"/>
        <v>2</v>
      </c>
      <c r="N6123" t="str">
        <f t="shared" si="636"/>
        <v>Macul</v>
      </c>
      <c r="O6123" s="1">
        <f t="shared" si="637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38"/>
        <v>Macul439272</v>
      </c>
    </row>
    <row r="6124" spans="11:19" x14ac:dyDescent="0.3">
      <c r="K6124">
        <f t="shared" si="633"/>
        <v>0</v>
      </c>
      <c r="L6124" t="str">
        <f t="shared" si="634"/>
        <v>Macul43927</v>
      </c>
      <c r="M6124" s="9">
        <f t="shared" si="635"/>
        <v>3</v>
      </c>
      <c r="N6124" t="str">
        <f t="shared" si="636"/>
        <v>Macul</v>
      </c>
      <c r="O6124" s="1">
        <f t="shared" si="637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38"/>
        <v>Macul439273</v>
      </c>
    </row>
    <row r="6125" spans="11:19" x14ac:dyDescent="0.3">
      <c r="K6125">
        <f t="shared" si="633"/>
        <v>0</v>
      </c>
      <c r="L6125" t="str">
        <f t="shared" si="634"/>
        <v>Macul43927</v>
      </c>
      <c r="M6125" s="9">
        <f t="shared" si="635"/>
        <v>4</v>
      </c>
      <c r="N6125" t="str">
        <f t="shared" si="636"/>
        <v>Macul</v>
      </c>
      <c r="O6125" s="1">
        <f t="shared" si="637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38"/>
        <v>Macul439274</v>
      </c>
    </row>
    <row r="6126" spans="11:19" x14ac:dyDescent="0.3">
      <c r="K6126">
        <f t="shared" si="633"/>
        <v>0</v>
      </c>
      <c r="L6126" t="str">
        <f t="shared" si="634"/>
        <v>Macul43927</v>
      </c>
      <c r="M6126" s="9">
        <f t="shared" si="635"/>
        <v>5</v>
      </c>
      <c r="N6126" t="str">
        <f t="shared" si="636"/>
        <v>Macul</v>
      </c>
      <c r="O6126" s="1">
        <f t="shared" si="637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38"/>
        <v>Macul439275</v>
      </c>
    </row>
    <row r="6127" spans="11:19" x14ac:dyDescent="0.3">
      <c r="K6127">
        <f t="shared" si="633"/>
        <v>0</v>
      </c>
      <c r="L6127" t="str">
        <f t="shared" si="634"/>
        <v>Macul43927</v>
      </c>
      <c r="M6127" s="9">
        <f t="shared" si="635"/>
        <v>6</v>
      </c>
      <c r="N6127" t="str">
        <f t="shared" si="636"/>
        <v>Macul</v>
      </c>
      <c r="O6127" s="1">
        <f t="shared" si="637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38"/>
        <v>Macul439276</v>
      </c>
    </row>
    <row r="6128" spans="11:19" x14ac:dyDescent="0.3">
      <c r="K6128">
        <f t="shared" si="633"/>
        <v>0</v>
      </c>
      <c r="L6128" t="str">
        <f t="shared" si="634"/>
        <v>Macul43927</v>
      </c>
      <c r="M6128" s="9">
        <f t="shared" si="635"/>
        <v>7</v>
      </c>
      <c r="N6128" t="str">
        <f t="shared" si="636"/>
        <v>Macul</v>
      </c>
      <c r="O6128" s="1">
        <f t="shared" si="637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38"/>
        <v>Macul439277</v>
      </c>
    </row>
    <row r="6129" spans="11:19" x14ac:dyDescent="0.3">
      <c r="K6129">
        <f t="shared" si="633"/>
        <v>0</v>
      </c>
      <c r="L6129" t="str">
        <f t="shared" si="634"/>
        <v>Macul43927</v>
      </c>
      <c r="M6129" s="9">
        <f t="shared" si="635"/>
        <v>8</v>
      </c>
      <c r="N6129" t="str">
        <f t="shared" si="636"/>
        <v>Macul</v>
      </c>
      <c r="O6129" s="1">
        <f t="shared" si="637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38"/>
        <v>Macul439278</v>
      </c>
    </row>
    <row r="6130" spans="11:19" x14ac:dyDescent="0.3">
      <c r="K6130">
        <f t="shared" si="633"/>
        <v>0</v>
      </c>
      <c r="L6130" t="str">
        <f t="shared" si="634"/>
        <v>Macul43927</v>
      </c>
      <c r="M6130" s="9">
        <f t="shared" si="635"/>
        <v>9</v>
      </c>
      <c r="N6130" t="str">
        <f t="shared" si="636"/>
        <v>Macul</v>
      </c>
      <c r="O6130" s="1">
        <f t="shared" si="637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38"/>
        <v>Macul439279</v>
      </c>
    </row>
    <row r="6131" spans="11:19" x14ac:dyDescent="0.3">
      <c r="K6131">
        <f t="shared" si="633"/>
        <v>0</v>
      </c>
      <c r="L6131" t="str">
        <f t="shared" si="634"/>
        <v>Macul43927</v>
      </c>
      <c r="M6131" s="9">
        <f t="shared" si="635"/>
        <v>10</v>
      </c>
      <c r="N6131" t="str">
        <f t="shared" si="636"/>
        <v>Macul</v>
      </c>
      <c r="O6131" s="1">
        <f t="shared" si="637"/>
        <v>43927</v>
      </c>
      <c r="P6131">
        <f>+VLOOKUP($N6131,[1]Hoja3!$A$4:$E$349,2,0)</f>
        <v>13</v>
      </c>
      <c r="Q6131">
        <f>+VLOOKUP($N6131,[1]Hoja3!$A$4:$E$349,3,0)</f>
        <v>13118</v>
      </c>
      <c r="R6131" t="str">
        <f>+VLOOKUP($N6131,[1]Hoja3!$A$4:$E$349,4,0)</f>
        <v>Metropolitana</v>
      </c>
      <c r="S6131" t="str">
        <f t="shared" si="638"/>
        <v>Macul4392710</v>
      </c>
    </row>
    <row r="6132" spans="11:19" x14ac:dyDescent="0.3">
      <c r="K6132">
        <f t="shared" si="633"/>
        <v>0</v>
      </c>
      <c r="L6132" t="str">
        <f t="shared" si="634"/>
        <v>Macul43927</v>
      </c>
      <c r="M6132" s="9">
        <f t="shared" si="635"/>
        <v>11</v>
      </c>
      <c r="N6132" t="str">
        <f t="shared" si="636"/>
        <v>Macul</v>
      </c>
      <c r="O6132" s="1">
        <f t="shared" si="637"/>
        <v>43927</v>
      </c>
      <c r="P6132">
        <f>+VLOOKUP($N6132,[1]Hoja3!$A$4:$E$349,2,0)</f>
        <v>13</v>
      </c>
      <c r="Q6132">
        <f>+VLOOKUP($N6132,[1]Hoja3!$A$4:$E$349,3,0)</f>
        <v>13118</v>
      </c>
      <c r="R6132" t="str">
        <f>+VLOOKUP($N6132,[1]Hoja3!$A$4:$E$349,4,0)</f>
        <v>Metropolitana</v>
      </c>
      <c r="S6132" t="str">
        <f t="shared" si="638"/>
        <v>Macul4392711</v>
      </c>
    </row>
    <row r="6133" spans="11:19" x14ac:dyDescent="0.3">
      <c r="K6133">
        <f t="shared" si="633"/>
        <v>0</v>
      </c>
      <c r="L6133" t="str">
        <f t="shared" si="634"/>
        <v>Mariquina43927</v>
      </c>
      <c r="M6133" s="9">
        <v>1</v>
      </c>
      <c r="N6133" t="s">
        <v>191</v>
      </c>
      <c r="O6133" s="1">
        <f t="shared" si="637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38"/>
        <v>Mariquina439271</v>
      </c>
    </row>
    <row r="6134" spans="11:19" x14ac:dyDescent="0.3">
      <c r="K6134">
        <f t="shared" si="633"/>
        <v>0</v>
      </c>
      <c r="L6134" t="str">
        <f t="shared" si="634"/>
        <v>Mariquina43927</v>
      </c>
      <c r="M6134" s="9">
        <f t="shared" si="635"/>
        <v>2</v>
      </c>
      <c r="N6134" t="str">
        <f t="shared" si="636"/>
        <v>Mariquina</v>
      </c>
      <c r="O6134" s="1">
        <f t="shared" si="637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38"/>
        <v>Mariquina439272</v>
      </c>
    </row>
    <row r="6135" spans="11:19" x14ac:dyDescent="0.3">
      <c r="K6135">
        <f t="shared" si="633"/>
        <v>0</v>
      </c>
      <c r="L6135" t="str">
        <f t="shared" si="634"/>
        <v>Mariquina43927</v>
      </c>
      <c r="M6135" s="9">
        <f t="shared" si="635"/>
        <v>3</v>
      </c>
      <c r="N6135" t="str">
        <f t="shared" si="636"/>
        <v>Mariquina</v>
      </c>
      <c r="O6135" s="1">
        <f t="shared" si="637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38"/>
        <v>Mariquina439273</v>
      </c>
    </row>
    <row r="6136" spans="11:19" x14ac:dyDescent="0.3">
      <c r="K6136">
        <f t="shared" si="633"/>
        <v>0</v>
      </c>
      <c r="L6136" t="str">
        <f t="shared" si="634"/>
        <v>Mariquina43927</v>
      </c>
      <c r="M6136" s="9">
        <f t="shared" si="635"/>
        <v>4</v>
      </c>
      <c r="N6136" t="str">
        <f t="shared" si="636"/>
        <v>Mariquina</v>
      </c>
      <c r="O6136" s="1">
        <f t="shared" si="637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38"/>
        <v>Mariquina439274</v>
      </c>
    </row>
    <row r="6137" spans="11:19" x14ac:dyDescent="0.3">
      <c r="K6137">
        <f t="shared" si="633"/>
        <v>0</v>
      </c>
      <c r="L6137" t="str">
        <f t="shared" si="634"/>
        <v>Mariquina43927</v>
      </c>
      <c r="M6137" s="9">
        <f t="shared" si="635"/>
        <v>5</v>
      </c>
      <c r="N6137" t="str">
        <f t="shared" si="636"/>
        <v>Mariquina</v>
      </c>
      <c r="O6137" s="1">
        <f t="shared" si="637"/>
        <v>43927</v>
      </c>
      <c r="P6137">
        <f>+VLOOKUP($N6137,[1]Hoja3!$A$4:$E$349,2,0)</f>
        <v>14</v>
      </c>
      <c r="Q6137">
        <f>+VLOOKUP($N6137,[1]Hoja3!$A$4:$E$349,3,0)</f>
        <v>14106</v>
      </c>
      <c r="R6137" t="str">
        <f>+VLOOKUP($N6137,[1]Hoja3!$A$4:$E$349,4,0)</f>
        <v>Los Ríos</v>
      </c>
      <c r="S6137" t="str">
        <f t="shared" si="638"/>
        <v>Mariquina439275</v>
      </c>
    </row>
    <row r="6138" spans="11:19" x14ac:dyDescent="0.3">
      <c r="K6138">
        <f t="shared" si="633"/>
        <v>0</v>
      </c>
      <c r="L6138" t="str">
        <f t="shared" si="634"/>
        <v>Mariquina43927</v>
      </c>
      <c r="M6138" s="9">
        <f t="shared" si="635"/>
        <v>6</v>
      </c>
      <c r="N6138" t="str">
        <f t="shared" si="636"/>
        <v>Mariquina</v>
      </c>
      <c r="O6138" s="1">
        <f t="shared" si="637"/>
        <v>43927</v>
      </c>
      <c r="P6138">
        <f>+VLOOKUP($N6138,[1]Hoja3!$A$4:$E$349,2,0)</f>
        <v>14</v>
      </c>
      <c r="Q6138">
        <f>+VLOOKUP($N6138,[1]Hoja3!$A$4:$E$349,3,0)</f>
        <v>14106</v>
      </c>
      <c r="R6138" t="str">
        <f>+VLOOKUP($N6138,[1]Hoja3!$A$4:$E$349,4,0)</f>
        <v>Los Ríos</v>
      </c>
      <c r="S6138" t="str">
        <f t="shared" si="638"/>
        <v>Mariquina439276</v>
      </c>
    </row>
    <row r="6139" spans="11:19" x14ac:dyDescent="0.3">
      <c r="K6139">
        <f t="shared" si="633"/>
        <v>0</v>
      </c>
      <c r="L6139" t="str">
        <f t="shared" si="634"/>
        <v>Melipilla43927</v>
      </c>
      <c r="M6139" s="9">
        <v>1</v>
      </c>
      <c r="N6139" t="s">
        <v>195</v>
      </c>
      <c r="O6139" s="1">
        <f t="shared" si="637"/>
        <v>43927</v>
      </c>
      <c r="P6139">
        <f>+VLOOKUP($N6139,[1]Hoja3!$A$4:$E$349,2,0)</f>
        <v>13</v>
      </c>
      <c r="Q6139">
        <f>+VLOOKUP($N6139,[1]Hoja3!$A$4:$E$349,3,0)</f>
        <v>13501</v>
      </c>
      <c r="R6139" t="str">
        <f>+VLOOKUP($N6139,[1]Hoja3!$A$4:$E$349,4,0)</f>
        <v>Metropolitana</v>
      </c>
      <c r="S6139" t="str">
        <f t="shared" si="638"/>
        <v>Melipilla439271</v>
      </c>
    </row>
    <row r="6140" spans="11:19" x14ac:dyDescent="0.3">
      <c r="K6140">
        <f t="shared" si="633"/>
        <v>0</v>
      </c>
      <c r="L6140" t="str">
        <f t="shared" si="634"/>
        <v>Melipilla43927</v>
      </c>
      <c r="M6140" s="9">
        <f t="shared" si="635"/>
        <v>2</v>
      </c>
      <c r="N6140" t="str">
        <f t="shared" si="636"/>
        <v>Melipilla</v>
      </c>
      <c r="O6140" s="1">
        <f t="shared" si="637"/>
        <v>43927</v>
      </c>
      <c r="P6140">
        <f>+VLOOKUP($N6140,[1]Hoja3!$A$4:$E$349,2,0)</f>
        <v>13</v>
      </c>
      <c r="Q6140">
        <f>+VLOOKUP($N6140,[1]Hoja3!$A$4:$E$349,3,0)</f>
        <v>13501</v>
      </c>
      <c r="R6140" t="str">
        <f>+VLOOKUP($N6140,[1]Hoja3!$A$4:$E$349,4,0)</f>
        <v>Metropolitana</v>
      </c>
      <c r="S6140" t="str">
        <f t="shared" si="638"/>
        <v>Melipilla439272</v>
      </c>
    </row>
    <row r="6141" spans="11:19" x14ac:dyDescent="0.3">
      <c r="K6141">
        <f t="shared" si="633"/>
        <v>0</v>
      </c>
      <c r="L6141" t="str">
        <f t="shared" si="634"/>
        <v>Nueva Imperial43927</v>
      </c>
      <c r="M6141" s="9">
        <v>1</v>
      </c>
      <c r="N6141" t="s">
        <v>208</v>
      </c>
      <c r="O6141" s="1">
        <f t="shared" si="637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38"/>
        <v>Nueva Imperial439271</v>
      </c>
    </row>
    <row r="6142" spans="11:19" x14ac:dyDescent="0.3">
      <c r="K6142">
        <f t="shared" si="633"/>
        <v>0</v>
      </c>
      <c r="L6142" t="str">
        <f t="shared" si="634"/>
        <v>Nueva Imperial43927</v>
      </c>
      <c r="M6142" s="9">
        <f t="shared" si="635"/>
        <v>2</v>
      </c>
      <c r="N6142" t="str">
        <f t="shared" si="636"/>
        <v>Nueva Imperial</v>
      </c>
      <c r="O6142" s="1">
        <f t="shared" si="637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38"/>
        <v>Nueva Imperial439272</v>
      </c>
    </row>
    <row r="6143" spans="11:19" x14ac:dyDescent="0.3">
      <c r="K6143">
        <f t="shared" si="633"/>
        <v>0</v>
      </c>
      <c r="L6143" t="str">
        <f t="shared" si="634"/>
        <v>Nueva Imperial43927</v>
      </c>
      <c r="M6143" s="9">
        <f t="shared" si="635"/>
        <v>3</v>
      </c>
      <c r="N6143" t="str">
        <f t="shared" si="636"/>
        <v>Nueva Imperial</v>
      </c>
      <c r="O6143" s="1">
        <f t="shared" si="637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38"/>
        <v>Nueva Imperial439273</v>
      </c>
    </row>
    <row r="6144" spans="11:19" x14ac:dyDescent="0.3">
      <c r="K6144">
        <f t="shared" si="633"/>
        <v>0</v>
      </c>
      <c r="L6144" t="str">
        <f t="shared" si="634"/>
        <v>Nueva Imperial43927</v>
      </c>
      <c r="M6144" s="9">
        <f t="shared" si="635"/>
        <v>4</v>
      </c>
      <c r="N6144" t="str">
        <f t="shared" si="636"/>
        <v>Nueva Imperial</v>
      </c>
      <c r="O6144" s="1">
        <f t="shared" si="637"/>
        <v>43927</v>
      </c>
      <c r="P6144">
        <f>+VLOOKUP($N6144,[1]Hoja3!$A$4:$E$349,2,0)</f>
        <v>9</v>
      </c>
      <c r="Q6144">
        <f>+VLOOKUP($N6144,[1]Hoja3!$A$4:$E$349,3,0)</f>
        <v>9111</v>
      </c>
      <c r="R6144" t="str">
        <f>+VLOOKUP($N6144,[1]Hoja3!$A$4:$E$349,4,0)</f>
        <v>Araucanía</v>
      </c>
      <c r="S6144" t="str">
        <f t="shared" si="638"/>
        <v>Nueva Imperial439274</v>
      </c>
    </row>
    <row r="6145" spans="11:19" x14ac:dyDescent="0.3">
      <c r="K6145">
        <f t="shared" si="633"/>
        <v>0</v>
      </c>
      <c r="L6145" t="str">
        <f t="shared" si="634"/>
        <v>Nueva Imperial43927</v>
      </c>
      <c r="M6145" s="9">
        <f t="shared" si="635"/>
        <v>5</v>
      </c>
      <c r="N6145" t="str">
        <f t="shared" si="636"/>
        <v>Nueva Imperial</v>
      </c>
      <c r="O6145" s="1">
        <f t="shared" si="637"/>
        <v>43927</v>
      </c>
      <c r="P6145">
        <f>+VLOOKUP($N6145,[1]Hoja3!$A$4:$E$349,2,0)</f>
        <v>9</v>
      </c>
      <c r="Q6145">
        <f>+VLOOKUP($N6145,[1]Hoja3!$A$4:$E$349,3,0)</f>
        <v>9111</v>
      </c>
      <c r="R6145" t="str">
        <f>+VLOOKUP($N6145,[1]Hoja3!$A$4:$E$349,4,0)</f>
        <v>Araucanía</v>
      </c>
      <c r="S6145" t="str">
        <f t="shared" si="638"/>
        <v>Nueva Imperial439275</v>
      </c>
    </row>
    <row r="6146" spans="11:19" x14ac:dyDescent="0.3">
      <c r="K6146">
        <f t="shared" si="633"/>
        <v>0</v>
      </c>
      <c r="L6146" t="str">
        <f t="shared" si="634"/>
        <v>Osorno43927</v>
      </c>
      <c r="M6146" s="9">
        <v>1</v>
      </c>
      <c r="N6146" t="s">
        <v>214</v>
      </c>
      <c r="O6146" s="1">
        <f t="shared" si="637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38"/>
        <v>Osorno439271</v>
      </c>
    </row>
    <row r="6147" spans="11:19" x14ac:dyDescent="0.3">
      <c r="K6147">
        <f t="shared" si="633"/>
        <v>0</v>
      </c>
      <c r="L6147" t="str">
        <f t="shared" si="634"/>
        <v>Osorno43927</v>
      </c>
      <c r="M6147" s="9">
        <f t="shared" si="635"/>
        <v>2</v>
      </c>
      <c r="N6147" t="str">
        <f t="shared" si="636"/>
        <v>Osorno</v>
      </c>
      <c r="O6147" s="1">
        <f t="shared" si="637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38"/>
        <v>Osorno439272</v>
      </c>
    </row>
    <row r="6148" spans="11:19" x14ac:dyDescent="0.3">
      <c r="K6148">
        <f t="shared" si="633"/>
        <v>0</v>
      </c>
      <c r="L6148" t="str">
        <f t="shared" si="634"/>
        <v>Osorno43927</v>
      </c>
      <c r="M6148" s="9">
        <f t="shared" si="635"/>
        <v>3</v>
      </c>
      <c r="N6148" t="str">
        <f t="shared" si="636"/>
        <v>Osorno</v>
      </c>
      <c r="O6148" s="1">
        <f t="shared" si="637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38"/>
        <v>Osorno439273</v>
      </c>
    </row>
    <row r="6149" spans="11:19" x14ac:dyDescent="0.3">
      <c r="K6149">
        <f t="shared" si="633"/>
        <v>0</v>
      </c>
      <c r="L6149" t="str">
        <f t="shared" si="634"/>
        <v>Osorno43927</v>
      </c>
      <c r="M6149" s="9">
        <f t="shared" si="635"/>
        <v>4</v>
      </c>
      <c r="N6149" t="str">
        <f t="shared" si="636"/>
        <v>Osorno</v>
      </c>
      <c r="O6149" s="1">
        <f t="shared" si="637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38"/>
        <v>Osorno439274</v>
      </c>
    </row>
    <row r="6150" spans="11:19" x14ac:dyDescent="0.3">
      <c r="K6150">
        <f t="shared" si="633"/>
        <v>0</v>
      </c>
      <c r="L6150" t="str">
        <f t="shared" si="634"/>
        <v>Osorno43927</v>
      </c>
      <c r="M6150" s="9">
        <f t="shared" si="635"/>
        <v>5</v>
      </c>
      <c r="N6150" t="str">
        <f t="shared" si="636"/>
        <v>Osorno</v>
      </c>
      <c r="O6150" s="1">
        <f t="shared" si="637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38"/>
        <v>Osorno439275</v>
      </c>
    </row>
    <row r="6151" spans="11:19" x14ac:dyDescent="0.3">
      <c r="K6151">
        <f t="shared" ref="K6151:K6214" si="639">+COUNTIFS($L$6:$L$20000,B6151)</f>
        <v>0</v>
      </c>
      <c r="L6151" t="str">
        <f t="shared" si="634"/>
        <v>Osorno43927</v>
      </c>
      <c r="M6151" s="9">
        <f t="shared" si="635"/>
        <v>6</v>
      </c>
      <c r="N6151" t="str">
        <f t="shared" si="636"/>
        <v>Osorno</v>
      </c>
      <c r="O6151" s="1">
        <f t="shared" si="637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38"/>
        <v>Osorno439276</v>
      </c>
    </row>
    <row r="6152" spans="11:19" x14ac:dyDescent="0.3">
      <c r="K6152">
        <f t="shared" si="639"/>
        <v>0</v>
      </c>
      <c r="L6152" t="str">
        <f t="shared" si="634"/>
        <v>Osorno43927</v>
      </c>
      <c r="M6152" s="9">
        <f t="shared" si="635"/>
        <v>7</v>
      </c>
      <c r="N6152" t="str">
        <f t="shared" si="636"/>
        <v>Osorno</v>
      </c>
      <c r="O6152" s="1">
        <f t="shared" si="637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38"/>
        <v>Osorno439277</v>
      </c>
    </row>
    <row r="6153" spans="11:19" x14ac:dyDescent="0.3">
      <c r="K6153">
        <f t="shared" si="639"/>
        <v>0</v>
      </c>
      <c r="L6153" t="str">
        <f t="shared" si="634"/>
        <v>Osorno43927</v>
      </c>
      <c r="M6153" s="9">
        <f t="shared" si="635"/>
        <v>8</v>
      </c>
      <c r="N6153" t="str">
        <f t="shared" si="636"/>
        <v>Osorno</v>
      </c>
      <c r="O6153" s="1">
        <f t="shared" si="637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38"/>
        <v>Osorno439278</v>
      </c>
    </row>
    <row r="6154" spans="11:19" x14ac:dyDescent="0.3">
      <c r="K6154">
        <f t="shared" si="639"/>
        <v>0</v>
      </c>
      <c r="L6154" t="str">
        <f t="shared" si="634"/>
        <v>Osorno43927</v>
      </c>
      <c r="M6154" s="9">
        <f t="shared" si="635"/>
        <v>9</v>
      </c>
      <c r="N6154" t="str">
        <f t="shared" si="636"/>
        <v>Osorno</v>
      </c>
      <c r="O6154" s="1">
        <f t="shared" si="637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38"/>
        <v>Osorno439279</v>
      </c>
    </row>
    <row r="6155" spans="11:19" x14ac:dyDescent="0.3">
      <c r="K6155">
        <f t="shared" si="639"/>
        <v>0</v>
      </c>
      <c r="L6155" t="str">
        <f t="shared" si="634"/>
        <v>Osorno43927</v>
      </c>
      <c r="M6155" s="9">
        <f t="shared" si="635"/>
        <v>10</v>
      </c>
      <c r="N6155" t="str">
        <f t="shared" si="636"/>
        <v>Osorno</v>
      </c>
      <c r="O6155" s="1">
        <f t="shared" si="637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38"/>
        <v>Osorno4392710</v>
      </c>
    </row>
    <row r="6156" spans="11:19" x14ac:dyDescent="0.3">
      <c r="K6156">
        <f t="shared" si="639"/>
        <v>0</v>
      </c>
      <c r="L6156" t="str">
        <f t="shared" si="634"/>
        <v>Osorno43927</v>
      </c>
      <c r="M6156" s="9">
        <f t="shared" si="635"/>
        <v>11</v>
      </c>
      <c r="N6156" t="str">
        <f t="shared" si="636"/>
        <v>Osorno</v>
      </c>
      <c r="O6156" s="1">
        <f t="shared" si="637"/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si="638"/>
        <v>Osorno4392711</v>
      </c>
    </row>
    <row r="6157" spans="11:19" x14ac:dyDescent="0.3">
      <c r="K6157">
        <f t="shared" si="639"/>
        <v>0</v>
      </c>
      <c r="L6157" t="str">
        <f t="shared" si="634"/>
        <v>Osorno43927</v>
      </c>
      <c r="M6157" s="9">
        <f t="shared" si="635"/>
        <v>12</v>
      </c>
      <c r="N6157" t="str">
        <f t="shared" si="636"/>
        <v>Osorno</v>
      </c>
      <c r="O6157" s="1">
        <f t="shared" si="637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38"/>
        <v>Osorno4392712</v>
      </c>
    </row>
    <row r="6158" spans="11:19" x14ac:dyDescent="0.3">
      <c r="K6158">
        <f t="shared" si="639"/>
        <v>0</v>
      </c>
      <c r="L6158" t="str">
        <f t="shared" ref="L6158:L6221" si="640">+N6158&amp;O6158</f>
        <v>Osorno43927</v>
      </c>
      <c r="M6158" s="9">
        <f t="shared" ref="M6158:M6221" si="641">+M6157+1</f>
        <v>13</v>
      </c>
      <c r="N6158" t="str">
        <f t="shared" ref="N6158:N6221" si="642">+N6157</f>
        <v>Osorno</v>
      </c>
      <c r="O6158" s="1">
        <f t="shared" ref="O6158:O6221" si="643">+O6157</f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ref="S6158:S6221" si="644">+N6158&amp;O6158&amp;M6158</f>
        <v>Osorno4392713</v>
      </c>
    </row>
    <row r="6159" spans="11:19" x14ac:dyDescent="0.3">
      <c r="K6159">
        <f t="shared" si="639"/>
        <v>0</v>
      </c>
      <c r="L6159" t="str">
        <f t="shared" si="640"/>
        <v>Osorno43927</v>
      </c>
      <c r="M6159" s="9">
        <f t="shared" si="641"/>
        <v>14</v>
      </c>
      <c r="N6159" t="str">
        <f t="shared" si="642"/>
        <v>Osorno</v>
      </c>
      <c r="O6159" s="1">
        <f t="shared" si="643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44"/>
        <v>Osorno4392714</v>
      </c>
    </row>
    <row r="6160" spans="11:19" x14ac:dyDescent="0.3">
      <c r="K6160">
        <f t="shared" si="639"/>
        <v>0</v>
      </c>
      <c r="L6160" t="str">
        <f t="shared" si="640"/>
        <v>Osorno43927</v>
      </c>
      <c r="M6160" s="9">
        <f t="shared" si="641"/>
        <v>15</v>
      </c>
      <c r="N6160" t="str">
        <f t="shared" si="642"/>
        <v>Osorno</v>
      </c>
      <c r="O6160" s="1">
        <f t="shared" si="643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44"/>
        <v>Osorno4392715</v>
      </c>
    </row>
    <row r="6161" spans="11:19" x14ac:dyDescent="0.3">
      <c r="K6161">
        <f t="shared" si="639"/>
        <v>0</v>
      </c>
      <c r="L6161" t="str">
        <f t="shared" si="640"/>
        <v>Osorno43927</v>
      </c>
      <c r="M6161" s="9">
        <f t="shared" si="641"/>
        <v>16</v>
      </c>
      <c r="N6161" t="str">
        <f t="shared" si="642"/>
        <v>Osorno</v>
      </c>
      <c r="O6161" s="1">
        <f t="shared" si="643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44"/>
        <v>Osorno4392716</v>
      </c>
    </row>
    <row r="6162" spans="11:19" x14ac:dyDescent="0.3">
      <c r="K6162">
        <f t="shared" si="639"/>
        <v>0</v>
      </c>
      <c r="L6162" t="str">
        <f t="shared" si="640"/>
        <v>Osorno43927</v>
      </c>
      <c r="M6162" s="9">
        <f t="shared" si="641"/>
        <v>17</v>
      </c>
      <c r="N6162" t="str">
        <f t="shared" si="642"/>
        <v>Osorno</v>
      </c>
      <c r="O6162" s="1">
        <f t="shared" si="643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44"/>
        <v>Osorno4392717</v>
      </c>
    </row>
    <row r="6163" spans="11:19" x14ac:dyDescent="0.3">
      <c r="K6163">
        <f t="shared" si="639"/>
        <v>0</v>
      </c>
      <c r="L6163" t="str">
        <f t="shared" si="640"/>
        <v>Osorno43927</v>
      </c>
      <c r="M6163" s="9">
        <f t="shared" si="641"/>
        <v>18</v>
      </c>
      <c r="N6163" t="str">
        <f t="shared" si="642"/>
        <v>Osorno</v>
      </c>
      <c r="O6163" s="1">
        <f t="shared" si="643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44"/>
        <v>Osorno4392718</v>
      </c>
    </row>
    <row r="6164" spans="11:19" x14ac:dyDescent="0.3">
      <c r="K6164">
        <f t="shared" si="639"/>
        <v>0</v>
      </c>
      <c r="L6164" t="str">
        <f t="shared" si="640"/>
        <v>Osorno43927</v>
      </c>
      <c r="M6164" s="9">
        <f t="shared" si="641"/>
        <v>19</v>
      </c>
      <c r="N6164" t="str">
        <f t="shared" si="642"/>
        <v>Osorno</v>
      </c>
      <c r="O6164" s="1">
        <f t="shared" si="643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44"/>
        <v>Osorno4392719</v>
      </c>
    </row>
    <row r="6165" spans="11:19" x14ac:dyDescent="0.3">
      <c r="K6165">
        <f t="shared" si="639"/>
        <v>0</v>
      </c>
      <c r="L6165" t="str">
        <f t="shared" si="640"/>
        <v>Osorno43927</v>
      </c>
      <c r="M6165" s="9">
        <f t="shared" si="641"/>
        <v>20</v>
      </c>
      <c r="N6165" t="str">
        <f t="shared" si="642"/>
        <v>Osorno</v>
      </c>
      <c r="O6165" s="1">
        <f t="shared" si="643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44"/>
        <v>Osorno4392720</v>
      </c>
    </row>
    <row r="6166" spans="11:19" x14ac:dyDescent="0.3">
      <c r="K6166">
        <f t="shared" si="639"/>
        <v>0</v>
      </c>
      <c r="L6166" t="str">
        <f t="shared" si="640"/>
        <v>Osorno43927</v>
      </c>
      <c r="M6166" s="9">
        <f t="shared" si="641"/>
        <v>21</v>
      </c>
      <c r="N6166" t="str">
        <f t="shared" si="642"/>
        <v>Osorno</v>
      </c>
      <c r="O6166" s="1">
        <f t="shared" si="643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44"/>
        <v>Osorno4392721</v>
      </c>
    </row>
    <row r="6167" spans="11:19" x14ac:dyDescent="0.3">
      <c r="K6167">
        <f t="shared" si="639"/>
        <v>0</v>
      </c>
      <c r="L6167" t="str">
        <f t="shared" si="640"/>
        <v>Osorno43927</v>
      </c>
      <c r="M6167" s="9">
        <f t="shared" si="641"/>
        <v>22</v>
      </c>
      <c r="N6167" t="str">
        <f t="shared" si="642"/>
        <v>Osorno</v>
      </c>
      <c r="O6167" s="1">
        <f t="shared" si="643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44"/>
        <v>Osorno4392722</v>
      </c>
    </row>
    <row r="6168" spans="11:19" x14ac:dyDescent="0.3">
      <c r="K6168">
        <f t="shared" si="639"/>
        <v>0</v>
      </c>
      <c r="L6168" t="str">
        <f t="shared" si="640"/>
        <v>Osorno43927</v>
      </c>
      <c r="M6168" s="9">
        <f t="shared" si="641"/>
        <v>23</v>
      </c>
      <c r="N6168" t="str">
        <f t="shared" si="642"/>
        <v>Osorno</v>
      </c>
      <c r="O6168" s="1">
        <f t="shared" si="643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44"/>
        <v>Osorno4392723</v>
      </c>
    </row>
    <row r="6169" spans="11:19" x14ac:dyDescent="0.3">
      <c r="K6169">
        <f t="shared" si="639"/>
        <v>0</v>
      </c>
      <c r="L6169" t="str">
        <f t="shared" si="640"/>
        <v>Osorno43927</v>
      </c>
      <c r="M6169" s="9">
        <f t="shared" si="641"/>
        <v>24</v>
      </c>
      <c r="N6169" t="str">
        <f t="shared" si="642"/>
        <v>Osorno</v>
      </c>
      <c r="O6169" s="1">
        <f t="shared" si="643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44"/>
        <v>Osorno4392724</v>
      </c>
    </row>
    <row r="6170" spans="11:19" x14ac:dyDescent="0.3">
      <c r="K6170">
        <f t="shared" si="639"/>
        <v>0</v>
      </c>
      <c r="L6170" t="str">
        <f t="shared" si="640"/>
        <v>Osorno43927</v>
      </c>
      <c r="M6170" s="9">
        <f t="shared" si="641"/>
        <v>25</v>
      </c>
      <c r="N6170" t="str">
        <f t="shared" si="642"/>
        <v>Osorno</v>
      </c>
      <c r="O6170" s="1">
        <f t="shared" si="643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44"/>
        <v>Osorno4392725</v>
      </c>
    </row>
    <row r="6171" spans="11:19" x14ac:dyDescent="0.3">
      <c r="K6171">
        <f t="shared" si="639"/>
        <v>0</v>
      </c>
      <c r="L6171" t="str">
        <f t="shared" si="640"/>
        <v>Osorno43927</v>
      </c>
      <c r="M6171" s="9">
        <f t="shared" si="641"/>
        <v>26</v>
      </c>
      <c r="N6171" t="str">
        <f t="shared" si="642"/>
        <v>Osorno</v>
      </c>
      <c r="O6171" s="1">
        <f t="shared" si="643"/>
        <v>43927</v>
      </c>
      <c r="P6171">
        <f>+VLOOKUP($N6171,[1]Hoja3!$A$4:$E$349,2,0)</f>
        <v>10</v>
      </c>
      <c r="Q6171">
        <f>+VLOOKUP($N6171,[1]Hoja3!$A$4:$E$349,3,0)</f>
        <v>10301</v>
      </c>
      <c r="R6171" t="str">
        <f>+VLOOKUP($N6171,[1]Hoja3!$A$4:$E$349,4,0)</f>
        <v>Los Lagos</v>
      </c>
      <c r="S6171" t="str">
        <f t="shared" si="644"/>
        <v>Osorno4392726</v>
      </c>
    </row>
    <row r="6172" spans="11:19" x14ac:dyDescent="0.3">
      <c r="K6172">
        <f t="shared" si="639"/>
        <v>0</v>
      </c>
      <c r="L6172" t="str">
        <f t="shared" si="640"/>
        <v>Osorno43927</v>
      </c>
      <c r="M6172" s="9">
        <f t="shared" si="641"/>
        <v>27</v>
      </c>
      <c r="N6172" t="str">
        <f t="shared" si="642"/>
        <v>Osorno</v>
      </c>
      <c r="O6172" s="1">
        <f t="shared" si="643"/>
        <v>43927</v>
      </c>
      <c r="P6172">
        <f>+VLOOKUP($N6172,[1]Hoja3!$A$4:$E$349,2,0)</f>
        <v>10</v>
      </c>
      <c r="Q6172">
        <f>+VLOOKUP($N6172,[1]Hoja3!$A$4:$E$349,3,0)</f>
        <v>10301</v>
      </c>
      <c r="R6172" t="str">
        <f>+VLOOKUP($N6172,[1]Hoja3!$A$4:$E$349,4,0)</f>
        <v>Los Lagos</v>
      </c>
      <c r="S6172" t="str">
        <f t="shared" si="644"/>
        <v>Osorno4392727</v>
      </c>
    </row>
    <row r="6173" spans="11:19" x14ac:dyDescent="0.3">
      <c r="K6173">
        <f t="shared" si="639"/>
        <v>0</v>
      </c>
      <c r="L6173" t="str">
        <f t="shared" si="640"/>
        <v>Ovalle43927</v>
      </c>
      <c r="M6173" s="9">
        <v>1</v>
      </c>
      <c r="N6173" t="s">
        <v>215</v>
      </c>
      <c r="O6173" s="1">
        <f t="shared" si="643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44"/>
        <v>Ovalle439271</v>
      </c>
    </row>
    <row r="6174" spans="11:19" x14ac:dyDescent="0.3">
      <c r="K6174">
        <f t="shared" si="639"/>
        <v>0</v>
      </c>
      <c r="L6174" t="str">
        <f t="shared" si="640"/>
        <v>Ovalle43927</v>
      </c>
      <c r="M6174" s="9">
        <f t="shared" si="641"/>
        <v>2</v>
      </c>
      <c r="N6174" t="str">
        <f t="shared" si="642"/>
        <v>Ovalle</v>
      </c>
      <c r="O6174" s="1">
        <f t="shared" si="643"/>
        <v>43927</v>
      </c>
      <c r="P6174">
        <f>+VLOOKUP($N6174,[1]Hoja3!$A$4:$E$349,2,0)</f>
        <v>4</v>
      </c>
      <c r="Q6174">
        <f>+VLOOKUP($N6174,[1]Hoja3!$A$4:$E$349,3,0)</f>
        <v>4301</v>
      </c>
      <c r="R6174" t="str">
        <f>+VLOOKUP($N6174,[1]Hoja3!$A$4:$E$349,4,0)</f>
        <v>Coquimbo</v>
      </c>
      <c r="S6174" t="str">
        <f t="shared" si="644"/>
        <v>Ovalle439272</v>
      </c>
    </row>
    <row r="6175" spans="11:19" x14ac:dyDescent="0.3">
      <c r="K6175">
        <f t="shared" si="639"/>
        <v>0</v>
      </c>
      <c r="L6175" t="str">
        <f t="shared" si="640"/>
        <v>Ovalle43927</v>
      </c>
      <c r="M6175" s="9">
        <f t="shared" si="641"/>
        <v>3</v>
      </c>
      <c r="N6175" t="str">
        <f t="shared" si="642"/>
        <v>Ovalle</v>
      </c>
      <c r="O6175" s="1">
        <f t="shared" si="643"/>
        <v>43927</v>
      </c>
      <c r="P6175">
        <f>+VLOOKUP($N6175,[1]Hoja3!$A$4:$E$349,2,0)</f>
        <v>4</v>
      </c>
      <c r="Q6175">
        <f>+VLOOKUP($N6175,[1]Hoja3!$A$4:$E$349,3,0)</f>
        <v>4301</v>
      </c>
      <c r="R6175" t="str">
        <f>+VLOOKUP($N6175,[1]Hoja3!$A$4:$E$349,4,0)</f>
        <v>Coquimbo</v>
      </c>
      <c r="S6175" t="str">
        <f t="shared" si="644"/>
        <v>Ovalle439273</v>
      </c>
    </row>
    <row r="6176" spans="11:19" x14ac:dyDescent="0.3">
      <c r="K6176">
        <f t="shared" si="639"/>
        <v>0</v>
      </c>
      <c r="L6176" t="str">
        <f t="shared" si="640"/>
        <v>Padre Hurtado43927</v>
      </c>
      <c r="M6176" s="9">
        <v>1</v>
      </c>
      <c r="N6176" t="s">
        <v>216</v>
      </c>
      <c r="O6176" s="1">
        <f t="shared" si="643"/>
        <v>43927</v>
      </c>
      <c r="P6176">
        <f>+VLOOKUP($N6176,[1]Hoja3!$A$4:$E$349,2,0)</f>
        <v>13</v>
      </c>
      <c r="Q6176">
        <f>+VLOOKUP($N6176,[1]Hoja3!$A$4:$E$349,3,0)</f>
        <v>13604</v>
      </c>
      <c r="R6176" t="str">
        <f>+VLOOKUP($N6176,[1]Hoja3!$A$4:$E$349,4,0)</f>
        <v>Metropolitana</v>
      </c>
      <c r="S6176" t="str">
        <f t="shared" si="644"/>
        <v>Padre Hurtado439271</v>
      </c>
    </row>
    <row r="6177" spans="11:19" x14ac:dyDescent="0.3">
      <c r="K6177">
        <f t="shared" si="639"/>
        <v>0</v>
      </c>
      <c r="L6177" t="str">
        <f t="shared" si="640"/>
        <v>Padre Hurtado43927</v>
      </c>
      <c r="M6177" s="9">
        <f t="shared" si="641"/>
        <v>2</v>
      </c>
      <c r="N6177" t="str">
        <f t="shared" si="642"/>
        <v>Padre Hurtado</v>
      </c>
      <c r="O6177" s="1">
        <f t="shared" si="643"/>
        <v>43927</v>
      </c>
      <c r="P6177">
        <f>+VLOOKUP($N6177,[1]Hoja3!$A$4:$E$349,2,0)</f>
        <v>13</v>
      </c>
      <c r="Q6177">
        <f>+VLOOKUP($N6177,[1]Hoja3!$A$4:$E$349,3,0)</f>
        <v>13604</v>
      </c>
      <c r="R6177" t="str">
        <f>+VLOOKUP($N6177,[1]Hoja3!$A$4:$E$349,4,0)</f>
        <v>Metropolitana</v>
      </c>
      <c r="S6177" t="str">
        <f t="shared" si="644"/>
        <v>Padre Hurtado439272</v>
      </c>
    </row>
    <row r="6178" spans="11:19" x14ac:dyDescent="0.3">
      <c r="K6178">
        <f t="shared" si="639"/>
        <v>0</v>
      </c>
      <c r="L6178" t="str">
        <f t="shared" si="640"/>
        <v>Padre Las Casas43927</v>
      </c>
      <c r="M6178" s="9">
        <v>1</v>
      </c>
      <c r="N6178" t="s">
        <v>217</v>
      </c>
      <c r="O6178" s="1">
        <f t="shared" si="643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44"/>
        <v>Padre Las Casas439271</v>
      </c>
    </row>
    <row r="6179" spans="11:19" x14ac:dyDescent="0.3">
      <c r="K6179">
        <f t="shared" si="639"/>
        <v>0</v>
      </c>
      <c r="L6179" t="str">
        <f t="shared" si="640"/>
        <v>Padre Las Casas43927</v>
      </c>
      <c r="M6179" s="9">
        <f t="shared" si="641"/>
        <v>2</v>
      </c>
      <c r="N6179" t="str">
        <f t="shared" si="642"/>
        <v>Padre Las Casas</v>
      </c>
      <c r="O6179" s="1">
        <f t="shared" si="643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44"/>
        <v>Padre Las Casas439272</v>
      </c>
    </row>
    <row r="6180" spans="11:19" x14ac:dyDescent="0.3">
      <c r="K6180">
        <f t="shared" si="639"/>
        <v>0</v>
      </c>
      <c r="L6180" t="str">
        <f t="shared" si="640"/>
        <v>Padre Las Casas43927</v>
      </c>
      <c r="M6180" s="9">
        <f t="shared" si="641"/>
        <v>3</v>
      </c>
      <c r="N6180" t="str">
        <f t="shared" si="642"/>
        <v>Padre Las Casas</v>
      </c>
      <c r="O6180" s="1">
        <f t="shared" si="643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44"/>
        <v>Padre Las Casas439273</v>
      </c>
    </row>
    <row r="6181" spans="11:19" x14ac:dyDescent="0.3">
      <c r="K6181">
        <f t="shared" si="639"/>
        <v>0</v>
      </c>
      <c r="L6181" t="str">
        <f t="shared" si="640"/>
        <v>Padre Las Casas43927</v>
      </c>
      <c r="M6181" s="9">
        <f t="shared" si="641"/>
        <v>4</v>
      </c>
      <c r="N6181" t="str">
        <f t="shared" si="642"/>
        <v>Padre Las Casas</v>
      </c>
      <c r="O6181" s="1">
        <f t="shared" si="643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44"/>
        <v>Padre Las Casas439274</v>
      </c>
    </row>
    <row r="6182" spans="11:19" x14ac:dyDescent="0.3">
      <c r="K6182">
        <f t="shared" si="639"/>
        <v>0</v>
      </c>
      <c r="L6182" t="str">
        <f t="shared" si="640"/>
        <v>Padre Las Casas43927</v>
      </c>
      <c r="M6182" s="9">
        <f t="shared" si="641"/>
        <v>5</v>
      </c>
      <c r="N6182" t="str">
        <f t="shared" si="642"/>
        <v>Padre Las Casas</v>
      </c>
      <c r="O6182" s="1">
        <f t="shared" si="643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44"/>
        <v>Padre Las Casas439275</v>
      </c>
    </row>
    <row r="6183" spans="11:19" x14ac:dyDescent="0.3">
      <c r="K6183">
        <f t="shared" si="639"/>
        <v>0</v>
      </c>
      <c r="L6183" t="str">
        <f t="shared" si="640"/>
        <v>Padre Las Casas43927</v>
      </c>
      <c r="M6183" s="9">
        <f t="shared" si="641"/>
        <v>6</v>
      </c>
      <c r="N6183" t="str">
        <f t="shared" si="642"/>
        <v>Padre Las Casas</v>
      </c>
      <c r="O6183" s="1">
        <f t="shared" si="643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44"/>
        <v>Padre Las Casas439276</v>
      </c>
    </row>
    <row r="6184" spans="11:19" x14ac:dyDescent="0.3">
      <c r="K6184">
        <f t="shared" si="639"/>
        <v>0</v>
      </c>
      <c r="L6184" t="str">
        <f t="shared" si="640"/>
        <v>Padre Las Casas43927</v>
      </c>
      <c r="M6184" s="9">
        <f t="shared" si="641"/>
        <v>7</v>
      </c>
      <c r="N6184" t="str">
        <f t="shared" si="642"/>
        <v>Padre Las Casas</v>
      </c>
      <c r="O6184" s="1">
        <f t="shared" si="643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44"/>
        <v>Padre Las Casas439277</v>
      </c>
    </row>
    <row r="6185" spans="11:19" x14ac:dyDescent="0.3">
      <c r="K6185">
        <f t="shared" si="639"/>
        <v>0</v>
      </c>
      <c r="L6185" t="str">
        <f t="shared" si="640"/>
        <v>Padre Las Casas43927</v>
      </c>
      <c r="M6185" s="9">
        <f t="shared" si="641"/>
        <v>8</v>
      </c>
      <c r="N6185" t="str">
        <f t="shared" si="642"/>
        <v>Padre Las Casas</v>
      </c>
      <c r="O6185" s="1">
        <f t="shared" si="643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44"/>
        <v>Padre Las Casas439278</v>
      </c>
    </row>
    <row r="6186" spans="11:19" x14ac:dyDescent="0.3">
      <c r="K6186">
        <f t="shared" si="639"/>
        <v>0</v>
      </c>
      <c r="L6186" t="str">
        <f t="shared" si="640"/>
        <v>Padre Las Casas43927</v>
      </c>
      <c r="M6186" s="9">
        <f t="shared" si="641"/>
        <v>9</v>
      </c>
      <c r="N6186" t="str">
        <f t="shared" si="642"/>
        <v>Padre Las Casas</v>
      </c>
      <c r="O6186" s="1">
        <f t="shared" si="643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44"/>
        <v>Padre Las Casas439279</v>
      </c>
    </row>
    <row r="6187" spans="11:19" x14ac:dyDescent="0.3">
      <c r="K6187">
        <f t="shared" si="639"/>
        <v>0</v>
      </c>
      <c r="L6187" t="str">
        <f t="shared" si="640"/>
        <v>Padre Las Casas43927</v>
      </c>
      <c r="M6187" s="9">
        <f t="shared" si="641"/>
        <v>10</v>
      </c>
      <c r="N6187" t="str">
        <f t="shared" si="642"/>
        <v>Padre Las Casas</v>
      </c>
      <c r="O6187" s="1">
        <f t="shared" si="643"/>
        <v>43927</v>
      </c>
      <c r="P6187">
        <f>+VLOOKUP($N6187,[1]Hoja3!$A$4:$E$349,2,0)</f>
        <v>9</v>
      </c>
      <c r="Q6187">
        <f>+VLOOKUP($N6187,[1]Hoja3!$A$4:$E$349,3,0)</f>
        <v>9112</v>
      </c>
      <c r="R6187" t="str">
        <f>+VLOOKUP($N6187,[1]Hoja3!$A$4:$E$349,4,0)</f>
        <v>Araucanía</v>
      </c>
      <c r="S6187" t="str">
        <f t="shared" si="644"/>
        <v>Padre Las Casas4392710</v>
      </c>
    </row>
    <row r="6188" spans="11:19" x14ac:dyDescent="0.3">
      <c r="K6188">
        <f t="shared" si="639"/>
        <v>0</v>
      </c>
      <c r="L6188" t="str">
        <f t="shared" si="640"/>
        <v>Padre Las Casas43927</v>
      </c>
      <c r="M6188" s="9">
        <f t="shared" si="641"/>
        <v>11</v>
      </c>
      <c r="N6188" t="str">
        <f t="shared" si="642"/>
        <v>Padre Las Casas</v>
      </c>
      <c r="O6188" s="1">
        <f t="shared" si="643"/>
        <v>43927</v>
      </c>
      <c r="P6188">
        <f>+VLOOKUP($N6188,[1]Hoja3!$A$4:$E$349,2,0)</f>
        <v>9</v>
      </c>
      <c r="Q6188">
        <f>+VLOOKUP($N6188,[1]Hoja3!$A$4:$E$349,3,0)</f>
        <v>9112</v>
      </c>
      <c r="R6188" t="str">
        <f>+VLOOKUP($N6188,[1]Hoja3!$A$4:$E$349,4,0)</f>
        <v>Araucanía</v>
      </c>
      <c r="S6188" t="str">
        <f t="shared" si="644"/>
        <v>Padre Las Casas4392711</v>
      </c>
    </row>
    <row r="6189" spans="11:19" x14ac:dyDescent="0.3">
      <c r="K6189">
        <f t="shared" si="639"/>
        <v>0</v>
      </c>
      <c r="L6189" t="str">
        <f t="shared" si="640"/>
        <v>Pedro Aguirre Cerda43927</v>
      </c>
      <c r="M6189" s="9">
        <v>1</v>
      </c>
      <c r="N6189" t="s">
        <v>228</v>
      </c>
      <c r="O6189" s="1">
        <f t="shared" si="643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44"/>
        <v>Pedro Aguirre Cerda439271</v>
      </c>
    </row>
    <row r="6190" spans="11:19" x14ac:dyDescent="0.3">
      <c r="K6190">
        <f t="shared" si="639"/>
        <v>0</v>
      </c>
      <c r="L6190" t="str">
        <f t="shared" si="640"/>
        <v>Pedro Aguirre Cerda43927</v>
      </c>
      <c r="M6190" s="9">
        <f t="shared" si="641"/>
        <v>2</v>
      </c>
      <c r="N6190" t="str">
        <f t="shared" si="642"/>
        <v>Pedro Aguirre Cerda</v>
      </c>
      <c r="O6190" s="1">
        <f t="shared" si="643"/>
        <v>43927</v>
      </c>
      <c r="P6190">
        <f>+VLOOKUP($N6190,[1]Hoja3!$A$4:$E$349,2,0)</f>
        <v>13</v>
      </c>
      <c r="Q6190">
        <f>+VLOOKUP($N6190,[1]Hoja3!$A$4:$E$349,3,0)</f>
        <v>13121</v>
      </c>
      <c r="R6190" t="str">
        <f>+VLOOKUP($N6190,[1]Hoja3!$A$4:$E$349,4,0)</f>
        <v>Metropolitana</v>
      </c>
      <c r="S6190" t="str">
        <f t="shared" si="644"/>
        <v>Pedro Aguirre Cerda439272</v>
      </c>
    </row>
    <row r="6191" spans="11:19" x14ac:dyDescent="0.3">
      <c r="K6191">
        <f t="shared" si="639"/>
        <v>0</v>
      </c>
      <c r="L6191" t="str">
        <f t="shared" si="640"/>
        <v>Pedro Aguirre Cerda43927</v>
      </c>
      <c r="M6191" s="9">
        <f t="shared" si="641"/>
        <v>3</v>
      </c>
      <c r="N6191" t="str">
        <f t="shared" si="642"/>
        <v>Pedro Aguirre Cerda</v>
      </c>
      <c r="O6191" s="1">
        <f t="shared" si="643"/>
        <v>43927</v>
      </c>
      <c r="P6191">
        <f>+VLOOKUP($N6191,[1]Hoja3!$A$4:$E$349,2,0)</f>
        <v>13</v>
      </c>
      <c r="Q6191">
        <f>+VLOOKUP($N6191,[1]Hoja3!$A$4:$E$349,3,0)</f>
        <v>13121</v>
      </c>
      <c r="R6191" t="str">
        <f>+VLOOKUP($N6191,[1]Hoja3!$A$4:$E$349,4,0)</f>
        <v>Metropolitana</v>
      </c>
      <c r="S6191" t="str">
        <f t="shared" si="644"/>
        <v>Pedro Aguirre Cerda439273</v>
      </c>
    </row>
    <row r="6192" spans="11:19" x14ac:dyDescent="0.3">
      <c r="K6192">
        <f t="shared" si="639"/>
        <v>0</v>
      </c>
      <c r="L6192" t="str">
        <f t="shared" si="640"/>
        <v>Penalolen43927</v>
      </c>
      <c r="M6192" s="9">
        <v>1</v>
      </c>
      <c r="N6192" t="s">
        <v>233</v>
      </c>
      <c r="O6192" s="1">
        <f t="shared" si="643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44"/>
        <v>Penalolen439271</v>
      </c>
    </row>
    <row r="6193" spans="11:19" x14ac:dyDescent="0.3">
      <c r="K6193">
        <f t="shared" si="639"/>
        <v>0</v>
      </c>
      <c r="L6193" t="str">
        <f t="shared" si="640"/>
        <v>Penalolen43927</v>
      </c>
      <c r="M6193" s="9">
        <f t="shared" si="641"/>
        <v>2</v>
      </c>
      <c r="N6193" t="str">
        <f t="shared" si="642"/>
        <v>Penalolen</v>
      </c>
      <c r="O6193" s="1">
        <f t="shared" si="643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44"/>
        <v>Penalolen439272</v>
      </c>
    </row>
    <row r="6194" spans="11:19" x14ac:dyDescent="0.3">
      <c r="K6194">
        <f t="shared" si="639"/>
        <v>0</v>
      </c>
      <c r="L6194" t="str">
        <f t="shared" si="640"/>
        <v>Penalolen43927</v>
      </c>
      <c r="M6194" s="9">
        <f t="shared" si="641"/>
        <v>3</v>
      </c>
      <c r="N6194" t="str">
        <f t="shared" si="642"/>
        <v>Penalolen</v>
      </c>
      <c r="O6194" s="1">
        <f t="shared" si="643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44"/>
        <v>Penalolen439273</v>
      </c>
    </row>
    <row r="6195" spans="11:19" x14ac:dyDescent="0.3">
      <c r="K6195">
        <f t="shared" si="639"/>
        <v>0</v>
      </c>
      <c r="L6195" t="str">
        <f t="shared" si="640"/>
        <v>Penalolen43927</v>
      </c>
      <c r="M6195" s="9">
        <f t="shared" si="641"/>
        <v>4</v>
      </c>
      <c r="N6195" t="str">
        <f t="shared" si="642"/>
        <v>Penalolen</v>
      </c>
      <c r="O6195" s="1">
        <f t="shared" si="643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44"/>
        <v>Penalolen439274</v>
      </c>
    </row>
    <row r="6196" spans="11:19" x14ac:dyDescent="0.3">
      <c r="K6196">
        <f t="shared" si="639"/>
        <v>0</v>
      </c>
      <c r="L6196" t="str">
        <f t="shared" si="640"/>
        <v>Penalolen43927</v>
      </c>
      <c r="M6196" s="9">
        <f t="shared" si="641"/>
        <v>5</v>
      </c>
      <c r="N6196" t="str">
        <f t="shared" si="642"/>
        <v>Penalolen</v>
      </c>
      <c r="O6196" s="1">
        <f t="shared" si="643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44"/>
        <v>Penalolen439275</v>
      </c>
    </row>
    <row r="6197" spans="11:19" x14ac:dyDescent="0.3">
      <c r="K6197">
        <f t="shared" si="639"/>
        <v>0</v>
      </c>
      <c r="L6197" t="str">
        <f t="shared" si="640"/>
        <v>Penalolen43927</v>
      </c>
      <c r="M6197" s="9">
        <f t="shared" si="641"/>
        <v>6</v>
      </c>
      <c r="N6197" t="str">
        <f t="shared" si="642"/>
        <v>Penalolen</v>
      </c>
      <c r="O6197" s="1">
        <f t="shared" si="643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44"/>
        <v>Penalolen439276</v>
      </c>
    </row>
    <row r="6198" spans="11:19" x14ac:dyDescent="0.3">
      <c r="K6198">
        <f t="shared" si="639"/>
        <v>0</v>
      </c>
      <c r="L6198" t="str">
        <f t="shared" si="640"/>
        <v>Penalolen43927</v>
      </c>
      <c r="M6198" s="9">
        <f t="shared" si="641"/>
        <v>7</v>
      </c>
      <c r="N6198" t="str">
        <f t="shared" si="642"/>
        <v>Penalolen</v>
      </c>
      <c r="O6198" s="1">
        <f t="shared" si="643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44"/>
        <v>Penalolen439277</v>
      </c>
    </row>
    <row r="6199" spans="11:19" x14ac:dyDescent="0.3">
      <c r="K6199">
        <f t="shared" si="639"/>
        <v>0</v>
      </c>
      <c r="L6199" t="str">
        <f t="shared" si="640"/>
        <v>Penalolen43927</v>
      </c>
      <c r="M6199" s="9">
        <f t="shared" si="641"/>
        <v>8</v>
      </c>
      <c r="N6199" t="str">
        <f t="shared" si="642"/>
        <v>Penalolen</v>
      </c>
      <c r="O6199" s="1">
        <f t="shared" si="643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44"/>
        <v>Penalolen439278</v>
      </c>
    </row>
    <row r="6200" spans="11:19" x14ac:dyDescent="0.3">
      <c r="K6200">
        <f t="shared" si="639"/>
        <v>0</v>
      </c>
      <c r="L6200" t="str">
        <f t="shared" si="640"/>
        <v>Penalolen43927</v>
      </c>
      <c r="M6200" s="9">
        <f t="shared" si="641"/>
        <v>9</v>
      </c>
      <c r="N6200" t="str">
        <f t="shared" si="642"/>
        <v>Penalolen</v>
      </c>
      <c r="O6200" s="1">
        <f t="shared" si="643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44"/>
        <v>Penalolen439279</v>
      </c>
    </row>
    <row r="6201" spans="11:19" x14ac:dyDescent="0.3">
      <c r="K6201">
        <f t="shared" si="639"/>
        <v>0</v>
      </c>
      <c r="L6201" t="str">
        <f t="shared" si="640"/>
        <v>Penalolen43927</v>
      </c>
      <c r="M6201" s="9">
        <f t="shared" si="641"/>
        <v>10</v>
      </c>
      <c r="N6201" t="str">
        <f t="shared" si="642"/>
        <v>Penalolen</v>
      </c>
      <c r="O6201" s="1">
        <f t="shared" si="643"/>
        <v>43927</v>
      </c>
      <c r="P6201">
        <f>+VLOOKUP($N6201,[1]Hoja3!$A$4:$E$349,2,0)</f>
        <v>13</v>
      </c>
      <c r="Q6201">
        <f>+VLOOKUP($N6201,[1]Hoja3!$A$4:$E$349,3,0)</f>
        <v>13122</v>
      </c>
      <c r="R6201" t="str">
        <f>+VLOOKUP($N6201,[1]Hoja3!$A$4:$E$349,4,0)</f>
        <v>Metropolitana</v>
      </c>
      <c r="S6201" t="str">
        <f t="shared" si="644"/>
        <v>Penalolen4392710</v>
      </c>
    </row>
    <row r="6202" spans="11:19" x14ac:dyDescent="0.3">
      <c r="K6202">
        <f t="shared" si="639"/>
        <v>0</v>
      </c>
      <c r="L6202" t="str">
        <f t="shared" si="640"/>
        <v>Penalolen43927</v>
      </c>
      <c r="M6202" s="9">
        <f t="shared" si="641"/>
        <v>11</v>
      </c>
      <c r="N6202" t="str">
        <f t="shared" si="642"/>
        <v>Penalolen</v>
      </c>
      <c r="O6202" s="1">
        <f t="shared" si="643"/>
        <v>43927</v>
      </c>
      <c r="P6202">
        <f>+VLOOKUP($N6202,[1]Hoja3!$A$4:$E$349,2,0)</f>
        <v>13</v>
      </c>
      <c r="Q6202">
        <f>+VLOOKUP($N6202,[1]Hoja3!$A$4:$E$349,3,0)</f>
        <v>13122</v>
      </c>
      <c r="R6202" t="str">
        <f>+VLOOKUP($N6202,[1]Hoja3!$A$4:$E$349,4,0)</f>
        <v>Metropolitana</v>
      </c>
      <c r="S6202" t="str">
        <f t="shared" si="644"/>
        <v>Penalolen4392711</v>
      </c>
    </row>
    <row r="6203" spans="11:19" x14ac:dyDescent="0.3">
      <c r="K6203">
        <f t="shared" si="639"/>
        <v>0</v>
      </c>
      <c r="L6203" t="str">
        <f t="shared" si="640"/>
        <v>Penco43927</v>
      </c>
      <c r="M6203" s="9">
        <v>1</v>
      </c>
      <c r="N6203" t="s">
        <v>235</v>
      </c>
      <c r="O6203" s="1">
        <f t="shared" si="643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44"/>
        <v>Penco439271</v>
      </c>
    </row>
    <row r="6204" spans="11:19" x14ac:dyDescent="0.3">
      <c r="K6204">
        <f t="shared" si="639"/>
        <v>0</v>
      </c>
      <c r="L6204" t="str">
        <f t="shared" si="640"/>
        <v>Penco43927</v>
      </c>
      <c r="M6204" s="9">
        <f t="shared" si="641"/>
        <v>2</v>
      </c>
      <c r="N6204" t="str">
        <f t="shared" si="642"/>
        <v>Penco</v>
      </c>
      <c r="O6204" s="1">
        <f t="shared" si="643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44"/>
        <v>Penco439272</v>
      </c>
    </row>
    <row r="6205" spans="11:19" x14ac:dyDescent="0.3">
      <c r="K6205">
        <f t="shared" si="639"/>
        <v>0</v>
      </c>
      <c r="L6205" t="str">
        <f t="shared" si="640"/>
        <v>Penco43927</v>
      </c>
      <c r="M6205" s="9">
        <f t="shared" si="641"/>
        <v>3</v>
      </c>
      <c r="N6205" t="str">
        <f t="shared" si="642"/>
        <v>Penco</v>
      </c>
      <c r="O6205" s="1">
        <f t="shared" si="643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44"/>
        <v>Penco439273</v>
      </c>
    </row>
    <row r="6206" spans="11:19" x14ac:dyDescent="0.3">
      <c r="K6206">
        <f t="shared" si="639"/>
        <v>0</v>
      </c>
      <c r="L6206" t="str">
        <f t="shared" si="640"/>
        <v>Penco43927</v>
      </c>
      <c r="M6206" s="9">
        <f t="shared" si="641"/>
        <v>4</v>
      </c>
      <c r="N6206" t="str">
        <f t="shared" si="642"/>
        <v>Penco</v>
      </c>
      <c r="O6206" s="1">
        <f t="shared" si="643"/>
        <v>43927</v>
      </c>
      <c r="P6206">
        <f>+VLOOKUP($N6206,[1]Hoja3!$A$4:$E$349,2,0)</f>
        <v>8</v>
      </c>
      <c r="Q6206">
        <f>+VLOOKUP($N6206,[1]Hoja3!$A$4:$E$349,3,0)</f>
        <v>8107</v>
      </c>
      <c r="R6206" t="str">
        <f>+VLOOKUP($N6206,[1]Hoja3!$A$4:$E$349,4,0)</f>
        <v>Biobío</v>
      </c>
      <c r="S6206" t="str">
        <f t="shared" si="644"/>
        <v>Penco439274</v>
      </c>
    </row>
    <row r="6207" spans="11:19" x14ac:dyDescent="0.3">
      <c r="K6207">
        <f t="shared" si="639"/>
        <v>0</v>
      </c>
      <c r="L6207" t="str">
        <f t="shared" si="640"/>
        <v>Penco43927</v>
      </c>
      <c r="M6207" s="9">
        <f t="shared" si="641"/>
        <v>5</v>
      </c>
      <c r="N6207" t="str">
        <f t="shared" si="642"/>
        <v>Penco</v>
      </c>
      <c r="O6207" s="1">
        <f t="shared" si="643"/>
        <v>43927</v>
      </c>
      <c r="P6207">
        <f>+VLOOKUP($N6207,[1]Hoja3!$A$4:$E$349,2,0)</f>
        <v>8</v>
      </c>
      <c r="Q6207">
        <f>+VLOOKUP($N6207,[1]Hoja3!$A$4:$E$349,3,0)</f>
        <v>8107</v>
      </c>
      <c r="R6207" t="str">
        <f>+VLOOKUP($N6207,[1]Hoja3!$A$4:$E$349,4,0)</f>
        <v>Biobío</v>
      </c>
      <c r="S6207" t="str">
        <f t="shared" si="644"/>
        <v>Penco439275</v>
      </c>
    </row>
    <row r="6208" spans="11:19" x14ac:dyDescent="0.3">
      <c r="K6208">
        <f t="shared" si="639"/>
        <v>0</v>
      </c>
      <c r="L6208" t="str">
        <f t="shared" si="640"/>
        <v>Petorca43927</v>
      </c>
      <c r="M6208" s="9">
        <v>1</v>
      </c>
      <c r="N6208" t="s">
        <v>238</v>
      </c>
      <c r="O6208" s="1">
        <f t="shared" si="643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44"/>
        <v>Petorca439271</v>
      </c>
    </row>
    <row r="6209" spans="11:19" x14ac:dyDescent="0.3">
      <c r="K6209">
        <f t="shared" si="639"/>
        <v>0</v>
      </c>
      <c r="L6209" t="str">
        <f t="shared" si="640"/>
        <v>Petorca43927</v>
      </c>
      <c r="M6209" s="9">
        <f t="shared" si="641"/>
        <v>2</v>
      </c>
      <c r="N6209" t="str">
        <f t="shared" si="642"/>
        <v>Petorca</v>
      </c>
      <c r="O6209" s="1">
        <f t="shared" si="643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44"/>
        <v>Petorca439272</v>
      </c>
    </row>
    <row r="6210" spans="11:19" x14ac:dyDescent="0.3">
      <c r="K6210">
        <f t="shared" si="639"/>
        <v>0</v>
      </c>
      <c r="L6210" t="str">
        <f t="shared" si="640"/>
        <v>Petorca43927</v>
      </c>
      <c r="M6210" s="9">
        <f t="shared" si="641"/>
        <v>3</v>
      </c>
      <c r="N6210" t="str">
        <f t="shared" si="642"/>
        <v>Petorca</v>
      </c>
      <c r="O6210" s="1">
        <f t="shared" si="643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44"/>
        <v>Petorca439273</v>
      </c>
    </row>
    <row r="6211" spans="11:19" x14ac:dyDescent="0.3">
      <c r="K6211">
        <f t="shared" si="639"/>
        <v>0</v>
      </c>
      <c r="L6211" t="str">
        <f t="shared" si="640"/>
        <v>Petorca43927</v>
      </c>
      <c r="M6211" s="9">
        <f t="shared" si="641"/>
        <v>4</v>
      </c>
      <c r="N6211" t="str">
        <f t="shared" si="642"/>
        <v>Petorca</v>
      </c>
      <c r="O6211" s="1">
        <f t="shared" si="643"/>
        <v>43927</v>
      </c>
      <c r="P6211">
        <f>+VLOOKUP($N6211,[1]Hoja3!$A$4:$E$349,2,0)</f>
        <v>5</v>
      </c>
      <c r="Q6211">
        <f>+VLOOKUP($N6211,[1]Hoja3!$A$4:$E$349,3,0)</f>
        <v>5404</v>
      </c>
      <c r="R6211" t="str">
        <f>+VLOOKUP($N6211,[1]Hoja3!$A$4:$E$349,4,0)</f>
        <v>Valparaíso</v>
      </c>
      <c r="S6211" t="str">
        <f t="shared" si="644"/>
        <v>Petorca439274</v>
      </c>
    </row>
    <row r="6212" spans="11:19" x14ac:dyDescent="0.3">
      <c r="K6212">
        <f t="shared" si="639"/>
        <v>0</v>
      </c>
      <c r="L6212" t="str">
        <f t="shared" si="640"/>
        <v>Petorca43927</v>
      </c>
      <c r="M6212" s="9">
        <f t="shared" si="641"/>
        <v>5</v>
      </c>
      <c r="N6212" t="str">
        <f t="shared" si="642"/>
        <v>Petorca</v>
      </c>
      <c r="O6212" s="1">
        <f t="shared" si="643"/>
        <v>43927</v>
      </c>
      <c r="P6212">
        <f>+VLOOKUP($N6212,[1]Hoja3!$A$4:$E$349,2,0)</f>
        <v>5</v>
      </c>
      <c r="Q6212">
        <f>+VLOOKUP($N6212,[1]Hoja3!$A$4:$E$349,3,0)</f>
        <v>5404</v>
      </c>
      <c r="R6212" t="str">
        <f>+VLOOKUP($N6212,[1]Hoja3!$A$4:$E$349,4,0)</f>
        <v>Valparaíso</v>
      </c>
      <c r="S6212" t="str">
        <f t="shared" si="644"/>
        <v>Petorca439275</v>
      </c>
    </row>
    <row r="6213" spans="11:19" x14ac:dyDescent="0.3">
      <c r="K6213">
        <f t="shared" si="639"/>
        <v>0</v>
      </c>
      <c r="L6213" t="str">
        <f t="shared" si="640"/>
        <v>Pinto43927</v>
      </c>
      <c r="M6213" s="9">
        <v>1</v>
      </c>
      <c r="N6213" t="s">
        <v>243</v>
      </c>
      <c r="O6213" s="1">
        <f t="shared" si="643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44"/>
        <v>Pinto439271</v>
      </c>
    </row>
    <row r="6214" spans="11:19" x14ac:dyDescent="0.3">
      <c r="K6214">
        <f t="shared" si="639"/>
        <v>0</v>
      </c>
      <c r="L6214" t="str">
        <f t="shared" si="640"/>
        <v>Pinto43927</v>
      </c>
      <c r="M6214" s="9">
        <f t="shared" si="641"/>
        <v>2</v>
      </c>
      <c r="N6214" t="str">
        <f t="shared" si="642"/>
        <v>Pinto</v>
      </c>
      <c r="O6214" s="1">
        <f t="shared" si="643"/>
        <v>43927</v>
      </c>
      <c r="P6214">
        <f>+VLOOKUP($N6214,[1]Hoja3!$A$4:$E$349,2,0)</f>
        <v>16</v>
      </c>
      <c r="Q6214">
        <f>+VLOOKUP($N6214,[1]Hoja3!$A$4:$E$349,3,0)</f>
        <v>16106</v>
      </c>
      <c r="R6214" t="str">
        <f>+VLOOKUP($N6214,[1]Hoja3!$A$4:$E$349,4,0)</f>
        <v>Ñuble</v>
      </c>
      <c r="S6214" t="str">
        <f t="shared" si="644"/>
        <v>Pinto439272</v>
      </c>
    </row>
    <row r="6215" spans="11:19" x14ac:dyDescent="0.3">
      <c r="K6215">
        <f t="shared" ref="K6215:K6278" si="645">+COUNTIFS($L$6:$L$20000,B6215)</f>
        <v>0</v>
      </c>
      <c r="L6215" t="str">
        <f t="shared" si="640"/>
        <v>Pinto43927</v>
      </c>
      <c r="M6215" s="9">
        <f t="shared" si="641"/>
        <v>3</v>
      </c>
      <c r="N6215" t="str">
        <f t="shared" si="642"/>
        <v>Pinto</v>
      </c>
      <c r="O6215" s="1">
        <f t="shared" si="643"/>
        <v>43927</v>
      </c>
      <c r="P6215">
        <f>+VLOOKUP($N6215,[1]Hoja3!$A$4:$E$349,2,0)</f>
        <v>16</v>
      </c>
      <c r="Q6215">
        <f>+VLOOKUP($N6215,[1]Hoja3!$A$4:$E$349,3,0)</f>
        <v>16106</v>
      </c>
      <c r="R6215" t="str">
        <f>+VLOOKUP($N6215,[1]Hoja3!$A$4:$E$349,4,0)</f>
        <v>Ñuble</v>
      </c>
      <c r="S6215" t="str">
        <f t="shared" si="644"/>
        <v>Pinto439273</v>
      </c>
    </row>
    <row r="6216" spans="11:19" x14ac:dyDescent="0.3">
      <c r="K6216">
        <f t="shared" si="645"/>
        <v>0</v>
      </c>
      <c r="L6216" t="str">
        <f t="shared" si="640"/>
        <v>Pitrufquen43927</v>
      </c>
      <c r="M6216" s="9">
        <v>1</v>
      </c>
      <c r="N6216" t="s">
        <v>245</v>
      </c>
      <c r="O6216" s="1">
        <f t="shared" si="643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44"/>
        <v>Pitrufquen439271</v>
      </c>
    </row>
    <row r="6217" spans="11:19" x14ac:dyDescent="0.3">
      <c r="K6217">
        <f t="shared" si="645"/>
        <v>0</v>
      </c>
      <c r="L6217" t="str">
        <f t="shared" si="640"/>
        <v>Pitrufquen43927</v>
      </c>
      <c r="M6217" s="9">
        <f t="shared" si="641"/>
        <v>2</v>
      </c>
      <c r="N6217" t="str">
        <f t="shared" si="642"/>
        <v>Pitrufquen</v>
      </c>
      <c r="O6217" s="1">
        <f t="shared" si="643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44"/>
        <v>Pitrufquen439272</v>
      </c>
    </row>
    <row r="6218" spans="11:19" x14ac:dyDescent="0.3">
      <c r="K6218">
        <f t="shared" si="645"/>
        <v>0</v>
      </c>
      <c r="L6218" t="str">
        <f t="shared" si="640"/>
        <v>Pitrufquen43927</v>
      </c>
      <c r="M6218" s="9">
        <f t="shared" si="641"/>
        <v>3</v>
      </c>
      <c r="N6218" t="str">
        <f t="shared" si="642"/>
        <v>Pitrufquen</v>
      </c>
      <c r="O6218" s="1">
        <f t="shared" si="643"/>
        <v>43927</v>
      </c>
      <c r="P6218">
        <f>+VLOOKUP($N6218,[1]Hoja3!$A$4:$E$349,2,0)</f>
        <v>9</v>
      </c>
      <c r="Q6218">
        <f>+VLOOKUP($N6218,[1]Hoja3!$A$4:$E$349,3,0)</f>
        <v>9114</v>
      </c>
      <c r="R6218" t="str">
        <f>+VLOOKUP($N6218,[1]Hoja3!$A$4:$E$349,4,0)</f>
        <v>Araucanía</v>
      </c>
      <c r="S6218" t="str">
        <f t="shared" si="644"/>
        <v>Pitrufquen439273</v>
      </c>
    </row>
    <row r="6219" spans="11:19" x14ac:dyDescent="0.3">
      <c r="K6219">
        <f t="shared" si="645"/>
        <v>0</v>
      </c>
      <c r="L6219" t="str">
        <f t="shared" si="640"/>
        <v>Pitrufquen43927</v>
      </c>
      <c r="M6219" s="9">
        <f t="shared" si="641"/>
        <v>4</v>
      </c>
      <c r="N6219" t="str">
        <f t="shared" si="642"/>
        <v>Pitrufquen</v>
      </c>
      <c r="O6219" s="1">
        <f t="shared" si="643"/>
        <v>43927</v>
      </c>
      <c r="P6219">
        <f>+VLOOKUP($N6219,[1]Hoja3!$A$4:$E$349,2,0)</f>
        <v>9</v>
      </c>
      <c r="Q6219">
        <f>+VLOOKUP($N6219,[1]Hoja3!$A$4:$E$349,3,0)</f>
        <v>9114</v>
      </c>
      <c r="R6219" t="str">
        <f>+VLOOKUP($N6219,[1]Hoja3!$A$4:$E$349,4,0)</f>
        <v>Araucanía</v>
      </c>
      <c r="S6219" t="str">
        <f t="shared" si="644"/>
        <v>Pitrufquen439274</v>
      </c>
    </row>
    <row r="6220" spans="11:19" x14ac:dyDescent="0.3">
      <c r="K6220">
        <f t="shared" si="645"/>
        <v>0</v>
      </c>
      <c r="L6220" t="str">
        <f t="shared" si="640"/>
        <v>Pucon43927</v>
      </c>
      <c r="M6220" s="9">
        <v>1</v>
      </c>
      <c r="N6220" t="s">
        <v>253</v>
      </c>
      <c r="O6220" s="1">
        <f t="shared" si="643"/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si="644"/>
        <v>Pucon439271</v>
      </c>
    </row>
    <row r="6221" spans="11:19" x14ac:dyDescent="0.3">
      <c r="K6221">
        <f t="shared" si="645"/>
        <v>0</v>
      </c>
      <c r="L6221" t="str">
        <f t="shared" si="640"/>
        <v>Pucon43927</v>
      </c>
      <c r="M6221" s="9">
        <f t="shared" si="641"/>
        <v>2</v>
      </c>
      <c r="N6221" t="str">
        <f t="shared" si="642"/>
        <v>Pucon</v>
      </c>
      <c r="O6221" s="1">
        <f t="shared" si="643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44"/>
        <v>Pucon439272</v>
      </c>
    </row>
    <row r="6222" spans="11:19" x14ac:dyDescent="0.3">
      <c r="K6222">
        <f t="shared" si="645"/>
        <v>0</v>
      </c>
      <c r="L6222" t="str">
        <f t="shared" ref="L6222:L6285" si="646">+N6222&amp;O6222</f>
        <v>Pucon43927</v>
      </c>
      <c r="M6222" s="9">
        <f t="shared" ref="M6222:M6285" si="647">+M6221+1</f>
        <v>3</v>
      </c>
      <c r="N6222" t="str">
        <f t="shared" ref="N6222:N6285" si="648">+N6221</f>
        <v>Pucon</v>
      </c>
      <c r="O6222" s="1">
        <f t="shared" ref="O6222:O6285" si="649">+O6221</f>
        <v>43927</v>
      </c>
      <c r="P6222">
        <f>+VLOOKUP($N6222,[1]Hoja3!$A$4:$E$349,2,0)</f>
        <v>9</v>
      </c>
      <c r="Q6222">
        <f>+VLOOKUP($N6222,[1]Hoja3!$A$4:$E$349,3,0)</f>
        <v>9115</v>
      </c>
      <c r="R6222" t="str">
        <f>+VLOOKUP($N6222,[1]Hoja3!$A$4:$E$349,4,0)</f>
        <v>Araucanía</v>
      </c>
      <c r="S6222" t="str">
        <f t="shared" ref="S6222:S6285" si="650">+N6222&amp;O6222&amp;M6222</f>
        <v>Pucon439273</v>
      </c>
    </row>
    <row r="6223" spans="11:19" x14ac:dyDescent="0.3">
      <c r="K6223">
        <f t="shared" si="645"/>
        <v>0</v>
      </c>
      <c r="L6223" t="str">
        <f t="shared" si="646"/>
        <v>Pucon43927</v>
      </c>
      <c r="M6223" s="9">
        <f t="shared" si="647"/>
        <v>4</v>
      </c>
      <c r="N6223" t="str">
        <f t="shared" si="648"/>
        <v>Pucon</v>
      </c>
      <c r="O6223" s="1">
        <f t="shared" si="649"/>
        <v>43927</v>
      </c>
      <c r="P6223">
        <f>+VLOOKUP($N6223,[1]Hoja3!$A$4:$E$349,2,0)</f>
        <v>9</v>
      </c>
      <c r="Q6223">
        <f>+VLOOKUP($N6223,[1]Hoja3!$A$4:$E$349,3,0)</f>
        <v>9115</v>
      </c>
      <c r="R6223" t="str">
        <f>+VLOOKUP($N6223,[1]Hoja3!$A$4:$E$349,4,0)</f>
        <v>Araucanía</v>
      </c>
      <c r="S6223" t="str">
        <f t="shared" si="650"/>
        <v>Pucon439274</v>
      </c>
    </row>
    <row r="6224" spans="11:19" x14ac:dyDescent="0.3">
      <c r="K6224">
        <f t="shared" si="645"/>
        <v>0</v>
      </c>
      <c r="L6224" t="str">
        <f t="shared" si="646"/>
        <v>Pudahuel43927</v>
      </c>
      <c r="M6224" s="9">
        <v>1</v>
      </c>
      <c r="N6224" t="s">
        <v>254</v>
      </c>
      <c r="O6224" s="1">
        <f t="shared" si="649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0"/>
        <v>Pudahuel439271</v>
      </c>
    </row>
    <row r="6225" spans="11:19" x14ac:dyDescent="0.3">
      <c r="K6225">
        <f t="shared" si="645"/>
        <v>0</v>
      </c>
      <c r="L6225" t="str">
        <f t="shared" si="646"/>
        <v>Pudahuel43927</v>
      </c>
      <c r="M6225" s="9">
        <f t="shared" si="647"/>
        <v>2</v>
      </c>
      <c r="N6225" t="str">
        <f t="shared" si="648"/>
        <v>Pudahuel</v>
      </c>
      <c r="O6225" s="1">
        <f t="shared" si="649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0"/>
        <v>Pudahuel439272</v>
      </c>
    </row>
    <row r="6226" spans="11:19" x14ac:dyDescent="0.3">
      <c r="K6226">
        <f t="shared" si="645"/>
        <v>0</v>
      </c>
      <c r="L6226" t="str">
        <f t="shared" si="646"/>
        <v>Pudahuel43927</v>
      </c>
      <c r="M6226" s="9">
        <f t="shared" si="647"/>
        <v>3</v>
      </c>
      <c r="N6226" t="str">
        <f t="shared" si="648"/>
        <v>Pudahuel</v>
      </c>
      <c r="O6226" s="1">
        <f t="shared" si="649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0"/>
        <v>Pudahuel439273</v>
      </c>
    </row>
    <row r="6227" spans="11:19" x14ac:dyDescent="0.3">
      <c r="K6227">
        <f t="shared" si="645"/>
        <v>0</v>
      </c>
      <c r="L6227" t="str">
        <f t="shared" si="646"/>
        <v>Pudahuel43927</v>
      </c>
      <c r="M6227" s="9">
        <f t="shared" si="647"/>
        <v>4</v>
      </c>
      <c r="N6227" t="str">
        <f t="shared" si="648"/>
        <v>Pudahuel</v>
      </c>
      <c r="O6227" s="1">
        <f t="shared" si="649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0"/>
        <v>Pudahuel439274</v>
      </c>
    </row>
    <row r="6228" spans="11:19" x14ac:dyDescent="0.3">
      <c r="K6228">
        <f t="shared" si="645"/>
        <v>0</v>
      </c>
      <c r="L6228" t="str">
        <f t="shared" si="646"/>
        <v>Pudahuel43927</v>
      </c>
      <c r="M6228" s="9">
        <f t="shared" si="647"/>
        <v>5</v>
      </c>
      <c r="N6228" t="str">
        <f t="shared" si="648"/>
        <v>Pudahuel</v>
      </c>
      <c r="O6228" s="1">
        <f t="shared" si="649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0"/>
        <v>Pudahuel439275</v>
      </c>
    </row>
    <row r="6229" spans="11:19" x14ac:dyDescent="0.3">
      <c r="K6229">
        <f t="shared" si="645"/>
        <v>0</v>
      </c>
      <c r="L6229" t="str">
        <f t="shared" si="646"/>
        <v>Pudahuel43927</v>
      </c>
      <c r="M6229" s="9">
        <f t="shared" si="647"/>
        <v>6</v>
      </c>
      <c r="N6229" t="str">
        <f t="shared" si="648"/>
        <v>Pudahuel</v>
      </c>
      <c r="O6229" s="1">
        <f t="shared" si="649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0"/>
        <v>Pudahuel439276</v>
      </c>
    </row>
    <row r="6230" spans="11:19" x14ac:dyDescent="0.3">
      <c r="K6230">
        <f t="shared" si="645"/>
        <v>0</v>
      </c>
      <c r="L6230" t="str">
        <f t="shared" si="646"/>
        <v>Pudahuel43927</v>
      </c>
      <c r="M6230" s="9">
        <f t="shared" si="647"/>
        <v>7</v>
      </c>
      <c r="N6230" t="str">
        <f t="shared" si="648"/>
        <v>Pudahuel</v>
      </c>
      <c r="O6230" s="1">
        <f t="shared" si="649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0"/>
        <v>Pudahuel439277</v>
      </c>
    </row>
    <row r="6231" spans="11:19" x14ac:dyDescent="0.3">
      <c r="K6231">
        <f t="shared" si="645"/>
        <v>0</v>
      </c>
      <c r="L6231" t="str">
        <f t="shared" si="646"/>
        <v>Pudahuel43927</v>
      </c>
      <c r="M6231" s="9">
        <f t="shared" si="647"/>
        <v>8</v>
      </c>
      <c r="N6231" t="str">
        <f t="shared" si="648"/>
        <v>Pudahuel</v>
      </c>
      <c r="O6231" s="1">
        <f t="shared" si="649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0"/>
        <v>Pudahuel439278</v>
      </c>
    </row>
    <row r="6232" spans="11:19" x14ac:dyDescent="0.3">
      <c r="K6232">
        <f t="shared" si="645"/>
        <v>0</v>
      </c>
      <c r="L6232" t="str">
        <f t="shared" si="646"/>
        <v>Pudahuel43927</v>
      </c>
      <c r="M6232" s="9">
        <f t="shared" si="647"/>
        <v>9</v>
      </c>
      <c r="N6232" t="str">
        <f t="shared" si="648"/>
        <v>Pudahuel</v>
      </c>
      <c r="O6232" s="1">
        <f t="shared" si="649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0"/>
        <v>Pudahuel439279</v>
      </c>
    </row>
    <row r="6233" spans="11:19" x14ac:dyDescent="0.3">
      <c r="K6233">
        <f t="shared" si="645"/>
        <v>0</v>
      </c>
      <c r="L6233" t="str">
        <f t="shared" si="646"/>
        <v>Pudahuel43927</v>
      </c>
      <c r="M6233" s="9">
        <f t="shared" si="647"/>
        <v>10</v>
      </c>
      <c r="N6233" t="str">
        <f t="shared" si="648"/>
        <v>Pudahuel</v>
      </c>
      <c r="O6233" s="1">
        <f t="shared" si="649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0"/>
        <v>Pudahuel4392710</v>
      </c>
    </row>
    <row r="6234" spans="11:19" x14ac:dyDescent="0.3">
      <c r="K6234">
        <f t="shared" si="645"/>
        <v>0</v>
      </c>
      <c r="L6234" t="str">
        <f t="shared" si="646"/>
        <v>Pudahuel43927</v>
      </c>
      <c r="M6234" s="9">
        <f t="shared" si="647"/>
        <v>11</v>
      </c>
      <c r="N6234" t="str">
        <f t="shared" si="648"/>
        <v>Pudahuel</v>
      </c>
      <c r="O6234" s="1">
        <f t="shared" si="649"/>
        <v>43927</v>
      </c>
      <c r="P6234">
        <f>+VLOOKUP($N6234,[1]Hoja3!$A$4:$E$349,2,0)</f>
        <v>13</v>
      </c>
      <c r="Q6234">
        <f>+VLOOKUP($N6234,[1]Hoja3!$A$4:$E$349,3,0)</f>
        <v>13124</v>
      </c>
      <c r="R6234" t="str">
        <f>+VLOOKUP($N6234,[1]Hoja3!$A$4:$E$349,4,0)</f>
        <v>Metropolitana</v>
      </c>
      <c r="S6234" t="str">
        <f t="shared" si="650"/>
        <v>Pudahuel4392711</v>
      </c>
    </row>
    <row r="6235" spans="11:19" x14ac:dyDescent="0.3">
      <c r="K6235">
        <f t="shared" si="645"/>
        <v>0</v>
      </c>
      <c r="L6235" t="str">
        <f t="shared" si="646"/>
        <v>Pudahuel43927</v>
      </c>
      <c r="M6235" s="9">
        <f t="shared" si="647"/>
        <v>12</v>
      </c>
      <c r="N6235" t="str">
        <f t="shared" si="648"/>
        <v>Pudahuel</v>
      </c>
      <c r="O6235" s="1">
        <f t="shared" si="649"/>
        <v>43927</v>
      </c>
      <c r="P6235">
        <f>+VLOOKUP($N6235,[1]Hoja3!$A$4:$E$349,2,0)</f>
        <v>13</v>
      </c>
      <c r="Q6235">
        <f>+VLOOKUP($N6235,[1]Hoja3!$A$4:$E$349,3,0)</f>
        <v>13124</v>
      </c>
      <c r="R6235" t="str">
        <f>+VLOOKUP($N6235,[1]Hoja3!$A$4:$E$349,4,0)</f>
        <v>Metropolitana</v>
      </c>
      <c r="S6235" t="str">
        <f t="shared" si="650"/>
        <v>Pudahuel4392712</v>
      </c>
    </row>
    <row r="6236" spans="11:19" x14ac:dyDescent="0.3">
      <c r="K6236">
        <f t="shared" si="645"/>
        <v>0</v>
      </c>
      <c r="L6236" t="str">
        <f t="shared" si="646"/>
        <v>Puerto Montt43927</v>
      </c>
      <c r="M6236" s="9">
        <v>1</v>
      </c>
      <c r="N6236" t="s">
        <v>256</v>
      </c>
      <c r="O6236" s="1">
        <f t="shared" si="649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0"/>
        <v>Puerto Montt439271</v>
      </c>
    </row>
    <row r="6237" spans="11:19" x14ac:dyDescent="0.3">
      <c r="K6237">
        <f t="shared" si="645"/>
        <v>0</v>
      </c>
      <c r="L6237" t="str">
        <f t="shared" si="646"/>
        <v>Puerto Montt43927</v>
      </c>
      <c r="M6237" s="9">
        <f t="shared" si="647"/>
        <v>2</v>
      </c>
      <c r="N6237" t="str">
        <f t="shared" si="648"/>
        <v>Puerto Montt</v>
      </c>
      <c r="O6237" s="1">
        <f t="shared" si="649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0"/>
        <v>Puerto Montt439272</v>
      </c>
    </row>
    <row r="6238" spans="11:19" x14ac:dyDescent="0.3">
      <c r="K6238">
        <f t="shared" si="645"/>
        <v>0</v>
      </c>
      <c r="L6238" t="str">
        <f t="shared" si="646"/>
        <v>Puerto Montt43927</v>
      </c>
      <c r="M6238" s="9">
        <f t="shared" si="647"/>
        <v>3</v>
      </c>
      <c r="N6238" t="str">
        <f t="shared" si="648"/>
        <v>Puerto Montt</v>
      </c>
      <c r="O6238" s="1">
        <f t="shared" si="649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0"/>
        <v>Puerto Montt439273</v>
      </c>
    </row>
    <row r="6239" spans="11:19" x14ac:dyDescent="0.3">
      <c r="K6239">
        <f t="shared" si="645"/>
        <v>0</v>
      </c>
      <c r="L6239" t="str">
        <f t="shared" si="646"/>
        <v>Puerto Montt43927</v>
      </c>
      <c r="M6239" s="9">
        <f t="shared" si="647"/>
        <v>4</v>
      </c>
      <c r="N6239" t="str">
        <f t="shared" si="648"/>
        <v>Puerto Montt</v>
      </c>
      <c r="O6239" s="1">
        <f t="shared" si="649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0"/>
        <v>Puerto Montt439274</v>
      </c>
    </row>
    <row r="6240" spans="11:19" x14ac:dyDescent="0.3">
      <c r="K6240">
        <f t="shared" si="645"/>
        <v>0</v>
      </c>
      <c r="L6240" t="str">
        <f t="shared" si="646"/>
        <v>Puerto Montt43927</v>
      </c>
      <c r="M6240" s="9">
        <f t="shared" si="647"/>
        <v>5</v>
      </c>
      <c r="N6240" t="str">
        <f t="shared" si="648"/>
        <v>Puerto Montt</v>
      </c>
      <c r="O6240" s="1">
        <f t="shared" si="649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0"/>
        <v>Puerto Montt439275</v>
      </c>
    </row>
    <row r="6241" spans="11:19" x14ac:dyDescent="0.3">
      <c r="K6241">
        <f t="shared" si="645"/>
        <v>0</v>
      </c>
      <c r="L6241" t="str">
        <f t="shared" si="646"/>
        <v>Puerto Montt43927</v>
      </c>
      <c r="M6241" s="9">
        <f t="shared" si="647"/>
        <v>6</v>
      </c>
      <c r="N6241" t="str">
        <f t="shared" si="648"/>
        <v>Puerto Montt</v>
      </c>
      <c r="O6241" s="1">
        <f t="shared" si="649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0"/>
        <v>Puerto Montt439276</v>
      </c>
    </row>
    <row r="6242" spans="11:19" x14ac:dyDescent="0.3">
      <c r="K6242">
        <f t="shared" si="645"/>
        <v>0</v>
      </c>
      <c r="L6242" t="str">
        <f t="shared" si="646"/>
        <v>Puerto Montt43927</v>
      </c>
      <c r="M6242" s="9">
        <f t="shared" si="647"/>
        <v>7</v>
      </c>
      <c r="N6242" t="str">
        <f t="shared" si="648"/>
        <v>Puerto Montt</v>
      </c>
      <c r="O6242" s="1">
        <f t="shared" si="649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0"/>
        <v>Puerto Montt439277</v>
      </c>
    </row>
    <row r="6243" spans="11:19" x14ac:dyDescent="0.3">
      <c r="K6243">
        <f t="shared" si="645"/>
        <v>0</v>
      </c>
      <c r="L6243" t="str">
        <f t="shared" si="646"/>
        <v>Puerto Montt43927</v>
      </c>
      <c r="M6243" s="9">
        <f t="shared" si="647"/>
        <v>8</v>
      </c>
      <c r="N6243" t="str">
        <f t="shared" si="648"/>
        <v>Puerto Montt</v>
      </c>
      <c r="O6243" s="1">
        <f t="shared" si="649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0"/>
        <v>Puerto Montt439278</v>
      </c>
    </row>
    <row r="6244" spans="11:19" x14ac:dyDescent="0.3">
      <c r="K6244">
        <f t="shared" si="645"/>
        <v>0</v>
      </c>
      <c r="L6244" t="str">
        <f t="shared" si="646"/>
        <v>Puerto Montt43927</v>
      </c>
      <c r="M6244" s="9">
        <f t="shared" si="647"/>
        <v>9</v>
      </c>
      <c r="N6244" t="str">
        <f t="shared" si="648"/>
        <v>Puerto Montt</v>
      </c>
      <c r="O6244" s="1">
        <f t="shared" si="649"/>
        <v>43927</v>
      </c>
      <c r="P6244">
        <f>+VLOOKUP($N6244,[1]Hoja3!$A$4:$E$349,2,0)</f>
        <v>10</v>
      </c>
      <c r="Q6244">
        <f>+VLOOKUP($N6244,[1]Hoja3!$A$4:$E$349,3,0)</f>
        <v>10101</v>
      </c>
      <c r="R6244" t="str">
        <f>+VLOOKUP($N6244,[1]Hoja3!$A$4:$E$349,4,0)</f>
        <v>Los Lagos</v>
      </c>
      <c r="S6244" t="str">
        <f t="shared" si="650"/>
        <v>Puerto Montt439279</v>
      </c>
    </row>
    <row r="6245" spans="11:19" x14ac:dyDescent="0.3">
      <c r="K6245">
        <f t="shared" si="645"/>
        <v>0</v>
      </c>
      <c r="L6245" t="str">
        <f t="shared" si="646"/>
        <v>Puerto Montt43927</v>
      </c>
      <c r="M6245" s="9">
        <f t="shared" si="647"/>
        <v>10</v>
      </c>
      <c r="N6245" t="str">
        <f t="shared" si="648"/>
        <v>Puerto Montt</v>
      </c>
      <c r="O6245" s="1">
        <f t="shared" si="649"/>
        <v>43927</v>
      </c>
      <c r="P6245">
        <f>+VLOOKUP($N6245,[1]Hoja3!$A$4:$E$349,2,0)</f>
        <v>10</v>
      </c>
      <c r="Q6245">
        <f>+VLOOKUP($N6245,[1]Hoja3!$A$4:$E$349,3,0)</f>
        <v>10101</v>
      </c>
      <c r="R6245" t="str">
        <f>+VLOOKUP($N6245,[1]Hoja3!$A$4:$E$349,4,0)</f>
        <v>Los Lagos</v>
      </c>
      <c r="S6245" t="str">
        <f t="shared" si="650"/>
        <v>Puerto Montt4392710</v>
      </c>
    </row>
    <row r="6246" spans="11:19" x14ac:dyDescent="0.3">
      <c r="K6246">
        <f t="shared" si="645"/>
        <v>0</v>
      </c>
      <c r="L6246" t="str">
        <f t="shared" si="646"/>
        <v>Puerto Varas43927</v>
      </c>
      <c r="M6246" s="9">
        <v>1</v>
      </c>
      <c r="N6246" t="s">
        <v>258</v>
      </c>
      <c r="O6246" s="1">
        <f t="shared" si="649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0"/>
        <v>Puerto Varas439271</v>
      </c>
    </row>
    <row r="6247" spans="11:19" x14ac:dyDescent="0.3">
      <c r="K6247">
        <f t="shared" si="645"/>
        <v>0</v>
      </c>
      <c r="L6247" t="str">
        <f t="shared" si="646"/>
        <v>Puerto Varas43927</v>
      </c>
      <c r="M6247" s="9">
        <f t="shared" si="647"/>
        <v>2</v>
      </c>
      <c r="N6247" t="str">
        <f t="shared" si="648"/>
        <v>Puerto Varas</v>
      </c>
      <c r="O6247" s="1">
        <f t="shared" si="649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0"/>
        <v>Puerto Varas439272</v>
      </c>
    </row>
    <row r="6248" spans="11:19" x14ac:dyDescent="0.3">
      <c r="K6248">
        <f t="shared" si="645"/>
        <v>0</v>
      </c>
      <c r="L6248" t="str">
        <f t="shared" si="646"/>
        <v>Puerto Varas43927</v>
      </c>
      <c r="M6248" s="9">
        <f t="shared" si="647"/>
        <v>3</v>
      </c>
      <c r="N6248" t="str">
        <f t="shared" si="648"/>
        <v>Puerto Varas</v>
      </c>
      <c r="O6248" s="1">
        <f t="shared" si="649"/>
        <v>43927</v>
      </c>
      <c r="P6248">
        <f>+VLOOKUP($N6248,[1]Hoja3!$A$4:$E$349,2,0)</f>
        <v>10</v>
      </c>
      <c r="Q6248">
        <f>+VLOOKUP($N6248,[1]Hoja3!$A$4:$E$349,3,0)</f>
        <v>10109</v>
      </c>
      <c r="R6248" t="str">
        <f>+VLOOKUP($N6248,[1]Hoja3!$A$4:$E$349,4,0)</f>
        <v>Los Lagos</v>
      </c>
      <c r="S6248" t="str">
        <f t="shared" si="650"/>
        <v>Puerto Varas439273</v>
      </c>
    </row>
    <row r="6249" spans="11:19" x14ac:dyDescent="0.3">
      <c r="K6249">
        <f t="shared" si="645"/>
        <v>0</v>
      </c>
      <c r="L6249" t="str">
        <f t="shared" si="646"/>
        <v>Puerto Varas43927</v>
      </c>
      <c r="M6249" s="9">
        <f t="shared" si="647"/>
        <v>4</v>
      </c>
      <c r="N6249" t="str">
        <f t="shared" si="648"/>
        <v>Puerto Varas</v>
      </c>
      <c r="O6249" s="1">
        <f t="shared" si="649"/>
        <v>43927</v>
      </c>
      <c r="P6249">
        <f>+VLOOKUP($N6249,[1]Hoja3!$A$4:$E$349,2,0)</f>
        <v>10</v>
      </c>
      <c r="Q6249">
        <f>+VLOOKUP($N6249,[1]Hoja3!$A$4:$E$349,3,0)</f>
        <v>10109</v>
      </c>
      <c r="R6249" t="str">
        <f>+VLOOKUP($N6249,[1]Hoja3!$A$4:$E$349,4,0)</f>
        <v>Los Lagos</v>
      </c>
      <c r="S6249" t="str">
        <f t="shared" si="650"/>
        <v>Puerto Varas439274</v>
      </c>
    </row>
    <row r="6250" spans="11:19" x14ac:dyDescent="0.3">
      <c r="K6250">
        <f t="shared" si="645"/>
        <v>0</v>
      </c>
      <c r="L6250" t="str">
        <f t="shared" si="646"/>
        <v>Punta Arenas43927</v>
      </c>
      <c r="M6250" s="9">
        <v>1</v>
      </c>
      <c r="N6250" t="s">
        <v>261</v>
      </c>
      <c r="O6250" s="1">
        <f t="shared" si="649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0"/>
        <v>Punta Arenas439271</v>
      </c>
    </row>
    <row r="6251" spans="11:19" x14ac:dyDescent="0.3">
      <c r="K6251">
        <f t="shared" si="645"/>
        <v>0</v>
      </c>
      <c r="L6251" t="str">
        <f t="shared" si="646"/>
        <v>Punta Arenas43927</v>
      </c>
      <c r="M6251" s="9">
        <f t="shared" si="647"/>
        <v>2</v>
      </c>
      <c r="N6251" t="str">
        <f t="shared" si="648"/>
        <v>Punta Arenas</v>
      </c>
      <c r="O6251" s="1">
        <f t="shared" si="649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0"/>
        <v>Punta Arenas439272</v>
      </c>
    </row>
    <row r="6252" spans="11:19" x14ac:dyDescent="0.3">
      <c r="K6252">
        <f t="shared" si="645"/>
        <v>0</v>
      </c>
      <c r="L6252" t="str">
        <f t="shared" si="646"/>
        <v>Punta Arenas43927</v>
      </c>
      <c r="M6252" s="9">
        <f t="shared" si="647"/>
        <v>3</v>
      </c>
      <c r="N6252" t="str">
        <f t="shared" si="648"/>
        <v>Punta Arenas</v>
      </c>
      <c r="O6252" s="1">
        <f t="shared" si="649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0"/>
        <v>Punta Arenas439273</v>
      </c>
    </row>
    <row r="6253" spans="11:19" x14ac:dyDescent="0.3">
      <c r="K6253">
        <f t="shared" si="645"/>
        <v>0</v>
      </c>
      <c r="L6253" t="str">
        <f t="shared" si="646"/>
        <v>Punta Arenas43927</v>
      </c>
      <c r="M6253" s="9">
        <f t="shared" si="647"/>
        <v>4</v>
      </c>
      <c r="N6253" t="str">
        <f t="shared" si="648"/>
        <v>Punta Arenas</v>
      </c>
      <c r="O6253" s="1">
        <f t="shared" si="649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0"/>
        <v>Punta Arenas439274</v>
      </c>
    </row>
    <row r="6254" spans="11:19" x14ac:dyDescent="0.3">
      <c r="K6254">
        <f t="shared" si="645"/>
        <v>0</v>
      </c>
      <c r="L6254" t="str">
        <f t="shared" si="646"/>
        <v>Punta Arenas43927</v>
      </c>
      <c r="M6254" s="9">
        <f t="shared" si="647"/>
        <v>5</v>
      </c>
      <c r="N6254" t="str">
        <f t="shared" si="648"/>
        <v>Punta Arenas</v>
      </c>
      <c r="O6254" s="1">
        <f t="shared" si="649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0"/>
        <v>Punta Arenas439275</v>
      </c>
    </row>
    <row r="6255" spans="11:19" x14ac:dyDescent="0.3">
      <c r="K6255">
        <f t="shared" si="645"/>
        <v>0</v>
      </c>
      <c r="L6255" t="str">
        <f t="shared" si="646"/>
        <v>Punta Arenas43927</v>
      </c>
      <c r="M6255" s="9">
        <f t="shared" si="647"/>
        <v>6</v>
      </c>
      <c r="N6255" t="str">
        <f t="shared" si="648"/>
        <v>Punta Arenas</v>
      </c>
      <c r="O6255" s="1">
        <f t="shared" si="649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0"/>
        <v>Punta Arenas439276</v>
      </c>
    </row>
    <row r="6256" spans="11:19" x14ac:dyDescent="0.3">
      <c r="K6256">
        <f t="shared" si="645"/>
        <v>0</v>
      </c>
      <c r="L6256" t="str">
        <f t="shared" si="646"/>
        <v>Punta Arenas43927</v>
      </c>
      <c r="M6256" s="9">
        <f t="shared" si="647"/>
        <v>7</v>
      </c>
      <c r="N6256" t="str">
        <f t="shared" si="648"/>
        <v>Punta Arenas</v>
      </c>
      <c r="O6256" s="1">
        <f t="shared" si="649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0"/>
        <v>Punta Arenas439277</v>
      </c>
    </row>
    <row r="6257" spans="11:19" x14ac:dyDescent="0.3">
      <c r="K6257">
        <f t="shared" si="645"/>
        <v>0</v>
      </c>
      <c r="L6257" t="str">
        <f t="shared" si="646"/>
        <v>Punta Arenas43927</v>
      </c>
      <c r="M6257" s="9">
        <f t="shared" si="647"/>
        <v>8</v>
      </c>
      <c r="N6257" t="str">
        <f t="shared" si="648"/>
        <v>Punta Arenas</v>
      </c>
      <c r="O6257" s="1">
        <f t="shared" si="649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0"/>
        <v>Punta Arenas439278</v>
      </c>
    </row>
    <row r="6258" spans="11:19" x14ac:dyDescent="0.3">
      <c r="K6258">
        <f t="shared" si="645"/>
        <v>0</v>
      </c>
      <c r="L6258" t="str">
        <f t="shared" si="646"/>
        <v>Punta Arenas43927</v>
      </c>
      <c r="M6258" s="9">
        <f t="shared" si="647"/>
        <v>9</v>
      </c>
      <c r="N6258" t="str">
        <f t="shared" si="648"/>
        <v>Punta Arenas</v>
      </c>
      <c r="O6258" s="1">
        <f t="shared" si="649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0"/>
        <v>Punta Arenas439279</v>
      </c>
    </row>
    <row r="6259" spans="11:19" x14ac:dyDescent="0.3">
      <c r="K6259">
        <f t="shared" si="645"/>
        <v>0</v>
      </c>
      <c r="L6259" t="str">
        <f t="shared" si="646"/>
        <v>Punta Arenas43927</v>
      </c>
      <c r="M6259" s="9">
        <f t="shared" si="647"/>
        <v>10</v>
      </c>
      <c r="N6259" t="str">
        <f t="shared" si="648"/>
        <v>Punta Arenas</v>
      </c>
      <c r="O6259" s="1">
        <f t="shared" si="649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0"/>
        <v>Punta Arenas4392710</v>
      </c>
    </row>
    <row r="6260" spans="11:19" x14ac:dyDescent="0.3">
      <c r="K6260">
        <f t="shared" si="645"/>
        <v>0</v>
      </c>
      <c r="L6260" t="str">
        <f t="shared" si="646"/>
        <v>Punta Arenas43927</v>
      </c>
      <c r="M6260" s="9">
        <f t="shared" si="647"/>
        <v>11</v>
      </c>
      <c r="N6260" t="str">
        <f t="shared" si="648"/>
        <v>Punta Arenas</v>
      </c>
      <c r="O6260" s="1">
        <f t="shared" si="649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0"/>
        <v>Punta Arenas4392711</v>
      </c>
    </row>
    <row r="6261" spans="11:19" x14ac:dyDescent="0.3">
      <c r="K6261">
        <f t="shared" si="645"/>
        <v>0</v>
      </c>
      <c r="L6261" t="str">
        <f t="shared" si="646"/>
        <v>Punta Arenas43927</v>
      </c>
      <c r="M6261" s="9">
        <f t="shared" si="647"/>
        <v>12</v>
      </c>
      <c r="N6261" t="str">
        <f t="shared" si="648"/>
        <v>Punta Arenas</v>
      </c>
      <c r="O6261" s="1">
        <f t="shared" si="649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0"/>
        <v>Punta Arenas4392712</v>
      </c>
    </row>
    <row r="6262" spans="11:19" x14ac:dyDescent="0.3">
      <c r="K6262">
        <f t="shared" si="645"/>
        <v>0</v>
      </c>
      <c r="L6262" t="str">
        <f t="shared" si="646"/>
        <v>Punta Arenas43927</v>
      </c>
      <c r="M6262" s="9">
        <f t="shared" si="647"/>
        <v>13</v>
      </c>
      <c r="N6262" t="str">
        <f t="shared" si="648"/>
        <v>Punta Arenas</v>
      </c>
      <c r="O6262" s="1">
        <f t="shared" si="649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0"/>
        <v>Punta Arenas4392713</v>
      </c>
    </row>
    <row r="6263" spans="11:19" x14ac:dyDescent="0.3">
      <c r="K6263">
        <f t="shared" si="645"/>
        <v>0</v>
      </c>
      <c r="L6263" t="str">
        <f t="shared" si="646"/>
        <v>Punta Arenas43927</v>
      </c>
      <c r="M6263" s="9">
        <f t="shared" si="647"/>
        <v>14</v>
      </c>
      <c r="N6263" t="str">
        <f t="shared" si="648"/>
        <v>Punta Arenas</v>
      </c>
      <c r="O6263" s="1">
        <f t="shared" si="649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0"/>
        <v>Punta Arenas4392714</v>
      </c>
    </row>
    <row r="6264" spans="11:19" x14ac:dyDescent="0.3">
      <c r="K6264">
        <f t="shared" si="645"/>
        <v>0</v>
      </c>
      <c r="L6264" t="str">
        <f t="shared" si="646"/>
        <v>Punta Arenas43927</v>
      </c>
      <c r="M6264" s="9">
        <f t="shared" si="647"/>
        <v>15</v>
      </c>
      <c r="N6264" t="str">
        <f t="shared" si="648"/>
        <v>Punta Arenas</v>
      </c>
      <c r="O6264" s="1">
        <f t="shared" si="649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0"/>
        <v>Punta Arenas4392715</v>
      </c>
    </row>
    <row r="6265" spans="11:19" x14ac:dyDescent="0.3">
      <c r="K6265">
        <f t="shared" si="645"/>
        <v>0</v>
      </c>
      <c r="L6265" t="str">
        <f t="shared" si="646"/>
        <v>Punta Arenas43927</v>
      </c>
      <c r="M6265" s="9">
        <f t="shared" si="647"/>
        <v>16</v>
      </c>
      <c r="N6265" t="str">
        <f t="shared" si="648"/>
        <v>Punta Arenas</v>
      </c>
      <c r="O6265" s="1">
        <f t="shared" si="649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0"/>
        <v>Punta Arenas4392716</v>
      </c>
    </row>
    <row r="6266" spans="11:19" x14ac:dyDescent="0.3">
      <c r="K6266">
        <f t="shared" si="645"/>
        <v>0</v>
      </c>
      <c r="L6266" t="str">
        <f t="shared" si="646"/>
        <v>Punta Arenas43927</v>
      </c>
      <c r="M6266" s="9">
        <f t="shared" si="647"/>
        <v>17</v>
      </c>
      <c r="N6266" t="str">
        <f t="shared" si="648"/>
        <v>Punta Arenas</v>
      </c>
      <c r="O6266" s="1">
        <f t="shared" si="649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0"/>
        <v>Punta Arenas4392717</v>
      </c>
    </row>
    <row r="6267" spans="11:19" x14ac:dyDescent="0.3">
      <c r="K6267">
        <f t="shared" si="645"/>
        <v>0</v>
      </c>
      <c r="L6267" t="str">
        <f t="shared" si="646"/>
        <v>Punta Arenas43927</v>
      </c>
      <c r="M6267" s="9">
        <f t="shared" si="647"/>
        <v>18</v>
      </c>
      <c r="N6267" t="str">
        <f t="shared" si="648"/>
        <v>Punta Arenas</v>
      </c>
      <c r="O6267" s="1">
        <f t="shared" si="649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0"/>
        <v>Punta Arenas4392718</v>
      </c>
    </row>
    <row r="6268" spans="11:19" x14ac:dyDescent="0.3">
      <c r="K6268">
        <f t="shared" si="645"/>
        <v>0</v>
      </c>
      <c r="L6268" t="str">
        <f t="shared" si="646"/>
        <v>Punta Arenas43927</v>
      </c>
      <c r="M6268" s="9">
        <f t="shared" si="647"/>
        <v>19</v>
      </c>
      <c r="N6268" t="str">
        <f t="shared" si="648"/>
        <v>Punta Arenas</v>
      </c>
      <c r="O6268" s="1">
        <f t="shared" si="649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0"/>
        <v>Punta Arenas4392719</v>
      </c>
    </row>
    <row r="6269" spans="11:19" x14ac:dyDescent="0.3">
      <c r="K6269">
        <f t="shared" si="645"/>
        <v>0</v>
      </c>
      <c r="L6269" t="str">
        <f t="shared" si="646"/>
        <v>Punta Arenas43927</v>
      </c>
      <c r="M6269" s="9">
        <f t="shared" si="647"/>
        <v>20</v>
      </c>
      <c r="N6269" t="str">
        <f t="shared" si="648"/>
        <v>Punta Arenas</v>
      </c>
      <c r="O6269" s="1">
        <f t="shared" si="649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0"/>
        <v>Punta Arenas4392720</v>
      </c>
    </row>
    <row r="6270" spans="11:19" x14ac:dyDescent="0.3">
      <c r="K6270">
        <f t="shared" si="645"/>
        <v>0</v>
      </c>
      <c r="L6270" t="str">
        <f t="shared" si="646"/>
        <v>Punta Arenas43927</v>
      </c>
      <c r="M6270" s="9">
        <f t="shared" si="647"/>
        <v>21</v>
      </c>
      <c r="N6270" t="str">
        <f t="shared" si="648"/>
        <v>Punta Arenas</v>
      </c>
      <c r="O6270" s="1">
        <f t="shared" si="649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0"/>
        <v>Punta Arenas4392721</v>
      </c>
    </row>
    <row r="6271" spans="11:19" x14ac:dyDescent="0.3">
      <c r="K6271">
        <f t="shared" si="645"/>
        <v>0</v>
      </c>
      <c r="L6271" t="str">
        <f t="shared" si="646"/>
        <v>Punta Arenas43927</v>
      </c>
      <c r="M6271" s="9">
        <f t="shared" si="647"/>
        <v>22</v>
      </c>
      <c r="N6271" t="str">
        <f t="shared" si="648"/>
        <v>Punta Arenas</v>
      </c>
      <c r="O6271" s="1">
        <f t="shared" si="649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0"/>
        <v>Punta Arenas4392722</v>
      </c>
    </row>
    <row r="6272" spans="11:19" x14ac:dyDescent="0.3">
      <c r="K6272">
        <f t="shared" si="645"/>
        <v>0</v>
      </c>
      <c r="L6272" t="str">
        <f t="shared" si="646"/>
        <v>Punta Arenas43927</v>
      </c>
      <c r="M6272" s="9">
        <f t="shared" si="647"/>
        <v>23</v>
      </c>
      <c r="N6272" t="str">
        <f t="shared" si="648"/>
        <v>Punta Arenas</v>
      </c>
      <c r="O6272" s="1">
        <f t="shared" si="649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0"/>
        <v>Punta Arenas4392723</v>
      </c>
    </row>
    <row r="6273" spans="11:19" x14ac:dyDescent="0.3">
      <c r="K6273">
        <f t="shared" si="645"/>
        <v>0</v>
      </c>
      <c r="L6273" t="str">
        <f t="shared" si="646"/>
        <v>Punta Arenas43927</v>
      </c>
      <c r="M6273" s="9">
        <f t="shared" si="647"/>
        <v>24</v>
      </c>
      <c r="N6273" t="str">
        <f t="shared" si="648"/>
        <v>Punta Arenas</v>
      </c>
      <c r="O6273" s="1">
        <f t="shared" si="649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0"/>
        <v>Punta Arenas4392724</v>
      </c>
    </row>
    <row r="6274" spans="11:19" x14ac:dyDescent="0.3">
      <c r="K6274">
        <f t="shared" si="645"/>
        <v>0</v>
      </c>
      <c r="L6274" t="str">
        <f t="shared" si="646"/>
        <v>Punta Arenas43927</v>
      </c>
      <c r="M6274" s="9">
        <f t="shared" si="647"/>
        <v>25</v>
      </c>
      <c r="N6274" t="str">
        <f t="shared" si="648"/>
        <v>Punta Arenas</v>
      </c>
      <c r="O6274" s="1">
        <f t="shared" si="649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0"/>
        <v>Punta Arenas4392725</v>
      </c>
    </row>
    <row r="6275" spans="11:19" x14ac:dyDescent="0.3">
      <c r="K6275">
        <f t="shared" si="645"/>
        <v>0</v>
      </c>
      <c r="L6275" t="str">
        <f t="shared" si="646"/>
        <v>Punta Arenas43927</v>
      </c>
      <c r="M6275" s="9">
        <f t="shared" si="647"/>
        <v>26</v>
      </c>
      <c r="N6275" t="str">
        <f t="shared" si="648"/>
        <v>Punta Arenas</v>
      </c>
      <c r="O6275" s="1">
        <f t="shared" si="649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0"/>
        <v>Punta Arenas4392726</v>
      </c>
    </row>
    <row r="6276" spans="11:19" x14ac:dyDescent="0.3">
      <c r="K6276">
        <f t="shared" si="645"/>
        <v>0</v>
      </c>
      <c r="L6276" t="str">
        <f t="shared" si="646"/>
        <v>Punta Arenas43927</v>
      </c>
      <c r="M6276" s="9">
        <f t="shared" si="647"/>
        <v>27</v>
      </c>
      <c r="N6276" t="str">
        <f t="shared" si="648"/>
        <v>Punta Arenas</v>
      </c>
      <c r="O6276" s="1">
        <f t="shared" si="649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0"/>
        <v>Punta Arenas4392727</v>
      </c>
    </row>
    <row r="6277" spans="11:19" x14ac:dyDescent="0.3">
      <c r="K6277">
        <f t="shared" si="645"/>
        <v>0</v>
      </c>
      <c r="L6277" t="str">
        <f t="shared" si="646"/>
        <v>Punta Arenas43927</v>
      </c>
      <c r="M6277" s="9">
        <f t="shared" si="647"/>
        <v>28</v>
      </c>
      <c r="N6277" t="str">
        <f t="shared" si="648"/>
        <v>Punta Arenas</v>
      </c>
      <c r="O6277" s="1">
        <f t="shared" si="649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0"/>
        <v>Punta Arenas4392728</v>
      </c>
    </row>
    <row r="6278" spans="11:19" x14ac:dyDescent="0.3">
      <c r="K6278">
        <f t="shared" si="645"/>
        <v>0</v>
      </c>
      <c r="L6278" t="str">
        <f t="shared" si="646"/>
        <v>Punta Arenas43927</v>
      </c>
      <c r="M6278" s="9">
        <f t="shared" si="647"/>
        <v>29</v>
      </c>
      <c r="N6278" t="str">
        <f t="shared" si="648"/>
        <v>Punta Arenas</v>
      </c>
      <c r="O6278" s="1">
        <f t="shared" si="649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0"/>
        <v>Punta Arenas4392729</v>
      </c>
    </row>
    <row r="6279" spans="11:19" x14ac:dyDescent="0.3">
      <c r="K6279">
        <f t="shared" ref="K6279:K6342" si="651">+COUNTIFS($L$6:$L$20000,B6279)</f>
        <v>0</v>
      </c>
      <c r="L6279" t="str">
        <f t="shared" si="646"/>
        <v>Punta Arenas43927</v>
      </c>
      <c r="M6279" s="9">
        <f t="shared" si="647"/>
        <v>30</v>
      </c>
      <c r="N6279" t="str">
        <f t="shared" si="648"/>
        <v>Punta Arenas</v>
      </c>
      <c r="O6279" s="1">
        <f t="shared" si="649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0"/>
        <v>Punta Arenas4392730</v>
      </c>
    </row>
    <row r="6280" spans="11:19" x14ac:dyDescent="0.3">
      <c r="K6280">
        <f t="shared" si="651"/>
        <v>0</v>
      </c>
      <c r="L6280" t="str">
        <f t="shared" si="646"/>
        <v>Punta Arenas43927</v>
      </c>
      <c r="M6280" s="9">
        <f t="shared" si="647"/>
        <v>31</v>
      </c>
      <c r="N6280" t="str">
        <f t="shared" si="648"/>
        <v>Punta Arenas</v>
      </c>
      <c r="O6280" s="1">
        <f t="shared" si="649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0"/>
        <v>Punta Arenas4392731</v>
      </c>
    </row>
    <row r="6281" spans="11:19" x14ac:dyDescent="0.3">
      <c r="K6281">
        <f t="shared" si="651"/>
        <v>0</v>
      </c>
      <c r="L6281" t="str">
        <f t="shared" si="646"/>
        <v>Punta Arenas43927</v>
      </c>
      <c r="M6281" s="9">
        <f t="shared" si="647"/>
        <v>32</v>
      </c>
      <c r="N6281" t="str">
        <f t="shared" si="648"/>
        <v>Punta Arenas</v>
      </c>
      <c r="O6281" s="1">
        <f t="shared" si="649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0"/>
        <v>Punta Arenas4392732</v>
      </c>
    </row>
    <row r="6282" spans="11:19" x14ac:dyDescent="0.3">
      <c r="K6282">
        <f t="shared" si="651"/>
        <v>0</v>
      </c>
      <c r="L6282" t="str">
        <f t="shared" si="646"/>
        <v>Punta Arenas43927</v>
      </c>
      <c r="M6282" s="9">
        <f t="shared" si="647"/>
        <v>33</v>
      </c>
      <c r="N6282" t="str">
        <f t="shared" si="648"/>
        <v>Punta Arenas</v>
      </c>
      <c r="O6282" s="1">
        <f t="shared" si="649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0"/>
        <v>Punta Arenas4392733</v>
      </c>
    </row>
    <row r="6283" spans="11:19" x14ac:dyDescent="0.3">
      <c r="K6283">
        <f t="shared" si="651"/>
        <v>0</v>
      </c>
      <c r="L6283" t="str">
        <f t="shared" si="646"/>
        <v>Punta Arenas43927</v>
      </c>
      <c r="M6283" s="9">
        <f t="shared" si="647"/>
        <v>34</v>
      </c>
      <c r="N6283" t="str">
        <f t="shared" si="648"/>
        <v>Punta Arenas</v>
      </c>
      <c r="O6283" s="1">
        <f t="shared" si="649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0"/>
        <v>Punta Arenas4392734</v>
      </c>
    </row>
    <row r="6284" spans="11:19" x14ac:dyDescent="0.3">
      <c r="K6284">
        <f t="shared" si="651"/>
        <v>0</v>
      </c>
      <c r="L6284" t="str">
        <f t="shared" si="646"/>
        <v>Punta Arenas43927</v>
      </c>
      <c r="M6284" s="9">
        <f t="shared" si="647"/>
        <v>35</v>
      </c>
      <c r="N6284" t="str">
        <f t="shared" si="648"/>
        <v>Punta Arenas</v>
      </c>
      <c r="O6284" s="1">
        <f t="shared" si="649"/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si="650"/>
        <v>Punta Arenas4392735</v>
      </c>
    </row>
    <row r="6285" spans="11:19" x14ac:dyDescent="0.3">
      <c r="K6285">
        <f t="shared" si="651"/>
        <v>0</v>
      </c>
      <c r="L6285" t="str">
        <f t="shared" si="646"/>
        <v>Punta Arenas43927</v>
      </c>
      <c r="M6285" s="9">
        <f t="shared" si="647"/>
        <v>36</v>
      </c>
      <c r="N6285" t="str">
        <f t="shared" si="648"/>
        <v>Punta Arenas</v>
      </c>
      <c r="O6285" s="1">
        <f t="shared" si="649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50"/>
        <v>Punta Arenas4392736</v>
      </c>
    </row>
    <row r="6286" spans="11:19" x14ac:dyDescent="0.3">
      <c r="K6286">
        <f t="shared" si="651"/>
        <v>0</v>
      </c>
      <c r="L6286" t="str">
        <f t="shared" ref="L6286:L6349" si="652">+N6286&amp;O6286</f>
        <v>Punta Arenas43927</v>
      </c>
      <c r="M6286" s="9">
        <f t="shared" ref="M6286:M6349" si="653">+M6285+1</f>
        <v>37</v>
      </c>
      <c r="N6286" t="str">
        <f t="shared" ref="N6286:N6349" si="654">+N6285</f>
        <v>Punta Arenas</v>
      </c>
      <c r="O6286" s="1">
        <f t="shared" ref="O6286:O6349" si="655">+O6285</f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ref="S6286:S6349" si="656">+N6286&amp;O6286&amp;M6286</f>
        <v>Punta Arenas4392737</v>
      </c>
    </row>
    <row r="6287" spans="11:19" x14ac:dyDescent="0.3">
      <c r="K6287">
        <f t="shared" si="651"/>
        <v>0</v>
      </c>
      <c r="L6287" t="str">
        <f t="shared" si="652"/>
        <v>Punta Arenas43927</v>
      </c>
      <c r="M6287" s="9">
        <f t="shared" si="653"/>
        <v>38</v>
      </c>
      <c r="N6287" t="str">
        <f t="shared" si="654"/>
        <v>Punta Arenas</v>
      </c>
      <c r="O6287" s="1">
        <f t="shared" si="655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56"/>
        <v>Punta Arenas4392738</v>
      </c>
    </row>
    <row r="6288" spans="11:19" x14ac:dyDescent="0.3">
      <c r="K6288">
        <f t="shared" si="651"/>
        <v>0</v>
      </c>
      <c r="L6288" t="str">
        <f t="shared" si="652"/>
        <v>Punta Arenas43927</v>
      </c>
      <c r="M6288" s="9">
        <f t="shared" si="653"/>
        <v>39</v>
      </c>
      <c r="N6288" t="str">
        <f t="shared" si="654"/>
        <v>Punta Arenas</v>
      </c>
      <c r="O6288" s="1">
        <f t="shared" si="655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56"/>
        <v>Punta Arenas4392739</v>
      </c>
    </row>
    <row r="6289" spans="11:19" x14ac:dyDescent="0.3">
      <c r="K6289">
        <f t="shared" si="651"/>
        <v>0</v>
      </c>
      <c r="L6289" t="str">
        <f t="shared" si="652"/>
        <v>Punta Arenas43927</v>
      </c>
      <c r="M6289" s="9">
        <f t="shared" si="653"/>
        <v>40</v>
      </c>
      <c r="N6289" t="str">
        <f t="shared" si="654"/>
        <v>Punta Arenas</v>
      </c>
      <c r="O6289" s="1">
        <f t="shared" si="655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56"/>
        <v>Punta Arenas4392740</v>
      </c>
    </row>
    <row r="6290" spans="11:19" x14ac:dyDescent="0.3">
      <c r="K6290">
        <f t="shared" si="651"/>
        <v>0</v>
      </c>
      <c r="L6290" t="str">
        <f t="shared" si="652"/>
        <v>Punta Arenas43927</v>
      </c>
      <c r="M6290" s="9">
        <f t="shared" si="653"/>
        <v>41</v>
      </c>
      <c r="N6290" t="str">
        <f t="shared" si="654"/>
        <v>Punta Arenas</v>
      </c>
      <c r="O6290" s="1">
        <f t="shared" si="655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56"/>
        <v>Punta Arenas4392741</v>
      </c>
    </row>
    <row r="6291" spans="11:19" x14ac:dyDescent="0.3">
      <c r="K6291">
        <f t="shared" si="651"/>
        <v>0</v>
      </c>
      <c r="L6291" t="str">
        <f t="shared" si="652"/>
        <v>Punta Arenas43927</v>
      </c>
      <c r="M6291" s="9">
        <f t="shared" si="653"/>
        <v>42</v>
      </c>
      <c r="N6291" t="str">
        <f t="shared" si="654"/>
        <v>Punta Arenas</v>
      </c>
      <c r="O6291" s="1">
        <f t="shared" si="655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56"/>
        <v>Punta Arenas4392742</v>
      </c>
    </row>
    <row r="6292" spans="11:19" x14ac:dyDescent="0.3">
      <c r="K6292">
        <f t="shared" si="651"/>
        <v>0</v>
      </c>
      <c r="L6292" t="str">
        <f t="shared" si="652"/>
        <v>Punta Arenas43927</v>
      </c>
      <c r="M6292" s="9">
        <f t="shared" si="653"/>
        <v>43</v>
      </c>
      <c r="N6292" t="str">
        <f t="shared" si="654"/>
        <v>Punta Arenas</v>
      </c>
      <c r="O6292" s="1">
        <f t="shared" si="655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56"/>
        <v>Punta Arenas4392743</v>
      </c>
    </row>
    <row r="6293" spans="11:19" x14ac:dyDescent="0.3">
      <c r="K6293">
        <f t="shared" si="651"/>
        <v>0</v>
      </c>
      <c r="L6293" t="str">
        <f t="shared" si="652"/>
        <v>Punta Arenas43927</v>
      </c>
      <c r="M6293" s="9">
        <f t="shared" si="653"/>
        <v>44</v>
      </c>
      <c r="N6293" t="str">
        <f t="shared" si="654"/>
        <v>Punta Arenas</v>
      </c>
      <c r="O6293" s="1">
        <f t="shared" si="655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56"/>
        <v>Punta Arenas4392744</v>
      </c>
    </row>
    <row r="6294" spans="11:19" x14ac:dyDescent="0.3">
      <c r="K6294">
        <f t="shared" si="651"/>
        <v>0</v>
      </c>
      <c r="L6294" t="str">
        <f t="shared" si="652"/>
        <v>Punta Arenas43927</v>
      </c>
      <c r="M6294" s="9">
        <f t="shared" si="653"/>
        <v>45</v>
      </c>
      <c r="N6294" t="str">
        <f t="shared" si="654"/>
        <v>Punta Arenas</v>
      </c>
      <c r="O6294" s="1">
        <f t="shared" si="655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56"/>
        <v>Punta Arenas4392745</v>
      </c>
    </row>
    <row r="6295" spans="11:19" x14ac:dyDescent="0.3">
      <c r="K6295">
        <f t="shared" si="651"/>
        <v>0</v>
      </c>
      <c r="L6295" t="str">
        <f t="shared" si="652"/>
        <v>Punta Arenas43927</v>
      </c>
      <c r="M6295" s="9">
        <f t="shared" si="653"/>
        <v>46</v>
      </c>
      <c r="N6295" t="str">
        <f t="shared" si="654"/>
        <v>Punta Arenas</v>
      </c>
      <c r="O6295" s="1">
        <f t="shared" si="655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56"/>
        <v>Punta Arenas4392746</v>
      </c>
    </row>
    <row r="6296" spans="11:19" x14ac:dyDescent="0.3">
      <c r="K6296">
        <f t="shared" si="651"/>
        <v>0</v>
      </c>
      <c r="L6296" t="str">
        <f t="shared" si="652"/>
        <v>Punta Arenas43927</v>
      </c>
      <c r="M6296" s="9">
        <f t="shared" si="653"/>
        <v>47</v>
      </c>
      <c r="N6296" t="str">
        <f t="shared" si="654"/>
        <v>Punta Arenas</v>
      </c>
      <c r="O6296" s="1">
        <f t="shared" si="655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56"/>
        <v>Punta Arenas4392747</v>
      </c>
    </row>
    <row r="6297" spans="11:19" x14ac:dyDescent="0.3">
      <c r="K6297">
        <f t="shared" si="651"/>
        <v>0</v>
      </c>
      <c r="L6297" t="str">
        <f t="shared" si="652"/>
        <v>Punta Arenas43927</v>
      </c>
      <c r="M6297" s="9">
        <f t="shared" si="653"/>
        <v>48</v>
      </c>
      <c r="N6297" t="str">
        <f t="shared" si="654"/>
        <v>Punta Arenas</v>
      </c>
      <c r="O6297" s="1">
        <f t="shared" si="655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56"/>
        <v>Punta Arenas4392748</v>
      </c>
    </row>
    <row r="6298" spans="11:19" x14ac:dyDescent="0.3">
      <c r="K6298">
        <f t="shared" si="651"/>
        <v>0</v>
      </c>
      <c r="L6298" t="str">
        <f t="shared" si="652"/>
        <v>Punta Arenas43927</v>
      </c>
      <c r="M6298" s="9">
        <f t="shared" si="653"/>
        <v>49</v>
      </c>
      <c r="N6298" t="str">
        <f t="shared" si="654"/>
        <v>Punta Arenas</v>
      </c>
      <c r="O6298" s="1">
        <f t="shared" si="655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56"/>
        <v>Punta Arenas4392749</v>
      </c>
    </row>
    <row r="6299" spans="11:19" x14ac:dyDescent="0.3">
      <c r="K6299">
        <f t="shared" si="651"/>
        <v>0</v>
      </c>
      <c r="L6299" t="str">
        <f t="shared" si="652"/>
        <v>Punta Arenas43927</v>
      </c>
      <c r="M6299" s="9">
        <f t="shared" si="653"/>
        <v>50</v>
      </c>
      <c r="N6299" t="str">
        <f t="shared" si="654"/>
        <v>Punta Arenas</v>
      </c>
      <c r="O6299" s="1">
        <f t="shared" si="655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56"/>
        <v>Punta Arenas4392750</v>
      </c>
    </row>
    <row r="6300" spans="11:19" x14ac:dyDescent="0.3">
      <c r="K6300">
        <f t="shared" si="651"/>
        <v>0</v>
      </c>
      <c r="L6300" t="str">
        <f t="shared" si="652"/>
        <v>Punta Arenas43927</v>
      </c>
      <c r="M6300" s="9">
        <f t="shared" si="653"/>
        <v>51</v>
      </c>
      <c r="N6300" t="str">
        <f t="shared" si="654"/>
        <v>Punta Arenas</v>
      </c>
      <c r="O6300" s="1">
        <f t="shared" si="655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56"/>
        <v>Punta Arenas4392751</v>
      </c>
    </row>
    <row r="6301" spans="11:19" x14ac:dyDescent="0.3">
      <c r="K6301">
        <f t="shared" si="651"/>
        <v>0</v>
      </c>
      <c r="L6301" t="str">
        <f t="shared" si="652"/>
        <v>Punta Arenas43927</v>
      </c>
      <c r="M6301" s="9">
        <f t="shared" si="653"/>
        <v>52</v>
      </c>
      <c r="N6301" t="str">
        <f t="shared" si="654"/>
        <v>Punta Arenas</v>
      </c>
      <c r="O6301" s="1">
        <f t="shared" si="655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56"/>
        <v>Punta Arenas4392752</v>
      </c>
    </row>
    <row r="6302" spans="11:19" x14ac:dyDescent="0.3">
      <c r="K6302">
        <f t="shared" si="651"/>
        <v>0</v>
      </c>
      <c r="L6302" t="str">
        <f t="shared" si="652"/>
        <v>Punta Arenas43927</v>
      </c>
      <c r="M6302" s="9">
        <f t="shared" si="653"/>
        <v>53</v>
      </c>
      <c r="N6302" t="str">
        <f t="shared" si="654"/>
        <v>Punta Arenas</v>
      </c>
      <c r="O6302" s="1">
        <f t="shared" si="655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56"/>
        <v>Punta Arenas4392753</v>
      </c>
    </row>
    <row r="6303" spans="11:19" x14ac:dyDescent="0.3">
      <c r="K6303">
        <f t="shared" si="651"/>
        <v>0</v>
      </c>
      <c r="L6303" t="str">
        <f t="shared" si="652"/>
        <v>Punta Arenas43927</v>
      </c>
      <c r="M6303" s="9">
        <f t="shared" si="653"/>
        <v>54</v>
      </c>
      <c r="N6303" t="str">
        <f t="shared" si="654"/>
        <v>Punta Arenas</v>
      </c>
      <c r="O6303" s="1">
        <f t="shared" si="655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56"/>
        <v>Punta Arenas4392754</v>
      </c>
    </row>
    <row r="6304" spans="11:19" x14ac:dyDescent="0.3">
      <c r="K6304">
        <f t="shared" si="651"/>
        <v>0</v>
      </c>
      <c r="L6304" t="str">
        <f t="shared" si="652"/>
        <v>Punta Arenas43927</v>
      </c>
      <c r="M6304" s="9">
        <f t="shared" si="653"/>
        <v>55</v>
      </c>
      <c r="N6304" t="str">
        <f t="shared" si="654"/>
        <v>Punta Arenas</v>
      </c>
      <c r="O6304" s="1">
        <f t="shared" si="655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56"/>
        <v>Punta Arenas4392755</v>
      </c>
    </row>
    <row r="6305" spans="11:19" x14ac:dyDescent="0.3">
      <c r="K6305">
        <f t="shared" si="651"/>
        <v>0</v>
      </c>
      <c r="L6305" t="str">
        <f t="shared" si="652"/>
        <v>Punta Arenas43927</v>
      </c>
      <c r="M6305" s="9">
        <f t="shared" si="653"/>
        <v>56</v>
      </c>
      <c r="N6305" t="str">
        <f t="shared" si="654"/>
        <v>Punta Arenas</v>
      </c>
      <c r="O6305" s="1">
        <f t="shared" si="655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56"/>
        <v>Punta Arenas4392756</v>
      </c>
    </row>
    <row r="6306" spans="11:19" x14ac:dyDescent="0.3">
      <c r="K6306">
        <f t="shared" si="651"/>
        <v>0</v>
      </c>
      <c r="L6306" t="str">
        <f t="shared" si="652"/>
        <v>Punta Arenas43927</v>
      </c>
      <c r="M6306" s="9">
        <f t="shared" si="653"/>
        <v>57</v>
      </c>
      <c r="N6306" t="str">
        <f t="shared" si="654"/>
        <v>Punta Arenas</v>
      </c>
      <c r="O6306" s="1">
        <f t="shared" si="655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56"/>
        <v>Punta Arenas4392757</v>
      </c>
    </row>
    <row r="6307" spans="11:19" x14ac:dyDescent="0.3">
      <c r="K6307">
        <f t="shared" si="651"/>
        <v>0</v>
      </c>
      <c r="L6307" t="str">
        <f t="shared" si="652"/>
        <v>Punta Arenas43927</v>
      </c>
      <c r="M6307" s="9">
        <f t="shared" si="653"/>
        <v>58</v>
      </c>
      <c r="N6307" t="str">
        <f t="shared" si="654"/>
        <v>Punta Arenas</v>
      </c>
      <c r="O6307" s="1">
        <f t="shared" si="655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56"/>
        <v>Punta Arenas4392758</v>
      </c>
    </row>
    <row r="6308" spans="11:19" x14ac:dyDescent="0.3">
      <c r="K6308">
        <f t="shared" si="651"/>
        <v>0</v>
      </c>
      <c r="L6308" t="str">
        <f t="shared" si="652"/>
        <v>Punta Arenas43927</v>
      </c>
      <c r="M6308" s="9">
        <f t="shared" si="653"/>
        <v>59</v>
      </c>
      <c r="N6308" t="str">
        <f t="shared" si="654"/>
        <v>Punta Arenas</v>
      </c>
      <c r="O6308" s="1">
        <f t="shared" si="655"/>
        <v>43927</v>
      </c>
      <c r="P6308">
        <f>+VLOOKUP($N6308,[1]Hoja3!$A$4:$E$349,2,0)</f>
        <v>12</v>
      </c>
      <c r="Q6308">
        <f>+VLOOKUP($N6308,[1]Hoja3!$A$4:$E$349,3,0)</f>
        <v>12101</v>
      </c>
      <c r="R6308" t="str">
        <f>+VLOOKUP($N6308,[1]Hoja3!$A$4:$E$349,4,0)</f>
        <v>Magallanes</v>
      </c>
      <c r="S6308" t="str">
        <f t="shared" si="656"/>
        <v>Punta Arenas4392759</v>
      </c>
    </row>
    <row r="6309" spans="11:19" x14ac:dyDescent="0.3">
      <c r="K6309">
        <f t="shared" si="651"/>
        <v>0</v>
      </c>
      <c r="L6309" t="str">
        <f t="shared" si="652"/>
        <v>Punta Arenas43927</v>
      </c>
      <c r="M6309" s="9">
        <f t="shared" si="653"/>
        <v>60</v>
      </c>
      <c r="N6309" t="str">
        <f t="shared" si="654"/>
        <v>Punta Arenas</v>
      </c>
      <c r="O6309" s="1">
        <f t="shared" si="655"/>
        <v>43927</v>
      </c>
      <c r="P6309">
        <f>+VLOOKUP($N6309,[1]Hoja3!$A$4:$E$349,2,0)</f>
        <v>12</v>
      </c>
      <c r="Q6309">
        <f>+VLOOKUP($N6309,[1]Hoja3!$A$4:$E$349,3,0)</f>
        <v>12101</v>
      </c>
      <c r="R6309" t="str">
        <f>+VLOOKUP($N6309,[1]Hoja3!$A$4:$E$349,4,0)</f>
        <v>Magallanes</v>
      </c>
      <c r="S6309" t="str">
        <f t="shared" si="656"/>
        <v>Punta Arenas4392760</v>
      </c>
    </row>
    <row r="6310" spans="11:19" x14ac:dyDescent="0.3">
      <c r="K6310">
        <f t="shared" si="651"/>
        <v>0</v>
      </c>
      <c r="L6310" t="str">
        <f t="shared" si="652"/>
        <v>Quillon43927</v>
      </c>
      <c r="M6310" s="9">
        <v>1</v>
      </c>
      <c r="N6310" t="s">
        <v>274</v>
      </c>
      <c r="O6310" s="1">
        <f t="shared" si="655"/>
        <v>43927</v>
      </c>
      <c r="P6310">
        <f>+VLOOKUP($N6310,[1]Hoja3!$A$4:$E$349,2,0)</f>
        <v>16</v>
      </c>
      <c r="Q6310">
        <f>+VLOOKUP($N6310,[1]Hoja3!$A$4:$E$349,3,0)</f>
        <v>16107</v>
      </c>
      <c r="R6310" t="str">
        <f>+VLOOKUP($N6310,[1]Hoja3!$A$4:$E$349,4,0)</f>
        <v>Ñuble</v>
      </c>
      <c r="S6310" t="str">
        <f t="shared" si="656"/>
        <v>Quillon439271</v>
      </c>
    </row>
    <row r="6311" spans="11:19" x14ac:dyDescent="0.3">
      <c r="K6311">
        <f t="shared" si="651"/>
        <v>0</v>
      </c>
      <c r="L6311" t="str">
        <f t="shared" si="652"/>
        <v>Quillon43927</v>
      </c>
      <c r="M6311" s="9">
        <f t="shared" si="653"/>
        <v>2</v>
      </c>
      <c r="N6311" t="str">
        <f t="shared" si="654"/>
        <v>Quillon</v>
      </c>
      <c r="O6311" s="1">
        <f t="shared" si="655"/>
        <v>43927</v>
      </c>
      <c r="P6311">
        <f>+VLOOKUP($N6311,[1]Hoja3!$A$4:$E$349,2,0)</f>
        <v>16</v>
      </c>
      <c r="Q6311">
        <f>+VLOOKUP($N6311,[1]Hoja3!$A$4:$E$349,3,0)</f>
        <v>16107</v>
      </c>
      <c r="R6311" t="str">
        <f>+VLOOKUP($N6311,[1]Hoja3!$A$4:$E$349,4,0)</f>
        <v>Ñuble</v>
      </c>
      <c r="S6311" t="str">
        <f t="shared" si="656"/>
        <v>Quillon439272</v>
      </c>
    </row>
    <row r="6312" spans="11:19" x14ac:dyDescent="0.3">
      <c r="K6312">
        <f t="shared" si="651"/>
        <v>0</v>
      </c>
      <c r="L6312" t="str">
        <f t="shared" si="652"/>
        <v>Quilpue43927</v>
      </c>
      <c r="M6312" s="9">
        <v>1</v>
      </c>
      <c r="N6312" t="s">
        <v>276</v>
      </c>
      <c r="O6312" s="1">
        <f t="shared" si="655"/>
        <v>43927</v>
      </c>
      <c r="P6312">
        <f>+VLOOKUP($N6312,[1]Hoja3!$A$4:$E$349,2,0)</f>
        <v>5</v>
      </c>
      <c r="Q6312">
        <f>+VLOOKUP($N6312,[1]Hoja3!$A$4:$E$349,3,0)</f>
        <v>5801</v>
      </c>
      <c r="R6312" t="str">
        <f>+VLOOKUP($N6312,[1]Hoja3!$A$4:$E$349,4,0)</f>
        <v>Valparaíso</v>
      </c>
      <c r="S6312" t="str">
        <f t="shared" si="656"/>
        <v>Quilpue439271</v>
      </c>
    </row>
    <row r="6313" spans="11:19" x14ac:dyDescent="0.3">
      <c r="K6313">
        <f t="shared" si="651"/>
        <v>0</v>
      </c>
      <c r="L6313" t="str">
        <f t="shared" si="652"/>
        <v>Rancagua43927</v>
      </c>
      <c r="M6313" s="9">
        <v>1</v>
      </c>
      <c r="N6313" t="s">
        <v>282</v>
      </c>
      <c r="O6313" s="1">
        <f t="shared" si="655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56"/>
        <v>Rancagua439271</v>
      </c>
    </row>
    <row r="6314" spans="11:19" x14ac:dyDescent="0.3">
      <c r="K6314">
        <f t="shared" si="651"/>
        <v>0</v>
      </c>
      <c r="L6314" t="str">
        <f t="shared" si="652"/>
        <v>Rancagua43927</v>
      </c>
      <c r="M6314" s="9">
        <f t="shared" si="653"/>
        <v>2</v>
      </c>
      <c r="N6314" t="str">
        <f t="shared" si="654"/>
        <v>Rancagua</v>
      </c>
      <c r="O6314" s="1">
        <f t="shared" si="655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56"/>
        <v>Rancagua439272</v>
      </c>
    </row>
    <row r="6315" spans="11:19" x14ac:dyDescent="0.3">
      <c r="K6315">
        <f t="shared" si="651"/>
        <v>0</v>
      </c>
      <c r="L6315" t="str">
        <f t="shared" si="652"/>
        <v>Rancagua43927</v>
      </c>
      <c r="M6315" s="9">
        <f t="shared" si="653"/>
        <v>3</v>
      </c>
      <c r="N6315" t="str">
        <f t="shared" si="654"/>
        <v>Rancagua</v>
      </c>
      <c r="O6315" s="1">
        <f t="shared" si="655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56"/>
        <v>Rancagua439273</v>
      </c>
    </row>
    <row r="6316" spans="11:19" x14ac:dyDescent="0.3">
      <c r="K6316">
        <f t="shared" si="651"/>
        <v>0</v>
      </c>
      <c r="L6316" t="str">
        <f t="shared" si="652"/>
        <v>Rancagua43927</v>
      </c>
      <c r="M6316" s="9">
        <f t="shared" si="653"/>
        <v>4</v>
      </c>
      <c r="N6316" t="str">
        <f t="shared" si="654"/>
        <v>Rancagua</v>
      </c>
      <c r="O6316" s="1">
        <f t="shared" si="655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56"/>
        <v>Rancagua439274</v>
      </c>
    </row>
    <row r="6317" spans="11:19" x14ac:dyDescent="0.3">
      <c r="K6317">
        <f t="shared" si="651"/>
        <v>0</v>
      </c>
      <c r="L6317" t="str">
        <f t="shared" si="652"/>
        <v>Rancagua43927</v>
      </c>
      <c r="M6317" s="9">
        <f t="shared" si="653"/>
        <v>5</v>
      </c>
      <c r="N6317" t="str">
        <f t="shared" si="654"/>
        <v>Rancagua</v>
      </c>
      <c r="O6317" s="1">
        <f t="shared" si="655"/>
        <v>43927</v>
      </c>
      <c r="P6317">
        <f>+VLOOKUP($N6317,[1]Hoja3!$A$4:$E$349,2,0)</f>
        <v>6</v>
      </c>
      <c r="Q6317">
        <f>+VLOOKUP($N6317,[1]Hoja3!$A$4:$E$349,3,0)</f>
        <v>6101</v>
      </c>
      <c r="R6317" t="str">
        <f>+VLOOKUP($N6317,[1]Hoja3!$A$4:$E$349,4,0)</f>
        <v>O’Higgins</v>
      </c>
      <c r="S6317" t="str">
        <f t="shared" si="656"/>
        <v>Rancagua439275</v>
      </c>
    </row>
    <row r="6318" spans="11:19" x14ac:dyDescent="0.3">
      <c r="K6318">
        <f t="shared" si="651"/>
        <v>0</v>
      </c>
      <c r="L6318" t="str">
        <f t="shared" si="652"/>
        <v>Rancagua43927</v>
      </c>
      <c r="M6318" s="9">
        <f t="shared" si="653"/>
        <v>6</v>
      </c>
      <c r="N6318" t="str">
        <f t="shared" si="654"/>
        <v>Rancagua</v>
      </c>
      <c r="O6318" s="1">
        <f t="shared" si="655"/>
        <v>43927</v>
      </c>
      <c r="P6318">
        <f>+VLOOKUP($N6318,[1]Hoja3!$A$4:$E$349,2,0)</f>
        <v>6</v>
      </c>
      <c r="Q6318">
        <f>+VLOOKUP($N6318,[1]Hoja3!$A$4:$E$349,3,0)</f>
        <v>6101</v>
      </c>
      <c r="R6318" t="str">
        <f>+VLOOKUP($N6318,[1]Hoja3!$A$4:$E$349,4,0)</f>
        <v>O’Higgins</v>
      </c>
      <c r="S6318" t="str">
        <f t="shared" si="656"/>
        <v>Rancagua439276</v>
      </c>
    </row>
    <row r="6319" spans="11:19" x14ac:dyDescent="0.3">
      <c r="K6319">
        <f t="shared" si="651"/>
        <v>0</v>
      </c>
      <c r="L6319" t="str">
        <f t="shared" si="652"/>
        <v>Ranquil43927</v>
      </c>
      <c r="M6319" s="9">
        <v>1</v>
      </c>
      <c r="N6319" t="s">
        <v>283</v>
      </c>
      <c r="O6319" s="1">
        <f t="shared" si="655"/>
        <v>43927</v>
      </c>
      <c r="P6319">
        <f>+VLOOKUP($N6319,[1]Hoja3!$A$4:$E$349,2,0)</f>
        <v>16</v>
      </c>
      <c r="Q6319">
        <f>+VLOOKUP($N6319,[1]Hoja3!$A$4:$E$349,3,0)</f>
        <v>16206</v>
      </c>
      <c r="R6319" t="str">
        <f>+VLOOKUP($N6319,[1]Hoja3!$A$4:$E$349,4,0)</f>
        <v>Ñuble</v>
      </c>
      <c r="S6319" t="str">
        <f t="shared" si="656"/>
        <v>Ranquil439271</v>
      </c>
    </row>
    <row r="6320" spans="11:19" x14ac:dyDescent="0.3">
      <c r="K6320">
        <f t="shared" si="651"/>
        <v>0</v>
      </c>
      <c r="L6320" t="str">
        <f t="shared" si="652"/>
        <v>Ranquil43927</v>
      </c>
      <c r="M6320" s="9">
        <f t="shared" si="653"/>
        <v>2</v>
      </c>
      <c r="N6320" t="str">
        <f t="shared" si="654"/>
        <v>Ranquil</v>
      </c>
      <c r="O6320" s="1">
        <f t="shared" si="655"/>
        <v>43927</v>
      </c>
      <c r="P6320">
        <f>+VLOOKUP($N6320,[1]Hoja3!$A$4:$E$349,2,0)</f>
        <v>16</v>
      </c>
      <c r="Q6320">
        <f>+VLOOKUP($N6320,[1]Hoja3!$A$4:$E$349,3,0)</f>
        <v>16206</v>
      </c>
      <c r="R6320" t="str">
        <f>+VLOOKUP($N6320,[1]Hoja3!$A$4:$E$349,4,0)</f>
        <v>Ñuble</v>
      </c>
      <c r="S6320" t="str">
        <f t="shared" si="656"/>
        <v>Ranquil439272</v>
      </c>
    </row>
    <row r="6321" spans="11:19" x14ac:dyDescent="0.3">
      <c r="K6321">
        <f t="shared" si="651"/>
        <v>0</v>
      </c>
      <c r="L6321" t="str">
        <f t="shared" si="652"/>
        <v>Recoleta43927</v>
      </c>
      <c r="M6321" s="9">
        <v>1</v>
      </c>
      <c r="N6321" t="s">
        <v>285</v>
      </c>
      <c r="O6321" s="1">
        <f t="shared" si="655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56"/>
        <v>Recoleta439271</v>
      </c>
    </row>
    <row r="6322" spans="11:19" x14ac:dyDescent="0.3">
      <c r="K6322">
        <f t="shared" si="651"/>
        <v>0</v>
      </c>
      <c r="L6322" t="str">
        <f t="shared" si="652"/>
        <v>Recoleta43927</v>
      </c>
      <c r="M6322" s="9">
        <f t="shared" si="653"/>
        <v>2</v>
      </c>
      <c r="N6322" t="str">
        <f t="shared" si="654"/>
        <v>Recoleta</v>
      </c>
      <c r="O6322" s="1">
        <f t="shared" si="655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56"/>
        <v>Recoleta439272</v>
      </c>
    </row>
    <row r="6323" spans="11:19" x14ac:dyDescent="0.3">
      <c r="K6323">
        <f t="shared" si="651"/>
        <v>0</v>
      </c>
      <c r="L6323" t="str">
        <f t="shared" si="652"/>
        <v>Recoleta43927</v>
      </c>
      <c r="M6323" s="9">
        <f t="shared" si="653"/>
        <v>3</v>
      </c>
      <c r="N6323" t="str">
        <f t="shared" si="654"/>
        <v>Recoleta</v>
      </c>
      <c r="O6323" s="1">
        <f t="shared" si="655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56"/>
        <v>Recoleta439273</v>
      </c>
    </row>
    <row r="6324" spans="11:19" x14ac:dyDescent="0.3">
      <c r="K6324">
        <f t="shared" si="651"/>
        <v>0</v>
      </c>
      <c r="L6324" t="str">
        <f t="shared" si="652"/>
        <v>Recoleta43927</v>
      </c>
      <c r="M6324" s="9">
        <f t="shared" si="653"/>
        <v>4</v>
      </c>
      <c r="N6324" t="str">
        <f t="shared" si="654"/>
        <v>Recoleta</v>
      </c>
      <c r="O6324" s="1">
        <f t="shared" si="655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56"/>
        <v>Recoleta439274</v>
      </c>
    </row>
    <row r="6325" spans="11:19" x14ac:dyDescent="0.3">
      <c r="K6325">
        <f t="shared" si="651"/>
        <v>0</v>
      </c>
      <c r="L6325" t="str">
        <f t="shared" si="652"/>
        <v>Recoleta43927</v>
      </c>
      <c r="M6325" s="9">
        <f t="shared" si="653"/>
        <v>5</v>
      </c>
      <c r="N6325" t="str">
        <f t="shared" si="654"/>
        <v>Recoleta</v>
      </c>
      <c r="O6325" s="1">
        <f t="shared" si="655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56"/>
        <v>Recoleta439275</v>
      </c>
    </row>
    <row r="6326" spans="11:19" x14ac:dyDescent="0.3">
      <c r="K6326">
        <f t="shared" si="651"/>
        <v>0</v>
      </c>
      <c r="L6326" t="str">
        <f t="shared" si="652"/>
        <v>Recoleta43927</v>
      </c>
      <c r="M6326" s="9">
        <f t="shared" si="653"/>
        <v>6</v>
      </c>
      <c r="N6326" t="str">
        <f t="shared" si="654"/>
        <v>Recoleta</v>
      </c>
      <c r="O6326" s="1">
        <f t="shared" si="655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56"/>
        <v>Recoleta439276</v>
      </c>
    </row>
    <row r="6327" spans="11:19" x14ac:dyDescent="0.3">
      <c r="K6327">
        <f t="shared" si="651"/>
        <v>0</v>
      </c>
      <c r="L6327" t="str">
        <f t="shared" si="652"/>
        <v>Recoleta43927</v>
      </c>
      <c r="M6327" s="9">
        <f t="shared" si="653"/>
        <v>7</v>
      </c>
      <c r="N6327" t="str">
        <f t="shared" si="654"/>
        <v>Recoleta</v>
      </c>
      <c r="O6327" s="1">
        <f t="shared" si="655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56"/>
        <v>Recoleta439277</v>
      </c>
    </row>
    <row r="6328" spans="11:19" x14ac:dyDescent="0.3">
      <c r="K6328">
        <f t="shared" si="651"/>
        <v>0</v>
      </c>
      <c r="L6328" t="str">
        <f t="shared" si="652"/>
        <v>Recoleta43927</v>
      </c>
      <c r="M6328" s="9">
        <f t="shared" si="653"/>
        <v>8</v>
      </c>
      <c r="N6328" t="str">
        <f t="shared" si="654"/>
        <v>Recoleta</v>
      </c>
      <c r="O6328" s="1">
        <f t="shared" si="655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56"/>
        <v>Recoleta439278</v>
      </c>
    </row>
    <row r="6329" spans="11:19" x14ac:dyDescent="0.3">
      <c r="K6329">
        <f t="shared" si="651"/>
        <v>0</v>
      </c>
      <c r="L6329" t="str">
        <f t="shared" si="652"/>
        <v>Recoleta43927</v>
      </c>
      <c r="M6329" s="9">
        <f t="shared" si="653"/>
        <v>9</v>
      </c>
      <c r="N6329" t="str">
        <f t="shared" si="654"/>
        <v>Recoleta</v>
      </c>
      <c r="O6329" s="1">
        <f t="shared" si="655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56"/>
        <v>Recoleta439279</v>
      </c>
    </row>
    <row r="6330" spans="11:19" x14ac:dyDescent="0.3">
      <c r="K6330">
        <f t="shared" si="651"/>
        <v>0</v>
      </c>
      <c r="L6330" t="str">
        <f t="shared" si="652"/>
        <v>Recoleta43927</v>
      </c>
      <c r="M6330" s="9">
        <f t="shared" si="653"/>
        <v>10</v>
      </c>
      <c r="N6330" t="str">
        <f t="shared" si="654"/>
        <v>Recoleta</v>
      </c>
      <c r="O6330" s="1">
        <f t="shared" si="655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56"/>
        <v>Recoleta4392710</v>
      </c>
    </row>
    <row r="6331" spans="11:19" x14ac:dyDescent="0.3">
      <c r="K6331">
        <f t="shared" si="651"/>
        <v>0</v>
      </c>
      <c r="L6331" t="str">
        <f t="shared" si="652"/>
        <v>Recoleta43927</v>
      </c>
      <c r="M6331" s="9">
        <f t="shared" si="653"/>
        <v>11</v>
      </c>
      <c r="N6331" t="str">
        <f t="shared" si="654"/>
        <v>Recoleta</v>
      </c>
      <c r="O6331" s="1">
        <f t="shared" si="655"/>
        <v>43927</v>
      </c>
      <c r="P6331">
        <f>+VLOOKUP($N6331,[1]Hoja3!$A$4:$E$349,2,0)</f>
        <v>13</v>
      </c>
      <c r="Q6331">
        <f>+VLOOKUP($N6331,[1]Hoja3!$A$4:$E$349,3,0)</f>
        <v>13127</v>
      </c>
      <c r="R6331" t="str">
        <f>+VLOOKUP($N6331,[1]Hoja3!$A$4:$E$349,4,0)</f>
        <v>Metropolitana</v>
      </c>
      <c r="S6331" t="str">
        <f t="shared" si="656"/>
        <v>Recoleta4392711</v>
      </c>
    </row>
    <row r="6332" spans="11:19" x14ac:dyDescent="0.3">
      <c r="K6332">
        <f t="shared" si="651"/>
        <v>0</v>
      </c>
      <c r="L6332" t="str">
        <f t="shared" si="652"/>
        <v>Recoleta43927</v>
      </c>
      <c r="M6332" s="9">
        <f t="shared" si="653"/>
        <v>12</v>
      </c>
      <c r="N6332" t="str">
        <f t="shared" si="654"/>
        <v>Recoleta</v>
      </c>
      <c r="O6332" s="1">
        <f t="shared" si="655"/>
        <v>43927</v>
      </c>
      <c r="P6332">
        <f>+VLOOKUP($N6332,[1]Hoja3!$A$4:$E$349,2,0)</f>
        <v>13</v>
      </c>
      <c r="Q6332">
        <f>+VLOOKUP($N6332,[1]Hoja3!$A$4:$E$349,3,0)</f>
        <v>13127</v>
      </c>
      <c r="R6332" t="str">
        <f>+VLOOKUP($N6332,[1]Hoja3!$A$4:$E$349,4,0)</f>
        <v>Metropolitana</v>
      </c>
      <c r="S6332" t="str">
        <f t="shared" si="656"/>
        <v>Recoleta4392712</v>
      </c>
    </row>
    <row r="6333" spans="11:19" x14ac:dyDescent="0.3">
      <c r="K6333">
        <f t="shared" si="651"/>
        <v>0</v>
      </c>
      <c r="L6333" t="str">
        <f t="shared" si="652"/>
        <v>Renca43927</v>
      </c>
      <c r="M6333" s="9">
        <v>1</v>
      </c>
      <c r="N6333" t="s">
        <v>287</v>
      </c>
      <c r="O6333" s="1">
        <f t="shared" si="655"/>
        <v>43927</v>
      </c>
      <c r="P6333">
        <f>+VLOOKUP($N6333,[1]Hoja3!$A$4:$E$349,2,0)</f>
        <v>13</v>
      </c>
      <c r="Q6333">
        <f>+VLOOKUP($N6333,[1]Hoja3!$A$4:$E$349,3,0)</f>
        <v>13128</v>
      </c>
      <c r="R6333" t="str">
        <f>+VLOOKUP($N6333,[1]Hoja3!$A$4:$E$349,4,0)</f>
        <v>Metropolitana</v>
      </c>
      <c r="S6333" t="str">
        <f t="shared" si="656"/>
        <v>Renca439271</v>
      </c>
    </row>
    <row r="6334" spans="11:19" x14ac:dyDescent="0.3">
      <c r="K6334">
        <f t="shared" si="651"/>
        <v>0</v>
      </c>
      <c r="L6334" t="str">
        <f t="shared" si="652"/>
        <v>Rio Bueno43927</v>
      </c>
      <c r="M6334" s="9">
        <v>1</v>
      </c>
      <c r="N6334" t="s">
        <v>292</v>
      </c>
      <c r="O6334" s="1">
        <f t="shared" si="655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56"/>
        <v>Rio Bueno439271</v>
      </c>
    </row>
    <row r="6335" spans="11:19" x14ac:dyDescent="0.3">
      <c r="K6335">
        <f t="shared" si="651"/>
        <v>0</v>
      </c>
      <c r="L6335" t="str">
        <f t="shared" si="652"/>
        <v>Rio Bueno43927</v>
      </c>
      <c r="M6335" s="9">
        <f t="shared" si="653"/>
        <v>2</v>
      </c>
      <c r="N6335" t="str">
        <f t="shared" si="654"/>
        <v>Rio Bueno</v>
      </c>
      <c r="O6335" s="1">
        <f t="shared" si="655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56"/>
        <v>Rio Bueno439272</v>
      </c>
    </row>
    <row r="6336" spans="11:19" x14ac:dyDescent="0.3">
      <c r="K6336">
        <f t="shared" si="651"/>
        <v>0</v>
      </c>
      <c r="L6336" t="str">
        <f t="shared" si="652"/>
        <v>Rio Bueno43927</v>
      </c>
      <c r="M6336" s="9">
        <f t="shared" si="653"/>
        <v>3</v>
      </c>
      <c r="N6336" t="str">
        <f t="shared" si="654"/>
        <v>Rio Bueno</v>
      </c>
      <c r="O6336" s="1">
        <f t="shared" si="655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56"/>
        <v>Rio Bueno439273</v>
      </c>
    </row>
    <row r="6337" spans="11:19" x14ac:dyDescent="0.3">
      <c r="K6337">
        <f t="shared" si="651"/>
        <v>0</v>
      </c>
      <c r="L6337" t="str">
        <f t="shared" si="652"/>
        <v>Rio Bueno43927</v>
      </c>
      <c r="M6337" s="9">
        <f t="shared" si="653"/>
        <v>4</v>
      </c>
      <c r="N6337" t="str">
        <f t="shared" si="654"/>
        <v>Rio Bueno</v>
      </c>
      <c r="O6337" s="1">
        <f t="shared" si="655"/>
        <v>43927</v>
      </c>
      <c r="P6337">
        <f>+VLOOKUP($N6337,[1]Hoja3!$A$4:$E$349,2,0)</f>
        <v>14</v>
      </c>
      <c r="Q6337">
        <f>+VLOOKUP($N6337,[1]Hoja3!$A$4:$E$349,3,0)</f>
        <v>14204</v>
      </c>
      <c r="R6337" t="str">
        <f>+VLOOKUP($N6337,[1]Hoja3!$A$4:$E$349,4,0)</f>
        <v>Los Ríos</v>
      </c>
      <c r="S6337" t="str">
        <f t="shared" si="656"/>
        <v>Rio Bueno439274</v>
      </c>
    </row>
    <row r="6338" spans="11:19" x14ac:dyDescent="0.3">
      <c r="K6338">
        <f t="shared" si="651"/>
        <v>0</v>
      </c>
      <c r="L6338" t="str">
        <f t="shared" si="652"/>
        <v>Rio Bueno43927</v>
      </c>
      <c r="M6338" s="9">
        <f t="shared" si="653"/>
        <v>5</v>
      </c>
      <c r="N6338" t="str">
        <f t="shared" si="654"/>
        <v>Rio Bueno</v>
      </c>
      <c r="O6338" s="1">
        <f t="shared" si="655"/>
        <v>43927</v>
      </c>
      <c r="P6338">
        <f>+VLOOKUP($N6338,[1]Hoja3!$A$4:$E$349,2,0)</f>
        <v>14</v>
      </c>
      <c r="Q6338">
        <f>+VLOOKUP($N6338,[1]Hoja3!$A$4:$E$349,3,0)</f>
        <v>14204</v>
      </c>
      <c r="R6338" t="str">
        <f>+VLOOKUP($N6338,[1]Hoja3!$A$4:$E$349,4,0)</f>
        <v>Los Ríos</v>
      </c>
      <c r="S6338" t="str">
        <f t="shared" si="656"/>
        <v>Rio Bueno439275</v>
      </c>
    </row>
    <row r="6339" spans="11:19" x14ac:dyDescent="0.3">
      <c r="K6339">
        <f t="shared" si="651"/>
        <v>0</v>
      </c>
      <c r="L6339" t="str">
        <f t="shared" si="652"/>
        <v>Salamanca43927</v>
      </c>
      <c r="M6339" s="9">
        <v>1</v>
      </c>
      <c r="N6339" t="s">
        <v>301</v>
      </c>
      <c r="O6339" s="1">
        <f t="shared" si="655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56"/>
        <v>Salamanca439271</v>
      </c>
    </row>
    <row r="6340" spans="11:19" x14ac:dyDescent="0.3">
      <c r="K6340">
        <f t="shared" si="651"/>
        <v>0</v>
      </c>
      <c r="L6340" t="str">
        <f t="shared" si="652"/>
        <v>Salamanca43927</v>
      </c>
      <c r="M6340" s="9">
        <f t="shared" si="653"/>
        <v>2</v>
      </c>
      <c r="N6340" t="str">
        <f t="shared" si="654"/>
        <v>Salamanca</v>
      </c>
      <c r="O6340" s="1">
        <f t="shared" si="655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56"/>
        <v>Salamanca439272</v>
      </c>
    </row>
    <row r="6341" spans="11:19" x14ac:dyDescent="0.3">
      <c r="K6341">
        <f t="shared" si="651"/>
        <v>0</v>
      </c>
      <c r="L6341" t="str">
        <f t="shared" si="652"/>
        <v>Salamanca43927</v>
      </c>
      <c r="M6341" s="9">
        <f t="shared" si="653"/>
        <v>3</v>
      </c>
      <c r="N6341" t="str">
        <f t="shared" si="654"/>
        <v>Salamanca</v>
      </c>
      <c r="O6341" s="1">
        <f t="shared" si="655"/>
        <v>43927</v>
      </c>
      <c r="P6341">
        <f>+VLOOKUP($N6341,[1]Hoja3!$A$4:$E$349,2,0)</f>
        <v>4</v>
      </c>
      <c r="Q6341">
        <f>+VLOOKUP($N6341,[1]Hoja3!$A$4:$E$349,3,0)</f>
        <v>4204</v>
      </c>
      <c r="R6341" t="str">
        <f>+VLOOKUP($N6341,[1]Hoja3!$A$4:$E$349,4,0)</f>
        <v>Coquimbo</v>
      </c>
      <c r="S6341" t="str">
        <f t="shared" si="656"/>
        <v>Salamanca439273</v>
      </c>
    </row>
    <row r="6342" spans="11:19" x14ac:dyDescent="0.3">
      <c r="K6342">
        <f t="shared" si="651"/>
        <v>0</v>
      </c>
      <c r="L6342" t="str">
        <f t="shared" si="652"/>
        <v>Salamanca43927</v>
      </c>
      <c r="M6342" s="9">
        <f t="shared" si="653"/>
        <v>4</v>
      </c>
      <c r="N6342" t="str">
        <f t="shared" si="654"/>
        <v>Salamanca</v>
      </c>
      <c r="O6342" s="1">
        <f t="shared" si="655"/>
        <v>43927</v>
      </c>
      <c r="P6342">
        <f>+VLOOKUP($N6342,[1]Hoja3!$A$4:$E$349,2,0)</f>
        <v>4</v>
      </c>
      <c r="Q6342">
        <f>+VLOOKUP($N6342,[1]Hoja3!$A$4:$E$349,3,0)</f>
        <v>4204</v>
      </c>
      <c r="R6342" t="str">
        <f>+VLOOKUP($N6342,[1]Hoja3!$A$4:$E$349,4,0)</f>
        <v>Coquimbo</v>
      </c>
      <c r="S6342" t="str">
        <f t="shared" si="656"/>
        <v>Salamanca439274</v>
      </c>
    </row>
    <row r="6343" spans="11:19" x14ac:dyDescent="0.3">
      <c r="K6343">
        <f t="shared" ref="K6343:K6406" si="657">+COUNTIFS($L$6:$L$20000,B6343)</f>
        <v>0</v>
      </c>
      <c r="L6343" t="str">
        <f t="shared" si="652"/>
        <v>San Antonio43927</v>
      </c>
      <c r="M6343" s="9">
        <v>1</v>
      </c>
      <c r="N6343" t="s">
        <v>302</v>
      </c>
      <c r="O6343" s="1">
        <f t="shared" si="655"/>
        <v>43927</v>
      </c>
      <c r="P6343">
        <f>+VLOOKUP($N6343,[1]Hoja3!$A$4:$E$349,2,0)</f>
        <v>5</v>
      </c>
      <c r="Q6343">
        <f>+VLOOKUP($N6343,[1]Hoja3!$A$4:$E$349,3,0)</f>
        <v>5601</v>
      </c>
      <c r="R6343" t="str">
        <f>+VLOOKUP($N6343,[1]Hoja3!$A$4:$E$349,4,0)</f>
        <v>Valparaíso</v>
      </c>
      <c r="S6343" t="str">
        <f t="shared" si="656"/>
        <v>San Antonio439271</v>
      </c>
    </row>
    <row r="6344" spans="11:19" x14ac:dyDescent="0.3">
      <c r="K6344">
        <f t="shared" si="657"/>
        <v>0</v>
      </c>
      <c r="L6344" t="str">
        <f t="shared" si="652"/>
        <v>San Carlos43927</v>
      </c>
      <c r="M6344" s="9">
        <v>1</v>
      </c>
      <c r="N6344" t="s">
        <v>304</v>
      </c>
      <c r="O6344" s="1">
        <f t="shared" si="655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56"/>
        <v>San Carlos439271</v>
      </c>
    </row>
    <row r="6345" spans="11:19" x14ac:dyDescent="0.3">
      <c r="K6345">
        <f t="shared" si="657"/>
        <v>0</v>
      </c>
      <c r="L6345" t="str">
        <f t="shared" si="652"/>
        <v>San Carlos43927</v>
      </c>
      <c r="M6345" s="9">
        <f t="shared" si="653"/>
        <v>2</v>
      </c>
      <c r="N6345" t="str">
        <f t="shared" si="654"/>
        <v>San Carlos</v>
      </c>
      <c r="O6345" s="1">
        <f t="shared" si="655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56"/>
        <v>San Carlos439272</v>
      </c>
    </row>
    <row r="6346" spans="11:19" x14ac:dyDescent="0.3">
      <c r="K6346">
        <f t="shared" si="657"/>
        <v>0</v>
      </c>
      <c r="L6346" t="str">
        <f t="shared" si="652"/>
        <v>San Carlos43927</v>
      </c>
      <c r="M6346" s="9">
        <f t="shared" si="653"/>
        <v>3</v>
      </c>
      <c r="N6346" t="str">
        <f t="shared" si="654"/>
        <v>San Carlos</v>
      </c>
      <c r="O6346" s="1">
        <f t="shared" si="655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56"/>
        <v>San Carlos439273</v>
      </c>
    </row>
    <row r="6347" spans="11:19" x14ac:dyDescent="0.3">
      <c r="K6347">
        <f t="shared" si="657"/>
        <v>0</v>
      </c>
      <c r="L6347" t="str">
        <f t="shared" si="652"/>
        <v>San Carlos43927</v>
      </c>
      <c r="M6347" s="9">
        <f t="shared" si="653"/>
        <v>4</v>
      </c>
      <c r="N6347" t="str">
        <f t="shared" si="654"/>
        <v>San Carlos</v>
      </c>
      <c r="O6347" s="1">
        <f t="shared" si="655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56"/>
        <v>San Carlos439274</v>
      </c>
    </row>
    <row r="6348" spans="11:19" x14ac:dyDescent="0.3">
      <c r="K6348">
        <f t="shared" si="657"/>
        <v>0</v>
      </c>
      <c r="L6348" t="str">
        <f t="shared" si="652"/>
        <v>San Carlos43927</v>
      </c>
      <c r="M6348" s="9">
        <f t="shared" si="653"/>
        <v>5</v>
      </c>
      <c r="N6348" t="str">
        <f t="shared" si="654"/>
        <v>San Carlos</v>
      </c>
      <c r="O6348" s="1">
        <f t="shared" si="655"/>
        <v>43927</v>
      </c>
      <c r="P6348">
        <f>+VLOOKUP($N6348,[1]Hoja3!$A$4:$E$349,2,0)</f>
        <v>16</v>
      </c>
      <c r="Q6348">
        <f>+VLOOKUP($N6348,[1]Hoja3!$A$4:$E$349,3,0)</f>
        <v>16301</v>
      </c>
      <c r="R6348" t="str">
        <f>+VLOOKUP($N6348,[1]Hoja3!$A$4:$E$349,4,0)</f>
        <v>Ñuble</v>
      </c>
      <c r="S6348" t="str">
        <f t="shared" si="656"/>
        <v>San Carlos439275</v>
      </c>
    </row>
    <row r="6349" spans="11:19" x14ac:dyDescent="0.3">
      <c r="K6349">
        <f t="shared" si="657"/>
        <v>0</v>
      </c>
      <c r="L6349" t="str">
        <f t="shared" si="652"/>
        <v>San Carlos43927</v>
      </c>
      <c r="M6349" s="9">
        <f t="shared" si="653"/>
        <v>6</v>
      </c>
      <c r="N6349" t="str">
        <f t="shared" si="654"/>
        <v>San Carlos</v>
      </c>
      <c r="O6349" s="1">
        <f t="shared" si="655"/>
        <v>43927</v>
      </c>
      <c r="P6349">
        <f>+VLOOKUP($N6349,[1]Hoja3!$A$4:$E$349,2,0)</f>
        <v>16</v>
      </c>
      <c r="Q6349">
        <f>+VLOOKUP($N6349,[1]Hoja3!$A$4:$E$349,3,0)</f>
        <v>16301</v>
      </c>
      <c r="R6349" t="str">
        <f>+VLOOKUP($N6349,[1]Hoja3!$A$4:$E$349,4,0)</f>
        <v>Ñuble</v>
      </c>
      <c r="S6349" t="str">
        <f t="shared" si="656"/>
        <v>San Carlos439276</v>
      </c>
    </row>
    <row r="6350" spans="11:19" x14ac:dyDescent="0.3">
      <c r="K6350">
        <f t="shared" si="657"/>
        <v>0</v>
      </c>
      <c r="L6350" t="str">
        <f t="shared" ref="L6350:L6413" si="658">+N6350&amp;O6350</f>
        <v>San Ignacio43927</v>
      </c>
      <c r="M6350" s="9">
        <v>1</v>
      </c>
      <c r="N6350" t="s">
        <v>311</v>
      </c>
      <c r="O6350" s="1">
        <f t="shared" ref="O6350:O6413" si="659">+O6349</f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ref="S6350:S6413" si="660">+N6350&amp;O6350&amp;M6350</f>
        <v>San Ignacio439271</v>
      </c>
    </row>
    <row r="6351" spans="11:19" x14ac:dyDescent="0.3">
      <c r="K6351">
        <f t="shared" si="657"/>
        <v>0</v>
      </c>
      <c r="L6351" t="str">
        <f t="shared" si="658"/>
        <v>San Ignacio43927</v>
      </c>
      <c r="M6351" s="9">
        <f t="shared" ref="M6351:M6413" si="661">+M6350+1</f>
        <v>2</v>
      </c>
      <c r="N6351" t="str">
        <f t="shared" ref="N6351:N6413" si="662">+N6350</f>
        <v>San Ignacio</v>
      </c>
      <c r="O6351" s="1">
        <f t="shared" si="659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0"/>
        <v>San Ignacio439272</v>
      </c>
    </row>
    <row r="6352" spans="11:19" x14ac:dyDescent="0.3">
      <c r="K6352">
        <f t="shared" si="657"/>
        <v>0</v>
      </c>
      <c r="L6352" t="str">
        <f t="shared" si="658"/>
        <v>San Ignacio43927</v>
      </c>
      <c r="M6352" s="9">
        <f t="shared" si="661"/>
        <v>3</v>
      </c>
      <c r="N6352" t="str">
        <f t="shared" si="662"/>
        <v>San Ignacio</v>
      </c>
      <c r="O6352" s="1">
        <f t="shared" si="659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0"/>
        <v>San Ignacio439273</v>
      </c>
    </row>
    <row r="6353" spans="11:19" x14ac:dyDescent="0.3">
      <c r="K6353">
        <f t="shared" si="657"/>
        <v>0</v>
      </c>
      <c r="L6353" t="str">
        <f t="shared" si="658"/>
        <v>San Ignacio43927</v>
      </c>
      <c r="M6353" s="9">
        <f t="shared" si="661"/>
        <v>4</v>
      </c>
      <c r="N6353" t="str">
        <f t="shared" si="662"/>
        <v>San Ignacio</v>
      </c>
      <c r="O6353" s="1">
        <f t="shared" si="659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0"/>
        <v>San Ignacio439274</v>
      </c>
    </row>
    <row r="6354" spans="11:19" x14ac:dyDescent="0.3">
      <c r="K6354">
        <f t="shared" si="657"/>
        <v>0</v>
      </c>
      <c r="L6354" t="str">
        <f t="shared" si="658"/>
        <v>San Ignacio43927</v>
      </c>
      <c r="M6354" s="9">
        <f t="shared" si="661"/>
        <v>5</v>
      </c>
      <c r="N6354" t="str">
        <f t="shared" si="662"/>
        <v>San Ignacio</v>
      </c>
      <c r="O6354" s="1">
        <f t="shared" si="659"/>
        <v>43927</v>
      </c>
      <c r="P6354">
        <f>+VLOOKUP($N6354,[1]Hoja3!$A$4:$E$349,2,0)</f>
        <v>16</v>
      </c>
      <c r="Q6354">
        <f>+VLOOKUP($N6354,[1]Hoja3!$A$4:$E$349,3,0)</f>
        <v>16108</v>
      </c>
      <c r="R6354" t="str">
        <f>+VLOOKUP($N6354,[1]Hoja3!$A$4:$E$349,4,0)</f>
        <v>Ñuble</v>
      </c>
      <c r="S6354" t="str">
        <f t="shared" si="660"/>
        <v>San Ignacio439275</v>
      </c>
    </row>
    <row r="6355" spans="11:19" x14ac:dyDescent="0.3">
      <c r="K6355">
        <f t="shared" si="657"/>
        <v>0</v>
      </c>
      <c r="L6355" t="str">
        <f t="shared" si="658"/>
        <v>San Ignacio43927</v>
      </c>
      <c r="M6355" s="9">
        <f t="shared" si="661"/>
        <v>6</v>
      </c>
      <c r="N6355" t="str">
        <f t="shared" si="662"/>
        <v>San Ignacio</v>
      </c>
      <c r="O6355" s="1">
        <f t="shared" si="659"/>
        <v>43927</v>
      </c>
      <c r="P6355">
        <f>+VLOOKUP($N6355,[1]Hoja3!$A$4:$E$349,2,0)</f>
        <v>16</v>
      </c>
      <c r="Q6355">
        <f>+VLOOKUP($N6355,[1]Hoja3!$A$4:$E$349,3,0)</f>
        <v>16108</v>
      </c>
      <c r="R6355" t="str">
        <f>+VLOOKUP($N6355,[1]Hoja3!$A$4:$E$349,4,0)</f>
        <v>Ñuble</v>
      </c>
      <c r="S6355" t="str">
        <f t="shared" si="660"/>
        <v>San Ignacio439276</v>
      </c>
    </row>
    <row r="6356" spans="11:19" x14ac:dyDescent="0.3">
      <c r="K6356">
        <f t="shared" si="657"/>
        <v>0</v>
      </c>
      <c r="L6356" t="str">
        <f t="shared" si="658"/>
        <v>San Javier43927</v>
      </c>
      <c r="M6356" s="9">
        <v>1</v>
      </c>
      <c r="N6356" t="s">
        <v>312</v>
      </c>
      <c r="O6356" s="1">
        <f t="shared" si="659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0"/>
        <v>San Javier439271</v>
      </c>
    </row>
    <row r="6357" spans="11:19" x14ac:dyDescent="0.3">
      <c r="K6357">
        <f t="shared" si="657"/>
        <v>0</v>
      </c>
      <c r="L6357" t="str">
        <f t="shared" si="658"/>
        <v>San Javier43927</v>
      </c>
      <c r="M6357" s="9">
        <f t="shared" si="661"/>
        <v>2</v>
      </c>
      <c r="N6357" t="str">
        <f t="shared" si="662"/>
        <v>San Javier</v>
      </c>
      <c r="O6357" s="1">
        <f t="shared" si="659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0"/>
        <v>San Javier439272</v>
      </c>
    </row>
    <row r="6358" spans="11:19" x14ac:dyDescent="0.3">
      <c r="K6358">
        <f t="shared" si="657"/>
        <v>0</v>
      </c>
      <c r="L6358" t="str">
        <f t="shared" si="658"/>
        <v>San Javier43927</v>
      </c>
      <c r="M6358" s="9">
        <f t="shared" si="661"/>
        <v>3</v>
      </c>
      <c r="N6358" t="str">
        <f t="shared" si="662"/>
        <v>San Javier</v>
      </c>
      <c r="O6358" s="1">
        <f t="shared" si="659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0"/>
        <v>San Javier439273</v>
      </c>
    </row>
    <row r="6359" spans="11:19" x14ac:dyDescent="0.3">
      <c r="K6359">
        <f t="shared" si="657"/>
        <v>0</v>
      </c>
      <c r="L6359" t="str">
        <f t="shared" si="658"/>
        <v>San Javier43927</v>
      </c>
      <c r="M6359" s="9">
        <f t="shared" si="661"/>
        <v>4</v>
      </c>
      <c r="N6359" t="str">
        <f t="shared" si="662"/>
        <v>San Javier</v>
      </c>
      <c r="O6359" s="1">
        <f t="shared" si="659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0"/>
        <v>San Javier439274</v>
      </c>
    </row>
    <row r="6360" spans="11:19" x14ac:dyDescent="0.3">
      <c r="K6360">
        <f t="shared" si="657"/>
        <v>0</v>
      </c>
      <c r="L6360" t="str">
        <f t="shared" si="658"/>
        <v>San Javier43927</v>
      </c>
      <c r="M6360" s="9">
        <f t="shared" si="661"/>
        <v>5</v>
      </c>
      <c r="N6360" t="str">
        <f t="shared" si="662"/>
        <v>San Javier</v>
      </c>
      <c r="O6360" s="1">
        <f t="shared" si="659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0"/>
        <v>San Javier439275</v>
      </c>
    </row>
    <row r="6361" spans="11:19" x14ac:dyDescent="0.3">
      <c r="K6361">
        <f t="shared" si="657"/>
        <v>0</v>
      </c>
      <c r="L6361" t="str">
        <f t="shared" si="658"/>
        <v>San Javier43927</v>
      </c>
      <c r="M6361" s="9">
        <f t="shared" si="661"/>
        <v>6</v>
      </c>
      <c r="N6361" t="str">
        <f t="shared" si="662"/>
        <v>San Javier</v>
      </c>
      <c r="O6361" s="1">
        <f t="shared" si="659"/>
        <v>43927</v>
      </c>
      <c r="P6361">
        <f>+VLOOKUP($N6361,[1]Hoja3!$A$4:$E$349,2,0)</f>
        <v>7</v>
      </c>
      <c r="Q6361">
        <f>+VLOOKUP($N6361,[1]Hoja3!$A$4:$E$349,3,0)</f>
        <v>7406</v>
      </c>
      <c r="R6361" t="str">
        <f>+VLOOKUP($N6361,[1]Hoja3!$A$4:$E$349,4,0)</f>
        <v>Maule</v>
      </c>
      <c r="S6361" t="str">
        <f t="shared" si="660"/>
        <v>San Javier439276</v>
      </c>
    </row>
    <row r="6362" spans="11:19" x14ac:dyDescent="0.3">
      <c r="K6362">
        <f t="shared" si="657"/>
        <v>0</v>
      </c>
      <c r="L6362" t="str">
        <f t="shared" si="658"/>
        <v>San Javier43927</v>
      </c>
      <c r="M6362" s="9">
        <f t="shared" si="661"/>
        <v>7</v>
      </c>
      <c r="N6362" t="str">
        <f t="shared" si="662"/>
        <v>San Javier</v>
      </c>
      <c r="O6362" s="1">
        <f t="shared" si="659"/>
        <v>43927</v>
      </c>
      <c r="P6362">
        <f>+VLOOKUP($N6362,[1]Hoja3!$A$4:$E$349,2,0)</f>
        <v>7</v>
      </c>
      <c r="Q6362">
        <f>+VLOOKUP($N6362,[1]Hoja3!$A$4:$E$349,3,0)</f>
        <v>7406</v>
      </c>
      <c r="R6362" t="str">
        <f>+VLOOKUP($N6362,[1]Hoja3!$A$4:$E$349,4,0)</f>
        <v>Maule</v>
      </c>
      <c r="S6362" t="str">
        <f t="shared" si="660"/>
        <v>San Javier439277</v>
      </c>
    </row>
    <row r="6363" spans="11:19" x14ac:dyDescent="0.3">
      <c r="K6363">
        <f t="shared" si="657"/>
        <v>0</v>
      </c>
      <c r="L6363" t="str">
        <f t="shared" si="658"/>
        <v>San Joaquin43927</v>
      </c>
      <c r="M6363" s="9">
        <v>1</v>
      </c>
      <c r="N6363" t="s">
        <v>313</v>
      </c>
      <c r="O6363" s="1">
        <f t="shared" si="659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0"/>
        <v>San Joaquin439271</v>
      </c>
    </row>
    <row r="6364" spans="11:19" x14ac:dyDescent="0.3">
      <c r="K6364">
        <f t="shared" si="657"/>
        <v>0</v>
      </c>
      <c r="L6364" t="str">
        <f t="shared" si="658"/>
        <v>San Joaquin43927</v>
      </c>
      <c r="M6364" s="9">
        <f t="shared" si="661"/>
        <v>2</v>
      </c>
      <c r="N6364" t="str">
        <f t="shared" si="662"/>
        <v>San Joaquin</v>
      </c>
      <c r="O6364" s="1">
        <f t="shared" si="659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0"/>
        <v>San Joaquin439272</v>
      </c>
    </row>
    <row r="6365" spans="11:19" x14ac:dyDescent="0.3">
      <c r="K6365">
        <f t="shared" si="657"/>
        <v>0</v>
      </c>
      <c r="L6365" t="str">
        <f t="shared" si="658"/>
        <v>San Joaquin43927</v>
      </c>
      <c r="M6365" s="9">
        <f t="shared" si="661"/>
        <v>3</v>
      </c>
      <c r="N6365" t="str">
        <f t="shared" si="662"/>
        <v>San Joaquin</v>
      </c>
      <c r="O6365" s="1">
        <f t="shared" si="659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0"/>
        <v>San Joaquin439273</v>
      </c>
    </row>
    <row r="6366" spans="11:19" x14ac:dyDescent="0.3">
      <c r="K6366">
        <f t="shared" si="657"/>
        <v>0</v>
      </c>
      <c r="L6366" t="str">
        <f t="shared" si="658"/>
        <v>San Joaquin43927</v>
      </c>
      <c r="M6366" s="9">
        <f t="shared" si="661"/>
        <v>4</v>
      </c>
      <c r="N6366" t="str">
        <f t="shared" si="662"/>
        <v>San Joaquin</v>
      </c>
      <c r="O6366" s="1">
        <f t="shared" si="659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0"/>
        <v>San Joaquin439274</v>
      </c>
    </row>
    <row r="6367" spans="11:19" x14ac:dyDescent="0.3">
      <c r="K6367">
        <f t="shared" si="657"/>
        <v>0</v>
      </c>
      <c r="L6367" t="str">
        <f t="shared" si="658"/>
        <v>San Joaquin43927</v>
      </c>
      <c r="M6367" s="9">
        <f t="shared" si="661"/>
        <v>5</v>
      </c>
      <c r="N6367" t="str">
        <f t="shared" si="662"/>
        <v>San Joaquin</v>
      </c>
      <c r="O6367" s="1">
        <f t="shared" si="659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0"/>
        <v>San Joaquin439275</v>
      </c>
    </row>
    <row r="6368" spans="11:19" x14ac:dyDescent="0.3">
      <c r="K6368">
        <f t="shared" si="657"/>
        <v>0</v>
      </c>
      <c r="L6368" t="str">
        <f t="shared" si="658"/>
        <v>San Joaquin43927</v>
      </c>
      <c r="M6368" s="9">
        <f t="shared" si="661"/>
        <v>6</v>
      </c>
      <c r="N6368" t="str">
        <f t="shared" si="662"/>
        <v>San Joaquin</v>
      </c>
      <c r="O6368" s="1">
        <f t="shared" si="659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0"/>
        <v>San Joaquin439276</v>
      </c>
    </row>
    <row r="6369" spans="11:19" x14ac:dyDescent="0.3">
      <c r="K6369">
        <f t="shared" si="657"/>
        <v>0</v>
      </c>
      <c r="L6369" t="str">
        <f t="shared" si="658"/>
        <v>San Joaquin43927</v>
      </c>
      <c r="M6369" s="9">
        <f t="shared" si="661"/>
        <v>7</v>
      </c>
      <c r="N6369" t="str">
        <f t="shared" si="662"/>
        <v>San Joaquin</v>
      </c>
      <c r="O6369" s="1">
        <f t="shared" si="659"/>
        <v>43927</v>
      </c>
      <c r="P6369">
        <f>+VLOOKUP($N6369,[1]Hoja3!$A$4:$E$349,2,0)</f>
        <v>13</v>
      </c>
      <c r="Q6369">
        <f>+VLOOKUP($N6369,[1]Hoja3!$A$4:$E$349,3,0)</f>
        <v>13129</v>
      </c>
      <c r="R6369" t="str">
        <f>+VLOOKUP($N6369,[1]Hoja3!$A$4:$E$349,4,0)</f>
        <v>Metropolitana</v>
      </c>
      <c r="S6369" t="str">
        <f t="shared" si="660"/>
        <v>San Joaquin439277</v>
      </c>
    </row>
    <row r="6370" spans="11:19" x14ac:dyDescent="0.3">
      <c r="K6370">
        <f t="shared" si="657"/>
        <v>0</v>
      </c>
      <c r="L6370" t="str">
        <f t="shared" si="658"/>
        <v>San Joaquin43927</v>
      </c>
      <c r="M6370" s="9">
        <f t="shared" si="661"/>
        <v>8</v>
      </c>
      <c r="N6370" t="str">
        <f t="shared" si="662"/>
        <v>San Joaquin</v>
      </c>
      <c r="O6370" s="1">
        <f t="shared" si="659"/>
        <v>43927</v>
      </c>
      <c r="P6370">
        <f>+VLOOKUP($N6370,[1]Hoja3!$A$4:$E$349,2,0)</f>
        <v>13</v>
      </c>
      <c r="Q6370">
        <f>+VLOOKUP($N6370,[1]Hoja3!$A$4:$E$349,3,0)</f>
        <v>13129</v>
      </c>
      <c r="R6370" t="str">
        <f>+VLOOKUP($N6370,[1]Hoja3!$A$4:$E$349,4,0)</f>
        <v>Metropolitana</v>
      </c>
      <c r="S6370" t="str">
        <f t="shared" si="660"/>
        <v>San Joaquin439278</v>
      </c>
    </row>
    <row r="6371" spans="11:19" x14ac:dyDescent="0.3">
      <c r="K6371">
        <f t="shared" si="657"/>
        <v>0</v>
      </c>
      <c r="L6371" t="str">
        <f t="shared" si="658"/>
        <v>San Juan de la Costa43927</v>
      </c>
      <c r="M6371" s="9">
        <v>1</v>
      </c>
      <c r="N6371" t="s">
        <v>315</v>
      </c>
      <c r="O6371" s="1">
        <f t="shared" si="659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0"/>
        <v>San Juan de la Costa439271</v>
      </c>
    </row>
    <row r="6372" spans="11:19" x14ac:dyDescent="0.3">
      <c r="K6372">
        <f t="shared" si="657"/>
        <v>0</v>
      </c>
      <c r="L6372" t="str">
        <f t="shared" si="658"/>
        <v>San Juan de la Costa43927</v>
      </c>
      <c r="M6372" s="9">
        <f t="shared" si="661"/>
        <v>2</v>
      </c>
      <c r="N6372" t="str">
        <f t="shared" si="662"/>
        <v>San Juan de la Costa</v>
      </c>
      <c r="O6372" s="1">
        <f t="shared" si="659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0"/>
        <v>San Juan de la Costa439272</v>
      </c>
    </row>
    <row r="6373" spans="11:19" x14ac:dyDescent="0.3">
      <c r="K6373">
        <f t="shared" si="657"/>
        <v>0</v>
      </c>
      <c r="L6373" t="str">
        <f t="shared" si="658"/>
        <v>San Juan de la Costa43927</v>
      </c>
      <c r="M6373" s="9">
        <f t="shared" si="661"/>
        <v>3</v>
      </c>
      <c r="N6373" t="str">
        <f t="shared" si="662"/>
        <v>San Juan de la Costa</v>
      </c>
      <c r="O6373" s="1">
        <f t="shared" si="659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0"/>
        <v>San Juan de la Costa439273</v>
      </c>
    </row>
    <row r="6374" spans="11:19" x14ac:dyDescent="0.3">
      <c r="K6374">
        <f t="shared" si="657"/>
        <v>0</v>
      </c>
      <c r="L6374" t="str">
        <f t="shared" si="658"/>
        <v>San Juan de la Costa43927</v>
      </c>
      <c r="M6374" s="9">
        <f t="shared" si="661"/>
        <v>4</v>
      </c>
      <c r="N6374" t="str">
        <f t="shared" si="662"/>
        <v>San Juan de la Costa</v>
      </c>
      <c r="O6374" s="1">
        <f t="shared" si="659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0"/>
        <v>San Juan de la Costa439274</v>
      </c>
    </row>
    <row r="6375" spans="11:19" x14ac:dyDescent="0.3">
      <c r="K6375">
        <f t="shared" si="657"/>
        <v>0</v>
      </c>
      <c r="L6375" t="str">
        <f t="shared" si="658"/>
        <v>San Juan de la Costa43927</v>
      </c>
      <c r="M6375" s="9">
        <f t="shared" si="661"/>
        <v>5</v>
      </c>
      <c r="N6375" t="str">
        <f t="shared" si="662"/>
        <v>San Juan de la Costa</v>
      </c>
      <c r="O6375" s="1">
        <f t="shared" si="659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0"/>
        <v>San Juan de la Costa439275</v>
      </c>
    </row>
    <row r="6376" spans="11:19" x14ac:dyDescent="0.3">
      <c r="K6376">
        <f t="shared" si="657"/>
        <v>0</v>
      </c>
      <c r="L6376" t="str">
        <f t="shared" si="658"/>
        <v>San Juan de la Costa43927</v>
      </c>
      <c r="M6376" s="9">
        <f t="shared" si="661"/>
        <v>6</v>
      </c>
      <c r="N6376" t="str">
        <f t="shared" si="662"/>
        <v>San Juan de la Costa</v>
      </c>
      <c r="O6376" s="1">
        <f t="shared" si="659"/>
        <v>43927</v>
      </c>
      <c r="P6376">
        <f>+VLOOKUP($N6376,[1]Hoja3!$A$4:$E$349,2,0)</f>
        <v>10</v>
      </c>
      <c r="Q6376">
        <f>+VLOOKUP($N6376,[1]Hoja3!$A$4:$E$349,3,0)</f>
        <v>10306</v>
      </c>
      <c r="R6376" t="str">
        <f>+VLOOKUP($N6376,[1]Hoja3!$A$4:$E$349,4,0)</f>
        <v>Los Lagos</v>
      </c>
      <c r="S6376" t="str">
        <f t="shared" si="660"/>
        <v>San Juan de la Costa439276</v>
      </c>
    </row>
    <row r="6377" spans="11:19" x14ac:dyDescent="0.3">
      <c r="K6377">
        <f t="shared" si="657"/>
        <v>0</v>
      </c>
      <c r="L6377" t="str">
        <f t="shared" si="658"/>
        <v>San Juan de la Costa43927</v>
      </c>
      <c r="M6377" s="9">
        <f t="shared" si="661"/>
        <v>7</v>
      </c>
      <c r="N6377" t="str">
        <f t="shared" si="662"/>
        <v>San Juan de la Costa</v>
      </c>
      <c r="O6377" s="1">
        <f t="shared" si="659"/>
        <v>43927</v>
      </c>
      <c r="P6377">
        <f>+VLOOKUP($N6377,[1]Hoja3!$A$4:$E$349,2,0)</f>
        <v>10</v>
      </c>
      <c r="Q6377">
        <f>+VLOOKUP($N6377,[1]Hoja3!$A$4:$E$349,3,0)</f>
        <v>10306</v>
      </c>
      <c r="R6377" t="str">
        <f>+VLOOKUP($N6377,[1]Hoja3!$A$4:$E$349,4,0)</f>
        <v>Los Lagos</v>
      </c>
      <c r="S6377" t="str">
        <f t="shared" si="660"/>
        <v>San Juan de la Costa439277</v>
      </c>
    </row>
    <row r="6378" spans="11:19" x14ac:dyDescent="0.3">
      <c r="K6378">
        <f t="shared" si="657"/>
        <v>0</v>
      </c>
      <c r="L6378" t="str">
        <f t="shared" si="658"/>
        <v>San Nicolas43927</v>
      </c>
      <c r="M6378" s="9">
        <v>1</v>
      </c>
      <c r="N6378" t="s">
        <v>317</v>
      </c>
      <c r="O6378" s="1">
        <f t="shared" si="659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0"/>
        <v>San Nicolas439271</v>
      </c>
    </row>
    <row r="6379" spans="11:19" x14ac:dyDescent="0.3">
      <c r="K6379">
        <f t="shared" si="657"/>
        <v>0</v>
      </c>
      <c r="L6379" t="str">
        <f t="shared" si="658"/>
        <v>San Nicolas43927</v>
      </c>
      <c r="M6379" s="9">
        <f t="shared" si="661"/>
        <v>2</v>
      </c>
      <c r="N6379" t="str">
        <f t="shared" si="662"/>
        <v>San Nicolas</v>
      </c>
      <c r="O6379" s="1">
        <f t="shared" si="659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0"/>
        <v>San Nicolas439272</v>
      </c>
    </row>
    <row r="6380" spans="11:19" x14ac:dyDescent="0.3">
      <c r="K6380">
        <f t="shared" si="657"/>
        <v>0</v>
      </c>
      <c r="L6380" t="str">
        <f t="shared" si="658"/>
        <v>San Nicolas43927</v>
      </c>
      <c r="M6380" s="9">
        <f t="shared" si="661"/>
        <v>3</v>
      </c>
      <c r="N6380" t="str">
        <f t="shared" si="662"/>
        <v>San Nicolas</v>
      </c>
      <c r="O6380" s="1">
        <f t="shared" si="659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0"/>
        <v>San Nicolas439273</v>
      </c>
    </row>
    <row r="6381" spans="11:19" x14ac:dyDescent="0.3">
      <c r="K6381">
        <f t="shared" si="657"/>
        <v>0</v>
      </c>
      <c r="L6381" t="str">
        <f t="shared" si="658"/>
        <v>San Nicolas43927</v>
      </c>
      <c r="M6381" s="9">
        <f t="shared" si="661"/>
        <v>4</v>
      </c>
      <c r="N6381" t="str">
        <f t="shared" si="662"/>
        <v>San Nicolas</v>
      </c>
      <c r="O6381" s="1">
        <f t="shared" si="659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0"/>
        <v>San Nicolas439274</v>
      </c>
    </row>
    <row r="6382" spans="11:19" x14ac:dyDescent="0.3">
      <c r="K6382">
        <f t="shared" si="657"/>
        <v>0</v>
      </c>
      <c r="L6382" t="str">
        <f t="shared" si="658"/>
        <v>San Nicolas43927</v>
      </c>
      <c r="M6382" s="9">
        <f t="shared" si="661"/>
        <v>5</v>
      </c>
      <c r="N6382" t="str">
        <f t="shared" si="662"/>
        <v>San Nicolas</v>
      </c>
      <c r="O6382" s="1">
        <f t="shared" si="659"/>
        <v>43927</v>
      </c>
      <c r="P6382">
        <f>+VLOOKUP($N6382,[1]Hoja3!$A$4:$E$349,2,0)</f>
        <v>16</v>
      </c>
      <c r="Q6382">
        <f>+VLOOKUP($N6382,[1]Hoja3!$A$4:$E$349,3,0)</f>
        <v>16305</v>
      </c>
      <c r="R6382" t="str">
        <f>+VLOOKUP($N6382,[1]Hoja3!$A$4:$E$349,4,0)</f>
        <v>Ñuble</v>
      </c>
      <c r="S6382" t="str">
        <f t="shared" si="660"/>
        <v>San Nicolas439275</v>
      </c>
    </row>
    <row r="6383" spans="11:19" x14ac:dyDescent="0.3">
      <c r="K6383">
        <f t="shared" si="657"/>
        <v>0</v>
      </c>
      <c r="L6383" t="str">
        <f t="shared" si="658"/>
        <v>San Nicolas43927</v>
      </c>
      <c r="M6383" s="9">
        <f t="shared" si="661"/>
        <v>6</v>
      </c>
      <c r="N6383" t="str">
        <f t="shared" si="662"/>
        <v>San Nicolas</v>
      </c>
      <c r="O6383" s="1">
        <f t="shared" si="659"/>
        <v>43927</v>
      </c>
      <c r="P6383">
        <f>+VLOOKUP($N6383,[1]Hoja3!$A$4:$E$349,2,0)</f>
        <v>16</v>
      </c>
      <c r="Q6383">
        <f>+VLOOKUP($N6383,[1]Hoja3!$A$4:$E$349,3,0)</f>
        <v>16305</v>
      </c>
      <c r="R6383" t="str">
        <f>+VLOOKUP($N6383,[1]Hoja3!$A$4:$E$349,4,0)</f>
        <v>Ñuble</v>
      </c>
      <c r="S6383" t="str">
        <f t="shared" si="660"/>
        <v>San Nicolas439276</v>
      </c>
    </row>
    <row r="6384" spans="11:19" x14ac:dyDescent="0.3">
      <c r="K6384">
        <f t="shared" si="657"/>
        <v>0</v>
      </c>
      <c r="L6384" t="str">
        <f t="shared" si="658"/>
        <v>San Pedro de Atacama43927</v>
      </c>
      <c r="M6384" s="9">
        <v>1</v>
      </c>
      <c r="N6384" t="s">
        <v>320</v>
      </c>
      <c r="O6384" s="1">
        <f t="shared" si="659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0"/>
        <v>San Pedro de Atacama439271</v>
      </c>
    </row>
    <row r="6385" spans="11:19" x14ac:dyDescent="0.3">
      <c r="K6385">
        <f t="shared" si="657"/>
        <v>0</v>
      </c>
      <c r="L6385" t="str">
        <f t="shared" si="658"/>
        <v>San Pedro de Atacama43927</v>
      </c>
      <c r="M6385" s="9">
        <f t="shared" si="661"/>
        <v>2</v>
      </c>
      <c r="N6385" t="str">
        <f t="shared" si="662"/>
        <v>San Pedro de Atacama</v>
      </c>
      <c r="O6385" s="1">
        <f t="shared" si="659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0"/>
        <v>San Pedro de Atacama439272</v>
      </c>
    </row>
    <row r="6386" spans="11:19" x14ac:dyDescent="0.3">
      <c r="K6386">
        <f t="shared" si="657"/>
        <v>0</v>
      </c>
      <c r="L6386" t="str">
        <f t="shared" si="658"/>
        <v>San Pedro de Atacama43927</v>
      </c>
      <c r="M6386" s="9">
        <f t="shared" si="661"/>
        <v>3</v>
      </c>
      <c r="N6386" t="str">
        <f t="shared" si="662"/>
        <v>San Pedro de Atacama</v>
      </c>
      <c r="O6386" s="1">
        <f t="shared" si="659"/>
        <v>43927</v>
      </c>
      <c r="P6386">
        <f>+VLOOKUP($N6386,[1]Hoja3!$A$4:$E$349,2,0)</f>
        <v>2</v>
      </c>
      <c r="Q6386">
        <f>+VLOOKUP($N6386,[1]Hoja3!$A$4:$E$349,3,0)</f>
        <v>2203</v>
      </c>
      <c r="R6386" t="str">
        <f>+VLOOKUP($N6386,[1]Hoja3!$A$4:$E$349,4,0)</f>
        <v>Antofagasta</v>
      </c>
      <c r="S6386" t="str">
        <f t="shared" si="660"/>
        <v>San Pedro de Atacama439273</v>
      </c>
    </row>
    <row r="6387" spans="11:19" x14ac:dyDescent="0.3">
      <c r="K6387">
        <f t="shared" si="657"/>
        <v>0</v>
      </c>
      <c r="L6387" t="str">
        <f t="shared" si="658"/>
        <v>San Pedro de Atacama43927</v>
      </c>
      <c r="M6387" s="9">
        <f t="shared" si="661"/>
        <v>4</v>
      </c>
      <c r="N6387" t="str">
        <f t="shared" si="662"/>
        <v>San Pedro de Atacama</v>
      </c>
      <c r="O6387" s="1">
        <f t="shared" si="659"/>
        <v>43927</v>
      </c>
      <c r="P6387">
        <f>+VLOOKUP($N6387,[1]Hoja3!$A$4:$E$349,2,0)</f>
        <v>2</v>
      </c>
      <c r="Q6387">
        <f>+VLOOKUP($N6387,[1]Hoja3!$A$4:$E$349,3,0)</f>
        <v>2203</v>
      </c>
      <c r="R6387" t="str">
        <f>+VLOOKUP($N6387,[1]Hoja3!$A$4:$E$349,4,0)</f>
        <v>Antofagasta</v>
      </c>
      <c r="S6387" t="str">
        <f t="shared" si="660"/>
        <v>San Pedro de Atacama439274</v>
      </c>
    </row>
    <row r="6388" spans="11:19" x14ac:dyDescent="0.3">
      <c r="K6388">
        <f t="shared" si="657"/>
        <v>0</v>
      </c>
      <c r="L6388" t="str">
        <f t="shared" si="658"/>
        <v>San Pedro de la Paz43927</v>
      </c>
      <c r="M6388" s="9">
        <v>1</v>
      </c>
      <c r="N6388" t="s">
        <v>321</v>
      </c>
      <c r="O6388" s="1">
        <f t="shared" si="659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0"/>
        <v>San Pedro de la Paz439271</v>
      </c>
    </row>
    <row r="6389" spans="11:19" x14ac:dyDescent="0.3">
      <c r="K6389">
        <f t="shared" si="657"/>
        <v>0</v>
      </c>
      <c r="L6389" t="str">
        <f t="shared" si="658"/>
        <v>San Pedro de la Paz43927</v>
      </c>
      <c r="M6389" s="9">
        <f t="shared" si="661"/>
        <v>2</v>
      </c>
      <c r="N6389" t="str">
        <f t="shared" si="662"/>
        <v>San Pedro de la Paz</v>
      </c>
      <c r="O6389" s="1">
        <f t="shared" si="659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0"/>
        <v>San Pedro de la Paz439272</v>
      </c>
    </row>
    <row r="6390" spans="11:19" x14ac:dyDescent="0.3">
      <c r="K6390">
        <f t="shared" si="657"/>
        <v>0</v>
      </c>
      <c r="L6390" t="str">
        <f t="shared" si="658"/>
        <v>San Pedro de la Paz43927</v>
      </c>
      <c r="M6390" s="9">
        <f t="shared" si="661"/>
        <v>3</v>
      </c>
      <c r="N6390" t="str">
        <f t="shared" si="662"/>
        <v>San Pedro de la Paz</v>
      </c>
      <c r="O6390" s="1">
        <f t="shared" si="659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0"/>
        <v>San Pedro de la Paz439273</v>
      </c>
    </row>
    <row r="6391" spans="11:19" x14ac:dyDescent="0.3">
      <c r="K6391">
        <f t="shared" si="657"/>
        <v>0</v>
      </c>
      <c r="L6391" t="str">
        <f t="shared" si="658"/>
        <v>San Pedro de la Paz43927</v>
      </c>
      <c r="M6391" s="9">
        <f t="shared" si="661"/>
        <v>4</v>
      </c>
      <c r="N6391" t="str">
        <f t="shared" si="662"/>
        <v>San Pedro de la Paz</v>
      </c>
      <c r="O6391" s="1">
        <f t="shared" si="659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0"/>
        <v>San Pedro de la Paz439274</v>
      </c>
    </row>
    <row r="6392" spans="11:19" x14ac:dyDescent="0.3">
      <c r="K6392">
        <f t="shared" si="657"/>
        <v>0</v>
      </c>
      <c r="L6392" t="str">
        <f t="shared" si="658"/>
        <v>San Pedro de la Paz43927</v>
      </c>
      <c r="M6392" s="9">
        <f t="shared" si="661"/>
        <v>5</v>
      </c>
      <c r="N6392" t="str">
        <f t="shared" si="662"/>
        <v>San Pedro de la Paz</v>
      </c>
      <c r="O6392" s="1">
        <f t="shared" si="659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0"/>
        <v>San Pedro de la Paz439275</v>
      </c>
    </row>
    <row r="6393" spans="11:19" x14ac:dyDescent="0.3">
      <c r="K6393">
        <f t="shared" si="657"/>
        <v>0</v>
      </c>
      <c r="L6393" t="str">
        <f t="shared" si="658"/>
        <v>San Pedro de la Paz43927</v>
      </c>
      <c r="M6393" s="9">
        <f t="shared" si="661"/>
        <v>6</v>
      </c>
      <c r="N6393" t="str">
        <f t="shared" si="662"/>
        <v>San Pedro de la Paz</v>
      </c>
      <c r="O6393" s="1">
        <f t="shared" si="659"/>
        <v>43927</v>
      </c>
      <c r="P6393">
        <f>+VLOOKUP($N6393,[1]Hoja3!$A$4:$E$349,2,0)</f>
        <v>8</v>
      </c>
      <c r="Q6393">
        <f>+VLOOKUP($N6393,[1]Hoja3!$A$4:$E$349,3,0)</f>
        <v>8108</v>
      </c>
      <c r="R6393" t="str">
        <f>+VLOOKUP($N6393,[1]Hoja3!$A$4:$E$349,4,0)</f>
        <v>Biobío</v>
      </c>
      <c r="S6393" t="str">
        <f t="shared" si="660"/>
        <v>San Pedro de la Paz439276</v>
      </c>
    </row>
    <row r="6394" spans="11:19" x14ac:dyDescent="0.3">
      <c r="K6394">
        <f t="shared" si="657"/>
        <v>0</v>
      </c>
      <c r="L6394" t="str">
        <f t="shared" si="658"/>
        <v>San Pedro de la Paz43927</v>
      </c>
      <c r="M6394" s="9">
        <f t="shared" si="661"/>
        <v>7</v>
      </c>
      <c r="N6394" t="str">
        <f t="shared" si="662"/>
        <v>San Pedro de la Paz</v>
      </c>
      <c r="O6394" s="1">
        <f t="shared" si="659"/>
        <v>43927</v>
      </c>
      <c r="P6394">
        <f>+VLOOKUP($N6394,[1]Hoja3!$A$4:$E$349,2,0)</f>
        <v>8</v>
      </c>
      <c r="Q6394">
        <f>+VLOOKUP($N6394,[1]Hoja3!$A$4:$E$349,3,0)</f>
        <v>8108</v>
      </c>
      <c r="R6394" t="str">
        <f>+VLOOKUP($N6394,[1]Hoja3!$A$4:$E$349,4,0)</f>
        <v>Biobío</v>
      </c>
      <c r="S6394" t="str">
        <f t="shared" si="660"/>
        <v>San Pedro de la Paz439277</v>
      </c>
    </row>
    <row r="6395" spans="11:19" x14ac:dyDescent="0.3">
      <c r="K6395">
        <f t="shared" si="657"/>
        <v>0</v>
      </c>
      <c r="L6395" t="str">
        <f t="shared" si="658"/>
        <v>Santiago43927</v>
      </c>
      <c r="M6395" s="9">
        <v>1</v>
      </c>
      <c r="N6395" t="s">
        <v>330</v>
      </c>
      <c r="O6395" s="1">
        <f t="shared" si="659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0"/>
        <v>Santiago439271</v>
      </c>
    </row>
    <row r="6396" spans="11:19" x14ac:dyDescent="0.3">
      <c r="K6396">
        <f t="shared" si="657"/>
        <v>0</v>
      </c>
      <c r="L6396" t="str">
        <f t="shared" si="658"/>
        <v>Santiago43927</v>
      </c>
      <c r="M6396" s="9">
        <f t="shared" si="661"/>
        <v>2</v>
      </c>
      <c r="N6396" t="str">
        <f t="shared" si="662"/>
        <v>Santiago</v>
      </c>
      <c r="O6396" s="1">
        <f t="shared" si="659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0"/>
        <v>Santiago439272</v>
      </c>
    </row>
    <row r="6397" spans="11:19" x14ac:dyDescent="0.3">
      <c r="K6397">
        <f t="shared" si="657"/>
        <v>0</v>
      </c>
      <c r="L6397" t="str">
        <f t="shared" si="658"/>
        <v>Santiago43927</v>
      </c>
      <c r="M6397" s="9">
        <f t="shared" si="661"/>
        <v>3</v>
      </c>
      <c r="N6397" t="str">
        <f t="shared" si="662"/>
        <v>Santiago</v>
      </c>
      <c r="O6397" s="1">
        <f t="shared" si="659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0"/>
        <v>Santiago439273</v>
      </c>
    </row>
    <row r="6398" spans="11:19" x14ac:dyDescent="0.3">
      <c r="K6398">
        <f t="shared" si="657"/>
        <v>0</v>
      </c>
      <c r="L6398" t="str">
        <f t="shared" si="658"/>
        <v>Santiago43927</v>
      </c>
      <c r="M6398" s="9">
        <f t="shared" si="661"/>
        <v>4</v>
      </c>
      <c r="N6398" t="str">
        <f t="shared" si="662"/>
        <v>Santiago</v>
      </c>
      <c r="O6398" s="1">
        <f t="shared" si="659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0"/>
        <v>Santiago439274</v>
      </c>
    </row>
    <row r="6399" spans="11:19" x14ac:dyDescent="0.3">
      <c r="K6399">
        <f t="shared" si="657"/>
        <v>0</v>
      </c>
      <c r="L6399" t="str">
        <f t="shared" si="658"/>
        <v>Santiago43927</v>
      </c>
      <c r="M6399" s="9">
        <f t="shared" si="661"/>
        <v>5</v>
      </c>
      <c r="N6399" t="str">
        <f t="shared" si="662"/>
        <v>Santiago</v>
      </c>
      <c r="O6399" s="1">
        <f t="shared" si="659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0"/>
        <v>Santiago439275</v>
      </c>
    </row>
    <row r="6400" spans="11:19" x14ac:dyDescent="0.3">
      <c r="K6400">
        <f t="shared" si="657"/>
        <v>0</v>
      </c>
      <c r="L6400" t="str">
        <f t="shared" si="658"/>
        <v>Santiago43927</v>
      </c>
      <c r="M6400" s="9">
        <f t="shared" si="661"/>
        <v>6</v>
      </c>
      <c r="N6400" t="str">
        <f t="shared" si="662"/>
        <v>Santiago</v>
      </c>
      <c r="O6400" s="1">
        <f t="shared" si="659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0"/>
        <v>Santiago439276</v>
      </c>
    </row>
    <row r="6401" spans="11:19" x14ac:dyDescent="0.3">
      <c r="K6401">
        <f t="shared" si="657"/>
        <v>0</v>
      </c>
      <c r="L6401" t="str">
        <f t="shared" si="658"/>
        <v>Santiago43927</v>
      </c>
      <c r="M6401" s="9">
        <f t="shared" si="661"/>
        <v>7</v>
      </c>
      <c r="N6401" t="str">
        <f t="shared" si="662"/>
        <v>Santiago</v>
      </c>
      <c r="O6401" s="1">
        <f t="shared" si="659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0"/>
        <v>Santiago439277</v>
      </c>
    </row>
    <row r="6402" spans="11:19" x14ac:dyDescent="0.3">
      <c r="K6402">
        <f t="shared" si="657"/>
        <v>0</v>
      </c>
      <c r="L6402" t="str">
        <f t="shared" si="658"/>
        <v>Santiago43927</v>
      </c>
      <c r="M6402" s="9">
        <f t="shared" si="661"/>
        <v>8</v>
      </c>
      <c r="N6402" t="str">
        <f t="shared" si="662"/>
        <v>Santiago</v>
      </c>
      <c r="O6402" s="1">
        <f t="shared" si="659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0"/>
        <v>Santiago439278</v>
      </c>
    </row>
    <row r="6403" spans="11:19" x14ac:dyDescent="0.3">
      <c r="K6403">
        <f t="shared" si="657"/>
        <v>0</v>
      </c>
      <c r="L6403" t="str">
        <f t="shared" si="658"/>
        <v>Santiago43927</v>
      </c>
      <c r="M6403" s="9">
        <f t="shared" si="661"/>
        <v>9</v>
      </c>
      <c r="N6403" t="str">
        <f t="shared" si="662"/>
        <v>Santiago</v>
      </c>
      <c r="O6403" s="1">
        <f t="shared" si="659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0"/>
        <v>Santiago439279</v>
      </c>
    </row>
    <row r="6404" spans="11:19" x14ac:dyDescent="0.3">
      <c r="K6404">
        <f t="shared" si="657"/>
        <v>0</v>
      </c>
      <c r="L6404" t="str">
        <f t="shared" si="658"/>
        <v>Santiago43927</v>
      </c>
      <c r="M6404" s="9">
        <f t="shared" si="661"/>
        <v>10</v>
      </c>
      <c r="N6404" t="str">
        <f t="shared" si="662"/>
        <v>Santiago</v>
      </c>
      <c r="O6404" s="1">
        <f t="shared" si="659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0"/>
        <v>Santiago4392710</v>
      </c>
    </row>
    <row r="6405" spans="11:19" x14ac:dyDescent="0.3">
      <c r="K6405">
        <f t="shared" si="657"/>
        <v>0</v>
      </c>
      <c r="L6405" t="str">
        <f t="shared" si="658"/>
        <v>Santiago43927</v>
      </c>
      <c r="M6405" s="9">
        <f t="shared" si="661"/>
        <v>11</v>
      </c>
      <c r="N6405" t="str">
        <f t="shared" si="662"/>
        <v>Santiago</v>
      </c>
      <c r="O6405" s="1">
        <f t="shared" si="659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0"/>
        <v>Santiago4392711</v>
      </c>
    </row>
    <row r="6406" spans="11:19" x14ac:dyDescent="0.3">
      <c r="K6406">
        <f t="shared" si="657"/>
        <v>0</v>
      </c>
      <c r="L6406" t="str">
        <f t="shared" si="658"/>
        <v>Santiago43927</v>
      </c>
      <c r="M6406" s="9">
        <f t="shared" si="661"/>
        <v>12</v>
      </c>
      <c r="N6406" t="str">
        <f t="shared" si="662"/>
        <v>Santiago</v>
      </c>
      <c r="O6406" s="1">
        <f t="shared" si="659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0"/>
        <v>Santiago4392712</v>
      </c>
    </row>
    <row r="6407" spans="11:19" x14ac:dyDescent="0.3">
      <c r="K6407">
        <f t="shared" ref="K6407:K6470" si="663">+COUNTIFS($L$6:$L$20000,B6407)</f>
        <v>0</v>
      </c>
      <c r="L6407" t="str">
        <f t="shared" si="658"/>
        <v>Santiago43927</v>
      </c>
      <c r="M6407" s="9">
        <f t="shared" si="661"/>
        <v>13</v>
      </c>
      <c r="N6407" t="str">
        <f t="shared" si="662"/>
        <v>Santiago</v>
      </c>
      <c r="O6407" s="1">
        <f t="shared" si="659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0"/>
        <v>Santiago4392713</v>
      </c>
    </row>
    <row r="6408" spans="11:19" x14ac:dyDescent="0.3">
      <c r="K6408">
        <f t="shared" si="663"/>
        <v>0</v>
      </c>
      <c r="L6408" t="str">
        <f t="shared" si="658"/>
        <v>Santiago43927</v>
      </c>
      <c r="M6408" s="9">
        <f t="shared" si="661"/>
        <v>14</v>
      </c>
      <c r="N6408" t="str">
        <f t="shared" si="662"/>
        <v>Santiago</v>
      </c>
      <c r="O6408" s="1">
        <f t="shared" si="659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0"/>
        <v>Santiago4392714</v>
      </c>
    </row>
    <row r="6409" spans="11:19" x14ac:dyDescent="0.3">
      <c r="K6409">
        <f t="shared" si="663"/>
        <v>0</v>
      </c>
      <c r="L6409" t="str">
        <f t="shared" si="658"/>
        <v>Santiago43927</v>
      </c>
      <c r="M6409" s="9">
        <f t="shared" si="661"/>
        <v>15</v>
      </c>
      <c r="N6409" t="str">
        <f t="shared" si="662"/>
        <v>Santiago</v>
      </c>
      <c r="O6409" s="1">
        <f t="shared" si="659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0"/>
        <v>Santiago4392715</v>
      </c>
    </row>
    <row r="6410" spans="11:19" x14ac:dyDescent="0.3">
      <c r="K6410">
        <f t="shared" si="663"/>
        <v>0</v>
      </c>
      <c r="L6410" t="str">
        <f t="shared" si="658"/>
        <v>Santiago43927</v>
      </c>
      <c r="M6410" s="9">
        <f t="shared" si="661"/>
        <v>16</v>
      </c>
      <c r="N6410" t="str">
        <f t="shared" si="662"/>
        <v>Santiago</v>
      </c>
      <c r="O6410" s="1">
        <f t="shared" si="659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0"/>
        <v>Santiago4392716</v>
      </c>
    </row>
    <row r="6411" spans="11:19" x14ac:dyDescent="0.3">
      <c r="K6411">
        <f t="shared" si="663"/>
        <v>0</v>
      </c>
      <c r="L6411" t="str">
        <f t="shared" si="658"/>
        <v>Santiago43927</v>
      </c>
      <c r="M6411" s="9">
        <f t="shared" si="661"/>
        <v>17</v>
      </c>
      <c r="N6411" t="str">
        <f t="shared" si="662"/>
        <v>Santiago</v>
      </c>
      <c r="O6411" s="1">
        <f t="shared" si="659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0"/>
        <v>Santiago4392717</v>
      </c>
    </row>
    <row r="6412" spans="11:19" x14ac:dyDescent="0.3">
      <c r="K6412">
        <f t="shared" si="663"/>
        <v>0</v>
      </c>
      <c r="L6412" t="str">
        <f t="shared" si="658"/>
        <v>Santiago43927</v>
      </c>
      <c r="M6412" s="9">
        <f t="shared" si="661"/>
        <v>18</v>
      </c>
      <c r="N6412" t="str">
        <f t="shared" si="662"/>
        <v>Santiago</v>
      </c>
      <c r="O6412" s="1">
        <f t="shared" si="659"/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si="660"/>
        <v>Santiago4392718</v>
      </c>
    </row>
    <row r="6413" spans="11:19" x14ac:dyDescent="0.3">
      <c r="K6413">
        <f t="shared" si="663"/>
        <v>0</v>
      </c>
      <c r="L6413" t="str">
        <f t="shared" si="658"/>
        <v>Santiago43927</v>
      </c>
      <c r="M6413" s="9">
        <f t="shared" si="661"/>
        <v>19</v>
      </c>
      <c r="N6413" t="str">
        <f t="shared" si="662"/>
        <v>Santiago</v>
      </c>
      <c r="O6413" s="1">
        <f t="shared" si="659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60"/>
        <v>Santiago4392719</v>
      </c>
    </row>
    <row r="6414" spans="11:19" x14ac:dyDescent="0.3">
      <c r="K6414">
        <f t="shared" si="663"/>
        <v>0</v>
      </c>
      <c r="L6414" t="str">
        <f t="shared" ref="L6414:L6477" si="664">+N6414&amp;O6414</f>
        <v>Santiago43927</v>
      </c>
      <c r="M6414" s="9">
        <f t="shared" ref="M6414:M6477" si="665">+M6413+1</f>
        <v>20</v>
      </c>
      <c r="N6414" t="str">
        <f t="shared" ref="N6414:N6477" si="666">+N6413</f>
        <v>Santiago</v>
      </c>
      <c r="O6414" s="1">
        <f t="shared" ref="O6414:O6477" si="667">+O6413</f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ref="S6414:S6477" si="668">+N6414&amp;O6414&amp;M6414</f>
        <v>Santiago4392720</v>
      </c>
    </row>
    <row r="6415" spans="11:19" x14ac:dyDescent="0.3">
      <c r="K6415">
        <f t="shared" si="663"/>
        <v>0</v>
      </c>
      <c r="L6415" t="str">
        <f t="shared" si="664"/>
        <v>Santiago43927</v>
      </c>
      <c r="M6415" s="9">
        <f t="shared" si="665"/>
        <v>21</v>
      </c>
      <c r="N6415" t="str">
        <f t="shared" si="666"/>
        <v>Santiago</v>
      </c>
      <c r="O6415" s="1">
        <f t="shared" si="667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68"/>
        <v>Santiago4392721</v>
      </c>
    </row>
    <row r="6416" spans="11:19" x14ac:dyDescent="0.3">
      <c r="K6416">
        <f t="shared" si="663"/>
        <v>0</v>
      </c>
      <c r="L6416" t="str">
        <f t="shared" si="664"/>
        <v>Santiago43927</v>
      </c>
      <c r="M6416" s="9">
        <f t="shared" si="665"/>
        <v>22</v>
      </c>
      <c r="N6416" t="str">
        <f t="shared" si="666"/>
        <v>Santiago</v>
      </c>
      <c r="O6416" s="1">
        <f t="shared" si="667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68"/>
        <v>Santiago4392722</v>
      </c>
    </row>
    <row r="6417" spans="11:19" x14ac:dyDescent="0.3">
      <c r="K6417">
        <f t="shared" si="663"/>
        <v>0</v>
      </c>
      <c r="L6417" t="str">
        <f t="shared" si="664"/>
        <v>Santiago43927</v>
      </c>
      <c r="M6417" s="9">
        <f t="shared" si="665"/>
        <v>23</v>
      </c>
      <c r="N6417" t="str">
        <f t="shared" si="666"/>
        <v>Santiago</v>
      </c>
      <c r="O6417" s="1">
        <f t="shared" si="667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68"/>
        <v>Santiago4392723</v>
      </c>
    </row>
    <row r="6418" spans="11:19" x14ac:dyDescent="0.3">
      <c r="K6418">
        <f t="shared" si="663"/>
        <v>0</v>
      </c>
      <c r="L6418" t="str">
        <f t="shared" si="664"/>
        <v>Santiago43927</v>
      </c>
      <c r="M6418" s="9">
        <f t="shared" si="665"/>
        <v>24</v>
      </c>
      <c r="N6418" t="str">
        <f t="shared" si="666"/>
        <v>Santiago</v>
      </c>
      <c r="O6418" s="1">
        <f t="shared" si="667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68"/>
        <v>Santiago4392724</v>
      </c>
    </row>
    <row r="6419" spans="11:19" x14ac:dyDescent="0.3">
      <c r="K6419">
        <f t="shared" si="663"/>
        <v>0</v>
      </c>
      <c r="L6419" t="str">
        <f t="shared" si="664"/>
        <v>Santiago43927</v>
      </c>
      <c r="M6419" s="9">
        <f t="shared" si="665"/>
        <v>25</v>
      </c>
      <c r="N6419" t="str">
        <f t="shared" si="666"/>
        <v>Santiago</v>
      </c>
      <c r="O6419" s="1">
        <f t="shared" si="667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68"/>
        <v>Santiago4392725</v>
      </c>
    </row>
    <row r="6420" spans="11:19" x14ac:dyDescent="0.3">
      <c r="K6420">
        <f t="shared" si="663"/>
        <v>0</v>
      </c>
      <c r="L6420" t="str">
        <f t="shared" si="664"/>
        <v>Santiago43927</v>
      </c>
      <c r="M6420" s="9">
        <f t="shared" si="665"/>
        <v>26</v>
      </c>
      <c r="N6420" t="str">
        <f t="shared" si="666"/>
        <v>Santiago</v>
      </c>
      <c r="O6420" s="1">
        <f t="shared" si="667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68"/>
        <v>Santiago4392726</v>
      </c>
    </row>
    <row r="6421" spans="11:19" x14ac:dyDescent="0.3">
      <c r="K6421">
        <f t="shared" si="663"/>
        <v>0</v>
      </c>
      <c r="L6421" t="str">
        <f t="shared" si="664"/>
        <v>Santiago43927</v>
      </c>
      <c r="M6421" s="9">
        <f t="shared" si="665"/>
        <v>27</v>
      </c>
      <c r="N6421" t="str">
        <f t="shared" si="666"/>
        <v>Santiago</v>
      </c>
      <c r="O6421" s="1">
        <f t="shared" si="667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68"/>
        <v>Santiago4392727</v>
      </c>
    </row>
    <row r="6422" spans="11:19" x14ac:dyDescent="0.3">
      <c r="K6422">
        <f t="shared" si="663"/>
        <v>0</v>
      </c>
      <c r="L6422" t="str">
        <f t="shared" si="664"/>
        <v>Santiago43927</v>
      </c>
      <c r="M6422" s="9">
        <f t="shared" si="665"/>
        <v>28</v>
      </c>
      <c r="N6422" t="str">
        <f t="shared" si="666"/>
        <v>Santiago</v>
      </c>
      <c r="O6422" s="1">
        <f t="shared" si="667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68"/>
        <v>Santiago4392728</v>
      </c>
    </row>
    <row r="6423" spans="11:19" x14ac:dyDescent="0.3">
      <c r="K6423">
        <f t="shared" si="663"/>
        <v>0</v>
      </c>
      <c r="L6423" t="str">
        <f t="shared" si="664"/>
        <v>Santiago43927</v>
      </c>
      <c r="M6423" s="9">
        <f t="shared" si="665"/>
        <v>29</v>
      </c>
      <c r="N6423" t="str">
        <f t="shared" si="666"/>
        <v>Santiago</v>
      </c>
      <c r="O6423" s="1">
        <f t="shared" si="667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68"/>
        <v>Santiago4392729</v>
      </c>
    </row>
    <row r="6424" spans="11:19" x14ac:dyDescent="0.3">
      <c r="K6424">
        <f t="shared" si="663"/>
        <v>0</v>
      </c>
      <c r="L6424" t="str">
        <f t="shared" si="664"/>
        <v>Santiago43927</v>
      </c>
      <c r="M6424" s="9">
        <f t="shared" si="665"/>
        <v>30</v>
      </c>
      <c r="N6424" t="str">
        <f t="shared" si="666"/>
        <v>Santiago</v>
      </c>
      <c r="O6424" s="1">
        <f t="shared" si="667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68"/>
        <v>Santiago4392730</v>
      </c>
    </row>
    <row r="6425" spans="11:19" x14ac:dyDescent="0.3">
      <c r="K6425">
        <f t="shared" si="663"/>
        <v>0</v>
      </c>
      <c r="L6425" t="str">
        <f t="shared" si="664"/>
        <v>Santiago43927</v>
      </c>
      <c r="M6425" s="9">
        <f t="shared" si="665"/>
        <v>31</v>
      </c>
      <c r="N6425" t="str">
        <f t="shared" si="666"/>
        <v>Santiago</v>
      </c>
      <c r="O6425" s="1">
        <f t="shared" si="667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68"/>
        <v>Santiago4392731</v>
      </c>
    </row>
    <row r="6426" spans="11:19" x14ac:dyDescent="0.3">
      <c r="K6426">
        <f t="shared" si="663"/>
        <v>0</v>
      </c>
      <c r="L6426" t="str">
        <f t="shared" si="664"/>
        <v>Santiago43927</v>
      </c>
      <c r="M6426" s="9">
        <f t="shared" si="665"/>
        <v>32</v>
      </c>
      <c r="N6426" t="str">
        <f t="shared" si="666"/>
        <v>Santiago</v>
      </c>
      <c r="O6426" s="1">
        <f t="shared" si="667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68"/>
        <v>Santiago4392732</v>
      </c>
    </row>
    <row r="6427" spans="11:19" x14ac:dyDescent="0.3">
      <c r="K6427">
        <f t="shared" si="663"/>
        <v>0</v>
      </c>
      <c r="L6427" t="str">
        <f t="shared" si="664"/>
        <v>Santiago43927</v>
      </c>
      <c r="M6427" s="9">
        <f t="shared" si="665"/>
        <v>33</v>
      </c>
      <c r="N6427" t="str">
        <f t="shared" si="666"/>
        <v>Santiago</v>
      </c>
      <c r="O6427" s="1">
        <f t="shared" si="667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68"/>
        <v>Santiago4392733</v>
      </c>
    </row>
    <row r="6428" spans="11:19" x14ac:dyDescent="0.3">
      <c r="K6428">
        <f t="shared" si="663"/>
        <v>0</v>
      </c>
      <c r="L6428" t="str">
        <f t="shared" si="664"/>
        <v>Santiago43927</v>
      </c>
      <c r="M6428" s="9">
        <f t="shared" si="665"/>
        <v>34</v>
      </c>
      <c r="N6428" t="str">
        <f t="shared" si="666"/>
        <v>Santiago</v>
      </c>
      <c r="O6428" s="1">
        <f t="shared" si="667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68"/>
        <v>Santiago4392734</v>
      </c>
    </row>
    <row r="6429" spans="11:19" x14ac:dyDescent="0.3">
      <c r="K6429">
        <f t="shared" si="663"/>
        <v>0</v>
      </c>
      <c r="L6429" t="str">
        <f t="shared" si="664"/>
        <v>Santiago43927</v>
      </c>
      <c r="M6429" s="9">
        <f t="shared" si="665"/>
        <v>35</v>
      </c>
      <c r="N6429" t="str">
        <f t="shared" si="666"/>
        <v>Santiago</v>
      </c>
      <c r="O6429" s="1">
        <f t="shared" si="667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68"/>
        <v>Santiago4392735</v>
      </c>
    </row>
    <row r="6430" spans="11:19" x14ac:dyDescent="0.3">
      <c r="K6430">
        <f t="shared" si="663"/>
        <v>0</v>
      </c>
      <c r="L6430" t="str">
        <f t="shared" si="664"/>
        <v>Santiago43927</v>
      </c>
      <c r="M6430" s="9">
        <f t="shared" si="665"/>
        <v>36</v>
      </c>
      <c r="N6430" t="str">
        <f t="shared" si="666"/>
        <v>Santiago</v>
      </c>
      <c r="O6430" s="1">
        <f t="shared" si="667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68"/>
        <v>Santiago4392736</v>
      </c>
    </row>
    <row r="6431" spans="11:19" x14ac:dyDescent="0.3">
      <c r="K6431">
        <f t="shared" si="663"/>
        <v>0</v>
      </c>
      <c r="L6431" t="str">
        <f t="shared" si="664"/>
        <v>Santiago43927</v>
      </c>
      <c r="M6431" s="9">
        <f t="shared" si="665"/>
        <v>37</v>
      </c>
      <c r="N6431" t="str">
        <f t="shared" si="666"/>
        <v>Santiago</v>
      </c>
      <c r="O6431" s="1">
        <f t="shared" si="667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68"/>
        <v>Santiago4392737</v>
      </c>
    </row>
    <row r="6432" spans="11:19" x14ac:dyDescent="0.3">
      <c r="K6432">
        <f t="shared" si="663"/>
        <v>0</v>
      </c>
      <c r="L6432" t="str">
        <f t="shared" si="664"/>
        <v>Santiago43927</v>
      </c>
      <c r="M6432" s="9">
        <f t="shared" si="665"/>
        <v>38</v>
      </c>
      <c r="N6432" t="str">
        <f t="shared" si="666"/>
        <v>Santiago</v>
      </c>
      <c r="O6432" s="1">
        <f t="shared" si="667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68"/>
        <v>Santiago4392738</v>
      </c>
    </row>
    <row r="6433" spans="11:19" x14ac:dyDescent="0.3">
      <c r="K6433">
        <f t="shared" si="663"/>
        <v>0</v>
      </c>
      <c r="L6433" t="str">
        <f t="shared" si="664"/>
        <v>Santiago43927</v>
      </c>
      <c r="M6433" s="9">
        <f t="shared" si="665"/>
        <v>39</v>
      </c>
      <c r="N6433" t="str">
        <f t="shared" si="666"/>
        <v>Santiago</v>
      </c>
      <c r="O6433" s="1">
        <f t="shared" si="667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68"/>
        <v>Santiago4392739</v>
      </c>
    </row>
    <row r="6434" spans="11:19" x14ac:dyDescent="0.3">
      <c r="K6434">
        <f t="shared" si="663"/>
        <v>0</v>
      </c>
      <c r="L6434" t="str">
        <f t="shared" si="664"/>
        <v>Santiago43927</v>
      </c>
      <c r="M6434" s="9">
        <f t="shared" si="665"/>
        <v>40</v>
      </c>
      <c r="N6434" t="str">
        <f t="shared" si="666"/>
        <v>Santiago</v>
      </c>
      <c r="O6434" s="1">
        <f t="shared" si="667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68"/>
        <v>Santiago4392740</v>
      </c>
    </row>
    <row r="6435" spans="11:19" x14ac:dyDescent="0.3">
      <c r="K6435">
        <f t="shared" si="663"/>
        <v>0</v>
      </c>
      <c r="L6435" t="str">
        <f t="shared" si="664"/>
        <v>Santiago43927</v>
      </c>
      <c r="M6435" s="9">
        <f t="shared" si="665"/>
        <v>41</v>
      </c>
      <c r="N6435" t="str">
        <f t="shared" si="666"/>
        <v>Santiago</v>
      </c>
      <c r="O6435" s="1">
        <f t="shared" si="667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68"/>
        <v>Santiago4392741</v>
      </c>
    </row>
    <row r="6436" spans="11:19" x14ac:dyDescent="0.3">
      <c r="K6436">
        <f t="shared" si="663"/>
        <v>0</v>
      </c>
      <c r="L6436" t="str">
        <f t="shared" si="664"/>
        <v>Santiago43927</v>
      </c>
      <c r="M6436" s="9">
        <f t="shared" si="665"/>
        <v>42</v>
      </c>
      <c r="N6436" t="str">
        <f t="shared" si="666"/>
        <v>Santiago</v>
      </c>
      <c r="O6436" s="1">
        <f t="shared" si="667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68"/>
        <v>Santiago4392742</v>
      </c>
    </row>
    <row r="6437" spans="11:19" x14ac:dyDescent="0.3">
      <c r="K6437">
        <f t="shared" si="663"/>
        <v>0</v>
      </c>
      <c r="L6437" t="str">
        <f t="shared" si="664"/>
        <v>Santiago43927</v>
      </c>
      <c r="M6437" s="9">
        <f t="shared" si="665"/>
        <v>43</v>
      </c>
      <c r="N6437" t="str">
        <f t="shared" si="666"/>
        <v>Santiago</v>
      </c>
      <c r="O6437" s="1">
        <f t="shared" si="667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68"/>
        <v>Santiago4392743</v>
      </c>
    </row>
    <row r="6438" spans="11:19" x14ac:dyDescent="0.3">
      <c r="K6438">
        <f t="shared" si="663"/>
        <v>0</v>
      </c>
      <c r="L6438" t="str">
        <f t="shared" si="664"/>
        <v>Santiago43927</v>
      </c>
      <c r="M6438" s="9">
        <f t="shared" si="665"/>
        <v>44</v>
      </c>
      <c r="N6438" t="str">
        <f t="shared" si="666"/>
        <v>Santiago</v>
      </c>
      <c r="O6438" s="1">
        <f t="shared" si="667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68"/>
        <v>Santiago4392744</v>
      </c>
    </row>
    <row r="6439" spans="11:19" x14ac:dyDescent="0.3">
      <c r="K6439">
        <f t="shared" si="663"/>
        <v>0</v>
      </c>
      <c r="L6439" t="str">
        <f t="shared" si="664"/>
        <v>Santiago43927</v>
      </c>
      <c r="M6439" s="9">
        <f t="shared" si="665"/>
        <v>45</v>
      </c>
      <c r="N6439" t="str">
        <f t="shared" si="666"/>
        <v>Santiago</v>
      </c>
      <c r="O6439" s="1">
        <f t="shared" si="667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68"/>
        <v>Santiago4392745</v>
      </c>
    </row>
    <row r="6440" spans="11:19" x14ac:dyDescent="0.3">
      <c r="K6440">
        <f t="shared" si="663"/>
        <v>0</v>
      </c>
      <c r="L6440" t="str">
        <f t="shared" si="664"/>
        <v>Santiago43927</v>
      </c>
      <c r="M6440" s="9">
        <f t="shared" si="665"/>
        <v>46</v>
      </c>
      <c r="N6440" t="str">
        <f t="shared" si="666"/>
        <v>Santiago</v>
      </c>
      <c r="O6440" s="1">
        <f t="shared" si="667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68"/>
        <v>Santiago4392746</v>
      </c>
    </row>
    <row r="6441" spans="11:19" x14ac:dyDescent="0.3">
      <c r="K6441">
        <f t="shared" si="663"/>
        <v>0</v>
      </c>
      <c r="L6441" t="str">
        <f t="shared" si="664"/>
        <v>Santiago43927</v>
      </c>
      <c r="M6441" s="9">
        <f t="shared" si="665"/>
        <v>47</v>
      </c>
      <c r="N6441" t="str">
        <f t="shared" si="666"/>
        <v>Santiago</v>
      </c>
      <c r="O6441" s="1">
        <f t="shared" si="667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68"/>
        <v>Santiago4392747</v>
      </c>
    </row>
    <row r="6442" spans="11:19" x14ac:dyDescent="0.3">
      <c r="K6442">
        <f t="shared" si="663"/>
        <v>0</v>
      </c>
      <c r="L6442" t="str">
        <f t="shared" si="664"/>
        <v>Santiago43927</v>
      </c>
      <c r="M6442" s="9">
        <f t="shared" si="665"/>
        <v>48</v>
      </c>
      <c r="N6442" t="str">
        <f t="shared" si="666"/>
        <v>Santiago</v>
      </c>
      <c r="O6442" s="1">
        <f t="shared" si="667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68"/>
        <v>Santiago4392748</v>
      </c>
    </row>
    <row r="6443" spans="11:19" x14ac:dyDescent="0.3">
      <c r="K6443">
        <f t="shared" si="663"/>
        <v>0</v>
      </c>
      <c r="L6443" t="str">
        <f t="shared" si="664"/>
        <v>Santiago43927</v>
      </c>
      <c r="M6443" s="9">
        <f t="shared" si="665"/>
        <v>49</v>
      </c>
      <c r="N6443" t="str">
        <f t="shared" si="666"/>
        <v>Santiago</v>
      </c>
      <c r="O6443" s="1">
        <f t="shared" si="667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68"/>
        <v>Santiago4392749</v>
      </c>
    </row>
    <row r="6444" spans="11:19" x14ac:dyDescent="0.3">
      <c r="K6444">
        <f t="shared" si="663"/>
        <v>0</v>
      </c>
      <c r="L6444" t="str">
        <f t="shared" si="664"/>
        <v>Santiago43927</v>
      </c>
      <c r="M6444" s="9">
        <f t="shared" si="665"/>
        <v>50</v>
      </c>
      <c r="N6444" t="str">
        <f t="shared" si="666"/>
        <v>Santiago</v>
      </c>
      <c r="O6444" s="1">
        <f t="shared" si="667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68"/>
        <v>Santiago4392750</v>
      </c>
    </row>
    <row r="6445" spans="11:19" x14ac:dyDescent="0.3">
      <c r="K6445">
        <f t="shared" si="663"/>
        <v>0</v>
      </c>
      <c r="L6445" t="str">
        <f t="shared" si="664"/>
        <v>Santiago43927</v>
      </c>
      <c r="M6445" s="9">
        <f t="shared" si="665"/>
        <v>51</v>
      </c>
      <c r="N6445" t="str">
        <f t="shared" si="666"/>
        <v>Santiago</v>
      </c>
      <c r="O6445" s="1">
        <f t="shared" si="667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68"/>
        <v>Santiago4392751</v>
      </c>
    </row>
    <row r="6446" spans="11:19" x14ac:dyDescent="0.3">
      <c r="K6446">
        <f t="shared" si="663"/>
        <v>0</v>
      </c>
      <c r="L6446" t="str">
        <f t="shared" si="664"/>
        <v>Santiago43927</v>
      </c>
      <c r="M6446" s="9">
        <f t="shared" si="665"/>
        <v>52</v>
      </c>
      <c r="N6446" t="str">
        <f t="shared" si="666"/>
        <v>Santiago</v>
      </c>
      <c r="O6446" s="1">
        <f t="shared" si="667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68"/>
        <v>Santiago4392752</v>
      </c>
    </row>
    <row r="6447" spans="11:19" x14ac:dyDescent="0.3">
      <c r="K6447">
        <f t="shared" si="663"/>
        <v>0</v>
      </c>
      <c r="L6447" t="str">
        <f t="shared" si="664"/>
        <v>Santiago43927</v>
      </c>
      <c r="M6447" s="9">
        <f t="shared" si="665"/>
        <v>53</v>
      </c>
      <c r="N6447" t="str">
        <f t="shared" si="666"/>
        <v>Santiago</v>
      </c>
      <c r="O6447" s="1">
        <f t="shared" si="667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68"/>
        <v>Santiago4392753</v>
      </c>
    </row>
    <row r="6448" spans="11:19" x14ac:dyDescent="0.3">
      <c r="K6448">
        <f t="shared" si="663"/>
        <v>0</v>
      </c>
      <c r="L6448" t="str">
        <f t="shared" si="664"/>
        <v>Santiago43927</v>
      </c>
      <c r="M6448" s="9">
        <f t="shared" si="665"/>
        <v>54</v>
      </c>
      <c r="N6448" t="str">
        <f t="shared" si="666"/>
        <v>Santiago</v>
      </c>
      <c r="O6448" s="1">
        <f t="shared" si="667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68"/>
        <v>Santiago4392754</v>
      </c>
    </row>
    <row r="6449" spans="11:19" x14ac:dyDescent="0.3">
      <c r="K6449">
        <f t="shared" si="663"/>
        <v>0</v>
      </c>
      <c r="L6449" t="str">
        <f t="shared" si="664"/>
        <v>Santiago43927</v>
      </c>
      <c r="M6449" s="9">
        <f t="shared" si="665"/>
        <v>55</v>
      </c>
      <c r="N6449" t="str">
        <f t="shared" si="666"/>
        <v>Santiago</v>
      </c>
      <c r="O6449" s="1">
        <f t="shared" si="667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68"/>
        <v>Santiago4392755</v>
      </c>
    </row>
    <row r="6450" spans="11:19" x14ac:dyDescent="0.3">
      <c r="K6450">
        <f t="shared" si="663"/>
        <v>0</v>
      </c>
      <c r="L6450" t="str">
        <f t="shared" si="664"/>
        <v>Santiago43927</v>
      </c>
      <c r="M6450" s="9">
        <f t="shared" si="665"/>
        <v>56</v>
      </c>
      <c r="N6450" t="str">
        <f t="shared" si="666"/>
        <v>Santiago</v>
      </c>
      <c r="O6450" s="1">
        <f t="shared" si="667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68"/>
        <v>Santiago4392756</v>
      </c>
    </row>
    <row r="6451" spans="11:19" x14ac:dyDescent="0.3">
      <c r="K6451">
        <f t="shared" si="663"/>
        <v>0</v>
      </c>
      <c r="L6451" t="str">
        <f t="shared" si="664"/>
        <v>Santiago43927</v>
      </c>
      <c r="M6451" s="9">
        <f t="shared" si="665"/>
        <v>57</v>
      </c>
      <c r="N6451" t="str">
        <f t="shared" si="666"/>
        <v>Santiago</v>
      </c>
      <c r="O6451" s="1">
        <f t="shared" si="667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68"/>
        <v>Santiago4392757</v>
      </c>
    </row>
    <row r="6452" spans="11:19" x14ac:dyDescent="0.3">
      <c r="K6452">
        <f t="shared" si="663"/>
        <v>0</v>
      </c>
      <c r="L6452" t="str">
        <f t="shared" si="664"/>
        <v>Santiago43927</v>
      </c>
      <c r="M6452" s="9">
        <f t="shared" si="665"/>
        <v>58</v>
      </c>
      <c r="N6452" t="str">
        <f t="shared" si="666"/>
        <v>Santiago</v>
      </c>
      <c r="O6452" s="1">
        <f t="shared" si="667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68"/>
        <v>Santiago4392758</v>
      </c>
    </row>
    <row r="6453" spans="11:19" x14ac:dyDescent="0.3">
      <c r="K6453">
        <f t="shared" si="663"/>
        <v>0</v>
      </c>
      <c r="L6453" t="str">
        <f t="shared" si="664"/>
        <v>Santiago43927</v>
      </c>
      <c r="M6453" s="9">
        <f t="shared" si="665"/>
        <v>59</v>
      </c>
      <c r="N6453" t="str">
        <f t="shared" si="666"/>
        <v>Santiago</v>
      </c>
      <c r="O6453" s="1">
        <f t="shared" si="667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68"/>
        <v>Santiago4392759</v>
      </c>
    </row>
    <row r="6454" spans="11:19" x14ac:dyDescent="0.3">
      <c r="K6454">
        <f t="shared" si="663"/>
        <v>0</v>
      </c>
      <c r="L6454" t="str">
        <f t="shared" si="664"/>
        <v>Santiago43927</v>
      </c>
      <c r="M6454" s="9">
        <f t="shared" si="665"/>
        <v>60</v>
      </c>
      <c r="N6454" t="str">
        <f t="shared" si="666"/>
        <v>Santiago</v>
      </c>
      <c r="O6454" s="1">
        <f t="shared" si="667"/>
        <v>43927</v>
      </c>
      <c r="P6454">
        <f>+VLOOKUP($N6454,[1]Hoja3!$A$4:$E$349,2,0)</f>
        <v>13</v>
      </c>
      <c r="Q6454">
        <f>+VLOOKUP($N6454,[1]Hoja3!$A$4:$E$349,3,0)</f>
        <v>13101</v>
      </c>
      <c r="R6454" t="str">
        <f>+VLOOKUP($N6454,[1]Hoja3!$A$4:$E$349,4,0)</f>
        <v>Metropolitana</v>
      </c>
      <c r="S6454" t="str">
        <f t="shared" si="668"/>
        <v>Santiago4392760</v>
      </c>
    </row>
    <row r="6455" spans="11:19" x14ac:dyDescent="0.3">
      <c r="K6455">
        <f t="shared" si="663"/>
        <v>0</v>
      </c>
      <c r="L6455" t="str">
        <f t="shared" si="664"/>
        <v>Santiago43927</v>
      </c>
      <c r="M6455" s="9">
        <f t="shared" si="665"/>
        <v>61</v>
      </c>
      <c r="N6455" t="str">
        <f t="shared" si="666"/>
        <v>Santiago</v>
      </c>
      <c r="O6455" s="1">
        <f t="shared" si="667"/>
        <v>43927</v>
      </c>
      <c r="P6455">
        <f>+VLOOKUP($N6455,[1]Hoja3!$A$4:$E$349,2,0)</f>
        <v>13</v>
      </c>
      <c r="Q6455">
        <f>+VLOOKUP($N6455,[1]Hoja3!$A$4:$E$349,3,0)</f>
        <v>13101</v>
      </c>
      <c r="R6455" t="str">
        <f>+VLOOKUP($N6455,[1]Hoja3!$A$4:$E$349,4,0)</f>
        <v>Metropolitana</v>
      </c>
      <c r="S6455" t="str">
        <f t="shared" si="668"/>
        <v>Santiago4392761</v>
      </c>
    </row>
    <row r="6456" spans="11:19" x14ac:dyDescent="0.3">
      <c r="K6456">
        <f t="shared" si="663"/>
        <v>0</v>
      </c>
      <c r="L6456" t="str">
        <f t="shared" si="664"/>
        <v>Talca43927</v>
      </c>
      <c r="M6456" s="9">
        <v>1</v>
      </c>
      <c r="N6456" t="s">
        <v>333</v>
      </c>
      <c r="O6456" s="1">
        <f t="shared" si="667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68"/>
        <v>Talca439271</v>
      </c>
    </row>
    <row r="6457" spans="11:19" x14ac:dyDescent="0.3">
      <c r="K6457">
        <f t="shared" si="663"/>
        <v>0</v>
      </c>
      <c r="L6457" t="str">
        <f t="shared" si="664"/>
        <v>Talca43927</v>
      </c>
      <c r="M6457" s="9">
        <f t="shared" si="665"/>
        <v>2</v>
      </c>
      <c r="N6457" t="str">
        <f t="shared" si="666"/>
        <v>Talca</v>
      </c>
      <c r="O6457" s="1">
        <f t="shared" si="667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68"/>
        <v>Talca439272</v>
      </c>
    </row>
    <row r="6458" spans="11:19" x14ac:dyDescent="0.3">
      <c r="K6458">
        <f t="shared" si="663"/>
        <v>0</v>
      </c>
      <c r="L6458" t="str">
        <f t="shared" si="664"/>
        <v>Talca43927</v>
      </c>
      <c r="M6458" s="9">
        <f t="shared" si="665"/>
        <v>3</v>
      </c>
      <c r="N6458" t="str">
        <f t="shared" si="666"/>
        <v>Talca</v>
      </c>
      <c r="O6458" s="1">
        <f t="shared" si="667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68"/>
        <v>Talca439273</v>
      </c>
    </row>
    <row r="6459" spans="11:19" x14ac:dyDescent="0.3">
      <c r="K6459">
        <f t="shared" si="663"/>
        <v>0</v>
      </c>
      <c r="L6459" t="str">
        <f t="shared" si="664"/>
        <v>Talca43927</v>
      </c>
      <c r="M6459" s="9">
        <f t="shared" si="665"/>
        <v>4</v>
      </c>
      <c r="N6459" t="str">
        <f t="shared" si="666"/>
        <v>Talca</v>
      </c>
      <c r="O6459" s="1">
        <f t="shared" si="667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68"/>
        <v>Talca439274</v>
      </c>
    </row>
    <row r="6460" spans="11:19" x14ac:dyDescent="0.3">
      <c r="K6460">
        <f t="shared" si="663"/>
        <v>0</v>
      </c>
      <c r="L6460" t="str">
        <f t="shared" si="664"/>
        <v>Talca43927</v>
      </c>
      <c r="M6460" s="9">
        <f t="shared" si="665"/>
        <v>5</v>
      </c>
      <c r="N6460" t="str">
        <f t="shared" si="666"/>
        <v>Talca</v>
      </c>
      <c r="O6460" s="1">
        <f t="shared" si="667"/>
        <v>43927</v>
      </c>
      <c r="P6460">
        <f>+VLOOKUP($N6460,[1]Hoja3!$A$4:$E$349,2,0)</f>
        <v>7</v>
      </c>
      <c r="Q6460">
        <f>+VLOOKUP($N6460,[1]Hoja3!$A$4:$E$349,3,0)</f>
        <v>7101</v>
      </c>
      <c r="R6460" t="str">
        <f>+VLOOKUP($N6460,[1]Hoja3!$A$4:$E$349,4,0)</f>
        <v>Maule</v>
      </c>
      <c r="S6460" t="str">
        <f t="shared" si="668"/>
        <v>Talca439275</v>
      </c>
    </row>
    <row r="6461" spans="11:19" x14ac:dyDescent="0.3">
      <c r="K6461">
        <f t="shared" si="663"/>
        <v>0</v>
      </c>
      <c r="L6461" t="str">
        <f t="shared" si="664"/>
        <v>Talca43927</v>
      </c>
      <c r="M6461" s="9">
        <f t="shared" si="665"/>
        <v>6</v>
      </c>
      <c r="N6461" t="str">
        <f t="shared" si="666"/>
        <v>Talca</v>
      </c>
      <c r="O6461" s="1">
        <f t="shared" si="667"/>
        <v>43927</v>
      </c>
      <c r="P6461">
        <f>+VLOOKUP($N6461,[1]Hoja3!$A$4:$E$349,2,0)</f>
        <v>7</v>
      </c>
      <c r="Q6461">
        <f>+VLOOKUP($N6461,[1]Hoja3!$A$4:$E$349,3,0)</f>
        <v>7101</v>
      </c>
      <c r="R6461" t="str">
        <f>+VLOOKUP($N6461,[1]Hoja3!$A$4:$E$349,4,0)</f>
        <v>Maule</v>
      </c>
      <c r="S6461" t="str">
        <f t="shared" si="668"/>
        <v>Talca439276</v>
      </c>
    </row>
    <row r="6462" spans="11:19" x14ac:dyDescent="0.3">
      <c r="K6462">
        <f t="shared" si="663"/>
        <v>0</v>
      </c>
      <c r="L6462" t="str">
        <f t="shared" si="664"/>
        <v>Talcahuano43927</v>
      </c>
      <c r="M6462" s="9">
        <v>1</v>
      </c>
      <c r="N6462" t="s">
        <v>334</v>
      </c>
      <c r="O6462" s="1">
        <f t="shared" si="667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68"/>
        <v>Talcahuano439271</v>
      </c>
    </row>
    <row r="6463" spans="11:19" x14ac:dyDescent="0.3">
      <c r="K6463">
        <f t="shared" si="663"/>
        <v>0</v>
      </c>
      <c r="L6463" t="str">
        <f t="shared" si="664"/>
        <v>Talcahuano43927</v>
      </c>
      <c r="M6463" s="9">
        <f t="shared" si="665"/>
        <v>2</v>
      </c>
      <c r="N6463" t="str">
        <f t="shared" si="666"/>
        <v>Talcahuano</v>
      </c>
      <c r="O6463" s="1">
        <f t="shared" si="667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68"/>
        <v>Talcahuano439272</v>
      </c>
    </row>
    <row r="6464" spans="11:19" x14ac:dyDescent="0.3">
      <c r="K6464">
        <f t="shared" si="663"/>
        <v>0</v>
      </c>
      <c r="L6464" t="str">
        <f t="shared" si="664"/>
        <v>Talcahuano43927</v>
      </c>
      <c r="M6464" s="9">
        <f t="shared" si="665"/>
        <v>3</v>
      </c>
      <c r="N6464" t="str">
        <f t="shared" si="666"/>
        <v>Talcahuano</v>
      </c>
      <c r="O6464" s="1">
        <f t="shared" si="667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68"/>
        <v>Talcahuano439273</v>
      </c>
    </row>
    <row r="6465" spans="11:19" x14ac:dyDescent="0.3">
      <c r="K6465">
        <f t="shared" si="663"/>
        <v>0</v>
      </c>
      <c r="L6465" t="str">
        <f t="shared" si="664"/>
        <v>Talcahuano43927</v>
      </c>
      <c r="M6465" s="9">
        <f t="shared" si="665"/>
        <v>4</v>
      </c>
      <c r="N6465" t="str">
        <f t="shared" si="666"/>
        <v>Talcahuano</v>
      </c>
      <c r="O6465" s="1">
        <f t="shared" si="667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68"/>
        <v>Talcahuano439274</v>
      </c>
    </row>
    <row r="6466" spans="11:19" x14ac:dyDescent="0.3">
      <c r="K6466">
        <f t="shared" si="663"/>
        <v>0</v>
      </c>
      <c r="L6466" t="str">
        <f t="shared" si="664"/>
        <v>Talcahuano43927</v>
      </c>
      <c r="M6466" s="9">
        <f t="shared" si="665"/>
        <v>5</v>
      </c>
      <c r="N6466" t="str">
        <f t="shared" si="666"/>
        <v>Talcahuano</v>
      </c>
      <c r="O6466" s="1">
        <f t="shared" si="667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68"/>
        <v>Talcahuano439275</v>
      </c>
    </row>
    <row r="6467" spans="11:19" x14ac:dyDescent="0.3">
      <c r="K6467">
        <f t="shared" si="663"/>
        <v>0</v>
      </c>
      <c r="L6467" t="str">
        <f t="shared" si="664"/>
        <v>Talcahuano43927</v>
      </c>
      <c r="M6467" s="9">
        <f t="shared" si="665"/>
        <v>6</v>
      </c>
      <c r="N6467" t="str">
        <f t="shared" si="666"/>
        <v>Talcahuano</v>
      </c>
      <c r="O6467" s="1">
        <f t="shared" si="667"/>
        <v>43927</v>
      </c>
      <c r="P6467">
        <f>+VLOOKUP($N6467,[1]Hoja3!$A$4:$E$349,2,0)</f>
        <v>8</v>
      </c>
      <c r="Q6467">
        <f>+VLOOKUP($N6467,[1]Hoja3!$A$4:$E$349,3,0)</f>
        <v>8110</v>
      </c>
      <c r="R6467" t="str">
        <f>+VLOOKUP($N6467,[1]Hoja3!$A$4:$E$349,4,0)</f>
        <v>Biobío</v>
      </c>
      <c r="S6467" t="str">
        <f t="shared" si="668"/>
        <v>Talcahuano439276</v>
      </c>
    </row>
    <row r="6468" spans="11:19" x14ac:dyDescent="0.3">
      <c r="K6468">
        <f t="shared" si="663"/>
        <v>0</v>
      </c>
      <c r="L6468" t="str">
        <f t="shared" si="664"/>
        <v>Talcahuano43927</v>
      </c>
      <c r="M6468" s="9">
        <f t="shared" si="665"/>
        <v>7</v>
      </c>
      <c r="N6468" t="str">
        <f t="shared" si="666"/>
        <v>Talcahuano</v>
      </c>
      <c r="O6468" s="1">
        <f t="shared" si="667"/>
        <v>43927</v>
      </c>
      <c r="P6468">
        <f>+VLOOKUP($N6468,[1]Hoja3!$A$4:$E$349,2,0)</f>
        <v>8</v>
      </c>
      <c r="Q6468">
        <f>+VLOOKUP($N6468,[1]Hoja3!$A$4:$E$349,3,0)</f>
        <v>8110</v>
      </c>
      <c r="R6468" t="str">
        <f>+VLOOKUP($N6468,[1]Hoja3!$A$4:$E$349,4,0)</f>
        <v>Biobío</v>
      </c>
      <c r="S6468" t="str">
        <f t="shared" si="668"/>
        <v>Talcahuano439277</v>
      </c>
    </row>
    <row r="6469" spans="11:19" x14ac:dyDescent="0.3">
      <c r="K6469">
        <f t="shared" si="663"/>
        <v>0</v>
      </c>
      <c r="L6469" t="str">
        <f t="shared" si="664"/>
        <v>Temuco43927</v>
      </c>
      <c r="M6469" s="9">
        <v>1</v>
      </c>
      <c r="N6469" t="s">
        <v>336</v>
      </c>
      <c r="O6469" s="1">
        <f t="shared" si="667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68"/>
        <v>Temuco439271</v>
      </c>
    </row>
    <row r="6470" spans="11:19" x14ac:dyDescent="0.3">
      <c r="K6470">
        <f t="shared" si="663"/>
        <v>0</v>
      </c>
      <c r="L6470" t="str">
        <f t="shared" si="664"/>
        <v>Temuco43927</v>
      </c>
      <c r="M6470" s="9">
        <f t="shared" si="665"/>
        <v>2</v>
      </c>
      <c r="N6470" t="str">
        <f t="shared" si="666"/>
        <v>Temuco</v>
      </c>
      <c r="O6470" s="1">
        <f t="shared" si="667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68"/>
        <v>Temuco439272</v>
      </c>
    </row>
    <row r="6471" spans="11:19" x14ac:dyDescent="0.3">
      <c r="K6471">
        <f t="shared" ref="K6471:K6534" si="669">+COUNTIFS($L$6:$L$20000,B6471)</f>
        <v>0</v>
      </c>
      <c r="L6471" t="str">
        <f t="shared" si="664"/>
        <v>Temuco43927</v>
      </c>
      <c r="M6471" s="9">
        <f t="shared" si="665"/>
        <v>3</v>
      </c>
      <c r="N6471" t="str">
        <f t="shared" si="666"/>
        <v>Temuco</v>
      </c>
      <c r="O6471" s="1">
        <f t="shared" si="667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68"/>
        <v>Temuco439273</v>
      </c>
    </row>
    <row r="6472" spans="11:19" x14ac:dyDescent="0.3">
      <c r="K6472">
        <f t="shared" si="669"/>
        <v>0</v>
      </c>
      <c r="L6472" t="str">
        <f t="shared" si="664"/>
        <v>Temuco43927</v>
      </c>
      <c r="M6472" s="9">
        <f t="shared" si="665"/>
        <v>4</v>
      </c>
      <c r="N6472" t="str">
        <f t="shared" si="666"/>
        <v>Temuco</v>
      </c>
      <c r="O6472" s="1">
        <f t="shared" si="667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68"/>
        <v>Temuco439274</v>
      </c>
    </row>
    <row r="6473" spans="11:19" x14ac:dyDescent="0.3">
      <c r="K6473">
        <f t="shared" si="669"/>
        <v>0</v>
      </c>
      <c r="L6473" t="str">
        <f t="shared" si="664"/>
        <v>Temuco43927</v>
      </c>
      <c r="M6473" s="9">
        <f t="shared" si="665"/>
        <v>5</v>
      </c>
      <c r="N6473" t="str">
        <f t="shared" si="666"/>
        <v>Temuco</v>
      </c>
      <c r="O6473" s="1">
        <f t="shared" si="667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68"/>
        <v>Temuco439275</v>
      </c>
    </row>
    <row r="6474" spans="11:19" x14ac:dyDescent="0.3">
      <c r="K6474">
        <f t="shared" si="669"/>
        <v>0</v>
      </c>
      <c r="L6474" t="str">
        <f t="shared" si="664"/>
        <v>Temuco43927</v>
      </c>
      <c r="M6474" s="9">
        <f t="shared" si="665"/>
        <v>6</v>
      </c>
      <c r="N6474" t="str">
        <f t="shared" si="666"/>
        <v>Temuco</v>
      </c>
      <c r="O6474" s="1">
        <f t="shared" si="667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68"/>
        <v>Temuco439276</v>
      </c>
    </row>
    <row r="6475" spans="11:19" x14ac:dyDescent="0.3">
      <c r="K6475">
        <f t="shared" si="669"/>
        <v>0</v>
      </c>
      <c r="L6475" t="str">
        <f t="shared" si="664"/>
        <v>Temuco43927</v>
      </c>
      <c r="M6475" s="9">
        <f t="shared" si="665"/>
        <v>7</v>
      </c>
      <c r="N6475" t="str">
        <f t="shared" si="666"/>
        <v>Temuco</v>
      </c>
      <c r="O6475" s="1">
        <f t="shared" si="667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68"/>
        <v>Temuco439277</v>
      </c>
    </row>
    <row r="6476" spans="11:19" x14ac:dyDescent="0.3">
      <c r="K6476">
        <f t="shared" si="669"/>
        <v>0</v>
      </c>
      <c r="L6476" t="str">
        <f t="shared" si="664"/>
        <v>Temuco43927</v>
      </c>
      <c r="M6476" s="9">
        <f t="shared" si="665"/>
        <v>8</v>
      </c>
      <c r="N6476" t="str">
        <f t="shared" si="666"/>
        <v>Temuco</v>
      </c>
      <c r="O6476" s="1">
        <f t="shared" si="667"/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si="668"/>
        <v>Temuco439278</v>
      </c>
    </row>
    <row r="6477" spans="11:19" x14ac:dyDescent="0.3">
      <c r="K6477">
        <f t="shared" si="669"/>
        <v>0</v>
      </c>
      <c r="L6477" t="str">
        <f t="shared" si="664"/>
        <v>Temuco43927</v>
      </c>
      <c r="M6477" s="9">
        <f t="shared" si="665"/>
        <v>9</v>
      </c>
      <c r="N6477" t="str">
        <f t="shared" si="666"/>
        <v>Temuco</v>
      </c>
      <c r="O6477" s="1">
        <f t="shared" si="667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68"/>
        <v>Temuco439279</v>
      </c>
    </row>
    <row r="6478" spans="11:19" x14ac:dyDescent="0.3">
      <c r="K6478">
        <f t="shared" si="669"/>
        <v>0</v>
      </c>
      <c r="L6478" t="str">
        <f t="shared" ref="L6478:L6541" si="670">+N6478&amp;O6478</f>
        <v>Temuco43927</v>
      </c>
      <c r="M6478" s="9">
        <f t="shared" ref="M6478:M6540" si="671">+M6477+1</f>
        <v>10</v>
      </c>
      <c r="N6478" t="str">
        <f t="shared" ref="N6478:N6540" si="672">+N6477</f>
        <v>Temuco</v>
      </c>
      <c r="O6478" s="1">
        <f t="shared" ref="O6478:O6541" si="673">+O6477</f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ref="S6478:S6541" si="674">+N6478&amp;O6478&amp;M6478</f>
        <v>Temuco4392710</v>
      </c>
    </row>
    <row r="6479" spans="11:19" x14ac:dyDescent="0.3">
      <c r="K6479">
        <f t="shared" si="669"/>
        <v>0</v>
      </c>
      <c r="L6479" t="str">
        <f t="shared" si="670"/>
        <v>Temuco43927</v>
      </c>
      <c r="M6479" s="9">
        <f t="shared" si="671"/>
        <v>11</v>
      </c>
      <c r="N6479" t="str">
        <f t="shared" si="672"/>
        <v>Temuco</v>
      </c>
      <c r="O6479" s="1">
        <f t="shared" si="673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74"/>
        <v>Temuco4392711</v>
      </c>
    </row>
    <row r="6480" spans="11:19" x14ac:dyDescent="0.3">
      <c r="K6480">
        <f t="shared" si="669"/>
        <v>0</v>
      </c>
      <c r="L6480" t="str">
        <f t="shared" si="670"/>
        <v>Temuco43927</v>
      </c>
      <c r="M6480" s="9">
        <f t="shared" si="671"/>
        <v>12</v>
      </c>
      <c r="N6480" t="str">
        <f t="shared" si="672"/>
        <v>Temuco</v>
      </c>
      <c r="O6480" s="1">
        <f t="shared" si="673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74"/>
        <v>Temuco4392712</v>
      </c>
    </row>
    <row r="6481" spans="11:19" x14ac:dyDescent="0.3">
      <c r="K6481">
        <f t="shared" si="669"/>
        <v>0</v>
      </c>
      <c r="L6481" t="str">
        <f t="shared" si="670"/>
        <v>Temuco43927</v>
      </c>
      <c r="M6481" s="9">
        <f t="shared" si="671"/>
        <v>13</v>
      </c>
      <c r="N6481" t="str">
        <f t="shared" si="672"/>
        <v>Temuco</v>
      </c>
      <c r="O6481" s="1">
        <f t="shared" si="673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74"/>
        <v>Temuco4392713</v>
      </c>
    </row>
    <row r="6482" spans="11:19" x14ac:dyDescent="0.3">
      <c r="K6482">
        <f t="shared" si="669"/>
        <v>0</v>
      </c>
      <c r="L6482" t="str">
        <f t="shared" si="670"/>
        <v>Temuco43927</v>
      </c>
      <c r="M6482" s="9">
        <f t="shared" si="671"/>
        <v>14</v>
      </c>
      <c r="N6482" t="str">
        <f t="shared" si="672"/>
        <v>Temuco</v>
      </c>
      <c r="O6482" s="1">
        <f t="shared" si="673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74"/>
        <v>Temuco4392714</v>
      </c>
    </row>
    <row r="6483" spans="11:19" x14ac:dyDescent="0.3">
      <c r="K6483">
        <f t="shared" si="669"/>
        <v>0</v>
      </c>
      <c r="L6483" t="str">
        <f t="shared" si="670"/>
        <v>Temuco43927</v>
      </c>
      <c r="M6483" s="9">
        <f t="shared" si="671"/>
        <v>15</v>
      </c>
      <c r="N6483" t="str">
        <f t="shared" si="672"/>
        <v>Temuco</v>
      </c>
      <c r="O6483" s="1">
        <f t="shared" si="673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74"/>
        <v>Temuco4392715</v>
      </c>
    </row>
    <row r="6484" spans="11:19" x14ac:dyDescent="0.3">
      <c r="K6484">
        <f t="shared" si="669"/>
        <v>0</v>
      </c>
      <c r="L6484" t="str">
        <f t="shared" si="670"/>
        <v>Temuco43927</v>
      </c>
      <c r="M6484" s="9">
        <f t="shared" si="671"/>
        <v>16</v>
      </c>
      <c r="N6484" t="str">
        <f t="shared" si="672"/>
        <v>Temuco</v>
      </c>
      <c r="O6484" s="1">
        <f t="shared" si="673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74"/>
        <v>Temuco4392716</v>
      </c>
    </row>
    <row r="6485" spans="11:19" x14ac:dyDescent="0.3">
      <c r="K6485">
        <f t="shared" si="669"/>
        <v>0</v>
      </c>
      <c r="L6485" t="str">
        <f t="shared" si="670"/>
        <v>Temuco43927</v>
      </c>
      <c r="M6485" s="9">
        <f t="shared" si="671"/>
        <v>17</v>
      </c>
      <c r="N6485" t="str">
        <f t="shared" si="672"/>
        <v>Temuco</v>
      </c>
      <c r="O6485" s="1">
        <f t="shared" si="673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74"/>
        <v>Temuco4392717</v>
      </c>
    </row>
    <row r="6486" spans="11:19" x14ac:dyDescent="0.3">
      <c r="K6486">
        <f t="shared" si="669"/>
        <v>0</v>
      </c>
      <c r="L6486" t="str">
        <f t="shared" si="670"/>
        <v>Temuco43927</v>
      </c>
      <c r="M6486" s="9">
        <f t="shared" si="671"/>
        <v>18</v>
      </c>
      <c r="N6486" t="str">
        <f t="shared" si="672"/>
        <v>Temuco</v>
      </c>
      <c r="O6486" s="1">
        <f t="shared" si="673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74"/>
        <v>Temuco4392718</v>
      </c>
    </row>
    <row r="6487" spans="11:19" x14ac:dyDescent="0.3">
      <c r="K6487">
        <f t="shared" si="669"/>
        <v>0</v>
      </c>
      <c r="L6487" t="str">
        <f t="shared" si="670"/>
        <v>Temuco43927</v>
      </c>
      <c r="M6487" s="9">
        <f t="shared" si="671"/>
        <v>19</v>
      </c>
      <c r="N6487" t="str">
        <f t="shared" si="672"/>
        <v>Temuco</v>
      </c>
      <c r="O6487" s="1">
        <f t="shared" si="673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74"/>
        <v>Temuco4392719</v>
      </c>
    </row>
    <row r="6488" spans="11:19" x14ac:dyDescent="0.3">
      <c r="K6488">
        <f t="shared" si="669"/>
        <v>0</v>
      </c>
      <c r="L6488" t="str">
        <f t="shared" si="670"/>
        <v>Temuco43927</v>
      </c>
      <c r="M6488" s="9">
        <f t="shared" si="671"/>
        <v>20</v>
      </c>
      <c r="N6488" t="str">
        <f t="shared" si="672"/>
        <v>Temuco</v>
      </c>
      <c r="O6488" s="1">
        <f t="shared" si="673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74"/>
        <v>Temuco4392720</v>
      </c>
    </row>
    <row r="6489" spans="11:19" x14ac:dyDescent="0.3">
      <c r="K6489">
        <f t="shared" si="669"/>
        <v>0</v>
      </c>
      <c r="L6489" t="str">
        <f t="shared" si="670"/>
        <v>Temuco43927</v>
      </c>
      <c r="M6489" s="9">
        <f t="shared" si="671"/>
        <v>21</v>
      </c>
      <c r="N6489" t="str">
        <f t="shared" si="672"/>
        <v>Temuco</v>
      </c>
      <c r="O6489" s="1">
        <f t="shared" si="673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74"/>
        <v>Temuco4392721</v>
      </c>
    </row>
    <row r="6490" spans="11:19" x14ac:dyDescent="0.3">
      <c r="K6490">
        <f t="shared" si="669"/>
        <v>0</v>
      </c>
      <c r="L6490" t="str">
        <f t="shared" si="670"/>
        <v>Temuco43927</v>
      </c>
      <c r="M6490" s="9">
        <f t="shared" si="671"/>
        <v>22</v>
      </c>
      <c r="N6490" t="str">
        <f t="shared" si="672"/>
        <v>Temuco</v>
      </c>
      <c r="O6490" s="1">
        <f t="shared" si="673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74"/>
        <v>Temuco4392722</v>
      </c>
    </row>
    <row r="6491" spans="11:19" x14ac:dyDescent="0.3">
      <c r="K6491">
        <f t="shared" si="669"/>
        <v>0</v>
      </c>
      <c r="L6491" t="str">
        <f t="shared" si="670"/>
        <v>Temuco43927</v>
      </c>
      <c r="M6491" s="9">
        <f t="shared" si="671"/>
        <v>23</v>
      </c>
      <c r="N6491" t="str">
        <f t="shared" si="672"/>
        <v>Temuco</v>
      </c>
      <c r="O6491" s="1">
        <f t="shared" si="673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74"/>
        <v>Temuco4392723</v>
      </c>
    </row>
    <row r="6492" spans="11:19" x14ac:dyDescent="0.3">
      <c r="K6492">
        <f t="shared" si="669"/>
        <v>0</v>
      </c>
      <c r="L6492" t="str">
        <f t="shared" si="670"/>
        <v>Temuco43927</v>
      </c>
      <c r="M6492" s="9">
        <f t="shared" si="671"/>
        <v>24</v>
      </c>
      <c r="N6492" t="str">
        <f t="shared" si="672"/>
        <v>Temuco</v>
      </c>
      <c r="O6492" s="1">
        <f t="shared" si="673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74"/>
        <v>Temuco4392724</v>
      </c>
    </row>
    <row r="6493" spans="11:19" x14ac:dyDescent="0.3">
      <c r="K6493">
        <f t="shared" si="669"/>
        <v>0</v>
      </c>
      <c r="L6493" t="str">
        <f t="shared" si="670"/>
        <v>Temuco43927</v>
      </c>
      <c r="M6493" s="9">
        <f t="shared" si="671"/>
        <v>25</v>
      </c>
      <c r="N6493" t="str">
        <f t="shared" si="672"/>
        <v>Temuco</v>
      </c>
      <c r="O6493" s="1">
        <f t="shared" si="673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74"/>
        <v>Temuco4392725</v>
      </c>
    </row>
    <row r="6494" spans="11:19" x14ac:dyDescent="0.3">
      <c r="K6494">
        <f t="shared" si="669"/>
        <v>0</v>
      </c>
      <c r="L6494" t="str">
        <f t="shared" si="670"/>
        <v>Temuco43927</v>
      </c>
      <c r="M6494" s="9">
        <f t="shared" si="671"/>
        <v>26</v>
      </c>
      <c r="N6494" t="str">
        <f t="shared" si="672"/>
        <v>Temuco</v>
      </c>
      <c r="O6494" s="1">
        <f t="shared" si="673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74"/>
        <v>Temuco4392726</v>
      </c>
    </row>
    <row r="6495" spans="11:19" x14ac:dyDescent="0.3">
      <c r="K6495">
        <f t="shared" si="669"/>
        <v>0</v>
      </c>
      <c r="L6495" t="str">
        <f t="shared" si="670"/>
        <v>Temuco43927</v>
      </c>
      <c r="M6495" s="9">
        <f t="shared" si="671"/>
        <v>27</v>
      </c>
      <c r="N6495" t="str">
        <f t="shared" si="672"/>
        <v>Temuco</v>
      </c>
      <c r="O6495" s="1">
        <f t="shared" si="673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74"/>
        <v>Temuco4392727</v>
      </c>
    </row>
    <row r="6496" spans="11:19" x14ac:dyDescent="0.3">
      <c r="K6496">
        <f t="shared" si="669"/>
        <v>0</v>
      </c>
      <c r="L6496" t="str">
        <f t="shared" si="670"/>
        <v>Temuco43927</v>
      </c>
      <c r="M6496" s="9">
        <f t="shared" si="671"/>
        <v>28</v>
      </c>
      <c r="N6496" t="str">
        <f t="shared" si="672"/>
        <v>Temuco</v>
      </c>
      <c r="O6496" s="1">
        <f t="shared" si="673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74"/>
        <v>Temuco4392728</v>
      </c>
    </row>
    <row r="6497" spans="11:19" x14ac:dyDescent="0.3">
      <c r="K6497">
        <f t="shared" si="669"/>
        <v>0</v>
      </c>
      <c r="L6497" t="str">
        <f t="shared" si="670"/>
        <v>Temuco43927</v>
      </c>
      <c r="M6497" s="9">
        <f t="shared" si="671"/>
        <v>29</v>
      </c>
      <c r="N6497" t="str">
        <f t="shared" si="672"/>
        <v>Temuco</v>
      </c>
      <c r="O6497" s="1">
        <f t="shared" si="673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74"/>
        <v>Temuco4392729</v>
      </c>
    </row>
    <row r="6498" spans="11:19" x14ac:dyDescent="0.3">
      <c r="K6498">
        <f t="shared" si="669"/>
        <v>0</v>
      </c>
      <c r="L6498" t="str">
        <f t="shared" si="670"/>
        <v>Temuco43927</v>
      </c>
      <c r="M6498" s="9">
        <f t="shared" si="671"/>
        <v>30</v>
      </c>
      <c r="N6498" t="str">
        <f t="shared" si="672"/>
        <v>Temuco</v>
      </c>
      <c r="O6498" s="1">
        <f t="shared" si="673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74"/>
        <v>Temuco4392730</v>
      </c>
    </row>
    <row r="6499" spans="11:19" x14ac:dyDescent="0.3">
      <c r="K6499">
        <f t="shared" si="669"/>
        <v>0</v>
      </c>
      <c r="L6499" t="str">
        <f t="shared" si="670"/>
        <v>Temuco43927</v>
      </c>
      <c r="M6499" s="9">
        <f t="shared" si="671"/>
        <v>31</v>
      </c>
      <c r="N6499" t="str">
        <f t="shared" si="672"/>
        <v>Temuco</v>
      </c>
      <c r="O6499" s="1">
        <f t="shared" si="673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74"/>
        <v>Temuco4392731</v>
      </c>
    </row>
    <row r="6500" spans="11:19" x14ac:dyDescent="0.3">
      <c r="K6500">
        <f t="shared" si="669"/>
        <v>0</v>
      </c>
      <c r="L6500" t="str">
        <f t="shared" si="670"/>
        <v>Temuco43927</v>
      </c>
      <c r="M6500" s="9">
        <f t="shared" si="671"/>
        <v>32</v>
      </c>
      <c r="N6500" t="str">
        <f t="shared" si="672"/>
        <v>Temuco</v>
      </c>
      <c r="O6500" s="1">
        <f t="shared" si="673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74"/>
        <v>Temuco4392732</v>
      </c>
    </row>
    <row r="6501" spans="11:19" x14ac:dyDescent="0.3">
      <c r="K6501">
        <f t="shared" si="669"/>
        <v>0</v>
      </c>
      <c r="L6501" t="str">
        <f t="shared" si="670"/>
        <v>Temuco43927</v>
      </c>
      <c r="M6501" s="9">
        <f t="shared" si="671"/>
        <v>33</v>
      </c>
      <c r="N6501" t="str">
        <f t="shared" si="672"/>
        <v>Temuco</v>
      </c>
      <c r="O6501" s="1">
        <f t="shared" si="673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74"/>
        <v>Temuco4392733</v>
      </c>
    </row>
    <row r="6502" spans="11:19" x14ac:dyDescent="0.3">
      <c r="K6502">
        <f t="shared" si="669"/>
        <v>0</v>
      </c>
      <c r="L6502" t="str">
        <f t="shared" si="670"/>
        <v>Temuco43927</v>
      </c>
      <c r="M6502" s="9">
        <f t="shared" si="671"/>
        <v>34</v>
      </c>
      <c r="N6502" t="str">
        <f t="shared" si="672"/>
        <v>Temuco</v>
      </c>
      <c r="O6502" s="1">
        <f t="shared" si="673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74"/>
        <v>Temuco4392734</v>
      </c>
    </row>
    <row r="6503" spans="11:19" x14ac:dyDescent="0.3">
      <c r="K6503">
        <f t="shared" si="669"/>
        <v>0</v>
      </c>
      <c r="L6503" t="str">
        <f t="shared" si="670"/>
        <v>Temuco43927</v>
      </c>
      <c r="M6503" s="9">
        <f t="shared" si="671"/>
        <v>35</v>
      </c>
      <c r="N6503" t="str">
        <f t="shared" si="672"/>
        <v>Temuco</v>
      </c>
      <c r="O6503" s="1">
        <f t="shared" si="673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74"/>
        <v>Temuco4392735</v>
      </c>
    </row>
    <row r="6504" spans="11:19" x14ac:dyDescent="0.3">
      <c r="K6504">
        <f t="shared" si="669"/>
        <v>0</v>
      </c>
      <c r="L6504" t="str">
        <f t="shared" si="670"/>
        <v>Temuco43927</v>
      </c>
      <c r="M6504" s="9">
        <f t="shared" si="671"/>
        <v>36</v>
      </c>
      <c r="N6504" t="str">
        <f t="shared" si="672"/>
        <v>Temuco</v>
      </c>
      <c r="O6504" s="1">
        <f t="shared" si="673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74"/>
        <v>Temuco4392736</v>
      </c>
    </row>
    <row r="6505" spans="11:19" x14ac:dyDescent="0.3">
      <c r="K6505">
        <f t="shared" si="669"/>
        <v>0</v>
      </c>
      <c r="L6505" t="str">
        <f t="shared" si="670"/>
        <v>Temuco43927</v>
      </c>
      <c r="M6505" s="9">
        <f t="shared" si="671"/>
        <v>37</v>
      </c>
      <c r="N6505" t="str">
        <f t="shared" si="672"/>
        <v>Temuco</v>
      </c>
      <c r="O6505" s="1">
        <f t="shared" si="673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74"/>
        <v>Temuco4392737</v>
      </c>
    </row>
    <row r="6506" spans="11:19" x14ac:dyDescent="0.3">
      <c r="K6506">
        <f t="shared" si="669"/>
        <v>0</v>
      </c>
      <c r="L6506" t="str">
        <f t="shared" si="670"/>
        <v>Temuco43927</v>
      </c>
      <c r="M6506" s="9">
        <f t="shared" si="671"/>
        <v>38</v>
      </c>
      <c r="N6506" t="str">
        <f t="shared" si="672"/>
        <v>Temuco</v>
      </c>
      <c r="O6506" s="1">
        <f t="shared" si="673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74"/>
        <v>Temuco4392738</v>
      </c>
    </row>
    <row r="6507" spans="11:19" x14ac:dyDescent="0.3">
      <c r="K6507">
        <f t="shared" si="669"/>
        <v>0</v>
      </c>
      <c r="L6507" t="str">
        <f t="shared" si="670"/>
        <v>Temuco43927</v>
      </c>
      <c r="M6507" s="9">
        <f t="shared" si="671"/>
        <v>39</v>
      </c>
      <c r="N6507" t="str">
        <f t="shared" si="672"/>
        <v>Temuco</v>
      </c>
      <c r="O6507" s="1">
        <f t="shared" si="673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74"/>
        <v>Temuco4392739</v>
      </c>
    </row>
    <row r="6508" spans="11:19" x14ac:dyDescent="0.3">
      <c r="K6508">
        <f t="shared" si="669"/>
        <v>0</v>
      </c>
      <c r="L6508" t="str">
        <f t="shared" si="670"/>
        <v>Temuco43927</v>
      </c>
      <c r="M6508" s="9">
        <f t="shared" si="671"/>
        <v>40</v>
      </c>
      <c r="N6508" t="str">
        <f t="shared" si="672"/>
        <v>Temuco</v>
      </c>
      <c r="O6508" s="1">
        <f t="shared" si="673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74"/>
        <v>Temuco4392740</v>
      </c>
    </row>
    <row r="6509" spans="11:19" x14ac:dyDescent="0.3">
      <c r="K6509">
        <f t="shared" si="669"/>
        <v>0</v>
      </c>
      <c r="L6509" t="str">
        <f t="shared" si="670"/>
        <v>Temuco43927</v>
      </c>
      <c r="M6509" s="9">
        <f t="shared" si="671"/>
        <v>41</v>
      </c>
      <c r="N6509" t="str">
        <f t="shared" si="672"/>
        <v>Temuco</v>
      </c>
      <c r="O6509" s="1">
        <f t="shared" si="673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74"/>
        <v>Temuco4392741</v>
      </c>
    </row>
    <row r="6510" spans="11:19" x14ac:dyDescent="0.3">
      <c r="K6510">
        <f t="shared" si="669"/>
        <v>0</v>
      </c>
      <c r="L6510" t="str">
        <f t="shared" si="670"/>
        <v>Temuco43927</v>
      </c>
      <c r="M6510" s="9">
        <f t="shared" si="671"/>
        <v>42</v>
      </c>
      <c r="N6510" t="str">
        <f t="shared" si="672"/>
        <v>Temuco</v>
      </c>
      <c r="O6510" s="1">
        <f t="shared" si="673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74"/>
        <v>Temuco4392742</v>
      </c>
    </row>
    <row r="6511" spans="11:19" x14ac:dyDescent="0.3">
      <c r="K6511">
        <f t="shared" si="669"/>
        <v>0</v>
      </c>
      <c r="L6511" t="str">
        <f t="shared" si="670"/>
        <v>Temuco43927</v>
      </c>
      <c r="M6511" s="9">
        <f t="shared" si="671"/>
        <v>43</v>
      </c>
      <c r="N6511" t="str">
        <f t="shared" si="672"/>
        <v>Temuco</v>
      </c>
      <c r="O6511" s="1">
        <f t="shared" si="673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74"/>
        <v>Temuco4392743</v>
      </c>
    </row>
    <row r="6512" spans="11:19" x14ac:dyDescent="0.3">
      <c r="K6512">
        <f t="shared" si="669"/>
        <v>0</v>
      </c>
      <c r="L6512" t="str">
        <f t="shared" si="670"/>
        <v>Temuco43927</v>
      </c>
      <c r="M6512" s="9">
        <f t="shared" si="671"/>
        <v>44</v>
      </c>
      <c r="N6512" t="str">
        <f t="shared" si="672"/>
        <v>Temuco</v>
      </c>
      <c r="O6512" s="1">
        <f t="shared" si="673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74"/>
        <v>Temuco4392744</v>
      </c>
    </row>
    <row r="6513" spans="11:19" x14ac:dyDescent="0.3">
      <c r="K6513">
        <f t="shared" si="669"/>
        <v>0</v>
      </c>
      <c r="L6513" t="str">
        <f t="shared" si="670"/>
        <v>Temuco43927</v>
      </c>
      <c r="M6513" s="9">
        <f t="shared" si="671"/>
        <v>45</v>
      </c>
      <c r="N6513" t="str">
        <f t="shared" si="672"/>
        <v>Temuco</v>
      </c>
      <c r="O6513" s="1">
        <f t="shared" si="673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74"/>
        <v>Temuco4392745</v>
      </c>
    </row>
    <row r="6514" spans="11:19" x14ac:dyDescent="0.3">
      <c r="K6514">
        <f t="shared" si="669"/>
        <v>0</v>
      </c>
      <c r="L6514" t="str">
        <f t="shared" si="670"/>
        <v>Temuco43927</v>
      </c>
      <c r="M6514" s="9">
        <f t="shared" si="671"/>
        <v>46</v>
      </c>
      <c r="N6514" t="str">
        <f t="shared" si="672"/>
        <v>Temuco</v>
      </c>
      <c r="O6514" s="1">
        <f t="shared" si="673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74"/>
        <v>Temuco4392746</v>
      </c>
    </row>
    <row r="6515" spans="11:19" x14ac:dyDescent="0.3">
      <c r="K6515">
        <f t="shared" si="669"/>
        <v>0</v>
      </c>
      <c r="L6515" t="str">
        <f t="shared" si="670"/>
        <v>Temuco43927</v>
      </c>
      <c r="M6515" s="9">
        <f t="shared" si="671"/>
        <v>47</v>
      </c>
      <c r="N6515" t="str">
        <f t="shared" si="672"/>
        <v>Temuco</v>
      </c>
      <c r="O6515" s="1">
        <f t="shared" si="673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74"/>
        <v>Temuco4392747</v>
      </c>
    </row>
    <row r="6516" spans="11:19" x14ac:dyDescent="0.3">
      <c r="K6516">
        <f t="shared" si="669"/>
        <v>0</v>
      </c>
      <c r="L6516" t="str">
        <f t="shared" si="670"/>
        <v>Temuco43927</v>
      </c>
      <c r="M6516" s="9">
        <f t="shared" si="671"/>
        <v>48</v>
      </c>
      <c r="N6516" t="str">
        <f t="shared" si="672"/>
        <v>Temuco</v>
      </c>
      <c r="O6516" s="1">
        <f t="shared" si="673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74"/>
        <v>Temuco4392748</v>
      </c>
    </row>
    <row r="6517" spans="11:19" x14ac:dyDescent="0.3">
      <c r="K6517">
        <f t="shared" si="669"/>
        <v>0</v>
      </c>
      <c r="L6517" t="str">
        <f t="shared" si="670"/>
        <v>Temuco43927</v>
      </c>
      <c r="M6517" s="9">
        <f t="shared" si="671"/>
        <v>49</v>
      </c>
      <c r="N6517" t="str">
        <f t="shared" si="672"/>
        <v>Temuco</v>
      </c>
      <c r="O6517" s="1">
        <f t="shared" si="673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74"/>
        <v>Temuco4392749</v>
      </c>
    </row>
    <row r="6518" spans="11:19" x14ac:dyDescent="0.3">
      <c r="K6518">
        <f t="shared" si="669"/>
        <v>0</v>
      </c>
      <c r="L6518" t="str">
        <f t="shared" si="670"/>
        <v>Temuco43927</v>
      </c>
      <c r="M6518" s="9">
        <f t="shared" si="671"/>
        <v>50</v>
      </c>
      <c r="N6518" t="str">
        <f t="shared" si="672"/>
        <v>Temuco</v>
      </c>
      <c r="O6518" s="1">
        <f t="shared" si="673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74"/>
        <v>Temuco4392750</v>
      </c>
    </row>
    <row r="6519" spans="11:19" x14ac:dyDescent="0.3">
      <c r="K6519">
        <f t="shared" si="669"/>
        <v>0</v>
      </c>
      <c r="L6519" t="str">
        <f t="shared" si="670"/>
        <v>Temuco43927</v>
      </c>
      <c r="M6519" s="9">
        <f t="shared" si="671"/>
        <v>51</v>
      </c>
      <c r="N6519" t="str">
        <f t="shared" si="672"/>
        <v>Temuco</v>
      </c>
      <c r="O6519" s="1">
        <f t="shared" si="673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74"/>
        <v>Temuco4392751</v>
      </c>
    </row>
    <row r="6520" spans="11:19" x14ac:dyDescent="0.3">
      <c r="K6520">
        <f t="shared" si="669"/>
        <v>0</v>
      </c>
      <c r="L6520" t="str">
        <f t="shared" si="670"/>
        <v>Temuco43927</v>
      </c>
      <c r="M6520" s="9">
        <f t="shared" si="671"/>
        <v>52</v>
      </c>
      <c r="N6520" t="str">
        <f t="shared" si="672"/>
        <v>Temuco</v>
      </c>
      <c r="O6520" s="1">
        <f t="shared" si="673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74"/>
        <v>Temuco4392752</v>
      </c>
    </row>
    <row r="6521" spans="11:19" x14ac:dyDescent="0.3">
      <c r="K6521">
        <f t="shared" si="669"/>
        <v>0</v>
      </c>
      <c r="L6521" t="str">
        <f t="shared" si="670"/>
        <v>Temuco43927</v>
      </c>
      <c r="M6521" s="9">
        <f t="shared" si="671"/>
        <v>53</v>
      </c>
      <c r="N6521" t="str">
        <f t="shared" si="672"/>
        <v>Temuco</v>
      </c>
      <c r="O6521" s="1">
        <f t="shared" si="673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74"/>
        <v>Temuco4392753</v>
      </c>
    </row>
    <row r="6522" spans="11:19" x14ac:dyDescent="0.3">
      <c r="K6522">
        <f t="shared" si="669"/>
        <v>0</v>
      </c>
      <c r="L6522" t="str">
        <f t="shared" si="670"/>
        <v>Temuco43927</v>
      </c>
      <c r="M6522" s="9">
        <f t="shared" si="671"/>
        <v>54</v>
      </c>
      <c r="N6522" t="str">
        <f t="shared" si="672"/>
        <v>Temuco</v>
      </c>
      <c r="O6522" s="1">
        <f t="shared" si="673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74"/>
        <v>Temuco4392754</v>
      </c>
    </row>
    <row r="6523" spans="11:19" x14ac:dyDescent="0.3">
      <c r="K6523">
        <f t="shared" si="669"/>
        <v>0</v>
      </c>
      <c r="L6523" t="str">
        <f t="shared" si="670"/>
        <v>Temuco43927</v>
      </c>
      <c r="M6523" s="9">
        <f t="shared" si="671"/>
        <v>55</v>
      </c>
      <c r="N6523" t="str">
        <f t="shared" si="672"/>
        <v>Temuco</v>
      </c>
      <c r="O6523" s="1">
        <f t="shared" si="673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74"/>
        <v>Temuco4392755</v>
      </c>
    </row>
    <row r="6524" spans="11:19" x14ac:dyDescent="0.3">
      <c r="K6524">
        <f t="shared" si="669"/>
        <v>0</v>
      </c>
      <c r="L6524" t="str">
        <f t="shared" si="670"/>
        <v>Temuco43927</v>
      </c>
      <c r="M6524" s="9">
        <f t="shared" si="671"/>
        <v>56</v>
      </c>
      <c r="N6524" t="str">
        <f t="shared" si="672"/>
        <v>Temuco</v>
      </c>
      <c r="O6524" s="1">
        <f t="shared" si="673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74"/>
        <v>Temuco4392756</v>
      </c>
    </row>
    <row r="6525" spans="11:19" x14ac:dyDescent="0.3">
      <c r="K6525">
        <f t="shared" si="669"/>
        <v>0</v>
      </c>
      <c r="L6525" t="str">
        <f t="shared" si="670"/>
        <v>Temuco43927</v>
      </c>
      <c r="M6525" s="9">
        <f t="shared" si="671"/>
        <v>57</v>
      </c>
      <c r="N6525" t="str">
        <f t="shared" si="672"/>
        <v>Temuco</v>
      </c>
      <c r="O6525" s="1">
        <f t="shared" si="673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74"/>
        <v>Temuco4392757</v>
      </c>
    </row>
    <row r="6526" spans="11:19" x14ac:dyDescent="0.3">
      <c r="K6526">
        <f t="shared" si="669"/>
        <v>0</v>
      </c>
      <c r="L6526" t="str">
        <f t="shared" si="670"/>
        <v>Temuco43927</v>
      </c>
      <c r="M6526" s="9">
        <f t="shared" si="671"/>
        <v>58</v>
      </c>
      <c r="N6526" t="str">
        <f t="shared" si="672"/>
        <v>Temuco</v>
      </c>
      <c r="O6526" s="1">
        <f t="shared" si="673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74"/>
        <v>Temuco4392758</v>
      </c>
    </row>
    <row r="6527" spans="11:19" x14ac:dyDescent="0.3">
      <c r="K6527">
        <f t="shared" si="669"/>
        <v>0</v>
      </c>
      <c r="L6527" t="str">
        <f t="shared" si="670"/>
        <v>Temuco43927</v>
      </c>
      <c r="M6527" s="9">
        <f t="shared" si="671"/>
        <v>59</v>
      </c>
      <c r="N6527" t="str">
        <f t="shared" si="672"/>
        <v>Temuco</v>
      </c>
      <c r="O6527" s="1">
        <f t="shared" si="673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74"/>
        <v>Temuco4392759</v>
      </c>
    </row>
    <row r="6528" spans="11:19" x14ac:dyDescent="0.3">
      <c r="K6528">
        <f t="shared" si="669"/>
        <v>0</v>
      </c>
      <c r="L6528" t="str">
        <f t="shared" si="670"/>
        <v>Temuco43927</v>
      </c>
      <c r="M6528" s="9">
        <f t="shared" si="671"/>
        <v>60</v>
      </c>
      <c r="N6528" t="str">
        <f t="shared" si="672"/>
        <v>Temuco</v>
      </c>
      <c r="O6528" s="1">
        <f t="shared" si="673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74"/>
        <v>Temuco4392760</v>
      </c>
    </row>
    <row r="6529" spans="11:19" x14ac:dyDescent="0.3">
      <c r="K6529">
        <f t="shared" si="669"/>
        <v>0</v>
      </c>
      <c r="L6529" t="str">
        <f t="shared" si="670"/>
        <v>Temuco43927</v>
      </c>
      <c r="M6529" s="9">
        <f t="shared" si="671"/>
        <v>61</v>
      </c>
      <c r="N6529" t="str">
        <f t="shared" si="672"/>
        <v>Temuco</v>
      </c>
      <c r="O6529" s="1">
        <f t="shared" si="673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74"/>
        <v>Temuco4392761</v>
      </c>
    </row>
    <row r="6530" spans="11:19" x14ac:dyDescent="0.3">
      <c r="K6530">
        <f t="shared" si="669"/>
        <v>0</v>
      </c>
      <c r="L6530" t="str">
        <f t="shared" si="670"/>
        <v>Temuco43927</v>
      </c>
      <c r="M6530" s="9">
        <f t="shared" si="671"/>
        <v>62</v>
      </c>
      <c r="N6530" t="str">
        <f t="shared" si="672"/>
        <v>Temuco</v>
      </c>
      <c r="O6530" s="1">
        <f t="shared" si="673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74"/>
        <v>Temuco4392762</v>
      </c>
    </row>
    <row r="6531" spans="11:19" x14ac:dyDescent="0.3">
      <c r="K6531">
        <f t="shared" si="669"/>
        <v>0</v>
      </c>
      <c r="L6531" t="str">
        <f t="shared" si="670"/>
        <v>Temuco43927</v>
      </c>
      <c r="M6531" s="9">
        <f t="shared" si="671"/>
        <v>63</v>
      </c>
      <c r="N6531" t="str">
        <f t="shared" si="672"/>
        <v>Temuco</v>
      </c>
      <c r="O6531" s="1">
        <f t="shared" si="673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74"/>
        <v>Temuco4392763</v>
      </c>
    </row>
    <row r="6532" spans="11:19" x14ac:dyDescent="0.3">
      <c r="K6532">
        <f t="shared" si="669"/>
        <v>0</v>
      </c>
      <c r="L6532" t="str">
        <f t="shared" si="670"/>
        <v>Temuco43927</v>
      </c>
      <c r="M6532" s="9">
        <f t="shared" si="671"/>
        <v>64</v>
      </c>
      <c r="N6532" t="str">
        <f t="shared" si="672"/>
        <v>Temuco</v>
      </c>
      <c r="O6532" s="1">
        <f t="shared" si="673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74"/>
        <v>Temuco4392764</v>
      </c>
    </row>
    <row r="6533" spans="11:19" x14ac:dyDescent="0.3">
      <c r="K6533">
        <f t="shared" si="669"/>
        <v>0</v>
      </c>
      <c r="L6533" t="str">
        <f t="shared" si="670"/>
        <v>Temuco43927</v>
      </c>
      <c r="M6533" s="9">
        <f t="shared" si="671"/>
        <v>65</v>
      </c>
      <c r="N6533" t="str">
        <f t="shared" si="672"/>
        <v>Temuco</v>
      </c>
      <c r="O6533" s="1">
        <f t="shared" si="673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74"/>
        <v>Temuco4392765</v>
      </c>
    </row>
    <row r="6534" spans="11:19" x14ac:dyDescent="0.3">
      <c r="K6534">
        <f t="shared" si="669"/>
        <v>0</v>
      </c>
      <c r="L6534" t="str">
        <f t="shared" si="670"/>
        <v>Temuco43927</v>
      </c>
      <c r="M6534" s="9">
        <f t="shared" si="671"/>
        <v>66</v>
      </c>
      <c r="N6534" t="str">
        <f t="shared" si="672"/>
        <v>Temuco</v>
      </c>
      <c r="O6534" s="1">
        <f t="shared" si="673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74"/>
        <v>Temuco4392766</v>
      </c>
    </row>
    <row r="6535" spans="11:19" x14ac:dyDescent="0.3">
      <c r="K6535">
        <f t="shared" ref="K6535:K6598" si="675">+COUNTIFS($L$6:$L$20000,B6535)</f>
        <v>0</v>
      </c>
      <c r="L6535" t="str">
        <f t="shared" si="670"/>
        <v>Temuco43927</v>
      </c>
      <c r="M6535" s="9">
        <f t="shared" si="671"/>
        <v>67</v>
      </c>
      <c r="N6535" t="str">
        <f t="shared" si="672"/>
        <v>Temuco</v>
      </c>
      <c r="O6535" s="1">
        <f t="shared" si="673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74"/>
        <v>Temuco4392767</v>
      </c>
    </row>
    <row r="6536" spans="11:19" x14ac:dyDescent="0.3">
      <c r="K6536">
        <f t="shared" si="675"/>
        <v>0</v>
      </c>
      <c r="L6536" t="str">
        <f t="shared" si="670"/>
        <v>Temuco43927</v>
      </c>
      <c r="M6536" s="9">
        <f t="shared" si="671"/>
        <v>68</v>
      </c>
      <c r="N6536" t="str">
        <f t="shared" si="672"/>
        <v>Temuco</v>
      </c>
      <c r="O6536" s="1">
        <f t="shared" si="673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74"/>
        <v>Temuco4392768</v>
      </c>
    </row>
    <row r="6537" spans="11:19" x14ac:dyDescent="0.3">
      <c r="K6537">
        <f t="shared" si="675"/>
        <v>0</v>
      </c>
      <c r="L6537" t="str">
        <f t="shared" si="670"/>
        <v>Temuco43927</v>
      </c>
      <c r="M6537" s="9">
        <f t="shared" si="671"/>
        <v>69</v>
      </c>
      <c r="N6537" t="str">
        <f t="shared" si="672"/>
        <v>Temuco</v>
      </c>
      <c r="O6537" s="1">
        <f t="shared" si="673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74"/>
        <v>Temuco4392769</v>
      </c>
    </row>
    <row r="6538" spans="11:19" x14ac:dyDescent="0.3">
      <c r="K6538">
        <f t="shared" si="675"/>
        <v>0</v>
      </c>
      <c r="L6538" t="str">
        <f t="shared" si="670"/>
        <v>Temuco43927</v>
      </c>
      <c r="M6538" s="9">
        <f t="shared" si="671"/>
        <v>70</v>
      </c>
      <c r="N6538" t="str">
        <f t="shared" si="672"/>
        <v>Temuco</v>
      </c>
      <c r="O6538" s="1">
        <f t="shared" si="673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74"/>
        <v>Temuco4392770</v>
      </c>
    </row>
    <row r="6539" spans="11:19" x14ac:dyDescent="0.3">
      <c r="K6539">
        <f t="shared" si="675"/>
        <v>0</v>
      </c>
      <c r="L6539" t="str">
        <f t="shared" si="670"/>
        <v>Temuco43927</v>
      </c>
      <c r="M6539" s="9">
        <f t="shared" si="671"/>
        <v>71</v>
      </c>
      <c r="N6539" t="str">
        <f t="shared" si="672"/>
        <v>Temuco</v>
      </c>
      <c r="O6539" s="1">
        <f t="shared" si="673"/>
        <v>43927</v>
      </c>
      <c r="P6539">
        <f>+VLOOKUP($N6539,[1]Hoja3!$A$4:$E$349,2,0)</f>
        <v>9</v>
      </c>
      <c r="Q6539">
        <f>+VLOOKUP($N6539,[1]Hoja3!$A$4:$E$349,3,0)</f>
        <v>9101</v>
      </c>
      <c r="R6539" t="str">
        <f>+VLOOKUP($N6539,[1]Hoja3!$A$4:$E$349,4,0)</f>
        <v>Araucanía</v>
      </c>
      <c r="S6539" t="str">
        <f t="shared" si="674"/>
        <v>Temuco4392771</v>
      </c>
    </row>
    <row r="6540" spans="11:19" x14ac:dyDescent="0.3">
      <c r="K6540">
        <f t="shared" si="675"/>
        <v>0</v>
      </c>
      <c r="L6540" t="str">
        <f t="shared" si="670"/>
        <v>Temuco43927</v>
      </c>
      <c r="M6540" s="9">
        <f t="shared" si="671"/>
        <v>72</v>
      </c>
      <c r="N6540" t="str">
        <f t="shared" si="672"/>
        <v>Temuco</v>
      </c>
      <c r="O6540" s="1">
        <f t="shared" si="673"/>
        <v>43927</v>
      </c>
      <c r="P6540">
        <f>+VLOOKUP($N6540,[1]Hoja3!$A$4:$E$349,2,0)</f>
        <v>9</v>
      </c>
      <c r="Q6540">
        <f>+VLOOKUP($N6540,[1]Hoja3!$A$4:$E$349,3,0)</f>
        <v>9101</v>
      </c>
      <c r="R6540" t="str">
        <f>+VLOOKUP($N6540,[1]Hoja3!$A$4:$E$349,4,0)</f>
        <v>Araucanía</v>
      </c>
      <c r="S6540" t="str">
        <f t="shared" si="674"/>
        <v>Temuco4392772</v>
      </c>
    </row>
    <row r="6541" spans="11:19" x14ac:dyDescent="0.3">
      <c r="K6541">
        <f t="shared" si="675"/>
        <v>0</v>
      </c>
      <c r="L6541" t="str">
        <f t="shared" si="670"/>
        <v>Tirua43927</v>
      </c>
      <c r="M6541" s="9">
        <v>1</v>
      </c>
      <c r="N6541" t="s">
        <v>342</v>
      </c>
      <c r="O6541" s="1">
        <f t="shared" si="673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74"/>
        <v>Tirua439271</v>
      </c>
    </row>
    <row r="6542" spans="11:19" x14ac:dyDescent="0.3">
      <c r="K6542">
        <f t="shared" si="675"/>
        <v>0</v>
      </c>
      <c r="L6542" t="str">
        <f t="shared" ref="L6542:L6605" si="676">+N6542&amp;O6542</f>
        <v>Tirua43927</v>
      </c>
      <c r="M6542" s="9">
        <f t="shared" ref="M6542:M6605" si="677">+M6541+1</f>
        <v>2</v>
      </c>
      <c r="N6542" t="str">
        <f t="shared" ref="N6542:N6605" si="678">+N6541</f>
        <v>Tirua</v>
      </c>
      <c r="O6542" s="1">
        <f t="shared" ref="O6542:O6605" si="679">+O6541</f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ref="S6542:S6605" si="680">+N6542&amp;O6542&amp;M6542</f>
        <v>Tirua439272</v>
      </c>
    </row>
    <row r="6543" spans="11:19" x14ac:dyDescent="0.3">
      <c r="K6543">
        <f t="shared" si="675"/>
        <v>0</v>
      </c>
      <c r="L6543" t="str">
        <f t="shared" si="676"/>
        <v>Tirua43927</v>
      </c>
      <c r="M6543" s="9">
        <f t="shared" si="677"/>
        <v>3</v>
      </c>
      <c r="N6543" t="str">
        <f t="shared" si="678"/>
        <v>Tirua</v>
      </c>
      <c r="O6543" s="1">
        <f t="shared" si="679"/>
        <v>43927</v>
      </c>
      <c r="P6543">
        <f>+VLOOKUP($N6543,[1]Hoja3!$A$4:$E$349,2,0)</f>
        <v>8</v>
      </c>
      <c r="Q6543">
        <f>+VLOOKUP($N6543,[1]Hoja3!$A$4:$E$349,3,0)</f>
        <v>8207</v>
      </c>
      <c r="R6543" t="str">
        <f>+VLOOKUP($N6543,[1]Hoja3!$A$4:$E$349,4,0)</f>
        <v>Biobío</v>
      </c>
      <c r="S6543" t="str">
        <f t="shared" si="680"/>
        <v>Tirua439273</v>
      </c>
    </row>
    <row r="6544" spans="11:19" x14ac:dyDescent="0.3">
      <c r="K6544">
        <f t="shared" si="675"/>
        <v>0</v>
      </c>
      <c r="L6544" t="str">
        <f t="shared" si="676"/>
        <v>Tirua43927</v>
      </c>
      <c r="M6544" s="9">
        <f t="shared" si="677"/>
        <v>4</v>
      </c>
      <c r="N6544" t="str">
        <f t="shared" si="678"/>
        <v>Tirua</v>
      </c>
      <c r="O6544" s="1">
        <f t="shared" si="679"/>
        <v>43927</v>
      </c>
      <c r="P6544">
        <f>+VLOOKUP($N6544,[1]Hoja3!$A$4:$E$349,2,0)</f>
        <v>8</v>
      </c>
      <c r="Q6544">
        <f>+VLOOKUP($N6544,[1]Hoja3!$A$4:$E$349,3,0)</f>
        <v>8207</v>
      </c>
      <c r="R6544" t="str">
        <f>+VLOOKUP($N6544,[1]Hoja3!$A$4:$E$349,4,0)</f>
        <v>Biobío</v>
      </c>
      <c r="S6544" t="str">
        <f t="shared" si="680"/>
        <v>Tirua439274</v>
      </c>
    </row>
    <row r="6545" spans="11:19" x14ac:dyDescent="0.3">
      <c r="K6545">
        <f t="shared" si="675"/>
        <v>0</v>
      </c>
      <c r="L6545" t="str">
        <f t="shared" si="676"/>
        <v>Tolten43927</v>
      </c>
      <c r="M6545" s="9">
        <v>1</v>
      </c>
      <c r="N6545" t="s">
        <v>344</v>
      </c>
      <c r="O6545" s="1">
        <f t="shared" si="679"/>
        <v>43927</v>
      </c>
      <c r="P6545">
        <f>+VLOOKUP($N6545,[1]Hoja3!$A$4:$E$349,2,0)</f>
        <v>9</v>
      </c>
      <c r="Q6545">
        <f>+VLOOKUP($N6545,[1]Hoja3!$A$4:$E$349,3,0)</f>
        <v>9118</v>
      </c>
      <c r="R6545" t="str">
        <f>+VLOOKUP($N6545,[1]Hoja3!$A$4:$E$349,4,0)</f>
        <v>Araucanía</v>
      </c>
      <c r="S6545" t="str">
        <f t="shared" si="680"/>
        <v>Tolten439271</v>
      </c>
    </row>
    <row r="6546" spans="11:19" x14ac:dyDescent="0.3">
      <c r="K6546">
        <f t="shared" si="675"/>
        <v>0</v>
      </c>
      <c r="L6546" t="str">
        <f t="shared" si="676"/>
        <v>Tome43927</v>
      </c>
      <c r="M6546" s="9">
        <v>1</v>
      </c>
      <c r="N6546" t="s">
        <v>345</v>
      </c>
      <c r="O6546" s="1">
        <f t="shared" si="679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0"/>
        <v>Tome439271</v>
      </c>
    </row>
    <row r="6547" spans="11:19" x14ac:dyDescent="0.3">
      <c r="K6547">
        <f t="shared" si="675"/>
        <v>0</v>
      </c>
      <c r="L6547" t="str">
        <f t="shared" si="676"/>
        <v>Tome43927</v>
      </c>
      <c r="M6547" s="9">
        <f t="shared" si="677"/>
        <v>2</v>
      </c>
      <c r="N6547" t="str">
        <f t="shared" si="678"/>
        <v>Tome</v>
      </c>
      <c r="O6547" s="1">
        <f t="shared" si="679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0"/>
        <v>Tome439272</v>
      </c>
    </row>
    <row r="6548" spans="11:19" x14ac:dyDescent="0.3">
      <c r="K6548">
        <f t="shared" si="675"/>
        <v>0</v>
      </c>
      <c r="L6548" t="str">
        <f t="shared" si="676"/>
        <v>Tome43927</v>
      </c>
      <c r="M6548" s="9">
        <f t="shared" si="677"/>
        <v>3</v>
      </c>
      <c r="N6548" t="str">
        <f t="shared" si="678"/>
        <v>Tome</v>
      </c>
      <c r="O6548" s="1">
        <f t="shared" si="679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0"/>
        <v>Tome439273</v>
      </c>
    </row>
    <row r="6549" spans="11:19" x14ac:dyDescent="0.3">
      <c r="K6549">
        <f t="shared" si="675"/>
        <v>0</v>
      </c>
      <c r="L6549" t="str">
        <f t="shared" si="676"/>
        <v>Tome43927</v>
      </c>
      <c r="M6549" s="9">
        <f t="shared" si="677"/>
        <v>4</v>
      </c>
      <c r="N6549" t="str">
        <f t="shared" si="678"/>
        <v>Tome</v>
      </c>
      <c r="O6549" s="1">
        <f t="shared" si="679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0"/>
        <v>Tome439274</v>
      </c>
    </row>
    <row r="6550" spans="11:19" x14ac:dyDescent="0.3">
      <c r="K6550">
        <f t="shared" si="675"/>
        <v>0</v>
      </c>
      <c r="L6550" t="str">
        <f t="shared" si="676"/>
        <v>Tome43927</v>
      </c>
      <c r="M6550" s="9">
        <f t="shared" si="677"/>
        <v>5</v>
      </c>
      <c r="N6550" t="str">
        <f t="shared" si="678"/>
        <v>Tome</v>
      </c>
      <c r="O6550" s="1">
        <f t="shared" si="679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0"/>
        <v>Tome439275</v>
      </c>
    </row>
    <row r="6551" spans="11:19" x14ac:dyDescent="0.3">
      <c r="K6551">
        <f t="shared" si="675"/>
        <v>0</v>
      </c>
      <c r="L6551" t="str">
        <f t="shared" si="676"/>
        <v>Tome43927</v>
      </c>
      <c r="M6551" s="9">
        <f t="shared" si="677"/>
        <v>6</v>
      </c>
      <c r="N6551" t="str">
        <f t="shared" si="678"/>
        <v>Tome</v>
      </c>
      <c r="O6551" s="1">
        <f t="shared" si="679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0"/>
        <v>Tome439276</v>
      </c>
    </row>
    <row r="6552" spans="11:19" x14ac:dyDescent="0.3">
      <c r="K6552">
        <f t="shared" si="675"/>
        <v>0</v>
      </c>
      <c r="L6552" t="str">
        <f t="shared" si="676"/>
        <v>Tome43927</v>
      </c>
      <c r="M6552" s="9">
        <f t="shared" si="677"/>
        <v>7</v>
      </c>
      <c r="N6552" t="str">
        <f t="shared" si="678"/>
        <v>Tome</v>
      </c>
      <c r="O6552" s="1">
        <f t="shared" si="679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0"/>
        <v>Tome439277</v>
      </c>
    </row>
    <row r="6553" spans="11:19" x14ac:dyDescent="0.3">
      <c r="K6553">
        <f t="shared" si="675"/>
        <v>0</v>
      </c>
      <c r="L6553" t="str">
        <f t="shared" si="676"/>
        <v>Tome43927</v>
      </c>
      <c r="M6553" s="9">
        <f t="shared" si="677"/>
        <v>8</v>
      </c>
      <c r="N6553" t="str">
        <f t="shared" si="678"/>
        <v>Tome</v>
      </c>
      <c r="O6553" s="1">
        <f t="shared" si="679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0"/>
        <v>Tome439278</v>
      </c>
    </row>
    <row r="6554" spans="11:19" x14ac:dyDescent="0.3">
      <c r="K6554">
        <f t="shared" si="675"/>
        <v>0</v>
      </c>
      <c r="L6554" t="str">
        <f t="shared" si="676"/>
        <v>Tome43927</v>
      </c>
      <c r="M6554" s="9">
        <f t="shared" si="677"/>
        <v>9</v>
      </c>
      <c r="N6554" t="str">
        <f t="shared" si="678"/>
        <v>Tome</v>
      </c>
      <c r="O6554" s="1">
        <f t="shared" si="679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0"/>
        <v>Tome439279</v>
      </c>
    </row>
    <row r="6555" spans="11:19" x14ac:dyDescent="0.3">
      <c r="K6555">
        <f t="shared" si="675"/>
        <v>0</v>
      </c>
      <c r="L6555" t="str">
        <f t="shared" si="676"/>
        <v>Tome43927</v>
      </c>
      <c r="M6555" s="9">
        <f t="shared" si="677"/>
        <v>10</v>
      </c>
      <c r="N6555" t="str">
        <f t="shared" si="678"/>
        <v>Tome</v>
      </c>
      <c r="O6555" s="1">
        <f t="shared" si="679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0"/>
        <v>Tome4392710</v>
      </c>
    </row>
    <row r="6556" spans="11:19" x14ac:dyDescent="0.3">
      <c r="K6556">
        <f t="shared" si="675"/>
        <v>0</v>
      </c>
      <c r="L6556" t="str">
        <f t="shared" si="676"/>
        <v>Tome43927</v>
      </c>
      <c r="M6556" s="9">
        <f t="shared" si="677"/>
        <v>11</v>
      </c>
      <c r="N6556" t="str">
        <f t="shared" si="678"/>
        <v>Tome</v>
      </c>
      <c r="O6556" s="1">
        <f t="shared" si="679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0"/>
        <v>Tome4392711</v>
      </c>
    </row>
    <row r="6557" spans="11:19" x14ac:dyDescent="0.3">
      <c r="K6557">
        <f t="shared" si="675"/>
        <v>0</v>
      </c>
      <c r="L6557" t="str">
        <f t="shared" si="676"/>
        <v>Tome43927</v>
      </c>
      <c r="M6557" s="9">
        <f t="shared" si="677"/>
        <v>12</v>
      </c>
      <c r="N6557" t="str">
        <f t="shared" si="678"/>
        <v>Tome</v>
      </c>
      <c r="O6557" s="1">
        <f t="shared" si="679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0"/>
        <v>Tome4392712</v>
      </c>
    </row>
    <row r="6558" spans="11:19" x14ac:dyDescent="0.3">
      <c r="K6558">
        <f t="shared" si="675"/>
        <v>0</v>
      </c>
      <c r="L6558" t="str">
        <f t="shared" si="676"/>
        <v>Tome43927</v>
      </c>
      <c r="M6558" s="9">
        <f t="shared" si="677"/>
        <v>13</v>
      </c>
      <c r="N6558" t="str">
        <f t="shared" si="678"/>
        <v>Tome</v>
      </c>
      <c r="O6558" s="1">
        <f t="shared" si="679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0"/>
        <v>Tome4392713</v>
      </c>
    </row>
    <row r="6559" spans="11:19" x14ac:dyDescent="0.3">
      <c r="K6559">
        <f t="shared" si="675"/>
        <v>0</v>
      </c>
      <c r="L6559" t="str">
        <f t="shared" si="676"/>
        <v>Tome43927</v>
      </c>
      <c r="M6559" s="9">
        <f t="shared" si="677"/>
        <v>14</v>
      </c>
      <c r="N6559" t="str">
        <f t="shared" si="678"/>
        <v>Tome</v>
      </c>
      <c r="O6559" s="1">
        <f t="shared" si="679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0"/>
        <v>Tome4392714</v>
      </c>
    </row>
    <row r="6560" spans="11:19" x14ac:dyDescent="0.3">
      <c r="K6560">
        <f t="shared" si="675"/>
        <v>0</v>
      </c>
      <c r="L6560" t="str">
        <f t="shared" si="676"/>
        <v>Tome43927</v>
      </c>
      <c r="M6560" s="9">
        <f t="shared" si="677"/>
        <v>15</v>
      </c>
      <c r="N6560" t="str">
        <f t="shared" si="678"/>
        <v>Tome</v>
      </c>
      <c r="O6560" s="1">
        <f t="shared" si="679"/>
        <v>43927</v>
      </c>
      <c r="P6560">
        <f>+VLOOKUP($N6560,[1]Hoja3!$A$4:$E$349,2,0)</f>
        <v>8</v>
      </c>
      <c r="Q6560">
        <f>+VLOOKUP($N6560,[1]Hoja3!$A$4:$E$349,3,0)</f>
        <v>8111</v>
      </c>
      <c r="R6560" t="str">
        <f>+VLOOKUP($N6560,[1]Hoja3!$A$4:$E$349,4,0)</f>
        <v>Biobío</v>
      </c>
      <c r="S6560" t="str">
        <f t="shared" si="680"/>
        <v>Tome4392715</v>
      </c>
    </row>
    <row r="6561" spans="11:19" x14ac:dyDescent="0.3">
      <c r="K6561">
        <f t="shared" si="675"/>
        <v>0</v>
      </c>
      <c r="L6561" t="str">
        <f t="shared" si="676"/>
        <v>Tome43927</v>
      </c>
      <c r="M6561" s="9">
        <f t="shared" si="677"/>
        <v>16</v>
      </c>
      <c r="N6561" t="str">
        <f t="shared" si="678"/>
        <v>Tome</v>
      </c>
      <c r="O6561" s="1">
        <f t="shared" si="679"/>
        <v>43927</v>
      </c>
      <c r="P6561">
        <f>+VLOOKUP($N6561,[1]Hoja3!$A$4:$E$349,2,0)</f>
        <v>8</v>
      </c>
      <c r="Q6561">
        <f>+VLOOKUP($N6561,[1]Hoja3!$A$4:$E$349,3,0)</f>
        <v>8111</v>
      </c>
      <c r="R6561" t="str">
        <f>+VLOOKUP($N6561,[1]Hoja3!$A$4:$E$349,4,0)</f>
        <v>Biobío</v>
      </c>
      <c r="S6561" t="str">
        <f t="shared" si="680"/>
        <v>Tome4392716</v>
      </c>
    </row>
    <row r="6562" spans="11:19" x14ac:dyDescent="0.3">
      <c r="K6562">
        <f t="shared" si="675"/>
        <v>0</v>
      </c>
      <c r="L6562" t="str">
        <f t="shared" si="676"/>
        <v>Valdivia43927</v>
      </c>
      <c r="M6562" s="9">
        <v>1</v>
      </c>
      <c r="N6562" t="s">
        <v>350</v>
      </c>
      <c r="O6562" s="1">
        <f t="shared" si="679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0"/>
        <v>Valdivia439271</v>
      </c>
    </row>
    <row r="6563" spans="11:19" x14ac:dyDescent="0.3">
      <c r="K6563">
        <f t="shared" si="675"/>
        <v>0</v>
      </c>
      <c r="L6563" t="str">
        <f t="shared" si="676"/>
        <v>Valdivia43927</v>
      </c>
      <c r="M6563" s="9">
        <f t="shared" si="677"/>
        <v>2</v>
      </c>
      <c r="N6563" t="str">
        <f t="shared" si="678"/>
        <v>Valdivia</v>
      </c>
      <c r="O6563" s="1">
        <f t="shared" si="679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0"/>
        <v>Valdivia439272</v>
      </c>
    </row>
    <row r="6564" spans="11:19" x14ac:dyDescent="0.3">
      <c r="K6564">
        <f t="shared" si="675"/>
        <v>0</v>
      </c>
      <c r="L6564" t="str">
        <f t="shared" si="676"/>
        <v>Valdivia43927</v>
      </c>
      <c r="M6564" s="9">
        <f t="shared" si="677"/>
        <v>3</v>
      </c>
      <c r="N6564" t="str">
        <f t="shared" si="678"/>
        <v>Valdivia</v>
      </c>
      <c r="O6564" s="1">
        <f t="shared" si="679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0"/>
        <v>Valdivia439273</v>
      </c>
    </row>
    <row r="6565" spans="11:19" x14ac:dyDescent="0.3">
      <c r="K6565">
        <f t="shared" si="675"/>
        <v>0</v>
      </c>
      <c r="L6565" t="str">
        <f t="shared" si="676"/>
        <v>Valdivia43927</v>
      </c>
      <c r="M6565" s="9">
        <f t="shared" si="677"/>
        <v>4</v>
      </c>
      <c r="N6565" t="str">
        <f t="shared" si="678"/>
        <v>Valdivia</v>
      </c>
      <c r="O6565" s="1">
        <f t="shared" si="679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0"/>
        <v>Valdivia439274</v>
      </c>
    </row>
    <row r="6566" spans="11:19" x14ac:dyDescent="0.3">
      <c r="K6566">
        <f t="shared" si="675"/>
        <v>0</v>
      </c>
      <c r="L6566" t="str">
        <f t="shared" si="676"/>
        <v>Valdivia43927</v>
      </c>
      <c r="M6566" s="9">
        <f t="shared" si="677"/>
        <v>5</v>
      </c>
      <c r="N6566" t="str">
        <f t="shared" si="678"/>
        <v>Valdivia</v>
      </c>
      <c r="O6566" s="1">
        <f t="shared" si="679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0"/>
        <v>Valdivia439275</v>
      </c>
    </row>
    <row r="6567" spans="11:19" x14ac:dyDescent="0.3">
      <c r="K6567">
        <f t="shared" si="675"/>
        <v>0</v>
      </c>
      <c r="L6567" t="str">
        <f t="shared" si="676"/>
        <v>Valdivia43927</v>
      </c>
      <c r="M6567" s="9">
        <f t="shared" si="677"/>
        <v>6</v>
      </c>
      <c r="N6567" t="str">
        <f t="shared" si="678"/>
        <v>Valdivia</v>
      </c>
      <c r="O6567" s="1">
        <f t="shared" si="679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0"/>
        <v>Valdivia439276</v>
      </c>
    </row>
    <row r="6568" spans="11:19" x14ac:dyDescent="0.3">
      <c r="K6568">
        <f t="shared" si="675"/>
        <v>0</v>
      </c>
      <c r="L6568" t="str">
        <f t="shared" si="676"/>
        <v>Valdivia43927</v>
      </c>
      <c r="M6568" s="9">
        <f t="shared" si="677"/>
        <v>7</v>
      </c>
      <c r="N6568" t="str">
        <f t="shared" si="678"/>
        <v>Valdivia</v>
      </c>
      <c r="O6568" s="1">
        <f t="shared" si="679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0"/>
        <v>Valdivia439277</v>
      </c>
    </row>
    <row r="6569" spans="11:19" x14ac:dyDescent="0.3">
      <c r="K6569">
        <f t="shared" si="675"/>
        <v>0</v>
      </c>
      <c r="L6569" t="str">
        <f t="shared" si="676"/>
        <v>Valdivia43927</v>
      </c>
      <c r="M6569" s="9">
        <f t="shared" si="677"/>
        <v>8</v>
      </c>
      <c r="N6569" t="str">
        <f t="shared" si="678"/>
        <v>Valdivia</v>
      </c>
      <c r="O6569" s="1">
        <f t="shared" si="679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0"/>
        <v>Valdivia439278</v>
      </c>
    </row>
    <row r="6570" spans="11:19" x14ac:dyDescent="0.3">
      <c r="K6570">
        <f t="shared" si="675"/>
        <v>0</v>
      </c>
      <c r="L6570" t="str">
        <f t="shared" si="676"/>
        <v>Valdivia43927</v>
      </c>
      <c r="M6570" s="9">
        <f t="shared" si="677"/>
        <v>9</v>
      </c>
      <c r="N6570" t="str">
        <f t="shared" si="678"/>
        <v>Valdivia</v>
      </c>
      <c r="O6570" s="1">
        <f t="shared" si="679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0"/>
        <v>Valdivia439279</v>
      </c>
    </row>
    <row r="6571" spans="11:19" x14ac:dyDescent="0.3">
      <c r="K6571">
        <f t="shared" si="675"/>
        <v>0</v>
      </c>
      <c r="L6571" t="str">
        <f t="shared" si="676"/>
        <v>Valdivia43927</v>
      </c>
      <c r="M6571" s="9">
        <f t="shared" si="677"/>
        <v>10</v>
      </c>
      <c r="N6571" t="str">
        <f t="shared" si="678"/>
        <v>Valdivia</v>
      </c>
      <c r="O6571" s="1">
        <f t="shared" si="679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0"/>
        <v>Valdivia4392710</v>
      </c>
    </row>
    <row r="6572" spans="11:19" x14ac:dyDescent="0.3">
      <c r="K6572">
        <f t="shared" si="675"/>
        <v>0</v>
      </c>
      <c r="L6572" t="str">
        <f t="shared" si="676"/>
        <v>Valdivia43927</v>
      </c>
      <c r="M6572" s="9">
        <f t="shared" si="677"/>
        <v>11</v>
      </c>
      <c r="N6572" t="str">
        <f t="shared" si="678"/>
        <v>Valdivia</v>
      </c>
      <c r="O6572" s="1">
        <f t="shared" si="679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0"/>
        <v>Valdivia4392711</v>
      </c>
    </row>
    <row r="6573" spans="11:19" x14ac:dyDescent="0.3">
      <c r="K6573">
        <f t="shared" si="675"/>
        <v>0</v>
      </c>
      <c r="L6573" t="str">
        <f t="shared" si="676"/>
        <v>Valdivia43927</v>
      </c>
      <c r="M6573" s="9">
        <f t="shared" si="677"/>
        <v>12</v>
      </c>
      <c r="N6573" t="str">
        <f t="shared" si="678"/>
        <v>Valdivia</v>
      </c>
      <c r="O6573" s="1">
        <f t="shared" si="679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0"/>
        <v>Valdivia4392712</v>
      </c>
    </row>
    <row r="6574" spans="11:19" x14ac:dyDescent="0.3">
      <c r="K6574">
        <f t="shared" si="675"/>
        <v>0</v>
      </c>
      <c r="L6574" t="str">
        <f t="shared" si="676"/>
        <v>Valdivia43927</v>
      </c>
      <c r="M6574" s="9">
        <f t="shared" si="677"/>
        <v>13</v>
      </c>
      <c r="N6574" t="str">
        <f t="shared" si="678"/>
        <v>Valdivia</v>
      </c>
      <c r="O6574" s="1">
        <f t="shared" si="679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0"/>
        <v>Valdivia4392713</v>
      </c>
    </row>
    <row r="6575" spans="11:19" x14ac:dyDescent="0.3">
      <c r="K6575">
        <f t="shared" si="675"/>
        <v>0</v>
      </c>
      <c r="L6575" t="str">
        <f t="shared" si="676"/>
        <v>Valdivia43927</v>
      </c>
      <c r="M6575" s="9">
        <f t="shared" si="677"/>
        <v>14</v>
      </c>
      <c r="N6575" t="str">
        <f t="shared" si="678"/>
        <v>Valdivia</v>
      </c>
      <c r="O6575" s="1">
        <f t="shared" si="679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0"/>
        <v>Valdivia4392714</v>
      </c>
    </row>
    <row r="6576" spans="11:19" x14ac:dyDescent="0.3">
      <c r="K6576">
        <f t="shared" si="675"/>
        <v>0</v>
      </c>
      <c r="L6576" t="str">
        <f t="shared" si="676"/>
        <v>Valdivia43927</v>
      </c>
      <c r="M6576" s="9">
        <f t="shared" si="677"/>
        <v>15</v>
      </c>
      <c r="N6576" t="str">
        <f t="shared" si="678"/>
        <v>Valdivia</v>
      </c>
      <c r="O6576" s="1">
        <f t="shared" si="679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0"/>
        <v>Valdivia4392715</v>
      </c>
    </row>
    <row r="6577" spans="11:19" x14ac:dyDescent="0.3">
      <c r="K6577">
        <f t="shared" si="675"/>
        <v>0</v>
      </c>
      <c r="L6577" t="str">
        <f t="shared" si="676"/>
        <v>Valdivia43927</v>
      </c>
      <c r="M6577" s="9">
        <f t="shared" si="677"/>
        <v>16</v>
      </c>
      <c r="N6577" t="str">
        <f t="shared" si="678"/>
        <v>Valdivia</v>
      </c>
      <c r="O6577" s="1">
        <f t="shared" si="679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0"/>
        <v>Valdivia4392716</v>
      </c>
    </row>
    <row r="6578" spans="11:19" x14ac:dyDescent="0.3">
      <c r="K6578">
        <f t="shared" si="675"/>
        <v>0</v>
      </c>
      <c r="L6578" t="str">
        <f t="shared" si="676"/>
        <v>Valdivia43927</v>
      </c>
      <c r="M6578" s="9">
        <f t="shared" si="677"/>
        <v>17</v>
      </c>
      <c r="N6578" t="str">
        <f t="shared" si="678"/>
        <v>Valdivia</v>
      </c>
      <c r="O6578" s="1">
        <f t="shared" si="679"/>
        <v>43927</v>
      </c>
      <c r="P6578">
        <f>+VLOOKUP($N6578,[1]Hoja3!$A$4:$E$349,2,0)</f>
        <v>14</v>
      </c>
      <c r="Q6578">
        <f>+VLOOKUP($N6578,[1]Hoja3!$A$4:$E$349,3,0)</f>
        <v>14101</v>
      </c>
      <c r="R6578" t="str">
        <f>+VLOOKUP($N6578,[1]Hoja3!$A$4:$E$349,4,0)</f>
        <v>Los Ríos</v>
      </c>
      <c r="S6578" t="str">
        <f t="shared" si="680"/>
        <v>Valdivia4392717</v>
      </c>
    </row>
    <row r="6579" spans="11:19" x14ac:dyDescent="0.3">
      <c r="K6579">
        <f t="shared" si="675"/>
        <v>0</v>
      </c>
      <c r="L6579" t="str">
        <f t="shared" si="676"/>
        <v>Valdivia43927</v>
      </c>
      <c r="M6579" s="9">
        <f t="shared" si="677"/>
        <v>18</v>
      </c>
      <c r="N6579" t="str">
        <f t="shared" si="678"/>
        <v>Valdivia</v>
      </c>
      <c r="O6579" s="1">
        <f t="shared" si="679"/>
        <v>43927</v>
      </c>
      <c r="P6579">
        <f>+VLOOKUP($N6579,[1]Hoja3!$A$4:$E$349,2,0)</f>
        <v>14</v>
      </c>
      <c r="Q6579">
        <f>+VLOOKUP($N6579,[1]Hoja3!$A$4:$E$349,3,0)</f>
        <v>14101</v>
      </c>
      <c r="R6579" t="str">
        <f>+VLOOKUP($N6579,[1]Hoja3!$A$4:$E$349,4,0)</f>
        <v>Los Ríos</v>
      </c>
      <c r="S6579" t="str">
        <f t="shared" si="680"/>
        <v>Valdivia4392718</v>
      </c>
    </row>
    <row r="6580" spans="11:19" x14ac:dyDescent="0.3">
      <c r="K6580">
        <f t="shared" si="675"/>
        <v>0</v>
      </c>
      <c r="L6580" t="str">
        <f t="shared" si="676"/>
        <v>Valparaiso43927</v>
      </c>
      <c r="M6580" s="9">
        <v>1</v>
      </c>
      <c r="N6580" t="s">
        <v>352</v>
      </c>
      <c r="O6580" s="1">
        <f t="shared" si="679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0"/>
        <v>Valparaiso439271</v>
      </c>
    </row>
    <row r="6581" spans="11:19" x14ac:dyDescent="0.3">
      <c r="K6581">
        <f t="shared" si="675"/>
        <v>0</v>
      </c>
      <c r="L6581" t="str">
        <f t="shared" si="676"/>
        <v>Valparaiso43927</v>
      </c>
      <c r="M6581" s="9">
        <f t="shared" si="677"/>
        <v>2</v>
      </c>
      <c r="N6581" t="str">
        <f t="shared" si="678"/>
        <v>Valparaiso</v>
      </c>
      <c r="O6581" s="1">
        <f t="shared" si="679"/>
        <v>43927</v>
      </c>
      <c r="P6581">
        <f>+VLOOKUP($N6581,[1]Hoja3!$A$4:$E$349,2,0)</f>
        <v>5</v>
      </c>
      <c r="Q6581">
        <f>+VLOOKUP($N6581,[1]Hoja3!$A$4:$E$349,3,0)</f>
        <v>5101</v>
      </c>
      <c r="R6581" t="str">
        <f>+VLOOKUP($N6581,[1]Hoja3!$A$4:$E$349,4,0)</f>
        <v>Valparaíso</v>
      </c>
      <c r="S6581" t="str">
        <f t="shared" si="680"/>
        <v>Valparaiso439272</v>
      </c>
    </row>
    <row r="6582" spans="11:19" x14ac:dyDescent="0.3">
      <c r="K6582">
        <f t="shared" si="675"/>
        <v>0</v>
      </c>
      <c r="L6582" t="str">
        <f t="shared" si="676"/>
        <v>Valparaiso43927</v>
      </c>
      <c r="M6582" s="9">
        <f t="shared" si="677"/>
        <v>3</v>
      </c>
      <c r="N6582" t="str">
        <f t="shared" si="678"/>
        <v>Valparaiso</v>
      </c>
      <c r="O6582" s="1">
        <f t="shared" si="679"/>
        <v>43927</v>
      </c>
      <c r="P6582">
        <f>+VLOOKUP($N6582,[1]Hoja3!$A$4:$E$349,2,0)</f>
        <v>5</v>
      </c>
      <c r="Q6582">
        <f>+VLOOKUP($N6582,[1]Hoja3!$A$4:$E$349,3,0)</f>
        <v>5101</v>
      </c>
      <c r="R6582" t="str">
        <f>+VLOOKUP($N6582,[1]Hoja3!$A$4:$E$349,4,0)</f>
        <v>Valparaíso</v>
      </c>
      <c r="S6582" t="str">
        <f t="shared" si="680"/>
        <v>Valparaiso439273</v>
      </c>
    </row>
    <row r="6583" spans="11:19" x14ac:dyDescent="0.3">
      <c r="K6583">
        <f t="shared" si="675"/>
        <v>0</v>
      </c>
      <c r="L6583" t="str">
        <f t="shared" si="676"/>
        <v>Victoria43927</v>
      </c>
      <c r="M6583" s="9">
        <v>1</v>
      </c>
      <c r="N6583" t="s">
        <v>354</v>
      </c>
      <c r="O6583" s="1">
        <f t="shared" si="679"/>
        <v>43927</v>
      </c>
      <c r="P6583">
        <f>+VLOOKUP($N6583,[1]Hoja3!$A$4:$E$349,2,0)</f>
        <v>9</v>
      </c>
      <c r="Q6583">
        <f>+VLOOKUP($N6583,[1]Hoja3!$A$4:$E$349,3,0)</f>
        <v>9211</v>
      </c>
      <c r="R6583" t="str">
        <f>+VLOOKUP($N6583,[1]Hoja3!$A$4:$E$349,4,0)</f>
        <v>Araucanía</v>
      </c>
      <c r="S6583" t="str">
        <f t="shared" si="680"/>
        <v>Victoria439271</v>
      </c>
    </row>
    <row r="6584" spans="11:19" x14ac:dyDescent="0.3">
      <c r="K6584">
        <f t="shared" si="675"/>
        <v>0</v>
      </c>
      <c r="L6584" t="str">
        <f t="shared" si="676"/>
        <v>Vilcun43927</v>
      </c>
      <c r="M6584" s="9">
        <v>1</v>
      </c>
      <c r="N6584" t="s">
        <v>356</v>
      </c>
      <c r="O6584" s="1">
        <f t="shared" si="679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0"/>
        <v>Vilcun439271</v>
      </c>
    </row>
    <row r="6585" spans="11:19" x14ac:dyDescent="0.3">
      <c r="K6585">
        <f t="shared" si="675"/>
        <v>0</v>
      </c>
      <c r="L6585" t="str">
        <f t="shared" si="676"/>
        <v>Vilcun43927</v>
      </c>
      <c r="M6585" s="9">
        <f t="shared" si="677"/>
        <v>2</v>
      </c>
      <c r="N6585" t="str">
        <f t="shared" si="678"/>
        <v>Vilcun</v>
      </c>
      <c r="O6585" s="1">
        <f t="shared" si="679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0"/>
        <v>Vilcun439272</v>
      </c>
    </row>
    <row r="6586" spans="11:19" x14ac:dyDescent="0.3">
      <c r="K6586">
        <f t="shared" si="675"/>
        <v>0</v>
      </c>
      <c r="L6586" t="str">
        <f t="shared" si="676"/>
        <v>Vilcun43927</v>
      </c>
      <c r="M6586" s="9">
        <f t="shared" si="677"/>
        <v>3</v>
      </c>
      <c r="N6586" t="str">
        <f t="shared" si="678"/>
        <v>Vilcun</v>
      </c>
      <c r="O6586" s="1">
        <f t="shared" si="679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0"/>
        <v>Vilcun439273</v>
      </c>
    </row>
    <row r="6587" spans="11:19" x14ac:dyDescent="0.3">
      <c r="K6587">
        <f t="shared" si="675"/>
        <v>0</v>
      </c>
      <c r="L6587" t="str">
        <f t="shared" si="676"/>
        <v>Vilcun43927</v>
      </c>
      <c r="M6587" s="9">
        <f t="shared" si="677"/>
        <v>4</v>
      </c>
      <c r="N6587" t="str">
        <f t="shared" si="678"/>
        <v>Vilcun</v>
      </c>
      <c r="O6587" s="1">
        <f t="shared" si="679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0"/>
        <v>Vilcun439274</v>
      </c>
    </row>
    <row r="6588" spans="11:19" x14ac:dyDescent="0.3">
      <c r="K6588">
        <f t="shared" si="675"/>
        <v>0</v>
      </c>
      <c r="L6588" t="str">
        <f t="shared" si="676"/>
        <v>Vilcun43927</v>
      </c>
      <c r="M6588" s="9">
        <f t="shared" si="677"/>
        <v>5</v>
      </c>
      <c r="N6588" t="str">
        <f t="shared" si="678"/>
        <v>Vilcun</v>
      </c>
      <c r="O6588" s="1">
        <f t="shared" si="679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0"/>
        <v>Vilcun439275</v>
      </c>
    </row>
    <row r="6589" spans="11:19" x14ac:dyDescent="0.3">
      <c r="K6589">
        <f t="shared" si="675"/>
        <v>0</v>
      </c>
      <c r="L6589" t="str">
        <f t="shared" si="676"/>
        <v>Vilcun43927</v>
      </c>
      <c r="M6589" s="9">
        <f t="shared" si="677"/>
        <v>6</v>
      </c>
      <c r="N6589" t="str">
        <f t="shared" si="678"/>
        <v>Vilcun</v>
      </c>
      <c r="O6589" s="1">
        <f t="shared" si="679"/>
        <v>43927</v>
      </c>
      <c r="P6589">
        <f>+VLOOKUP($N6589,[1]Hoja3!$A$4:$E$349,2,0)</f>
        <v>9</v>
      </c>
      <c r="Q6589">
        <f>+VLOOKUP($N6589,[1]Hoja3!$A$4:$E$349,3,0)</f>
        <v>9119</v>
      </c>
      <c r="R6589" t="str">
        <f>+VLOOKUP($N6589,[1]Hoja3!$A$4:$E$349,4,0)</f>
        <v>Araucanía</v>
      </c>
      <c r="S6589" t="str">
        <f t="shared" si="680"/>
        <v>Vilcun439276</v>
      </c>
    </row>
    <row r="6590" spans="11:19" x14ac:dyDescent="0.3">
      <c r="K6590">
        <f t="shared" si="675"/>
        <v>0</v>
      </c>
      <c r="L6590" t="str">
        <f t="shared" si="676"/>
        <v>Vilcun43927</v>
      </c>
      <c r="M6590" s="9">
        <f t="shared" si="677"/>
        <v>7</v>
      </c>
      <c r="N6590" t="str">
        <f t="shared" si="678"/>
        <v>Vilcun</v>
      </c>
      <c r="O6590" s="1">
        <f t="shared" si="679"/>
        <v>43927</v>
      </c>
      <c r="P6590">
        <f>+VLOOKUP($N6590,[1]Hoja3!$A$4:$E$349,2,0)</f>
        <v>9</v>
      </c>
      <c r="Q6590">
        <f>+VLOOKUP($N6590,[1]Hoja3!$A$4:$E$349,3,0)</f>
        <v>9119</v>
      </c>
      <c r="R6590" t="str">
        <f>+VLOOKUP($N6590,[1]Hoja3!$A$4:$E$349,4,0)</f>
        <v>Araucanía</v>
      </c>
      <c r="S6590" t="str">
        <f t="shared" si="680"/>
        <v>Vilcun439277</v>
      </c>
    </row>
    <row r="6591" spans="11:19" x14ac:dyDescent="0.3">
      <c r="K6591">
        <f t="shared" si="675"/>
        <v>0</v>
      </c>
      <c r="L6591" t="str">
        <f t="shared" si="676"/>
        <v>Villarrica43927</v>
      </c>
      <c r="M6591" s="9">
        <v>1</v>
      </c>
      <c r="N6591" t="s">
        <v>367</v>
      </c>
      <c r="O6591" s="1">
        <f t="shared" si="679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0"/>
        <v>Villarrica439271</v>
      </c>
    </row>
    <row r="6592" spans="11:19" x14ac:dyDescent="0.3">
      <c r="K6592">
        <f t="shared" si="675"/>
        <v>0</v>
      </c>
      <c r="L6592" t="str">
        <f t="shared" si="676"/>
        <v>Villarrica43927</v>
      </c>
      <c r="M6592" s="9">
        <f t="shared" si="677"/>
        <v>2</v>
      </c>
      <c r="N6592" t="str">
        <f t="shared" si="678"/>
        <v>Villarrica</v>
      </c>
      <c r="O6592" s="1">
        <f t="shared" si="679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0"/>
        <v>Villarrica439272</v>
      </c>
    </row>
    <row r="6593" spans="11:19" x14ac:dyDescent="0.3">
      <c r="K6593">
        <f t="shared" si="675"/>
        <v>0</v>
      </c>
      <c r="L6593" t="str">
        <f t="shared" si="676"/>
        <v>Villarrica43927</v>
      </c>
      <c r="M6593" s="9">
        <f t="shared" si="677"/>
        <v>3</v>
      </c>
      <c r="N6593" t="str">
        <f t="shared" si="678"/>
        <v>Villarrica</v>
      </c>
      <c r="O6593" s="1">
        <f t="shared" si="679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0"/>
        <v>Villarrica439273</v>
      </c>
    </row>
    <row r="6594" spans="11:19" x14ac:dyDescent="0.3">
      <c r="K6594">
        <f t="shared" si="675"/>
        <v>0</v>
      </c>
      <c r="L6594" t="str">
        <f t="shared" si="676"/>
        <v>Villarrica43927</v>
      </c>
      <c r="M6594" s="9">
        <f t="shared" si="677"/>
        <v>4</v>
      </c>
      <c r="N6594" t="str">
        <f t="shared" si="678"/>
        <v>Villarrica</v>
      </c>
      <c r="O6594" s="1">
        <f t="shared" si="679"/>
        <v>43927</v>
      </c>
      <c r="P6594">
        <f>+VLOOKUP($N6594,[1]Hoja3!$A$4:$E$349,2,0)</f>
        <v>9</v>
      </c>
      <c r="Q6594">
        <f>+VLOOKUP($N6594,[1]Hoja3!$A$4:$E$349,3,0)</f>
        <v>9120</v>
      </c>
      <c r="R6594" t="str">
        <f>+VLOOKUP($N6594,[1]Hoja3!$A$4:$E$349,4,0)</f>
        <v>Araucanía</v>
      </c>
      <c r="S6594" t="str">
        <f t="shared" si="680"/>
        <v>Villarrica439274</v>
      </c>
    </row>
    <row r="6595" spans="11:19" x14ac:dyDescent="0.3">
      <c r="K6595">
        <f t="shared" si="675"/>
        <v>0</v>
      </c>
      <c r="L6595" t="str">
        <f t="shared" si="676"/>
        <v>Villarrica43927</v>
      </c>
      <c r="M6595" s="9">
        <f t="shared" si="677"/>
        <v>5</v>
      </c>
      <c r="N6595" t="str">
        <f t="shared" si="678"/>
        <v>Villarrica</v>
      </c>
      <c r="O6595" s="1">
        <f t="shared" si="679"/>
        <v>43927</v>
      </c>
      <c r="P6595">
        <f>+VLOOKUP($N6595,[1]Hoja3!$A$4:$E$349,2,0)</f>
        <v>9</v>
      </c>
      <c r="Q6595">
        <f>+VLOOKUP($N6595,[1]Hoja3!$A$4:$E$349,3,0)</f>
        <v>9120</v>
      </c>
      <c r="R6595" t="str">
        <f>+VLOOKUP($N6595,[1]Hoja3!$A$4:$E$349,4,0)</f>
        <v>Araucanía</v>
      </c>
      <c r="S6595" t="str">
        <f t="shared" si="680"/>
        <v>Villarrica439275</v>
      </c>
    </row>
    <row r="6596" spans="11:19" x14ac:dyDescent="0.3">
      <c r="K6596">
        <f t="shared" si="675"/>
        <v>0</v>
      </c>
      <c r="L6596" t="str">
        <f t="shared" si="676"/>
        <v>Vina del Mar43927</v>
      </c>
      <c r="M6596" s="9">
        <v>1</v>
      </c>
      <c r="N6596" t="s">
        <v>359</v>
      </c>
      <c r="O6596" s="1">
        <f t="shared" si="679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0"/>
        <v>Vina del Mar439271</v>
      </c>
    </row>
    <row r="6597" spans="11:19" x14ac:dyDescent="0.3">
      <c r="K6597">
        <f t="shared" si="675"/>
        <v>0</v>
      </c>
      <c r="L6597" t="str">
        <f t="shared" si="676"/>
        <v>Vina del Mar43927</v>
      </c>
      <c r="M6597" s="9">
        <f t="shared" si="677"/>
        <v>2</v>
      </c>
      <c r="N6597" t="str">
        <f t="shared" si="678"/>
        <v>Vina del Mar</v>
      </c>
      <c r="O6597" s="1">
        <f t="shared" si="679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0"/>
        <v>Vina del Mar439272</v>
      </c>
    </row>
    <row r="6598" spans="11:19" x14ac:dyDescent="0.3">
      <c r="K6598">
        <f t="shared" si="675"/>
        <v>0</v>
      </c>
      <c r="L6598" t="str">
        <f t="shared" si="676"/>
        <v>Vina del Mar43927</v>
      </c>
      <c r="M6598" s="9">
        <f t="shared" si="677"/>
        <v>3</v>
      </c>
      <c r="N6598" t="str">
        <f t="shared" si="678"/>
        <v>Vina del Mar</v>
      </c>
      <c r="O6598" s="1">
        <f t="shared" si="679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0"/>
        <v>Vina del Mar439273</v>
      </c>
    </row>
    <row r="6599" spans="11:19" x14ac:dyDescent="0.3">
      <c r="K6599">
        <f t="shared" ref="K6599:K6662" si="681">+COUNTIFS($L$6:$L$20000,B6599)</f>
        <v>0</v>
      </c>
      <c r="L6599" t="str">
        <f t="shared" si="676"/>
        <v>Vina del Mar43927</v>
      </c>
      <c r="M6599" s="9">
        <f t="shared" si="677"/>
        <v>4</v>
      </c>
      <c r="N6599" t="str">
        <f t="shared" si="678"/>
        <v>Vina del Mar</v>
      </c>
      <c r="O6599" s="1">
        <f t="shared" si="679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0"/>
        <v>Vina del Mar439274</v>
      </c>
    </row>
    <row r="6600" spans="11:19" x14ac:dyDescent="0.3">
      <c r="K6600">
        <f t="shared" si="681"/>
        <v>0</v>
      </c>
      <c r="L6600" t="str">
        <f t="shared" si="676"/>
        <v>Vina del Mar43927</v>
      </c>
      <c r="M6600" s="9">
        <f t="shared" si="677"/>
        <v>5</v>
      </c>
      <c r="N6600" t="str">
        <f t="shared" si="678"/>
        <v>Vina del Mar</v>
      </c>
      <c r="O6600" s="1">
        <f t="shared" si="679"/>
        <v>43927</v>
      </c>
      <c r="P6600">
        <f>+VLOOKUP($N6600,[1]Hoja3!$A$4:$E$349,2,0)</f>
        <v>5</v>
      </c>
      <c r="Q6600">
        <f>+VLOOKUP($N6600,[1]Hoja3!$A$4:$E$349,3,0)</f>
        <v>5109</v>
      </c>
      <c r="R6600" t="str">
        <f>+VLOOKUP($N6600,[1]Hoja3!$A$4:$E$349,4,0)</f>
        <v>Valparaíso</v>
      </c>
      <c r="S6600" t="str">
        <f t="shared" si="680"/>
        <v>Vina del Mar439275</v>
      </c>
    </row>
    <row r="6601" spans="11:19" x14ac:dyDescent="0.3">
      <c r="K6601">
        <f t="shared" si="681"/>
        <v>0</v>
      </c>
      <c r="L6601" t="str">
        <f t="shared" si="676"/>
        <v>Vina del Mar43927</v>
      </c>
      <c r="M6601" s="9">
        <f t="shared" si="677"/>
        <v>6</v>
      </c>
      <c r="N6601" t="str">
        <f t="shared" si="678"/>
        <v>Vina del Mar</v>
      </c>
      <c r="O6601" s="1">
        <f t="shared" si="679"/>
        <v>43927</v>
      </c>
      <c r="P6601">
        <f>+VLOOKUP($N6601,[1]Hoja3!$A$4:$E$349,2,0)</f>
        <v>5</v>
      </c>
      <c r="Q6601">
        <f>+VLOOKUP($N6601,[1]Hoja3!$A$4:$E$349,3,0)</f>
        <v>5109</v>
      </c>
      <c r="R6601" t="str">
        <f>+VLOOKUP($N6601,[1]Hoja3!$A$4:$E$349,4,0)</f>
        <v>Valparaíso</v>
      </c>
      <c r="S6601" t="str">
        <f t="shared" si="680"/>
        <v>Vina del Mar439276</v>
      </c>
    </row>
    <row r="6602" spans="11:19" x14ac:dyDescent="0.3">
      <c r="K6602">
        <f t="shared" si="681"/>
        <v>0</v>
      </c>
      <c r="L6602" t="str">
        <f t="shared" si="676"/>
        <v>Yungay43927</v>
      </c>
      <c r="M6602" s="9">
        <v>1</v>
      </c>
      <c r="N6602" t="s">
        <v>363</v>
      </c>
      <c r="O6602" s="1">
        <f t="shared" si="679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0"/>
        <v>Yungay439271</v>
      </c>
    </row>
    <row r="6603" spans="11:19" x14ac:dyDescent="0.3">
      <c r="K6603">
        <f t="shared" si="681"/>
        <v>0</v>
      </c>
      <c r="L6603" t="str">
        <f t="shared" si="676"/>
        <v>Yungay43927</v>
      </c>
      <c r="M6603" s="9">
        <f t="shared" si="677"/>
        <v>2</v>
      </c>
      <c r="N6603" t="str">
        <f t="shared" si="678"/>
        <v>Yungay</v>
      </c>
      <c r="O6603" s="1">
        <f t="shared" si="679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0"/>
        <v>Yungay439272</v>
      </c>
    </row>
    <row r="6604" spans="11:19" x14ac:dyDescent="0.3">
      <c r="K6604">
        <f t="shared" si="681"/>
        <v>0</v>
      </c>
      <c r="L6604" t="str">
        <f t="shared" si="676"/>
        <v>Yungay43927</v>
      </c>
      <c r="M6604" s="9">
        <f t="shared" si="677"/>
        <v>3</v>
      </c>
      <c r="N6604" t="str">
        <f t="shared" si="678"/>
        <v>Yungay</v>
      </c>
      <c r="O6604" s="1">
        <f t="shared" si="679"/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si="680"/>
        <v>Yungay439273</v>
      </c>
    </row>
    <row r="6605" spans="11:19" x14ac:dyDescent="0.3">
      <c r="K6605">
        <f t="shared" si="681"/>
        <v>0</v>
      </c>
      <c r="L6605" t="str">
        <f t="shared" si="676"/>
        <v>Yungay43927</v>
      </c>
      <c r="M6605" s="9">
        <f t="shared" si="677"/>
        <v>4</v>
      </c>
      <c r="N6605" t="str">
        <f t="shared" si="678"/>
        <v>Yungay</v>
      </c>
      <c r="O6605" s="1">
        <f t="shared" si="679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80"/>
        <v>Yungay439274</v>
      </c>
    </row>
    <row r="6606" spans="11:19" x14ac:dyDescent="0.3">
      <c r="K6606">
        <f t="shared" si="681"/>
        <v>0</v>
      </c>
      <c r="L6606" t="str">
        <f t="shared" ref="L6606:L6669" si="682">+N6606&amp;O6606</f>
        <v>Yungay43927</v>
      </c>
      <c r="M6606" s="9">
        <f t="shared" ref="M6606:M6667" si="683">+M6605+1</f>
        <v>5</v>
      </c>
      <c r="N6606" t="str">
        <f t="shared" ref="N6606:N6667" si="684">+N6605</f>
        <v>Yungay</v>
      </c>
      <c r="O6606" s="1">
        <f t="shared" ref="O6606:O6669" si="685">+O6605</f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ref="S6606:S6669" si="686">+N6606&amp;O6606&amp;M6606</f>
        <v>Yungay439275</v>
      </c>
    </row>
    <row r="6607" spans="11:19" x14ac:dyDescent="0.3">
      <c r="K6607">
        <f t="shared" si="681"/>
        <v>0</v>
      </c>
      <c r="L6607" t="str">
        <f t="shared" si="682"/>
        <v>Yungay43927</v>
      </c>
      <c r="M6607" s="9">
        <f t="shared" si="683"/>
        <v>6</v>
      </c>
      <c r="N6607" t="str">
        <f t="shared" si="684"/>
        <v>Yungay</v>
      </c>
      <c r="O6607" s="1">
        <f t="shared" si="685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86"/>
        <v>Yungay439276</v>
      </c>
    </row>
    <row r="6608" spans="11:19" x14ac:dyDescent="0.3">
      <c r="K6608">
        <f t="shared" si="681"/>
        <v>0</v>
      </c>
      <c r="L6608" t="str">
        <f t="shared" si="682"/>
        <v>Yungay43927</v>
      </c>
      <c r="M6608" s="9">
        <f t="shared" si="683"/>
        <v>7</v>
      </c>
      <c r="N6608" t="str">
        <f t="shared" si="684"/>
        <v>Yungay</v>
      </c>
      <c r="O6608" s="1">
        <f t="shared" si="685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86"/>
        <v>Yungay439277</v>
      </c>
    </row>
    <row r="6609" spans="11:19" x14ac:dyDescent="0.3">
      <c r="K6609">
        <f t="shared" si="681"/>
        <v>0</v>
      </c>
      <c r="L6609" t="str">
        <f t="shared" si="682"/>
        <v>Yungay43927</v>
      </c>
      <c r="M6609" s="9">
        <f t="shared" si="683"/>
        <v>8</v>
      </c>
      <c r="N6609" t="str">
        <f t="shared" si="684"/>
        <v>Yungay</v>
      </c>
      <c r="O6609" s="1">
        <f t="shared" si="685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86"/>
        <v>Yungay439278</v>
      </c>
    </row>
    <row r="6610" spans="11:19" x14ac:dyDescent="0.3">
      <c r="K6610">
        <f t="shared" si="681"/>
        <v>0</v>
      </c>
      <c r="L6610" t="str">
        <f t="shared" si="682"/>
        <v>Yungay43927</v>
      </c>
      <c r="M6610" s="9">
        <f t="shared" si="683"/>
        <v>9</v>
      </c>
      <c r="N6610" t="str">
        <f t="shared" si="684"/>
        <v>Yungay</v>
      </c>
      <c r="O6610" s="1">
        <f t="shared" si="685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86"/>
        <v>Yungay439279</v>
      </c>
    </row>
    <row r="6611" spans="11:19" x14ac:dyDescent="0.3">
      <c r="K6611">
        <f t="shared" si="681"/>
        <v>0</v>
      </c>
      <c r="L6611" t="str">
        <f t="shared" si="682"/>
        <v>Yungay43927</v>
      </c>
      <c r="M6611" s="9">
        <f t="shared" si="683"/>
        <v>10</v>
      </c>
      <c r="N6611" t="str">
        <f t="shared" si="684"/>
        <v>Yungay</v>
      </c>
      <c r="O6611" s="1">
        <f t="shared" si="685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86"/>
        <v>Yungay4392710</v>
      </c>
    </row>
    <row r="6612" spans="11:19" x14ac:dyDescent="0.3">
      <c r="K6612">
        <f t="shared" si="681"/>
        <v>0</v>
      </c>
      <c r="L6612" t="str">
        <f t="shared" si="682"/>
        <v>Yungay43927</v>
      </c>
      <c r="M6612" s="9">
        <f t="shared" si="683"/>
        <v>11</v>
      </c>
      <c r="N6612" t="str">
        <f t="shared" si="684"/>
        <v>Yungay</v>
      </c>
      <c r="O6612" s="1">
        <f t="shared" si="685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86"/>
        <v>Yungay4392711</v>
      </c>
    </row>
    <row r="6613" spans="11:19" x14ac:dyDescent="0.3">
      <c r="K6613">
        <f t="shared" si="681"/>
        <v>0</v>
      </c>
      <c r="L6613" t="str">
        <f t="shared" si="682"/>
        <v>Yungay43927</v>
      </c>
      <c r="M6613" s="9">
        <f t="shared" si="683"/>
        <v>12</v>
      </c>
      <c r="N6613" t="str">
        <f t="shared" si="684"/>
        <v>Yungay</v>
      </c>
      <c r="O6613" s="1">
        <f t="shared" si="685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86"/>
        <v>Yungay4392712</v>
      </c>
    </row>
    <row r="6614" spans="11:19" x14ac:dyDescent="0.3">
      <c r="K6614">
        <f t="shared" si="681"/>
        <v>0</v>
      </c>
      <c r="L6614" t="str">
        <f t="shared" si="682"/>
        <v>Yungay43927</v>
      </c>
      <c r="M6614" s="9">
        <f t="shared" si="683"/>
        <v>13</v>
      </c>
      <c r="N6614" t="str">
        <f t="shared" si="684"/>
        <v>Yungay</v>
      </c>
      <c r="O6614" s="1">
        <f t="shared" si="685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86"/>
        <v>Yungay4392713</v>
      </c>
    </row>
    <row r="6615" spans="11:19" x14ac:dyDescent="0.3">
      <c r="K6615">
        <f t="shared" si="681"/>
        <v>0</v>
      </c>
      <c r="L6615" t="str">
        <f t="shared" si="682"/>
        <v>Yungay43927</v>
      </c>
      <c r="M6615" s="9">
        <f t="shared" si="683"/>
        <v>14</v>
      </c>
      <c r="N6615" t="str">
        <f t="shared" si="684"/>
        <v>Yungay</v>
      </c>
      <c r="O6615" s="1">
        <f t="shared" si="685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86"/>
        <v>Yungay4392714</v>
      </c>
    </row>
    <row r="6616" spans="11:19" x14ac:dyDescent="0.3">
      <c r="K6616">
        <f t="shared" si="681"/>
        <v>0</v>
      </c>
      <c r="L6616" t="str">
        <f t="shared" si="682"/>
        <v>Yungay43927</v>
      </c>
      <c r="M6616" s="9">
        <f t="shared" si="683"/>
        <v>15</v>
      </c>
      <c r="N6616" t="str">
        <f t="shared" si="684"/>
        <v>Yungay</v>
      </c>
      <c r="O6616" s="1">
        <f t="shared" si="685"/>
        <v>43927</v>
      </c>
      <c r="P6616">
        <f>+VLOOKUP($N6616,[1]Hoja3!$A$4:$E$349,2,0)</f>
        <v>16</v>
      </c>
      <c r="Q6616">
        <f>+VLOOKUP($N6616,[1]Hoja3!$A$4:$E$349,3,0)</f>
        <v>16109</v>
      </c>
      <c r="R6616" t="str">
        <f>+VLOOKUP($N6616,[1]Hoja3!$A$4:$E$349,4,0)</f>
        <v>Ñuble</v>
      </c>
      <c r="S6616" t="str">
        <f t="shared" si="686"/>
        <v>Yungay4392715</v>
      </c>
    </row>
    <row r="6617" spans="11:19" x14ac:dyDescent="0.3">
      <c r="K6617">
        <f t="shared" si="681"/>
        <v>0</v>
      </c>
      <c r="L6617" t="str">
        <f t="shared" si="682"/>
        <v>Yungay43927</v>
      </c>
      <c r="M6617" s="9">
        <f t="shared" si="683"/>
        <v>16</v>
      </c>
      <c r="N6617" t="str">
        <f t="shared" si="684"/>
        <v>Yungay</v>
      </c>
      <c r="O6617" s="1">
        <f t="shared" si="685"/>
        <v>43927</v>
      </c>
      <c r="P6617">
        <f>+VLOOKUP($N6617,[1]Hoja3!$A$4:$E$349,2,0)</f>
        <v>16</v>
      </c>
      <c r="Q6617">
        <f>+VLOOKUP($N6617,[1]Hoja3!$A$4:$E$349,3,0)</f>
        <v>16109</v>
      </c>
      <c r="R6617" t="str">
        <f>+VLOOKUP($N6617,[1]Hoja3!$A$4:$E$349,4,0)</f>
        <v>Ñuble</v>
      </c>
      <c r="S6617" t="str">
        <f t="shared" si="686"/>
        <v>Yungay4392716</v>
      </c>
    </row>
    <row r="6618" spans="11:19" x14ac:dyDescent="0.3">
      <c r="K6618">
        <f t="shared" si="681"/>
        <v>0</v>
      </c>
      <c r="L6618" t="str">
        <f t="shared" si="682"/>
        <v>Alto Hospicio43929</v>
      </c>
      <c r="M6618" s="9">
        <v>1</v>
      </c>
      <c r="N6618" t="s">
        <v>29</v>
      </c>
      <c r="O6618" s="1">
        <v>43929</v>
      </c>
      <c r="P6618">
        <f>+VLOOKUP($N6618,[1]Hoja3!$A$4:$E$349,2,0)</f>
        <v>1</v>
      </c>
      <c r="Q6618">
        <f>+VLOOKUP($N6618,[1]Hoja3!$A$4:$E$349,3,0)</f>
        <v>1107</v>
      </c>
      <c r="R6618" t="str">
        <f>+VLOOKUP($N6618,[1]Hoja3!$A$4:$E$349,4,0)</f>
        <v>Tarapacá</v>
      </c>
      <c r="S6618" t="str">
        <f t="shared" si="686"/>
        <v>Alto Hospicio439291</v>
      </c>
    </row>
    <row r="6619" spans="11:19" x14ac:dyDescent="0.3">
      <c r="K6619">
        <f t="shared" si="681"/>
        <v>0</v>
      </c>
      <c r="L6619" t="str">
        <f t="shared" si="682"/>
        <v>Angol43929</v>
      </c>
      <c r="M6619" s="9">
        <v>1</v>
      </c>
      <c r="N6619" t="s">
        <v>33</v>
      </c>
      <c r="O6619" s="1">
        <f t="shared" si="685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86"/>
        <v>Angol439291</v>
      </c>
    </row>
    <row r="6620" spans="11:19" x14ac:dyDescent="0.3">
      <c r="K6620">
        <f t="shared" si="681"/>
        <v>0</v>
      </c>
      <c r="L6620" t="str">
        <f t="shared" si="682"/>
        <v>Angol43929</v>
      </c>
      <c r="M6620" s="9">
        <f t="shared" si="683"/>
        <v>2</v>
      </c>
      <c r="N6620" t="str">
        <f t="shared" si="684"/>
        <v>Angol</v>
      </c>
      <c r="O6620" s="1">
        <f t="shared" si="685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86"/>
        <v>Angol439292</v>
      </c>
    </row>
    <row r="6621" spans="11:19" x14ac:dyDescent="0.3">
      <c r="K6621">
        <f t="shared" si="681"/>
        <v>0</v>
      </c>
      <c r="L6621" t="str">
        <f t="shared" si="682"/>
        <v>Angol43929</v>
      </c>
      <c r="M6621" s="9">
        <f t="shared" si="683"/>
        <v>3</v>
      </c>
      <c r="N6621" t="str">
        <f t="shared" si="684"/>
        <v>Angol</v>
      </c>
      <c r="O6621" s="1">
        <f t="shared" si="685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86"/>
        <v>Angol439293</v>
      </c>
    </row>
    <row r="6622" spans="11:19" x14ac:dyDescent="0.3">
      <c r="K6622">
        <f t="shared" si="681"/>
        <v>0</v>
      </c>
      <c r="L6622" t="str">
        <f t="shared" si="682"/>
        <v>Angol43929</v>
      </c>
      <c r="M6622" s="9">
        <f t="shared" si="683"/>
        <v>4</v>
      </c>
      <c r="N6622" t="str">
        <f t="shared" si="684"/>
        <v>Angol</v>
      </c>
      <c r="O6622" s="1">
        <f t="shared" si="685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86"/>
        <v>Angol439294</v>
      </c>
    </row>
    <row r="6623" spans="11:19" x14ac:dyDescent="0.3">
      <c r="K6623">
        <f t="shared" si="681"/>
        <v>0</v>
      </c>
      <c r="L6623" t="str">
        <f t="shared" si="682"/>
        <v>Angol43929</v>
      </c>
      <c r="M6623" s="9">
        <f t="shared" si="683"/>
        <v>5</v>
      </c>
      <c r="N6623" t="str">
        <f t="shared" si="684"/>
        <v>Angol</v>
      </c>
      <c r="O6623" s="1">
        <f t="shared" si="685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86"/>
        <v>Angol439295</v>
      </c>
    </row>
    <row r="6624" spans="11:19" x14ac:dyDescent="0.3">
      <c r="K6624">
        <f t="shared" si="681"/>
        <v>0</v>
      </c>
      <c r="L6624" t="str">
        <f t="shared" si="682"/>
        <v>Angol43929</v>
      </c>
      <c r="M6624" s="9">
        <f t="shared" si="683"/>
        <v>6</v>
      </c>
      <c r="N6624" t="str">
        <f t="shared" si="684"/>
        <v>Angol</v>
      </c>
      <c r="O6624" s="1">
        <f t="shared" si="685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86"/>
        <v>Angol439296</v>
      </c>
    </row>
    <row r="6625" spans="11:19" x14ac:dyDescent="0.3">
      <c r="K6625">
        <f t="shared" si="681"/>
        <v>0</v>
      </c>
      <c r="L6625" t="str">
        <f t="shared" si="682"/>
        <v>Angol43929</v>
      </c>
      <c r="M6625" s="9">
        <f t="shared" si="683"/>
        <v>7</v>
      </c>
      <c r="N6625" t="str">
        <f t="shared" si="684"/>
        <v>Angol</v>
      </c>
      <c r="O6625" s="1">
        <f t="shared" si="685"/>
        <v>43929</v>
      </c>
      <c r="P6625">
        <f>+VLOOKUP($N6625,[1]Hoja3!$A$4:$E$349,2,0)</f>
        <v>9</v>
      </c>
      <c r="Q6625">
        <f>+VLOOKUP($N6625,[1]Hoja3!$A$4:$E$349,3,0)</f>
        <v>9201</v>
      </c>
      <c r="R6625" t="str">
        <f>+VLOOKUP($N6625,[1]Hoja3!$A$4:$E$349,4,0)</f>
        <v>Araucanía</v>
      </c>
      <c r="S6625" t="str">
        <f t="shared" si="686"/>
        <v>Angol439297</v>
      </c>
    </row>
    <row r="6626" spans="11:19" x14ac:dyDescent="0.3">
      <c r="K6626">
        <f t="shared" si="681"/>
        <v>0</v>
      </c>
      <c r="L6626" t="str">
        <f t="shared" si="682"/>
        <v>Angol43929</v>
      </c>
      <c r="M6626" s="9">
        <f t="shared" si="683"/>
        <v>8</v>
      </c>
      <c r="N6626" t="str">
        <f t="shared" si="684"/>
        <v>Angol</v>
      </c>
      <c r="O6626" s="1">
        <f t="shared" si="685"/>
        <v>43929</v>
      </c>
      <c r="P6626">
        <f>+VLOOKUP($N6626,[1]Hoja3!$A$4:$E$349,2,0)</f>
        <v>9</v>
      </c>
      <c r="Q6626">
        <f>+VLOOKUP($N6626,[1]Hoja3!$A$4:$E$349,3,0)</f>
        <v>9201</v>
      </c>
      <c r="R6626" t="str">
        <f>+VLOOKUP($N6626,[1]Hoja3!$A$4:$E$349,4,0)</f>
        <v>Araucanía</v>
      </c>
      <c r="S6626" t="str">
        <f t="shared" si="686"/>
        <v>Angol439298</v>
      </c>
    </row>
    <row r="6627" spans="11:19" x14ac:dyDescent="0.3">
      <c r="K6627">
        <f t="shared" si="681"/>
        <v>0</v>
      </c>
      <c r="L6627" t="str">
        <f t="shared" si="682"/>
        <v>Antofagasta43929</v>
      </c>
      <c r="M6627" s="9">
        <v>1</v>
      </c>
      <c r="N6627" t="s">
        <v>2</v>
      </c>
      <c r="O6627" s="1">
        <f t="shared" si="685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86"/>
        <v>Antofagasta439291</v>
      </c>
    </row>
    <row r="6628" spans="11:19" x14ac:dyDescent="0.3">
      <c r="K6628">
        <f t="shared" si="681"/>
        <v>0</v>
      </c>
      <c r="L6628" t="str">
        <f t="shared" si="682"/>
        <v>Antofagasta43929</v>
      </c>
      <c r="M6628" s="9">
        <f t="shared" si="683"/>
        <v>2</v>
      </c>
      <c r="N6628" t="str">
        <f t="shared" si="684"/>
        <v>Antofagasta</v>
      </c>
      <c r="O6628" s="1">
        <f t="shared" si="685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86"/>
        <v>Antofagasta439292</v>
      </c>
    </row>
    <row r="6629" spans="11:19" x14ac:dyDescent="0.3">
      <c r="K6629">
        <f t="shared" si="681"/>
        <v>0</v>
      </c>
      <c r="L6629" t="str">
        <f t="shared" si="682"/>
        <v>Antofagasta43929</v>
      </c>
      <c r="M6629" s="9">
        <f t="shared" si="683"/>
        <v>3</v>
      </c>
      <c r="N6629" t="str">
        <f t="shared" si="684"/>
        <v>Antofagasta</v>
      </c>
      <c r="O6629" s="1">
        <f t="shared" si="685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86"/>
        <v>Antofagasta439293</v>
      </c>
    </row>
    <row r="6630" spans="11:19" x14ac:dyDescent="0.3">
      <c r="K6630">
        <f t="shared" si="681"/>
        <v>0</v>
      </c>
      <c r="L6630" t="str">
        <f t="shared" si="682"/>
        <v>Antofagasta43929</v>
      </c>
      <c r="M6630" s="9">
        <f t="shared" si="683"/>
        <v>4</v>
      </c>
      <c r="N6630" t="str">
        <f t="shared" si="684"/>
        <v>Antofagasta</v>
      </c>
      <c r="O6630" s="1">
        <f t="shared" si="685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86"/>
        <v>Antofagasta439294</v>
      </c>
    </row>
    <row r="6631" spans="11:19" x14ac:dyDescent="0.3">
      <c r="K6631">
        <f t="shared" si="681"/>
        <v>0</v>
      </c>
      <c r="L6631" t="str">
        <f t="shared" si="682"/>
        <v>Antofagasta43929</v>
      </c>
      <c r="M6631" s="9">
        <f t="shared" si="683"/>
        <v>5</v>
      </c>
      <c r="N6631" t="str">
        <f t="shared" si="684"/>
        <v>Antofagasta</v>
      </c>
      <c r="O6631" s="1">
        <f t="shared" si="685"/>
        <v>43929</v>
      </c>
      <c r="P6631">
        <f>+VLOOKUP($N6631,[1]Hoja3!$A$4:$E$349,2,0)</f>
        <v>2</v>
      </c>
      <c r="Q6631">
        <f>+VLOOKUP($N6631,[1]Hoja3!$A$4:$E$349,3,0)</f>
        <v>2101</v>
      </c>
      <c r="R6631" t="str">
        <f>+VLOOKUP($N6631,[1]Hoja3!$A$4:$E$349,4,0)</f>
        <v>Antofagasta</v>
      </c>
      <c r="S6631" t="str">
        <f t="shared" si="686"/>
        <v>Antofagasta439295</v>
      </c>
    </row>
    <row r="6632" spans="11:19" x14ac:dyDescent="0.3">
      <c r="K6632">
        <f t="shared" si="681"/>
        <v>0</v>
      </c>
      <c r="L6632" t="str">
        <f t="shared" si="682"/>
        <v>Antofagasta43929</v>
      </c>
      <c r="M6632" s="9">
        <f t="shared" si="683"/>
        <v>6</v>
      </c>
      <c r="N6632" t="str">
        <f t="shared" si="684"/>
        <v>Antofagasta</v>
      </c>
      <c r="O6632" s="1">
        <f t="shared" si="685"/>
        <v>43929</v>
      </c>
      <c r="P6632">
        <f>+VLOOKUP($N6632,[1]Hoja3!$A$4:$E$349,2,0)</f>
        <v>2</v>
      </c>
      <c r="Q6632">
        <f>+VLOOKUP($N6632,[1]Hoja3!$A$4:$E$349,3,0)</f>
        <v>2101</v>
      </c>
      <c r="R6632" t="str">
        <f>+VLOOKUP($N6632,[1]Hoja3!$A$4:$E$349,4,0)</f>
        <v>Antofagasta</v>
      </c>
      <c r="S6632" t="str">
        <f t="shared" si="686"/>
        <v>Antofagasta439296</v>
      </c>
    </row>
    <row r="6633" spans="11:19" x14ac:dyDescent="0.3">
      <c r="K6633">
        <f t="shared" si="681"/>
        <v>0</v>
      </c>
      <c r="L6633" t="str">
        <f t="shared" si="682"/>
        <v>Arica43929</v>
      </c>
      <c r="M6633" s="9">
        <v>1</v>
      </c>
      <c r="N6633" t="s">
        <v>37</v>
      </c>
      <c r="O6633" s="1">
        <f t="shared" si="685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86"/>
        <v>Arica439291</v>
      </c>
    </row>
    <row r="6634" spans="11:19" x14ac:dyDescent="0.3">
      <c r="K6634">
        <f t="shared" si="681"/>
        <v>0</v>
      </c>
      <c r="L6634" t="str">
        <f t="shared" si="682"/>
        <v>Arica43929</v>
      </c>
      <c r="M6634" s="9">
        <f t="shared" si="683"/>
        <v>2</v>
      </c>
      <c r="N6634" t="str">
        <f t="shared" si="684"/>
        <v>Arica</v>
      </c>
      <c r="O6634" s="1">
        <f t="shared" si="685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86"/>
        <v>Arica439292</v>
      </c>
    </row>
    <row r="6635" spans="11:19" x14ac:dyDescent="0.3">
      <c r="K6635">
        <f t="shared" si="681"/>
        <v>0</v>
      </c>
      <c r="L6635" t="str">
        <f t="shared" si="682"/>
        <v>Arica43929</v>
      </c>
      <c r="M6635" s="9">
        <f t="shared" si="683"/>
        <v>3</v>
      </c>
      <c r="N6635" t="str">
        <f t="shared" si="684"/>
        <v>Arica</v>
      </c>
      <c r="O6635" s="1">
        <f t="shared" si="685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86"/>
        <v>Arica439293</v>
      </c>
    </row>
    <row r="6636" spans="11:19" x14ac:dyDescent="0.3">
      <c r="K6636">
        <f t="shared" si="681"/>
        <v>0</v>
      </c>
      <c r="L6636" t="str">
        <f t="shared" si="682"/>
        <v>Arica43929</v>
      </c>
      <c r="M6636" s="9">
        <f t="shared" si="683"/>
        <v>4</v>
      </c>
      <c r="N6636" t="str">
        <f t="shared" si="684"/>
        <v>Arica</v>
      </c>
      <c r="O6636" s="1">
        <f t="shared" si="685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86"/>
        <v>Arica439294</v>
      </c>
    </row>
    <row r="6637" spans="11:19" x14ac:dyDescent="0.3">
      <c r="K6637">
        <f t="shared" si="681"/>
        <v>0</v>
      </c>
      <c r="L6637" t="str">
        <f t="shared" si="682"/>
        <v>Arica43929</v>
      </c>
      <c r="M6637" s="9">
        <f t="shared" si="683"/>
        <v>5</v>
      </c>
      <c r="N6637" t="str">
        <f t="shared" si="684"/>
        <v>Arica</v>
      </c>
      <c r="O6637" s="1">
        <f t="shared" si="685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86"/>
        <v>Arica439295</v>
      </c>
    </row>
    <row r="6638" spans="11:19" x14ac:dyDescent="0.3">
      <c r="K6638">
        <f t="shared" si="681"/>
        <v>0</v>
      </c>
      <c r="L6638" t="str">
        <f t="shared" si="682"/>
        <v>Arica43929</v>
      </c>
      <c r="M6638" s="9">
        <f t="shared" si="683"/>
        <v>6</v>
      </c>
      <c r="N6638" t="str">
        <f t="shared" si="684"/>
        <v>Arica</v>
      </c>
      <c r="O6638" s="1">
        <f t="shared" si="685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86"/>
        <v>Arica439296</v>
      </c>
    </row>
    <row r="6639" spans="11:19" x14ac:dyDescent="0.3">
      <c r="K6639">
        <f t="shared" si="681"/>
        <v>0</v>
      </c>
      <c r="L6639" t="str">
        <f t="shared" si="682"/>
        <v>Arica43929</v>
      </c>
      <c r="M6639" s="9">
        <f t="shared" si="683"/>
        <v>7</v>
      </c>
      <c r="N6639" t="str">
        <f t="shared" si="684"/>
        <v>Arica</v>
      </c>
      <c r="O6639" s="1">
        <f t="shared" si="685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86"/>
        <v>Arica439297</v>
      </c>
    </row>
    <row r="6640" spans="11:19" x14ac:dyDescent="0.3">
      <c r="K6640">
        <f t="shared" si="681"/>
        <v>0</v>
      </c>
      <c r="L6640" t="str">
        <f t="shared" si="682"/>
        <v>Arica43929</v>
      </c>
      <c r="M6640" s="9">
        <f t="shared" si="683"/>
        <v>8</v>
      </c>
      <c r="N6640" t="str">
        <f t="shared" si="684"/>
        <v>Arica</v>
      </c>
      <c r="O6640" s="1">
        <f t="shared" si="685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86"/>
        <v>Arica439298</v>
      </c>
    </row>
    <row r="6641" spans="11:19" x14ac:dyDescent="0.3">
      <c r="K6641">
        <f t="shared" si="681"/>
        <v>0</v>
      </c>
      <c r="L6641" t="str">
        <f t="shared" si="682"/>
        <v>Arica43929</v>
      </c>
      <c r="M6641" s="9">
        <f t="shared" si="683"/>
        <v>9</v>
      </c>
      <c r="N6641" t="str">
        <f t="shared" si="684"/>
        <v>Arica</v>
      </c>
      <c r="O6641" s="1">
        <f t="shared" si="685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86"/>
        <v>Arica439299</v>
      </c>
    </row>
    <row r="6642" spans="11:19" x14ac:dyDescent="0.3">
      <c r="K6642">
        <f t="shared" si="681"/>
        <v>0</v>
      </c>
      <c r="L6642" t="str">
        <f t="shared" si="682"/>
        <v>Arica43929</v>
      </c>
      <c r="M6642" s="9">
        <f t="shared" si="683"/>
        <v>10</v>
      </c>
      <c r="N6642" t="str">
        <f t="shared" si="684"/>
        <v>Arica</v>
      </c>
      <c r="O6642" s="1">
        <f t="shared" si="685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86"/>
        <v>Arica4392910</v>
      </c>
    </row>
    <row r="6643" spans="11:19" x14ac:dyDescent="0.3">
      <c r="K6643">
        <f t="shared" si="681"/>
        <v>0</v>
      </c>
      <c r="L6643" t="str">
        <f t="shared" si="682"/>
        <v>Arica43929</v>
      </c>
      <c r="M6643" s="9">
        <f t="shared" si="683"/>
        <v>11</v>
      </c>
      <c r="N6643" t="str">
        <f t="shared" si="684"/>
        <v>Arica</v>
      </c>
      <c r="O6643" s="1">
        <f t="shared" si="685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86"/>
        <v>Arica4392911</v>
      </c>
    </row>
    <row r="6644" spans="11:19" x14ac:dyDescent="0.3">
      <c r="K6644">
        <f t="shared" si="681"/>
        <v>0</v>
      </c>
      <c r="L6644" t="str">
        <f t="shared" si="682"/>
        <v>Arica43929</v>
      </c>
      <c r="M6644" s="9">
        <f t="shared" si="683"/>
        <v>12</v>
      </c>
      <c r="N6644" t="str">
        <f t="shared" si="684"/>
        <v>Arica</v>
      </c>
      <c r="O6644" s="1">
        <f t="shared" si="685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86"/>
        <v>Arica4392912</v>
      </c>
    </row>
    <row r="6645" spans="11:19" x14ac:dyDescent="0.3">
      <c r="K6645">
        <f t="shared" si="681"/>
        <v>0</v>
      </c>
      <c r="L6645" t="str">
        <f t="shared" si="682"/>
        <v>Arica43929</v>
      </c>
      <c r="M6645" s="9">
        <f t="shared" si="683"/>
        <v>13</v>
      </c>
      <c r="N6645" t="str">
        <f t="shared" si="684"/>
        <v>Arica</v>
      </c>
      <c r="O6645" s="1">
        <f t="shared" si="685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86"/>
        <v>Arica4392913</v>
      </c>
    </row>
    <row r="6646" spans="11:19" x14ac:dyDescent="0.3">
      <c r="K6646">
        <f t="shared" si="681"/>
        <v>0</v>
      </c>
      <c r="L6646" t="str">
        <f t="shared" si="682"/>
        <v>Arica43929</v>
      </c>
      <c r="M6646" s="9">
        <f t="shared" si="683"/>
        <v>14</v>
      </c>
      <c r="N6646" t="str">
        <f t="shared" si="684"/>
        <v>Arica</v>
      </c>
      <c r="O6646" s="1">
        <f t="shared" si="685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86"/>
        <v>Arica4392914</v>
      </c>
    </row>
    <row r="6647" spans="11:19" x14ac:dyDescent="0.3">
      <c r="K6647">
        <f t="shared" si="681"/>
        <v>0</v>
      </c>
      <c r="L6647" t="str">
        <f t="shared" si="682"/>
        <v>Arica43929</v>
      </c>
      <c r="M6647" s="9">
        <f t="shared" si="683"/>
        <v>15</v>
      </c>
      <c r="N6647" t="str">
        <f t="shared" si="684"/>
        <v>Arica</v>
      </c>
      <c r="O6647" s="1">
        <f t="shared" si="685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86"/>
        <v>Arica4392915</v>
      </c>
    </row>
    <row r="6648" spans="11:19" x14ac:dyDescent="0.3">
      <c r="K6648">
        <f t="shared" si="681"/>
        <v>0</v>
      </c>
      <c r="L6648" t="str">
        <f t="shared" si="682"/>
        <v>Arica43929</v>
      </c>
      <c r="M6648" s="9">
        <f t="shared" si="683"/>
        <v>16</v>
      </c>
      <c r="N6648" t="str">
        <f t="shared" si="684"/>
        <v>Arica</v>
      </c>
      <c r="O6648" s="1">
        <f t="shared" si="685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86"/>
        <v>Arica4392916</v>
      </c>
    </row>
    <row r="6649" spans="11:19" x14ac:dyDescent="0.3">
      <c r="K6649">
        <f t="shared" si="681"/>
        <v>0</v>
      </c>
      <c r="L6649" t="str">
        <f t="shared" si="682"/>
        <v>Arica43929</v>
      </c>
      <c r="M6649" s="9">
        <f t="shared" si="683"/>
        <v>17</v>
      </c>
      <c r="N6649" t="str">
        <f t="shared" si="684"/>
        <v>Arica</v>
      </c>
      <c r="O6649" s="1">
        <f t="shared" si="685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86"/>
        <v>Arica4392917</v>
      </c>
    </row>
    <row r="6650" spans="11:19" x14ac:dyDescent="0.3">
      <c r="K6650">
        <f t="shared" si="681"/>
        <v>0</v>
      </c>
      <c r="L6650" t="str">
        <f t="shared" si="682"/>
        <v>Arica43929</v>
      </c>
      <c r="M6650" s="9">
        <f t="shared" si="683"/>
        <v>18</v>
      </c>
      <c r="N6650" t="str">
        <f t="shared" si="684"/>
        <v>Arica</v>
      </c>
      <c r="O6650" s="1">
        <f t="shared" si="685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86"/>
        <v>Arica4392918</v>
      </c>
    </row>
    <row r="6651" spans="11:19" x14ac:dyDescent="0.3">
      <c r="K6651">
        <f t="shared" si="681"/>
        <v>0</v>
      </c>
      <c r="L6651" t="str">
        <f t="shared" si="682"/>
        <v>Arica43929</v>
      </c>
      <c r="M6651" s="9">
        <f t="shared" si="683"/>
        <v>19</v>
      </c>
      <c r="N6651" t="str">
        <f t="shared" si="684"/>
        <v>Arica</v>
      </c>
      <c r="O6651" s="1">
        <f t="shared" si="685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86"/>
        <v>Arica4392919</v>
      </c>
    </row>
    <row r="6652" spans="11:19" x14ac:dyDescent="0.3">
      <c r="K6652">
        <f t="shared" si="681"/>
        <v>0</v>
      </c>
      <c r="L6652" t="str">
        <f t="shared" si="682"/>
        <v>Arica43929</v>
      </c>
      <c r="M6652" s="9">
        <f t="shared" si="683"/>
        <v>20</v>
      </c>
      <c r="N6652" t="str">
        <f t="shared" si="684"/>
        <v>Arica</v>
      </c>
      <c r="O6652" s="1">
        <f t="shared" si="685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86"/>
        <v>Arica4392920</v>
      </c>
    </row>
    <row r="6653" spans="11:19" x14ac:dyDescent="0.3">
      <c r="K6653">
        <f t="shared" si="681"/>
        <v>0</v>
      </c>
      <c r="L6653" t="str">
        <f t="shared" si="682"/>
        <v>Arica43929</v>
      </c>
      <c r="M6653" s="9">
        <f t="shared" si="683"/>
        <v>21</v>
      </c>
      <c r="N6653" t="str">
        <f t="shared" si="684"/>
        <v>Arica</v>
      </c>
      <c r="O6653" s="1">
        <f t="shared" si="685"/>
        <v>43929</v>
      </c>
      <c r="P6653">
        <f>+VLOOKUP($N6653,[1]Hoja3!$A$4:$E$349,2,0)</f>
        <v>15</v>
      </c>
      <c r="Q6653">
        <f>+VLOOKUP($N6653,[1]Hoja3!$A$4:$E$349,3,0)</f>
        <v>15101</v>
      </c>
      <c r="R6653" t="str">
        <f>+VLOOKUP($N6653,[1]Hoja3!$A$4:$E$349,4,0)</f>
        <v>Arica y Parinacota</v>
      </c>
      <c r="S6653" t="str">
        <f t="shared" si="686"/>
        <v>Arica4392921</v>
      </c>
    </row>
    <row r="6654" spans="11:19" x14ac:dyDescent="0.3">
      <c r="K6654">
        <f t="shared" si="681"/>
        <v>0</v>
      </c>
      <c r="L6654" t="str">
        <f t="shared" si="682"/>
        <v>Arica43929</v>
      </c>
      <c r="M6654" s="9">
        <f t="shared" si="683"/>
        <v>22</v>
      </c>
      <c r="N6654" t="str">
        <f t="shared" si="684"/>
        <v>Arica</v>
      </c>
      <c r="O6654" s="1">
        <f t="shared" si="685"/>
        <v>43929</v>
      </c>
      <c r="P6654">
        <f>+VLOOKUP($N6654,[1]Hoja3!$A$4:$E$349,2,0)</f>
        <v>15</v>
      </c>
      <c r="Q6654">
        <f>+VLOOKUP($N6654,[1]Hoja3!$A$4:$E$349,3,0)</f>
        <v>15101</v>
      </c>
      <c r="R6654" t="str">
        <f>+VLOOKUP($N6654,[1]Hoja3!$A$4:$E$349,4,0)</f>
        <v>Arica y Parinacota</v>
      </c>
      <c r="S6654" t="str">
        <f t="shared" si="686"/>
        <v>Arica4392922</v>
      </c>
    </row>
    <row r="6655" spans="11:19" x14ac:dyDescent="0.3">
      <c r="K6655">
        <f t="shared" si="681"/>
        <v>0</v>
      </c>
      <c r="L6655" t="str">
        <f t="shared" si="682"/>
        <v>Bulnes43929</v>
      </c>
      <c r="M6655" s="9">
        <v>1</v>
      </c>
      <c r="N6655" t="s">
        <v>40</v>
      </c>
      <c r="O6655" s="1">
        <f t="shared" si="685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86"/>
        <v>Bulnes439291</v>
      </c>
    </row>
    <row r="6656" spans="11:19" x14ac:dyDescent="0.3">
      <c r="K6656">
        <f t="shared" si="681"/>
        <v>0</v>
      </c>
      <c r="L6656" t="str">
        <f t="shared" si="682"/>
        <v>Bulnes43929</v>
      </c>
      <c r="M6656" s="9">
        <f t="shared" si="683"/>
        <v>2</v>
      </c>
      <c r="N6656" t="str">
        <f t="shared" si="684"/>
        <v>Bulnes</v>
      </c>
      <c r="O6656" s="1">
        <f t="shared" si="685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86"/>
        <v>Bulnes439292</v>
      </c>
    </row>
    <row r="6657" spans="11:19" x14ac:dyDescent="0.3">
      <c r="K6657">
        <f t="shared" si="681"/>
        <v>0</v>
      </c>
      <c r="L6657" t="str">
        <f t="shared" si="682"/>
        <v>Bulnes43929</v>
      </c>
      <c r="M6657" s="9">
        <f t="shared" si="683"/>
        <v>3</v>
      </c>
      <c r="N6657" t="str">
        <f t="shared" si="684"/>
        <v>Bulnes</v>
      </c>
      <c r="O6657" s="1">
        <f t="shared" si="685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86"/>
        <v>Bulnes439293</v>
      </c>
    </row>
    <row r="6658" spans="11:19" x14ac:dyDescent="0.3">
      <c r="K6658">
        <f t="shared" si="681"/>
        <v>0</v>
      </c>
      <c r="L6658" t="str">
        <f t="shared" si="682"/>
        <v>Bulnes43929</v>
      </c>
      <c r="M6658" s="9">
        <f t="shared" si="683"/>
        <v>4</v>
      </c>
      <c r="N6658" t="str">
        <f t="shared" si="684"/>
        <v>Bulnes</v>
      </c>
      <c r="O6658" s="1">
        <f t="shared" si="685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86"/>
        <v>Bulnes439294</v>
      </c>
    </row>
    <row r="6659" spans="11:19" x14ac:dyDescent="0.3">
      <c r="K6659">
        <f t="shared" si="681"/>
        <v>0</v>
      </c>
      <c r="L6659" t="str">
        <f t="shared" si="682"/>
        <v>Bulnes43929</v>
      </c>
      <c r="M6659" s="9">
        <f t="shared" si="683"/>
        <v>5</v>
      </c>
      <c r="N6659" t="str">
        <f t="shared" si="684"/>
        <v>Bulnes</v>
      </c>
      <c r="O6659" s="1">
        <f t="shared" si="685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86"/>
        <v>Bulnes439295</v>
      </c>
    </row>
    <row r="6660" spans="11:19" x14ac:dyDescent="0.3">
      <c r="K6660">
        <f t="shared" si="681"/>
        <v>0</v>
      </c>
      <c r="L6660" t="str">
        <f t="shared" si="682"/>
        <v>Bulnes43929</v>
      </c>
      <c r="M6660" s="9">
        <f t="shared" si="683"/>
        <v>6</v>
      </c>
      <c r="N6660" t="str">
        <f t="shared" si="684"/>
        <v>Bulnes</v>
      </c>
      <c r="O6660" s="1">
        <f t="shared" si="685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86"/>
        <v>Bulnes439296</v>
      </c>
    </row>
    <row r="6661" spans="11:19" x14ac:dyDescent="0.3">
      <c r="K6661">
        <f t="shared" si="681"/>
        <v>0</v>
      </c>
      <c r="L6661" t="str">
        <f t="shared" si="682"/>
        <v>Bulnes43929</v>
      </c>
      <c r="M6661" s="9">
        <f t="shared" si="683"/>
        <v>7</v>
      </c>
      <c r="N6661" t="str">
        <f t="shared" si="684"/>
        <v>Bulnes</v>
      </c>
      <c r="O6661" s="1">
        <f t="shared" si="685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86"/>
        <v>Bulnes439297</v>
      </c>
    </row>
    <row r="6662" spans="11:19" x14ac:dyDescent="0.3">
      <c r="K6662">
        <f t="shared" si="681"/>
        <v>0</v>
      </c>
      <c r="L6662" t="str">
        <f t="shared" si="682"/>
        <v>Bulnes43929</v>
      </c>
      <c r="M6662" s="9">
        <f t="shared" si="683"/>
        <v>8</v>
      </c>
      <c r="N6662" t="str">
        <f t="shared" si="684"/>
        <v>Bulnes</v>
      </c>
      <c r="O6662" s="1">
        <f t="shared" si="685"/>
        <v>43929</v>
      </c>
      <c r="P6662">
        <f>+VLOOKUP($N6662,[1]Hoja3!$A$4:$E$349,2,0)</f>
        <v>16</v>
      </c>
      <c r="Q6662">
        <f>+VLOOKUP($N6662,[1]Hoja3!$A$4:$E$349,3,0)</f>
        <v>16102</v>
      </c>
      <c r="R6662" t="str">
        <f>+VLOOKUP($N6662,[1]Hoja3!$A$4:$E$349,4,0)</f>
        <v>Ñuble</v>
      </c>
      <c r="S6662" t="str">
        <f t="shared" si="686"/>
        <v>Bulnes439298</v>
      </c>
    </row>
    <row r="6663" spans="11:19" x14ac:dyDescent="0.3">
      <c r="K6663">
        <f t="shared" ref="K6663:K6726" si="687">+COUNTIFS($L$6:$L$20000,B6663)</f>
        <v>0</v>
      </c>
      <c r="L6663" t="str">
        <f t="shared" si="682"/>
        <v>Bulnes43929</v>
      </c>
      <c r="M6663" s="9">
        <f t="shared" si="683"/>
        <v>9</v>
      </c>
      <c r="N6663" t="str">
        <f t="shared" si="684"/>
        <v>Bulnes</v>
      </c>
      <c r="O6663" s="1">
        <f t="shared" si="685"/>
        <v>43929</v>
      </c>
      <c r="P6663">
        <f>+VLOOKUP($N6663,[1]Hoja3!$A$4:$E$349,2,0)</f>
        <v>16</v>
      </c>
      <c r="Q6663">
        <f>+VLOOKUP($N6663,[1]Hoja3!$A$4:$E$349,3,0)</f>
        <v>16102</v>
      </c>
      <c r="R6663" t="str">
        <f>+VLOOKUP($N6663,[1]Hoja3!$A$4:$E$349,4,0)</f>
        <v>Ñuble</v>
      </c>
      <c r="S6663" t="str">
        <f t="shared" si="686"/>
        <v>Bulnes439299</v>
      </c>
    </row>
    <row r="6664" spans="11:19" x14ac:dyDescent="0.3">
      <c r="K6664">
        <f t="shared" si="687"/>
        <v>0</v>
      </c>
      <c r="L6664" t="str">
        <f t="shared" si="682"/>
        <v>Cabo de Hornos43929</v>
      </c>
      <c r="M6664" s="9">
        <v>1</v>
      </c>
      <c r="N6664" t="s">
        <v>42</v>
      </c>
      <c r="O6664" s="1">
        <f t="shared" si="685"/>
        <v>43929</v>
      </c>
      <c r="P6664">
        <f>+VLOOKUP($N6664,[1]Hoja3!$A$4:$E$349,2,0)</f>
        <v>12</v>
      </c>
      <c r="Q6664">
        <f>+VLOOKUP($N6664,[1]Hoja3!$A$4:$E$349,3,0)</f>
        <v>12201</v>
      </c>
      <c r="R6664" t="str">
        <f>+VLOOKUP($N6664,[1]Hoja3!$A$4:$E$349,4,0)</f>
        <v>Magallanes</v>
      </c>
      <c r="S6664" t="str">
        <f t="shared" si="686"/>
        <v>Cabo de Hornos439291</v>
      </c>
    </row>
    <row r="6665" spans="11:19" x14ac:dyDescent="0.3">
      <c r="K6665">
        <f t="shared" si="687"/>
        <v>0</v>
      </c>
      <c r="L6665" t="str">
        <f t="shared" si="682"/>
        <v>Calama43929</v>
      </c>
      <c r="M6665" s="9">
        <v>1</v>
      </c>
      <c r="N6665" t="s">
        <v>44</v>
      </c>
      <c r="O6665" s="1">
        <f t="shared" si="685"/>
        <v>43929</v>
      </c>
      <c r="P6665">
        <f>+VLOOKUP($N6665,[1]Hoja3!$A$4:$E$349,2,0)</f>
        <v>2</v>
      </c>
      <c r="Q6665">
        <f>+VLOOKUP($N6665,[1]Hoja3!$A$4:$E$349,3,0)</f>
        <v>2201</v>
      </c>
      <c r="R6665" t="str">
        <f>+VLOOKUP($N6665,[1]Hoja3!$A$4:$E$349,4,0)</f>
        <v>Antofagasta</v>
      </c>
      <c r="S6665" t="str">
        <f t="shared" si="686"/>
        <v>Calama439291</v>
      </c>
    </row>
    <row r="6666" spans="11:19" x14ac:dyDescent="0.3">
      <c r="K6666">
        <f t="shared" si="687"/>
        <v>0</v>
      </c>
      <c r="L6666" t="str">
        <f t="shared" si="682"/>
        <v>Calera43929</v>
      </c>
      <c r="M6666" s="9">
        <v>1</v>
      </c>
      <c r="N6666" t="s">
        <v>47</v>
      </c>
      <c r="O6666" s="1">
        <f t="shared" si="685"/>
        <v>43929</v>
      </c>
      <c r="P6666">
        <f>+VLOOKUP($N6666,[1]Hoja3!$A$4:$E$349,2,0)</f>
        <v>5</v>
      </c>
      <c r="Q6666">
        <f>+VLOOKUP($N6666,[1]Hoja3!$A$4:$E$349,3,0)</f>
        <v>5502</v>
      </c>
      <c r="R6666" t="str">
        <f>+VLOOKUP($N6666,[1]Hoja3!$A$4:$E$349,4,0)</f>
        <v>Valparaíso</v>
      </c>
      <c r="S6666" t="str">
        <f t="shared" si="686"/>
        <v>Calera439291</v>
      </c>
    </row>
    <row r="6667" spans="11:19" x14ac:dyDescent="0.3">
      <c r="K6667">
        <f t="shared" si="687"/>
        <v>0</v>
      </c>
      <c r="L6667" t="str">
        <f t="shared" si="682"/>
        <v>Calera43929</v>
      </c>
      <c r="M6667" s="9">
        <f t="shared" si="683"/>
        <v>2</v>
      </c>
      <c r="N6667" t="str">
        <f t="shared" si="684"/>
        <v>Calera</v>
      </c>
      <c r="O6667" s="1">
        <f t="shared" si="685"/>
        <v>43929</v>
      </c>
      <c r="P6667">
        <f>+VLOOKUP($N6667,[1]Hoja3!$A$4:$E$349,2,0)</f>
        <v>5</v>
      </c>
      <c r="Q6667">
        <f>+VLOOKUP($N6667,[1]Hoja3!$A$4:$E$349,3,0)</f>
        <v>5502</v>
      </c>
      <c r="R6667" t="str">
        <f>+VLOOKUP($N6667,[1]Hoja3!$A$4:$E$349,4,0)</f>
        <v>Valparaíso</v>
      </c>
      <c r="S6667" t="str">
        <f t="shared" si="686"/>
        <v>Calera439292</v>
      </c>
    </row>
    <row r="6668" spans="11:19" x14ac:dyDescent="0.3">
      <c r="K6668">
        <f t="shared" si="687"/>
        <v>0</v>
      </c>
      <c r="L6668" t="str">
        <f t="shared" si="682"/>
        <v>Calera de Tango43929</v>
      </c>
      <c r="M6668" s="9">
        <v>1</v>
      </c>
      <c r="N6668" t="s">
        <v>48</v>
      </c>
      <c r="O6668" s="1">
        <f t="shared" si="685"/>
        <v>43929</v>
      </c>
      <c r="P6668">
        <f>+VLOOKUP($N6668,[1]Hoja3!$A$4:$E$349,2,0)</f>
        <v>13</v>
      </c>
      <c r="Q6668">
        <f>+VLOOKUP($N6668,[1]Hoja3!$A$4:$E$349,3,0)</f>
        <v>13403</v>
      </c>
      <c r="R6668" t="str">
        <f>+VLOOKUP($N6668,[1]Hoja3!$A$4:$E$349,4,0)</f>
        <v>Metropolitana</v>
      </c>
      <c r="S6668" t="str">
        <f t="shared" si="686"/>
        <v>Calera de Tango439291</v>
      </c>
    </row>
    <row r="6669" spans="11:19" x14ac:dyDescent="0.3">
      <c r="K6669">
        <f t="shared" si="687"/>
        <v>0</v>
      </c>
      <c r="L6669" t="str">
        <f t="shared" si="682"/>
        <v>Carahue43929</v>
      </c>
      <c r="M6669" s="9">
        <v>1</v>
      </c>
      <c r="N6669" t="s">
        <v>54</v>
      </c>
      <c r="O6669" s="1">
        <f t="shared" si="685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86"/>
        <v>Carahue439291</v>
      </c>
    </row>
    <row r="6670" spans="11:19" x14ac:dyDescent="0.3">
      <c r="K6670">
        <f t="shared" si="687"/>
        <v>0</v>
      </c>
      <c r="L6670" t="str">
        <f t="shared" ref="L6670:L6733" si="688">+N6670&amp;O6670</f>
        <v>Carahue43929</v>
      </c>
      <c r="M6670" s="9">
        <f t="shared" ref="M6670:M6733" si="689">+M6669+1</f>
        <v>2</v>
      </c>
      <c r="N6670" t="str">
        <f t="shared" ref="N6670:N6733" si="690">+N6669</f>
        <v>Carahue</v>
      </c>
      <c r="O6670" s="1">
        <f t="shared" ref="O6670:O6733" si="691">+O6669</f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ref="S6670:S6733" si="692">+N6670&amp;O6670&amp;M6670</f>
        <v>Carahue439292</v>
      </c>
    </row>
    <row r="6671" spans="11:19" x14ac:dyDescent="0.3">
      <c r="K6671">
        <f t="shared" si="687"/>
        <v>0</v>
      </c>
      <c r="L6671" t="str">
        <f t="shared" si="688"/>
        <v>Carahue43929</v>
      </c>
      <c r="M6671" s="9">
        <f t="shared" si="689"/>
        <v>3</v>
      </c>
      <c r="N6671" t="str">
        <f t="shared" si="690"/>
        <v>Carahue</v>
      </c>
      <c r="O6671" s="1">
        <f t="shared" si="691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2"/>
        <v>Carahue439293</v>
      </c>
    </row>
    <row r="6672" spans="11:19" x14ac:dyDescent="0.3">
      <c r="K6672">
        <f t="shared" si="687"/>
        <v>0</v>
      </c>
      <c r="L6672" t="str">
        <f t="shared" si="688"/>
        <v>Carahue43929</v>
      </c>
      <c r="M6672" s="9">
        <f t="shared" si="689"/>
        <v>4</v>
      </c>
      <c r="N6672" t="str">
        <f t="shared" si="690"/>
        <v>Carahue</v>
      </c>
      <c r="O6672" s="1">
        <f t="shared" si="691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2"/>
        <v>Carahue439294</v>
      </c>
    </row>
    <row r="6673" spans="11:19" x14ac:dyDescent="0.3">
      <c r="K6673">
        <f t="shared" si="687"/>
        <v>0</v>
      </c>
      <c r="L6673" t="str">
        <f t="shared" si="688"/>
        <v>Carahue43929</v>
      </c>
      <c r="M6673" s="9">
        <f t="shared" si="689"/>
        <v>5</v>
      </c>
      <c r="N6673" t="str">
        <f t="shared" si="690"/>
        <v>Carahue</v>
      </c>
      <c r="O6673" s="1">
        <f t="shared" si="691"/>
        <v>43929</v>
      </c>
      <c r="P6673">
        <f>+VLOOKUP($N6673,[1]Hoja3!$A$4:$E$349,2,0)</f>
        <v>9</v>
      </c>
      <c r="Q6673">
        <f>+VLOOKUP($N6673,[1]Hoja3!$A$4:$E$349,3,0)</f>
        <v>9102</v>
      </c>
      <c r="R6673" t="str">
        <f>+VLOOKUP($N6673,[1]Hoja3!$A$4:$E$349,4,0)</f>
        <v>Araucanía</v>
      </c>
      <c r="S6673" t="str">
        <f t="shared" si="692"/>
        <v>Carahue439295</v>
      </c>
    </row>
    <row r="6674" spans="11:19" x14ac:dyDescent="0.3">
      <c r="K6674">
        <f t="shared" si="687"/>
        <v>0</v>
      </c>
      <c r="L6674" t="str">
        <f t="shared" si="688"/>
        <v>Carahue43929</v>
      </c>
      <c r="M6674" s="9">
        <f t="shared" si="689"/>
        <v>6</v>
      </c>
      <c r="N6674" t="str">
        <f t="shared" si="690"/>
        <v>Carahue</v>
      </c>
      <c r="O6674" s="1">
        <f t="shared" si="691"/>
        <v>43929</v>
      </c>
      <c r="P6674">
        <f>+VLOOKUP($N6674,[1]Hoja3!$A$4:$E$349,2,0)</f>
        <v>9</v>
      </c>
      <c r="Q6674">
        <f>+VLOOKUP($N6674,[1]Hoja3!$A$4:$E$349,3,0)</f>
        <v>9102</v>
      </c>
      <c r="R6674" t="str">
        <f>+VLOOKUP($N6674,[1]Hoja3!$A$4:$E$349,4,0)</f>
        <v>Araucanía</v>
      </c>
      <c r="S6674" t="str">
        <f t="shared" si="692"/>
        <v>Carahue439296</v>
      </c>
    </row>
    <row r="6675" spans="11:19" x14ac:dyDescent="0.3">
      <c r="K6675">
        <f t="shared" si="687"/>
        <v>0</v>
      </c>
      <c r="L6675" t="str">
        <f t="shared" si="688"/>
        <v>Castro43929</v>
      </c>
      <c r="M6675" s="9">
        <v>1</v>
      </c>
      <c r="N6675" t="s">
        <v>57</v>
      </c>
      <c r="O6675" s="1">
        <f t="shared" si="691"/>
        <v>43929</v>
      </c>
      <c r="P6675">
        <f>+VLOOKUP($N6675,[1]Hoja3!$A$4:$E$349,2,0)</f>
        <v>10</v>
      </c>
      <c r="Q6675">
        <f>+VLOOKUP($N6675,[1]Hoja3!$A$4:$E$349,3,0)</f>
        <v>10201</v>
      </c>
      <c r="R6675" t="str">
        <f>+VLOOKUP($N6675,[1]Hoja3!$A$4:$E$349,4,0)</f>
        <v>Los Lagos</v>
      </c>
      <c r="S6675" t="str">
        <f t="shared" si="692"/>
        <v>Castro439291</v>
      </c>
    </row>
    <row r="6676" spans="11:19" x14ac:dyDescent="0.3">
      <c r="K6676">
        <f t="shared" si="687"/>
        <v>0</v>
      </c>
      <c r="L6676" t="str">
        <f t="shared" si="688"/>
        <v>Castro43929</v>
      </c>
      <c r="M6676" s="9">
        <f t="shared" si="689"/>
        <v>2</v>
      </c>
      <c r="N6676" t="str">
        <f t="shared" si="690"/>
        <v>Castro</v>
      </c>
      <c r="O6676" s="1">
        <f t="shared" si="691"/>
        <v>43929</v>
      </c>
      <c r="P6676">
        <f>+VLOOKUP($N6676,[1]Hoja3!$A$4:$E$349,2,0)</f>
        <v>10</v>
      </c>
      <c r="Q6676">
        <f>+VLOOKUP($N6676,[1]Hoja3!$A$4:$E$349,3,0)</f>
        <v>10201</v>
      </c>
      <c r="R6676" t="str">
        <f>+VLOOKUP($N6676,[1]Hoja3!$A$4:$E$349,4,0)</f>
        <v>Los Lagos</v>
      </c>
      <c r="S6676" t="str">
        <f t="shared" si="692"/>
        <v>Castro439292</v>
      </c>
    </row>
    <row r="6677" spans="11:19" x14ac:dyDescent="0.3">
      <c r="K6677">
        <f t="shared" si="687"/>
        <v>0</v>
      </c>
      <c r="L6677" t="str">
        <f t="shared" si="688"/>
        <v>Chiguayante43929</v>
      </c>
      <c r="M6677" s="9">
        <v>1</v>
      </c>
      <c r="N6677" t="s">
        <v>66</v>
      </c>
      <c r="O6677" s="1">
        <f t="shared" si="691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2"/>
        <v>Chiguayante439291</v>
      </c>
    </row>
    <row r="6678" spans="11:19" x14ac:dyDescent="0.3">
      <c r="K6678">
        <f t="shared" si="687"/>
        <v>0</v>
      </c>
      <c r="L6678" t="str">
        <f t="shared" si="688"/>
        <v>Chiguayante43929</v>
      </c>
      <c r="M6678" s="9">
        <f t="shared" si="689"/>
        <v>2</v>
      </c>
      <c r="N6678" t="str">
        <f t="shared" si="690"/>
        <v>Chiguayante</v>
      </c>
      <c r="O6678" s="1">
        <f t="shared" si="691"/>
        <v>43929</v>
      </c>
      <c r="P6678">
        <f>+VLOOKUP($N6678,[1]Hoja3!$A$4:$E$349,2,0)</f>
        <v>8</v>
      </c>
      <c r="Q6678">
        <f>+VLOOKUP($N6678,[1]Hoja3!$A$4:$E$349,3,0)</f>
        <v>8103</v>
      </c>
      <c r="R6678" t="str">
        <f>+VLOOKUP($N6678,[1]Hoja3!$A$4:$E$349,4,0)</f>
        <v>Biobío</v>
      </c>
      <c r="S6678" t="str">
        <f t="shared" si="692"/>
        <v>Chiguayante439292</v>
      </c>
    </row>
    <row r="6679" spans="11:19" x14ac:dyDescent="0.3">
      <c r="K6679">
        <f t="shared" si="687"/>
        <v>0</v>
      </c>
      <c r="L6679" t="str">
        <f t="shared" si="688"/>
        <v>Chiguayante43929</v>
      </c>
      <c r="M6679" s="9">
        <f t="shared" si="689"/>
        <v>3</v>
      </c>
      <c r="N6679" t="str">
        <f t="shared" si="690"/>
        <v>Chiguayante</v>
      </c>
      <c r="O6679" s="1">
        <f t="shared" si="691"/>
        <v>43929</v>
      </c>
      <c r="P6679">
        <f>+VLOOKUP($N6679,[1]Hoja3!$A$4:$E$349,2,0)</f>
        <v>8</v>
      </c>
      <c r="Q6679">
        <f>+VLOOKUP($N6679,[1]Hoja3!$A$4:$E$349,3,0)</f>
        <v>8103</v>
      </c>
      <c r="R6679" t="str">
        <f>+VLOOKUP($N6679,[1]Hoja3!$A$4:$E$349,4,0)</f>
        <v>Biobío</v>
      </c>
      <c r="S6679" t="str">
        <f t="shared" si="692"/>
        <v>Chiguayante439293</v>
      </c>
    </row>
    <row r="6680" spans="11:19" x14ac:dyDescent="0.3">
      <c r="K6680">
        <f t="shared" si="687"/>
        <v>0</v>
      </c>
      <c r="L6680" t="str">
        <f t="shared" si="688"/>
        <v>Chillan43929</v>
      </c>
      <c r="M6680" s="9">
        <v>1</v>
      </c>
      <c r="N6680" t="s">
        <v>68</v>
      </c>
      <c r="O6680" s="1">
        <f t="shared" si="691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2"/>
        <v>Chillan439291</v>
      </c>
    </row>
    <row r="6681" spans="11:19" x14ac:dyDescent="0.3">
      <c r="K6681">
        <f t="shared" si="687"/>
        <v>0</v>
      </c>
      <c r="L6681" t="str">
        <f t="shared" si="688"/>
        <v>Chillan43929</v>
      </c>
      <c r="M6681" s="9">
        <f t="shared" si="689"/>
        <v>2</v>
      </c>
      <c r="N6681" t="str">
        <f t="shared" si="690"/>
        <v>Chillan</v>
      </c>
      <c r="O6681" s="1">
        <f t="shared" si="691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2"/>
        <v>Chillan439292</v>
      </c>
    </row>
    <row r="6682" spans="11:19" x14ac:dyDescent="0.3">
      <c r="K6682">
        <f t="shared" si="687"/>
        <v>0</v>
      </c>
      <c r="L6682" t="str">
        <f t="shared" si="688"/>
        <v>Chillan43929</v>
      </c>
      <c r="M6682" s="9">
        <f t="shared" si="689"/>
        <v>3</v>
      </c>
      <c r="N6682" t="str">
        <f t="shared" si="690"/>
        <v>Chillan</v>
      </c>
      <c r="O6682" s="1">
        <f t="shared" si="691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2"/>
        <v>Chillan439293</v>
      </c>
    </row>
    <row r="6683" spans="11:19" x14ac:dyDescent="0.3">
      <c r="K6683">
        <f t="shared" si="687"/>
        <v>0</v>
      </c>
      <c r="L6683" t="str">
        <f t="shared" si="688"/>
        <v>Chillan43929</v>
      </c>
      <c r="M6683" s="9">
        <f t="shared" si="689"/>
        <v>4</v>
      </c>
      <c r="N6683" t="str">
        <f t="shared" si="690"/>
        <v>Chillan</v>
      </c>
      <c r="O6683" s="1">
        <f t="shared" si="691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2"/>
        <v>Chillan439294</v>
      </c>
    </row>
    <row r="6684" spans="11:19" x14ac:dyDescent="0.3">
      <c r="K6684">
        <f t="shared" si="687"/>
        <v>0</v>
      </c>
      <c r="L6684" t="str">
        <f t="shared" si="688"/>
        <v>Chillan43929</v>
      </c>
      <c r="M6684" s="9">
        <f t="shared" si="689"/>
        <v>5</v>
      </c>
      <c r="N6684" t="str">
        <f t="shared" si="690"/>
        <v>Chillan</v>
      </c>
      <c r="O6684" s="1">
        <f t="shared" si="691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2"/>
        <v>Chillan439295</v>
      </c>
    </row>
    <row r="6685" spans="11:19" x14ac:dyDescent="0.3">
      <c r="K6685">
        <f t="shared" si="687"/>
        <v>0</v>
      </c>
      <c r="L6685" t="str">
        <f t="shared" si="688"/>
        <v>Chillan43929</v>
      </c>
      <c r="M6685" s="9">
        <f t="shared" si="689"/>
        <v>6</v>
      </c>
      <c r="N6685" t="str">
        <f t="shared" si="690"/>
        <v>Chillan</v>
      </c>
      <c r="O6685" s="1">
        <f t="shared" si="691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2"/>
        <v>Chillan439296</v>
      </c>
    </row>
    <row r="6686" spans="11:19" x14ac:dyDescent="0.3">
      <c r="K6686">
        <f t="shared" si="687"/>
        <v>0</v>
      </c>
      <c r="L6686" t="str">
        <f t="shared" si="688"/>
        <v>Chillan43929</v>
      </c>
      <c r="M6686" s="9">
        <f t="shared" si="689"/>
        <v>7</v>
      </c>
      <c r="N6686" t="str">
        <f t="shared" si="690"/>
        <v>Chillan</v>
      </c>
      <c r="O6686" s="1">
        <f t="shared" si="691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2"/>
        <v>Chillan439297</v>
      </c>
    </row>
    <row r="6687" spans="11:19" x14ac:dyDescent="0.3">
      <c r="K6687">
        <f t="shared" si="687"/>
        <v>0</v>
      </c>
      <c r="L6687" t="str">
        <f t="shared" si="688"/>
        <v>Chillan43929</v>
      </c>
      <c r="M6687" s="9">
        <f t="shared" si="689"/>
        <v>8</v>
      </c>
      <c r="N6687" t="str">
        <f t="shared" si="690"/>
        <v>Chillan</v>
      </c>
      <c r="O6687" s="1">
        <f t="shared" si="691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2"/>
        <v>Chillan439298</v>
      </c>
    </row>
    <row r="6688" spans="11:19" x14ac:dyDescent="0.3">
      <c r="K6688">
        <f t="shared" si="687"/>
        <v>0</v>
      </c>
      <c r="L6688" t="str">
        <f t="shared" si="688"/>
        <v>Chillan43929</v>
      </c>
      <c r="M6688" s="9">
        <f t="shared" si="689"/>
        <v>9</v>
      </c>
      <c r="N6688" t="str">
        <f t="shared" si="690"/>
        <v>Chillan</v>
      </c>
      <c r="O6688" s="1">
        <f t="shared" si="691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2"/>
        <v>Chillan439299</v>
      </c>
    </row>
    <row r="6689" spans="11:19" x14ac:dyDescent="0.3">
      <c r="K6689">
        <f t="shared" si="687"/>
        <v>0</v>
      </c>
      <c r="L6689" t="str">
        <f t="shared" si="688"/>
        <v>Chillan43929</v>
      </c>
      <c r="M6689" s="9">
        <f t="shared" si="689"/>
        <v>10</v>
      </c>
      <c r="N6689" t="str">
        <f t="shared" si="690"/>
        <v>Chillan</v>
      </c>
      <c r="O6689" s="1">
        <f t="shared" si="691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2"/>
        <v>Chillan4392910</v>
      </c>
    </row>
    <row r="6690" spans="11:19" x14ac:dyDescent="0.3">
      <c r="K6690">
        <f t="shared" si="687"/>
        <v>0</v>
      </c>
      <c r="L6690" t="str">
        <f t="shared" si="688"/>
        <v>Chillan43929</v>
      </c>
      <c r="M6690" s="9">
        <f t="shared" si="689"/>
        <v>11</v>
      </c>
      <c r="N6690" t="str">
        <f t="shared" si="690"/>
        <v>Chillan</v>
      </c>
      <c r="O6690" s="1">
        <f t="shared" si="691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2"/>
        <v>Chillan4392911</v>
      </c>
    </row>
    <row r="6691" spans="11:19" x14ac:dyDescent="0.3">
      <c r="K6691">
        <f t="shared" si="687"/>
        <v>0</v>
      </c>
      <c r="L6691" t="str">
        <f t="shared" si="688"/>
        <v>Chillan43929</v>
      </c>
      <c r="M6691" s="9">
        <f t="shared" si="689"/>
        <v>12</v>
      </c>
      <c r="N6691" t="str">
        <f t="shared" si="690"/>
        <v>Chillan</v>
      </c>
      <c r="O6691" s="1">
        <f t="shared" si="691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2"/>
        <v>Chillan4392912</v>
      </c>
    </row>
    <row r="6692" spans="11:19" x14ac:dyDescent="0.3">
      <c r="K6692">
        <f t="shared" si="687"/>
        <v>0</v>
      </c>
      <c r="L6692" t="str">
        <f t="shared" si="688"/>
        <v>Chillan43929</v>
      </c>
      <c r="M6692" s="9">
        <f t="shared" si="689"/>
        <v>13</v>
      </c>
      <c r="N6692" t="str">
        <f t="shared" si="690"/>
        <v>Chillan</v>
      </c>
      <c r="O6692" s="1">
        <f t="shared" si="691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2"/>
        <v>Chillan4392913</v>
      </c>
    </row>
    <row r="6693" spans="11:19" x14ac:dyDescent="0.3">
      <c r="K6693">
        <f t="shared" si="687"/>
        <v>0</v>
      </c>
      <c r="L6693" t="str">
        <f t="shared" si="688"/>
        <v>Chillan43929</v>
      </c>
      <c r="M6693" s="9">
        <f t="shared" si="689"/>
        <v>14</v>
      </c>
      <c r="N6693" t="str">
        <f t="shared" si="690"/>
        <v>Chillan</v>
      </c>
      <c r="O6693" s="1">
        <f t="shared" si="691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2"/>
        <v>Chillan4392914</v>
      </c>
    </row>
    <row r="6694" spans="11:19" x14ac:dyDescent="0.3">
      <c r="K6694">
        <f t="shared" si="687"/>
        <v>0</v>
      </c>
      <c r="L6694" t="str">
        <f t="shared" si="688"/>
        <v>Chillan43929</v>
      </c>
      <c r="M6694" s="9">
        <f t="shared" si="689"/>
        <v>15</v>
      </c>
      <c r="N6694" t="str">
        <f t="shared" si="690"/>
        <v>Chillan</v>
      </c>
      <c r="O6694" s="1">
        <f t="shared" si="691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2"/>
        <v>Chillan4392915</v>
      </c>
    </row>
    <row r="6695" spans="11:19" x14ac:dyDescent="0.3">
      <c r="K6695">
        <f t="shared" si="687"/>
        <v>0</v>
      </c>
      <c r="L6695" t="str">
        <f t="shared" si="688"/>
        <v>Chillan43929</v>
      </c>
      <c r="M6695" s="9">
        <f t="shared" si="689"/>
        <v>16</v>
      </c>
      <c r="N6695" t="str">
        <f t="shared" si="690"/>
        <v>Chillan</v>
      </c>
      <c r="O6695" s="1">
        <f t="shared" si="691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2"/>
        <v>Chillan4392916</v>
      </c>
    </row>
    <row r="6696" spans="11:19" x14ac:dyDescent="0.3">
      <c r="K6696">
        <f t="shared" si="687"/>
        <v>0</v>
      </c>
      <c r="L6696" t="str">
        <f t="shared" si="688"/>
        <v>Chillan43929</v>
      </c>
      <c r="M6696" s="9">
        <f t="shared" si="689"/>
        <v>17</v>
      </c>
      <c r="N6696" t="str">
        <f t="shared" si="690"/>
        <v>Chillan</v>
      </c>
      <c r="O6696" s="1">
        <f t="shared" si="691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2"/>
        <v>Chillan4392917</v>
      </c>
    </row>
    <row r="6697" spans="11:19" x14ac:dyDescent="0.3">
      <c r="K6697">
        <f t="shared" si="687"/>
        <v>0</v>
      </c>
      <c r="L6697" t="str">
        <f t="shared" si="688"/>
        <v>Chillan43929</v>
      </c>
      <c r="M6697" s="9">
        <f t="shared" si="689"/>
        <v>18</v>
      </c>
      <c r="N6697" t="str">
        <f t="shared" si="690"/>
        <v>Chillan</v>
      </c>
      <c r="O6697" s="1">
        <f t="shared" si="691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2"/>
        <v>Chillan4392918</v>
      </c>
    </row>
    <row r="6698" spans="11:19" x14ac:dyDescent="0.3">
      <c r="K6698">
        <f t="shared" si="687"/>
        <v>0</v>
      </c>
      <c r="L6698" t="str">
        <f t="shared" si="688"/>
        <v>Chillan43929</v>
      </c>
      <c r="M6698" s="9">
        <f t="shared" si="689"/>
        <v>19</v>
      </c>
      <c r="N6698" t="str">
        <f t="shared" si="690"/>
        <v>Chillan</v>
      </c>
      <c r="O6698" s="1">
        <f t="shared" si="691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2"/>
        <v>Chillan4392919</v>
      </c>
    </row>
    <row r="6699" spans="11:19" x14ac:dyDescent="0.3">
      <c r="K6699">
        <f t="shared" si="687"/>
        <v>0</v>
      </c>
      <c r="L6699" t="str">
        <f t="shared" si="688"/>
        <v>Chillan43929</v>
      </c>
      <c r="M6699" s="9">
        <f t="shared" si="689"/>
        <v>20</v>
      </c>
      <c r="N6699" t="str">
        <f t="shared" si="690"/>
        <v>Chillan</v>
      </c>
      <c r="O6699" s="1">
        <f t="shared" si="691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2"/>
        <v>Chillan4392920</v>
      </c>
    </row>
    <row r="6700" spans="11:19" x14ac:dyDescent="0.3">
      <c r="K6700">
        <f t="shared" si="687"/>
        <v>0</v>
      </c>
      <c r="L6700" t="str">
        <f t="shared" si="688"/>
        <v>Chillan43929</v>
      </c>
      <c r="M6700" s="9">
        <f t="shared" si="689"/>
        <v>21</v>
      </c>
      <c r="N6700" t="str">
        <f t="shared" si="690"/>
        <v>Chillan</v>
      </c>
      <c r="O6700" s="1">
        <f t="shared" si="691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2"/>
        <v>Chillan4392921</v>
      </c>
    </row>
    <row r="6701" spans="11:19" x14ac:dyDescent="0.3">
      <c r="K6701">
        <f t="shared" si="687"/>
        <v>0</v>
      </c>
      <c r="L6701" t="str">
        <f t="shared" si="688"/>
        <v>Chillan43929</v>
      </c>
      <c r="M6701" s="9">
        <f t="shared" si="689"/>
        <v>22</v>
      </c>
      <c r="N6701" t="str">
        <f t="shared" si="690"/>
        <v>Chillan</v>
      </c>
      <c r="O6701" s="1">
        <f t="shared" si="691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2"/>
        <v>Chillan4392922</v>
      </c>
    </row>
    <row r="6702" spans="11:19" x14ac:dyDescent="0.3">
      <c r="K6702">
        <f t="shared" si="687"/>
        <v>0</v>
      </c>
      <c r="L6702" t="str">
        <f t="shared" si="688"/>
        <v>Chillan43929</v>
      </c>
      <c r="M6702" s="9">
        <f t="shared" si="689"/>
        <v>23</v>
      </c>
      <c r="N6702" t="str">
        <f t="shared" si="690"/>
        <v>Chillan</v>
      </c>
      <c r="O6702" s="1">
        <f t="shared" si="691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2"/>
        <v>Chillan4392923</v>
      </c>
    </row>
    <row r="6703" spans="11:19" x14ac:dyDescent="0.3">
      <c r="K6703">
        <f t="shared" si="687"/>
        <v>0</v>
      </c>
      <c r="L6703" t="str">
        <f t="shared" si="688"/>
        <v>Chillan43929</v>
      </c>
      <c r="M6703" s="9">
        <f t="shared" si="689"/>
        <v>24</v>
      </c>
      <c r="N6703" t="str">
        <f t="shared" si="690"/>
        <v>Chillan</v>
      </c>
      <c r="O6703" s="1">
        <f t="shared" si="691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2"/>
        <v>Chillan4392924</v>
      </c>
    </row>
    <row r="6704" spans="11:19" x14ac:dyDescent="0.3">
      <c r="K6704">
        <f t="shared" si="687"/>
        <v>0</v>
      </c>
      <c r="L6704" t="str">
        <f t="shared" si="688"/>
        <v>Chillan43929</v>
      </c>
      <c r="M6704" s="9">
        <f t="shared" si="689"/>
        <v>25</v>
      </c>
      <c r="N6704" t="str">
        <f t="shared" si="690"/>
        <v>Chillan</v>
      </c>
      <c r="O6704" s="1">
        <f t="shared" si="691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2"/>
        <v>Chillan4392925</v>
      </c>
    </row>
    <row r="6705" spans="11:19" x14ac:dyDescent="0.3">
      <c r="K6705">
        <f t="shared" si="687"/>
        <v>0</v>
      </c>
      <c r="L6705" t="str">
        <f t="shared" si="688"/>
        <v>Chillan43929</v>
      </c>
      <c r="M6705" s="9">
        <f t="shared" si="689"/>
        <v>26</v>
      </c>
      <c r="N6705" t="str">
        <f t="shared" si="690"/>
        <v>Chillan</v>
      </c>
      <c r="O6705" s="1">
        <f t="shared" si="691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2"/>
        <v>Chillan4392926</v>
      </c>
    </row>
    <row r="6706" spans="11:19" x14ac:dyDescent="0.3">
      <c r="K6706">
        <f t="shared" si="687"/>
        <v>0</v>
      </c>
      <c r="L6706" t="str">
        <f t="shared" si="688"/>
        <v>Chillan43929</v>
      </c>
      <c r="M6706" s="9">
        <f t="shared" si="689"/>
        <v>27</v>
      </c>
      <c r="N6706" t="str">
        <f t="shared" si="690"/>
        <v>Chillan</v>
      </c>
      <c r="O6706" s="1">
        <f t="shared" si="691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2"/>
        <v>Chillan4392927</v>
      </c>
    </row>
    <row r="6707" spans="11:19" x14ac:dyDescent="0.3">
      <c r="K6707">
        <f t="shared" si="687"/>
        <v>0</v>
      </c>
      <c r="L6707" t="str">
        <f t="shared" si="688"/>
        <v>Chillan43929</v>
      </c>
      <c r="M6707" s="9">
        <f t="shared" si="689"/>
        <v>28</v>
      </c>
      <c r="N6707" t="str">
        <f t="shared" si="690"/>
        <v>Chillan</v>
      </c>
      <c r="O6707" s="1">
        <f t="shared" si="691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2"/>
        <v>Chillan4392928</v>
      </c>
    </row>
    <row r="6708" spans="11:19" x14ac:dyDescent="0.3">
      <c r="K6708">
        <f t="shared" si="687"/>
        <v>0</v>
      </c>
      <c r="L6708" t="str">
        <f t="shared" si="688"/>
        <v>Chillan43929</v>
      </c>
      <c r="M6708" s="9">
        <f t="shared" si="689"/>
        <v>29</v>
      </c>
      <c r="N6708" t="str">
        <f t="shared" si="690"/>
        <v>Chillan</v>
      </c>
      <c r="O6708" s="1">
        <f t="shared" si="691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2"/>
        <v>Chillan4392929</v>
      </c>
    </row>
    <row r="6709" spans="11:19" x14ac:dyDescent="0.3">
      <c r="K6709">
        <f t="shared" si="687"/>
        <v>0</v>
      </c>
      <c r="L6709" t="str">
        <f t="shared" si="688"/>
        <v>Chillan43929</v>
      </c>
      <c r="M6709" s="9">
        <f t="shared" si="689"/>
        <v>30</v>
      </c>
      <c r="N6709" t="str">
        <f t="shared" si="690"/>
        <v>Chillan</v>
      </c>
      <c r="O6709" s="1">
        <f t="shared" si="691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2"/>
        <v>Chillan4392930</v>
      </c>
    </row>
    <row r="6710" spans="11:19" x14ac:dyDescent="0.3">
      <c r="K6710">
        <f t="shared" si="687"/>
        <v>0</v>
      </c>
      <c r="L6710" t="str">
        <f t="shared" si="688"/>
        <v>Chillan43929</v>
      </c>
      <c r="M6710" s="9">
        <f t="shared" si="689"/>
        <v>31</v>
      </c>
      <c r="N6710" t="str">
        <f t="shared" si="690"/>
        <v>Chillan</v>
      </c>
      <c r="O6710" s="1">
        <f t="shared" si="691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2"/>
        <v>Chillan4392931</v>
      </c>
    </row>
    <row r="6711" spans="11:19" x14ac:dyDescent="0.3">
      <c r="K6711">
        <f t="shared" si="687"/>
        <v>0</v>
      </c>
      <c r="L6711" t="str">
        <f t="shared" si="688"/>
        <v>Chillan43929</v>
      </c>
      <c r="M6711" s="9">
        <f t="shared" si="689"/>
        <v>32</v>
      </c>
      <c r="N6711" t="str">
        <f t="shared" si="690"/>
        <v>Chillan</v>
      </c>
      <c r="O6711" s="1">
        <f t="shared" si="691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2"/>
        <v>Chillan4392932</v>
      </c>
    </row>
    <row r="6712" spans="11:19" x14ac:dyDescent="0.3">
      <c r="K6712">
        <f t="shared" si="687"/>
        <v>0</v>
      </c>
      <c r="L6712" t="str">
        <f t="shared" si="688"/>
        <v>Chillan43929</v>
      </c>
      <c r="M6712" s="9">
        <f t="shared" si="689"/>
        <v>33</v>
      </c>
      <c r="N6712" t="str">
        <f t="shared" si="690"/>
        <v>Chillan</v>
      </c>
      <c r="O6712" s="1">
        <f t="shared" si="691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2"/>
        <v>Chillan4392933</v>
      </c>
    </row>
    <row r="6713" spans="11:19" x14ac:dyDescent="0.3">
      <c r="K6713">
        <f t="shared" si="687"/>
        <v>0</v>
      </c>
      <c r="L6713" t="str">
        <f t="shared" si="688"/>
        <v>Chillan43929</v>
      </c>
      <c r="M6713" s="9">
        <f t="shared" si="689"/>
        <v>34</v>
      </c>
      <c r="N6713" t="str">
        <f t="shared" si="690"/>
        <v>Chillan</v>
      </c>
      <c r="O6713" s="1">
        <f t="shared" si="691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2"/>
        <v>Chillan4392934</v>
      </c>
    </row>
    <row r="6714" spans="11:19" x14ac:dyDescent="0.3">
      <c r="K6714">
        <f t="shared" si="687"/>
        <v>0</v>
      </c>
      <c r="L6714" t="str">
        <f t="shared" si="688"/>
        <v>Chillan43929</v>
      </c>
      <c r="M6714" s="9">
        <f t="shared" si="689"/>
        <v>35</v>
      </c>
      <c r="N6714" t="str">
        <f t="shared" si="690"/>
        <v>Chillan</v>
      </c>
      <c r="O6714" s="1">
        <f t="shared" si="691"/>
        <v>43929</v>
      </c>
      <c r="P6714">
        <f>+VLOOKUP($N6714,[1]Hoja3!$A$4:$E$349,2,0)</f>
        <v>16</v>
      </c>
      <c r="Q6714">
        <f>+VLOOKUP($N6714,[1]Hoja3!$A$4:$E$349,3,0)</f>
        <v>16101</v>
      </c>
      <c r="R6714" t="str">
        <f>+VLOOKUP($N6714,[1]Hoja3!$A$4:$E$349,4,0)</f>
        <v>Ñuble</v>
      </c>
      <c r="S6714" t="str">
        <f t="shared" si="692"/>
        <v>Chillan4392935</v>
      </c>
    </row>
    <row r="6715" spans="11:19" x14ac:dyDescent="0.3">
      <c r="K6715">
        <f t="shared" si="687"/>
        <v>0</v>
      </c>
      <c r="L6715" t="str">
        <f t="shared" si="688"/>
        <v>Chillan43929</v>
      </c>
      <c r="M6715" s="9">
        <f t="shared" si="689"/>
        <v>36</v>
      </c>
      <c r="N6715" t="str">
        <f t="shared" si="690"/>
        <v>Chillan</v>
      </c>
      <c r="O6715" s="1">
        <f t="shared" si="691"/>
        <v>43929</v>
      </c>
      <c r="P6715">
        <f>+VLOOKUP($N6715,[1]Hoja3!$A$4:$E$349,2,0)</f>
        <v>16</v>
      </c>
      <c r="Q6715">
        <f>+VLOOKUP($N6715,[1]Hoja3!$A$4:$E$349,3,0)</f>
        <v>16101</v>
      </c>
      <c r="R6715" t="str">
        <f>+VLOOKUP($N6715,[1]Hoja3!$A$4:$E$349,4,0)</f>
        <v>Ñuble</v>
      </c>
      <c r="S6715" t="str">
        <f t="shared" si="692"/>
        <v>Chillan4392936</v>
      </c>
    </row>
    <row r="6716" spans="11:19" x14ac:dyDescent="0.3">
      <c r="K6716">
        <f t="shared" si="687"/>
        <v>0</v>
      </c>
      <c r="L6716" t="str">
        <f t="shared" si="688"/>
        <v>Chillan Viejo43929</v>
      </c>
      <c r="M6716" s="9">
        <v>1</v>
      </c>
      <c r="N6716" t="s">
        <v>69</v>
      </c>
      <c r="O6716" s="1">
        <f t="shared" si="691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2"/>
        <v>Chillan Viejo439291</v>
      </c>
    </row>
    <row r="6717" spans="11:19" x14ac:dyDescent="0.3">
      <c r="K6717">
        <f t="shared" si="687"/>
        <v>0</v>
      </c>
      <c r="L6717" t="str">
        <f t="shared" si="688"/>
        <v>Chillan Viejo43929</v>
      </c>
      <c r="M6717" s="9">
        <f t="shared" si="689"/>
        <v>2</v>
      </c>
      <c r="N6717" t="str">
        <f t="shared" si="690"/>
        <v>Chillan Viejo</v>
      </c>
      <c r="O6717" s="1">
        <f t="shared" si="691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2"/>
        <v>Chillan Viejo439292</v>
      </c>
    </row>
    <row r="6718" spans="11:19" x14ac:dyDescent="0.3">
      <c r="K6718">
        <f t="shared" si="687"/>
        <v>0</v>
      </c>
      <c r="L6718" t="str">
        <f t="shared" si="688"/>
        <v>Chillan Viejo43929</v>
      </c>
      <c r="M6718" s="9">
        <f t="shared" si="689"/>
        <v>3</v>
      </c>
      <c r="N6718" t="str">
        <f t="shared" si="690"/>
        <v>Chillan Viejo</v>
      </c>
      <c r="O6718" s="1">
        <f t="shared" si="691"/>
        <v>43929</v>
      </c>
      <c r="P6718">
        <f>+VLOOKUP($N6718,[1]Hoja3!$A$4:$E$349,2,0)</f>
        <v>16</v>
      </c>
      <c r="Q6718">
        <f>+VLOOKUP($N6718,[1]Hoja3!$A$4:$E$349,3,0)</f>
        <v>16103</v>
      </c>
      <c r="R6718" t="str">
        <f>+VLOOKUP($N6718,[1]Hoja3!$A$4:$E$349,4,0)</f>
        <v>Ñuble</v>
      </c>
      <c r="S6718" t="str">
        <f t="shared" si="692"/>
        <v>Chillan Viejo439293</v>
      </c>
    </row>
    <row r="6719" spans="11:19" x14ac:dyDescent="0.3">
      <c r="K6719">
        <f t="shared" si="687"/>
        <v>0</v>
      </c>
      <c r="L6719" t="str">
        <f t="shared" si="688"/>
        <v>Chillan Viejo43929</v>
      </c>
      <c r="M6719" s="9">
        <f t="shared" si="689"/>
        <v>4</v>
      </c>
      <c r="N6719" t="str">
        <f t="shared" si="690"/>
        <v>Chillan Viejo</v>
      </c>
      <c r="O6719" s="1">
        <f t="shared" si="691"/>
        <v>43929</v>
      </c>
      <c r="P6719">
        <f>+VLOOKUP($N6719,[1]Hoja3!$A$4:$E$349,2,0)</f>
        <v>16</v>
      </c>
      <c r="Q6719">
        <f>+VLOOKUP($N6719,[1]Hoja3!$A$4:$E$349,3,0)</f>
        <v>16103</v>
      </c>
      <c r="R6719" t="str">
        <f>+VLOOKUP($N6719,[1]Hoja3!$A$4:$E$349,4,0)</f>
        <v>Ñuble</v>
      </c>
      <c r="S6719" t="str">
        <f t="shared" si="692"/>
        <v>Chillan Viejo439294</v>
      </c>
    </row>
    <row r="6720" spans="11:19" x14ac:dyDescent="0.3">
      <c r="K6720">
        <f t="shared" si="687"/>
        <v>0</v>
      </c>
      <c r="L6720" t="str">
        <f t="shared" si="688"/>
        <v>Coelemu43929</v>
      </c>
      <c r="M6720" s="9">
        <v>1</v>
      </c>
      <c r="N6720" t="s">
        <v>78</v>
      </c>
      <c r="O6720" s="1">
        <f t="shared" si="691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2"/>
        <v>Coelemu439291</v>
      </c>
    </row>
    <row r="6721" spans="11:19" x14ac:dyDescent="0.3">
      <c r="K6721">
        <f t="shared" si="687"/>
        <v>0</v>
      </c>
      <c r="L6721" t="str">
        <f t="shared" si="688"/>
        <v>Coelemu43929</v>
      </c>
      <c r="M6721" s="9">
        <f t="shared" si="689"/>
        <v>2</v>
      </c>
      <c r="N6721" t="str">
        <f t="shared" si="690"/>
        <v>Coelemu</v>
      </c>
      <c r="O6721" s="1">
        <f t="shared" si="691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2"/>
        <v>Coelemu439292</v>
      </c>
    </row>
    <row r="6722" spans="11:19" x14ac:dyDescent="0.3">
      <c r="K6722">
        <f t="shared" si="687"/>
        <v>0</v>
      </c>
      <c r="L6722" t="str">
        <f t="shared" si="688"/>
        <v>Coelemu43929</v>
      </c>
      <c r="M6722" s="9">
        <f t="shared" si="689"/>
        <v>3</v>
      </c>
      <c r="N6722" t="str">
        <f t="shared" si="690"/>
        <v>Coelemu</v>
      </c>
      <c r="O6722" s="1">
        <f t="shared" si="691"/>
        <v>43929</v>
      </c>
      <c r="P6722">
        <f>+VLOOKUP($N6722,[1]Hoja3!$A$4:$E$349,2,0)</f>
        <v>16</v>
      </c>
      <c r="Q6722">
        <f>+VLOOKUP($N6722,[1]Hoja3!$A$4:$E$349,3,0)</f>
        <v>16203</v>
      </c>
      <c r="R6722" t="str">
        <f>+VLOOKUP($N6722,[1]Hoja3!$A$4:$E$349,4,0)</f>
        <v>Ñuble</v>
      </c>
      <c r="S6722" t="str">
        <f t="shared" si="692"/>
        <v>Coelemu439293</v>
      </c>
    </row>
    <row r="6723" spans="11:19" x14ac:dyDescent="0.3">
      <c r="K6723">
        <f t="shared" si="687"/>
        <v>0</v>
      </c>
      <c r="L6723" t="str">
        <f t="shared" si="688"/>
        <v>Coelemu43929</v>
      </c>
      <c r="M6723" s="9">
        <f t="shared" si="689"/>
        <v>4</v>
      </c>
      <c r="N6723" t="str">
        <f t="shared" si="690"/>
        <v>Coelemu</v>
      </c>
      <c r="O6723" s="1">
        <f t="shared" si="691"/>
        <v>43929</v>
      </c>
      <c r="P6723">
        <f>+VLOOKUP($N6723,[1]Hoja3!$A$4:$E$349,2,0)</f>
        <v>16</v>
      </c>
      <c r="Q6723">
        <f>+VLOOKUP($N6723,[1]Hoja3!$A$4:$E$349,3,0)</f>
        <v>16203</v>
      </c>
      <c r="R6723" t="str">
        <f>+VLOOKUP($N6723,[1]Hoja3!$A$4:$E$349,4,0)</f>
        <v>Ñuble</v>
      </c>
      <c r="S6723" t="str">
        <f t="shared" si="692"/>
        <v>Coelemu439294</v>
      </c>
    </row>
    <row r="6724" spans="11:19" x14ac:dyDescent="0.3">
      <c r="K6724">
        <f t="shared" si="687"/>
        <v>0</v>
      </c>
      <c r="L6724" t="str">
        <f t="shared" si="688"/>
        <v>Coihueco43929</v>
      </c>
      <c r="M6724" s="9">
        <v>1</v>
      </c>
      <c r="N6724" t="s">
        <v>79</v>
      </c>
      <c r="O6724" s="1">
        <f t="shared" si="691"/>
        <v>43929</v>
      </c>
      <c r="P6724">
        <f>+VLOOKUP($N6724,[1]Hoja3!$A$4:$E$349,2,0)</f>
        <v>16</v>
      </c>
      <c r="Q6724">
        <f>+VLOOKUP($N6724,[1]Hoja3!$A$4:$E$349,3,0)</f>
        <v>16302</v>
      </c>
      <c r="R6724" t="str">
        <f>+VLOOKUP($N6724,[1]Hoja3!$A$4:$E$349,4,0)</f>
        <v>Ñuble</v>
      </c>
      <c r="S6724" t="str">
        <f t="shared" si="692"/>
        <v>Coihueco439291</v>
      </c>
    </row>
    <row r="6725" spans="11:19" x14ac:dyDescent="0.3">
      <c r="K6725">
        <f t="shared" si="687"/>
        <v>0</v>
      </c>
      <c r="L6725" t="str">
        <f t="shared" si="688"/>
        <v>Colina43929</v>
      </c>
      <c r="M6725" s="9">
        <v>1</v>
      </c>
      <c r="N6725" t="s">
        <v>83</v>
      </c>
      <c r="O6725" s="1">
        <f t="shared" si="691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2"/>
        <v>Colina439291</v>
      </c>
    </row>
    <row r="6726" spans="11:19" x14ac:dyDescent="0.3">
      <c r="K6726">
        <f t="shared" si="687"/>
        <v>0</v>
      </c>
      <c r="L6726" t="str">
        <f t="shared" si="688"/>
        <v>Colina43929</v>
      </c>
      <c r="M6726" s="9">
        <f t="shared" si="689"/>
        <v>2</v>
      </c>
      <c r="N6726" t="str">
        <f t="shared" si="690"/>
        <v>Colina</v>
      </c>
      <c r="O6726" s="1">
        <f t="shared" si="691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2"/>
        <v>Colina439292</v>
      </c>
    </row>
    <row r="6727" spans="11:19" x14ac:dyDescent="0.3">
      <c r="K6727">
        <f t="shared" ref="K6727:K6790" si="693">+COUNTIFS($L$6:$L$20000,B6727)</f>
        <v>0</v>
      </c>
      <c r="L6727" t="str">
        <f t="shared" si="688"/>
        <v>Colina43929</v>
      </c>
      <c r="M6727" s="9">
        <f t="shared" si="689"/>
        <v>3</v>
      </c>
      <c r="N6727" t="str">
        <f t="shared" si="690"/>
        <v>Colina</v>
      </c>
      <c r="O6727" s="1">
        <f t="shared" si="691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2"/>
        <v>Colina439293</v>
      </c>
    </row>
    <row r="6728" spans="11:19" x14ac:dyDescent="0.3">
      <c r="K6728">
        <f t="shared" si="693"/>
        <v>0</v>
      </c>
      <c r="L6728" t="str">
        <f t="shared" si="688"/>
        <v>Colina43929</v>
      </c>
      <c r="M6728" s="9">
        <f t="shared" si="689"/>
        <v>4</v>
      </c>
      <c r="N6728" t="str">
        <f t="shared" si="690"/>
        <v>Colina</v>
      </c>
      <c r="O6728" s="1">
        <f t="shared" si="691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2"/>
        <v>Colina439294</v>
      </c>
    </row>
    <row r="6729" spans="11:19" x14ac:dyDescent="0.3">
      <c r="K6729">
        <f t="shared" si="693"/>
        <v>0</v>
      </c>
      <c r="L6729" t="str">
        <f t="shared" si="688"/>
        <v>Colina43929</v>
      </c>
      <c r="M6729" s="9">
        <f t="shared" si="689"/>
        <v>5</v>
      </c>
      <c r="N6729" t="str">
        <f t="shared" si="690"/>
        <v>Colina</v>
      </c>
      <c r="O6729" s="1">
        <f t="shared" si="691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2"/>
        <v>Colina439295</v>
      </c>
    </row>
    <row r="6730" spans="11:19" x14ac:dyDescent="0.3">
      <c r="K6730">
        <f t="shared" si="693"/>
        <v>0</v>
      </c>
      <c r="L6730" t="str">
        <f t="shared" si="688"/>
        <v>Colina43929</v>
      </c>
      <c r="M6730" s="9">
        <f t="shared" si="689"/>
        <v>6</v>
      </c>
      <c r="N6730" t="str">
        <f t="shared" si="690"/>
        <v>Colina</v>
      </c>
      <c r="O6730" s="1">
        <f t="shared" si="691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2"/>
        <v>Colina439296</v>
      </c>
    </row>
    <row r="6731" spans="11:19" x14ac:dyDescent="0.3">
      <c r="K6731">
        <f t="shared" si="693"/>
        <v>0</v>
      </c>
      <c r="L6731" t="str">
        <f t="shared" si="688"/>
        <v>Colina43929</v>
      </c>
      <c r="M6731" s="9">
        <f t="shared" si="689"/>
        <v>7</v>
      </c>
      <c r="N6731" t="str">
        <f t="shared" si="690"/>
        <v>Colina</v>
      </c>
      <c r="O6731" s="1">
        <f t="shared" si="691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2"/>
        <v>Colina439297</v>
      </c>
    </row>
    <row r="6732" spans="11:19" x14ac:dyDescent="0.3">
      <c r="K6732">
        <f t="shared" si="693"/>
        <v>0</v>
      </c>
      <c r="L6732" t="str">
        <f t="shared" si="688"/>
        <v>Colina43929</v>
      </c>
      <c r="M6732" s="9">
        <f t="shared" si="689"/>
        <v>8</v>
      </c>
      <c r="N6732" t="str">
        <f t="shared" si="690"/>
        <v>Colina</v>
      </c>
      <c r="O6732" s="1">
        <f t="shared" si="691"/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si="692"/>
        <v>Colina439298</v>
      </c>
    </row>
    <row r="6733" spans="11:19" x14ac:dyDescent="0.3">
      <c r="K6733">
        <f t="shared" si="693"/>
        <v>0</v>
      </c>
      <c r="L6733" t="str">
        <f t="shared" si="688"/>
        <v>Colina43929</v>
      </c>
      <c r="M6733" s="9">
        <f t="shared" si="689"/>
        <v>9</v>
      </c>
      <c r="N6733" t="str">
        <f t="shared" si="690"/>
        <v>Colina</v>
      </c>
      <c r="O6733" s="1">
        <f t="shared" si="691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692"/>
        <v>Colina439299</v>
      </c>
    </row>
    <row r="6734" spans="11:19" x14ac:dyDescent="0.3">
      <c r="K6734">
        <f t="shared" si="693"/>
        <v>0</v>
      </c>
      <c r="L6734" t="str">
        <f t="shared" ref="L6734:L6797" si="694">+N6734&amp;O6734</f>
        <v>Colina43929</v>
      </c>
      <c r="M6734" s="9">
        <f t="shared" ref="M6734:M6797" si="695">+M6733+1</f>
        <v>10</v>
      </c>
      <c r="N6734" t="str">
        <f t="shared" ref="N6734:N6797" si="696">+N6733</f>
        <v>Colina</v>
      </c>
      <c r="O6734" s="1">
        <f t="shared" ref="O6734:O6797" si="697">+O6733</f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ref="S6734:S6797" si="698">+N6734&amp;O6734&amp;M6734</f>
        <v>Colina4392910</v>
      </c>
    </row>
    <row r="6735" spans="11:19" x14ac:dyDescent="0.3">
      <c r="K6735">
        <f t="shared" si="693"/>
        <v>0</v>
      </c>
      <c r="L6735" t="str">
        <f t="shared" si="694"/>
        <v>Colina43929</v>
      </c>
      <c r="M6735" s="9">
        <f t="shared" si="695"/>
        <v>11</v>
      </c>
      <c r="N6735" t="str">
        <f t="shared" si="696"/>
        <v>Colina</v>
      </c>
      <c r="O6735" s="1">
        <f t="shared" si="697"/>
        <v>43929</v>
      </c>
      <c r="P6735">
        <f>+VLOOKUP($N6735,[1]Hoja3!$A$4:$E$349,2,0)</f>
        <v>13</v>
      </c>
      <c r="Q6735">
        <f>+VLOOKUP($N6735,[1]Hoja3!$A$4:$E$349,3,0)</f>
        <v>13301</v>
      </c>
      <c r="R6735" t="str">
        <f>+VLOOKUP($N6735,[1]Hoja3!$A$4:$E$349,4,0)</f>
        <v>Metropolitana</v>
      </c>
      <c r="S6735" t="str">
        <f t="shared" si="698"/>
        <v>Colina4392911</v>
      </c>
    </row>
    <row r="6736" spans="11:19" x14ac:dyDescent="0.3">
      <c r="K6736">
        <f t="shared" si="693"/>
        <v>0</v>
      </c>
      <c r="L6736" t="str">
        <f t="shared" si="694"/>
        <v>Colina43929</v>
      </c>
      <c r="M6736" s="9">
        <f t="shared" si="695"/>
        <v>12</v>
      </c>
      <c r="N6736" t="str">
        <f t="shared" si="696"/>
        <v>Colina</v>
      </c>
      <c r="O6736" s="1">
        <f t="shared" si="697"/>
        <v>43929</v>
      </c>
      <c r="P6736">
        <f>+VLOOKUP($N6736,[1]Hoja3!$A$4:$E$349,2,0)</f>
        <v>13</v>
      </c>
      <c r="Q6736">
        <f>+VLOOKUP($N6736,[1]Hoja3!$A$4:$E$349,3,0)</f>
        <v>13301</v>
      </c>
      <c r="R6736" t="str">
        <f>+VLOOKUP($N6736,[1]Hoja3!$A$4:$E$349,4,0)</f>
        <v>Metropolitana</v>
      </c>
      <c r="S6736" t="str">
        <f t="shared" si="698"/>
        <v>Colina4392912</v>
      </c>
    </row>
    <row r="6737" spans="11:19" x14ac:dyDescent="0.3">
      <c r="K6737">
        <f t="shared" si="693"/>
        <v>0</v>
      </c>
      <c r="L6737" t="str">
        <f t="shared" si="694"/>
        <v>Concepcion43929</v>
      </c>
      <c r="M6737" s="9">
        <v>1</v>
      </c>
      <c r="N6737" t="s">
        <v>87</v>
      </c>
      <c r="O6737" s="1">
        <f t="shared" si="697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698"/>
        <v>Concepcion439291</v>
      </c>
    </row>
    <row r="6738" spans="11:19" x14ac:dyDescent="0.3">
      <c r="K6738">
        <f t="shared" si="693"/>
        <v>0</v>
      </c>
      <c r="L6738" t="str">
        <f t="shared" si="694"/>
        <v>Concepcion43929</v>
      </c>
      <c r="M6738" s="9">
        <f t="shared" si="695"/>
        <v>2</v>
      </c>
      <c r="N6738" t="str">
        <f t="shared" si="696"/>
        <v>Concepcion</v>
      </c>
      <c r="O6738" s="1">
        <f t="shared" si="697"/>
        <v>43929</v>
      </c>
      <c r="P6738">
        <f>+VLOOKUP($N6738,[1]Hoja3!$A$4:$E$349,2,0)</f>
        <v>8</v>
      </c>
      <c r="Q6738">
        <f>+VLOOKUP($N6738,[1]Hoja3!$A$4:$E$349,3,0)</f>
        <v>8101</v>
      </c>
      <c r="R6738" t="str">
        <f>+VLOOKUP($N6738,[1]Hoja3!$A$4:$E$349,4,0)</f>
        <v>Biobío</v>
      </c>
      <c r="S6738" t="str">
        <f t="shared" si="698"/>
        <v>Concepcion439292</v>
      </c>
    </row>
    <row r="6739" spans="11:19" x14ac:dyDescent="0.3">
      <c r="K6739">
        <f t="shared" si="693"/>
        <v>0</v>
      </c>
      <c r="L6739" t="str">
        <f t="shared" si="694"/>
        <v>Concepcion43929</v>
      </c>
      <c r="M6739" s="9">
        <f t="shared" si="695"/>
        <v>3</v>
      </c>
      <c r="N6739" t="str">
        <f t="shared" si="696"/>
        <v>Concepcion</v>
      </c>
      <c r="O6739" s="1">
        <f t="shared" si="697"/>
        <v>43929</v>
      </c>
      <c r="P6739">
        <f>+VLOOKUP($N6739,[1]Hoja3!$A$4:$E$349,2,0)</f>
        <v>8</v>
      </c>
      <c r="Q6739">
        <f>+VLOOKUP($N6739,[1]Hoja3!$A$4:$E$349,3,0)</f>
        <v>8101</v>
      </c>
      <c r="R6739" t="str">
        <f>+VLOOKUP($N6739,[1]Hoja3!$A$4:$E$349,4,0)</f>
        <v>Biobío</v>
      </c>
      <c r="S6739" t="str">
        <f t="shared" si="698"/>
        <v>Concepcion439293</v>
      </c>
    </row>
    <row r="6740" spans="11:19" x14ac:dyDescent="0.3">
      <c r="K6740">
        <f t="shared" si="693"/>
        <v>0</v>
      </c>
      <c r="L6740" t="str">
        <f t="shared" si="694"/>
        <v>Constitucion43929</v>
      </c>
      <c r="M6740" s="9">
        <v>1</v>
      </c>
      <c r="N6740" t="s">
        <v>90</v>
      </c>
      <c r="O6740" s="1">
        <f t="shared" si="697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698"/>
        <v>Constitucion439291</v>
      </c>
    </row>
    <row r="6741" spans="11:19" x14ac:dyDescent="0.3">
      <c r="K6741">
        <f t="shared" si="693"/>
        <v>0</v>
      </c>
      <c r="L6741" t="str">
        <f t="shared" si="694"/>
        <v>Constitucion43929</v>
      </c>
      <c r="M6741" s="9">
        <f t="shared" si="695"/>
        <v>2</v>
      </c>
      <c r="N6741" t="str">
        <f t="shared" si="696"/>
        <v>Constitucion</v>
      </c>
      <c r="O6741" s="1">
        <f t="shared" si="697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698"/>
        <v>Constitucion439292</v>
      </c>
    </row>
    <row r="6742" spans="11:19" x14ac:dyDescent="0.3">
      <c r="K6742">
        <f t="shared" si="693"/>
        <v>0</v>
      </c>
      <c r="L6742" t="str">
        <f t="shared" si="694"/>
        <v>Constitucion43929</v>
      </c>
      <c r="M6742" s="9">
        <f t="shared" si="695"/>
        <v>3</v>
      </c>
      <c r="N6742" t="str">
        <f t="shared" si="696"/>
        <v>Constitucion</v>
      </c>
      <c r="O6742" s="1">
        <f t="shared" si="697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698"/>
        <v>Constitucion439293</v>
      </c>
    </row>
    <row r="6743" spans="11:19" x14ac:dyDescent="0.3">
      <c r="K6743">
        <f t="shared" si="693"/>
        <v>0</v>
      </c>
      <c r="L6743" t="str">
        <f t="shared" si="694"/>
        <v>Constitucion43929</v>
      </c>
      <c r="M6743" s="9">
        <f t="shared" si="695"/>
        <v>4</v>
      </c>
      <c r="N6743" t="str">
        <f t="shared" si="696"/>
        <v>Constitucion</v>
      </c>
      <c r="O6743" s="1">
        <f t="shared" si="697"/>
        <v>43929</v>
      </c>
      <c r="P6743">
        <f>+VLOOKUP($N6743,[1]Hoja3!$A$4:$E$349,2,0)</f>
        <v>7</v>
      </c>
      <c r="Q6743">
        <f>+VLOOKUP($N6743,[1]Hoja3!$A$4:$E$349,3,0)</f>
        <v>7102</v>
      </c>
      <c r="R6743" t="str">
        <f>+VLOOKUP($N6743,[1]Hoja3!$A$4:$E$349,4,0)</f>
        <v>Maule</v>
      </c>
      <c r="S6743" t="str">
        <f t="shared" si="698"/>
        <v>Constitucion439294</v>
      </c>
    </row>
    <row r="6744" spans="11:19" x14ac:dyDescent="0.3">
      <c r="K6744">
        <f t="shared" si="693"/>
        <v>0</v>
      </c>
      <c r="L6744" t="str">
        <f t="shared" si="694"/>
        <v>Constitucion43929</v>
      </c>
      <c r="M6744" s="9">
        <f t="shared" si="695"/>
        <v>5</v>
      </c>
      <c r="N6744" t="str">
        <f t="shared" si="696"/>
        <v>Constitucion</v>
      </c>
      <c r="O6744" s="1">
        <f t="shared" si="697"/>
        <v>43929</v>
      </c>
      <c r="P6744">
        <f>+VLOOKUP($N6744,[1]Hoja3!$A$4:$E$349,2,0)</f>
        <v>7</v>
      </c>
      <c r="Q6744">
        <f>+VLOOKUP($N6744,[1]Hoja3!$A$4:$E$349,3,0)</f>
        <v>7102</v>
      </c>
      <c r="R6744" t="str">
        <f>+VLOOKUP($N6744,[1]Hoja3!$A$4:$E$349,4,0)</f>
        <v>Maule</v>
      </c>
      <c r="S6744" t="str">
        <f t="shared" si="698"/>
        <v>Constitucion439295</v>
      </c>
    </row>
    <row r="6745" spans="11:19" x14ac:dyDescent="0.3">
      <c r="K6745">
        <f t="shared" si="693"/>
        <v>0</v>
      </c>
      <c r="L6745" t="str">
        <f t="shared" si="694"/>
        <v>Copiapo43929</v>
      </c>
      <c r="M6745" s="9">
        <v>1</v>
      </c>
      <c r="N6745" t="s">
        <v>92</v>
      </c>
      <c r="O6745" s="1">
        <f t="shared" si="697"/>
        <v>43929</v>
      </c>
      <c r="P6745">
        <f>+VLOOKUP($N6745,[1]Hoja3!$A$4:$E$349,2,0)</f>
        <v>3</v>
      </c>
      <c r="Q6745">
        <f>+VLOOKUP($N6745,[1]Hoja3!$A$4:$E$349,3,0)</f>
        <v>3101</v>
      </c>
      <c r="R6745" t="str">
        <f>+VLOOKUP($N6745,[1]Hoja3!$A$4:$E$349,4,0)</f>
        <v>Atacama</v>
      </c>
      <c r="S6745" t="str">
        <f t="shared" si="698"/>
        <v>Copiapo439291</v>
      </c>
    </row>
    <row r="6746" spans="11:19" x14ac:dyDescent="0.3">
      <c r="K6746">
        <f t="shared" si="693"/>
        <v>0</v>
      </c>
      <c r="L6746" t="str">
        <f t="shared" si="694"/>
        <v>Coronel43929</v>
      </c>
      <c r="M6746" s="9">
        <v>1</v>
      </c>
      <c r="N6746" t="s">
        <v>93</v>
      </c>
      <c r="O6746" s="1">
        <f t="shared" si="697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698"/>
        <v>Coronel439291</v>
      </c>
    </row>
    <row r="6747" spans="11:19" x14ac:dyDescent="0.3">
      <c r="K6747">
        <f t="shared" si="693"/>
        <v>0</v>
      </c>
      <c r="L6747" t="str">
        <f t="shared" si="694"/>
        <v>Coronel43929</v>
      </c>
      <c r="M6747" s="9">
        <f t="shared" si="695"/>
        <v>2</v>
      </c>
      <c r="N6747" t="str">
        <f t="shared" si="696"/>
        <v>Coronel</v>
      </c>
      <c r="O6747" s="1">
        <f t="shared" si="697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698"/>
        <v>Coronel439292</v>
      </c>
    </row>
    <row r="6748" spans="11:19" x14ac:dyDescent="0.3">
      <c r="K6748">
        <f t="shared" si="693"/>
        <v>0</v>
      </c>
      <c r="L6748" t="str">
        <f t="shared" si="694"/>
        <v>Coronel43929</v>
      </c>
      <c r="M6748" s="9">
        <f t="shared" si="695"/>
        <v>3</v>
      </c>
      <c r="N6748" t="str">
        <f t="shared" si="696"/>
        <v>Coronel</v>
      </c>
      <c r="O6748" s="1">
        <f t="shared" si="697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698"/>
        <v>Coronel439293</v>
      </c>
    </row>
    <row r="6749" spans="11:19" x14ac:dyDescent="0.3">
      <c r="K6749">
        <f t="shared" si="693"/>
        <v>0</v>
      </c>
      <c r="L6749" t="str">
        <f t="shared" si="694"/>
        <v>Coronel43929</v>
      </c>
      <c r="M6749" s="9">
        <f t="shared" si="695"/>
        <v>4</v>
      </c>
      <c r="N6749" t="str">
        <f t="shared" si="696"/>
        <v>Coronel</v>
      </c>
      <c r="O6749" s="1">
        <f t="shared" si="697"/>
        <v>43929</v>
      </c>
      <c r="P6749">
        <f>+VLOOKUP($N6749,[1]Hoja3!$A$4:$E$349,2,0)</f>
        <v>8</v>
      </c>
      <c r="Q6749">
        <f>+VLOOKUP($N6749,[1]Hoja3!$A$4:$E$349,3,0)</f>
        <v>8102</v>
      </c>
      <c r="R6749" t="str">
        <f>+VLOOKUP($N6749,[1]Hoja3!$A$4:$E$349,4,0)</f>
        <v>Biobío</v>
      </c>
      <c r="S6749" t="str">
        <f t="shared" si="698"/>
        <v>Coronel439294</v>
      </c>
    </row>
    <row r="6750" spans="11:19" x14ac:dyDescent="0.3">
      <c r="K6750">
        <f t="shared" si="693"/>
        <v>0</v>
      </c>
      <c r="L6750" t="str">
        <f t="shared" si="694"/>
        <v>Coronel43929</v>
      </c>
      <c r="M6750" s="9">
        <f t="shared" si="695"/>
        <v>5</v>
      </c>
      <c r="N6750" t="str">
        <f t="shared" si="696"/>
        <v>Coronel</v>
      </c>
      <c r="O6750" s="1">
        <f t="shared" si="697"/>
        <v>43929</v>
      </c>
      <c r="P6750">
        <f>+VLOOKUP($N6750,[1]Hoja3!$A$4:$E$349,2,0)</f>
        <v>8</v>
      </c>
      <c r="Q6750">
        <f>+VLOOKUP($N6750,[1]Hoja3!$A$4:$E$349,3,0)</f>
        <v>8102</v>
      </c>
      <c r="R6750" t="str">
        <f>+VLOOKUP($N6750,[1]Hoja3!$A$4:$E$349,4,0)</f>
        <v>Biobío</v>
      </c>
      <c r="S6750" t="str">
        <f t="shared" si="698"/>
        <v>Coronel439295</v>
      </c>
    </row>
    <row r="6751" spans="11:19" x14ac:dyDescent="0.3">
      <c r="K6751">
        <f t="shared" si="693"/>
        <v>0</v>
      </c>
      <c r="L6751" t="str">
        <f t="shared" si="694"/>
        <v>Curacavi43929</v>
      </c>
      <c r="M6751" s="9">
        <v>1</v>
      </c>
      <c r="N6751" t="s">
        <v>98</v>
      </c>
      <c r="O6751" s="1">
        <f t="shared" si="697"/>
        <v>43929</v>
      </c>
      <c r="P6751">
        <f>+VLOOKUP($N6751,[1]Hoja3!$A$4:$E$349,2,0)</f>
        <v>13</v>
      </c>
      <c r="Q6751">
        <f>+VLOOKUP($N6751,[1]Hoja3!$A$4:$E$349,3,0)</f>
        <v>13503</v>
      </c>
      <c r="R6751" t="str">
        <f>+VLOOKUP($N6751,[1]Hoja3!$A$4:$E$349,4,0)</f>
        <v>Metropolitana</v>
      </c>
      <c r="S6751" t="str">
        <f t="shared" si="698"/>
        <v>Curacavi439291</v>
      </c>
    </row>
    <row r="6752" spans="11:19" x14ac:dyDescent="0.3">
      <c r="K6752">
        <f t="shared" si="693"/>
        <v>0</v>
      </c>
      <c r="L6752" t="str">
        <f t="shared" si="694"/>
        <v>Curarrehue43929</v>
      </c>
      <c r="M6752" s="9">
        <v>1</v>
      </c>
      <c r="N6752" t="s">
        <v>101</v>
      </c>
      <c r="O6752" s="1">
        <f t="shared" si="697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698"/>
        <v>Curarrehue439291</v>
      </c>
    </row>
    <row r="6753" spans="11:19" x14ac:dyDescent="0.3">
      <c r="K6753">
        <f t="shared" si="693"/>
        <v>0</v>
      </c>
      <c r="L6753" t="str">
        <f t="shared" si="694"/>
        <v>Curarrehue43929</v>
      </c>
      <c r="M6753" s="9">
        <f t="shared" si="695"/>
        <v>2</v>
      </c>
      <c r="N6753" t="str">
        <f t="shared" si="696"/>
        <v>Curarrehue</v>
      </c>
      <c r="O6753" s="1">
        <f t="shared" si="697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698"/>
        <v>Curarrehue439292</v>
      </c>
    </row>
    <row r="6754" spans="11:19" x14ac:dyDescent="0.3">
      <c r="K6754">
        <f t="shared" si="693"/>
        <v>0</v>
      </c>
      <c r="L6754" t="str">
        <f t="shared" si="694"/>
        <v>Curarrehue43929</v>
      </c>
      <c r="M6754" s="9">
        <f t="shared" si="695"/>
        <v>3</v>
      </c>
      <c r="N6754" t="str">
        <f t="shared" si="696"/>
        <v>Curarrehue</v>
      </c>
      <c r="O6754" s="1">
        <f t="shared" si="697"/>
        <v>43929</v>
      </c>
      <c r="P6754">
        <f>+VLOOKUP($N6754,[1]Hoja3!$A$4:$E$349,2,0)</f>
        <v>9</v>
      </c>
      <c r="Q6754">
        <f>+VLOOKUP($N6754,[1]Hoja3!$A$4:$E$349,3,0)</f>
        <v>9104</v>
      </c>
      <c r="R6754" t="str">
        <f>+VLOOKUP($N6754,[1]Hoja3!$A$4:$E$349,4,0)</f>
        <v>Araucanía</v>
      </c>
      <c r="S6754" t="str">
        <f t="shared" si="698"/>
        <v>Curarrehue439293</v>
      </c>
    </row>
    <row r="6755" spans="11:19" x14ac:dyDescent="0.3">
      <c r="K6755">
        <f t="shared" si="693"/>
        <v>0</v>
      </c>
      <c r="L6755" t="str">
        <f t="shared" si="694"/>
        <v>Curarrehue43929</v>
      </c>
      <c r="M6755" s="9">
        <f t="shared" si="695"/>
        <v>4</v>
      </c>
      <c r="N6755" t="str">
        <f t="shared" si="696"/>
        <v>Curarrehue</v>
      </c>
      <c r="O6755" s="1">
        <f t="shared" si="697"/>
        <v>43929</v>
      </c>
      <c r="P6755">
        <f>+VLOOKUP($N6755,[1]Hoja3!$A$4:$E$349,2,0)</f>
        <v>9</v>
      </c>
      <c r="Q6755">
        <f>+VLOOKUP($N6755,[1]Hoja3!$A$4:$E$349,3,0)</f>
        <v>9104</v>
      </c>
      <c r="R6755" t="str">
        <f>+VLOOKUP($N6755,[1]Hoja3!$A$4:$E$349,4,0)</f>
        <v>Araucanía</v>
      </c>
      <c r="S6755" t="str">
        <f t="shared" si="698"/>
        <v>Curarrehue439294</v>
      </c>
    </row>
    <row r="6756" spans="11:19" x14ac:dyDescent="0.3">
      <c r="K6756">
        <f t="shared" si="693"/>
        <v>0</v>
      </c>
      <c r="L6756" t="str">
        <f t="shared" si="694"/>
        <v>El Monte43929</v>
      </c>
      <c r="M6756" s="9">
        <v>1</v>
      </c>
      <c r="N6756" t="s">
        <v>109</v>
      </c>
      <c r="O6756" s="1">
        <f t="shared" si="697"/>
        <v>43929</v>
      </c>
      <c r="P6756">
        <f>+VLOOKUP($N6756,[1]Hoja3!$A$4:$E$349,2,0)</f>
        <v>13</v>
      </c>
      <c r="Q6756">
        <f>+VLOOKUP($N6756,[1]Hoja3!$A$4:$E$349,3,0)</f>
        <v>13602</v>
      </c>
      <c r="R6756" t="str">
        <f>+VLOOKUP($N6756,[1]Hoja3!$A$4:$E$349,4,0)</f>
        <v>Metropolitana</v>
      </c>
      <c r="S6756" t="str">
        <f t="shared" si="698"/>
        <v>El Monte439291</v>
      </c>
    </row>
    <row r="6757" spans="11:19" x14ac:dyDescent="0.3">
      <c r="K6757">
        <f t="shared" si="693"/>
        <v>0</v>
      </c>
      <c r="L6757" t="str">
        <f t="shared" si="694"/>
        <v>El Monte43929</v>
      </c>
      <c r="M6757" s="9">
        <f t="shared" si="695"/>
        <v>2</v>
      </c>
      <c r="N6757" t="str">
        <f t="shared" si="696"/>
        <v>El Monte</v>
      </c>
      <c r="O6757" s="1">
        <f t="shared" si="697"/>
        <v>43929</v>
      </c>
      <c r="P6757">
        <f>+VLOOKUP($N6757,[1]Hoja3!$A$4:$E$349,2,0)</f>
        <v>13</v>
      </c>
      <c r="Q6757">
        <f>+VLOOKUP($N6757,[1]Hoja3!$A$4:$E$349,3,0)</f>
        <v>13602</v>
      </c>
      <c r="R6757" t="str">
        <f>+VLOOKUP($N6757,[1]Hoja3!$A$4:$E$349,4,0)</f>
        <v>Metropolitana</v>
      </c>
      <c r="S6757" t="str">
        <f t="shared" si="698"/>
        <v>El Monte439292</v>
      </c>
    </row>
    <row r="6758" spans="11:19" x14ac:dyDescent="0.3">
      <c r="K6758">
        <f t="shared" si="693"/>
        <v>0</v>
      </c>
      <c r="L6758" t="str">
        <f t="shared" si="694"/>
        <v>Hualpen43929</v>
      </c>
      <c r="M6758" s="9">
        <v>1</v>
      </c>
      <c r="N6758" t="s">
        <v>130</v>
      </c>
      <c r="O6758" s="1">
        <f t="shared" si="697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698"/>
        <v>Hualpen439291</v>
      </c>
    </row>
    <row r="6759" spans="11:19" x14ac:dyDescent="0.3">
      <c r="K6759">
        <f t="shared" si="693"/>
        <v>0</v>
      </c>
      <c r="L6759" t="str">
        <f t="shared" si="694"/>
        <v>Hualpen43929</v>
      </c>
      <c r="M6759" s="9">
        <f t="shared" si="695"/>
        <v>2</v>
      </c>
      <c r="N6759" t="str">
        <f t="shared" si="696"/>
        <v>Hualpen</v>
      </c>
      <c r="O6759" s="1">
        <f t="shared" si="697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698"/>
        <v>Hualpen439292</v>
      </c>
    </row>
    <row r="6760" spans="11:19" x14ac:dyDescent="0.3">
      <c r="K6760">
        <f t="shared" si="693"/>
        <v>0</v>
      </c>
      <c r="L6760" t="str">
        <f t="shared" si="694"/>
        <v>Hualpen43929</v>
      </c>
      <c r="M6760" s="9">
        <f t="shared" si="695"/>
        <v>3</v>
      </c>
      <c r="N6760" t="str">
        <f t="shared" si="696"/>
        <v>Hualpen</v>
      </c>
      <c r="O6760" s="1">
        <f t="shared" si="697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698"/>
        <v>Hualpen439293</v>
      </c>
    </row>
    <row r="6761" spans="11:19" x14ac:dyDescent="0.3">
      <c r="K6761">
        <f t="shared" si="693"/>
        <v>0</v>
      </c>
      <c r="L6761" t="str">
        <f t="shared" si="694"/>
        <v>Hualpen43929</v>
      </c>
      <c r="M6761" s="9">
        <f t="shared" si="695"/>
        <v>4</v>
      </c>
      <c r="N6761" t="str">
        <f t="shared" si="696"/>
        <v>Hualpen</v>
      </c>
      <c r="O6761" s="1">
        <f t="shared" si="697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698"/>
        <v>Hualpen439294</v>
      </c>
    </row>
    <row r="6762" spans="11:19" x14ac:dyDescent="0.3">
      <c r="K6762">
        <f t="shared" si="693"/>
        <v>0</v>
      </c>
      <c r="L6762" t="str">
        <f t="shared" si="694"/>
        <v>Hualpen43929</v>
      </c>
      <c r="M6762" s="9">
        <f t="shared" si="695"/>
        <v>5</v>
      </c>
      <c r="N6762" t="str">
        <f t="shared" si="696"/>
        <v>Hualpen</v>
      </c>
      <c r="O6762" s="1">
        <f t="shared" si="697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698"/>
        <v>Hualpen439295</v>
      </c>
    </row>
    <row r="6763" spans="11:19" x14ac:dyDescent="0.3">
      <c r="K6763">
        <f t="shared" si="693"/>
        <v>0</v>
      </c>
      <c r="L6763" t="str">
        <f t="shared" si="694"/>
        <v>Hualpen43929</v>
      </c>
      <c r="M6763" s="9">
        <f t="shared" si="695"/>
        <v>6</v>
      </c>
      <c r="N6763" t="str">
        <f t="shared" si="696"/>
        <v>Hualpen</v>
      </c>
      <c r="O6763" s="1">
        <f t="shared" si="697"/>
        <v>43929</v>
      </c>
      <c r="P6763">
        <f>+VLOOKUP($N6763,[1]Hoja3!$A$4:$E$349,2,0)</f>
        <v>8</v>
      </c>
      <c r="Q6763">
        <f>+VLOOKUP($N6763,[1]Hoja3!$A$4:$E$349,3,0)</f>
        <v>8112</v>
      </c>
      <c r="R6763" t="str">
        <f>+VLOOKUP($N6763,[1]Hoja3!$A$4:$E$349,4,0)</f>
        <v>Biobío</v>
      </c>
      <c r="S6763" t="str">
        <f t="shared" si="698"/>
        <v>Hualpen439296</v>
      </c>
    </row>
    <row r="6764" spans="11:19" x14ac:dyDescent="0.3">
      <c r="K6764">
        <f t="shared" si="693"/>
        <v>0</v>
      </c>
      <c r="L6764" t="str">
        <f t="shared" si="694"/>
        <v>Hualpen43929</v>
      </c>
      <c r="M6764" s="9">
        <f t="shared" si="695"/>
        <v>7</v>
      </c>
      <c r="N6764" t="str">
        <f t="shared" si="696"/>
        <v>Hualpen</v>
      </c>
      <c r="O6764" s="1">
        <f t="shared" si="697"/>
        <v>43929</v>
      </c>
      <c r="P6764">
        <f>+VLOOKUP($N6764,[1]Hoja3!$A$4:$E$349,2,0)</f>
        <v>8</v>
      </c>
      <c r="Q6764">
        <f>+VLOOKUP($N6764,[1]Hoja3!$A$4:$E$349,3,0)</f>
        <v>8112</v>
      </c>
      <c r="R6764" t="str">
        <f>+VLOOKUP($N6764,[1]Hoja3!$A$4:$E$349,4,0)</f>
        <v>Biobío</v>
      </c>
      <c r="S6764" t="str">
        <f t="shared" si="698"/>
        <v>Hualpen439297</v>
      </c>
    </row>
    <row r="6765" spans="11:19" x14ac:dyDescent="0.3">
      <c r="K6765">
        <f t="shared" si="693"/>
        <v>0</v>
      </c>
      <c r="L6765" t="str">
        <f t="shared" si="694"/>
        <v>Huechuraba43929</v>
      </c>
      <c r="M6765" s="9">
        <v>1</v>
      </c>
      <c r="N6765" t="s">
        <v>134</v>
      </c>
      <c r="O6765" s="1">
        <f t="shared" si="697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698"/>
        <v>Huechuraba439291</v>
      </c>
    </row>
    <row r="6766" spans="11:19" x14ac:dyDescent="0.3">
      <c r="K6766">
        <f t="shared" si="693"/>
        <v>0</v>
      </c>
      <c r="L6766" t="str">
        <f t="shared" si="694"/>
        <v>Huechuraba43929</v>
      </c>
      <c r="M6766" s="9">
        <f t="shared" si="695"/>
        <v>2</v>
      </c>
      <c r="N6766" t="str">
        <f t="shared" si="696"/>
        <v>Huechuraba</v>
      </c>
      <c r="O6766" s="1">
        <f t="shared" si="697"/>
        <v>43929</v>
      </c>
      <c r="P6766">
        <f>+VLOOKUP($N6766,[1]Hoja3!$A$4:$E$349,2,0)</f>
        <v>13</v>
      </c>
      <c r="Q6766">
        <f>+VLOOKUP($N6766,[1]Hoja3!$A$4:$E$349,3,0)</f>
        <v>13107</v>
      </c>
      <c r="R6766" t="str">
        <f>+VLOOKUP($N6766,[1]Hoja3!$A$4:$E$349,4,0)</f>
        <v>Metropolitana</v>
      </c>
      <c r="S6766" t="str">
        <f t="shared" si="698"/>
        <v>Huechuraba439292</v>
      </c>
    </row>
    <row r="6767" spans="11:19" x14ac:dyDescent="0.3">
      <c r="K6767">
        <f t="shared" si="693"/>
        <v>0</v>
      </c>
      <c r="L6767" t="str">
        <f t="shared" si="694"/>
        <v>Huechuraba43929</v>
      </c>
      <c r="M6767" s="9">
        <f t="shared" si="695"/>
        <v>3</v>
      </c>
      <c r="N6767" t="str">
        <f t="shared" si="696"/>
        <v>Huechuraba</v>
      </c>
      <c r="O6767" s="1">
        <f t="shared" si="697"/>
        <v>43929</v>
      </c>
      <c r="P6767">
        <f>+VLOOKUP($N6767,[1]Hoja3!$A$4:$E$349,2,0)</f>
        <v>13</v>
      </c>
      <c r="Q6767">
        <f>+VLOOKUP($N6767,[1]Hoja3!$A$4:$E$349,3,0)</f>
        <v>13107</v>
      </c>
      <c r="R6767" t="str">
        <f>+VLOOKUP($N6767,[1]Hoja3!$A$4:$E$349,4,0)</f>
        <v>Metropolitana</v>
      </c>
      <c r="S6767" t="str">
        <f t="shared" si="698"/>
        <v>Huechuraba439293</v>
      </c>
    </row>
    <row r="6768" spans="11:19" x14ac:dyDescent="0.3">
      <c r="K6768">
        <f t="shared" si="693"/>
        <v>0</v>
      </c>
      <c r="L6768" t="str">
        <f t="shared" si="694"/>
        <v>Illapel43929</v>
      </c>
      <c r="M6768" s="9">
        <v>1</v>
      </c>
      <c r="N6768" t="s">
        <v>135</v>
      </c>
      <c r="O6768" s="1">
        <f t="shared" si="697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698"/>
        <v>Illapel439291</v>
      </c>
    </row>
    <row r="6769" spans="11:19" x14ac:dyDescent="0.3">
      <c r="K6769">
        <f t="shared" si="693"/>
        <v>0</v>
      </c>
      <c r="L6769" t="str">
        <f t="shared" si="694"/>
        <v>Illapel43929</v>
      </c>
      <c r="M6769" s="9">
        <f t="shared" si="695"/>
        <v>2</v>
      </c>
      <c r="N6769" t="str">
        <f t="shared" si="696"/>
        <v>Illapel</v>
      </c>
      <c r="O6769" s="1">
        <f t="shared" si="697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698"/>
        <v>Illapel439292</v>
      </c>
    </row>
    <row r="6770" spans="11:19" x14ac:dyDescent="0.3">
      <c r="K6770">
        <f t="shared" si="693"/>
        <v>0</v>
      </c>
      <c r="L6770" t="str">
        <f t="shared" si="694"/>
        <v>Illapel43929</v>
      </c>
      <c r="M6770" s="9">
        <f t="shared" si="695"/>
        <v>3</v>
      </c>
      <c r="N6770" t="str">
        <f t="shared" si="696"/>
        <v>Illapel</v>
      </c>
      <c r="O6770" s="1">
        <f t="shared" si="697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698"/>
        <v>Illapel439293</v>
      </c>
    </row>
    <row r="6771" spans="11:19" x14ac:dyDescent="0.3">
      <c r="K6771">
        <f t="shared" si="693"/>
        <v>0</v>
      </c>
      <c r="L6771" t="str">
        <f t="shared" si="694"/>
        <v>Illapel43929</v>
      </c>
      <c r="M6771" s="9">
        <f t="shared" si="695"/>
        <v>4</v>
      </c>
      <c r="N6771" t="str">
        <f t="shared" si="696"/>
        <v>Illapel</v>
      </c>
      <c r="O6771" s="1">
        <f t="shared" si="697"/>
        <v>43929</v>
      </c>
      <c r="P6771">
        <f>+VLOOKUP($N6771,[1]Hoja3!$A$4:$E$349,2,0)</f>
        <v>4</v>
      </c>
      <c r="Q6771">
        <f>+VLOOKUP($N6771,[1]Hoja3!$A$4:$E$349,3,0)</f>
        <v>4201</v>
      </c>
      <c r="R6771" t="str">
        <f>+VLOOKUP($N6771,[1]Hoja3!$A$4:$E$349,4,0)</f>
        <v>Coquimbo</v>
      </c>
      <c r="S6771" t="str">
        <f t="shared" si="698"/>
        <v>Illapel439294</v>
      </c>
    </row>
    <row r="6772" spans="11:19" x14ac:dyDescent="0.3">
      <c r="K6772">
        <f t="shared" si="693"/>
        <v>0</v>
      </c>
      <c r="L6772" t="str">
        <f t="shared" si="694"/>
        <v>Illapel43929</v>
      </c>
      <c r="M6772" s="9">
        <f t="shared" si="695"/>
        <v>5</v>
      </c>
      <c r="N6772" t="str">
        <f t="shared" si="696"/>
        <v>Illapel</v>
      </c>
      <c r="O6772" s="1">
        <f t="shared" si="697"/>
        <v>43929</v>
      </c>
      <c r="P6772">
        <f>+VLOOKUP($N6772,[1]Hoja3!$A$4:$E$349,2,0)</f>
        <v>4</v>
      </c>
      <c r="Q6772">
        <f>+VLOOKUP($N6772,[1]Hoja3!$A$4:$E$349,3,0)</f>
        <v>4201</v>
      </c>
      <c r="R6772" t="str">
        <f>+VLOOKUP($N6772,[1]Hoja3!$A$4:$E$349,4,0)</f>
        <v>Coquimbo</v>
      </c>
      <c r="S6772" t="str">
        <f t="shared" si="698"/>
        <v>Illapel439295</v>
      </c>
    </row>
    <row r="6773" spans="11:19" x14ac:dyDescent="0.3">
      <c r="K6773">
        <f t="shared" si="693"/>
        <v>0</v>
      </c>
      <c r="L6773" t="str">
        <f t="shared" si="694"/>
        <v>Iquique43929</v>
      </c>
      <c r="M6773" s="9">
        <v>1</v>
      </c>
      <c r="N6773" t="s">
        <v>137</v>
      </c>
      <c r="O6773" s="1">
        <f t="shared" si="697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698"/>
        <v>Iquique439291</v>
      </c>
    </row>
    <row r="6774" spans="11:19" x14ac:dyDescent="0.3">
      <c r="K6774">
        <f t="shared" si="693"/>
        <v>0</v>
      </c>
      <c r="L6774" t="str">
        <f t="shared" si="694"/>
        <v>Iquique43929</v>
      </c>
      <c r="M6774" s="9">
        <f t="shared" si="695"/>
        <v>2</v>
      </c>
      <c r="N6774" t="str">
        <f t="shared" si="696"/>
        <v>Iquique</v>
      </c>
      <c r="O6774" s="1">
        <f t="shared" si="697"/>
        <v>43929</v>
      </c>
      <c r="P6774">
        <f>+VLOOKUP($N6774,[1]Hoja3!$A$4:$E$349,2,0)</f>
        <v>1</v>
      </c>
      <c r="Q6774">
        <f>+VLOOKUP($N6774,[1]Hoja3!$A$4:$E$349,3,0)</f>
        <v>1101</v>
      </c>
      <c r="R6774" t="str">
        <f>+VLOOKUP($N6774,[1]Hoja3!$A$4:$E$349,4,0)</f>
        <v>Tarapacá</v>
      </c>
      <c r="S6774" t="str">
        <f t="shared" si="698"/>
        <v>Iquique439292</v>
      </c>
    </row>
    <row r="6775" spans="11:19" x14ac:dyDescent="0.3">
      <c r="K6775">
        <f t="shared" si="693"/>
        <v>0</v>
      </c>
      <c r="L6775" t="str">
        <f t="shared" si="694"/>
        <v>Iquique43929</v>
      </c>
      <c r="M6775" s="9">
        <f t="shared" si="695"/>
        <v>3</v>
      </c>
      <c r="N6775" t="str">
        <f t="shared" si="696"/>
        <v>Iquique</v>
      </c>
      <c r="O6775" s="1">
        <f t="shared" si="697"/>
        <v>43929</v>
      </c>
      <c r="P6775">
        <f>+VLOOKUP($N6775,[1]Hoja3!$A$4:$E$349,2,0)</f>
        <v>1</v>
      </c>
      <c r="Q6775">
        <f>+VLOOKUP($N6775,[1]Hoja3!$A$4:$E$349,3,0)</f>
        <v>1101</v>
      </c>
      <c r="R6775" t="str">
        <f>+VLOOKUP($N6775,[1]Hoja3!$A$4:$E$349,4,0)</f>
        <v>Tarapacá</v>
      </c>
      <c r="S6775" t="str">
        <f t="shared" si="698"/>
        <v>Iquique439293</v>
      </c>
    </row>
    <row r="6776" spans="11:19" x14ac:dyDescent="0.3">
      <c r="K6776">
        <f t="shared" si="693"/>
        <v>0</v>
      </c>
      <c r="L6776" t="str">
        <f t="shared" si="694"/>
        <v>Isla de Maipo43929</v>
      </c>
      <c r="M6776" s="9">
        <v>1</v>
      </c>
      <c r="N6776" t="s">
        <v>138</v>
      </c>
      <c r="O6776" s="1">
        <f t="shared" si="697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698"/>
        <v>Isla de Maipo439291</v>
      </c>
    </row>
    <row r="6777" spans="11:19" x14ac:dyDescent="0.3">
      <c r="K6777">
        <f t="shared" si="693"/>
        <v>0</v>
      </c>
      <c r="L6777" t="str">
        <f t="shared" si="694"/>
        <v>Isla de Maipo43929</v>
      </c>
      <c r="M6777" s="9">
        <f t="shared" si="695"/>
        <v>2</v>
      </c>
      <c r="N6777" t="str">
        <f t="shared" si="696"/>
        <v>Isla de Maipo</v>
      </c>
      <c r="O6777" s="1">
        <f t="shared" si="697"/>
        <v>43929</v>
      </c>
      <c r="P6777">
        <f>+VLOOKUP($N6777,[1]Hoja3!$A$4:$E$349,2,0)</f>
        <v>13</v>
      </c>
      <c r="Q6777">
        <f>+VLOOKUP($N6777,[1]Hoja3!$A$4:$E$349,3,0)</f>
        <v>13603</v>
      </c>
      <c r="R6777" t="str">
        <f>+VLOOKUP($N6777,[1]Hoja3!$A$4:$E$349,4,0)</f>
        <v>Metropolitana</v>
      </c>
      <c r="S6777" t="str">
        <f t="shared" si="698"/>
        <v>Isla de Maipo439292</v>
      </c>
    </row>
    <row r="6778" spans="11:19" x14ac:dyDescent="0.3">
      <c r="K6778">
        <f t="shared" si="693"/>
        <v>0</v>
      </c>
      <c r="L6778" t="str">
        <f t="shared" si="694"/>
        <v>Isla de Maipo43929</v>
      </c>
      <c r="M6778" s="9">
        <f t="shared" si="695"/>
        <v>3</v>
      </c>
      <c r="N6778" t="str">
        <f t="shared" si="696"/>
        <v>Isla de Maipo</v>
      </c>
      <c r="O6778" s="1">
        <f t="shared" si="697"/>
        <v>43929</v>
      </c>
      <c r="P6778">
        <f>+VLOOKUP($N6778,[1]Hoja3!$A$4:$E$349,2,0)</f>
        <v>13</v>
      </c>
      <c r="Q6778">
        <f>+VLOOKUP($N6778,[1]Hoja3!$A$4:$E$349,3,0)</f>
        <v>13603</v>
      </c>
      <c r="R6778" t="str">
        <f>+VLOOKUP($N6778,[1]Hoja3!$A$4:$E$349,4,0)</f>
        <v>Metropolitana</v>
      </c>
      <c r="S6778" t="str">
        <f t="shared" si="698"/>
        <v>Isla de Maipo439293</v>
      </c>
    </row>
    <row r="6779" spans="11:19" x14ac:dyDescent="0.3">
      <c r="K6779">
        <f t="shared" si="693"/>
        <v>0</v>
      </c>
      <c r="L6779" t="str">
        <f t="shared" si="694"/>
        <v>La Florida43929</v>
      </c>
      <c r="M6779" s="9">
        <v>1</v>
      </c>
      <c r="N6779" t="s">
        <v>144</v>
      </c>
      <c r="O6779" s="1">
        <f t="shared" si="697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698"/>
        <v>La Florida439291</v>
      </c>
    </row>
    <row r="6780" spans="11:19" x14ac:dyDescent="0.3">
      <c r="K6780">
        <f t="shared" si="693"/>
        <v>0</v>
      </c>
      <c r="L6780" t="str">
        <f t="shared" si="694"/>
        <v>La Florida43929</v>
      </c>
      <c r="M6780" s="9">
        <f t="shared" si="695"/>
        <v>2</v>
      </c>
      <c r="N6780" t="str">
        <f t="shared" si="696"/>
        <v>La Florida</v>
      </c>
      <c r="O6780" s="1">
        <f t="shared" si="697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698"/>
        <v>La Florida439292</v>
      </c>
    </row>
    <row r="6781" spans="11:19" x14ac:dyDescent="0.3">
      <c r="K6781">
        <f t="shared" si="693"/>
        <v>0</v>
      </c>
      <c r="L6781" t="str">
        <f t="shared" si="694"/>
        <v>La Florida43929</v>
      </c>
      <c r="M6781" s="9">
        <f t="shared" si="695"/>
        <v>3</v>
      </c>
      <c r="N6781" t="str">
        <f t="shared" si="696"/>
        <v>La Florida</v>
      </c>
      <c r="O6781" s="1">
        <f t="shared" si="697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698"/>
        <v>La Florida439293</v>
      </c>
    </row>
    <row r="6782" spans="11:19" x14ac:dyDescent="0.3">
      <c r="K6782">
        <f t="shared" si="693"/>
        <v>0</v>
      </c>
      <c r="L6782" t="str">
        <f t="shared" si="694"/>
        <v>La Florida43929</v>
      </c>
      <c r="M6782" s="9">
        <f t="shared" si="695"/>
        <v>4</v>
      </c>
      <c r="N6782" t="str">
        <f t="shared" si="696"/>
        <v>La Florida</v>
      </c>
      <c r="O6782" s="1">
        <f t="shared" si="697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698"/>
        <v>La Florida439294</v>
      </c>
    </row>
    <row r="6783" spans="11:19" x14ac:dyDescent="0.3">
      <c r="K6783">
        <f t="shared" si="693"/>
        <v>0</v>
      </c>
      <c r="L6783" t="str">
        <f t="shared" si="694"/>
        <v>La Florida43929</v>
      </c>
      <c r="M6783" s="9">
        <f t="shared" si="695"/>
        <v>5</v>
      </c>
      <c r="N6783" t="str">
        <f t="shared" si="696"/>
        <v>La Florida</v>
      </c>
      <c r="O6783" s="1">
        <f t="shared" si="697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698"/>
        <v>La Florida439295</v>
      </c>
    </row>
    <row r="6784" spans="11:19" x14ac:dyDescent="0.3">
      <c r="K6784">
        <f t="shared" si="693"/>
        <v>0</v>
      </c>
      <c r="L6784" t="str">
        <f t="shared" si="694"/>
        <v>La Florida43929</v>
      </c>
      <c r="M6784" s="9">
        <f t="shared" si="695"/>
        <v>6</v>
      </c>
      <c r="N6784" t="str">
        <f t="shared" si="696"/>
        <v>La Florida</v>
      </c>
      <c r="O6784" s="1">
        <f t="shared" si="697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698"/>
        <v>La Florida439296</v>
      </c>
    </row>
    <row r="6785" spans="11:19" x14ac:dyDescent="0.3">
      <c r="K6785">
        <f t="shared" si="693"/>
        <v>0</v>
      </c>
      <c r="L6785" t="str">
        <f t="shared" si="694"/>
        <v>La Florida43929</v>
      </c>
      <c r="M6785" s="9">
        <f t="shared" si="695"/>
        <v>7</v>
      </c>
      <c r="N6785" t="str">
        <f t="shared" si="696"/>
        <v>La Florida</v>
      </c>
      <c r="O6785" s="1">
        <f t="shared" si="697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698"/>
        <v>La Florida439297</v>
      </c>
    </row>
    <row r="6786" spans="11:19" x14ac:dyDescent="0.3">
      <c r="K6786">
        <f t="shared" si="693"/>
        <v>0</v>
      </c>
      <c r="L6786" t="str">
        <f t="shared" si="694"/>
        <v>La Florida43929</v>
      </c>
      <c r="M6786" s="9">
        <f t="shared" si="695"/>
        <v>8</v>
      </c>
      <c r="N6786" t="str">
        <f t="shared" si="696"/>
        <v>La Florida</v>
      </c>
      <c r="O6786" s="1">
        <f t="shared" si="697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698"/>
        <v>La Florida439298</v>
      </c>
    </row>
    <row r="6787" spans="11:19" x14ac:dyDescent="0.3">
      <c r="K6787">
        <f t="shared" si="693"/>
        <v>0</v>
      </c>
      <c r="L6787" t="str">
        <f t="shared" si="694"/>
        <v>La Florida43929</v>
      </c>
      <c r="M6787" s="9">
        <f t="shared" si="695"/>
        <v>9</v>
      </c>
      <c r="N6787" t="str">
        <f t="shared" si="696"/>
        <v>La Florida</v>
      </c>
      <c r="O6787" s="1">
        <f t="shared" si="697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698"/>
        <v>La Florida439299</v>
      </c>
    </row>
    <row r="6788" spans="11:19" x14ac:dyDescent="0.3">
      <c r="K6788">
        <f t="shared" si="693"/>
        <v>0</v>
      </c>
      <c r="L6788" t="str">
        <f t="shared" si="694"/>
        <v>La Florida43929</v>
      </c>
      <c r="M6788" s="9">
        <f t="shared" si="695"/>
        <v>10</v>
      </c>
      <c r="N6788" t="str">
        <f t="shared" si="696"/>
        <v>La Florida</v>
      </c>
      <c r="O6788" s="1">
        <f t="shared" si="697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698"/>
        <v>La Florida4392910</v>
      </c>
    </row>
    <row r="6789" spans="11:19" x14ac:dyDescent="0.3">
      <c r="K6789">
        <f t="shared" si="693"/>
        <v>0</v>
      </c>
      <c r="L6789" t="str">
        <f t="shared" si="694"/>
        <v>La Florida43929</v>
      </c>
      <c r="M6789" s="9">
        <f t="shared" si="695"/>
        <v>11</v>
      </c>
      <c r="N6789" t="str">
        <f t="shared" si="696"/>
        <v>La Florida</v>
      </c>
      <c r="O6789" s="1">
        <f t="shared" si="697"/>
        <v>43929</v>
      </c>
      <c r="P6789">
        <f>+VLOOKUP($N6789,[1]Hoja3!$A$4:$E$349,2,0)</f>
        <v>13</v>
      </c>
      <c r="Q6789">
        <f>+VLOOKUP($N6789,[1]Hoja3!$A$4:$E$349,3,0)</f>
        <v>13110</v>
      </c>
      <c r="R6789" t="str">
        <f>+VLOOKUP($N6789,[1]Hoja3!$A$4:$E$349,4,0)</f>
        <v>Metropolitana</v>
      </c>
      <c r="S6789" t="str">
        <f t="shared" si="698"/>
        <v>La Florida4392911</v>
      </c>
    </row>
    <row r="6790" spans="11:19" x14ac:dyDescent="0.3">
      <c r="K6790">
        <f t="shared" si="693"/>
        <v>0</v>
      </c>
      <c r="L6790" t="str">
        <f t="shared" si="694"/>
        <v>La Florida43929</v>
      </c>
      <c r="M6790" s="9">
        <f t="shared" si="695"/>
        <v>12</v>
      </c>
      <c r="N6790" t="str">
        <f t="shared" si="696"/>
        <v>La Florida</v>
      </c>
      <c r="O6790" s="1">
        <f t="shared" si="697"/>
        <v>43929</v>
      </c>
      <c r="P6790">
        <f>+VLOOKUP($N6790,[1]Hoja3!$A$4:$E$349,2,0)</f>
        <v>13</v>
      </c>
      <c r="Q6790">
        <f>+VLOOKUP($N6790,[1]Hoja3!$A$4:$E$349,3,0)</f>
        <v>13110</v>
      </c>
      <c r="R6790" t="str">
        <f>+VLOOKUP($N6790,[1]Hoja3!$A$4:$E$349,4,0)</f>
        <v>Metropolitana</v>
      </c>
      <c r="S6790" t="str">
        <f t="shared" si="698"/>
        <v>La Florida4392912</v>
      </c>
    </row>
    <row r="6791" spans="11:19" x14ac:dyDescent="0.3">
      <c r="K6791">
        <f t="shared" ref="K6791:K6854" si="699">+COUNTIFS($L$6:$L$20000,B6791)</f>
        <v>0</v>
      </c>
      <c r="L6791" t="str">
        <f t="shared" si="694"/>
        <v>La Granja43929</v>
      </c>
      <c r="M6791" s="9">
        <v>1</v>
      </c>
      <c r="N6791" t="s">
        <v>145</v>
      </c>
      <c r="O6791" s="1">
        <f t="shared" si="697"/>
        <v>43929</v>
      </c>
      <c r="P6791">
        <f>+VLOOKUP($N6791,[1]Hoja3!$A$4:$E$349,2,0)</f>
        <v>13</v>
      </c>
      <c r="Q6791">
        <f>+VLOOKUP($N6791,[1]Hoja3!$A$4:$E$349,3,0)</f>
        <v>13111</v>
      </c>
      <c r="R6791" t="str">
        <f>+VLOOKUP($N6791,[1]Hoja3!$A$4:$E$349,4,0)</f>
        <v>Metropolitana</v>
      </c>
      <c r="S6791" t="str">
        <f t="shared" si="698"/>
        <v>La Granja439291</v>
      </c>
    </row>
    <row r="6792" spans="11:19" x14ac:dyDescent="0.3">
      <c r="K6792">
        <f t="shared" si="699"/>
        <v>0</v>
      </c>
      <c r="L6792" t="str">
        <f t="shared" si="694"/>
        <v>La Granja43929</v>
      </c>
      <c r="M6792" s="9">
        <f t="shared" si="695"/>
        <v>2</v>
      </c>
      <c r="N6792" t="str">
        <f t="shared" si="696"/>
        <v>La Granja</v>
      </c>
      <c r="O6792" s="1">
        <f t="shared" si="697"/>
        <v>43929</v>
      </c>
      <c r="P6792">
        <f>+VLOOKUP($N6792,[1]Hoja3!$A$4:$E$349,2,0)</f>
        <v>13</v>
      </c>
      <c r="Q6792">
        <f>+VLOOKUP($N6792,[1]Hoja3!$A$4:$E$349,3,0)</f>
        <v>13111</v>
      </c>
      <c r="R6792" t="str">
        <f>+VLOOKUP($N6792,[1]Hoja3!$A$4:$E$349,4,0)</f>
        <v>Metropolitana</v>
      </c>
      <c r="S6792" t="str">
        <f t="shared" si="698"/>
        <v>La Granja439292</v>
      </c>
    </row>
    <row r="6793" spans="11:19" x14ac:dyDescent="0.3">
      <c r="K6793">
        <f t="shared" si="699"/>
        <v>0</v>
      </c>
      <c r="L6793" t="str">
        <f t="shared" si="694"/>
        <v>La Union43929</v>
      </c>
      <c r="M6793" s="9">
        <v>1</v>
      </c>
      <c r="N6793" t="s">
        <v>151</v>
      </c>
      <c r="O6793" s="1">
        <f t="shared" si="697"/>
        <v>43929</v>
      </c>
      <c r="P6793">
        <f>+VLOOKUP($N6793,[1]Hoja3!$A$4:$E$349,2,0)</f>
        <v>14</v>
      </c>
      <c r="Q6793">
        <f>+VLOOKUP($N6793,[1]Hoja3!$A$4:$E$349,3,0)</f>
        <v>14201</v>
      </c>
      <c r="R6793" t="str">
        <f>+VLOOKUP($N6793,[1]Hoja3!$A$4:$E$349,4,0)</f>
        <v>Los Ríos</v>
      </c>
      <c r="S6793" t="str">
        <f t="shared" si="698"/>
        <v>La Union439291</v>
      </c>
    </row>
    <row r="6794" spans="11:19" x14ac:dyDescent="0.3">
      <c r="K6794">
        <f t="shared" si="699"/>
        <v>0</v>
      </c>
      <c r="L6794" t="str">
        <f t="shared" si="694"/>
        <v>Las Condes43929</v>
      </c>
      <c r="M6794" s="9">
        <v>1</v>
      </c>
      <c r="N6794" t="s">
        <v>159</v>
      </c>
      <c r="O6794" s="1">
        <f t="shared" si="697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698"/>
        <v>Las Condes439291</v>
      </c>
    </row>
    <row r="6795" spans="11:19" x14ac:dyDescent="0.3">
      <c r="K6795">
        <f t="shared" si="699"/>
        <v>0</v>
      </c>
      <c r="L6795" t="str">
        <f t="shared" si="694"/>
        <v>Las Condes43929</v>
      </c>
      <c r="M6795" s="9">
        <f t="shared" si="695"/>
        <v>2</v>
      </c>
      <c r="N6795" t="str">
        <f t="shared" si="696"/>
        <v>Las Condes</v>
      </c>
      <c r="O6795" s="1">
        <f t="shared" si="697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698"/>
        <v>Las Condes439292</v>
      </c>
    </row>
    <row r="6796" spans="11:19" x14ac:dyDescent="0.3">
      <c r="K6796">
        <f t="shared" si="699"/>
        <v>0</v>
      </c>
      <c r="L6796" t="str">
        <f t="shared" si="694"/>
        <v>Las Condes43929</v>
      </c>
      <c r="M6796" s="9">
        <f t="shared" si="695"/>
        <v>3</v>
      </c>
      <c r="N6796" t="str">
        <f t="shared" si="696"/>
        <v>Las Condes</v>
      </c>
      <c r="O6796" s="1">
        <f t="shared" si="697"/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si="698"/>
        <v>Las Condes439293</v>
      </c>
    </row>
    <row r="6797" spans="11:19" x14ac:dyDescent="0.3">
      <c r="K6797">
        <f t="shared" si="699"/>
        <v>0</v>
      </c>
      <c r="L6797" t="str">
        <f t="shared" si="694"/>
        <v>Las Condes43929</v>
      </c>
      <c r="M6797" s="9">
        <f t="shared" si="695"/>
        <v>4</v>
      </c>
      <c r="N6797" t="str">
        <f t="shared" si="696"/>
        <v>Las Condes</v>
      </c>
      <c r="O6797" s="1">
        <f t="shared" si="697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698"/>
        <v>Las Condes439294</v>
      </c>
    </row>
    <row r="6798" spans="11:19" x14ac:dyDescent="0.3">
      <c r="K6798">
        <f t="shared" si="699"/>
        <v>0</v>
      </c>
      <c r="L6798" t="str">
        <f t="shared" ref="L6798:L6861" si="700">+N6798&amp;O6798</f>
        <v>Las Condes43929</v>
      </c>
      <c r="M6798" s="9">
        <f t="shared" ref="M6798:M6861" si="701">+M6797+1</f>
        <v>5</v>
      </c>
      <c r="N6798" t="str">
        <f t="shared" ref="N6798:N6861" si="702">+N6797</f>
        <v>Las Condes</v>
      </c>
      <c r="O6798" s="1">
        <f t="shared" ref="O6798:O6861" si="703">+O6797</f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ref="S6798:S6861" si="704">+N6798&amp;O6798&amp;M6798</f>
        <v>Las Condes439295</v>
      </c>
    </row>
    <row r="6799" spans="11:19" x14ac:dyDescent="0.3">
      <c r="K6799">
        <f t="shared" si="699"/>
        <v>0</v>
      </c>
      <c r="L6799" t="str">
        <f t="shared" si="700"/>
        <v>Las Condes43929</v>
      </c>
      <c r="M6799" s="9">
        <f t="shared" si="701"/>
        <v>6</v>
      </c>
      <c r="N6799" t="str">
        <f t="shared" si="702"/>
        <v>Las Condes</v>
      </c>
      <c r="O6799" s="1">
        <f t="shared" si="703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04"/>
        <v>Las Condes439296</v>
      </c>
    </row>
    <row r="6800" spans="11:19" x14ac:dyDescent="0.3">
      <c r="K6800">
        <f t="shared" si="699"/>
        <v>0</v>
      </c>
      <c r="L6800" t="str">
        <f t="shared" si="700"/>
        <v>Las Condes43929</v>
      </c>
      <c r="M6800" s="9">
        <f t="shared" si="701"/>
        <v>7</v>
      </c>
      <c r="N6800" t="str">
        <f t="shared" si="702"/>
        <v>Las Condes</v>
      </c>
      <c r="O6800" s="1">
        <f t="shared" si="703"/>
        <v>43929</v>
      </c>
      <c r="P6800">
        <f>+VLOOKUP($N6800,[1]Hoja3!$A$4:$E$349,2,0)</f>
        <v>13</v>
      </c>
      <c r="Q6800">
        <f>+VLOOKUP($N6800,[1]Hoja3!$A$4:$E$349,3,0)</f>
        <v>13114</v>
      </c>
      <c r="R6800" t="str">
        <f>+VLOOKUP($N6800,[1]Hoja3!$A$4:$E$349,4,0)</f>
        <v>Metropolitana</v>
      </c>
      <c r="S6800" t="str">
        <f t="shared" si="704"/>
        <v>Las Condes439297</v>
      </c>
    </row>
    <row r="6801" spans="11:19" x14ac:dyDescent="0.3">
      <c r="K6801">
        <f t="shared" si="699"/>
        <v>0</v>
      </c>
      <c r="L6801" t="str">
        <f t="shared" si="700"/>
        <v>Las Condes43929</v>
      </c>
      <c r="M6801" s="9">
        <f t="shared" si="701"/>
        <v>8</v>
      </c>
      <c r="N6801" t="str">
        <f t="shared" si="702"/>
        <v>Las Condes</v>
      </c>
      <c r="O6801" s="1">
        <f t="shared" si="703"/>
        <v>43929</v>
      </c>
      <c r="P6801">
        <f>+VLOOKUP($N6801,[1]Hoja3!$A$4:$E$349,2,0)</f>
        <v>13</v>
      </c>
      <c r="Q6801">
        <f>+VLOOKUP($N6801,[1]Hoja3!$A$4:$E$349,3,0)</f>
        <v>13114</v>
      </c>
      <c r="R6801" t="str">
        <f>+VLOOKUP($N6801,[1]Hoja3!$A$4:$E$349,4,0)</f>
        <v>Metropolitana</v>
      </c>
      <c r="S6801" t="str">
        <f t="shared" si="704"/>
        <v>Las Condes439298</v>
      </c>
    </row>
    <row r="6802" spans="11:19" x14ac:dyDescent="0.3">
      <c r="K6802">
        <f t="shared" si="699"/>
        <v>0</v>
      </c>
      <c r="L6802" t="str">
        <f t="shared" si="700"/>
        <v>Lautaro43929</v>
      </c>
      <c r="M6802" s="9">
        <v>1</v>
      </c>
      <c r="N6802" t="s">
        <v>160</v>
      </c>
      <c r="O6802" s="1">
        <f t="shared" si="703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04"/>
        <v>Lautaro439291</v>
      </c>
    </row>
    <row r="6803" spans="11:19" x14ac:dyDescent="0.3">
      <c r="K6803">
        <f t="shared" si="699"/>
        <v>0</v>
      </c>
      <c r="L6803" t="str">
        <f t="shared" si="700"/>
        <v>Lautaro43929</v>
      </c>
      <c r="M6803" s="9">
        <f t="shared" si="701"/>
        <v>2</v>
      </c>
      <c r="N6803" t="str">
        <f t="shared" si="702"/>
        <v>Lautaro</v>
      </c>
      <c r="O6803" s="1">
        <f t="shared" si="703"/>
        <v>43929</v>
      </c>
      <c r="P6803">
        <f>+VLOOKUP($N6803,[1]Hoja3!$A$4:$E$349,2,0)</f>
        <v>9</v>
      </c>
      <c r="Q6803">
        <f>+VLOOKUP($N6803,[1]Hoja3!$A$4:$E$349,3,0)</f>
        <v>9108</v>
      </c>
      <c r="R6803" t="str">
        <f>+VLOOKUP($N6803,[1]Hoja3!$A$4:$E$349,4,0)</f>
        <v>Araucanía</v>
      </c>
      <c r="S6803" t="str">
        <f t="shared" si="704"/>
        <v>Lautaro439292</v>
      </c>
    </row>
    <row r="6804" spans="11:19" x14ac:dyDescent="0.3">
      <c r="K6804">
        <f t="shared" si="699"/>
        <v>0</v>
      </c>
      <c r="L6804" t="str">
        <f t="shared" si="700"/>
        <v>Lautaro43929</v>
      </c>
      <c r="M6804" s="9">
        <f t="shared" si="701"/>
        <v>3</v>
      </c>
      <c r="N6804" t="str">
        <f t="shared" si="702"/>
        <v>Lautaro</v>
      </c>
      <c r="O6804" s="1">
        <f t="shared" si="703"/>
        <v>43929</v>
      </c>
      <c r="P6804">
        <f>+VLOOKUP($N6804,[1]Hoja3!$A$4:$E$349,2,0)</f>
        <v>9</v>
      </c>
      <c r="Q6804">
        <f>+VLOOKUP($N6804,[1]Hoja3!$A$4:$E$349,3,0)</f>
        <v>9108</v>
      </c>
      <c r="R6804" t="str">
        <f>+VLOOKUP($N6804,[1]Hoja3!$A$4:$E$349,4,0)</f>
        <v>Araucanía</v>
      </c>
      <c r="S6804" t="str">
        <f t="shared" si="704"/>
        <v>Lautaro439293</v>
      </c>
    </row>
    <row r="6805" spans="11:19" x14ac:dyDescent="0.3">
      <c r="K6805">
        <f t="shared" si="699"/>
        <v>0</v>
      </c>
      <c r="L6805" t="str">
        <f t="shared" si="700"/>
        <v>Limache43929</v>
      </c>
      <c r="M6805" s="9">
        <v>1</v>
      </c>
      <c r="N6805" t="s">
        <v>163</v>
      </c>
      <c r="O6805" s="1">
        <f t="shared" si="703"/>
        <v>43929</v>
      </c>
      <c r="P6805">
        <f>+VLOOKUP($N6805,[1]Hoja3!$A$4:$E$349,2,0)</f>
        <v>5</v>
      </c>
      <c r="Q6805">
        <f>+VLOOKUP($N6805,[1]Hoja3!$A$4:$E$349,3,0)</f>
        <v>5802</v>
      </c>
      <c r="R6805" t="str">
        <f>+VLOOKUP($N6805,[1]Hoja3!$A$4:$E$349,4,0)</f>
        <v>Valparaíso</v>
      </c>
      <c r="S6805" t="str">
        <f t="shared" si="704"/>
        <v>Limache439291</v>
      </c>
    </row>
    <row r="6806" spans="11:19" x14ac:dyDescent="0.3">
      <c r="K6806">
        <f t="shared" si="699"/>
        <v>0</v>
      </c>
      <c r="L6806" t="str">
        <f t="shared" si="700"/>
        <v>Linares43929</v>
      </c>
      <c r="M6806" s="9">
        <v>1</v>
      </c>
      <c r="N6806" t="s">
        <v>164</v>
      </c>
      <c r="O6806" s="1">
        <f t="shared" si="703"/>
        <v>43929</v>
      </c>
      <c r="P6806">
        <f>+VLOOKUP($N6806,[1]Hoja3!$A$4:$E$349,2,0)</f>
        <v>7</v>
      </c>
      <c r="Q6806">
        <f>+VLOOKUP($N6806,[1]Hoja3!$A$4:$E$349,3,0)</f>
        <v>7401</v>
      </c>
      <c r="R6806" t="str">
        <f>+VLOOKUP($N6806,[1]Hoja3!$A$4:$E$349,4,0)</f>
        <v>Maule</v>
      </c>
      <c r="S6806" t="str">
        <f t="shared" si="704"/>
        <v>Linares439291</v>
      </c>
    </row>
    <row r="6807" spans="11:19" x14ac:dyDescent="0.3">
      <c r="K6807">
        <f t="shared" si="699"/>
        <v>0</v>
      </c>
      <c r="L6807" t="str">
        <f t="shared" si="700"/>
        <v>Lo Barnechea43929</v>
      </c>
      <c r="M6807" s="9">
        <v>1</v>
      </c>
      <c r="N6807" t="s">
        <v>168</v>
      </c>
      <c r="O6807" s="1">
        <f t="shared" si="703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04"/>
        <v>Lo Barnechea439291</v>
      </c>
    </row>
    <row r="6808" spans="11:19" x14ac:dyDescent="0.3">
      <c r="K6808">
        <f t="shared" si="699"/>
        <v>0</v>
      </c>
      <c r="L6808" t="str">
        <f t="shared" si="700"/>
        <v>Lo Barnechea43929</v>
      </c>
      <c r="M6808" s="9">
        <f t="shared" si="701"/>
        <v>2</v>
      </c>
      <c r="N6808" t="str">
        <f t="shared" si="702"/>
        <v>Lo Barnechea</v>
      </c>
      <c r="O6808" s="1">
        <f t="shared" si="703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04"/>
        <v>Lo Barnechea439292</v>
      </c>
    </row>
    <row r="6809" spans="11:19" x14ac:dyDescent="0.3">
      <c r="K6809">
        <f t="shared" si="699"/>
        <v>0</v>
      </c>
      <c r="L6809" t="str">
        <f t="shared" si="700"/>
        <v>Lo Barnechea43929</v>
      </c>
      <c r="M6809" s="9">
        <f t="shared" si="701"/>
        <v>3</v>
      </c>
      <c r="N6809" t="str">
        <f t="shared" si="702"/>
        <v>Lo Barnechea</v>
      </c>
      <c r="O6809" s="1">
        <f t="shared" si="703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04"/>
        <v>Lo Barnechea439293</v>
      </c>
    </row>
    <row r="6810" spans="11:19" x14ac:dyDescent="0.3">
      <c r="K6810">
        <f t="shared" si="699"/>
        <v>0</v>
      </c>
      <c r="L6810" t="str">
        <f t="shared" si="700"/>
        <v>Lo Barnechea43929</v>
      </c>
      <c r="M6810" s="9">
        <f t="shared" si="701"/>
        <v>4</v>
      </c>
      <c r="N6810" t="str">
        <f t="shared" si="702"/>
        <v>Lo Barnechea</v>
      </c>
      <c r="O6810" s="1">
        <f t="shared" si="703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04"/>
        <v>Lo Barnechea439294</v>
      </c>
    </row>
    <row r="6811" spans="11:19" x14ac:dyDescent="0.3">
      <c r="K6811">
        <f t="shared" si="699"/>
        <v>0</v>
      </c>
      <c r="L6811" t="str">
        <f t="shared" si="700"/>
        <v>Lo Barnechea43929</v>
      </c>
      <c r="M6811" s="9">
        <f t="shared" si="701"/>
        <v>5</v>
      </c>
      <c r="N6811" t="str">
        <f t="shared" si="702"/>
        <v>Lo Barnechea</v>
      </c>
      <c r="O6811" s="1">
        <f t="shared" si="703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04"/>
        <v>Lo Barnechea439295</v>
      </c>
    </row>
    <row r="6812" spans="11:19" x14ac:dyDescent="0.3">
      <c r="K6812">
        <f t="shared" si="699"/>
        <v>0</v>
      </c>
      <c r="L6812" t="str">
        <f t="shared" si="700"/>
        <v>Lo Barnechea43929</v>
      </c>
      <c r="M6812" s="9">
        <f t="shared" si="701"/>
        <v>6</v>
      </c>
      <c r="N6812" t="str">
        <f t="shared" si="702"/>
        <v>Lo Barnechea</v>
      </c>
      <c r="O6812" s="1">
        <f t="shared" si="703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04"/>
        <v>Lo Barnechea439296</v>
      </c>
    </row>
    <row r="6813" spans="11:19" x14ac:dyDescent="0.3">
      <c r="K6813">
        <f t="shared" si="699"/>
        <v>0</v>
      </c>
      <c r="L6813" t="str">
        <f t="shared" si="700"/>
        <v>Lo Barnechea43929</v>
      </c>
      <c r="M6813" s="9">
        <f t="shared" si="701"/>
        <v>7</v>
      </c>
      <c r="N6813" t="str">
        <f t="shared" si="702"/>
        <v>Lo Barnechea</v>
      </c>
      <c r="O6813" s="1">
        <f t="shared" si="703"/>
        <v>43929</v>
      </c>
      <c r="P6813">
        <f>+VLOOKUP($N6813,[1]Hoja3!$A$4:$E$349,2,0)</f>
        <v>13</v>
      </c>
      <c r="Q6813">
        <f>+VLOOKUP($N6813,[1]Hoja3!$A$4:$E$349,3,0)</f>
        <v>13115</v>
      </c>
      <c r="R6813" t="str">
        <f>+VLOOKUP($N6813,[1]Hoja3!$A$4:$E$349,4,0)</f>
        <v>Metropolitana</v>
      </c>
      <c r="S6813" t="str">
        <f t="shared" si="704"/>
        <v>Lo Barnechea439297</v>
      </c>
    </row>
    <row r="6814" spans="11:19" x14ac:dyDescent="0.3">
      <c r="K6814">
        <f t="shared" si="699"/>
        <v>0</v>
      </c>
      <c r="L6814" t="str">
        <f t="shared" si="700"/>
        <v>Lo Barnechea43929</v>
      </c>
      <c r="M6814" s="9">
        <f t="shared" si="701"/>
        <v>8</v>
      </c>
      <c r="N6814" t="str">
        <f t="shared" si="702"/>
        <v>Lo Barnechea</v>
      </c>
      <c r="O6814" s="1">
        <f t="shared" si="703"/>
        <v>43929</v>
      </c>
      <c r="P6814">
        <f>+VLOOKUP($N6814,[1]Hoja3!$A$4:$E$349,2,0)</f>
        <v>13</v>
      </c>
      <c r="Q6814">
        <f>+VLOOKUP($N6814,[1]Hoja3!$A$4:$E$349,3,0)</f>
        <v>13115</v>
      </c>
      <c r="R6814" t="str">
        <f>+VLOOKUP($N6814,[1]Hoja3!$A$4:$E$349,4,0)</f>
        <v>Metropolitana</v>
      </c>
      <c r="S6814" t="str">
        <f t="shared" si="704"/>
        <v>Lo Barnechea439298</v>
      </c>
    </row>
    <row r="6815" spans="11:19" x14ac:dyDescent="0.3">
      <c r="K6815">
        <f t="shared" si="699"/>
        <v>0</v>
      </c>
      <c r="L6815" t="str">
        <f t="shared" si="700"/>
        <v>Lo Espejo43929</v>
      </c>
      <c r="M6815" s="9">
        <v>1</v>
      </c>
      <c r="N6815" t="s">
        <v>169</v>
      </c>
      <c r="O6815" s="1">
        <f t="shared" si="703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04"/>
        <v>Lo Espejo439291</v>
      </c>
    </row>
    <row r="6816" spans="11:19" x14ac:dyDescent="0.3">
      <c r="K6816">
        <f t="shared" si="699"/>
        <v>0</v>
      </c>
      <c r="L6816" t="str">
        <f t="shared" si="700"/>
        <v>Lo Espejo43929</v>
      </c>
      <c r="M6816" s="9">
        <f t="shared" si="701"/>
        <v>2</v>
      </c>
      <c r="N6816" t="str">
        <f t="shared" si="702"/>
        <v>Lo Espejo</v>
      </c>
      <c r="O6816" s="1">
        <f t="shared" si="703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04"/>
        <v>Lo Espejo439292</v>
      </c>
    </row>
    <row r="6817" spans="11:19" x14ac:dyDescent="0.3">
      <c r="K6817">
        <f t="shared" si="699"/>
        <v>0</v>
      </c>
      <c r="L6817" t="str">
        <f t="shared" si="700"/>
        <v>Lo Espejo43929</v>
      </c>
      <c r="M6817" s="9">
        <f t="shared" si="701"/>
        <v>3</v>
      </c>
      <c r="N6817" t="str">
        <f t="shared" si="702"/>
        <v>Lo Espejo</v>
      </c>
      <c r="O6817" s="1">
        <f t="shared" si="703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04"/>
        <v>Lo Espejo439293</v>
      </c>
    </row>
    <row r="6818" spans="11:19" x14ac:dyDescent="0.3">
      <c r="K6818">
        <f t="shared" si="699"/>
        <v>0</v>
      </c>
      <c r="L6818" t="str">
        <f t="shared" si="700"/>
        <v>Lo Espejo43929</v>
      </c>
      <c r="M6818" s="9">
        <f t="shared" si="701"/>
        <v>4</v>
      </c>
      <c r="N6818" t="str">
        <f t="shared" si="702"/>
        <v>Lo Espejo</v>
      </c>
      <c r="O6818" s="1">
        <f t="shared" si="703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04"/>
        <v>Lo Espejo439294</v>
      </c>
    </row>
    <row r="6819" spans="11:19" x14ac:dyDescent="0.3">
      <c r="K6819">
        <f t="shared" si="699"/>
        <v>0</v>
      </c>
      <c r="L6819" t="str">
        <f t="shared" si="700"/>
        <v>Lo Espejo43929</v>
      </c>
      <c r="M6819" s="9">
        <f t="shared" si="701"/>
        <v>5</v>
      </c>
      <c r="N6819" t="str">
        <f t="shared" si="702"/>
        <v>Lo Espejo</v>
      </c>
      <c r="O6819" s="1">
        <f t="shared" si="703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04"/>
        <v>Lo Espejo439295</v>
      </c>
    </row>
    <row r="6820" spans="11:19" x14ac:dyDescent="0.3">
      <c r="K6820">
        <f t="shared" si="699"/>
        <v>0</v>
      </c>
      <c r="L6820" t="str">
        <f t="shared" si="700"/>
        <v>Lo Espejo43929</v>
      </c>
      <c r="M6820" s="9">
        <f t="shared" si="701"/>
        <v>6</v>
      </c>
      <c r="N6820" t="str">
        <f t="shared" si="702"/>
        <v>Lo Espejo</v>
      </c>
      <c r="O6820" s="1">
        <f t="shared" si="703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04"/>
        <v>Lo Espejo439296</v>
      </c>
    </row>
    <row r="6821" spans="11:19" x14ac:dyDescent="0.3">
      <c r="K6821">
        <f t="shared" si="699"/>
        <v>0</v>
      </c>
      <c r="L6821" t="str">
        <f t="shared" si="700"/>
        <v>Lo Espejo43929</v>
      </c>
      <c r="M6821" s="9">
        <f t="shared" si="701"/>
        <v>7</v>
      </c>
      <c r="N6821" t="str">
        <f t="shared" si="702"/>
        <v>Lo Espejo</v>
      </c>
      <c r="O6821" s="1">
        <f t="shared" si="703"/>
        <v>43929</v>
      </c>
      <c r="P6821">
        <f>+VLOOKUP($N6821,[1]Hoja3!$A$4:$E$349,2,0)</f>
        <v>13</v>
      </c>
      <c r="Q6821">
        <f>+VLOOKUP($N6821,[1]Hoja3!$A$4:$E$349,3,0)</f>
        <v>13116</v>
      </c>
      <c r="R6821" t="str">
        <f>+VLOOKUP($N6821,[1]Hoja3!$A$4:$E$349,4,0)</f>
        <v>Metropolitana</v>
      </c>
      <c r="S6821" t="str">
        <f t="shared" si="704"/>
        <v>Lo Espejo439297</v>
      </c>
    </row>
    <row r="6822" spans="11:19" x14ac:dyDescent="0.3">
      <c r="K6822">
        <f t="shared" si="699"/>
        <v>0</v>
      </c>
      <c r="L6822" t="str">
        <f t="shared" si="700"/>
        <v>Lo Espejo43929</v>
      </c>
      <c r="M6822" s="9">
        <f t="shared" si="701"/>
        <v>8</v>
      </c>
      <c r="N6822" t="str">
        <f t="shared" si="702"/>
        <v>Lo Espejo</v>
      </c>
      <c r="O6822" s="1">
        <f t="shared" si="703"/>
        <v>43929</v>
      </c>
      <c r="P6822">
        <f>+VLOOKUP($N6822,[1]Hoja3!$A$4:$E$349,2,0)</f>
        <v>13</v>
      </c>
      <c r="Q6822">
        <f>+VLOOKUP($N6822,[1]Hoja3!$A$4:$E$349,3,0)</f>
        <v>13116</v>
      </c>
      <c r="R6822" t="str">
        <f>+VLOOKUP($N6822,[1]Hoja3!$A$4:$E$349,4,0)</f>
        <v>Metropolitana</v>
      </c>
      <c r="S6822" t="str">
        <f t="shared" si="704"/>
        <v>Lo Espejo439298</v>
      </c>
    </row>
    <row r="6823" spans="11:19" x14ac:dyDescent="0.3">
      <c r="K6823">
        <f t="shared" si="699"/>
        <v>0</v>
      </c>
      <c r="L6823" t="str">
        <f t="shared" si="700"/>
        <v>Loncoche43929</v>
      </c>
      <c r="M6823" s="9">
        <v>1</v>
      </c>
      <c r="N6823" t="s">
        <v>172</v>
      </c>
      <c r="O6823" s="1">
        <f t="shared" si="703"/>
        <v>43929</v>
      </c>
      <c r="P6823">
        <f>+VLOOKUP($N6823,[1]Hoja3!$A$4:$E$349,2,0)</f>
        <v>9</v>
      </c>
      <c r="Q6823">
        <f>+VLOOKUP($N6823,[1]Hoja3!$A$4:$E$349,3,0)</f>
        <v>9109</v>
      </c>
      <c r="R6823" t="str">
        <f>+VLOOKUP($N6823,[1]Hoja3!$A$4:$E$349,4,0)</f>
        <v>Araucanía</v>
      </c>
      <c r="S6823" t="str">
        <f t="shared" si="704"/>
        <v>Loncoche439291</v>
      </c>
    </row>
    <row r="6824" spans="11:19" x14ac:dyDescent="0.3">
      <c r="K6824">
        <f t="shared" si="699"/>
        <v>0</v>
      </c>
      <c r="L6824" t="str">
        <f t="shared" si="700"/>
        <v>Loncoche43929</v>
      </c>
      <c r="M6824" s="9">
        <f t="shared" si="701"/>
        <v>2</v>
      </c>
      <c r="N6824" t="str">
        <f t="shared" si="702"/>
        <v>Loncoche</v>
      </c>
      <c r="O6824" s="1">
        <f t="shared" si="703"/>
        <v>43929</v>
      </c>
      <c r="P6824">
        <f>+VLOOKUP($N6824,[1]Hoja3!$A$4:$E$349,2,0)</f>
        <v>9</v>
      </c>
      <c r="Q6824">
        <f>+VLOOKUP($N6824,[1]Hoja3!$A$4:$E$349,3,0)</f>
        <v>9109</v>
      </c>
      <c r="R6824" t="str">
        <f>+VLOOKUP($N6824,[1]Hoja3!$A$4:$E$349,4,0)</f>
        <v>Araucanía</v>
      </c>
      <c r="S6824" t="str">
        <f t="shared" si="704"/>
        <v>Loncoche439292</v>
      </c>
    </row>
    <row r="6825" spans="11:19" x14ac:dyDescent="0.3">
      <c r="K6825">
        <f t="shared" si="699"/>
        <v>0</v>
      </c>
      <c r="L6825" t="str">
        <f t="shared" si="700"/>
        <v>Los Andes43929</v>
      </c>
      <c r="M6825" s="9">
        <v>1</v>
      </c>
      <c r="N6825" t="s">
        <v>176</v>
      </c>
      <c r="O6825" s="1">
        <f t="shared" si="703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04"/>
        <v>Los Andes439291</v>
      </c>
    </row>
    <row r="6826" spans="11:19" x14ac:dyDescent="0.3">
      <c r="K6826">
        <f t="shared" si="699"/>
        <v>0</v>
      </c>
      <c r="L6826" t="str">
        <f t="shared" si="700"/>
        <v>Los Andes43929</v>
      </c>
      <c r="M6826" s="9">
        <f t="shared" si="701"/>
        <v>2</v>
      </c>
      <c r="N6826" t="str">
        <f t="shared" si="702"/>
        <v>Los Andes</v>
      </c>
      <c r="O6826" s="1">
        <f t="shared" si="703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04"/>
        <v>Los Andes439292</v>
      </c>
    </row>
    <row r="6827" spans="11:19" x14ac:dyDescent="0.3">
      <c r="K6827">
        <f t="shared" si="699"/>
        <v>0</v>
      </c>
      <c r="L6827" t="str">
        <f t="shared" si="700"/>
        <v>Los Andes43929</v>
      </c>
      <c r="M6827" s="9">
        <f t="shared" si="701"/>
        <v>3</v>
      </c>
      <c r="N6827" t="str">
        <f t="shared" si="702"/>
        <v>Los Andes</v>
      </c>
      <c r="O6827" s="1">
        <f t="shared" si="703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04"/>
        <v>Los Andes439293</v>
      </c>
    </row>
    <row r="6828" spans="11:19" x14ac:dyDescent="0.3">
      <c r="K6828">
        <f t="shared" si="699"/>
        <v>0</v>
      </c>
      <c r="L6828" t="str">
        <f t="shared" si="700"/>
        <v>Los Andes43929</v>
      </c>
      <c r="M6828" s="9">
        <f t="shared" si="701"/>
        <v>4</v>
      </c>
      <c r="N6828" t="str">
        <f t="shared" si="702"/>
        <v>Los Andes</v>
      </c>
      <c r="O6828" s="1">
        <f t="shared" si="703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04"/>
        <v>Los Andes439294</v>
      </c>
    </row>
    <row r="6829" spans="11:19" x14ac:dyDescent="0.3">
      <c r="K6829">
        <f t="shared" si="699"/>
        <v>0</v>
      </c>
      <c r="L6829" t="str">
        <f t="shared" si="700"/>
        <v>Los Andes43929</v>
      </c>
      <c r="M6829" s="9">
        <f t="shared" si="701"/>
        <v>5</v>
      </c>
      <c r="N6829" t="str">
        <f t="shared" si="702"/>
        <v>Los Andes</v>
      </c>
      <c r="O6829" s="1">
        <f t="shared" si="703"/>
        <v>43929</v>
      </c>
      <c r="P6829">
        <f>+VLOOKUP($N6829,[1]Hoja3!$A$4:$E$349,2,0)</f>
        <v>5</v>
      </c>
      <c r="Q6829">
        <f>+VLOOKUP($N6829,[1]Hoja3!$A$4:$E$349,3,0)</f>
        <v>5301</v>
      </c>
      <c r="R6829" t="str">
        <f>+VLOOKUP($N6829,[1]Hoja3!$A$4:$E$349,4,0)</f>
        <v>Valparaíso</v>
      </c>
      <c r="S6829" t="str">
        <f t="shared" si="704"/>
        <v>Los Andes439295</v>
      </c>
    </row>
    <row r="6830" spans="11:19" x14ac:dyDescent="0.3">
      <c r="K6830">
        <f t="shared" si="699"/>
        <v>0</v>
      </c>
      <c r="L6830" t="str">
        <f t="shared" si="700"/>
        <v>Los Andes43929</v>
      </c>
      <c r="M6830" s="9">
        <f t="shared" si="701"/>
        <v>6</v>
      </c>
      <c r="N6830" t="str">
        <f t="shared" si="702"/>
        <v>Los Andes</v>
      </c>
      <c r="O6830" s="1">
        <f t="shared" si="703"/>
        <v>43929</v>
      </c>
      <c r="P6830">
        <f>+VLOOKUP($N6830,[1]Hoja3!$A$4:$E$349,2,0)</f>
        <v>5</v>
      </c>
      <c r="Q6830">
        <f>+VLOOKUP($N6830,[1]Hoja3!$A$4:$E$349,3,0)</f>
        <v>5301</v>
      </c>
      <c r="R6830" t="str">
        <f>+VLOOKUP($N6830,[1]Hoja3!$A$4:$E$349,4,0)</f>
        <v>Valparaíso</v>
      </c>
      <c r="S6830" t="str">
        <f t="shared" si="704"/>
        <v>Los Andes439296</v>
      </c>
    </row>
    <row r="6831" spans="11:19" x14ac:dyDescent="0.3">
      <c r="K6831">
        <f t="shared" si="699"/>
        <v>0</v>
      </c>
      <c r="L6831" t="str">
        <f t="shared" si="700"/>
        <v>Los Angeles43929</v>
      </c>
      <c r="M6831" s="9">
        <v>1</v>
      </c>
      <c r="N6831" t="s">
        <v>177</v>
      </c>
      <c r="O6831" s="1">
        <f t="shared" si="703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04"/>
        <v>Los Angeles439291</v>
      </c>
    </row>
    <row r="6832" spans="11:19" x14ac:dyDescent="0.3">
      <c r="K6832">
        <f t="shared" si="699"/>
        <v>0</v>
      </c>
      <c r="L6832" t="str">
        <f t="shared" si="700"/>
        <v>Los Angeles43929</v>
      </c>
      <c r="M6832" s="9">
        <f t="shared" si="701"/>
        <v>2</v>
      </c>
      <c r="N6832" t="str">
        <f t="shared" si="702"/>
        <v>Los Angeles</v>
      </c>
      <c r="O6832" s="1">
        <f t="shared" si="703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04"/>
        <v>Los Angeles439292</v>
      </c>
    </row>
    <row r="6833" spans="11:19" x14ac:dyDescent="0.3">
      <c r="K6833">
        <f t="shared" si="699"/>
        <v>0</v>
      </c>
      <c r="L6833" t="str">
        <f t="shared" si="700"/>
        <v>Los Angeles43929</v>
      </c>
      <c r="M6833" s="9">
        <f t="shared" si="701"/>
        <v>3</v>
      </c>
      <c r="N6833" t="str">
        <f t="shared" si="702"/>
        <v>Los Angeles</v>
      </c>
      <c r="O6833" s="1">
        <f t="shared" si="703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04"/>
        <v>Los Angeles439293</v>
      </c>
    </row>
    <row r="6834" spans="11:19" x14ac:dyDescent="0.3">
      <c r="K6834">
        <f t="shared" si="699"/>
        <v>0</v>
      </c>
      <c r="L6834" t="str">
        <f t="shared" si="700"/>
        <v>Los Angeles43929</v>
      </c>
      <c r="M6834" s="9">
        <f t="shared" si="701"/>
        <v>4</v>
      </c>
      <c r="N6834" t="str">
        <f t="shared" si="702"/>
        <v>Los Angeles</v>
      </c>
      <c r="O6834" s="1">
        <f t="shared" si="703"/>
        <v>43929</v>
      </c>
      <c r="P6834">
        <f>+VLOOKUP($N6834,[1]Hoja3!$A$4:$E$349,2,0)</f>
        <v>8</v>
      </c>
      <c r="Q6834">
        <f>+VLOOKUP($N6834,[1]Hoja3!$A$4:$E$349,3,0)</f>
        <v>8301</v>
      </c>
      <c r="R6834" t="str">
        <f>+VLOOKUP($N6834,[1]Hoja3!$A$4:$E$349,4,0)</f>
        <v>Biobío</v>
      </c>
      <c r="S6834" t="str">
        <f t="shared" si="704"/>
        <v>Los Angeles439294</v>
      </c>
    </row>
    <row r="6835" spans="11:19" x14ac:dyDescent="0.3">
      <c r="K6835">
        <f t="shared" si="699"/>
        <v>0</v>
      </c>
      <c r="L6835" t="str">
        <f t="shared" si="700"/>
        <v>Los Angeles43929</v>
      </c>
      <c r="M6835" s="9">
        <f t="shared" si="701"/>
        <v>5</v>
      </c>
      <c r="N6835" t="str">
        <f t="shared" si="702"/>
        <v>Los Angeles</v>
      </c>
      <c r="O6835" s="1">
        <f t="shared" si="703"/>
        <v>43929</v>
      </c>
      <c r="P6835">
        <f>+VLOOKUP($N6835,[1]Hoja3!$A$4:$E$349,2,0)</f>
        <v>8</v>
      </c>
      <c r="Q6835">
        <f>+VLOOKUP($N6835,[1]Hoja3!$A$4:$E$349,3,0)</f>
        <v>8301</v>
      </c>
      <c r="R6835" t="str">
        <f>+VLOOKUP($N6835,[1]Hoja3!$A$4:$E$349,4,0)</f>
        <v>Biobío</v>
      </c>
      <c r="S6835" t="str">
        <f t="shared" si="704"/>
        <v>Los Angeles439295</v>
      </c>
    </row>
    <row r="6836" spans="11:19" x14ac:dyDescent="0.3">
      <c r="K6836">
        <f t="shared" si="699"/>
        <v>0</v>
      </c>
      <c r="L6836" t="str">
        <f t="shared" si="700"/>
        <v>Macul43929</v>
      </c>
      <c r="M6836" s="9">
        <v>1</v>
      </c>
      <c r="N6836" t="s">
        <v>184</v>
      </c>
      <c r="O6836" s="1">
        <f t="shared" si="703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04"/>
        <v>Macul439291</v>
      </c>
    </row>
    <row r="6837" spans="11:19" x14ac:dyDescent="0.3">
      <c r="K6837">
        <f t="shared" si="699"/>
        <v>0</v>
      </c>
      <c r="L6837" t="str">
        <f t="shared" si="700"/>
        <v>Macul43929</v>
      </c>
      <c r="M6837" s="9">
        <f t="shared" si="701"/>
        <v>2</v>
      </c>
      <c r="N6837" t="str">
        <f t="shared" si="702"/>
        <v>Macul</v>
      </c>
      <c r="O6837" s="1">
        <f t="shared" si="703"/>
        <v>43929</v>
      </c>
      <c r="P6837">
        <f>+VLOOKUP($N6837,[1]Hoja3!$A$4:$E$349,2,0)</f>
        <v>13</v>
      </c>
      <c r="Q6837">
        <f>+VLOOKUP($N6837,[1]Hoja3!$A$4:$E$349,3,0)</f>
        <v>13118</v>
      </c>
      <c r="R6837" t="str">
        <f>+VLOOKUP($N6837,[1]Hoja3!$A$4:$E$349,4,0)</f>
        <v>Metropolitana</v>
      </c>
      <c r="S6837" t="str">
        <f t="shared" si="704"/>
        <v>Macul439292</v>
      </c>
    </row>
    <row r="6838" spans="11:19" x14ac:dyDescent="0.3">
      <c r="K6838">
        <f t="shared" si="699"/>
        <v>0</v>
      </c>
      <c r="L6838" t="str">
        <f t="shared" si="700"/>
        <v>Macul43929</v>
      </c>
      <c r="M6838" s="9">
        <f t="shared" si="701"/>
        <v>3</v>
      </c>
      <c r="N6838" t="str">
        <f t="shared" si="702"/>
        <v>Macul</v>
      </c>
      <c r="O6838" s="1">
        <f t="shared" si="703"/>
        <v>43929</v>
      </c>
      <c r="P6838">
        <f>+VLOOKUP($N6838,[1]Hoja3!$A$4:$E$349,2,0)</f>
        <v>13</v>
      </c>
      <c r="Q6838">
        <f>+VLOOKUP($N6838,[1]Hoja3!$A$4:$E$349,3,0)</f>
        <v>13118</v>
      </c>
      <c r="R6838" t="str">
        <f>+VLOOKUP($N6838,[1]Hoja3!$A$4:$E$349,4,0)</f>
        <v>Metropolitana</v>
      </c>
      <c r="S6838" t="str">
        <f t="shared" si="704"/>
        <v>Macul439293</v>
      </c>
    </row>
    <row r="6839" spans="11:19" x14ac:dyDescent="0.3">
      <c r="K6839">
        <f t="shared" si="699"/>
        <v>0</v>
      </c>
      <c r="L6839" t="str">
        <f t="shared" si="700"/>
        <v>Maipu43929</v>
      </c>
      <c r="M6839" s="9">
        <v>1</v>
      </c>
      <c r="N6839" t="s">
        <v>186</v>
      </c>
      <c r="O6839" s="1">
        <f t="shared" si="703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04"/>
        <v>Maipu439291</v>
      </c>
    </row>
    <row r="6840" spans="11:19" x14ac:dyDescent="0.3">
      <c r="K6840">
        <f t="shared" si="699"/>
        <v>0</v>
      </c>
      <c r="L6840" t="str">
        <f t="shared" si="700"/>
        <v>Maipu43929</v>
      </c>
      <c r="M6840" s="9">
        <f t="shared" si="701"/>
        <v>2</v>
      </c>
      <c r="N6840" t="str">
        <f t="shared" si="702"/>
        <v>Maipu</v>
      </c>
      <c r="O6840" s="1">
        <f t="shared" si="703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04"/>
        <v>Maipu439292</v>
      </c>
    </row>
    <row r="6841" spans="11:19" x14ac:dyDescent="0.3">
      <c r="K6841">
        <f t="shared" si="699"/>
        <v>0</v>
      </c>
      <c r="L6841" t="str">
        <f t="shared" si="700"/>
        <v>Maipu43929</v>
      </c>
      <c r="M6841" s="9">
        <f t="shared" si="701"/>
        <v>3</v>
      </c>
      <c r="N6841" t="str">
        <f t="shared" si="702"/>
        <v>Maipu</v>
      </c>
      <c r="O6841" s="1">
        <f t="shared" si="703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04"/>
        <v>Maipu439293</v>
      </c>
    </row>
    <row r="6842" spans="11:19" x14ac:dyDescent="0.3">
      <c r="K6842">
        <f t="shared" si="699"/>
        <v>0</v>
      </c>
      <c r="L6842" t="str">
        <f t="shared" si="700"/>
        <v>Maipu43929</v>
      </c>
      <c r="M6842" s="9">
        <f t="shared" si="701"/>
        <v>4</v>
      </c>
      <c r="N6842" t="str">
        <f t="shared" si="702"/>
        <v>Maipu</v>
      </c>
      <c r="O6842" s="1">
        <f t="shared" si="703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04"/>
        <v>Maipu439294</v>
      </c>
    </row>
    <row r="6843" spans="11:19" x14ac:dyDescent="0.3">
      <c r="K6843">
        <f t="shared" si="699"/>
        <v>0</v>
      </c>
      <c r="L6843" t="str">
        <f t="shared" si="700"/>
        <v>Maipu43929</v>
      </c>
      <c r="M6843" s="9">
        <f t="shared" si="701"/>
        <v>5</v>
      </c>
      <c r="N6843" t="str">
        <f t="shared" si="702"/>
        <v>Maipu</v>
      </c>
      <c r="O6843" s="1">
        <f t="shared" si="703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04"/>
        <v>Maipu439295</v>
      </c>
    </row>
    <row r="6844" spans="11:19" x14ac:dyDescent="0.3">
      <c r="K6844">
        <f t="shared" si="699"/>
        <v>0</v>
      </c>
      <c r="L6844" t="str">
        <f t="shared" si="700"/>
        <v>Maipu43929</v>
      </c>
      <c r="M6844" s="9">
        <f t="shared" si="701"/>
        <v>6</v>
      </c>
      <c r="N6844" t="str">
        <f t="shared" si="702"/>
        <v>Maipu</v>
      </c>
      <c r="O6844" s="1">
        <f t="shared" si="703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04"/>
        <v>Maipu439296</v>
      </c>
    </row>
    <row r="6845" spans="11:19" x14ac:dyDescent="0.3">
      <c r="K6845">
        <f t="shared" si="699"/>
        <v>0</v>
      </c>
      <c r="L6845" t="str">
        <f t="shared" si="700"/>
        <v>Maipu43929</v>
      </c>
      <c r="M6845" s="9">
        <f t="shared" si="701"/>
        <v>7</v>
      </c>
      <c r="N6845" t="str">
        <f t="shared" si="702"/>
        <v>Maipu</v>
      </c>
      <c r="O6845" s="1">
        <f t="shared" si="703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04"/>
        <v>Maipu439297</v>
      </c>
    </row>
    <row r="6846" spans="11:19" x14ac:dyDescent="0.3">
      <c r="K6846">
        <f t="shared" si="699"/>
        <v>0</v>
      </c>
      <c r="L6846" t="str">
        <f t="shared" si="700"/>
        <v>Maipu43929</v>
      </c>
      <c r="M6846" s="9">
        <f t="shared" si="701"/>
        <v>8</v>
      </c>
      <c r="N6846" t="str">
        <f t="shared" si="702"/>
        <v>Maipu</v>
      </c>
      <c r="O6846" s="1">
        <f t="shared" si="703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04"/>
        <v>Maipu439298</v>
      </c>
    </row>
    <row r="6847" spans="11:19" x14ac:dyDescent="0.3">
      <c r="K6847">
        <f t="shared" si="699"/>
        <v>0</v>
      </c>
      <c r="L6847" t="str">
        <f t="shared" si="700"/>
        <v>Maipu43929</v>
      </c>
      <c r="M6847" s="9">
        <f t="shared" si="701"/>
        <v>9</v>
      </c>
      <c r="N6847" t="str">
        <f t="shared" si="702"/>
        <v>Maipu</v>
      </c>
      <c r="O6847" s="1">
        <f t="shared" si="703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04"/>
        <v>Maipu439299</v>
      </c>
    </row>
    <row r="6848" spans="11:19" x14ac:dyDescent="0.3">
      <c r="K6848">
        <f t="shared" si="699"/>
        <v>0</v>
      </c>
      <c r="L6848" t="str">
        <f t="shared" si="700"/>
        <v>Maipu43929</v>
      </c>
      <c r="M6848" s="9">
        <f t="shared" si="701"/>
        <v>10</v>
      </c>
      <c r="N6848" t="str">
        <f t="shared" si="702"/>
        <v>Maipu</v>
      </c>
      <c r="O6848" s="1">
        <f t="shared" si="703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04"/>
        <v>Maipu4392910</v>
      </c>
    </row>
    <row r="6849" spans="11:19" x14ac:dyDescent="0.3">
      <c r="K6849">
        <f t="shared" si="699"/>
        <v>0</v>
      </c>
      <c r="L6849" t="str">
        <f t="shared" si="700"/>
        <v>Maipu43929</v>
      </c>
      <c r="M6849" s="9">
        <f t="shared" si="701"/>
        <v>11</v>
      </c>
      <c r="N6849" t="str">
        <f t="shared" si="702"/>
        <v>Maipu</v>
      </c>
      <c r="O6849" s="1">
        <f t="shared" si="703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04"/>
        <v>Maipu4392911</v>
      </c>
    </row>
    <row r="6850" spans="11:19" x14ac:dyDescent="0.3">
      <c r="K6850">
        <f t="shared" si="699"/>
        <v>0</v>
      </c>
      <c r="L6850" t="str">
        <f t="shared" si="700"/>
        <v>Maipu43929</v>
      </c>
      <c r="M6850" s="9">
        <f t="shared" si="701"/>
        <v>12</v>
      </c>
      <c r="N6850" t="str">
        <f t="shared" si="702"/>
        <v>Maipu</v>
      </c>
      <c r="O6850" s="1">
        <f t="shared" si="703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04"/>
        <v>Maipu4392912</v>
      </c>
    </row>
    <row r="6851" spans="11:19" x14ac:dyDescent="0.3">
      <c r="K6851">
        <f t="shared" si="699"/>
        <v>0</v>
      </c>
      <c r="L6851" t="str">
        <f t="shared" si="700"/>
        <v>Maipu43929</v>
      </c>
      <c r="M6851" s="9">
        <f t="shared" si="701"/>
        <v>13</v>
      </c>
      <c r="N6851" t="str">
        <f t="shared" si="702"/>
        <v>Maipu</v>
      </c>
      <c r="O6851" s="1">
        <f t="shared" si="703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04"/>
        <v>Maipu4392913</v>
      </c>
    </row>
    <row r="6852" spans="11:19" x14ac:dyDescent="0.3">
      <c r="K6852">
        <f t="shared" si="699"/>
        <v>0</v>
      </c>
      <c r="L6852" t="str">
        <f t="shared" si="700"/>
        <v>Maipu43929</v>
      </c>
      <c r="M6852" s="9">
        <f t="shared" si="701"/>
        <v>14</v>
      </c>
      <c r="N6852" t="str">
        <f t="shared" si="702"/>
        <v>Maipu</v>
      </c>
      <c r="O6852" s="1">
        <f t="shared" si="703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04"/>
        <v>Maipu4392914</v>
      </c>
    </row>
    <row r="6853" spans="11:19" x14ac:dyDescent="0.3">
      <c r="K6853">
        <f t="shared" si="699"/>
        <v>0</v>
      </c>
      <c r="L6853" t="str">
        <f t="shared" si="700"/>
        <v>Maipu43929</v>
      </c>
      <c r="M6853" s="9">
        <f t="shared" si="701"/>
        <v>15</v>
      </c>
      <c r="N6853" t="str">
        <f t="shared" si="702"/>
        <v>Maipu</v>
      </c>
      <c r="O6853" s="1">
        <f t="shared" si="703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04"/>
        <v>Maipu4392915</v>
      </c>
    </row>
    <row r="6854" spans="11:19" x14ac:dyDescent="0.3">
      <c r="K6854">
        <f t="shared" si="699"/>
        <v>0</v>
      </c>
      <c r="L6854" t="str">
        <f t="shared" si="700"/>
        <v>Maipu43929</v>
      </c>
      <c r="M6854" s="9">
        <f t="shared" si="701"/>
        <v>16</v>
      </c>
      <c r="N6854" t="str">
        <f t="shared" si="702"/>
        <v>Maipu</v>
      </c>
      <c r="O6854" s="1">
        <f t="shared" si="703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04"/>
        <v>Maipu4392916</v>
      </c>
    </row>
    <row r="6855" spans="11:19" x14ac:dyDescent="0.3">
      <c r="K6855">
        <f t="shared" ref="K6855:K6918" si="705">+COUNTIFS($L$6:$L$20000,B6855)</f>
        <v>0</v>
      </c>
      <c r="L6855" t="str">
        <f t="shared" si="700"/>
        <v>Maipu43929</v>
      </c>
      <c r="M6855" s="9">
        <f t="shared" si="701"/>
        <v>17</v>
      </c>
      <c r="N6855" t="str">
        <f t="shared" si="702"/>
        <v>Maipu</v>
      </c>
      <c r="O6855" s="1">
        <f t="shared" si="703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04"/>
        <v>Maipu4392917</v>
      </c>
    </row>
    <row r="6856" spans="11:19" x14ac:dyDescent="0.3">
      <c r="K6856">
        <f t="shared" si="705"/>
        <v>0</v>
      </c>
      <c r="L6856" t="str">
        <f t="shared" si="700"/>
        <v>Maipu43929</v>
      </c>
      <c r="M6856" s="9">
        <f t="shared" si="701"/>
        <v>18</v>
      </c>
      <c r="N6856" t="str">
        <f t="shared" si="702"/>
        <v>Maipu</v>
      </c>
      <c r="O6856" s="1">
        <f t="shared" si="703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04"/>
        <v>Maipu4392918</v>
      </c>
    </row>
    <row r="6857" spans="11:19" x14ac:dyDescent="0.3">
      <c r="K6857">
        <f t="shared" si="705"/>
        <v>0</v>
      </c>
      <c r="L6857" t="str">
        <f t="shared" si="700"/>
        <v>Maipu43929</v>
      </c>
      <c r="M6857" s="9">
        <f t="shared" si="701"/>
        <v>19</v>
      </c>
      <c r="N6857" t="str">
        <f t="shared" si="702"/>
        <v>Maipu</v>
      </c>
      <c r="O6857" s="1">
        <f t="shared" si="703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04"/>
        <v>Maipu4392919</v>
      </c>
    </row>
    <row r="6858" spans="11:19" x14ac:dyDescent="0.3">
      <c r="K6858">
        <f t="shared" si="705"/>
        <v>0</v>
      </c>
      <c r="L6858" t="str">
        <f t="shared" si="700"/>
        <v>Maipu43929</v>
      </c>
      <c r="M6858" s="9">
        <f t="shared" si="701"/>
        <v>20</v>
      </c>
      <c r="N6858" t="str">
        <f t="shared" si="702"/>
        <v>Maipu</v>
      </c>
      <c r="O6858" s="1">
        <f t="shared" si="703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04"/>
        <v>Maipu4392920</v>
      </c>
    </row>
    <row r="6859" spans="11:19" x14ac:dyDescent="0.3">
      <c r="K6859">
        <f t="shared" si="705"/>
        <v>0</v>
      </c>
      <c r="L6859" t="str">
        <f t="shared" si="700"/>
        <v>Maipu43929</v>
      </c>
      <c r="M6859" s="9">
        <f t="shared" si="701"/>
        <v>21</v>
      </c>
      <c r="N6859" t="str">
        <f t="shared" si="702"/>
        <v>Maipu</v>
      </c>
      <c r="O6859" s="1">
        <f t="shared" si="703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04"/>
        <v>Maipu4392921</v>
      </c>
    </row>
    <row r="6860" spans="11:19" x14ac:dyDescent="0.3">
      <c r="K6860">
        <f t="shared" si="705"/>
        <v>0</v>
      </c>
      <c r="L6860" t="str">
        <f t="shared" si="700"/>
        <v>Maipu43929</v>
      </c>
      <c r="M6860" s="9">
        <f t="shared" si="701"/>
        <v>22</v>
      </c>
      <c r="N6860" t="str">
        <f t="shared" si="702"/>
        <v>Maipu</v>
      </c>
      <c r="O6860" s="1">
        <f t="shared" si="703"/>
        <v>43929</v>
      </c>
      <c r="P6860">
        <f>+VLOOKUP($N6860,[1]Hoja3!$A$4:$E$349,2,0)</f>
        <v>13</v>
      </c>
      <c r="Q6860">
        <f>+VLOOKUP($N6860,[1]Hoja3!$A$4:$E$349,3,0)</f>
        <v>13119</v>
      </c>
      <c r="R6860" t="str">
        <f>+VLOOKUP($N6860,[1]Hoja3!$A$4:$E$349,4,0)</f>
        <v>Metropolitana</v>
      </c>
      <c r="S6860" t="str">
        <f t="shared" si="704"/>
        <v>Maipu4392922</v>
      </c>
    </row>
    <row r="6861" spans="11:19" x14ac:dyDescent="0.3">
      <c r="K6861">
        <f t="shared" si="705"/>
        <v>0</v>
      </c>
      <c r="L6861" t="str">
        <f t="shared" si="700"/>
        <v>Maipu43929</v>
      </c>
      <c r="M6861" s="9">
        <f t="shared" si="701"/>
        <v>23</v>
      </c>
      <c r="N6861" t="str">
        <f t="shared" si="702"/>
        <v>Maipu</v>
      </c>
      <c r="O6861" s="1">
        <f t="shared" si="703"/>
        <v>43929</v>
      </c>
      <c r="P6861">
        <f>+VLOOKUP($N6861,[1]Hoja3!$A$4:$E$349,2,0)</f>
        <v>13</v>
      </c>
      <c r="Q6861">
        <f>+VLOOKUP($N6861,[1]Hoja3!$A$4:$E$349,3,0)</f>
        <v>13119</v>
      </c>
      <c r="R6861" t="str">
        <f>+VLOOKUP($N6861,[1]Hoja3!$A$4:$E$349,4,0)</f>
        <v>Metropolitana</v>
      </c>
      <c r="S6861" t="str">
        <f t="shared" si="704"/>
        <v>Maipu4392923</v>
      </c>
    </row>
    <row r="6862" spans="11:19" x14ac:dyDescent="0.3">
      <c r="K6862">
        <f t="shared" si="705"/>
        <v>0</v>
      </c>
      <c r="L6862" t="str">
        <f t="shared" ref="L6862:L6925" si="706">+N6862&amp;O6862</f>
        <v>Mariquina43929</v>
      </c>
      <c r="M6862" s="9">
        <v>1</v>
      </c>
      <c r="N6862" t="s">
        <v>191</v>
      </c>
      <c r="O6862" s="1">
        <f t="shared" ref="O6862:O6925" si="707">+O6861</f>
        <v>43929</v>
      </c>
      <c r="P6862">
        <f>+VLOOKUP($N6862,[1]Hoja3!$A$4:$E$349,2,0)</f>
        <v>14</v>
      </c>
      <c r="Q6862">
        <f>+VLOOKUP($N6862,[1]Hoja3!$A$4:$E$349,3,0)</f>
        <v>14106</v>
      </c>
      <c r="R6862" t="str">
        <f>+VLOOKUP($N6862,[1]Hoja3!$A$4:$E$349,4,0)</f>
        <v>Los Ríos</v>
      </c>
      <c r="S6862" t="str">
        <f t="shared" ref="S6862:S6925" si="708">+N6862&amp;O6862&amp;M6862</f>
        <v>Mariquina439291</v>
      </c>
    </row>
    <row r="6863" spans="11:19" x14ac:dyDescent="0.3">
      <c r="K6863">
        <f t="shared" si="705"/>
        <v>0</v>
      </c>
      <c r="L6863" t="str">
        <f t="shared" si="706"/>
        <v>Mariquina43929</v>
      </c>
      <c r="M6863" s="9">
        <f t="shared" ref="M6863:M6925" si="709">+M6862+1</f>
        <v>2</v>
      </c>
      <c r="N6863" t="str">
        <f t="shared" ref="N6863:N6925" si="710">+N6862</f>
        <v>Mariquina</v>
      </c>
      <c r="O6863" s="1">
        <f t="shared" si="707"/>
        <v>43929</v>
      </c>
      <c r="P6863">
        <f>+VLOOKUP($N6863,[1]Hoja3!$A$4:$E$349,2,0)</f>
        <v>14</v>
      </c>
      <c r="Q6863">
        <f>+VLOOKUP($N6863,[1]Hoja3!$A$4:$E$349,3,0)</f>
        <v>14106</v>
      </c>
      <c r="R6863" t="str">
        <f>+VLOOKUP($N6863,[1]Hoja3!$A$4:$E$349,4,0)</f>
        <v>Los Ríos</v>
      </c>
      <c r="S6863" t="str">
        <f t="shared" si="708"/>
        <v>Mariquina439292</v>
      </c>
    </row>
    <row r="6864" spans="11:19" x14ac:dyDescent="0.3">
      <c r="K6864">
        <f t="shared" si="705"/>
        <v>0</v>
      </c>
      <c r="L6864" t="str">
        <f t="shared" si="706"/>
        <v>Melipilla43929</v>
      </c>
      <c r="M6864" s="9">
        <v>1</v>
      </c>
      <c r="N6864" t="s">
        <v>195</v>
      </c>
      <c r="O6864" s="1">
        <f t="shared" si="707"/>
        <v>43929</v>
      </c>
      <c r="P6864">
        <f>+VLOOKUP($N6864,[1]Hoja3!$A$4:$E$349,2,0)</f>
        <v>13</v>
      </c>
      <c r="Q6864">
        <f>+VLOOKUP($N6864,[1]Hoja3!$A$4:$E$349,3,0)</f>
        <v>13501</v>
      </c>
      <c r="R6864" t="str">
        <f>+VLOOKUP($N6864,[1]Hoja3!$A$4:$E$349,4,0)</f>
        <v>Metropolitana</v>
      </c>
      <c r="S6864" t="str">
        <f t="shared" si="708"/>
        <v>Melipilla439291</v>
      </c>
    </row>
    <row r="6865" spans="11:19" x14ac:dyDescent="0.3">
      <c r="K6865">
        <f t="shared" si="705"/>
        <v>0</v>
      </c>
      <c r="L6865" t="str">
        <f t="shared" si="706"/>
        <v>Nacimiento43929</v>
      </c>
      <c r="M6865" s="9">
        <v>1</v>
      </c>
      <c r="N6865" t="s">
        <v>200</v>
      </c>
      <c r="O6865" s="1">
        <f t="shared" si="707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08"/>
        <v>Nacimiento439291</v>
      </c>
    </row>
    <row r="6866" spans="11:19" x14ac:dyDescent="0.3">
      <c r="K6866">
        <f t="shared" si="705"/>
        <v>0</v>
      </c>
      <c r="L6866" t="str">
        <f t="shared" si="706"/>
        <v>Nacimiento43929</v>
      </c>
      <c r="M6866" s="9">
        <f t="shared" si="709"/>
        <v>2</v>
      </c>
      <c r="N6866" t="str">
        <f t="shared" si="710"/>
        <v>Nacimiento</v>
      </c>
      <c r="O6866" s="1">
        <f t="shared" si="707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08"/>
        <v>Nacimiento439292</v>
      </c>
    </row>
    <row r="6867" spans="11:19" x14ac:dyDescent="0.3">
      <c r="K6867">
        <f t="shared" si="705"/>
        <v>0</v>
      </c>
      <c r="L6867" t="str">
        <f t="shared" si="706"/>
        <v>Nacimiento43929</v>
      </c>
      <c r="M6867" s="9">
        <f t="shared" si="709"/>
        <v>3</v>
      </c>
      <c r="N6867" t="str">
        <f t="shared" si="710"/>
        <v>Nacimiento</v>
      </c>
      <c r="O6867" s="1">
        <f t="shared" si="707"/>
        <v>43929</v>
      </c>
      <c r="P6867">
        <f>+VLOOKUP($N6867,[1]Hoja3!$A$4:$E$349,2,0)</f>
        <v>8</v>
      </c>
      <c r="Q6867">
        <f>+VLOOKUP($N6867,[1]Hoja3!$A$4:$E$349,3,0)</f>
        <v>8306</v>
      </c>
      <c r="R6867" t="str">
        <f>+VLOOKUP($N6867,[1]Hoja3!$A$4:$E$349,4,0)</f>
        <v>Biobío</v>
      </c>
      <c r="S6867" t="str">
        <f t="shared" si="708"/>
        <v>Nacimiento439293</v>
      </c>
    </row>
    <row r="6868" spans="11:19" x14ac:dyDescent="0.3">
      <c r="K6868">
        <f t="shared" si="705"/>
        <v>0</v>
      </c>
      <c r="L6868" t="str">
        <f t="shared" si="706"/>
        <v>Nacimiento43929</v>
      </c>
      <c r="M6868" s="9">
        <f t="shared" si="709"/>
        <v>4</v>
      </c>
      <c r="N6868" t="str">
        <f t="shared" si="710"/>
        <v>Nacimiento</v>
      </c>
      <c r="O6868" s="1">
        <f t="shared" si="707"/>
        <v>43929</v>
      </c>
      <c r="P6868">
        <f>+VLOOKUP($N6868,[1]Hoja3!$A$4:$E$349,2,0)</f>
        <v>8</v>
      </c>
      <c r="Q6868">
        <f>+VLOOKUP($N6868,[1]Hoja3!$A$4:$E$349,3,0)</f>
        <v>8306</v>
      </c>
      <c r="R6868" t="str">
        <f>+VLOOKUP($N6868,[1]Hoja3!$A$4:$E$349,4,0)</f>
        <v>Biobío</v>
      </c>
      <c r="S6868" t="str">
        <f t="shared" si="708"/>
        <v>Nacimiento439294</v>
      </c>
    </row>
    <row r="6869" spans="11:19" x14ac:dyDescent="0.3">
      <c r="K6869">
        <f t="shared" si="705"/>
        <v>0</v>
      </c>
      <c r="L6869" t="str">
        <f t="shared" si="706"/>
        <v>Nueva Imperial43929</v>
      </c>
      <c r="M6869" s="9">
        <v>1</v>
      </c>
      <c r="N6869" t="s">
        <v>208</v>
      </c>
      <c r="O6869" s="1">
        <f t="shared" si="707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08"/>
        <v>Nueva Imperial439291</v>
      </c>
    </row>
    <row r="6870" spans="11:19" x14ac:dyDescent="0.3">
      <c r="K6870">
        <f t="shared" si="705"/>
        <v>0</v>
      </c>
      <c r="L6870" t="str">
        <f t="shared" si="706"/>
        <v>Nueva Imperial43929</v>
      </c>
      <c r="M6870" s="9">
        <f t="shared" si="709"/>
        <v>2</v>
      </c>
      <c r="N6870" t="str">
        <f t="shared" si="710"/>
        <v>Nueva Imperial</v>
      </c>
      <c r="O6870" s="1">
        <f t="shared" si="707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08"/>
        <v>Nueva Imperial439292</v>
      </c>
    </row>
    <row r="6871" spans="11:19" x14ac:dyDescent="0.3">
      <c r="K6871">
        <f t="shared" si="705"/>
        <v>0</v>
      </c>
      <c r="L6871" t="str">
        <f t="shared" si="706"/>
        <v>Nueva Imperial43929</v>
      </c>
      <c r="M6871" s="9">
        <f t="shared" si="709"/>
        <v>3</v>
      </c>
      <c r="N6871" t="str">
        <f t="shared" si="710"/>
        <v>Nueva Imperial</v>
      </c>
      <c r="O6871" s="1">
        <f t="shared" si="707"/>
        <v>43929</v>
      </c>
      <c r="P6871">
        <f>+VLOOKUP($N6871,[1]Hoja3!$A$4:$E$349,2,0)</f>
        <v>9</v>
      </c>
      <c r="Q6871">
        <f>+VLOOKUP($N6871,[1]Hoja3!$A$4:$E$349,3,0)</f>
        <v>9111</v>
      </c>
      <c r="R6871" t="str">
        <f>+VLOOKUP($N6871,[1]Hoja3!$A$4:$E$349,4,0)</f>
        <v>Araucanía</v>
      </c>
      <c r="S6871" t="str">
        <f t="shared" si="708"/>
        <v>Nueva Imperial439293</v>
      </c>
    </row>
    <row r="6872" spans="11:19" x14ac:dyDescent="0.3">
      <c r="K6872">
        <f t="shared" si="705"/>
        <v>0</v>
      </c>
      <c r="L6872" t="str">
        <f t="shared" si="706"/>
        <v>Nueva Imperial43929</v>
      </c>
      <c r="M6872" s="9">
        <f t="shared" si="709"/>
        <v>4</v>
      </c>
      <c r="N6872" t="str">
        <f t="shared" si="710"/>
        <v>Nueva Imperial</v>
      </c>
      <c r="O6872" s="1">
        <f t="shared" si="707"/>
        <v>43929</v>
      </c>
      <c r="P6872">
        <f>+VLOOKUP($N6872,[1]Hoja3!$A$4:$E$349,2,0)</f>
        <v>9</v>
      </c>
      <c r="Q6872">
        <f>+VLOOKUP($N6872,[1]Hoja3!$A$4:$E$349,3,0)</f>
        <v>9111</v>
      </c>
      <c r="R6872" t="str">
        <f>+VLOOKUP($N6872,[1]Hoja3!$A$4:$E$349,4,0)</f>
        <v>Araucanía</v>
      </c>
      <c r="S6872" t="str">
        <f t="shared" si="708"/>
        <v>Nueva Imperial439294</v>
      </c>
    </row>
    <row r="6873" spans="11:19" x14ac:dyDescent="0.3">
      <c r="K6873">
        <f t="shared" si="705"/>
        <v>0</v>
      </c>
      <c r="L6873" t="str">
        <f t="shared" si="706"/>
        <v>Nunoa43929</v>
      </c>
      <c r="M6873" s="9">
        <v>1</v>
      </c>
      <c r="N6873" t="s">
        <v>209</v>
      </c>
      <c r="O6873" s="1">
        <f t="shared" si="707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08"/>
        <v>Nunoa439291</v>
      </c>
    </row>
    <row r="6874" spans="11:19" x14ac:dyDescent="0.3">
      <c r="K6874">
        <f t="shared" si="705"/>
        <v>0</v>
      </c>
      <c r="L6874" t="str">
        <f t="shared" si="706"/>
        <v>Nunoa43929</v>
      </c>
      <c r="M6874" s="9">
        <f t="shared" si="709"/>
        <v>2</v>
      </c>
      <c r="N6874" t="str">
        <f t="shared" si="710"/>
        <v>Nunoa</v>
      </c>
      <c r="O6874" s="1">
        <f t="shared" si="707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08"/>
        <v>Nunoa439292</v>
      </c>
    </row>
    <row r="6875" spans="11:19" x14ac:dyDescent="0.3">
      <c r="K6875">
        <f t="shared" si="705"/>
        <v>0</v>
      </c>
      <c r="L6875" t="str">
        <f t="shared" si="706"/>
        <v>Nunoa43929</v>
      </c>
      <c r="M6875" s="9">
        <f t="shared" si="709"/>
        <v>3</v>
      </c>
      <c r="N6875" t="str">
        <f t="shared" si="710"/>
        <v>Nunoa</v>
      </c>
      <c r="O6875" s="1">
        <f t="shared" si="707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08"/>
        <v>Nunoa439293</v>
      </c>
    </row>
    <row r="6876" spans="11:19" x14ac:dyDescent="0.3">
      <c r="K6876">
        <f t="shared" si="705"/>
        <v>0</v>
      </c>
      <c r="L6876" t="str">
        <f t="shared" si="706"/>
        <v>Nunoa43929</v>
      </c>
      <c r="M6876" s="9">
        <f t="shared" si="709"/>
        <v>4</v>
      </c>
      <c r="N6876" t="str">
        <f t="shared" si="710"/>
        <v>Nunoa</v>
      </c>
      <c r="O6876" s="1">
        <f t="shared" si="707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08"/>
        <v>Nunoa439294</v>
      </c>
    </row>
    <row r="6877" spans="11:19" x14ac:dyDescent="0.3">
      <c r="K6877">
        <f t="shared" si="705"/>
        <v>0</v>
      </c>
      <c r="L6877" t="str">
        <f t="shared" si="706"/>
        <v>Nunoa43929</v>
      </c>
      <c r="M6877" s="9">
        <f t="shared" si="709"/>
        <v>5</v>
      </c>
      <c r="N6877" t="str">
        <f t="shared" si="710"/>
        <v>Nunoa</v>
      </c>
      <c r="O6877" s="1">
        <f t="shared" si="707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08"/>
        <v>Nunoa439295</v>
      </c>
    </row>
    <row r="6878" spans="11:19" x14ac:dyDescent="0.3">
      <c r="K6878">
        <f t="shared" si="705"/>
        <v>0</v>
      </c>
      <c r="L6878" t="str">
        <f t="shared" si="706"/>
        <v>Nunoa43929</v>
      </c>
      <c r="M6878" s="9">
        <f t="shared" si="709"/>
        <v>6</v>
      </c>
      <c r="N6878" t="str">
        <f t="shared" si="710"/>
        <v>Nunoa</v>
      </c>
      <c r="O6878" s="1">
        <f t="shared" si="707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08"/>
        <v>Nunoa439296</v>
      </c>
    </row>
    <row r="6879" spans="11:19" x14ac:dyDescent="0.3">
      <c r="K6879">
        <f t="shared" si="705"/>
        <v>0</v>
      </c>
      <c r="L6879" t="str">
        <f t="shared" si="706"/>
        <v>Nunoa43929</v>
      </c>
      <c r="M6879" s="9">
        <f t="shared" si="709"/>
        <v>7</v>
      </c>
      <c r="N6879" t="str">
        <f t="shared" si="710"/>
        <v>Nunoa</v>
      </c>
      <c r="O6879" s="1">
        <f t="shared" si="707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08"/>
        <v>Nunoa439297</v>
      </c>
    </row>
    <row r="6880" spans="11:19" x14ac:dyDescent="0.3">
      <c r="K6880">
        <f t="shared" si="705"/>
        <v>0</v>
      </c>
      <c r="L6880" t="str">
        <f t="shared" si="706"/>
        <v>Nunoa43929</v>
      </c>
      <c r="M6880" s="9">
        <f t="shared" si="709"/>
        <v>8</v>
      </c>
      <c r="N6880" t="str">
        <f t="shared" si="710"/>
        <v>Nunoa</v>
      </c>
      <c r="O6880" s="1">
        <f t="shared" si="707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08"/>
        <v>Nunoa439298</v>
      </c>
    </row>
    <row r="6881" spans="11:19" x14ac:dyDescent="0.3">
      <c r="K6881">
        <f t="shared" si="705"/>
        <v>0</v>
      </c>
      <c r="L6881" t="str">
        <f t="shared" si="706"/>
        <v>Nunoa43929</v>
      </c>
      <c r="M6881" s="9">
        <f t="shared" si="709"/>
        <v>9</v>
      </c>
      <c r="N6881" t="str">
        <f t="shared" si="710"/>
        <v>Nunoa</v>
      </c>
      <c r="O6881" s="1">
        <f t="shared" si="707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08"/>
        <v>Nunoa439299</v>
      </c>
    </row>
    <row r="6882" spans="11:19" x14ac:dyDescent="0.3">
      <c r="K6882">
        <f t="shared" si="705"/>
        <v>0</v>
      </c>
      <c r="L6882" t="str">
        <f t="shared" si="706"/>
        <v>Nunoa43929</v>
      </c>
      <c r="M6882" s="9">
        <f t="shared" si="709"/>
        <v>10</v>
      </c>
      <c r="N6882" t="str">
        <f t="shared" si="710"/>
        <v>Nunoa</v>
      </c>
      <c r="O6882" s="1">
        <f t="shared" si="707"/>
        <v>43929</v>
      </c>
      <c r="P6882">
        <f>+VLOOKUP($N6882,[1]Hoja3!$A$4:$E$349,2,0)</f>
        <v>13</v>
      </c>
      <c r="Q6882">
        <f>+VLOOKUP($N6882,[1]Hoja3!$A$4:$E$349,3,0)</f>
        <v>13120</v>
      </c>
      <c r="R6882" t="str">
        <f>+VLOOKUP($N6882,[1]Hoja3!$A$4:$E$349,4,0)</f>
        <v>Metropolitana</v>
      </c>
      <c r="S6882" t="str">
        <f t="shared" si="708"/>
        <v>Nunoa4392910</v>
      </c>
    </row>
    <row r="6883" spans="11:19" x14ac:dyDescent="0.3">
      <c r="K6883">
        <f t="shared" si="705"/>
        <v>0</v>
      </c>
      <c r="L6883" t="str">
        <f t="shared" si="706"/>
        <v>Nunoa43929</v>
      </c>
      <c r="M6883" s="9">
        <f t="shared" si="709"/>
        <v>11</v>
      </c>
      <c r="N6883" t="str">
        <f t="shared" si="710"/>
        <v>Nunoa</v>
      </c>
      <c r="O6883" s="1">
        <f t="shared" si="707"/>
        <v>43929</v>
      </c>
      <c r="P6883">
        <f>+VLOOKUP($N6883,[1]Hoja3!$A$4:$E$349,2,0)</f>
        <v>13</v>
      </c>
      <c r="Q6883">
        <f>+VLOOKUP($N6883,[1]Hoja3!$A$4:$E$349,3,0)</f>
        <v>13120</v>
      </c>
      <c r="R6883" t="str">
        <f>+VLOOKUP($N6883,[1]Hoja3!$A$4:$E$349,4,0)</f>
        <v>Metropolitana</v>
      </c>
      <c r="S6883" t="str">
        <f t="shared" si="708"/>
        <v>Nunoa4392911</v>
      </c>
    </row>
    <row r="6884" spans="11:19" x14ac:dyDescent="0.3">
      <c r="K6884">
        <f t="shared" si="705"/>
        <v>0</v>
      </c>
      <c r="L6884" t="str">
        <f t="shared" si="706"/>
        <v>Osorno43929</v>
      </c>
      <c r="M6884" s="9">
        <v>1</v>
      </c>
      <c r="N6884" t="s">
        <v>214</v>
      </c>
      <c r="O6884" s="1">
        <f t="shared" si="707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08"/>
        <v>Osorno439291</v>
      </c>
    </row>
    <row r="6885" spans="11:19" x14ac:dyDescent="0.3">
      <c r="K6885">
        <f t="shared" si="705"/>
        <v>0</v>
      </c>
      <c r="L6885" t="str">
        <f t="shared" si="706"/>
        <v>Osorno43929</v>
      </c>
      <c r="M6885" s="9">
        <f t="shared" si="709"/>
        <v>2</v>
      </c>
      <c r="N6885" t="str">
        <f t="shared" si="710"/>
        <v>Osorno</v>
      </c>
      <c r="O6885" s="1">
        <f t="shared" si="707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08"/>
        <v>Osorno439292</v>
      </c>
    </row>
    <row r="6886" spans="11:19" x14ac:dyDescent="0.3">
      <c r="K6886">
        <f t="shared" si="705"/>
        <v>0</v>
      </c>
      <c r="L6886" t="str">
        <f t="shared" si="706"/>
        <v>Osorno43929</v>
      </c>
      <c r="M6886" s="9">
        <f t="shared" si="709"/>
        <v>3</v>
      </c>
      <c r="N6886" t="str">
        <f t="shared" si="710"/>
        <v>Osorno</v>
      </c>
      <c r="O6886" s="1">
        <f t="shared" si="707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08"/>
        <v>Osorno439293</v>
      </c>
    </row>
    <row r="6887" spans="11:19" x14ac:dyDescent="0.3">
      <c r="K6887">
        <f t="shared" si="705"/>
        <v>0</v>
      </c>
      <c r="L6887" t="str">
        <f t="shared" si="706"/>
        <v>Osorno43929</v>
      </c>
      <c r="M6887" s="9">
        <f t="shared" si="709"/>
        <v>4</v>
      </c>
      <c r="N6887" t="str">
        <f t="shared" si="710"/>
        <v>Osorno</v>
      </c>
      <c r="O6887" s="1">
        <f t="shared" si="707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08"/>
        <v>Osorno439294</v>
      </c>
    </row>
    <row r="6888" spans="11:19" x14ac:dyDescent="0.3">
      <c r="K6888">
        <f t="shared" si="705"/>
        <v>0</v>
      </c>
      <c r="L6888" t="str">
        <f t="shared" si="706"/>
        <v>Osorno43929</v>
      </c>
      <c r="M6888" s="9">
        <f t="shared" si="709"/>
        <v>5</v>
      </c>
      <c r="N6888" t="str">
        <f t="shared" si="710"/>
        <v>Osorno</v>
      </c>
      <c r="O6888" s="1">
        <f t="shared" si="707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08"/>
        <v>Osorno439295</v>
      </c>
    </row>
    <row r="6889" spans="11:19" x14ac:dyDescent="0.3">
      <c r="K6889">
        <f t="shared" si="705"/>
        <v>0</v>
      </c>
      <c r="L6889" t="str">
        <f t="shared" si="706"/>
        <v>Osorno43929</v>
      </c>
      <c r="M6889" s="9">
        <f t="shared" si="709"/>
        <v>6</v>
      </c>
      <c r="N6889" t="str">
        <f t="shared" si="710"/>
        <v>Osorno</v>
      </c>
      <c r="O6889" s="1">
        <f t="shared" si="707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08"/>
        <v>Osorno439296</v>
      </c>
    </row>
    <row r="6890" spans="11:19" x14ac:dyDescent="0.3">
      <c r="K6890">
        <f t="shared" si="705"/>
        <v>0</v>
      </c>
      <c r="L6890" t="str">
        <f t="shared" si="706"/>
        <v>Osorno43929</v>
      </c>
      <c r="M6890" s="9">
        <f t="shared" si="709"/>
        <v>7</v>
      </c>
      <c r="N6890" t="str">
        <f t="shared" si="710"/>
        <v>Osorno</v>
      </c>
      <c r="O6890" s="1">
        <f t="shared" si="707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08"/>
        <v>Osorno439297</v>
      </c>
    </row>
    <row r="6891" spans="11:19" x14ac:dyDescent="0.3">
      <c r="K6891">
        <f t="shared" si="705"/>
        <v>0</v>
      </c>
      <c r="L6891" t="str">
        <f t="shared" si="706"/>
        <v>Osorno43929</v>
      </c>
      <c r="M6891" s="9">
        <f t="shared" si="709"/>
        <v>8</v>
      </c>
      <c r="N6891" t="str">
        <f t="shared" si="710"/>
        <v>Osorno</v>
      </c>
      <c r="O6891" s="1">
        <f t="shared" si="707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08"/>
        <v>Osorno439298</v>
      </c>
    </row>
    <row r="6892" spans="11:19" x14ac:dyDescent="0.3">
      <c r="K6892">
        <f t="shared" si="705"/>
        <v>0</v>
      </c>
      <c r="L6892" t="str">
        <f t="shared" si="706"/>
        <v>Osorno43929</v>
      </c>
      <c r="M6892" s="9">
        <f t="shared" si="709"/>
        <v>9</v>
      </c>
      <c r="N6892" t="str">
        <f t="shared" si="710"/>
        <v>Osorno</v>
      </c>
      <c r="O6892" s="1">
        <f t="shared" si="707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08"/>
        <v>Osorno439299</v>
      </c>
    </row>
    <row r="6893" spans="11:19" x14ac:dyDescent="0.3">
      <c r="K6893">
        <f t="shared" si="705"/>
        <v>0</v>
      </c>
      <c r="L6893" t="str">
        <f t="shared" si="706"/>
        <v>Osorno43929</v>
      </c>
      <c r="M6893" s="9">
        <f t="shared" si="709"/>
        <v>10</v>
      </c>
      <c r="N6893" t="str">
        <f t="shared" si="710"/>
        <v>Osorno</v>
      </c>
      <c r="O6893" s="1">
        <f t="shared" si="707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08"/>
        <v>Osorno4392910</v>
      </c>
    </row>
    <row r="6894" spans="11:19" x14ac:dyDescent="0.3">
      <c r="K6894">
        <f t="shared" si="705"/>
        <v>0</v>
      </c>
      <c r="L6894" t="str">
        <f t="shared" si="706"/>
        <v>Osorno43929</v>
      </c>
      <c r="M6894" s="9">
        <f t="shared" si="709"/>
        <v>11</v>
      </c>
      <c r="N6894" t="str">
        <f t="shared" si="710"/>
        <v>Osorno</v>
      </c>
      <c r="O6894" s="1">
        <f t="shared" si="707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08"/>
        <v>Osorno4392911</v>
      </c>
    </row>
    <row r="6895" spans="11:19" x14ac:dyDescent="0.3">
      <c r="K6895">
        <f t="shared" si="705"/>
        <v>0</v>
      </c>
      <c r="L6895" t="str">
        <f t="shared" si="706"/>
        <v>Osorno43929</v>
      </c>
      <c r="M6895" s="9">
        <f t="shared" si="709"/>
        <v>12</v>
      </c>
      <c r="N6895" t="str">
        <f t="shared" si="710"/>
        <v>Osorno</v>
      </c>
      <c r="O6895" s="1">
        <f t="shared" si="707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08"/>
        <v>Osorno4392912</v>
      </c>
    </row>
    <row r="6896" spans="11:19" x14ac:dyDescent="0.3">
      <c r="K6896">
        <f t="shared" si="705"/>
        <v>0</v>
      </c>
      <c r="L6896" t="str">
        <f t="shared" si="706"/>
        <v>Osorno43929</v>
      </c>
      <c r="M6896" s="9">
        <f t="shared" si="709"/>
        <v>13</v>
      </c>
      <c r="N6896" t="str">
        <f t="shared" si="710"/>
        <v>Osorno</v>
      </c>
      <c r="O6896" s="1">
        <f t="shared" si="707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08"/>
        <v>Osorno4392913</v>
      </c>
    </row>
    <row r="6897" spans="11:19" x14ac:dyDescent="0.3">
      <c r="K6897">
        <f t="shared" si="705"/>
        <v>0</v>
      </c>
      <c r="L6897" t="str">
        <f t="shared" si="706"/>
        <v>Osorno43929</v>
      </c>
      <c r="M6897" s="9">
        <f t="shared" si="709"/>
        <v>14</v>
      </c>
      <c r="N6897" t="str">
        <f t="shared" si="710"/>
        <v>Osorno</v>
      </c>
      <c r="O6897" s="1">
        <f t="shared" si="707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08"/>
        <v>Osorno4392914</v>
      </c>
    </row>
    <row r="6898" spans="11:19" x14ac:dyDescent="0.3">
      <c r="K6898">
        <f t="shared" si="705"/>
        <v>0</v>
      </c>
      <c r="L6898" t="str">
        <f t="shared" si="706"/>
        <v>Osorno43929</v>
      </c>
      <c r="M6898" s="9">
        <f t="shared" si="709"/>
        <v>15</v>
      </c>
      <c r="N6898" t="str">
        <f t="shared" si="710"/>
        <v>Osorno</v>
      </c>
      <c r="O6898" s="1">
        <f t="shared" si="707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08"/>
        <v>Osorno4392915</v>
      </c>
    </row>
    <row r="6899" spans="11:19" x14ac:dyDescent="0.3">
      <c r="K6899">
        <f t="shared" si="705"/>
        <v>0</v>
      </c>
      <c r="L6899" t="str">
        <f t="shared" si="706"/>
        <v>Osorno43929</v>
      </c>
      <c r="M6899" s="9">
        <f t="shared" si="709"/>
        <v>16</v>
      </c>
      <c r="N6899" t="str">
        <f t="shared" si="710"/>
        <v>Osorno</v>
      </c>
      <c r="O6899" s="1">
        <f t="shared" si="707"/>
        <v>43929</v>
      </c>
      <c r="P6899">
        <f>+VLOOKUP($N6899,[1]Hoja3!$A$4:$E$349,2,0)</f>
        <v>10</v>
      </c>
      <c r="Q6899">
        <f>+VLOOKUP($N6899,[1]Hoja3!$A$4:$E$349,3,0)</f>
        <v>10301</v>
      </c>
      <c r="R6899" t="str">
        <f>+VLOOKUP($N6899,[1]Hoja3!$A$4:$E$349,4,0)</f>
        <v>Los Lagos</v>
      </c>
      <c r="S6899" t="str">
        <f t="shared" si="708"/>
        <v>Osorno4392916</v>
      </c>
    </row>
    <row r="6900" spans="11:19" x14ac:dyDescent="0.3">
      <c r="K6900">
        <f t="shared" si="705"/>
        <v>0</v>
      </c>
      <c r="L6900" t="str">
        <f t="shared" si="706"/>
        <v>Osorno43929</v>
      </c>
      <c r="M6900" s="9">
        <f t="shared" si="709"/>
        <v>17</v>
      </c>
      <c r="N6900" t="str">
        <f t="shared" si="710"/>
        <v>Osorno</v>
      </c>
      <c r="O6900" s="1">
        <f t="shared" si="707"/>
        <v>43929</v>
      </c>
      <c r="P6900">
        <f>+VLOOKUP($N6900,[1]Hoja3!$A$4:$E$349,2,0)</f>
        <v>10</v>
      </c>
      <c r="Q6900">
        <f>+VLOOKUP($N6900,[1]Hoja3!$A$4:$E$349,3,0)</f>
        <v>10301</v>
      </c>
      <c r="R6900" t="str">
        <f>+VLOOKUP($N6900,[1]Hoja3!$A$4:$E$349,4,0)</f>
        <v>Los Lagos</v>
      </c>
      <c r="S6900" t="str">
        <f t="shared" si="708"/>
        <v>Osorno4392917</v>
      </c>
    </row>
    <row r="6901" spans="11:19" x14ac:dyDescent="0.3">
      <c r="K6901">
        <f t="shared" si="705"/>
        <v>0</v>
      </c>
      <c r="L6901" t="str">
        <f t="shared" si="706"/>
        <v>Padre Hurtado43929</v>
      </c>
      <c r="M6901" s="9">
        <v>1</v>
      </c>
      <c r="N6901" t="s">
        <v>216</v>
      </c>
      <c r="O6901" s="1">
        <f t="shared" si="707"/>
        <v>43929</v>
      </c>
      <c r="P6901">
        <f>+VLOOKUP($N6901,[1]Hoja3!$A$4:$E$349,2,0)</f>
        <v>13</v>
      </c>
      <c r="Q6901">
        <f>+VLOOKUP($N6901,[1]Hoja3!$A$4:$E$349,3,0)</f>
        <v>13604</v>
      </c>
      <c r="R6901" t="str">
        <f>+VLOOKUP($N6901,[1]Hoja3!$A$4:$E$349,4,0)</f>
        <v>Metropolitana</v>
      </c>
      <c r="S6901" t="str">
        <f t="shared" si="708"/>
        <v>Padre Hurtado439291</v>
      </c>
    </row>
    <row r="6902" spans="11:19" x14ac:dyDescent="0.3">
      <c r="K6902">
        <f t="shared" si="705"/>
        <v>0</v>
      </c>
      <c r="L6902" t="str">
        <f t="shared" si="706"/>
        <v>Padre Hurtado43929</v>
      </c>
      <c r="M6902" s="9">
        <f t="shared" si="709"/>
        <v>2</v>
      </c>
      <c r="N6902" t="str">
        <f t="shared" si="710"/>
        <v>Padre Hurtado</v>
      </c>
      <c r="O6902" s="1">
        <f t="shared" si="707"/>
        <v>43929</v>
      </c>
      <c r="P6902">
        <f>+VLOOKUP($N6902,[1]Hoja3!$A$4:$E$349,2,0)</f>
        <v>13</v>
      </c>
      <c r="Q6902">
        <f>+VLOOKUP($N6902,[1]Hoja3!$A$4:$E$349,3,0)</f>
        <v>13604</v>
      </c>
      <c r="R6902" t="str">
        <f>+VLOOKUP($N6902,[1]Hoja3!$A$4:$E$349,4,0)</f>
        <v>Metropolitana</v>
      </c>
      <c r="S6902" t="str">
        <f t="shared" si="708"/>
        <v>Padre Hurtado439292</v>
      </c>
    </row>
    <row r="6903" spans="11:19" x14ac:dyDescent="0.3">
      <c r="K6903">
        <f t="shared" si="705"/>
        <v>0</v>
      </c>
      <c r="L6903" t="str">
        <f t="shared" si="706"/>
        <v>Padre Las Casas43929</v>
      </c>
      <c r="M6903" s="9">
        <v>1</v>
      </c>
      <c r="N6903" t="s">
        <v>217</v>
      </c>
      <c r="O6903" s="1">
        <f t="shared" si="707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08"/>
        <v>Padre Las Casas439291</v>
      </c>
    </row>
    <row r="6904" spans="11:19" x14ac:dyDescent="0.3">
      <c r="K6904">
        <f t="shared" si="705"/>
        <v>0</v>
      </c>
      <c r="L6904" t="str">
        <f t="shared" si="706"/>
        <v>Padre Las Casas43929</v>
      </c>
      <c r="M6904" s="9">
        <f t="shared" si="709"/>
        <v>2</v>
      </c>
      <c r="N6904" t="str">
        <f t="shared" si="710"/>
        <v>Padre Las Casas</v>
      </c>
      <c r="O6904" s="1">
        <f t="shared" si="707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08"/>
        <v>Padre Las Casas439292</v>
      </c>
    </row>
    <row r="6905" spans="11:19" x14ac:dyDescent="0.3">
      <c r="K6905">
        <f t="shared" si="705"/>
        <v>0</v>
      </c>
      <c r="L6905" t="str">
        <f t="shared" si="706"/>
        <v>Padre Las Casas43929</v>
      </c>
      <c r="M6905" s="9">
        <f t="shared" si="709"/>
        <v>3</v>
      </c>
      <c r="N6905" t="str">
        <f t="shared" si="710"/>
        <v>Padre Las Casas</v>
      </c>
      <c r="O6905" s="1">
        <f t="shared" si="707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08"/>
        <v>Padre Las Casas439293</v>
      </c>
    </row>
    <row r="6906" spans="11:19" x14ac:dyDescent="0.3">
      <c r="K6906">
        <f t="shared" si="705"/>
        <v>0</v>
      </c>
      <c r="L6906" t="str">
        <f t="shared" si="706"/>
        <v>Padre Las Casas43929</v>
      </c>
      <c r="M6906" s="9">
        <f t="shared" si="709"/>
        <v>4</v>
      </c>
      <c r="N6906" t="str">
        <f t="shared" si="710"/>
        <v>Padre Las Casas</v>
      </c>
      <c r="O6906" s="1">
        <f t="shared" si="707"/>
        <v>43929</v>
      </c>
      <c r="P6906">
        <f>+VLOOKUP($N6906,[1]Hoja3!$A$4:$E$349,2,0)</f>
        <v>9</v>
      </c>
      <c r="Q6906">
        <f>+VLOOKUP($N6906,[1]Hoja3!$A$4:$E$349,3,0)</f>
        <v>9112</v>
      </c>
      <c r="R6906" t="str">
        <f>+VLOOKUP($N6906,[1]Hoja3!$A$4:$E$349,4,0)</f>
        <v>Araucanía</v>
      </c>
      <c r="S6906" t="str">
        <f t="shared" si="708"/>
        <v>Padre Las Casas439294</v>
      </c>
    </row>
    <row r="6907" spans="11:19" x14ac:dyDescent="0.3">
      <c r="K6907">
        <f t="shared" si="705"/>
        <v>0</v>
      </c>
      <c r="L6907" t="str">
        <f t="shared" si="706"/>
        <v>Padre Las Casas43929</v>
      </c>
      <c r="M6907" s="9">
        <f t="shared" si="709"/>
        <v>5</v>
      </c>
      <c r="N6907" t="str">
        <f t="shared" si="710"/>
        <v>Padre Las Casas</v>
      </c>
      <c r="O6907" s="1">
        <f t="shared" si="707"/>
        <v>43929</v>
      </c>
      <c r="P6907">
        <f>+VLOOKUP($N6907,[1]Hoja3!$A$4:$E$349,2,0)</f>
        <v>9</v>
      </c>
      <c r="Q6907">
        <f>+VLOOKUP($N6907,[1]Hoja3!$A$4:$E$349,3,0)</f>
        <v>9112</v>
      </c>
      <c r="R6907" t="str">
        <f>+VLOOKUP($N6907,[1]Hoja3!$A$4:$E$349,4,0)</f>
        <v>Araucanía</v>
      </c>
      <c r="S6907" t="str">
        <f t="shared" si="708"/>
        <v>Padre Las Casas439295</v>
      </c>
    </row>
    <row r="6908" spans="11:19" x14ac:dyDescent="0.3">
      <c r="K6908">
        <f t="shared" si="705"/>
        <v>0</v>
      </c>
      <c r="L6908" t="str">
        <f t="shared" si="706"/>
        <v>Parral43929</v>
      </c>
      <c r="M6908" s="9">
        <v>1</v>
      </c>
      <c r="N6908" t="s">
        <v>227</v>
      </c>
      <c r="O6908" s="1">
        <f t="shared" si="707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08"/>
        <v>Parral439291</v>
      </c>
    </row>
    <row r="6909" spans="11:19" x14ac:dyDescent="0.3">
      <c r="K6909">
        <f t="shared" si="705"/>
        <v>0</v>
      </c>
      <c r="L6909" t="str">
        <f t="shared" si="706"/>
        <v>Parral43929</v>
      </c>
      <c r="M6909" s="9">
        <f t="shared" si="709"/>
        <v>2</v>
      </c>
      <c r="N6909" t="str">
        <f t="shared" si="710"/>
        <v>Parral</v>
      </c>
      <c r="O6909" s="1">
        <f t="shared" si="707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08"/>
        <v>Parral439292</v>
      </c>
    </row>
    <row r="6910" spans="11:19" x14ac:dyDescent="0.3">
      <c r="K6910">
        <f t="shared" si="705"/>
        <v>0</v>
      </c>
      <c r="L6910" t="str">
        <f t="shared" si="706"/>
        <v>Parral43929</v>
      </c>
      <c r="M6910" s="9">
        <f t="shared" si="709"/>
        <v>3</v>
      </c>
      <c r="N6910" t="str">
        <f t="shared" si="710"/>
        <v>Parral</v>
      </c>
      <c r="O6910" s="1">
        <f t="shared" si="707"/>
        <v>43929</v>
      </c>
      <c r="P6910">
        <f>+VLOOKUP($N6910,[1]Hoja3!$A$4:$E$349,2,0)</f>
        <v>7</v>
      </c>
      <c r="Q6910">
        <f>+VLOOKUP($N6910,[1]Hoja3!$A$4:$E$349,3,0)</f>
        <v>7404</v>
      </c>
      <c r="R6910" t="str">
        <f>+VLOOKUP($N6910,[1]Hoja3!$A$4:$E$349,4,0)</f>
        <v>Maule</v>
      </c>
      <c r="S6910" t="str">
        <f t="shared" si="708"/>
        <v>Parral439293</v>
      </c>
    </row>
    <row r="6911" spans="11:19" x14ac:dyDescent="0.3">
      <c r="K6911">
        <f t="shared" si="705"/>
        <v>0</v>
      </c>
      <c r="L6911" t="str">
        <f t="shared" si="706"/>
        <v>Parral43929</v>
      </c>
      <c r="M6911" s="9">
        <f t="shared" si="709"/>
        <v>4</v>
      </c>
      <c r="N6911" t="str">
        <f t="shared" si="710"/>
        <v>Parral</v>
      </c>
      <c r="O6911" s="1">
        <f t="shared" si="707"/>
        <v>43929</v>
      </c>
      <c r="P6911">
        <f>+VLOOKUP($N6911,[1]Hoja3!$A$4:$E$349,2,0)</f>
        <v>7</v>
      </c>
      <c r="Q6911">
        <f>+VLOOKUP($N6911,[1]Hoja3!$A$4:$E$349,3,0)</f>
        <v>7404</v>
      </c>
      <c r="R6911" t="str">
        <f>+VLOOKUP($N6911,[1]Hoja3!$A$4:$E$349,4,0)</f>
        <v>Maule</v>
      </c>
      <c r="S6911" t="str">
        <f t="shared" si="708"/>
        <v>Parral439294</v>
      </c>
    </row>
    <row r="6912" spans="11:19" x14ac:dyDescent="0.3">
      <c r="K6912">
        <f t="shared" si="705"/>
        <v>0</v>
      </c>
      <c r="L6912" t="str">
        <f t="shared" si="706"/>
        <v>Pedro Aguirre Cerda43929</v>
      </c>
      <c r="M6912" s="9">
        <v>1</v>
      </c>
      <c r="N6912" t="s">
        <v>228</v>
      </c>
      <c r="O6912" s="1">
        <f t="shared" si="707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08"/>
        <v>Pedro Aguirre Cerda439291</v>
      </c>
    </row>
    <row r="6913" spans="11:19" x14ac:dyDescent="0.3">
      <c r="K6913">
        <f t="shared" si="705"/>
        <v>0</v>
      </c>
      <c r="L6913" t="str">
        <f t="shared" si="706"/>
        <v>Pedro Aguirre Cerda43929</v>
      </c>
      <c r="M6913" s="9">
        <f t="shared" si="709"/>
        <v>2</v>
      </c>
      <c r="N6913" t="str">
        <f t="shared" si="710"/>
        <v>Pedro Aguirre Cerda</v>
      </c>
      <c r="O6913" s="1">
        <f t="shared" si="707"/>
        <v>43929</v>
      </c>
      <c r="P6913">
        <f>+VLOOKUP($N6913,[1]Hoja3!$A$4:$E$349,2,0)</f>
        <v>13</v>
      </c>
      <c r="Q6913">
        <f>+VLOOKUP($N6913,[1]Hoja3!$A$4:$E$349,3,0)</f>
        <v>13121</v>
      </c>
      <c r="R6913" t="str">
        <f>+VLOOKUP($N6913,[1]Hoja3!$A$4:$E$349,4,0)</f>
        <v>Metropolitana</v>
      </c>
      <c r="S6913" t="str">
        <f t="shared" si="708"/>
        <v>Pedro Aguirre Cerda439292</v>
      </c>
    </row>
    <row r="6914" spans="11:19" x14ac:dyDescent="0.3">
      <c r="K6914">
        <f t="shared" si="705"/>
        <v>0</v>
      </c>
      <c r="L6914" t="str">
        <f t="shared" si="706"/>
        <v>Pedro Aguirre Cerda43929</v>
      </c>
      <c r="M6914" s="9">
        <f t="shared" si="709"/>
        <v>3</v>
      </c>
      <c r="N6914" t="str">
        <f t="shared" si="710"/>
        <v>Pedro Aguirre Cerda</v>
      </c>
      <c r="O6914" s="1">
        <f t="shared" si="707"/>
        <v>43929</v>
      </c>
      <c r="P6914">
        <f>+VLOOKUP($N6914,[1]Hoja3!$A$4:$E$349,2,0)</f>
        <v>13</v>
      </c>
      <c r="Q6914">
        <f>+VLOOKUP($N6914,[1]Hoja3!$A$4:$E$349,3,0)</f>
        <v>13121</v>
      </c>
      <c r="R6914" t="str">
        <f>+VLOOKUP($N6914,[1]Hoja3!$A$4:$E$349,4,0)</f>
        <v>Metropolitana</v>
      </c>
      <c r="S6914" t="str">
        <f t="shared" si="708"/>
        <v>Pedro Aguirre Cerda439293</v>
      </c>
    </row>
    <row r="6915" spans="11:19" x14ac:dyDescent="0.3">
      <c r="K6915">
        <f t="shared" si="705"/>
        <v>0</v>
      </c>
      <c r="L6915" t="str">
        <f t="shared" si="706"/>
        <v>Pinto43929</v>
      </c>
      <c r="M6915" s="9">
        <v>1</v>
      </c>
      <c r="N6915" t="s">
        <v>243</v>
      </c>
      <c r="O6915" s="1">
        <f t="shared" si="707"/>
        <v>43929</v>
      </c>
      <c r="P6915">
        <f>+VLOOKUP($N6915,[1]Hoja3!$A$4:$E$349,2,0)</f>
        <v>16</v>
      </c>
      <c r="Q6915">
        <f>+VLOOKUP($N6915,[1]Hoja3!$A$4:$E$349,3,0)</f>
        <v>16106</v>
      </c>
      <c r="R6915" t="str">
        <f>+VLOOKUP($N6915,[1]Hoja3!$A$4:$E$349,4,0)</f>
        <v>Ñuble</v>
      </c>
      <c r="S6915" t="str">
        <f t="shared" si="708"/>
        <v>Pinto439291</v>
      </c>
    </row>
    <row r="6916" spans="11:19" x14ac:dyDescent="0.3">
      <c r="K6916">
        <f t="shared" si="705"/>
        <v>0</v>
      </c>
      <c r="L6916" t="str">
        <f t="shared" si="706"/>
        <v>Pitrufquen43929</v>
      </c>
      <c r="M6916" s="9">
        <v>1</v>
      </c>
      <c r="N6916" t="s">
        <v>245</v>
      </c>
      <c r="O6916" s="1">
        <f t="shared" si="707"/>
        <v>43929</v>
      </c>
      <c r="P6916">
        <f>+VLOOKUP($N6916,[1]Hoja3!$A$4:$E$349,2,0)</f>
        <v>9</v>
      </c>
      <c r="Q6916">
        <f>+VLOOKUP($N6916,[1]Hoja3!$A$4:$E$349,3,0)</f>
        <v>9114</v>
      </c>
      <c r="R6916" t="str">
        <f>+VLOOKUP($N6916,[1]Hoja3!$A$4:$E$349,4,0)</f>
        <v>Araucanía</v>
      </c>
      <c r="S6916" t="str">
        <f t="shared" si="708"/>
        <v>Pitrufquen439291</v>
      </c>
    </row>
    <row r="6917" spans="11:19" x14ac:dyDescent="0.3">
      <c r="K6917">
        <f t="shared" si="705"/>
        <v>0</v>
      </c>
      <c r="L6917" t="str">
        <f t="shared" si="706"/>
        <v>Providencia43929</v>
      </c>
      <c r="M6917" s="9">
        <v>1</v>
      </c>
      <c r="N6917" t="s">
        <v>251</v>
      </c>
      <c r="O6917" s="1">
        <f t="shared" si="707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08"/>
        <v>Providencia439291</v>
      </c>
    </row>
    <row r="6918" spans="11:19" x14ac:dyDescent="0.3">
      <c r="K6918">
        <f t="shared" si="705"/>
        <v>0</v>
      </c>
      <c r="L6918" t="str">
        <f t="shared" si="706"/>
        <v>Providencia43929</v>
      </c>
      <c r="M6918" s="9">
        <f t="shared" si="709"/>
        <v>2</v>
      </c>
      <c r="N6918" t="str">
        <f t="shared" si="710"/>
        <v>Providencia</v>
      </c>
      <c r="O6918" s="1">
        <f t="shared" si="707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08"/>
        <v>Providencia439292</v>
      </c>
    </row>
    <row r="6919" spans="11:19" x14ac:dyDescent="0.3">
      <c r="K6919">
        <f t="shared" ref="K6919:K6982" si="711">+COUNTIFS($L$6:$L$20000,B6919)</f>
        <v>0</v>
      </c>
      <c r="L6919" t="str">
        <f t="shared" si="706"/>
        <v>Providencia43929</v>
      </c>
      <c r="M6919" s="9">
        <f t="shared" si="709"/>
        <v>3</v>
      </c>
      <c r="N6919" t="str">
        <f t="shared" si="710"/>
        <v>Providencia</v>
      </c>
      <c r="O6919" s="1">
        <f t="shared" si="707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08"/>
        <v>Providencia439293</v>
      </c>
    </row>
    <row r="6920" spans="11:19" x14ac:dyDescent="0.3">
      <c r="K6920">
        <f t="shared" si="711"/>
        <v>0</v>
      </c>
      <c r="L6920" t="str">
        <f t="shared" si="706"/>
        <v>Providencia43929</v>
      </c>
      <c r="M6920" s="9">
        <f t="shared" si="709"/>
        <v>4</v>
      </c>
      <c r="N6920" t="str">
        <f t="shared" si="710"/>
        <v>Providencia</v>
      </c>
      <c r="O6920" s="1">
        <f t="shared" si="707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08"/>
        <v>Providencia439294</v>
      </c>
    </row>
    <row r="6921" spans="11:19" x14ac:dyDescent="0.3">
      <c r="K6921">
        <f t="shared" si="711"/>
        <v>0</v>
      </c>
      <c r="L6921" t="str">
        <f t="shared" si="706"/>
        <v>Providencia43929</v>
      </c>
      <c r="M6921" s="9">
        <f t="shared" si="709"/>
        <v>5</v>
      </c>
      <c r="N6921" t="str">
        <f t="shared" si="710"/>
        <v>Providencia</v>
      </c>
      <c r="O6921" s="1">
        <f t="shared" si="707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08"/>
        <v>Providencia439295</v>
      </c>
    </row>
    <row r="6922" spans="11:19" x14ac:dyDescent="0.3">
      <c r="K6922">
        <f t="shared" si="711"/>
        <v>0</v>
      </c>
      <c r="L6922" t="str">
        <f t="shared" si="706"/>
        <v>Providencia43929</v>
      </c>
      <c r="M6922" s="9">
        <f t="shared" si="709"/>
        <v>6</v>
      </c>
      <c r="N6922" t="str">
        <f t="shared" si="710"/>
        <v>Providencia</v>
      </c>
      <c r="O6922" s="1">
        <f t="shared" si="707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08"/>
        <v>Providencia439296</v>
      </c>
    </row>
    <row r="6923" spans="11:19" x14ac:dyDescent="0.3">
      <c r="K6923">
        <f t="shared" si="711"/>
        <v>0</v>
      </c>
      <c r="L6923" t="str">
        <f t="shared" si="706"/>
        <v>Providencia43929</v>
      </c>
      <c r="M6923" s="9">
        <f t="shared" si="709"/>
        <v>7</v>
      </c>
      <c r="N6923" t="str">
        <f t="shared" si="710"/>
        <v>Providencia</v>
      </c>
      <c r="O6923" s="1">
        <f t="shared" si="707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08"/>
        <v>Providencia439297</v>
      </c>
    </row>
    <row r="6924" spans="11:19" x14ac:dyDescent="0.3">
      <c r="K6924">
        <f t="shared" si="711"/>
        <v>0</v>
      </c>
      <c r="L6924" t="str">
        <f t="shared" si="706"/>
        <v>Providencia43929</v>
      </c>
      <c r="M6924" s="9">
        <f t="shared" si="709"/>
        <v>8</v>
      </c>
      <c r="N6924" t="str">
        <f t="shared" si="710"/>
        <v>Providencia</v>
      </c>
      <c r="O6924" s="1">
        <f t="shared" si="707"/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si="708"/>
        <v>Providencia439298</v>
      </c>
    </row>
    <row r="6925" spans="11:19" x14ac:dyDescent="0.3">
      <c r="K6925">
        <f t="shared" si="711"/>
        <v>0</v>
      </c>
      <c r="L6925" t="str">
        <f t="shared" si="706"/>
        <v>Providencia43929</v>
      </c>
      <c r="M6925" s="9">
        <f t="shared" si="709"/>
        <v>9</v>
      </c>
      <c r="N6925" t="str">
        <f t="shared" si="710"/>
        <v>Providencia</v>
      </c>
      <c r="O6925" s="1">
        <f t="shared" si="707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08"/>
        <v>Providencia439299</v>
      </c>
    </row>
    <row r="6926" spans="11:19" x14ac:dyDescent="0.3">
      <c r="K6926">
        <f t="shared" si="711"/>
        <v>0</v>
      </c>
      <c r="L6926" t="str">
        <f t="shared" ref="L6926:L6989" si="712">+N6926&amp;O6926</f>
        <v>Providencia43929</v>
      </c>
      <c r="M6926" s="9">
        <f t="shared" ref="M6926:M6989" si="713">+M6925+1</f>
        <v>10</v>
      </c>
      <c r="N6926" t="str">
        <f t="shared" ref="N6926:N6989" si="714">+N6925</f>
        <v>Providencia</v>
      </c>
      <c r="O6926" s="1">
        <f t="shared" ref="O6926:O6989" si="715">+O6925</f>
        <v>43929</v>
      </c>
      <c r="P6926">
        <f>+VLOOKUP($N6926,[1]Hoja3!$A$4:$E$349,2,0)</f>
        <v>13</v>
      </c>
      <c r="Q6926">
        <f>+VLOOKUP($N6926,[1]Hoja3!$A$4:$E$349,3,0)</f>
        <v>13123</v>
      </c>
      <c r="R6926" t="str">
        <f>+VLOOKUP($N6926,[1]Hoja3!$A$4:$E$349,4,0)</f>
        <v>Metropolitana</v>
      </c>
      <c r="S6926" t="str">
        <f t="shared" ref="S6926:S6989" si="716">+N6926&amp;O6926&amp;M6926</f>
        <v>Providencia4392910</v>
      </c>
    </row>
    <row r="6927" spans="11:19" x14ac:dyDescent="0.3">
      <c r="K6927">
        <f t="shared" si="711"/>
        <v>0</v>
      </c>
      <c r="L6927" t="str">
        <f t="shared" si="712"/>
        <v>Providencia43929</v>
      </c>
      <c r="M6927" s="9">
        <f t="shared" si="713"/>
        <v>11</v>
      </c>
      <c r="N6927" t="str">
        <f t="shared" si="714"/>
        <v>Providencia</v>
      </c>
      <c r="O6927" s="1">
        <f t="shared" si="715"/>
        <v>43929</v>
      </c>
      <c r="P6927">
        <f>+VLOOKUP($N6927,[1]Hoja3!$A$4:$E$349,2,0)</f>
        <v>13</v>
      </c>
      <c r="Q6927">
        <f>+VLOOKUP($N6927,[1]Hoja3!$A$4:$E$349,3,0)</f>
        <v>13123</v>
      </c>
      <c r="R6927" t="str">
        <f>+VLOOKUP($N6927,[1]Hoja3!$A$4:$E$349,4,0)</f>
        <v>Metropolitana</v>
      </c>
      <c r="S6927" t="str">
        <f t="shared" si="716"/>
        <v>Providencia4392911</v>
      </c>
    </row>
    <row r="6928" spans="11:19" x14ac:dyDescent="0.3">
      <c r="K6928">
        <f t="shared" si="711"/>
        <v>0</v>
      </c>
      <c r="L6928" t="str">
        <f t="shared" si="712"/>
        <v>Pucon43929</v>
      </c>
      <c r="M6928" s="9">
        <v>1</v>
      </c>
      <c r="N6928" t="s">
        <v>253</v>
      </c>
      <c r="O6928" s="1">
        <f t="shared" si="715"/>
        <v>43929</v>
      </c>
      <c r="P6928">
        <f>+VLOOKUP($N6928,[1]Hoja3!$A$4:$E$349,2,0)</f>
        <v>9</v>
      </c>
      <c r="Q6928">
        <f>+VLOOKUP($N6928,[1]Hoja3!$A$4:$E$349,3,0)</f>
        <v>9115</v>
      </c>
      <c r="R6928" t="str">
        <f>+VLOOKUP($N6928,[1]Hoja3!$A$4:$E$349,4,0)</f>
        <v>Araucanía</v>
      </c>
      <c r="S6928" t="str">
        <f t="shared" si="716"/>
        <v>Pucon439291</v>
      </c>
    </row>
    <row r="6929" spans="11:19" x14ac:dyDescent="0.3">
      <c r="K6929">
        <f t="shared" si="711"/>
        <v>0</v>
      </c>
      <c r="L6929" t="str">
        <f t="shared" si="712"/>
        <v>Pudahuel43929</v>
      </c>
      <c r="M6929" s="9">
        <v>1</v>
      </c>
      <c r="N6929" t="s">
        <v>254</v>
      </c>
      <c r="O6929" s="1">
        <f t="shared" si="715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16"/>
        <v>Pudahuel439291</v>
      </c>
    </row>
    <row r="6930" spans="11:19" x14ac:dyDescent="0.3">
      <c r="K6930">
        <f t="shared" si="711"/>
        <v>0</v>
      </c>
      <c r="L6930" t="str">
        <f t="shared" si="712"/>
        <v>Pudahuel43929</v>
      </c>
      <c r="M6930" s="9">
        <f t="shared" si="713"/>
        <v>2</v>
      </c>
      <c r="N6930" t="str">
        <f t="shared" si="714"/>
        <v>Pudahuel</v>
      </c>
      <c r="O6930" s="1">
        <f t="shared" si="715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16"/>
        <v>Pudahuel439292</v>
      </c>
    </row>
    <row r="6931" spans="11:19" x14ac:dyDescent="0.3">
      <c r="K6931">
        <f t="shared" si="711"/>
        <v>0</v>
      </c>
      <c r="L6931" t="str">
        <f t="shared" si="712"/>
        <v>Pudahuel43929</v>
      </c>
      <c r="M6931" s="9">
        <f t="shared" si="713"/>
        <v>3</v>
      </c>
      <c r="N6931" t="str">
        <f t="shared" si="714"/>
        <v>Pudahuel</v>
      </c>
      <c r="O6931" s="1">
        <f t="shared" si="715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16"/>
        <v>Pudahuel439293</v>
      </c>
    </row>
    <row r="6932" spans="11:19" x14ac:dyDescent="0.3">
      <c r="K6932">
        <f t="shared" si="711"/>
        <v>0</v>
      </c>
      <c r="L6932" t="str">
        <f t="shared" si="712"/>
        <v>Pudahuel43929</v>
      </c>
      <c r="M6932" s="9">
        <f t="shared" si="713"/>
        <v>4</v>
      </c>
      <c r="N6932" t="str">
        <f t="shared" si="714"/>
        <v>Pudahuel</v>
      </c>
      <c r="O6932" s="1">
        <f t="shared" si="715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16"/>
        <v>Pudahuel439294</v>
      </c>
    </row>
    <row r="6933" spans="11:19" x14ac:dyDescent="0.3">
      <c r="K6933">
        <f t="shared" si="711"/>
        <v>0</v>
      </c>
      <c r="L6933" t="str">
        <f t="shared" si="712"/>
        <v>Pudahuel43929</v>
      </c>
      <c r="M6933" s="9">
        <f t="shared" si="713"/>
        <v>5</v>
      </c>
      <c r="N6933" t="str">
        <f t="shared" si="714"/>
        <v>Pudahuel</v>
      </c>
      <c r="O6933" s="1">
        <f t="shared" si="715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16"/>
        <v>Pudahuel439295</v>
      </c>
    </row>
    <row r="6934" spans="11:19" x14ac:dyDescent="0.3">
      <c r="K6934">
        <f t="shared" si="711"/>
        <v>0</v>
      </c>
      <c r="L6934" t="str">
        <f t="shared" si="712"/>
        <v>Pudahuel43929</v>
      </c>
      <c r="M6934" s="9">
        <f t="shared" si="713"/>
        <v>6</v>
      </c>
      <c r="N6934" t="str">
        <f t="shared" si="714"/>
        <v>Pudahuel</v>
      </c>
      <c r="O6934" s="1">
        <f t="shared" si="715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16"/>
        <v>Pudahuel439296</v>
      </c>
    </row>
    <row r="6935" spans="11:19" x14ac:dyDescent="0.3">
      <c r="K6935">
        <f t="shared" si="711"/>
        <v>0</v>
      </c>
      <c r="L6935" t="str">
        <f t="shared" si="712"/>
        <v>Pudahuel43929</v>
      </c>
      <c r="M6935" s="9">
        <f t="shared" si="713"/>
        <v>7</v>
      </c>
      <c r="N6935" t="str">
        <f t="shared" si="714"/>
        <v>Pudahuel</v>
      </c>
      <c r="O6935" s="1">
        <f t="shared" si="715"/>
        <v>43929</v>
      </c>
      <c r="P6935">
        <f>+VLOOKUP($N6935,[1]Hoja3!$A$4:$E$349,2,0)</f>
        <v>13</v>
      </c>
      <c r="Q6935">
        <f>+VLOOKUP($N6935,[1]Hoja3!$A$4:$E$349,3,0)</f>
        <v>13124</v>
      </c>
      <c r="R6935" t="str">
        <f>+VLOOKUP($N6935,[1]Hoja3!$A$4:$E$349,4,0)</f>
        <v>Metropolitana</v>
      </c>
      <c r="S6935" t="str">
        <f t="shared" si="716"/>
        <v>Pudahuel439297</v>
      </c>
    </row>
    <row r="6936" spans="11:19" x14ac:dyDescent="0.3">
      <c r="K6936">
        <f t="shared" si="711"/>
        <v>0</v>
      </c>
      <c r="L6936" t="str">
        <f t="shared" si="712"/>
        <v>Pudahuel43929</v>
      </c>
      <c r="M6936" s="9">
        <f t="shared" si="713"/>
        <v>8</v>
      </c>
      <c r="N6936" t="str">
        <f t="shared" si="714"/>
        <v>Pudahuel</v>
      </c>
      <c r="O6936" s="1">
        <f t="shared" si="715"/>
        <v>43929</v>
      </c>
      <c r="P6936">
        <f>+VLOOKUP($N6936,[1]Hoja3!$A$4:$E$349,2,0)</f>
        <v>13</v>
      </c>
      <c r="Q6936">
        <f>+VLOOKUP($N6936,[1]Hoja3!$A$4:$E$349,3,0)</f>
        <v>13124</v>
      </c>
      <c r="R6936" t="str">
        <f>+VLOOKUP($N6936,[1]Hoja3!$A$4:$E$349,4,0)</f>
        <v>Metropolitana</v>
      </c>
      <c r="S6936" t="str">
        <f t="shared" si="716"/>
        <v>Pudahuel439298</v>
      </c>
    </row>
    <row r="6937" spans="11:19" x14ac:dyDescent="0.3">
      <c r="K6937">
        <f t="shared" si="711"/>
        <v>0</v>
      </c>
      <c r="L6937" t="str">
        <f t="shared" si="712"/>
        <v>Puente Alto43929</v>
      </c>
      <c r="M6937" s="9">
        <v>1</v>
      </c>
      <c r="N6937" t="s">
        <v>255</v>
      </c>
      <c r="O6937" s="1">
        <f t="shared" si="715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16"/>
        <v>Puente Alto439291</v>
      </c>
    </row>
    <row r="6938" spans="11:19" x14ac:dyDescent="0.3">
      <c r="K6938">
        <f t="shared" si="711"/>
        <v>0</v>
      </c>
      <c r="L6938" t="str">
        <f t="shared" si="712"/>
        <v>Puente Alto43929</v>
      </c>
      <c r="M6938" s="9">
        <f t="shared" si="713"/>
        <v>2</v>
      </c>
      <c r="N6938" t="str">
        <f t="shared" si="714"/>
        <v>Puente Alto</v>
      </c>
      <c r="O6938" s="1">
        <f t="shared" si="715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16"/>
        <v>Puente Alto439292</v>
      </c>
    </row>
    <row r="6939" spans="11:19" x14ac:dyDescent="0.3">
      <c r="K6939">
        <f t="shared" si="711"/>
        <v>0</v>
      </c>
      <c r="L6939" t="str">
        <f t="shared" si="712"/>
        <v>Puente Alto43929</v>
      </c>
      <c r="M6939" s="9">
        <f t="shared" si="713"/>
        <v>3</v>
      </c>
      <c r="N6939" t="str">
        <f t="shared" si="714"/>
        <v>Puente Alto</v>
      </c>
      <c r="O6939" s="1">
        <f t="shared" si="715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16"/>
        <v>Puente Alto439293</v>
      </c>
    </row>
    <row r="6940" spans="11:19" x14ac:dyDescent="0.3">
      <c r="K6940">
        <f t="shared" si="711"/>
        <v>0</v>
      </c>
      <c r="L6940" t="str">
        <f t="shared" si="712"/>
        <v>Puente Alto43929</v>
      </c>
      <c r="M6940" s="9">
        <f t="shared" si="713"/>
        <v>4</v>
      </c>
      <c r="N6940" t="str">
        <f t="shared" si="714"/>
        <v>Puente Alto</v>
      </c>
      <c r="O6940" s="1">
        <f t="shared" si="715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16"/>
        <v>Puente Alto439294</v>
      </c>
    </row>
    <row r="6941" spans="11:19" x14ac:dyDescent="0.3">
      <c r="K6941">
        <f t="shared" si="711"/>
        <v>0</v>
      </c>
      <c r="L6941" t="str">
        <f t="shared" si="712"/>
        <v>Puente Alto43929</v>
      </c>
      <c r="M6941" s="9">
        <f t="shared" si="713"/>
        <v>5</v>
      </c>
      <c r="N6941" t="str">
        <f t="shared" si="714"/>
        <v>Puente Alto</v>
      </c>
      <c r="O6941" s="1">
        <f t="shared" si="715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16"/>
        <v>Puente Alto439295</v>
      </c>
    </row>
    <row r="6942" spans="11:19" x14ac:dyDescent="0.3">
      <c r="K6942">
        <f t="shared" si="711"/>
        <v>0</v>
      </c>
      <c r="L6942" t="str">
        <f t="shared" si="712"/>
        <v>Puente Alto43929</v>
      </c>
      <c r="M6942" s="9">
        <f t="shared" si="713"/>
        <v>6</v>
      </c>
      <c r="N6942" t="str">
        <f t="shared" si="714"/>
        <v>Puente Alto</v>
      </c>
      <c r="O6942" s="1">
        <f t="shared" si="715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16"/>
        <v>Puente Alto439296</v>
      </c>
    </row>
    <row r="6943" spans="11:19" x14ac:dyDescent="0.3">
      <c r="K6943">
        <f t="shared" si="711"/>
        <v>0</v>
      </c>
      <c r="L6943" t="str">
        <f t="shared" si="712"/>
        <v>Puente Alto43929</v>
      </c>
      <c r="M6943" s="9">
        <f t="shared" si="713"/>
        <v>7</v>
      </c>
      <c r="N6943" t="str">
        <f t="shared" si="714"/>
        <v>Puente Alto</v>
      </c>
      <c r="O6943" s="1">
        <f t="shared" si="715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16"/>
        <v>Puente Alto439297</v>
      </c>
    </row>
    <row r="6944" spans="11:19" x14ac:dyDescent="0.3">
      <c r="K6944">
        <f t="shared" si="711"/>
        <v>0</v>
      </c>
      <c r="L6944" t="str">
        <f t="shared" si="712"/>
        <v>Puente Alto43929</v>
      </c>
      <c r="M6944" s="9">
        <f t="shared" si="713"/>
        <v>8</v>
      </c>
      <c r="N6944" t="str">
        <f t="shared" si="714"/>
        <v>Puente Alto</v>
      </c>
      <c r="O6944" s="1">
        <f t="shared" si="715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16"/>
        <v>Puente Alto439298</v>
      </c>
    </row>
    <row r="6945" spans="11:19" x14ac:dyDescent="0.3">
      <c r="K6945">
        <f t="shared" si="711"/>
        <v>0</v>
      </c>
      <c r="L6945" t="str">
        <f t="shared" si="712"/>
        <v>Puente Alto43929</v>
      </c>
      <c r="M6945" s="9">
        <f t="shared" si="713"/>
        <v>9</v>
      </c>
      <c r="N6945" t="str">
        <f t="shared" si="714"/>
        <v>Puente Alto</v>
      </c>
      <c r="O6945" s="1">
        <f t="shared" si="715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16"/>
        <v>Puente Alto439299</v>
      </c>
    </row>
    <row r="6946" spans="11:19" x14ac:dyDescent="0.3">
      <c r="K6946">
        <f t="shared" si="711"/>
        <v>0</v>
      </c>
      <c r="L6946" t="str">
        <f t="shared" si="712"/>
        <v>Puente Alto43929</v>
      </c>
      <c r="M6946" s="9">
        <f t="shared" si="713"/>
        <v>10</v>
      </c>
      <c r="N6946" t="str">
        <f t="shared" si="714"/>
        <v>Puente Alto</v>
      </c>
      <c r="O6946" s="1">
        <f t="shared" si="715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16"/>
        <v>Puente Alto4392910</v>
      </c>
    </row>
    <row r="6947" spans="11:19" x14ac:dyDescent="0.3">
      <c r="K6947">
        <f t="shared" si="711"/>
        <v>0</v>
      </c>
      <c r="L6947" t="str">
        <f t="shared" si="712"/>
        <v>Puente Alto43929</v>
      </c>
      <c r="M6947" s="9">
        <f t="shared" si="713"/>
        <v>11</v>
      </c>
      <c r="N6947" t="str">
        <f t="shared" si="714"/>
        <v>Puente Alto</v>
      </c>
      <c r="O6947" s="1">
        <f t="shared" si="715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16"/>
        <v>Puente Alto4392911</v>
      </c>
    </row>
    <row r="6948" spans="11:19" x14ac:dyDescent="0.3">
      <c r="K6948">
        <f t="shared" si="711"/>
        <v>0</v>
      </c>
      <c r="L6948" t="str">
        <f t="shared" si="712"/>
        <v>Puente Alto43929</v>
      </c>
      <c r="M6948" s="9">
        <f t="shared" si="713"/>
        <v>12</v>
      </c>
      <c r="N6948" t="str">
        <f t="shared" si="714"/>
        <v>Puente Alto</v>
      </c>
      <c r="O6948" s="1">
        <f t="shared" si="715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16"/>
        <v>Puente Alto4392912</v>
      </c>
    </row>
    <row r="6949" spans="11:19" x14ac:dyDescent="0.3">
      <c r="K6949">
        <f t="shared" si="711"/>
        <v>0</v>
      </c>
      <c r="L6949" t="str">
        <f t="shared" si="712"/>
        <v>Puente Alto43929</v>
      </c>
      <c r="M6949" s="9">
        <f t="shared" si="713"/>
        <v>13</v>
      </c>
      <c r="N6949" t="str">
        <f t="shared" si="714"/>
        <v>Puente Alto</v>
      </c>
      <c r="O6949" s="1">
        <f t="shared" si="715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16"/>
        <v>Puente Alto4392913</v>
      </c>
    </row>
    <row r="6950" spans="11:19" x14ac:dyDescent="0.3">
      <c r="K6950">
        <f t="shared" si="711"/>
        <v>0</v>
      </c>
      <c r="L6950" t="str">
        <f t="shared" si="712"/>
        <v>Puente Alto43929</v>
      </c>
      <c r="M6950" s="9">
        <f t="shared" si="713"/>
        <v>14</v>
      </c>
      <c r="N6950" t="str">
        <f t="shared" si="714"/>
        <v>Puente Alto</v>
      </c>
      <c r="O6950" s="1">
        <f t="shared" si="715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16"/>
        <v>Puente Alto4392914</v>
      </c>
    </row>
    <row r="6951" spans="11:19" x14ac:dyDescent="0.3">
      <c r="K6951">
        <f t="shared" si="711"/>
        <v>0</v>
      </c>
      <c r="L6951" t="str">
        <f t="shared" si="712"/>
        <v>Puente Alto43929</v>
      </c>
      <c r="M6951" s="9">
        <f t="shared" si="713"/>
        <v>15</v>
      </c>
      <c r="N6951" t="str">
        <f t="shared" si="714"/>
        <v>Puente Alto</v>
      </c>
      <c r="O6951" s="1">
        <f t="shared" si="715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16"/>
        <v>Puente Alto4392915</v>
      </c>
    </row>
    <row r="6952" spans="11:19" x14ac:dyDescent="0.3">
      <c r="K6952">
        <f t="shared" si="711"/>
        <v>0</v>
      </c>
      <c r="L6952" t="str">
        <f t="shared" si="712"/>
        <v>Puente Alto43929</v>
      </c>
      <c r="M6952" s="9">
        <f t="shared" si="713"/>
        <v>16</v>
      </c>
      <c r="N6952" t="str">
        <f t="shared" si="714"/>
        <v>Puente Alto</v>
      </c>
      <c r="O6952" s="1">
        <f t="shared" si="715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16"/>
        <v>Puente Alto4392916</v>
      </c>
    </row>
    <row r="6953" spans="11:19" x14ac:dyDescent="0.3">
      <c r="K6953">
        <f t="shared" si="711"/>
        <v>0</v>
      </c>
      <c r="L6953" t="str">
        <f t="shared" si="712"/>
        <v>Puente Alto43929</v>
      </c>
      <c r="M6953" s="9">
        <f t="shared" si="713"/>
        <v>17</v>
      </c>
      <c r="N6953" t="str">
        <f t="shared" si="714"/>
        <v>Puente Alto</v>
      </c>
      <c r="O6953" s="1">
        <f t="shared" si="715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16"/>
        <v>Puente Alto4392917</v>
      </c>
    </row>
    <row r="6954" spans="11:19" x14ac:dyDescent="0.3">
      <c r="K6954">
        <f t="shared" si="711"/>
        <v>0</v>
      </c>
      <c r="L6954" t="str">
        <f t="shared" si="712"/>
        <v>Puente Alto43929</v>
      </c>
      <c r="M6954" s="9">
        <f t="shared" si="713"/>
        <v>18</v>
      </c>
      <c r="N6954" t="str">
        <f t="shared" si="714"/>
        <v>Puente Alto</v>
      </c>
      <c r="O6954" s="1">
        <f t="shared" si="715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16"/>
        <v>Puente Alto4392918</v>
      </c>
    </row>
    <row r="6955" spans="11:19" x14ac:dyDescent="0.3">
      <c r="K6955">
        <f t="shared" si="711"/>
        <v>0</v>
      </c>
      <c r="L6955" t="str">
        <f t="shared" si="712"/>
        <v>Puente Alto43929</v>
      </c>
      <c r="M6955" s="9">
        <f t="shared" si="713"/>
        <v>19</v>
      </c>
      <c r="N6955" t="str">
        <f t="shared" si="714"/>
        <v>Puente Alto</v>
      </c>
      <c r="O6955" s="1">
        <f t="shared" si="715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16"/>
        <v>Puente Alto4392919</v>
      </c>
    </row>
    <row r="6956" spans="11:19" x14ac:dyDescent="0.3">
      <c r="K6956">
        <f t="shared" si="711"/>
        <v>0</v>
      </c>
      <c r="L6956" t="str">
        <f t="shared" si="712"/>
        <v>Puente Alto43929</v>
      </c>
      <c r="M6956" s="9">
        <f t="shared" si="713"/>
        <v>20</v>
      </c>
      <c r="N6956" t="str">
        <f t="shared" si="714"/>
        <v>Puente Alto</v>
      </c>
      <c r="O6956" s="1">
        <f t="shared" si="715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16"/>
        <v>Puente Alto4392920</v>
      </c>
    </row>
    <row r="6957" spans="11:19" x14ac:dyDescent="0.3">
      <c r="K6957">
        <f t="shared" si="711"/>
        <v>0</v>
      </c>
      <c r="L6957" t="str">
        <f t="shared" si="712"/>
        <v>Puente Alto43929</v>
      </c>
      <c r="M6957" s="9">
        <f t="shared" si="713"/>
        <v>21</v>
      </c>
      <c r="N6957" t="str">
        <f t="shared" si="714"/>
        <v>Puente Alto</v>
      </c>
      <c r="O6957" s="1">
        <f t="shared" si="715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16"/>
        <v>Puente Alto4392921</v>
      </c>
    </row>
    <row r="6958" spans="11:19" x14ac:dyDescent="0.3">
      <c r="K6958">
        <f t="shared" si="711"/>
        <v>0</v>
      </c>
      <c r="L6958" t="str">
        <f t="shared" si="712"/>
        <v>Puente Alto43929</v>
      </c>
      <c r="M6958" s="9">
        <f t="shared" si="713"/>
        <v>22</v>
      </c>
      <c r="N6958" t="str">
        <f t="shared" si="714"/>
        <v>Puente Alto</v>
      </c>
      <c r="O6958" s="1">
        <f t="shared" si="715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16"/>
        <v>Puente Alto4392922</v>
      </c>
    </row>
    <row r="6959" spans="11:19" x14ac:dyDescent="0.3">
      <c r="K6959">
        <f t="shared" si="711"/>
        <v>0</v>
      </c>
      <c r="L6959" t="str">
        <f t="shared" si="712"/>
        <v>Puente Alto43929</v>
      </c>
      <c r="M6959" s="9">
        <f t="shared" si="713"/>
        <v>23</v>
      </c>
      <c r="N6959" t="str">
        <f t="shared" si="714"/>
        <v>Puente Alto</v>
      </c>
      <c r="O6959" s="1">
        <f t="shared" si="715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16"/>
        <v>Puente Alto4392923</v>
      </c>
    </row>
    <row r="6960" spans="11:19" x14ac:dyDescent="0.3">
      <c r="K6960">
        <f t="shared" si="711"/>
        <v>0</v>
      </c>
      <c r="L6960" t="str">
        <f t="shared" si="712"/>
        <v>Puente Alto43929</v>
      </c>
      <c r="M6960" s="9">
        <f t="shared" si="713"/>
        <v>24</v>
      </c>
      <c r="N6960" t="str">
        <f t="shared" si="714"/>
        <v>Puente Alto</v>
      </c>
      <c r="O6960" s="1">
        <f t="shared" si="715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16"/>
        <v>Puente Alto4392924</v>
      </c>
    </row>
    <row r="6961" spans="11:19" x14ac:dyDescent="0.3">
      <c r="K6961">
        <f t="shared" si="711"/>
        <v>0</v>
      </c>
      <c r="L6961" t="str">
        <f t="shared" si="712"/>
        <v>Puente Alto43929</v>
      </c>
      <c r="M6961" s="9">
        <f t="shared" si="713"/>
        <v>25</v>
      </c>
      <c r="N6961" t="str">
        <f t="shared" si="714"/>
        <v>Puente Alto</v>
      </c>
      <c r="O6961" s="1">
        <f t="shared" si="715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16"/>
        <v>Puente Alto4392925</v>
      </c>
    </row>
    <row r="6962" spans="11:19" x14ac:dyDescent="0.3">
      <c r="K6962">
        <f t="shared" si="711"/>
        <v>0</v>
      </c>
      <c r="L6962" t="str">
        <f t="shared" si="712"/>
        <v>Puente Alto43929</v>
      </c>
      <c r="M6962" s="9">
        <f t="shared" si="713"/>
        <v>26</v>
      </c>
      <c r="N6962" t="str">
        <f t="shared" si="714"/>
        <v>Puente Alto</v>
      </c>
      <c r="O6962" s="1">
        <f t="shared" si="715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16"/>
        <v>Puente Alto4392926</v>
      </c>
    </row>
    <row r="6963" spans="11:19" x14ac:dyDescent="0.3">
      <c r="K6963">
        <f t="shared" si="711"/>
        <v>0</v>
      </c>
      <c r="L6963" t="str">
        <f t="shared" si="712"/>
        <v>Puente Alto43929</v>
      </c>
      <c r="M6963" s="9">
        <f t="shared" si="713"/>
        <v>27</v>
      </c>
      <c r="N6963" t="str">
        <f t="shared" si="714"/>
        <v>Puente Alto</v>
      </c>
      <c r="O6963" s="1">
        <f t="shared" si="715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16"/>
        <v>Puente Alto4392927</v>
      </c>
    </row>
    <row r="6964" spans="11:19" x14ac:dyDescent="0.3">
      <c r="K6964">
        <f t="shared" si="711"/>
        <v>0</v>
      </c>
      <c r="L6964" t="str">
        <f t="shared" si="712"/>
        <v>Puente Alto43929</v>
      </c>
      <c r="M6964" s="9">
        <f t="shared" si="713"/>
        <v>28</v>
      </c>
      <c r="N6964" t="str">
        <f t="shared" si="714"/>
        <v>Puente Alto</v>
      </c>
      <c r="O6964" s="1">
        <f t="shared" si="715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16"/>
        <v>Puente Alto4392928</v>
      </c>
    </row>
    <row r="6965" spans="11:19" x14ac:dyDescent="0.3">
      <c r="K6965">
        <f t="shared" si="711"/>
        <v>0</v>
      </c>
      <c r="L6965" t="str">
        <f t="shared" si="712"/>
        <v>Puente Alto43929</v>
      </c>
      <c r="M6965" s="9">
        <f t="shared" si="713"/>
        <v>29</v>
      </c>
      <c r="N6965" t="str">
        <f t="shared" si="714"/>
        <v>Puente Alto</v>
      </c>
      <c r="O6965" s="1">
        <f t="shared" si="715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16"/>
        <v>Puente Alto4392929</v>
      </c>
    </row>
    <row r="6966" spans="11:19" x14ac:dyDescent="0.3">
      <c r="K6966">
        <f t="shared" si="711"/>
        <v>0</v>
      </c>
      <c r="L6966" t="str">
        <f t="shared" si="712"/>
        <v>Puente Alto43929</v>
      </c>
      <c r="M6966" s="9">
        <f t="shared" si="713"/>
        <v>30</v>
      </c>
      <c r="N6966" t="str">
        <f t="shared" si="714"/>
        <v>Puente Alto</v>
      </c>
      <c r="O6966" s="1">
        <f t="shared" si="715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16"/>
        <v>Puente Alto4392930</v>
      </c>
    </row>
    <row r="6967" spans="11:19" x14ac:dyDescent="0.3">
      <c r="K6967">
        <f t="shared" si="711"/>
        <v>0</v>
      </c>
      <c r="L6967" t="str">
        <f t="shared" si="712"/>
        <v>Puente Alto43929</v>
      </c>
      <c r="M6967" s="9">
        <f t="shared" si="713"/>
        <v>31</v>
      </c>
      <c r="N6967" t="str">
        <f t="shared" si="714"/>
        <v>Puente Alto</v>
      </c>
      <c r="O6967" s="1">
        <f t="shared" si="715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16"/>
        <v>Puente Alto4392931</v>
      </c>
    </row>
    <row r="6968" spans="11:19" x14ac:dyDescent="0.3">
      <c r="K6968">
        <f t="shared" si="711"/>
        <v>0</v>
      </c>
      <c r="L6968" t="str">
        <f t="shared" si="712"/>
        <v>Puente Alto43929</v>
      </c>
      <c r="M6968" s="9">
        <f t="shared" si="713"/>
        <v>32</v>
      </c>
      <c r="N6968" t="str">
        <f t="shared" si="714"/>
        <v>Puente Alto</v>
      </c>
      <c r="O6968" s="1">
        <f t="shared" si="715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16"/>
        <v>Puente Alto4392932</v>
      </c>
    </row>
    <row r="6969" spans="11:19" x14ac:dyDescent="0.3">
      <c r="K6969">
        <f t="shared" si="711"/>
        <v>0</v>
      </c>
      <c r="L6969" t="str">
        <f t="shared" si="712"/>
        <v>Puente Alto43929</v>
      </c>
      <c r="M6969" s="9">
        <f t="shared" si="713"/>
        <v>33</v>
      </c>
      <c r="N6969" t="str">
        <f t="shared" si="714"/>
        <v>Puente Alto</v>
      </c>
      <c r="O6969" s="1">
        <f t="shared" si="715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16"/>
        <v>Puente Alto4392933</v>
      </c>
    </row>
    <row r="6970" spans="11:19" x14ac:dyDescent="0.3">
      <c r="K6970">
        <f t="shared" si="711"/>
        <v>0</v>
      </c>
      <c r="L6970" t="str">
        <f t="shared" si="712"/>
        <v>Puente Alto43929</v>
      </c>
      <c r="M6970" s="9">
        <f t="shared" si="713"/>
        <v>34</v>
      </c>
      <c r="N6970" t="str">
        <f t="shared" si="714"/>
        <v>Puente Alto</v>
      </c>
      <c r="O6970" s="1">
        <f t="shared" si="715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16"/>
        <v>Puente Alto4392934</v>
      </c>
    </row>
    <row r="6971" spans="11:19" x14ac:dyDescent="0.3">
      <c r="K6971">
        <f t="shared" si="711"/>
        <v>0</v>
      </c>
      <c r="L6971" t="str">
        <f t="shared" si="712"/>
        <v>Puente Alto43929</v>
      </c>
      <c r="M6971" s="9">
        <f t="shared" si="713"/>
        <v>35</v>
      </c>
      <c r="N6971" t="str">
        <f t="shared" si="714"/>
        <v>Puente Alto</v>
      </c>
      <c r="O6971" s="1">
        <f t="shared" si="715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16"/>
        <v>Puente Alto4392935</v>
      </c>
    </row>
    <row r="6972" spans="11:19" x14ac:dyDescent="0.3">
      <c r="K6972">
        <f t="shared" si="711"/>
        <v>0</v>
      </c>
      <c r="L6972" t="str">
        <f t="shared" si="712"/>
        <v>Puente Alto43929</v>
      </c>
      <c r="M6972" s="9">
        <f t="shared" si="713"/>
        <v>36</v>
      </c>
      <c r="N6972" t="str">
        <f t="shared" si="714"/>
        <v>Puente Alto</v>
      </c>
      <c r="O6972" s="1">
        <f t="shared" si="715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16"/>
        <v>Puente Alto4392936</v>
      </c>
    </row>
    <row r="6973" spans="11:19" x14ac:dyDescent="0.3">
      <c r="K6973">
        <f t="shared" si="711"/>
        <v>0</v>
      </c>
      <c r="L6973" t="str">
        <f t="shared" si="712"/>
        <v>Puente Alto43929</v>
      </c>
      <c r="M6973" s="9">
        <f t="shared" si="713"/>
        <v>37</v>
      </c>
      <c r="N6973" t="str">
        <f t="shared" si="714"/>
        <v>Puente Alto</v>
      </c>
      <c r="O6973" s="1">
        <f t="shared" si="715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16"/>
        <v>Puente Alto4392937</v>
      </c>
    </row>
    <row r="6974" spans="11:19" x14ac:dyDescent="0.3">
      <c r="K6974">
        <f t="shared" si="711"/>
        <v>0</v>
      </c>
      <c r="L6974" t="str">
        <f t="shared" si="712"/>
        <v>Puente Alto43929</v>
      </c>
      <c r="M6974" s="9">
        <f t="shared" si="713"/>
        <v>38</v>
      </c>
      <c r="N6974" t="str">
        <f t="shared" si="714"/>
        <v>Puente Alto</v>
      </c>
      <c r="O6974" s="1">
        <f t="shared" si="715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16"/>
        <v>Puente Alto4392938</v>
      </c>
    </row>
    <row r="6975" spans="11:19" x14ac:dyDescent="0.3">
      <c r="K6975">
        <f t="shared" si="711"/>
        <v>0</v>
      </c>
      <c r="L6975" t="str">
        <f t="shared" si="712"/>
        <v>Puente Alto43929</v>
      </c>
      <c r="M6975" s="9">
        <f t="shared" si="713"/>
        <v>39</v>
      </c>
      <c r="N6975" t="str">
        <f t="shared" si="714"/>
        <v>Puente Alto</v>
      </c>
      <c r="O6975" s="1">
        <f t="shared" si="715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16"/>
        <v>Puente Alto4392939</v>
      </c>
    </row>
    <row r="6976" spans="11:19" x14ac:dyDescent="0.3">
      <c r="K6976">
        <f t="shared" si="711"/>
        <v>0</v>
      </c>
      <c r="L6976" t="str">
        <f t="shared" si="712"/>
        <v>Puente Alto43929</v>
      </c>
      <c r="M6976" s="9">
        <f t="shared" si="713"/>
        <v>40</v>
      </c>
      <c r="N6976" t="str">
        <f t="shared" si="714"/>
        <v>Puente Alto</v>
      </c>
      <c r="O6976" s="1">
        <f t="shared" si="715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16"/>
        <v>Puente Alto4392940</v>
      </c>
    </row>
    <row r="6977" spans="11:19" x14ac:dyDescent="0.3">
      <c r="K6977">
        <f t="shared" si="711"/>
        <v>0</v>
      </c>
      <c r="L6977" t="str">
        <f t="shared" si="712"/>
        <v>Puente Alto43929</v>
      </c>
      <c r="M6977" s="9">
        <f t="shared" si="713"/>
        <v>41</v>
      </c>
      <c r="N6977" t="str">
        <f t="shared" si="714"/>
        <v>Puente Alto</v>
      </c>
      <c r="O6977" s="1">
        <f t="shared" si="715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16"/>
        <v>Puente Alto4392941</v>
      </c>
    </row>
    <row r="6978" spans="11:19" x14ac:dyDescent="0.3">
      <c r="K6978">
        <f t="shared" si="711"/>
        <v>0</v>
      </c>
      <c r="L6978" t="str">
        <f t="shared" si="712"/>
        <v>Puente Alto43929</v>
      </c>
      <c r="M6978" s="9">
        <f t="shared" si="713"/>
        <v>42</v>
      </c>
      <c r="N6978" t="str">
        <f t="shared" si="714"/>
        <v>Puente Alto</v>
      </c>
      <c r="O6978" s="1">
        <f t="shared" si="715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16"/>
        <v>Puente Alto4392942</v>
      </c>
    </row>
    <row r="6979" spans="11:19" x14ac:dyDescent="0.3">
      <c r="K6979">
        <f t="shared" si="711"/>
        <v>0</v>
      </c>
      <c r="L6979" t="str">
        <f t="shared" si="712"/>
        <v>Puente Alto43929</v>
      </c>
      <c r="M6979" s="9">
        <f t="shared" si="713"/>
        <v>43</v>
      </c>
      <c r="N6979" t="str">
        <f t="shared" si="714"/>
        <v>Puente Alto</v>
      </c>
      <c r="O6979" s="1">
        <f t="shared" si="715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16"/>
        <v>Puente Alto4392943</v>
      </c>
    </row>
    <row r="6980" spans="11:19" x14ac:dyDescent="0.3">
      <c r="K6980">
        <f t="shared" si="711"/>
        <v>0</v>
      </c>
      <c r="L6980" t="str">
        <f t="shared" si="712"/>
        <v>Puente Alto43929</v>
      </c>
      <c r="M6980" s="9">
        <f t="shared" si="713"/>
        <v>44</v>
      </c>
      <c r="N6980" t="str">
        <f t="shared" si="714"/>
        <v>Puente Alto</v>
      </c>
      <c r="O6980" s="1">
        <f t="shared" si="715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16"/>
        <v>Puente Alto4392944</v>
      </c>
    </row>
    <row r="6981" spans="11:19" x14ac:dyDescent="0.3">
      <c r="K6981">
        <f t="shared" si="711"/>
        <v>0</v>
      </c>
      <c r="L6981" t="str">
        <f t="shared" si="712"/>
        <v>Puente Alto43929</v>
      </c>
      <c r="M6981" s="9">
        <f t="shared" si="713"/>
        <v>45</v>
      </c>
      <c r="N6981" t="str">
        <f t="shared" si="714"/>
        <v>Puente Alto</v>
      </c>
      <c r="O6981" s="1">
        <f t="shared" si="715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16"/>
        <v>Puente Alto4392945</v>
      </c>
    </row>
    <row r="6982" spans="11:19" x14ac:dyDescent="0.3">
      <c r="K6982">
        <f t="shared" si="711"/>
        <v>0</v>
      </c>
      <c r="L6982" t="str">
        <f t="shared" si="712"/>
        <v>Puente Alto43929</v>
      </c>
      <c r="M6982" s="9">
        <f t="shared" si="713"/>
        <v>46</v>
      </c>
      <c r="N6982" t="str">
        <f t="shared" si="714"/>
        <v>Puente Alto</v>
      </c>
      <c r="O6982" s="1">
        <f t="shared" si="715"/>
        <v>43929</v>
      </c>
      <c r="P6982">
        <f>+VLOOKUP($N6982,[1]Hoja3!$A$4:$E$349,2,0)</f>
        <v>13</v>
      </c>
      <c r="Q6982">
        <f>+VLOOKUP($N6982,[1]Hoja3!$A$4:$E$349,3,0)</f>
        <v>13201</v>
      </c>
      <c r="R6982" t="str">
        <f>+VLOOKUP($N6982,[1]Hoja3!$A$4:$E$349,4,0)</f>
        <v>Metropolitana</v>
      </c>
      <c r="S6982" t="str">
        <f t="shared" si="716"/>
        <v>Puente Alto4392946</v>
      </c>
    </row>
    <row r="6983" spans="11:19" x14ac:dyDescent="0.3">
      <c r="K6983">
        <f t="shared" ref="K6983:K7046" si="717">+COUNTIFS($L$6:$L$20000,B6983)</f>
        <v>0</v>
      </c>
      <c r="L6983" t="str">
        <f t="shared" si="712"/>
        <v>Puente Alto43929</v>
      </c>
      <c r="M6983" s="9">
        <f t="shared" si="713"/>
        <v>47</v>
      </c>
      <c r="N6983" t="str">
        <f t="shared" si="714"/>
        <v>Puente Alto</v>
      </c>
      <c r="O6983" s="1">
        <f t="shared" si="715"/>
        <v>43929</v>
      </c>
      <c r="P6983">
        <f>+VLOOKUP($N6983,[1]Hoja3!$A$4:$E$349,2,0)</f>
        <v>13</v>
      </c>
      <c r="Q6983">
        <f>+VLOOKUP($N6983,[1]Hoja3!$A$4:$E$349,3,0)</f>
        <v>13201</v>
      </c>
      <c r="R6983" t="str">
        <f>+VLOOKUP($N6983,[1]Hoja3!$A$4:$E$349,4,0)</f>
        <v>Metropolitana</v>
      </c>
      <c r="S6983" t="str">
        <f t="shared" si="716"/>
        <v>Puente Alto4392947</v>
      </c>
    </row>
    <row r="6984" spans="11:19" x14ac:dyDescent="0.3">
      <c r="K6984">
        <f t="shared" si="717"/>
        <v>0</v>
      </c>
      <c r="L6984" t="str">
        <f t="shared" si="712"/>
        <v>Puerto Montt43929</v>
      </c>
      <c r="M6984" s="9">
        <v>1</v>
      </c>
      <c r="N6984" t="s">
        <v>256</v>
      </c>
      <c r="O6984" s="1">
        <f t="shared" si="715"/>
        <v>43929</v>
      </c>
      <c r="P6984">
        <f>+VLOOKUP($N6984,[1]Hoja3!$A$4:$E$349,2,0)</f>
        <v>10</v>
      </c>
      <c r="Q6984">
        <f>+VLOOKUP($N6984,[1]Hoja3!$A$4:$E$349,3,0)</f>
        <v>10101</v>
      </c>
      <c r="R6984" t="str">
        <f>+VLOOKUP($N6984,[1]Hoja3!$A$4:$E$349,4,0)</f>
        <v>Los Lagos</v>
      </c>
      <c r="S6984" t="str">
        <f t="shared" si="716"/>
        <v>Puerto Montt439291</v>
      </c>
    </row>
    <row r="6985" spans="11:19" x14ac:dyDescent="0.3">
      <c r="K6985">
        <f t="shared" si="717"/>
        <v>0</v>
      </c>
      <c r="L6985" t="str">
        <f t="shared" si="712"/>
        <v>Puerto Montt43929</v>
      </c>
      <c r="M6985" s="9">
        <f t="shared" si="713"/>
        <v>2</v>
      </c>
      <c r="N6985" t="str">
        <f t="shared" si="714"/>
        <v>Puerto Montt</v>
      </c>
      <c r="O6985" s="1">
        <f t="shared" si="715"/>
        <v>43929</v>
      </c>
      <c r="P6985">
        <f>+VLOOKUP($N6985,[1]Hoja3!$A$4:$E$349,2,0)</f>
        <v>10</v>
      </c>
      <c r="Q6985">
        <f>+VLOOKUP($N6985,[1]Hoja3!$A$4:$E$349,3,0)</f>
        <v>10101</v>
      </c>
      <c r="R6985" t="str">
        <f>+VLOOKUP($N6985,[1]Hoja3!$A$4:$E$349,4,0)</f>
        <v>Los Lagos</v>
      </c>
      <c r="S6985" t="str">
        <f t="shared" si="716"/>
        <v>Puerto Montt439292</v>
      </c>
    </row>
    <row r="6986" spans="11:19" x14ac:dyDescent="0.3">
      <c r="K6986">
        <f t="shared" si="717"/>
        <v>0</v>
      </c>
      <c r="L6986" t="str">
        <f t="shared" si="712"/>
        <v>Punta Arenas43929</v>
      </c>
      <c r="M6986" s="9">
        <v>1</v>
      </c>
      <c r="N6986" t="s">
        <v>261</v>
      </c>
      <c r="O6986" s="1">
        <f t="shared" si="715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16"/>
        <v>Punta Arenas439291</v>
      </c>
    </row>
    <row r="6987" spans="11:19" x14ac:dyDescent="0.3">
      <c r="K6987">
        <f t="shared" si="717"/>
        <v>0</v>
      </c>
      <c r="L6987" t="str">
        <f t="shared" si="712"/>
        <v>Punta Arenas43929</v>
      </c>
      <c r="M6987" s="9">
        <f t="shared" si="713"/>
        <v>2</v>
      </c>
      <c r="N6987" t="str">
        <f t="shared" si="714"/>
        <v>Punta Arenas</v>
      </c>
      <c r="O6987" s="1">
        <f t="shared" si="715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16"/>
        <v>Punta Arenas439292</v>
      </c>
    </row>
    <row r="6988" spans="11:19" x14ac:dyDescent="0.3">
      <c r="K6988">
        <f t="shared" si="717"/>
        <v>0</v>
      </c>
      <c r="L6988" t="str">
        <f t="shared" si="712"/>
        <v>Punta Arenas43929</v>
      </c>
      <c r="M6988" s="9">
        <f t="shared" si="713"/>
        <v>3</v>
      </c>
      <c r="N6988" t="str">
        <f t="shared" si="714"/>
        <v>Punta Arenas</v>
      </c>
      <c r="O6988" s="1">
        <f t="shared" si="715"/>
        <v>43929</v>
      </c>
      <c r="P6988">
        <f>+VLOOKUP($N6988,[1]Hoja3!$A$4:$E$349,2,0)</f>
        <v>12</v>
      </c>
      <c r="Q6988">
        <f>+VLOOKUP($N6988,[1]Hoja3!$A$4:$E$349,3,0)</f>
        <v>12101</v>
      </c>
      <c r="R6988" t="str">
        <f>+VLOOKUP($N6988,[1]Hoja3!$A$4:$E$349,4,0)</f>
        <v>Magallanes</v>
      </c>
      <c r="S6988" t="str">
        <f t="shared" si="716"/>
        <v>Punta Arenas439293</v>
      </c>
    </row>
    <row r="6989" spans="11:19" x14ac:dyDescent="0.3">
      <c r="K6989">
        <f t="shared" si="717"/>
        <v>0</v>
      </c>
      <c r="L6989" t="str">
        <f t="shared" si="712"/>
        <v>Punta Arenas43929</v>
      </c>
      <c r="M6989" s="9">
        <f t="shared" si="713"/>
        <v>4</v>
      </c>
      <c r="N6989" t="str">
        <f t="shared" si="714"/>
        <v>Punta Arenas</v>
      </c>
      <c r="O6989" s="1">
        <f t="shared" si="715"/>
        <v>43929</v>
      </c>
      <c r="P6989">
        <f>+VLOOKUP($N6989,[1]Hoja3!$A$4:$E$349,2,0)</f>
        <v>12</v>
      </c>
      <c r="Q6989">
        <f>+VLOOKUP($N6989,[1]Hoja3!$A$4:$E$349,3,0)</f>
        <v>12101</v>
      </c>
      <c r="R6989" t="str">
        <f>+VLOOKUP($N6989,[1]Hoja3!$A$4:$E$349,4,0)</f>
        <v>Magallanes</v>
      </c>
      <c r="S6989" t="str">
        <f t="shared" si="716"/>
        <v>Punta Arenas439294</v>
      </c>
    </row>
    <row r="6990" spans="11:19" x14ac:dyDescent="0.3">
      <c r="K6990">
        <f t="shared" si="717"/>
        <v>0</v>
      </c>
      <c r="L6990" t="str">
        <f t="shared" ref="L6990:L7053" si="718">+N6990&amp;O6990</f>
        <v>Purranque43929</v>
      </c>
      <c r="M6990" s="9">
        <v>1</v>
      </c>
      <c r="N6990" t="s">
        <v>264</v>
      </c>
      <c r="O6990" s="1">
        <f t="shared" ref="O6990:O7053" si="719">+O6989</f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ref="S6990:S7053" si="720">+N6990&amp;O6990&amp;M6990</f>
        <v>Purranque439291</v>
      </c>
    </row>
    <row r="6991" spans="11:19" x14ac:dyDescent="0.3">
      <c r="K6991">
        <f t="shared" si="717"/>
        <v>0</v>
      </c>
      <c r="L6991" t="str">
        <f t="shared" si="718"/>
        <v>Purranque43929</v>
      </c>
      <c r="M6991" s="9">
        <f t="shared" ref="M6991:M7053" si="721">+M6990+1</f>
        <v>2</v>
      </c>
      <c r="N6991" t="str">
        <f t="shared" ref="N6991:N7053" si="722">+N6990</f>
        <v>Purranque</v>
      </c>
      <c r="O6991" s="1">
        <f t="shared" si="719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0"/>
        <v>Purranque439292</v>
      </c>
    </row>
    <row r="6992" spans="11:19" x14ac:dyDescent="0.3">
      <c r="K6992">
        <f t="shared" si="717"/>
        <v>0</v>
      </c>
      <c r="L6992" t="str">
        <f t="shared" si="718"/>
        <v>Purranque43929</v>
      </c>
      <c r="M6992" s="9">
        <f t="shared" si="721"/>
        <v>3</v>
      </c>
      <c r="N6992" t="str">
        <f t="shared" si="722"/>
        <v>Purranque</v>
      </c>
      <c r="O6992" s="1">
        <f t="shared" si="719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0"/>
        <v>Purranque439293</v>
      </c>
    </row>
    <row r="6993" spans="11:19" x14ac:dyDescent="0.3">
      <c r="K6993">
        <f t="shared" si="717"/>
        <v>0</v>
      </c>
      <c r="L6993" t="str">
        <f t="shared" si="718"/>
        <v>Purranque43929</v>
      </c>
      <c r="M6993" s="9">
        <f t="shared" si="721"/>
        <v>4</v>
      </c>
      <c r="N6993" t="str">
        <f t="shared" si="722"/>
        <v>Purranque</v>
      </c>
      <c r="O6993" s="1">
        <f t="shared" si="719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0"/>
        <v>Purranque439294</v>
      </c>
    </row>
    <row r="6994" spans="11:19" x14ac:dyDescent="0.3">
      <c r="K6994">
        <f t="shared" si="717"/>
        <v>0</v>
      </c>
      <c r="L6994" t="str">
        <f t="shared" si="718"/>
        <v>Purranque43929</v>
      </c>
      <c r="M6994" s="9">
        <f t="shared" si="721"/>
        <v>5</v>
      </c>
      <c r="N6994" t="str">
        <f t="shared" si="722"/>
        <v>Purranque</v>
      </c>
      <c r="O6994" s="1">
        <f t="shared" si="719"/>
        <v>43929</v>
      </c>
      <c r="P6994">
        <f>+VLOOKUP($N6994,[1]Hoja3!$A$4:$E$349,2,0)</f>
        <v>10</v>
      </c>
      <c r="Q6994">
        <f>+VLOOKUP($N6994,[1]Hoja3!$A$4:$E$349,3,0)</f>
        <v>10303</v>
      </c>
      <c r="R6994" t="str">
        <f>+VLOOKUP($N6994,[1]Hoja3!$A$4:$E$349,4,0)</f>
        <v>Los Lagos</v>
      </c>
      <c r="S6994" t="str">
        <f t="shared" si="720"/>
        <v>Purranque439295</v>
      </c>
    </row>
    <row r="6995" spans="11:19" x14ac:dyDescent="0.3">
      <c r="K6995">
        <f t="shared" si="717"/>
        <v>0</v>
      </c>
      <c r="L6995" t="str">
        <f t="shared" si="718"/>
        <v>Purranque43929</v>
      </c>
      <c r="M6995" s="9">
        <f t="shared" si="721"/>
        <v>6</v>
      </c>
      <c r="N6995" t="str">
        <f t="shared" si="722"/>
        <v>Purranque</v>
      </c>
      <c r="O6995" s="1">
        <f t="shared" si="719"/>
        <v>43929</v>
      </c>
      <c r="P6995">
        <f>+VLOOKUP($N6995,[1]Hoja3!$A$4:$E$349,2,0)</f>
        <v>10</v>
      </c>
      <c r="Q6995">
        <f>+VLOOKUP($N6995,[1]Hoja3!$A$4:$E$349,3,0)</f>
        <v>10303</v>
      </c>
      <c r="R6995" t="str">
        <f>+VLOOKUP($N6995,[1]Hoja3!$A$4:$E$349,4,0)</f>
        <v>Los Lagos</v>
      </c>
      <c r="S6995" t="str">
        <f t="shared" si="720"/>
        <v>Purranque439296</v>
      </c>
    </row>
    <row r="6996" spans="11:19" x14ac:dyDescent="0.3">
      <c r="K6996">
        <f t="shared" si="717"/>
        <v>0</v>
      </c>
      <c r="L6996" t="str">
        <f t="shared" si="718"/>
        <v>Quillon43929</v>
      </c>
      <c r="M6996" s="9">
        <v>1</v>
      </c>
      <c r="N6996" t="s">
        <v>274</v>
      </c>
      <c r="O6996" s="1">
        <f t="shared" si="719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0"/>
        <v>Quillon439291</v>
      </c>
    </row>
    <row r="6997" spans="11:19" x14ac:dyDescent="0.3">
      <c r="K6997">
        <f t="shared" si="717"/>
        <v>0</v>
      </c>
      <c r="L6997" t="str">
        <f t="shared" si="718"/>
        <v>Quillon43929</v>
      </c>
      <c r="M6997" s="9">
        <f t="shared" si="721"/>
        <v>2</v>
      </c>
      <c r="N6997" t="str">
        <f t="shared" si="722"/>
        <v>Quillon</v>
      </c>
      <c r="O6997" s="1">
        <f t="shared" si="719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0"/>
        <v>Quillon439292</v>
      </c>
    </row>
    <row r="6998" spans="11:19" x14ac:dyDescent="0.3">
      <c r="K6998">
        <f t="shared" si="717"/>
        <v>0</v>
      </c>
      <c r="L6998" t="str">
        <f t="shared" si="718"/>
        <v>Quillon43929</v>
      </c>
      <c r="M6998" s="9">
        <f t="shared" si="721"/>
        <v>3</v>
      </c>
      <c r="N6998" t="str">
        <f t="shared" si="722"/>
        <v>Quillon</v>
      </c>
      <c r="O6998" s="1">
        <f t="shared" si="719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0"/>
        <v>Quillon439293</v>
      </c>
    </row>
    <row r="6999" spans="11:19" x14ac:dyDescent="0.3">
      <c r="K6999">
        <f t="shared" si="717"/>
        <v>0</v>
      </c>
      <c r="L6999" t="str">
        <f t="shared" si="718"/>
        <v>Quillon43929</v>
      </c>
      <c r="M6999" s="9">
        <f t="shared" si="721"/>
        <v>4</v>
      </c>
      <c r="N6999" t="str">
        <f t="shared" si="722"/>
        <v>Quillon</v>
      </c>
      <c r="O6999" s="1">
        <f t="shared" si="719"/>
        <v>43929</v>
      </c>
      <c r="P6999">
        <f>+VLOOKUP($N6999,[1]Hoja3!$A$4:$E$349,2,0)</f>
        <v>16</v>
      </c>
      <c r="Q6999">
        <f>+VLOOKUP($N6999,[1]Hoja3!$A$4:$E$349,3,0)</f>
        <v>16107</v>
      </c>
      <c r="R6999" t="str">
        <f>+VLOOKUP($N6999,[1]Hoja3!$A$4:$E$349,4,0)</f>
        <v>Ñuble</v>
      </c>
      <c r="S6999" t="str">
        <f t="shared" si="720"/>
        <v>Quillon439294</v>
      </c>
    </row>
    <row r="7000" spans="11:19" x14ac:dyDescent="0.3">
      <c r="K7000">
        <f t="shared" si="717"/>
        <v>0</v>
      </c>
      <c r="L7000" t="str">
        <f t="shared" si="718"/>
        <v>Quillon43929</v>
      </c>
      <c r="M7000" s="9">
        <f t="shared" si="721"/>
        <v>5</v>
      </c>
      <c r="N7000" t="str">
        <f t="shared" si="722"/>
        <v>Quillon</v>
      </c>
      <c r="O7000" s="1">
        <f t="shared" si="719"/>
        <v>43929</v>
      </c>
      <c r="P7000">
        <f>+VLOOKUP($N7000,[1]Hoja3!$A$4:$E$349,2,0)</f>
        <v>16</v>
      </c>
      <c r="Q7000">
        <f>+VLOOKUP($N7000,[1]Hoja3!$A$4:$E$349,3,0)</f>
        <v>16107</v>
      </c>
      <c r="R7000" t="str">
        <f>+VLOOKUP($N7000,[1]Hoja3!$A$4:$E$349,4,0)</f>
        <v>Ñuble</v>
      </c>
      <c r="S7000" t="str">
        <f t="shared" si="720"/>
        <v>Quillon439295</v>
      </c>
    </row>
    <row r="7001" spans="11:19" x14ac:dyDescent="0.3">
      <c r="K7001">
        <f t="shared" si="717"/>
        <v>0</v>
      </c>
      <c r="L7001" t="str">
        <f t="shared" si="718"/>
        <v>Quillota43929</v>
      </c>
      <c r="M7001" s="9">
        <v>1</v>
      </c>
      <c r="N7001" t="s">
        <v>275</v>
      </c>
      <c r="O7001" s="1">
        <f t="shared" si="719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0"/>
        <v>Quillota439291</v>
      </c>
    </row>
    <row r="7002" spans="11:19" x14ac:dyDescent="0.3">
      <c r="K7002">
        <f t="shared" si="717"/>
        <v>0</v>
      </c>
      <c r="L7002" t="str">
        <f t="shared" si="718"/>
        <v>Quillota43929</v>
      </c>
      <c r="M7002" s="9">
        <f t="shared" si="721"/>
        <v>2</v>
      </c>
      <c r="N7002" t="str">
        <f t="shared" si="722"/>
        <v>Quillota</v>
      </c>
      <c r="O7002" s="1">
        <f t="shared" si="719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0"/>
        <v>Quillota439292</v>
      </c>
    </row>
    <row r="7003" spans="11:19" x14ac:dyDescent="0.3">
      <c r="K7003">
        <f t="shared" si="717"/>
        <v>0</v>
      </c>
      <c r="L7003" t="str">
        <f t="shared" si="718"/>
        <v>Quillota43929</v>
      </c>
      <c r="M7003" s="9">
        <f t="shared" si="721"/>
        <v>3</v>
      </c>
      <c r="N7003" t="str">
        <f t="shared" si="722"/>
        <v>Quillota</v>
      </c>
      <c r="O7003" s="1">
        <f t="shared" si="719"/>
        <v>43929</v>
      </c>
      <c r="P7003">
        <f>+VLOOKUP($N7003,[1]Hoja3!$A$4:$E$349,2,0)</f>
        <v>5</v>
      </c>
      <c r="Q7003">
        <f>+VLOOKUP($N7003,[1]Hoja3!$A$4:$E$349,3,0)</f>
        <v>5501</v>
      </c>
      <c r="R7003" t="str">
        <f>+VLOOKUP($N7003,[1]Hoja3!$A$4:$E$349,4,0)</f>
        <v>Valparaíso</v>
      </c>
      <c r="S7003" t="str">
        <f t="shared" si="720"/>
        <v>Quillota439293</v>
      </c>
    </row>
    <row r="7004" spans="11:19" x14ac:dyDescent="0.3">
      <c r="K7004">
        <f t="shared" si="717"/>
        <v>0</v>
      </c>
      <c r="L7004" t="str">
        <f t="shared" si="718"/>
        <v>Quillota43929</v>
      </c>
      <c r="M7004" s="9">
        <f t="shared" si="721"/>
        <v>4</v>
      </c>
      <c r="N7004" t="str">
        <f t="shared" si="722"/>
        <v>Quillota</v>
      </c>
      <c r="O7004" s="1">
        <f t="shared" si="719"/>
        <v>43929</v>
      </c>
      <c r="P7004">
        <f>+VLOOKUP($N7004,[1]Hoja3!$A$4:$E$349,2,0)</f>
        <v>5</v>
      </c>
      <c r="Q7004">
        <f>+VLOOKUP($N7004,[1]Hoja3!$A$4:$E$349,3,0)</f>
        <v>5501</v>
      </c>
      <c r="R7004" t="str">
        <f>+VLOOKUP($N7004,[1]Hoja3!$A$4:$E$349,4,0)</f>
        <v>Valparaíso</v>
      </c>
      <c r="S7004" t="str">
        <f t="shared" si="720"/>
        <v>Quillota439294</v>
      </c>
    </row>
    <row r="7005" spans="11:19" x14ac:dyDescent="0.3">
      <c r="K7005">
        <f t="shared" si="717"/>
        <v>0</v>
      </c>
      <c r="L7005" t="str">
        <f t="shared" si="718"/>
        <v>Quilpue43929</v>
      </c>
      <c r="M7005" s="9">
        <v>1</v>
      </c>
      <c r="N7005" t="s">
        <v>276</v>
      </c>
      <c r="O7005" s="1">
        <f t="shared" si="719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0"/>
        <v>Quilpue439291</v>
      </c>
    </row>
    <row r="7006" spans="11:19" x14ac:dyDescent="0.3">
      <c r="K7006">
        <f t="shared" si="717"/>
        <v>0</v>
      </c>
      <c r="L7006" t="str">
        <f t="shared" si="718"/>
        <v>Quilpue43929</v>
      </c>
      <c r="M7006" s="9">
        <f t="shared" si="721"/>
        <v>2</v>
      </c>
      <c r="N7006" t="str">
        <f t="shared" si="722"/>
        <v>Quilpue</v>
      </c>
      <c r="O7006" s="1">
        <f t="shared" si="719"/>
        <v>43929</v>
      </c>
      <c r="P7006">
        <f>+VLOOKUP($N7006,[1]Hoja3!$A$4:$E$349,2,0)</f>
        <v>5</v>
      </c>
      <c r="Q7006">
        <f>+VLOOKUP($N7006,[1]Hoja3!$A$4:$E$349,3,0)</f>
        <v>5801</v>
      </c>
      <c r="R7006" t="str">
        <f>+VLOOKUP($N7006,[1]Hoja3!$A$4:$E$349,4,0)</f>
        <v>Valparaíso</v>
      </c>
      <c r="S7006" t="str">
        <f t="shared" si="720"/>
        <v>Quilpue439292</v>
      </c>
    </row>
    <row r="7007" spans="11:19" x14ac:dyDescent="0.3">
      <c r="K7007">
        <f t="shared" si="717"/>
        <v>0</v>
      </c>
      <c r="L7007" t="str">
        <f t="shared" si="718"/>
        <v>Quilpue43929</v>
      </c>
      <c r="M7007" s="9">
        <f t="shared" si="721"/>
        <v>3</v>
      </c>
      <c r="N7007" t="str">
        <f t="shared" si="722"/>
        <v>Quilpue</v>
      </c>
      <c r="O7007" s="1">
        <f t="shared" si="719"/>
        <v>43929</v>
      </c>
      <c r="P7007">
        <f>+VLOOKUP($N7007,[1]Hoja3!$A$4:$E$349,2,0)</f>
        <v>5</v>
      </c>
      <c r="Q7007">
        <f>+VLOOKUP($N7007,[1]Hoja3!$A$4:$E$349,3,0)</f>
        <v>5801</v>
      </c>
      <c r="R7007" t="str">
        <f>+VLOOKUP($N7007,[1]Hoja3!$A$4:$E$349,4,0)</f>
        <v>Valparaíso</v>
      </c>
      <c r="S7007" t="str">
        <f t="shared" si="720"/>
        <v>Quilpue439293</v>
      </c>
    </row>
    <row r="7008" spans="11:19" x14ac:dyDescent="0.3">
      <c r="K7008">
        <f t="shared" si="717"/>
        <v>0</v>
      </c>
      <c r="L7008" t="str">
        <f t="shared" si="718"/>
        <v>Quirihue43929</v>
      </c>
      <c r="M7008" s="9">
        <v>1</v>
      </c>
      <c r="N7008" t="s">
        <v>281</v>
      </c>
      <c r="O7008" s="1">
        <f t="shared" si="719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0"/>
        <v>Quirihue439291</v>
      </c>
    </row>
    <row r="7009" spans="11:19" x14ac:dyDescent="0.3">
      <c r="K7009">
        <f t="shared" si="717"/>
        <v>0</v>
      </c>
      <c r="L7009" t="str">
        <f t="shared" si="718"/>
        <v>Quirihue43929</v>
      </c>
      <c r="M7009" s="9">
        <f t="shared" si="721"/>
        <v>2</v>
      </c>
      <c r="N7009" t="str">
        <f t="shared" si="722"/>
        <v>Quirihue</v>
      </c>
      <c r="O7009" s="1">
        <f t="shared" si="719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0"/>
        <v>Quirihue439292</v>
      </c>
    </row>
    <row r="7010" spans="11:19" x14ac:dyDescent="0.3">
      <c r="K7010">
        <f t="shared" si="717"/>
        <v>0</v>
      </c>
      <c r="L7010" t="str">
        <f t="shared" si="718"/>
        <v>Quirihue43929</v>
      </c>
      <c r="M7010" s="9">
        <f t="shared" si="721"/>
        <v>3</v>
      </c>
      <c r="N7010" t="str">
        <f t="shared" si="722"/>
        <v>Quirihue</v>
      </c>
      <c r="O7010" s="1">
        <f t="shared" si="719"/>
        <v>43929</v>
      </c>
      <c r="P7010">
        <f>+VLOOKUP($N7010,[1]Hoja3!$A$4:$E$349,2,0)</f>
        <v>16</v>
      </c>
      <c r="Q7010">
        <f>+VLOOKUP($N7010,[1]Hoja3!$A$4:$E$349,3,0)</f>
        <v>16201</v>
      </c>
      <c r="R7010" t="str">
        <f>+VLOOKUP($N7010,[1]Hoja3!$A$4:$E$349,4,0)</f>
        <v>Ñuble</v>
      </c>
      <c r="S7010" t="str">
        <f t="shared" si="720"/>
        <v>Quirihue439293</v>
      </c>
    </row>
    <row r="7011" spans="11:19" x14ac:dyDescent="0.3">
      <c r="K7011">
        <f t="shared" si="717"/>
        <v>0</v>
      </c>
      <c r="L7011" t="str">
        <f t="shared" si="718"/>
        <v>Quirihue43929</v>
      </c>
      <c r="M7011" s="9">
        <f t="shared" si="721"/>
        <v>4</v>
      </c>
      <c r="N7011" t="str">
        <f t="shared" si="722"/>
        <v>Quirihue</v>
      </c>
      <c r="O7011" s="1">
        <f t="shared" si="719"/>
        <v>43929</v>
      </c>
      <c r="P7011">
        <f>+VLOOKUP($N7011,[1]Hoja3!$A$4:$E$349,2,0)</f>
        <v>16</v>
      </c>
      <c r="Q7011">
        <f>+VLOOKUP($N7011,[1]Hoja3!$A$4:$E$349,3,0)</f>
        <v>16201</v>
      </c>
      <c r="R7011" t="str">
        <f>+VLOOKUP($N7011,[1]Hoja3!$A$4:$E$349,4,0)</f>
        <v>Ñuble</v>
      </c>
      <c r="S7011" t="str">
        <f t="shared" si="720"/>
        <v>Quirihue439294</v>
      </c>
    </row>
    <row r="7012" spans="11:19" x14ac:dyDescent="0.3">
      <c r="K7012">
        <f t="shared" si="717"/>
        <v>0</v>
      </c>
      <c r="L7012" t="str">
        <f t="shared" si="718"/>
        <v>Ranquil43929</v>
      </c>
      <c r="M7012" s="9">
        <v>1</v>
      </c>
      <c r="N7012" t="s">
        <v>283</v>
      </c>
      <c r="O7012" s="1">
        <f t="shared" si="719"/>
        <v>43929</v>
      </c>
      <c r="P7012">
        <f>+VLOOKUP($N7012,[1]Hoja3!$A$4:$E$349,2,0)</f>
        <v>16</v>
      </c>
      <c r="Q7012">
        <f>+VLOOKUP($N7012,[1]Hoja3!$A$4:$E$349,3,0)</f>
        <v>16206</v>
      </c>
      <c r="R7012" t="str">
        <f>+VLOOKUP($N7012,[1]Hoja3!$A$4:$E$349,4,0)</f>
        <v>Ñuble</v>
      </c>
      <c r="S7012" t="str">
        <f t="shared" si="720"/>
        <v>Ranquil439291</v>
      </c>
    </row>
    <row r="7013" spans="11:19" x14ac:dyDescent="0.3">
      <c r="K7013">
        <f t="shared" si="717"/>
        <v>0</v>
      </c>
      <c r="L7013" t="str">
        <f t="shared" si="718"/>
        <v>Ranquil43929</v>
      </c>
      <c r="M7013" s="9">
        <f t="shared" si="721"/>
        <v>2</v>
      </c>
      <c r="N7013" t="str">
        <f t="shared" si="722"/>
        <v>Ranquil</v>
      </c>
      <c r="O7013" s="1">
        <f t="shared" si="719"/>
        <v>43929</v>
      </c>
      <c r="P7013">
        <f>+VLOOKUP($N7013,[1]Hoja3!$A$4:$E$349,2,0)</f>
        <v>16</v>
      </c>
      <c r="Q7013">
        <f>+VLOOKUP($N7013,[1]Hoja3!$A$4:$E$349,3,0)</f>
        <v>16206</v>
      </c>
      <c r="R7013" t="str">
        <f>+VLOOKUP($N7013,[1]Hoja3!$A$4:$E$349,4,0)</f>
        <v>Ñuble</v>
      </c>
      <c r="S7013" t="str">
        <f t="shared" si="720"/>
        <v>Ranquil439292</v>
      </c>
    </row>
    <row r="7014" spans="11:19" x14ac:dyDescent="0.3">
      <c r="K7014">
        <f t="shared" si="717"/>
        <v>0</v>
      </c>
      <c r="L7014" t="str">
        <f t="shared" si="718"/>
        <v>Recoleta43929</v>
      </c>
      <c r="M7014" s="9">
        <v>1</v>
      </c>
      <c r="N7014" t="s">
        <v>285</v>
      </c>
      <c r="O7014" s="1">
        <f t="shared" si="719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0"/>
        <v>Recoleta439291</v>
      </c>
    </row>
    <row r="7015" spans="11:19" x14ac:dyDescent="0.3">
      <c r="K7015">
        <f t="shared" si="717"/>
        <v>0</v>
      </c>
      <c r="L7015" t="str">
        <f t="shared" si="718"/>
        <v>Recoleta43929</v>
      </c>
      <c r="M7015" s="9">
        <f t="shared" si="721"/>
        <v>2</v>
      </c>
      <c r="N7015" t="str">
        <f t="shared" si="722"/>
        <v>Recoleta</v>
      </c>
      <c r="O7015" s="1">
        <f t="shared" si="719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0"/>
        <v>Recoleta439292</v>
      </c>
    </row>
    <row r="7016" spans="11:19" x14ac:dyDescent="0.3">
      <c r="K7016">
        <f t="shared" si="717"/>
        <v>0</v>
      </c>
      <c r="L7016" t="str">
        <f t="shared" si="718"/>
        <v>Recoleta43929</v>
      </c>
      <c r="M7016" s="9">
        <f t="shared" si="721"/>
        <v>3</v>
      </c>
      <c r="N7016" t="str">
        <f t="shared" si="722"/>
        <v>Recoleta</v>
      </c>
      <c r="O7016" s="1">
        <f t="shared" si="719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0"/>
        <v>Recoleta439293</v>
      </c>
    </row>
    <row r="7017" spans="11:19" x14ac:dyDescent="0.3">
      <c r="K7017">
        <f t="shared" si="717"/>
        <v>0</v>
      </c>
      <c r="L7017" t="str">
        <f t="shared" si="718"/>
        <v>Recoleta43929</v>
      </c>
      <c r="M7017" s="9">
        <f t="shared" si="721"/>
        <v>4</v>
      </c>
      <c r="N7017" t="str">
        <f t="shared" si="722"/>
        <v>Recoleta</v>
      </c>
      <c r="O7017" s="1">
        <f t="shared" si="719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0"/>
        <v>Recoleta439294</v>
      </c>
    </row>
    <row r="7018" spans="11:19" x14ac:dyDescent="0.3">
      <c r="K7018">
        <f t="shared" si="717"/>
        <v>0</v>
      </c>
      <c r="L7018" t="str">
        <f t="shared" si="718"/>
        <v>Recoleta43929</v>
      </c>
      <c r="M7018" s="9">
        <f t="shared" si="721"/>
        <v>5</v>
      </c>
      <c r="N7018" t="str">
        <f t="shared" si="722"/>
        <v>Recoleta</v>
      </c>
      <c r="O7018" s="1">
        <f t="shared" si="719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0"/>
        <v>Recoleta439295</v>
      </c>
    </row>
    <row r="7019" spans="11:19" x14ac:dyDescent="0.3">
      <c r="K7019">
        <f t="shared" si="717"/>
        <v>0</v>
      </c>
      <c r="L7019" t="str">
        <f t="shared" si="718"/>
        <v>Recoleta43929</v>
      </c>
      <c r="M7019" s="9">
        <f t="shared" si="721"/>
        <v>6</v>
      </c>
      <c r="N7019" t="str">
        <f t="shared" si="722"/>
        <v>Recoleta</v>
      </c>
      <c r="O7019" s="1">
        <f t="shared" si="719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0"/>
        <v>Recoleta439296</v>
      </c>
    </row>
    <row r="7020" spans="11:19" x14ac:dyDescent="0.3">
      <c r="K7020">
        <f t="shared" si="717"/>
        <v>0</v>
      </c>
      <c r="L7020" t="str">
        <f t="shared" si="718"/>
        <v>Recoleta43929</v>
      </c>
      <c r="M7020" s="9">
        <f t="shared" si="721"/>
        <v>7</v>
      </c>
      <c r="N7020" t="str">
        <f t="shared" si="722"/>
        <v>Recoleta</v>
      </c>
      <c r="O7020" s="1">
        <f t="shared" si="719"/>
        <v>43929</v>
      </c>
      <c r="P7020">
        <f>+VLOOKUP($N7020,[1]Hoja3!$A$4:$E$349,2,0)</f>
        <v>13</v>
      </c>
      <c r="Q7020">
        <f>+VLOOKUP($N7020,[1]Hoja3!$A$4:$E$349,3,0)</f>
        <v>13127</v>
      </c>
      <c r="R7020" t="str">
        <f>+VLOOKUP($N7020,[1]Hoja3!$A$4:$E$349,4,0)</f>
        <v>Metropolitana</v>
      </c>
      <c r="S7020" t="str">
        <f t="shared" si="720"/>
        <v>Recoleta439297</v>
      </c>
    </row>
    <row r="7021" spans="11:19" x14ac:dyDescent="0.3">
      <c r="K7021">
        <f t="shared" si="717"/>
        <v>0</v>
      </c>
      <c r="L7021" t="str">
        <f t="shared" si="718"/>
        <v>Recoleta43929</v>
      </c>
      <c r="M7021" s="9">
        <f t="shared" si="721"/>
        <v>8</v>
      </c>
      <c r="N7021" t="str">
        <f t="shared" si="722"/>
        <v>Recoleta</v>
      </c>
      <c r="O7021" s="1">
        <f t="shared" si="719"/>
        <v>43929</v>
      </c>
      <c r="P7021">
        <f>+VLOOKUP($N7021,[1]Hoja3!$A$4:$E$349,2,0)</f>
        <v>13</v>
      </c>
      <c r="Q7021">
        <f>+VLOOKUP($N7021,[1]Hoja3!$A$4:$E$349,3,0)</f>
        <v>13127</v>
      </c>
      <c r="R7021" t="str">
        <f>+VLOOKUP($N7021,[1]Hoja3!$A$4:$E$349,4,0)</f>
        <v>Metropolitana</v>
      </c>
      <c r="S7021" t="str">
        <f t="shared" si="720"/>
        <v>Recoleta439298</v>
      </c>
    </row>
    <row r="7022" spans="11:19" x14ac:dyDescent="0.3">
      <c r="K7022">
        <f t="shared" si="717"/>
        <v>0</v>
      </c>
      <c r="L7022" t="str">
        <f t="shared" si="718"/>
        <v>Renca43929</v>
      </c>
      <c r="M7022" s="9">
        <v>1</v>
      </c>
      <c r="N7022" t="s">
        <v>287</v>
      </c>
      <c r="O7022" s="1">
        <f t="shared" si="719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0"/>
        <v>Renca439291</v>
      </c>
    </row>
    <row r="7023" spans="11:19" x14ac:dyDescent="0.3">
      <c r="K7023">
        <f t="shared" si="717"/>
        <v>0</v>
      </c>
      <c r="L7023" t="str">
        <f t="shared" si="718"/>
        <v>Renca43929</v>
      </c>
      <c r="M7023" s="9">
        <f t="shared" si="721"/>
        <v>2</v>
      </c>
      <c r="N7023" t="str">
        <f t="shared" si="722"/>
        <v>Renca</v>
      </c>
      <c r="O7023" s="1">
        <f t="shared" si="719"/>
        <v>43929</v>
      </c>
      <c r="P7023">
        <f>+VLOOKUP($N7023,[1]Hoja3!$A$4:$E$349,2,0)</f>
        <v>13</v>
      </c>
      <c r="Q7023">
        <f>+VLOOKUP($N7023,[1]Hoja3!$A$4:$E$349,3,0)</f>
        <v>13128</v>
      </c>
      <c r="R7023" t="str">
        <f>+VLOOKUP($N7023,[1]Hoja3!$A$4:$E$349,4,0)</f>
        <v>Metropolitana</v>
      </c>
      <c r="S7023" t="str">
        <f t="shared" si="720"/>
        <v>Renca439292</v>
      </c>
    </row>
    <row r="7024" spans="11:19" x14ac:dyDescent="0.3">
      <c r="K7024">
        <f t="shared" si="717"/>
        <v>0</v>
      </c>
      <c r="L7024" t="str">
        <f t="shared" si="718"/>
        <v>Renca43929</v>
      </c>
      <c r="M7024" s="9">
        <f t="shared" si="721"/>
        <v>3</v>
      </c>
      <c r="N7024" t="str">
        <f t="shared" si="722"/>
        <v>Renca</v>
      </c>
      <c r="O7024" s="1">
        <f t="shared" si="719"/>
        <v>43929</v>
      </c>
      <c r="P7024">
        <f>+VLOOKUP($N7024,[1]Hoja3!$A$4:$E$349,2,0)</f>
        <v>13</v>
      </c>
      <c r="Q7024">
        <f>+VLOOKUP($N7024,[1]Hoja3!$A$4:$E$349,3,0)</f>
        <v>13128</v>
      </c>
      <c r="R7024" t="str">
        <f>+VLOOKUP($N7024,[1]Hoja3!$A$4:$E$349,4,0)</f>
        <v>Metropolitana</v>
      </c>
      <c r="S7024" t="str">
        <f t="shared" si="720"/>
        <v>Renca439293</v>
      </c>
    </row>
    <row r="7025" spans="11:19" x14ac:dyDescent="0.3">
      <c r="K7025">
        <f t="shared" si="717"/>
        <v>0</v>
      </c>
      <c r="L7025" t="str">
        <f t="shared" si="718"/>
        <v>San Carlos43929</v>
      </c>
      <c r="M7025" s="9">
        <v>1</v>
      </c>
      <c r="N7025" t="s">
        <v>304</v>
      </c>
      <c r="O7025" s="1">
        <f t="shared" si="719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0"/>
        <v>San Carlos439291</v>
      </c>
    </row>
    <row r="7026" spans="11:19" x14ac:dyDescent="0.3">
      <c r="K7026">
        <f t="shared" si="717"/>
        <v>0</v>
      </c>
      <c r="L7026" t="str">
        <f t="shared" si="718"/>
        <v>San Carlos43929</v>
      </c>
      <c r="M7026" s="9">
        <f t="shared" si="721"/>
        <v>2</v>
      </c>
      <c r="N7026" t="str">
        <f t="shared" si="722"/>
        <v>San Carlos</v>
      </c>
      <c r="O7026" s="1">
        <f t="shared" si="719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0"/>
        <v>San Carlos439292</v>
      </c>
    </row>
    <row r="7027" spans="11:19" x14ac:dyDescent="0.3">
      <c r="K7027">
        <f t="shared" si="717"/>
        <v>0</v>
      </c>
      <c r="L7027" t="str">
        <f t="shared" si="718"/>
        <v>San Carlos43929</v>
      </c>
      <c r="M7027" s="9">
        <f t="shared" si="721"/>
        <v>3</v>
      </c>
      <c r="N7027" t="str">
        <f t="shared" si="722"/>
        <v>San Carlos</v>
      </c>
      <c r="O7027" s="1">
        <f t="shared" si="719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0"/>
        <v>San Carlos439293</v>
      </c>
    </row>
    <row r="7028" spans="11:19" x14ac:dyDescent="0.3">
      <c r="K7028">
        <f t="shared" si="717"/>
        <v>0</v>
      </c>
      <c r="L7028" t="str">
        <f t="shared" si="718"/>
        <v>San Carlos43929</v>
      </c>
      <c r="M7028" s="9">
        <f t="shared" si="721"/>
        <v>4</v>
      </c>
      <c r="N7028" t="str">
        <f t="shared" si="722"/>
        <v>San Carlos</v>
      </c>
      <c r="O7028" s="1">
        <f t="shared" si="719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0"/>
        <v>San Carlos439294</v>
      </c>
    </row>
    <row r="7029" spans="11:19" x14ac:dyDescent="0.3">
      <c r="K7029">
        <f t="shared" si="717"/>
        <v>0</v>
      </c>
      <c r="L7029" t="str">
        <f t="shared" si="718"/>
        <v>San Carlos43929</v>
      </c>
      <c r="M7029" s="9">
        <f t="shared" si="721"/>
        <v>5</v>
      </c>
      <c r="N7029" t="str">
        <f t="shared" si="722"/>
        <v>San Carlos</v>
      </c>
      <c r="O7029" s="1">
        <f t="shared" si="719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0"/>
        <v>San Carlos439295</v>
      </c>
    </row>
    <row r="7030" spans="11:19" x14ac:dyDescent="0.3">
      <c r="K7030">
        <f t="shared" si="717"/>
        <v>0</v>
      </c>
      <c r="L7030" t="str">
        <f t="shared" si="718"/>
        <v>San Carlos43929</v>
      </c>
      <c r="M7030" s="9">
        <f t="shared" si="721"/>
        <v>6</v>
      </c>
      <c r="N7030" t="str">
        <f t="shared" si="722"/>
        <v>San Carlos</v>
      </c>
      <c r="O7030" s="1">
        <f t="shared" si="719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0"/>
        <v>San Carlos439296</v>
      </c>
    </row>
    <row r="7031" spans="11:19" x14ac:dyDescent="0.3">
      <c r="K7031">
        <f t="shared" si="717"/>
        <v>0</v>
      </c>
      <c r="L7031" t="str">
        <f t="shared" si="718"/>
        <v>San Carlos43929</v>
      </c>
      <c r="M7031" s="9">
        <f t="shared" si="721"/>
        <v>7</v>
      </c>
      <c r="N7031" t="str">
        <f t="shared" si="722"/>
        <v>San Carlos</v>
      </c>
      <c r="O7031" s="1">
        <f t="shared" si="719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0"/>
        <v>San Carlos439297</v>
      </c>
    </row>
    <row r="7032" spans="11:19" x14ac:dyDescent="0.3">
      <c r="K7032">
        <f t="shared" si="717"/>
        <v>0</v>
      </c>
      <c r="L7032" t="str">
        <f t="shared" si="718"/>
        <v>San Carlos43929</v>
      </c>
      <c r="M7032" s="9">
        <f t="shared" si="721"/>
        <v>8</v>
      </c>
      <c r="N7032" t="str">
        <f t="shared" si="722"/>
        <v>San Carlos</v>
      </c>
      <c r="O7032" s="1">
        <f t="shared" si="719"/>
        <v>43929</v>
      </c>
      <c r="P7032">
        <f>+VLOOKUP($N7032,[1]Hoja3!$A$4:$E$349,2,0)</f>
        <v>16</v>
      </c>
      <c r="Q7032">
        <f>+VLOOKUP($N7032,[1]Hoja3!$A$4:$E$349,3,0)</f>
        <v>16301</v>
      </c>
      <c r="R7032" t="str">
        <f>+VLOOKUP($N7032,[1]Hoja3!$A$4:$E$349,4,0)</f>
        <v>Ñuble</v>
      </c>
      <c r="S7032" t="str">
        <f t="shared" si="720"/>
        <v>San Carlos439298</v>
      </c>
    </row>
    <row r="7033" spans="11:19" x14ac:dyDescent="0.3">
      <c r="K7033">
        <f t="shared" si="717"/>
        <v>0</v>
      </c>
      <c r="L7033" t="str">
        <f t="shared" si="718"/>
        <v>San Carlos43929</v>
      </c>
      <c r="M7033" s="9">
        <f t="shared" si="721"/>
        <v>9</v>
      </c>
      <c r="N7033" t="str">
        <f t="shared" si="722"/>
        <v>San Carlos</v>
      </c>
      <c r="O7033" s="1">
        <f t="shared" si="719"/>
        <v>43929</v>
      </c>
      <c r="P7033">
        <f>+VLOOKUP($N7033,[1]Hoja3!$A$4:$E$349,2,0)</f>
        <v>16</v>
      </c>
      <c r="Q7033">
        <f>+VLOOKUP($N7033,[1]Hoja3!$A$4:$E$349,3,0)</f>
        <v>16301</v>
      </c>
      <c r="R7033" t="str">
        <f>+VLOOKUP($N7033,[1]Hoja3!$A$4:$E$349,4,0)</f>
        <v>Ñuble</v>
      </c>
      <c r="S7033" t="str">
        <f t="shared" si="720"/>
        <v>San Carlos439299</v>
      </c>
    </row>
    <row r="7034" spans="11:19" x14ac:dyDescent="0.3">
      <c r="K7034">
        <f t="shared" si="717"/>
        <v>0</v>
      </c>
      <c r="L7034" t="str">
        <f t="shared" si="718"/>
        <v>San Felipe43929</v>
      </c>
      <c r="M7034" s="9">
        <v>1</v>
      </c>
      <c r="N7034" t="s">
        <v>308</v>
      </c>
      <c r="O7034" s="1">
        <f t="shared" si="719"/>
        <v>43929</v>
      </c>
      <c r="P7034">
        <f>+VLOOKUP($N7034,[1]Hoja3!$A$4:$E$349,2,0)</f>
        <v>5</v>
      </c>
      <c r="Q7034">
        <f>+VLOOKUP($N7034,[1]Hoja3!$A$4:$E$349,3,0)</f>
        <v>5701</v>
      </c>
      <c r="R7034" t="str">
        <f>+VLOOKUP($N7034,[1]Hoja3!$A$4:$E$349,4,0)</f>
        <v>Valparaíso</v>
      </c>
      <c r="S7034" t="str">
        <f t="shared" si="720"/>
        <v>San Felipe439291</v>
      </c>
    </row>
    <row r="7035" spans="11:19" x14ac:dyDescent="0.3">
      <c r="K7035">
        <f t="shared" si="717"/>
        <v>0</v>
      </c>
      <c r="L7035" t="str">
        <f t="shared" si="718"/>
        <v>San Juan de la Costa43929</v>
      </c>
      <c r="M7035" s="9">
        <v>1</v>
      </c>
      <c r="N7035" t="s">
        <v>315</v>
      </c>
      <c r="O7035" s="1">
        <f t="shared" si="719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0"/>
        <v>San Juan de la Costa439291</v>
      </c>
    </row>
    <row r="7036" spans="11:19" x14ac:dyDescent="0.3">
      <c r="K7036">
        <f t="shared" si="717"/>
        <v>0</v>
      </c>
      <c r="L7036" t="str">
        <f t="shared" si="718"/>
        <v>San Juan de la Costa43929</v>
      </c>
      <c r="M7036" s="9">
        <f t="shared" si="721"/>
        <v>2</v>
      </c>
      <c r="N7036" t="str">
        <f t="shared" si="722"/>
        <v>San Juan de la Costa</v>
      </c>
      <c r="O7036" s="1">
        <f t="shared" si="719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0"/>
        <v>San Juan de la Costa439292</v>
      </c>
    </row>
    <row r="7037" spans="11:19" x14ac:dyDescent="0.3">
      <c r="K7037">
        <f t="shared" si="717"/>
        <v>0</v>
      </c>
      <c r="L7037" t="str">
        <f t="shared" si="718"/>
        <v>San Juan de la Costa43929</v>
      </c>
      <c r="M7037" s="9">
        <f t="shared" si="721"/>
        <v>3</v>
      </c>
      <c r="N7037" t="str">
        <f t="shared" si="722"/>
        <v>San Juan de la Costa</v>
      </c>
      <c r="O7037" s="1">
        <f t="shared" si="719"/>
        <v>43929</v>
      </c>
      <c r="P7037">
        <f>+VLOOKUP($N7037,[1]Hoja3!$A$4:$E$349,2,0)</f>
        <v>10</v>
      </c>
      <c r="Q7037">
        <f>+VLOOKUP($N7037,[1]Hoja3!$A$4:$E$349,3,0)</f>
        <v>10306</v>
      </c>
      <c r="R7037" t="str">
        <f>+VLOOKUP($N7037,[1]Hoja3!$A$4:$E$349,4,0)</f>
        <v>Los Lagos</v>
      </c>
      <c r="S7037" t="str">
        <f t="shared" si="720"/>
        <v>San Juan de la Costa439293</v>
      </c>
    </row>
    <row r="7038" spans="11:19" x14ac:dyDescent="0.3">
      <c r="K7038">
        <f t="shared" si="717"/>
        <v>0</v>
      </c>
      <c r="L7038" t="str">
        <f t="shared" si="718"/>
        <v>San Juan de la Costa43929</v>
      </c>
      <c r="M7038" s="9">
        <f t="shared" si="721"/>
        <v>4</v>
      </c>
      <c r="N7038" t="str">
        <f t="shared" si="722"/>
        <v>San Juan de la Costa</v>
      </c>
      <c r="O7038" s="1">
        <f t="shared" si="719"/>
        <v>43929</v>
      </c>
      <c r="P7038">
        <f>+VLOOKUP($N7038,[1]Hoja3!$A$4:$E$349,2,0)</f>
        <v>10</v>
      </c>
      <c r="Q7038">
        <f>+VLOOKUP($N7038,[1]Hoja3!$A$4:$E$349,3,0)</f>
        <v>10306</v>
      </c>
      <c r="R7038" t="str">
        <f>+VLOOKUP($N7038,[1]Hoja3!$A$4:$E$349,4,0)</f>
        <v>Los Lagos</v>
      </c>
      <c r="S7038" t="str">
        <f t="shared" si="720"/>
        <v>San Juan de la Costa439294</v>
      </c>
    </row>
    <row r="7039" spans="11:19" x14ac:dyDescent="0.3">
      <c r="K7039">
        <f t="shared" si="717"/>
        <v>0</v>
      </c>
      <c r="L7039" t="str">
        <f t="shared" si="718"/>
        <v>San Nicolas43929</v>
      </c>
      <c r="M7039" s="9">
        <v>1</v>
      </c>
      <c r="N7039" t="s">
        <v>317</v>
      </c>
      <c r="O7039" s="1">
        <f t="shared" si="719"/>
        <v>43929</v>
      </c>
      <c r="P7039">
        <f>+VLOOKUP($N7039,[1]Hoja3!$A$4:$E$349,2,0)</f>
        <v>16</v>
      </c>
      <c r="Q7039">
        <f>+VLOOKUP($N7039,[1]Hoja3!$A$4:$E$349,3,0)</f>
        <v>16305</v>
      </c>
      <c r="R7039" t="str">
        <f>+VLOOKUP($N7039,[1]Hoja3!$A$4:$E$349,4,0)</f>
        <v>Ñuble</v>
      </c>
      <c r="S7039" t="str">
        <f t="shared" si="720"/>
        <v>San Nicolas439291</v>
      </c>
    </row>
    <row r="7040" spans="11:19" x14ac:dyDescent="0.3">
      <c r="K7040">
        <f t="shared" si="717"/>
        <v>0</v>
      </c>
      <c r="L7040" t="str">
        <f t="shared" si="718"/>
        <v>San Pablo43929</v>
      </c>
      <c r="M7040" s="9">
        <v>1</v>
      </c>
      <c r="N7040" t="s">
        <v>318</v>
      </c>
      <c r="O7040" s="1">
        <f t="shared" si="719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0"/>
        <v>San Pablo439291</v>
      </c>
    </row>
    <row r="7041" spans="11:19" x14ac:dyDescent="0.3">
      <c r="K7041">
        <f t="shared" si="717"/>
        <v>0</v>
      </c>
      <c r="L7041" t="str">
        <f t="shared" si="718"/>
        <v>San Pablo43929</v>
      </c>
      <c r="M7041" s="9">
        <f t="shared" si="721"/>
        <v>2</v>
      </c>
      <c r="N7041" t="str">
        <f t="shared" si="722"/>
        <v>San Pablo</v>
      </c>
      <c r="O7041" s="1">
        <f t="shared" si="719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0"/>
        <v>San Pablo439292</v>
      </c>
    </row>
    <row r="7042" spans="11:19" x14ac:dyDescent="0.3">
      <c r="K7042">
        <f t="shared" si="717"/>
        <v>0</v>
      </c>
      <c r="L7042" t="str">
        <f t="shared" si="718"/>
        <v>San Pablo43929</v>
      </c>
      <c r="M7042" s="9">
        <f t="shared" si="721"/>
        <v>3</v>
      </c>
      <c r="N7042" t="str">
        <f t="shared" si="722"/>
        <v>San Pablo</v>
      </c>
      <c r="O7042" s="1">
        <f t="shared" si="719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0"/>
        <v>San Pablo439293</v>
      </c>
    </row>
    <row r="7043" spans="11:19" x14ac:dyDescent="0.3">
      <c r="K7043">
        <f t="shared" si="717"/>
        <v>0</v>
      </c>
      <c r="L7043" t="str">
        <f t="shared" si="718"/>
        <v>San Pablo43929</v>
      </c>
      <c r="M7043" s="9">
        <f t="shared" si="721"/>
        <v>4</v>
      </c>
      <c r="N7043" t="str">
        <f t="shared" si="722"/>
        <v>San Pablo</v>
      </c>
      <c r="O7043" s="1">
        <f t="shared" si="719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0"/>
        <v>San Pablo439294</v>
      </c>
    </row>
    <row r="7044" spans="11:19" x14ac:dyDescent="0.3">
      <c r="K7044">
        <f t="shared" si="717"/>
        <v>0</v>
      </c>
      <c r="L7044" t="str">
        <f t="shared" si="718"/>
        <v>San Pablo43929</v>
      </c>
      <c r="M7044" s="9">
        <f t="shared" si="721"/>
        <v>5</v>
      </c>
      <c r="N7044" t="str">
        <f t="shared" si="722"/>
        <v>San Pablo</v>
      </c>
      <c r="O7044" s="1">
        <f t="shared" si="719"/>
        <v>43929</v>
      </c>
      <c r="P7044">
        <f>+VLOOKUP($N7044,[1]Hoja3!$A$4:$E$349,2,0)</f>
        <v>10</v>
      </c>
      <c r="Q7044">
        <f>+VLOOKUP($N7044,[1]Hoja3!$A$4:$E$349,3,0)</f>
        <v>10307</v>
      </c>
      <c r="R7044" t="str">
        <f>+VLOOKUP($N7044,[1]Hoja3!$A$4:$E$349,4,0)</f>
        <v>Los Lagos</v>
      </c>
      <c r="S7044" t="str">
        <f t="shared" si="720"/>
        <v>San Pablo439295</v>
      </c>
    </row>
    <row r="7045" spans="11:19" x14ac:dyDescent="0.3">
      <c r="K7045">
        <f t="shared" si="717"/>
        <v>0</v>
      </c>
      <c r="L7045" t="str">
        <f t="shared" si="718"/>
        <v>San Pablo43929</v>
      </c>
      <c r="M7045" s="9">
        <f t="shared" si="721"/>
        <v>6</v>
      </c>
      <c r="N7045" t="str">
        <f t="shared" si="722"/>
        <v>San Pablo</v>
      </c>
      <c r="O7045" s="1">
        <f t="shared" si="719"/>
        <v>43929</v>
      </c>
      <c r="P7045">
        <f>+VLOOKUP($N7045,[1]Hoja3!$A$4:$E$349,2,0)</f>
        <v>10</v>
      </c>
      <c r="Q7045">
        <f>+VLOOKUP($N7045,[1]Hoja3!$A$4:$E$349,3,0)</f>
        <v>10307</v>
      </c>
      <c r="R7045" t="str">
        <f>+VLOOKUP($N7045,[1]Hoja3!$A$4:$E$349,4,0)</f>
        <v>Los Lagos</v>
      </c>
      <c r="S7045" t="str">
        <f t="shared" si="720"/>
        <v>San Pablo439296</v>
      </c>
    </row>
    <row r="7046" spans="11:19" x14ac:dyDescent="0.3">
      <c r="K7046">
        <f t="shared" si="717"/>
        <v>0</v>
      </c>
      <c r="L7046" t="str">
        <f t="shared" si="718"/>
        <v>San Pedro de la Paz43929</v>
      </c>
      <c r="M7046" s="9">
        <v>1</v>
      </c>
      <c r="N7046" t="s">
        <v>321</v>
      </c>
      <c r="O7046" s="1">
        <f t="shared" si="719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0"/>
        <v>San Pedro de la Paz439291</v>
      </c>
    </row>
    <row r="7047" spans="11:19" x14ac:dyDescent="0.3">
      <c r="K7047">
        <f t="shared" ref="K7047:K7110" si="723">+COUNTIFS($L$6:$L$20000,B7047)</f>
        <v>0</v>
      </c>
      <c r="L7047" t="str">
        <f t="shared" si="718"/>
        <v>San Pedro de la Paz43929</v>
      </c>
      <c r="M7047" s="9">
        <f t="shared" si="721"/>
        <v>2</v>
      </c>
      <c r="N7047" t="str">
        <f t="shared" si="722"/>
        <v>San Pedro de la Paz</v>
      </c>
      <c r="O7047" s="1">
        <f t="shared" si="719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0"/>
        <v>San Pedro de la Paz439292</v>
      </c>
    </row>
    <row r="7048" spans="11:19" x14ac:dyDescent="0.3">
      <c r="K7048">
        <f t="shared" si="723"/>
        <v>0</v>
      </c>
      <c r="L7048" t="str">
        <f t="shared" si="718"/>
        <v>San Pedro de la Paz43929</v>
      </c>
      <c r="M7048" s="9">
        <f t="shared" si="721"/>
        <v>3</v>
      </c>
      <c r="N7048" t="str">
        <f t="shared" si="722"/>
        <v>San Pedro de la Paz</v>
      </c>
      <c r="O7048" s="1">
        <f t="shared" si="719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0"/>
        <v>San Pedro de la Paz439293</v>
      </c>
    </row>
    <row r="7049" spans="11:19" x14ac:dyDescent="0.3">
      <c r="K7049">
        <f t="shared" si="723"/>
        <v>0</v>
      </c>
      <c r="L7049" t="str">
        <f t="shared" si="718"/>
        <v>San Pedro de la Paz43929</v>
      </c>
      <c r="M7049" s="9">
        <f t="shared" si="721"/>
        <v>4</v>
      </c>
      <c r="N7049" t="str">
        <f t="shared" si="722"/>
        <v>San Pedro de la Paz</v>
      </c>
      <c r="O7049" s="1">
        <f t="shared" si="719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0"/>
        <v>San Pedro de la Paz439294</v>
      </c>
    </row>
    <row r="7050" spans="11:19" x14ac:dyDescent="0.3">
      <c r="K7050">
        <f t="shared" si="723"/>
        <v>0</v>
      </c>
      <c r="L7050" t="str">
        <f t="shared" si="718"/>
        <v>San Pedro de la Paz43929</v>
      </c>
      <c r="M7050" s="9">
        <f t="shared" si="721"/>
        <v>5</v>
      </c>
      <c r="N7050" t="str">
        <f t="shared" si="722"/>
        <v>San Pedro de la Paz</v>
      </c>
      <c r="O7050" s="1">
        <f t="shared" si="719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0"/>
        <v>San Pedro de la Paz439295</v>
      </c>
    </row>
    <row r="7051" spans="11:19" x14ac:dyDescent="0.3">
      <c r="K7051">
        <f t="shared" si="723"/>
        <v>0</v>
      </c>
      <c r="L7051" t="str">
        <f t="shared" si="718"/>
        <v>San Pedro de la Paz43929</v>
      </c>
      <c r="M7051" s="9">
        <f t="shared" si="721"/>
        <v>6</v>
      </c>
      <c r="N7051" t="str">
        <f t="shared" si="722"/>
        <v>San Pedro de la Paz</v>
      </c>
      <c r="O7051" s="1">
        <f t="shared" si="719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0"/>
        <v>San Pedro de la Paz439296</v>
      </c>
    </row>
    <row r="7052" spans="11:19" x14ac:dyDescent="0.3">
      <c r="K7052">
        <f t="shared" si="723"/>
        <v>0</v>
      </c>
      <c r="L7052" t="str">
        <f t="shared" si="718"/>
        <v>San Pedro de la Paz43929</v>
      </c>
      <c r="M7052" s="9">
        <f t="shared" si="721"/>
        <v>7</v>
      </c>
      <c r="N7052" t="str">
        <f t="shared" si="722"/>
        <v>San Pedro de la Paz</v>
      </c>
      <c r="O7052" s="1">
        <f t="shared" si="719"/>
        <v>43929</v>
      </c>
      <c r="P7052">
        <f>+VLOOKUP($N7052,[1]Hoja3!$A$4:$E$349,2,0)</f>
        <v>8</v>
      </c>
      <c r="Q7052">
        <f>+VLOOKUP($N7052,[1]Hoja3!$A$4:$E$349,3,0)</f>
        <v>8108</v>
      </c>
      <c r="R7052" t="str">
        <f>+VLOOKUP($N7052,[1]Hoja3!$A$4:$E$349,4,0)</f>
        <v>Biobío</v>
      </c>
      <c r="S7052" t="str">
        <f t="shared" si="720"/>
        <v>San Pedro de la Paz439297</v>
      </c>
    </row>
    <row r="7053" spans="11:19" x14ac:dyDescent="0.3">
      <c r="K7053">
        <f t="shared" si="723"/>
        <v>0</v>
      </c>
      <c r="L7053" t="str">
        <f t="shared" si="718"/>
        <v>San Pedro de la Paz43929</v>
      </c>
      <c r="M7053" s="9">
        <f t="shared" si="721"/>
        <v>8</v>
      </c>
      <c r="N7053" t="str">
        <f t="shared" si="722"/>
        <v>San Pedro de la Paz</v>
      </c>
      <c r="O7053" s="1">
        <f t="shared" si="719"/>
        <v>43929</v>
      </c>
      <c r="P7053">
        <f>+VLOOKUP($N7053,[1]Hoja3!$A$4:$E$349,2,0)</f>
        <v>8</v>
      </c>
      <c r="Q7053">
        <f>+VLOOKUP($N7053,[1]Hoja3!$A$4:$E$349,3,0)</f>
        <v>8108</v>
      </c>
      <c r="R7053" t="str">
        <f>+VLOOKUP($N7053,[1]Hoja3!$A$4:$E$349,4,0)</f>
        <v>Biobío</v>
      </c>
      <c r="S7053" t="str">
        <f t="shared" si="720"/>
        <v>San Pedro de la Paz439298</v>
      </c>
    </row>
    <row r="7054" spans="11:19" x14ac:dyDescent="0.3">
      <c r="K7054">
        <f t="shared" si="723"/>
        <v>0</v>
      </c>
      <c r="L7054" t="str">
        <f t="shared" ref="L7054:L7117" si="724">+N7054&amp;O7054</f>
        <v>San Ramon43929</v>
      </c>
      <c r="M7054" s="9">
        <v>1</v>
      </c>
      <c r="N7054" t="s">
        <v>323</v>
      </c>
      <c r="O7054" s="1">
        <f t="shared" ref="O7054:O7117" si="725">+O7053</f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ref="S7054:S7117" si="726">+N7054&amp;O7054&amp;M7054</f>
        <v>San Ramon439291</v>
      </c>
    </row>
    <row r="7055" spans="11:19" x14ac:dyDescent="0.3">
      <c r="K7055">
        <f t="shared" si="723"/>
        <v>0</v>
      </c>
      <c r="L7055" t="str">
        <f t="shared" si="724"/>
        <v>San Ramon43929</v>
      </c>
      <c r="M7055" s="9">
        <f t="shared" ref="M7055:M7117" si="727">+M7054+1</f>
        <v>2</v>
      </c>
      <c r="N7055" t="str">
        <f t="shared" ref="N7055:N7117" si="728">+N7054</f>
        <v>San Ramon</v>
      </c>
      <c r="O7055" s="1">
        <f t="shared" si="725"/>
        <v>43929</v>
      </c>
      <c r="P7055">
        <f>+VLOOKUP($N7055,[1]Hoja3!$A$4:$E$349,2,0)</f>
        <v>13</v>
      </c>
      <c r="Q7055">
        <f>+VLOOKUP($N7055,[1]Hoja3!$A$4:$E$349,3,0)</f>
        <v>13131</v>
      </c>
      <c r="R7055" t="str">
        <f>+VLOOKUP($N7055,[1]Hoja3!$A$4:$E$349,4,0)</f>
        <v>Metropolitana</v>
      </c>
      <c r="S7055" t="str">
        <f t="shared" si="726"/>
        <v>San Ramon439292</v>
      </c>
    </row>
    <row r="7056" spans="11:19" x14ac:dyDescent="0.3">
      <c r="K7056">
        <f t="shared" si="723"/>
        <v>0</v>
      </c>
      <c r="L7056" t="str">
        <f t="shared" si="724"/>
        <v>San Ramon43929</v>
      </c>
      <c r="M7056" s="9">
        <f t="shared" si="727"/>
        <v>3</v>
      </c>
      <c r="N7056" t="str">
        <f t="shared" si="728"/>
        <v>San Ramon</v>
      </c>
      <c r="O7056" s="1">
        <f t="shared" si="725"/>
        <v>43929</v>
      </c>
      <c r="P7056">
        <f>+VLOOKUP($N7056,[1]Hoja3!$A$4:$E$349,2,0)</f>
        <v>13</v>
      </c>
      <c r="Q7056">
        <f>+VLOOKUP($N7056,[1]Hoja3!$A$4:$E$349,3,0)</f>
        <v>13131</v>
      </c>
      <c r="R7056" t="str">
        <f>+VLOOKUP($N7056,[1]Hoja3!$A$4:$E$349,4,0)</f>
        <v>Metropolitana</v>
      </c>
      <c r="S7056" t="str">
        <f t="shared" si="726"/>
        <v>San Ramon439293</v>
      </c>
    </row>
    <row r="7057" spans="11:19" x14ac:dyDescent="0.3">
      <c r="K7057">
        <f t="shared" si="723"/>
        <v>0</v>
      </c>
      <c r="L7057" t="str">
        <f t="shared" si="724"/>
        <v>Santiago43929</v>
      </c>
      <c r="M7057" s="9">
        <v>1</v>
      </c>
      <c r="N7057" t="s">
        <v>330</v>
      </c>
      <c r="O7057" s="1">
        <f t="shared" si="725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26"/>
        <v>Santiago439291</v>
      </c>
    </row>
    <row r="7058" spans="11:19" x14ac:dyDescent="0.3">
      <c r="K7058">
        <f t="shared" si="723"/>
        <v>0</v>
      </c>
      <c r="L7058" t="str">
        <f t="shared" si="724"/>
        <v>Santiago43929</v>
      </c>
      <c r="M7058" s="9">
        <f t="shared" si="727"/>
        <v>2</v>
      </c>
      <c r="N7058" t="str">
        <f t="shared" si="728"/>
        <v>Santiago</v>
      </c>
      <c r="O7058" s="1">
        <f t="shared" si="725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26"/>
        <v>Santiago439292</v>
      </c>
    </row>
    <row r="7059" spans="11:19" x14ac:dyDescent="0.3">
      <c r="K7059">
        <f t="shared" si="723"/>
        <v>0</v>
      </c>
      <c r="L7059" t="str">
        <f t="shared" si="724"/>
        <v>Santiago43929</v>
      </c>
      <c r="M7059" s="9">
        <f t="shared" si="727"/>
        <v>3</v>
      </c>
      <c r="N7059" t="str">
        <f t="shared" si="728"/>
        <v>Santiago</v>
      </c>
      <c r="O7059" s="1">
        <f t="shared" si="725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26"/>
        <v>Santiago439293</v>
      </c>
    </row>
    <row r="7060" spans="11:19" x14ac:dyDescent="0.3">
      <c r="K7060">
        <f t="shared" si="723"/>
        <v>0</v>
      </c>
      <c r="L7060" t="str">
        <f t="shared" si="724"/>
        <v>Santiago43929</v>
      </c>
      <c r="M7060" s="9">
        <f t="shared" si="727"/>
        <v>4</v>
      </c>
      <c r="N7060" t="str">
        <f t="shared" si="728"/>
        <v>Santiago</v>
      </c>
      <c r="O7060" s="1">
        <f t="shared" si="725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26"/>
        <v>Santiago439294</v>
      </c>
    </row>
    <row r="7061" spans="11:19" x14ac:dyDescent="0.3">
      <c r="K7061">
        <f t="shared" si="723"/>
        <v>0</v>
      </c>
      <c r="L7061" t="str">
        <f t="shared" si="724"/>
        <v>Santiago43929</v>
      </c>
      <c r="M7061" s="9">
        <f t="shared" si="727"/>
        <v>5</v>
      </c>
      <c r="N7061" t="str">
        <f t="shared" si="728"/>
        <v>Santiago</v>
      </c>
      <c r="O7061" s="1">
        <f t="shared" si="725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26"/>
        <v>Santiago439295</v>
      </c>
    </row>
    <row r="7062" spans="11:19" x14ac:dyDescent="0.3">
      <c r="K7062">
        <f t="shared" si="723"/>
        <v>0</v>
      </c>
      <c r="L7062" t="str">
        <f t="shared" si="724"/>
        <v>Santiago43929</v>
      </c>
      <c r="M7062" s="9">
        <f t="shared" si="727"/>
        <v>6</v>
      </c>
      <c r="N7062" t="str">
        <f t="shared" si="728"/>
        <v>Santiago</v>
      </c>
      <c r="O7062" s="1">
        <f t="shared" si="725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26"/>
        <v>Santiago439296</v>
      </c>
    </row>
    <row r="7063" spans="11:19" x14ac:dyDescent="0.3">
      <c r="K7063">
        <f t="shared" si="723"/>
        <v>0</v>
      </c>
      <c r="L7063" t="str">
        <f t="shared" si="724"/>
        <v>Santiago43929</v>
      </c>
      <c r="M7063" s="9">
        <f t="shared" si="727"/>
        <v>7</v>
      </c>
      <c r="N7063" t="str">
        <f t="shared" si="728"/>
        <v>Santiago</v>
      </c>
      <c r="O7063" s="1">
        <f t="shared" si="725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26"/>
        <v>Santiago439297</v>
      </c>
    </row>
    <row r="7064" spans="11:19" x14ac:dyDescent="0.3">
      <c r="K7064">
        <f t="shared" si="723"/>
        <v>0</v>
      </c>
      <c r="L7064" t="str">
        <f t="shared" si="724"/>
        <v>Santiago43929</v>
      </c>
      <c r="M7064" s="9">
        <f t="shared" si="727"/>
        <v>8</v>
      </c>
      <c r="N7064" t="str">
        <f t="shared" si="728"/>
        <v>Santiago</v>
      </c>
      <c r="O7064" s="1">
        <f t="shared" si="725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26"/>
        <v>Santiago439298</v>
      </c>
    </row>
    <row r="7065" spans="11:19" x14ac:dyDescent="0.3">
      <c r="K7065">
        <f t="shared" si="723"/>
        <v>0</v>
      </c>
      <c r="L7065" t="str">
        <f t="shared" si="724"/>
        <v>Santiago43929</v>
      </c>
      <c r="M7065" s="9">
        <f t="shared" si="727"/>
        <v>9</v>
      </c>
      <c r="N7065" t="str">
        <f t="shared" si="728"/>
        <v>Santiago</v>
      </c>
      <c r="O7065" s="1">
        <f t="shared" si="725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26"/>
        <v>Santiago439299</v>
      </c>
    </row>
    <row r="7066" spans="11:19" x14ac:dyDescent="0.3">
      <c r="K7066">
        <f t="shared" si="723"/>
        <v>0</v>
      </c>
      <c r="L7066" t="str">
        <f t="shared" si="724"/>
        <v>Santiago43929</v>
      </c>
      <c r="M7066" s="9">
        <f t="shared" si="727"/>
        <v>10</v>
      </c>
      <c r="N7066" t="str">
        <f t="shared" si="728"/>
        <v>Santiago</v>
      </c>
      <c r="O7066" s="1">
        <f t="shared" si="725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26"/>
        <v>Santiago4392910</v>
      </c>
    </row>
    <row r="7067" spans="11:19" x14ac:dyDescent="0.3">
      <c r="K7067">
        <f t="shared" si="723"/>
        <v>0</v>
      </c>
      <c r="L7067" t="str">
        <f t="shared" si="724"/>
        <v>Santiago43929</v>
      </c>
      <c r="M7067" s="9">
        <f t="shared" si="727"/>
        <v>11</v>
      </c>
      <c r="N7067" t="str">
        <f t="shared" si="728"/>
        <v>Santiago</v>
      </c>
      <c r="O7067" s="1">
        <f t="shared" si="725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26"/>
        <v>Santiago4392911</v>
      </c>
    </row>
    <row r="7068" spans="11:19" x14ac:dyDescent="0.3">
      <c r="K7068">
        <f t="shared" si="723"/>
        <v>0</v>
      </c>
      <c r="L7068" t="str">
        <f t="shared" si="724"/>
        <v>Santiago43929</v>
      </c>
      <c r="M7068" s="9">
        <f t="shared" si="727"/>
        <v>12</v>
      </c>
      <c r="N7068" t="str">
        <f t="shared" si="728"/>
        <v>Santiago</v>
      </c>
      <c r="O7068" s="1">
        <f t="shared" si="725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26"/>
        <v>Santiago4392912</v>
      </c>
    </row>
    <row r="7069" spans="11:19" x14ac:dyDescent="0.3">
      <c r="K7069">
        <f t="shared" si="723"/>
        <v>0</v>
      </c>
      <c r="L7069" t="str">
        <f t="shared" si="724"/>
        <v>Santiago43929</v>
      </c>
      <c r="M7069" s="9">
        <f t="shared" si="727"/>
        <v>13</v>
      </c>
      <c r="N7069" t="str">
        <f t="shared" si="728"/>
        <v>Santiago</v>
      </c>
      <c r="O7069" s="1">
        <f t="shared" si="725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26"/>
        <v>Santiago4392913</v>
      </c>
    </row>
    <row r="7070" spans="11:19" x14ac:dyDescent="0.3">
      <c r="K7070">
        <f t="shared" si="723"/>
        <v>0</v>
      </c>
      <c r="L7070" t="str">
        <f t="shared" si="724"/>
        <v>Santiago43929</v>
      </c>
      <c r="M7070" s="9">
        <f t="shared" si="727"/>
        <v>14</v>
      </c>
      <c r="N7070" t="str">
        <f t="shared" si="728"/>
        <v>Santiago</v>
      </c>
      <c r="O7070" s="1">
        <f t="shared" si="725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26"/>
        <v>Santiago4392914</v>
      </c>
    </row>
    <row r="7071" spans="11:19" x14ac:dyDescent="0.3">
      <c r="K7071">
        <f t="shared" si="723"/>
        <v>0</v>
      </c>
      <c r="L7071" t="str">
        <f t="shared" si="724"/>
        <v>Santiago43929</v>
      </c>
      <c r="M7071" s="9">
        <f t="shared" si="727"/>
        <v>15</v>
      </c>
      <c r="N7071" t="str">
        <f t="shared" si="728"/>
        <v>Santiago</v>
      </c>
      <c r="O7071" s="1">
        <f t="shared" si="725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26"/>
        <v>Santiago4392915</v>
      </c>
    </row>
    <row r="7072" spans="11:19" x14ac:dyDescent="0.3">
      <c r="K7072">
        <f t="shared" si="723"/>
        <v>0</v>
      </c>
      <c r="L7072" t="str">
        <f t="shared" si="724"/>
        <v>Santiago43929</v>
      </c>
      <c r="M7072" s="9">
        <f t="shared" si="727"/>
        <v>16</v>
      </c>
      <c r="N7072" t="str">
        <f t="shared" si="728"/>
        <v>Santiago</v>
      </c>
      <c r="O7072" s="1">
        <f t="shared" si="725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26"/>
        <v>Santiago4392916</v>
      </c>
    </row>
    <row r="7073" spans="11:19" x14ac:dyDescent="0.3">
      <c r="K7073">
        <f t="shared" si="723"/>
        <v>0</v>
      </c>
      <c r="L7073" t="str">
        <f t="shared" si="724"/>
        <v>Santiago43929</v>
      </c>
      <c r="M7073" s="9">
        <f t="shared" si="727"/>
        <v>17</v>
      </c>
      <c r="N7073" t="str">
        <f t="shared" si="728"/>
        <v>Santiago</v>
      </c>
      <c r="O7073" s="1">
        <f t="shared" si="725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26"/>
        <v>Santiago4392917</v>
      </c>
    </row>
    <row r="7074" spans="11:19" x14ac:dyDescent="0.3">
      <c r="K7074">
        <f t="shared" si="723"/>
        <v>0</v>
      </c>
      <c r="L7074" t="str">
        <f t="shared" si="724"/>
        <v>Santiago43929</v>
      </c>
      <c r="M7074" s="9">
        <f t="shared" si="727"/>
        <v>18</v>
      </c>
      <c r="N7074" t="str">
        <f t="shared" si="728"/>
        <v>Santiago</v>
      </c>
      <c r="O7074" s="1">
        <f t="shared" si="725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26"/>
        <v>Santiago4392918</v>
      </c>
    </row>
    <row r="7075" spans="11:19" x14ac:dyDescent="0.3">
      <c r="K7075">
        <f t="shared" si="723"/>
        <v>0</v>
      </c>
      <c r="L7075" t="str">
        <f t="shared" si="724"/>
        <v>Santiago43929</v>
      </c>
      <c r="M7075" s="9">
        <f t="shared" si="727"/>
        <v>19</v>
      </c>
      <c r="N7075" t="str">
        <f t="shared" si="728"/>
        <v>Santiago</v>
      </c>
      <c r="O7075" s="1">
        <f t="shared" si="725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26"/>
        <v>Santiago4392919</v>
      </c>
    </row>
    <row r="7076" spans="11:19" x14ac:dyDescent="0.3">
      <c r="K7076">
        <f t="shared" si="723"/>
        <v>0</v>
      </c>
      <c r="L7076" t="str">
        <f t="shared" si="724"/>
        <v>Santiago43929</v>
      </c>
      <c r="M7076" s="9">
        <f t="shared" si="727"/>
        <v>20</v>
      </c>
      <c r="N7076" t="str">
        <f t="shared" si="728"/>
        <v>Santiago</v>
      </c>
      <c r="O7076" s="1">
        <f t="shared" si="725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26"/>
        <v>Santiago4392920</v>
      </c>
    </row>
    <row r="7077" spans="11:19" x14ac:dyDescent="0.3">
      <c r="K7077">
        <f t="shared" si="723"/>
        <v>0</v>
      </c>
      <c r="L7077" t="str">
        <f t="shared" si="724"/>
        <v>Santiago43929</v>
      </c>
      <c r="M7077" s="9">
        <f t="shared" si="727"/>
        <v>21</v>
      </c>
      <c r="N7077" t="str">
        <f t="shared" si="728"/>
        <v>Santiago</v>
      </c>
      <c r="O7077" s="1">
        <f t="shared" si="725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26"/>
        <v>Santiago4392921</v>
      </c>
    </row>
    <row r="7078" spans="11:19" x14ac:dyDescent="0.3">
      <c r="K7078">
        <f t="shared" si="723"/>
        <v>0</v>
      </c>
      <c r="L7078" t="str">
        <f t="shared" si="724"/>
        <v>Santiago43929</v>
      </c>
      <c r="M7078" s="9">
        <f t="shared" si="727"/>
        <v>22</v>
      </c>
      <c r="N7078" t="str">
        <f t="shared" si="728"/>
        <v>Santiago</v>
      </c>
      <c r="O7078" s="1">
        <f t="shared" si="725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26"/>
        <v>Santiago4392922</v>
      </c>
    </row>
    <row r="7079" spans="11:19" x14ac:dyDescent="0.3">
      <c r="K7079">
        <f t="shared" si="723"/>
        <v>0</v>
      </c>
      <c r="L7079" t="str">
        <f t="shared" si="724"/>
        <v>Santiago43929</v>
      </c>
      <c r="M7079" s="9">
        <f t="shared" si="727"/>
        <v>23</v>
      </c>
      <c r="N7079" t="str">
        <f t="shared" si="728"/>
        <v>Santiago</v>
      </c>
      <c r="O7079" s="1">
        <f t="shared" si="725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26"/>
        <v>Santiago4392923</v>
      </c>
    </row>
    <row r="7080" spans="11:19" x14ac:dyDescent="0.3">
      <c r="K7080">
        <f t="shared" si="723"/>
        <v>0</v>
      </c>
      <c r="L7080" t="str">
        <f t="shared" si="724"/>
        <v>Santiago43929</v>
      </c>
      <c r="M7080" s="9">
        <f t="shared" si="727"/>
        <v>24</v>
      </c>
      <c r="N7080" t="str">
        <f t="shared" si="728"/>
        <v>Santiago</v>
      </c>
      <c r="O7080" s="1">
        <f t="shared" si="725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26"/>
        <v>Santiago4392924</v>
      </c>
    </row>
    <row r="7081" spans="11:19" x14ac:dyDescent="0.3">
      <c r="K7081">
        <f t="shared" si="723"/>
        <v>0</v>
      </c>
      <c r="L7081" t="str">
        <f t="shared" si="724"/>
        <v>Santiago43929</v>
      </c>
      <c r="M7081" s="9">
        <f t="shared" si="727"/>
        <v>25</v>
      </c>
      <c r="N7081" t="str">
        <f t="shared" si="728"/>
        <v>Santiago</v>
      </c>
      <c r="O7081" s="1">
        <f t="shared" si="725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26"/>
        <v>Santiago4392925</v>
      </c>
    </row>
    <row r="7082" spans="11:19" x14ac:dyDescent="0.3">
      <c r="K7082">
        <f t="shared" si="723"/>
        <v>0</v>
      </c>
      <c r="L7082" t="str">
        <f t="shared" si="724"/>
        <v>Santiago43929</v>
      </c>
      <c r="M7082" s="9">
        <f t="shared" si="727"/>
        <v>26</v>
      </c>
      <c r="N7082" t="str">
        <f t="shared" si="728"/>
        <v>Santiago</v>
      </c>
      <c r="O7082" s="1">
        <f t="shared" si="725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26"/>
        <v>Santiago4392926</v>
      </c>
    </row>
    <row r="7083" spans="11:19" x14ac:dyDescent="0.3">
      <c r="K7083">
        <f t="shared" si="723"/>
        <v>0</v>
      </c>
      <c r="L7083" t="str">
        <f t="shared" si="724"/>
        <v>Santiago43929</v>
      </c>
      <c r="M7083" s="9">
        <f t="shared" si="727"/>
        <v>27</v>
      </c>
      <c r="N7083" t="str">
        <f t="shared" si="728"/>
        <v>Santiago</v>
      </c>
      <c r="O7083" s="1">
        <f t="shared" si="725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26"/>
        <v>Santiago4392927</v>
      </c>
    </row>
    <row r="7084" spans="11:19" x14ac:dyDescent="0.3">
      <c r="K7084">
        <f t="shared" si="723"/>
        <v>0</v>
      </c>
      <c r="L7084" t="str">
        <f t="shared" si="724"/>
        <v>Santiago43929</v>
      </c>
      <c r="M7084" s="9">
        <f t="shared" si="727"/>
        <v>28</v>
      </c>
      <c r="N7084" t="str">
        <f t="shared" si="728"/>
        <v>Santiago</v>
      </c>
      <c r="O7084" s="1">
        <f t="shared" si="725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26"/>
        <v>Santiago4392928</v>
      </c>
    </row>
    <row r="7085" spans="11:19" x14ac:dyDescent="0.3">
      <c r="K7085">
        <f t="shared" si="723"/>
        <v>0</v>
      </c>
      <c r="L7085" t="str">
        <f t="shared" si="724"/>
        <v>Santiago43929</v>
      </c>
      <c r="M7085" s="9">
        <f t="shared" si="727"/>
        <v>29</v>
      </c>
      <c r="N7085" t="str">
        <f t="shared" si="728"/>
        <v>Santiago</v>
      </c>
      <c r="O7085" s="1">
        <f t="shared" si="725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26"/>
        <v>Santiago4392929</v>
      </c>
    </row>
    <row r="7086" spans="11:19" x14ac:dyDescent="0.3">
      <c r="K7086">
        <f t="shared" si="723"/>
        <v>0</v>
      </c>
      <c r="L7086" t="str">
        <f t="shared" si="724"/>
        <v>Santiago43929</v>
      </c>
      <c r="M7086" s="9">
        <f t="shared" si="727"/>
        <v>30</v>
      </c>
      <c r="N7086" t="str">
        <f t="shared" si="728"/>
        <v>Santiago</v>
      </c>
      <c r="O7086" s="1">
        <f t="shared" si="725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26"/>
        <v>Santiago4392930</v>
      </c>
    </row>
    <row r="7087" spans="11:19" x14ac:dyDescent="0.3">
      <c r="K7087">
        <f t="shared" si="723"/>
        <v>0</v>
      </c>
      <c r="L7087" t="str">
        <f t="shared" si="724"/>
        <v>Santiago43929</v>
      </c>
      <c r="M7087" s="9">
        <f t="shared" si="727"/>
        <v>31</v>
      </c>
      <c r="N7087" t="str">
        <f t="shared" si="728"/>
        <v>Santiago</v>
      </c>
      <c r="O7087" s="1">
        <f t="shared" si="725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26"/>
        <v>Santiago4392931</v>
      </c>
    </row>
    <row r="7088" spans="11:19" x14ac:dyDescent="0.3">
      <c r="K7088">
        <f t="shared" si="723"/>
        <v>0</v>
      </c>
      <c r="L7088" t="str">
        <f t="shared" si="724"/>
        <v>Santiago43929</v>
      </c>
      <c r="M7088" s="9">
        <f t="shared" si="727"/>
        <v>32</v>
      </c>
      <c r="N7088" t="str">
        <f t="shared" si="728"/>
        <v>Santiago</v>
      </c>
      <c r="O7088" s="1">
        <f t="shared" si="725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26"/>
        <v>Santiago4392932</v>
      </c>
    </row>
    <row r="7089" spans="11:19" x14ac:dyDescent="0.3">
      <c r="K7089">
        <f t="shared" si="723"/>
        <v>0</v>
      </c>
      <c r="L7089" t="str">
        <f t="shared" si="724"/>
        <v>Santiago43929</v>
      </c>
      <c r="M7089" s="9">
        <f t="shared" si="727"/>
        <v>33</v>
      </c>
      <c r="N7089" t="str">
        <f t="shared" si="728"/>
        <v>Santiago</v>
      </c>
      <c r="O7089" s="1">
        <f t="shared" si="725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26"/>
        <v>Santiago4392933</v>
      </c>
    </row>
    <row r="7090" spans="11:19" x14ac:dyDescent="0.3">
      <c r="K7090">
        <f t="shared" si="723"/>
        <v>0</v>
      </c>
      <c r="L7090" t="str">
        <f t="shared" si="724"/>
        <v>Santiago43929</v>
      </c>
      <c r="M7090" s="9">
        <f t="shared" si="727"/>
        <v>34</v>
      </c>
      <c r="N7090" t="str">
        <f t="shared" si="728"/>
        <v>Santiago</v>
      </c>
      <c r="O7090" s="1">
        <f t="shared" si="725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26"/>
        <v>Santiago4392934</v>
      </c>
    </row>
    <row r="7091" spans="11:19" x14ac:dyDescent="0.3">
      <c r="K7091">
        <f t="shared" si="723"/>
        <v>0</v>
      </c>
      <c r="L7091" t="str">
        <f t="shared" si="724"/>
        <v>Santiago43929</v>
      </c>
      <c r="M7091" s="9">
        <f t="shared" si="727"/>
        <v>35</v>
      </c>
      <c r="N7091" t="str">
        <f t="shared" si="728"/>
        <v>Santiago</v>
      </c>
      <c r="O7091" s="1">
        <f t="shared" si="725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26"/>
        <v>Santiago4392935</v>
      </c>
    </row>
    <row r="7092" spans="11:19" x14ac:dyDescent="0.3">
      <c r="K7092">
        <f t="shared" si="723"/>
        <v>0</v>
      </c>
      <c r="L7092" t="str">
        <f t="shared" si="724"/>
        <v>Santiago43929</v>
      </c>
      <c r="M7092" s="9">
        <f t="shared" si="727"/>
        <v>36</v>
      </c>
      <c r="N7092" t="str">
        <f t="shared" si="728"/>
        <v>Santiago</v>
      </c>
      <c r="O7092" s="1">
        <f t="shared" si="725"/>
        <v>43929</v>
      </c>
      <c r="P7092">
        <f>+VLOOKUP($N7092,[1]Hoja3!$A$4:$E$349,2,0)</f>
        <v>13</v>
      </c>
      <c r="Q7092">
        <f>+VLOOKUP($N7092,[1]Hoja3!$A$4:$E$349,3,0)</f>
        <v>13101</v>
      </c>
      <c r="R7092" t="str">
        <f>+VLOOKUP($N7092,[1]Hoja3!$A$4:$E$349,4,0)</f>
        <v>Metropolitana</v>
      </c>
      <c r="S7092" t="str">
        <f t="shared" si="726"/>
        <v>Santiago4392936</v>
      </c>
    </row>
    <row r="7093" spans="11:19" x14ac:dyDescent="0.3">
      <c r="K7093">
        <f t="shared" si="723"/>
        <v>0</v>
      </c>
      <c r="L7093" t="str">
        <f t="shared" si="724"/>
        <v>Santiago43929</v>
      </c>
      <c r="M7093" s="9">
        <f t="shared" si="727"/>
        <v>37</v>
      </c>
      <c r="N7093" t="str">
        <f t="shared" si="728"/>
        <v>Santiago</v>
      </c>
      <c r="O7093" s="1">
        <f t="shared" si="725"/>
        <v>43929</v>
      </c>
      <c r="P7093">
        <f>+VLOOKUP($N7093,[1]Hoja3!$A$4:$E$349,2,0)</f>
        <v>13</v>
      </c>
      <c r="Q7093">
        <f>+VLOOKUP($N7093,[1]Hoja3!$A$4:$E$349,3,0)</f>
        <v>13101</v>
      </c>
      <c r="R7093" t="str">
        <f>+VLOOKUP($N7093,[1]Hoja3!$A$4:$E$349,4,0)</f>
        <v>Metropolitana</v>
      </c>
      <c r="S7093" t="str">
        <f t="shared" si="726"/>
        <v>Santiago4392937</v>
      </c>
    </row>
    <row r="7094" spans="11:19" x14ac:dyDescent="0.3">
      <c r="K7094">
        <f t="shared" si="723"/>
        <v>0</v>
      </c>
      <c r="L7094" t="str">
        <f t="shared" si="724"/>
        <v>Santo Domingo43929</v>
      </c>
      <c r="M7094" s="9">
        <v>1</v>
      </c>
      <c r="N7094" t="s">
        <v>365</v>
      </c>
      <c r="O7094" s="1">
        <f t="shared" si="725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26"/>
        <v>Santo Domingo439291</v>
      </c>
    </row>
    <row r="7095" spans="11:19" x14ac:dyDescent="0.3">
      <c r="K7095">
        <f t="shared" si="723"/>
        <v>0</v>
      </c>
      <c r="L7095" t="str">
        <f t="shared" si="724"/>
        <v>Santo Domingo43929</v>
      </c>
      <c r="M7095" s="9">
        <f t="shared" si="727"/>
        <v>2</v>
      </c>
      <c r="N7095" t="str">
        <f t="shared" si="728"/>
        <v>Santo Domingo</v>
      </c>
      <c r="O7095" s="1">
        <f t="shared" si="725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26"/>
        <v>Santo Domingo439292</v>
      </c>
    </row>
    <row r="7096" spans="11:19" x14ac:dyDescent="0.3">
      <c r="K7096">
        <f t="shared" si="723"/>
        <v>0</v>
      </c>
      <c r="L7096" t="str">
        <f t="shared" si="724"/>
        <v>Santo Domingo43929</v>
      </c>
      <c r="M7096" s="9">
        <f t="shared" si="727"/>
        <v>3</v>
      </c>
      <c r="N7096" t="str">
        <f t="shared" si="728"/>
        <v>Santo Domingo</v>
      </c>
      <c r="O7096" s="1">
        <f t="shared" si="725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26"/>
        <v>Santo Domingo439293</v>
      </c>
    </row>
    <row r="7097" spans="11:19" x14ac:dyDescent="0.3">
      <c r="K7097">
        <f t="shared" si="723"/>
        <v>0</v>
      </c>
      <c r="L7097" t="str">
        <f t="shared" si="724"/>
        <v>Santo Domingo43929</v>
      </c>
      <c r="M7097" s="9">
        <f t="shared" si="727"/>
        <v>4</v>
      </c>
      <c r="N7097" t="str">
        <f t="shared" si="728"/>
        <v>Santo Domingo</v>
      </c>
      <c r="O7097" s="1">
        <f t="shared" si="725"/>
        <v>43929</v>
      </c>
      <c r="P7097">
        <f>+VLOOKUP($N7097,[1]Hoja3!$A$4:$E$349,2,0)</f>
        <v>5</v>
      </c>
      <c r="Q7097">
        <f>+VLOOKUP($N7097,[1]Hoja3!$A$4:$E$349,3,0)</f>
        <v>5606</v>
      </c>
      <c r="R7097" t="str">
        <f>+VLOOKUP($N7097,[1]Hoja3!$A$4:$E$349,4,0)</f>
        <v>Valparaíso</v>
      </c>
      <c r="S7097" t="str">
        <f t="shared" si="726"/>
        <v>Santo Domingo439294</v>
      </c>
    </row>
    <row r="7098" spans="11:19" x14ac:dyDescent="0.3">
      <c r="K7098">
        <f t="shared" si="723"/>
        <v>0</v>
      </c>
      <c r="L7098" t="str">
        <f t="shared" si="724"/>
        <v>Santo Domingo43929</v>
      </c>
      <c r="M7098" s="9">
        <f t="shared" si="727"/>
        <v>5</v>
      </c>
      <c r="N7098" t="str">
        <f t="shared" si="728"/>
        <v>Santo Domingo</v>
      </c>
      <c r="O7098" s="1">
        <f t="shared" si="725"/>
        <v>43929</v>
      </c>
      <c r="P7098">
        <f>+VLOOKUP($N7098,[1]Hoja3!$A$4:$E$349,2,0)</f>
        <v>5</v>
      </c>
      <c r="Q7098">
        <f>+VLOOKUP($N7098,[1]Hoja3!$A$4:$E$349,3,0)</f>
        <v>5606</v>
      </c>
      <c r="R7098" t="str">
        <f>+VLOOKUP($N7098,[1]Hoja3!$A$4:$E$349,4,0)</f>
        <v>Valparaíso</v>
      </c>
      <c r="S7098" t="str">
        <f t="shared" si="726"/>
        <v>Santo Domingo439295</v>
      </c>
    </row>
    <row r="7099" spans="11:19" x14ac:dyDescent="0.3">
      <c r="K7099">
        <f t="shared" si="723"/>
        <v>0</v>
      </c>
      <c r="L7099" t="str">
        <f t="shared" si="724"/>
        <v>Talagante43929</v>
      </c>
      <c r="M7099" s="9">
        <v>1</v>
      </c>
      <c r="N7099" t="s">
        <v>332</v>
      </c>
      <c r="O7099" s="1">
        <f t="shared" si="725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26"/>
        <v>Talagante439291</v>
      </c>
    </row>
    <row r="7100" spans="11:19" x14ac:dyDescent="0.3">
      <c r="K7100">
        <f t="shared" si="723"/>
        <v>0</v>
      </c>
      <c r="L7100" t="str">
        <f t="shared" si="724"/>
        <v>Talagante43929</v>
      </c>
      <c r="M7100" s="9">
        <f t="shared" si="727"/>
        <v>2</v>
      </c>
      <c r="N7100" t="str">
        <f t="shared" si="728"/>
        <v>Talagante</v>
      </c>
      <c r="O7100" s="1">
        <f t="shared" si="725"/>
        <v>43929</v>
      </c>
      <c r="P7100">
        <f>+VLOOKUP($N7100,[1]Hoja3!$A$4:$E$349,2,0)</f>
        <v>13</v>
      </c>
      <c r="Q7100">
        <f>+VLOOKUP($N7100,[1]Hoja3!$A$4:$E$349,3,0)</f>
        <v>13601</v>
      </c>
      <c r="R7100" t="str">
        <f>+VLOOKUP($N7100,[1]Hoja3!$A$4:$E$349,4,0)</f>
        <v>Metropolitana</v>
      </c>
      <c r="S7100" t="str">
        <f t="shared" si="726"/>
        <v>Talagante439292</v>
      </c>
    </row>
    <row r="7101" spans="11:19" x14ac:dyDescent="0.3">
      <c r="K7101">
        <f t="shared" si="723"/>
        <v>0</v>
      </c>
      <c r="L7101" t="str">
        <f t="shared" si="724"/>
        <v>Talagante43929</v>
      </c>
      <c r="M7101" s="9">
        <f t="shared" si="727"/>
        <v>3</v>
      </c>
      <c r="N7101" t="str">
        <f t="shared" si="728"/>
        <v>Talagante</v>
      </c>
      <c r="O7101" s="1">
        <f t="shared" si="725"/>
        <v>43929</v>
      </c>
      <c r="P7101">
        <f>+VLOOKUP($N7101,[1]Hoja3!$A$4:$E$349,2,0)</f>
        <v>13</v>
      </c>
      <c r="Q7101">
        <f>+VLOOKUP($N7101,[1]Hoja3!$A$4:$E$349,3,0)</f>
        <v>13601</v>
      </c>
      <c r="R7101" t="str">
        <f>+VLOOKUP($N7101,[1]Hoja3!$A$4:$E$349,4,0)</f>
        <v>Metropolitana</v>
      </c>
      <c r="S7101" t="str">
        <f t="shared" si="726"/>
        <v>Talagante439293</v>
      </c>
    </row>
    <row r="7102" spans="11:19" x14ac:dyDescent="0.3">
      <c r="K7102">
        <f t="shared" si="723"/>
        <v>0</v>
      </c>
      <c r="L7102" t="str">
        <f t="shared" si="724"/>
        <v>Talca43929</v>
      </c>
      <c r="M7102" s="9">
        <v>1</v>
      </c>
      <c r="N7102" t="s">
        <v>333</v>
      </c>
      <c r="O7102" s="1">
        <f t="shared" si="725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26"/>
        <v>Talca439291</v>
      </c>
    </row>
    <row r="7103" spans="11:19" x14ac:dyDescent="0.3">
      <c r="K7103">
        <f t="shared" si="723"/>
        <v>0</v>
      </c>
      <c r="L7103" t="str">
        <f t="shared" si="724"/>
        <v>Talca43929</v>
      </c>
      <c r="M7103" s="9">
        <f t="shared" si="727"/>
        <v>2</v>
      </c>
      <c r="N7103" t="str">
        <f t="shared" si="728"/>
        <v>Talca</v>
      </c>
      <c r="O7103" s="1">
        <f t="shared" si="725"/>
        <v>43929</v>
      </c>
      <c r="P7103">
        <f>+VLOOKUP($N7103,[1]Hoja3!$A$4:$E$349,2,0)</f>
        <v>7</v>
      </c>
      <c r="Q7103">
        <f>+VLOOKUP($N7103,[1]Hoja3!$A$4:$E$349,3,0)</f>
        <v>7101</v>
      </c>
      <c r="R7103" t="str">
        <f>+VLOOKUP($N7103,[1]Hoja3!$A$4:$E$349,4,0)</f>
        <v>Maule</v>
      </c>
      <c r="S7103" t="str">
        <f t="shared" si="726"/>
        <v>Talca439292</v>
      </c>
    </row>
    <row r="7104" spans="11:19" x14ac:dyDescent="0.3">
      <c r="K7104">
        <f t="shared" si="723"/>
        <v>0</v>
      </c>
      <c r="L7104" t="str">
        <f t="shared" si="724"/>
        <v>Talca43929</v>
      </c>
      <c r="M7104" s="9">
        <f t="shared" si="727"/>
        <v>3</v>
      </c>
      <c r="N7104" t="str">
        <f t="shared" si="728"/>
        <v>Talca</v>
      </c>
      <c r="O7104" s="1">
        <f t="shared" si="725"/>
        <v>43929</v>
      </c>
      <c r="P7104">
        <f>+VLOOKUP($N7104,[1]Hoja3!$A$4:$E$349,2,0)</f>
        <v>7</v>
      </c>
      <c r="Q7104">
        <f>+VLOOKUP($N7104,[1]Hoja3!$A$4:$E$349,3,0)</f>
        <v>7101</v>
      </c>
      <c r="R7104" t="str">
        <f>+VLOOKUP($N7104,[1]Hoja3!$A$4:$E$349,4,0)</f>
        <v>Maule</v>
      </c>
      <c r="S7104" t="str">
        <f t="shared" si="726"/>
        <v>Talca439293</v>
      </c>
    </row>
    <row r="7105" spans="11:19" x14ac:dyDescent="0.3">
      <c r="K7105">
        <f t="shared" si="723"/>
        <v>0</v>
      </c>
      <c r="L7105" t="str">
        <f t="shared" si="724"/>
        <v>Talcahuano43929</v>
      </c>
      <c r="M7105" s="9">
        <v>1</v>
      </c>
      <c r="N7105" t="s">
        <v>334</v>
      </c>
      <c r="O7105" s="1">
        <f t="shared" si="725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26"/>
        <v>Talcahuano439291</v>
      </c>
    </row>
    <row r="7106" spans="11:19" x14ac:dyDescent="0.3">
      <c r="K7106">
        <f t="shared" si="723"/>
        <v>0</v>
      </c>
      <c r="L7106" t="str">
        <f t="shared" si="724"/>
        <v>Talcahuano43929</v>
      </c>
      <c r="M7106" s="9">
        <f t="shared" si="727"/>
        <v>2</v>
      </c>
      <c r="N7106" t="str">
        <f t="shared" si="728"/>
        <v>Talcahuano</v>
      </c>
      <c r="O7106" s="1">
        <f t="shared" si="725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26"/>
        <v>Talcahuano439292</v>
      </c>
    </row>
    <row r="7107" spans="11:19" x14ac:dyDescent="0.3">
      <c r="K7107">
        <f t="shared" si="723"/>
        <v>0</v>
      </c>
      <c r="L7107" t="str">
        <f t="shared" si="724"/>
        <v>Talcahuano43929</v>
      </c>
      <c r="M7107" s="9">
        <f t="shared" si="727"/>
        <v>3</v>
      </c>
      <c r="N7107" t="str">
        <f t="shared" si="728"/>
        <v>Talcahuano</v>
      </c>
      <c r="O7107" s="1">
        <f t="shared" si="725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26"/>
        <v>Talcahuano439293</v>
      </c>
    </row>
    <row r="7108" spans="11:19" x14ac:dyDescent="0.3">
      <c r="K7108">
        <f t="shared" si="723"/>
        <v>0</v>
      </c>
      <c r="L7108" t="str">
        <f t="shared" si="724"/>
        <v>Talcahuano43929</v>
      </c>
      <c r="M7108" s="9">
        <f t="shared" si="727"/>
        <v>4</v>
      </c>
      <c r="N7108" t="str">
        <f t="shared" si="728"/>
        <v>Talcahuano</v>
      </c>
      <c r="O7108" s="1">
        <f t="shared" si="725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26"/>
        <v>Talcahuano439294</v>
      </c>
    </row>
    <row r="7109" spans="11:19" x14ac:dyDescent="0.3">
      <c r="K7109">
        <f t="shared" si="723"/>
        <v>0</v>
      </c>
      <c r="L7109" t="str">
        <f t="shared" si="724"/>
        <v>Talcahuano43929</v>
      </c>
      <c r="M7109" s="9">
        <f t="shared" si="727"/>
        <v>5</v>
      </c>
      <c r="N7109" t="str">
        <f t="shared" si="728"/>
        <v>Talcahuano</v>
      </c>
      <c r="O7109" s="1">
        <f t="shared" si="725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26"/>
        <v>Talcahuano439295</v>
      </c>
    </row>
    <row r="7110" spans="11:19" x14ac:dyDescent="0.3">
      <c r="K7110">
        <f t="shared" si="723"/>
        <v>0</v>
      </c>
      <c r="L7110" t="str">
        <f t="shared" si="724"/>
        <v>Talcahuano43929</v>
      </c>
      <c r="M7110" s="9">
        <f t="shared" si="727"/>
        <v>6</v>
      </c>
      <c r="N7110" t="str">
        <f t="shared" si="728"/>
        <v>Talcahuano</v>
      </c>
      <c r="O7110" s="1">
        <f t="shared" si="725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26"/>
        <v>Talcahuano439296</v>
      </c>
    </row>
    <row r="7111" spans="11:19" x14ac:dyDescent="0.3">
      <c r="K7111">
        <f t="shared" ref="K7111:K7174" si="729">+COUNTIFS($L$6:$L$20000,B7111)</f>
        <v>0</v>
      </c>
      <c r="L7111" t="str">
        <f t="shared" si="724"/>
        <v>Talcahuano43929</v>
      </c>
      <c r="M7111" s="9">
        <f t="shared" si="727"/>
        <v>7</v>
      </c>
      <c r="N7111" t="str">
        <f t="shared" si="728"/>
        <v>Talcahuano</v>
      </c>
      <c r="O7111" s="1">
        <f t="shared" si="725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26"/>
        <v>Talcahuano439297</v>
      </c>
    </row>
    <row r="7112" spans="11:19" x14ac:dyDescent="0.3">
      <c r="K7112">
        <f t="shared" si="729"/>
        <v>0</v>
      </c>
      <c r="L7112" t="str">
        <f t="shared" si="724"/>
        <v>Talcahuano43929</v>
      </c>
      <c r="M7112" s="9">
        <f t="shared" si="727"/>
        <v>8</v>
      </c>
      <c r="N7112" t="str">
        <f t="shared" si="728"/>
        <v>Talcahuano</v>
      </c>
      <c r="O7112" s="1">
        <f t="shared" si="725"/>
        <v>43929</v>
      </c>
      <c r="P7112">
        <f>+VLOOKUP($N7112,[1]Hoja3!$A$4:$E$349,2,0)</f>
        <v>8</v>
      </c>
      <c r="Q7112">
        <f>+VLOOKUP($N7112,[1]Hoja3!$A$4:$E$349,3,0)</f>
        <v>8110</v>
      </c>
      <c r="R7112" t="str">
        <f>+VLOOKUP($N7112,[1]Hoja3!$A$4:$E$349,4,0)</f>
        <v>Biobío</v>
      </c>
      <c r="S7112" t="str">
        <f t="shared" si="726"/>
        <v>Talcahuano439298</v>
      </c>
    </row>
    <row r="7113" spans="11:19" x14ac:dyDescent="0.3">
      <c r="K7113">
        <f t="shared" si="729"/>
        <v>0</v>
      </c>
      <c r="L7113" t="str">
        <f t="shared" si="724"/>
        <v>Talcahuano43929</v>
      </c>
      <c r="M7113" s="9">
        <f t="shared" si="727"/>
        <v>9</v>
      </c>
      <c r="N7113" t="str">
        <f t="shared" si="728"/>
        <v>Talcahuano</v>
      </c>
      <c r="O7113" s="1">
        <f t="shared" si="725"/>
        <v>43929</v>
      </c>
      <c r="P7113">
        <f>+VLOOKUP($N7113,[1]Hoja3!$A$4:$E$349,2,0)</f>
        <v>8</v>
      </c>
      <c r="Q7113">
        <f>+VLOOKUP($N7113,[1]Hoja3!$A$4:$E$349,3,0)</f>
        <v>8110</v>
      </c>
      <c r="R7113" t="str">
        <f>+VLOOKUP($N7113,[1]Hoja3!$A$4:$E$349,4,0)</f>
        <v>Biobío</v>
      </c>
      <c r="S7113" t="str">
        <f t="shared" si="726"/>
        <v>Talcahuano439299</v>
      </c>
    </row>
    <row r="7114" spans="11:19" x14ac:dyDescent="0.3">
      <c r="K7114">
        <f t="shared" si="729"/>
        <v>0</v>
      </c>
      <c r="L7114" t="str">
        <f t="shared" si="724"/>
        <v>Temuco43929</v>
      </c>
      <c r="M7114" s="9">
        <v>1</v>
      </c>
      <c r="N7114" t="s">
        <v>336</v>
      </c>
      <c r="O7114" s="1">
        <f t="shared" si="725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26"/>
        <v>Temuco439291</v>
      </c>
    </row>
    <row r="7115" spans="11:19" x14ac:dyDescent="0.3">
      <c r="K7115">
        <f t="shared" si="729"/>
        <v>0</v>
      </c>
      <c r="L7115" t="str">
        <f t="shared" si="724"/>
        <v>Temuco43929</v>
      </c>
      <c r="M7115" s="9">
        <f t="shared" si="727"/>
        <v>2</v>
      </c>
      <c r="N7115" t="str">
        <f t="shared" si="728"/>
        <v>Temuco</v>
      </c>
      <c r="O7115" s="1">
        <f t="shared" si="725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26"/>
        <v>Temuco439292</v>
      </c>
    </row>
    <row r="7116" spans="11:19" x14ac:dyDescent="0.3">
      <c r="K7116">
        <f t="shared" si="729"/>
        <v>0</v>
      </c>
      <c r="L7116" t="str">
        <f t="shared" si="724"/>
        <v>Temuco43929</v>
      </c>
      <c r="M7116" s="9">
        <f t="shared" si="727"/>
        <v>3</v>
      </c>
      <c r="N7116" t="str">
        <f t="shared" si="728"/>
        <v>Temuco</v>
      </c>
      <c r="O7116" s="1">
        <f t="shared" si="725"/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si="726"/>
        <v>Temuco439293</v>
      </c>
    </row>
    <row r="7117" spans="11:19" x14ac:dyDescent="0.3">
      <c r="K7117">
        <f t="shared" si="729"/>
        <v>0</v>
      </c>
      <c r="L7117" t="str">
        <f t="shared" si="724"/>
        <v>Temuco43929</v>
      </c>
      <c r="M7117" s="9">
        <f t="shared" si="727"/>
        <v>4</v>
      </c>
      <c r="N7117" t="str">
        <f t="shared" si="728"/>
        <v>Temuco</v>
      </c>
      <c r="O7117" s="1">
        <f t="shared" si="725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26"/>
        <v>Temuco439294</v>
      </c>
    </row>
    <row r="7118" spans="11:19" x14ac:dyDescent="0.3">
      <c r="K7118">
        <f t="shared" si="729"/>
        <v>0</v>
      </c>
      <c r="L7118" t="str">
        <f t="shared" ref="L7118:L7181" si="730">+N7118&amp;O7118</f>
        <v>Temuco43929</v>
      </c>
      <c r="M7118" s="9">
        <f t="shared" ref="M7118:M7181" si="731">+M7117+1</f>
        <v>5</v>
      </c>
      <c r="N7118" t="str">
        <f t="shared" ref="N7118:N7181" si="732">+N7117</f>
        <v>Temuco</v>
      </c>
      <c r="O7118" s="1">
        <f t="shared" ref="O7118:O7181" si="733">+O7117</f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ref="S7118:S7181" si="734">+N7118&amp;O7118&amp;M7118</f>
        <v>Temuco439295</v>
      </c>
    </row>
    <row r="7119" spans="11:19" x14ac:dyDescent="0.3">
      <c r="K7119">
        <f t="shared" si="729"/>
        <v>0</v>
      </c>
      <c r="L7119" t="str">
        <f t="shared" si="730"/>
        <v>Temuco43929</v>
      </c>
      <c r="M7119" s="9">
        <f t="shared" si="731"/>
        <v>6</v>
      </c>
      <c r="N7119" t="str">
        <f t="shared" si="732"/>
        <v>Temuco</v>
      </c>
      <c r="O7119" s="1">
        <f t="shared" si="733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34"/>
        <v>Temuco439296</v>
      </c>
    </row>
    <row r="7120" spans="11:19" x14ac:dyDescent="0.3">
      <c r="K7120">
        <f t="shared" si="729"/>
        <v>0</v>
      </c>
      <c r="L7120" t="str">
        <f t="shared" si="730"/>
        <v>Temuco43929</v>
      </c>
      <c r="M7120" s="9">
        <f t="shared" si="731"/>
        <v>7</v>
      </c>
      <c r="N7120" t="str">
        <f t="shared" si="732"/>
        <v>Temuco</v>
      </c>
      <c r="O7120" s="1">
        <f t="shared" si="733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34"/>
        <v>Temuco439297</v>
      </c>
    </row>
    <row r="7121" spans="11:19" x14ac:dyDescent="0.3">
      <c r="K7121">
        <f t="shared" si="729"/>
        <v>0</v>
      </c>
      <c r="L7121" t="str">
        <f t="shared" si="730"/>
        <v>Temuco43929</v>
      </c>
      <c r="M7121" s="9">
        <f t="shared" si="731"/>
        <v>8</v>
      </c>
      <c r="N7121" t="str">
        <f t="shared" si="732"/>
        <v>Temuco</v>
      </c>
      <c r="O7121" s="1">
        <f t="shared" si="733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34"/>
        <v>Temuco439298</v>
      </c>
    </row>
    <row r="7122" spans="11:19" x14ac:dyDescent="0.3">
      <c r="K7122">
        <f t="shared" si="729"/>
        <v>0</v>
      </c>
      <c r="L7122" t="str">
        <f t="shared" si="730"/>
        <v>Temuco43929</v>
      </c>
      <c r="M7122" s="9">
        <f t="shared" si="731"/>
        <v>9</v>
      </c>
      <c r="N7122" t="str">
        <f t="shared" si="732"/>
        <v>Temuco</v>
      </c>
      <c r="O7122" s="1">
        <f t="shared" si="733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34"/>
        <v>Temuco439299</v>
      </c>
    </row>
    <row r="7123" spans="11:19" x14ac:dyDescent="0.3">
      <c r="K7123">
        <f t="shared" si="729"/>
        <v>0</v>
      </c>
      <c r="L7123" t="str">
        <f t="shared" si="730"/>
        <v>Temuco43929</v>
      </c>
      <c r="M7123" s="9">
        <f t="shared" si="731"/>
        <v>10</v>
      </c>
      <c r="N7123" t="str">
        <f t="shared" si="732"/>
        <v>Temuco</v>
      </c>
      <c r="O7123" s="1">
        <f t="shared" si="733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34"/>
        <v>Temuco4392910</v>
      </c>
    </row>
    <row r="7124" spans="11:19" x14ac:dyDescent="0.3">
      <c r="K7124">
        <f t="shared" si="729"/>
        <v>0</v>
      </c>
      <c r="L7124" t="str">
        <f t="shared" si="730"/>
        <v>Temuco43929</v>
      </c>
      <c r="M7124" s="9">
        <f t="shared" si="731"/>
        <v>11</v>
      </c>
      <c r="N7124" t="str">
        <f t="shared" si="732"/>
        <v>Temuco</v>
      </c>
      <c r="O7124" s="1">
        <f t="shared" si="733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34"/>
        <v>Temuco4392911</v>
      </c>
    </row>
    <row r="7125" spans="11:19" x14ac:dyDescent="0.3">
      <c r="K7125">
        <f t="shared" si="729"/>
        <v>0</v>
      </c>
      <c r="L7125" t="str">
        <f t="shared" si="730"/>
        <v>Temuco43929</v>
      </c>
      <c r="M7125" s="9">
        <f t="shared" si="731"/>
        <v>12</v>
      </c>
      <c r="N7125" t="str">
        <f t="shared" si="732"/>
        <v>Temuco</v>
      </c>
      <c r="O7125" s="1">
        <f t="shared" si="733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34"/>
        <v>Temuco4392912</v>
      </c>
    </row>
    <row r="7126" spans="11:19" x14ac:dyDescent="0.3">
      <c r="K7126">
        <f t="shared" si="729"/>
        <v>0</v>
      </c>
      <c r="L7126" t="str">
        <f t="shared" si="730"/>
        <v>Temuco43929</v>
      </c>
      <c r="M7126" s="9">
        <f t="shared" si="731"/>
        <v>13</v>
      </c>
      <c r="N7126" t="str">
        <f t="shared" si="732"/>
        <v>Temuco</v>
      </c>
      <c r="O7126" s="1">
        <f t="shared" si="733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34"/>
        <v>Temuco4392913</v>
      </c>
    </row>
    <row r="7127" spans="11:19" x14ac:dyDescent="0.3">
      <c r="K7127">
        <f t="shared" si="729"/>
        <v>0</v>
      </c>
      <c r="L7127" t="str">
        <f t="shared" si="730"/>
        <v>Temuco43929</v>
      </c>
      <c r="M7127" s="9">
        <f t="shared" si="731"/>
        <v>14</v>
      </c>
      <c r="N7127" t="str">
        <f t="shared" si="732"/>
        <v>Temuco</v>
      </c>
      <c r="O7127" s="1">
        <f t="shared" si="733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34"/>
        <v>Temuco4392914</v>
      </c>
    </row>
    <row r="7128" spans="11:19" x14ac:dyDescent="0.3">
      <c r="K7128">
        <f t="shared" si="729"/>
        <v>0</v>
      </c>
      <c r="L7128" t="str">
        <f t="shared" si="730"/>
        <v>Temuco43929</v>
      </c>
      <c r="M7128" s="9">
        <f t="shared" si="731"/>
        <v>15</v>
      </c>
      <c r="N7128" t="str">
        <f t="shared" si="732"/>
        <v>Temuco</v>
      </c>
      <c r="O7128" s="1">
        <f t="shared" si="733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34"/>
        <v>Temuco4392915</v>
      </c>
    </row>
    <row r="7129" spans="11:19" x14ac:dyDescent="0.3">
      <c r="K7129">
        <f t="shared" si="729"/>
        <v>0</v>
      </c>
      <c r="L7129" t="str">
        <f t="shared" si="730"/>
        <v>Temuco43929</v>
      </c>
      <c r="M7129" s="9">
        <f t="shared" si="731"/>
        <v>16</v>
      </c>
      <c r="N7129" t="str">
        <f t="shared" si="732"/>
        <v>Temuco</v>
      </c>
      <c r="O7129" s="1">
        <f t="shared" si="733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34"/>
        <v>Temuco4392916</v>
      </c>
    </row>
    <row r="7130" spans="11:19" x14ac:dyDescent="0.3">
      <c r="K7130">
        <f t="shared" si="729"/>
        <v>0</v>
      </c>
      <c r="L7130" t="str">
        <f t="shared" si="730"/>
        <v>Temuco43929</v>
      </c>
      <c r="M7130" s="9">
        <f t="shared" si="731"/>
        <v>17</v>
      </c>
      <c r="N7130" t="str">
        <f t="shared" si="732"/>
        <v>Temuco</v>
      </c>
      <c r="O7130" s="1">
        <f t="shared" si="733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34"/>
        <v>Temuco4392917</v>
      </c>
    </row>
    <row r="7131" spans="11:19" x14ac:dyDescent="0.3">
      <c r="K7131">
        <f t="shared" si="729"/>
        <v>0</v>
      </c>
      <c r="L7131" t="str">
        <f t="shared" si="730"/>
        <v>Temuco43929</v>
      </c>
      <c r="M7131" s="9">
        <f t="shared" si="731"/>
        <v>18</v>
      </c>
      <c r="N7131" t="str">
        <f t="shared" si="732"/>
        <v>Temuco</v>
      </c>
      <c r="O7131" s="1">
        <f t="shared" si="733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34"/>
        <v>Temuco4392918</v>
      </c>
    </row>
    <row r="7132" spans="11:19" x14ac:dyDescent="0.3">
      <c r="K7132">
        <f t="shared" si="729"/>
        <v>0</v>
      </c>
      <c r="L7132" t="str">
        <f t="shared" si="730"/>
        <v>Temuco43929</v>
      </c>
      <c r="M7132" s="9">
        <f t="shared" si="731"/>
        <v>19</v>
      </c>
      <c r="N7132" t="str">
        <f t="shared" si="732"/>
        <v>Temuco</v>
      </c>
      <c r="O7132" s="1">
        <f t="shared" si="733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34"/>
        <v>Temuco4392919</v>
      </c>
    </row>
    <row r="7133" spans="11:19" x14ac:dyDescent="0.3">
      <c r="K7133">
        <f t="shared" si="729"/>
        <v>0</v>
      </c>
      <c r="L7133" t="str">
        <f t="shared" si="730"/>
        <v>Temuco43929</v>
      </c>
      <c r="M7133" s="9">
        <f t="shared" si="731"/>
        <v>20</v>
      </c>
      <c r="N7133" t="str">
        <f t="shared" si="732"/>
        <v>Temuco</v>
      </c>
      <c r="O7133" s="1">
        <f t="shared" si="733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34"/>
        <v>Temuco4392920</v>
      </c>
    </row>
    <row r="7134" spans="11:19" x14ac:dyDescent="0.3">
      <c r="K7134">
        <f t="shared" si="729"/>
        <v>0</v>
      </c>
      <c r="L7134" t="str">
        <f t="shared" si="730"/>
        <v>Temuco43929</v>
      </c>
      <c r="M7134" s="9">
        <f t="shared" si="731"/>
        <v>21</v>
      </c>
      <c r="N7134" t="str">
        <f t="shared" si="732"/>
        <v>Temuco</v>
      </c>
      <c r="O7134" s="1">
        <f t="shared" si="733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34"/>
        <v>Temuco4392921</v>
      </c>
    </row>
    <row r="7135" spans="11:19" x14ac:dyDescent="0.3">
      <c r="K7135">
        <f t="shared" si="729"/>
        <v>0</v>
      </c>
      <c r="L7135" t="str">
        <f t="shared" si="730"/>
        <v>Temuco43929</v>
      </c>
      <c r="M7135" s="9">
        <f t="shared" si="731"/>
        <v>22</v>
      </c>
      <c r="N7135" t="str">
        <f t="shared" si="732"/>
        <v>Temuco</v>
      </c>
      <c r="O7135" s="1">
        <f t="shared" si="733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34"/>
        <v>Temuco4392922</v>
      </c>
    </row>
    <row r="7136" spans="11:19" x14ac:dyDescent="0.3">
      <c r="K7136">
        <f t="shared" si="729"/>
        <v>0</v>
      </c>
      <c r="L7136" t="str">
        <f t="shared" si="730"/>
        <v>Temuco43929</v>
      </c>
      <c r="M7136" s="9">
        <f t="shared" si="731"/>
        <v>23</v>
      </c>
      <c r="N7136" t="str">
        <f t="shared" si="732"/>
        <v>Temuco</v>
      </c>
      <c r="O7136" s="1">
        <f t="shared" si="733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34"/>
        <v>Temuco4392923</v>
      </c>
    </row>
    <row r="7137" spans="11:19" x14ac:dyDescent="0.3">
      <c r="K7137">
        <f t="shared" si="729"/>
        <v>0</v>
      </c>
      <c r="L7137" t="str">
        <f t="shared" si="730"/>
        <v>Temuco43929</v>
      </c>
      <c r="M7137" s="9">
        <f t="shared" si="731"/>
        <v>24</v>
      </c>
      <c r="N7137" t="str">
        <f t="shared" si="732"/>
        <v>Temuco</v>
      </c>
      <c r="O7137" s="1">
        <f t="shared" si="733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34"/>
        <v>Temuco4392924</v>
      </c>
    </row>
    <row r="7138" spans="11:19" x14ac:dyDescent="0.3">
      <c r="K7138">
        <f t="shared" si="729"/>
        <v>0</v>
      </c>
      <c r="L7138" t="str">
        <f t="shared" si="730"/>
        <v>Temuco43929</v>
      </c>
      <c r="M7138" s="9">
        <f t="shared" si="731"/>
        <v>25</v>
      </c>
      <c r="N7138" t="str">
        <f t="shared" si="732"/>
        <v>Temuco</v>
      </c>
      <c r="O7138" s="1">
        <f t="shared" si="733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34"/>
        <v>Temuco4392925</v>
      </c>
    </row>
    <row r="7139" spans="11:19" x14ac:dyDescent="0.3">
      <c r="K7139">
        <f t="shared" si="729"/>
        <v>0</v>
      </c>
      <c r="L7139" t="str">
        <f t="shared" si="730"/>
        <v>Temuco43929</v>
      </c>
      <c r="M7139" s="9">
        <f t="shared" si="731"/>
        <v>26</v>
      </c>
      <c r="N7139" t="str">
        <f t="shared" si="732"/>
        <v>Temuco</v>
      </c>
      <c r="O7139" s="1">
        <f t="shared" si="733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34"/>
        <v>Temuco4392926</v>
      </c>
    </row>
    <row r="7140" spans="11:19" x14ac:dyDescent="0.3">
      <c r="K7140">
        <f t="shared" si="729"/>
        <v>0</v>
      </c>
      <c r="L7140" t="str">
        <f t="shared" si="730"/>
        <v>Temuco43929</v>
      </c>
      <c r="M7140" s="9">
        <f t="shared" si="731"/>
        <v>27</v>
      </c>
      <c r="N7140" t="str">
        <f t="shared" si="732"/>
        <v>Temuco</v>
      </c>
      <c r="O7140" s="1">
        <f t="shared" si="733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34"/>
        <v>Temuco4392927</v>
      </c>
    </row>
    <row r="7141" spans="11:19" x14ac:dyDescent="0.3">
      <c r="K7141">
        <f t="shared" si="729"/>
        <v>0</v>
      </c>
      <c r="L7141" t="str">
        <f t="shared" si="730"/>
        <v>Temuco43929</v>
      </c>
      <c r="M7141" s="9">
        <f t="shared" si="731"/>
        <v>28</v>
      </c>
      <c r="N7141" t="str">
        <f t="shared" si="732"/>
        <v>Temuco</v>
      </c>
      <c r="O7141" s="1">
        <f t="shared" si="733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34"/>
        <v>Temuco4392928</v>
      </c>
    </row>
    <row r="7142" spans="11:19" x14ac:dyDescent="0.3">
      <c r="K7142">
        <f t="shared" si="729"/>
        <v>0</v>
      </c>
      <c r="L7142" t="str">
        <f t="shared" si="730"/>
        <v>Temuco43929</v>
      </c>
      <c r="M7142" s="9">
        <f t="shared" si="731"/>
        <v>29</v>
      </c>
      <c r="N7142" t="str">
        <f t="shared" si="732"/>
        <v>Temuco</v>
      </c>
      <c r="O7142" s="1">
        <f t="shared" si="733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34"/>
        <v>Temuco4392929</v>
      </c>
    </row>
    <row r="7143" spans="11:19" x14ac:dyDescent="0.3">
      <c r="K7143">
        <f t="shared" si="729"/>
        <v>0</v>
      </c>
      <c r="L7143" t="str">
        <f t="shared" si="730"/>
        <v>Temuco43929</v>
      </c>
      <c r="M7143" s="9">
        <f t="shared" si="731"/>
        <v>30</v>
      </c>
      <c r="N7143" t="str">
        <f t="shared" si="732"/>
        <v>Temuco</v>
      </c>
      <c r="O7143" s="1">
        <f t="shared" si="733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34"/>
        <v>Temuco4392930</v>
      </c>
    </row>
    <row r="7144" spans="11:19" x14ac:dyDescent="0.3">
      <c r="K7144">
        <f t="shared" si="729"/>
        <v>0</v>
      </c>
      <c r="L7144" t="str">
        <f t="shared" si="730"/>
        <v>Temuco43929</v>
      </c>
      <c r="M7144" s="9">
        <f t="shared" si="731"/>
        <v>31</v>
      </c>
      <c r="N7144" t="str">
        <f t="shared" si="732"/>
        <v>Temuco</v>
      </c>
      <c r="O7144" s="1">
        <f t="shared" si="733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34"/>
        <v>Temuco4392931</v>
      </c>
    </row>
    <row r="7145" spans="11:19" x14ac:dyDescent="0.3">
      <c r="K7145">
        <f t="shared" si="729"/>
        <v>0</v>
      </c>
      <c r="L7145" t="str">
        <f t="shared" si="730"/>
        <v>Temuco43929</v>
      </c>
      <c r="M7145" s="9">
        <f t="shared" si="731"/>
        <v>32</v>
      </c>
      <c r="N7145" t="str">
        <f t="shared" si="732"/>
        <v>Temuco</v>
      </c>
      <c r="O7145" s="1">
        <f t="shared" si="733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34"/>
        <v>Temuco4392932</v>
      </c>
    </row>
    <row r="7146" spans="11:19" x14ac:dyDescent="0.3">
      <c r="K7146">
        <f t="shared" si="729"/>
        <v>0</v>
      </c>
      <c r="L7146" t="str">
        <f t="shared" si="730"/>
        <v>Temuco43929</v>
      </c>
      <c r="M7146" s="9">
        <f t="shared" si="731"/>
        <v>33</v>
      </c>
      <c r="N7146" t="str">
        <f t="shared" si="732"/>
        <v>Temuco</v>
      </c>
      <c r="O7146" s="1">
        <f t="shared" si="733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34"/>
        <v>Temuco4392933</v>
      </c>
    </row>
    <row r="7147" spans="11:19" x14ac:dyDescent="0.3">
      <c r="K7147">
        <f t="shared" si="729"/>
        <v>0</v>
      </c>
      <c r="L7147" t="str">
        <f t="shared" si="730"/>
        <v>Temuco43929</v>
      </c>
      <c r="M7147" s="9">
        <f t="shared" si="731"/>
        <v>34</v>
      </c>
      <c r="N7147" t="str">
        <f t="shared" si="732"/>
        <v>Temuco</v>
      </c>
      <c r="O7147" s="1">
        <f t="shared" si="733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34"/>
        <v>Temuco4392934</v>
      </c>
    </row>
    <row r="7148" spans="11:19" x14ac:dyDescent="0.3">
      <c r="K7148">
        <f t="shared" si="729"/>
        <v>0</v>
      </c>
      <c r="L7148" t="str">
        <f t="shared" si="730"/>
        <v>Temuco43929</v>
      </c>
      <c r="M7148" s="9">
        <f t="shared" si="731"/>
        <v>35</v>
      </c>
      <c r="N7148" t="str">
        <f t="shared" si="732"/>
        <v>Temuco</v>
      </c>
      <c r="O7148" s="1">
        <f t="shared" si="733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34"/>
        <v>Temuco4392935</v>
      </c>
    </row>
    <row r="7149" spans="11:19" x14ac:dyDescent="0.3">
      <c r="K7149">
        <f t="shared" si="729"/>
        <v>0</v>
      </c>
      <c r="L7149" t="str">
        <f t="shared" si="730"/>
        <v>Temuco43929</v>
      </c>
      <c r="M7149" s="9">
        <f t="shared" si="731"/>
        <v>36</v>
      </c>
      <c r="N7149" t="str">
        <f t="shared" si="732"/>
        <v>Temuco</v>
      </c>
      <c r="O7149" s="1">
        <f t="shared" si="733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34"/>
        <v>Temuco4392936</v>
      </c>
    </row>
    <row r="7150" spans="11:19" x14ac:dyDescent="0.3">
      <c r="K7150">
        <f t="shared" si="729"/>
        <v>0</v>
      </c>
      <c r="L7150" t="str">
        <f t="shared" si="730"/>
        <v>Temuco43929</v>
      </c>
      <c r="M7150" s="9">
        <f t="shared" si="731"/>
        <v>37</v>
      </c>
      <c r="N7150" t="str">
        <f t="shared" si="732"/>
        <v>Temuco</v>
      </c>
      <c r="O7150" s="1">
        <f t="shared" si="733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34"/>
        <v>Temuco4392937</v>
      </c>
    </row>
    <row r="7151" spans="11:19" x14ac:dyDescent="0.3">
      <c r="K7151">
        <f t="shared" si="729"/>
        <v>0</v>
      </c>
      <c r="L7151" t="str">
        <f t="shared" si="730"/>
        <v>Temuco43929</v>
      </c>
      <c r="M7151" s="9">
        <f t="shared" si="731"/>
        <v>38</v>
      </c>
      <c r="N7151" t="str">
        <f t="shared" si="732"/>
        <v>Temuco</v>
      </c>
      <c r="O7151" s="1">
        <f t="shared" si="733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34"/>
        <v>Temuco4392938</v>
      </c>
    </row>
    <row r="7152" spans="11:19" x14ac:dyDescent="0.3">
      <c r="K7152">
        <f t="shared" si="729"/>
        <v>0</v>
      </c>
      <c r="L7152" t="str">
        <f t="shared" si="730"/>
        <v>Temuco43929</v>
      </c>
      <c r="M7152" s="9">
        <f t="shared" si="731"/>
        <v>39</v>
      </c>
      <c r="N7152" t="str">
        <f t="shared" si="732"/>
        <v>Temuco</v>
      </c>
      <c r="O7152" s="1">
        <f t="shared" si="733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34"/>
        <v>Temuco4392939</v>
      </c>
    </row>
    <row r="7153" spans="11:19" x14ac:dyDescent="0.3">
      <c r="K7153">
        <f t="shared" si="729"/>
        <v>0</v>
      </c>
      <c r="L7153" t="str">
        <f t="shared" si="730"/>
        <v>Temuco43929</v>
      </c>
      <c r="M7153" s="9">
        <f t="shared" si="731"/>
        <v>40</v>
      </c>
      <c r="N7153" t="str">
        <f t="shared" si="732"/>
        <v>Temuco</v>
      </c>
      <c r="O7153" s="1">
        <f t="shared" si="733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34"/>
        <v>Temuco4392940</v>
      </c>
    </row>
    <row r="7154" spans="11:19" x14ac:dyDescent="0.3">
      <c r="K7154">
        <f t="shared" si="729"/>
        <v>0</v>
      </c>
      <c r="L7154" t="str">
        <f t="shared" si="730"/>
        <v>Temuco43929</v>
      </c>
      <c r="M7154" s="9">
        <f t="shared" si="731"/>
        <v>41</v>
      </c>
      <c r="N7154" t="str">
        <f t="shared" si="732"/>
        <v>Temuco</v>
      </c>
      <c r="O7154" s="1">
        <f t="shared" si="733"/>
        <v>43929</v>
      </c>
      <c r="P7154">
        <f>+VLOOKUP($N7154,[1]Hoja3!$A$4:$E$349,2,0)</f>
        <v>9</v>
      </c>
      <c r="Q7154">
        <f>+VLOOKUP($N7154,[1]Hoja3!$A$4:$E$349,3,0)</f>
        <v>9101</v>
      </c>
      <c r="R7154" t="str">
        <f>+VLOOKUP($N7154,[1]Hoja3!$A$4:$E$349,4,0)</f>
        <v>Araucanía</v>
      </c>
      <c r="S7154" t="str">
        <f t="shared" si="734"/>
        <v>Temuco4392941</v>
      </c>
    </row>
    <row r="7155" spans="11:19" x14ac:dyDescent="0.3">
      <c r="K7155">
        <f t="shared" si="729"/>
        <v>0</v>
      </c>
      <c r="L7155" t="str">
        <f t="shared" si="730"/>
        <v>Temuco43929</v>
      </c>
      <c r="M7155" s="9">
        <f t="shared" si="731"/>
        <v>42</v>
      </c>
      <c r="N7155" t="str">
        <f t="shared" si="732"/>
        <v>Temuco</v>
      </c>
      <c r="O7155" s="1">
        <f t="shared" si="733"/>
        <v>43929</v>
      </c>
      <c r="P7155">
        <f>+VLOOKUP($N7155,[1]Hoja3!$A$4:$E$349,2,0)</f>
        <v>9</v>
      </c>
      <c r="Q7155">
        <f>+VLOOKUP($N7155,[1]Hoja3!$A$4:$E$349,3,0)</f>
        <v>9101</v>
      </c>
      <c r="R7155" t="str">
        <f>+VLOOKUP($N7155,[1]Hoja3!$A$4:$E$349,4,0)</f>
        <v>Araucanía</v>
      </c>
      <c r="S7155" t="str">
        <f t="shared" si="734"/>
        <v>Temuco4392942</v>
      </c>
    </row>
    <row r="7156" spans="11:19" x14ac:dyDescent="0.3">
      <c r="K7156">
        <f t="shared" si="729"/>
        <v>0</v>
      </c>
      <c r="L7156" t="str">
        <f t="shared" si="730"/>
        <v>Tolten43929</v>
      </c>
      <c r="M7156" s="9">
        <v>1</v>
      </c>
      <c r="N7156" t="s">
        <v>344</v>
      </c>
      <c r="O7156" s="1">
        <f t="shared" si="733"/>
        <v>43929</v>
      </c>
      <c r="P7156">
        <f>+VLOOKUP($N7156,[1]Hoja3!$A$4:$E$349,2,0)</f>
        <v>9</v>
      </c>
      <c r="Q7156">
        <f>+VLOOKUP($N7156,[1]Hoja3!$A$4:$E$349,3,0)</f>
        <v>9118</v>
      </c>
      <c r="R7156" t="str">
        <f>+VLOOKUP($N7156,[1]Hoja3!$A$4:$E$349,4,0)</f>
        <v>Araucanía</v>
      </c>
      <c r="S7156" t="str">
        <f t="shared" si="734"/>
        <v>Tolten439291</v>
      </c>
    </row>
    <row r="7157" spans="11:19" x14ac:dyDescent="0.3">
      <c r="K7157">
        <f t="shared" si="729"/>
        <v>0</v>
      </c>
      <c r="L7157" t="str">
        <f t="shared" si="730"/>
        <v>Tolten43929</v>
      </c>
      <c r="M7157" s="9">
        <f t="shared" si="731"/>
        <v>2</v>
      </c>
      <c r="N7157" t="str">
        <f t="shared" si="732"/>
        <v>Tolten</v>
      </c>
      <c r="O7157" s="1">
        <f t="shared" si="733"/>
        <v>43929</v>
      </c>
      <c r="P7157">
        <f>+VLOOKUP($N7157,[1]Hoja3!$A$4:$E$349,2,0)</f>
        <v>9</v>
      </c>
      <c r="Q7157">
        <f>+VLOOKUP($N7157,[1]Hoja3!$A$4:$E$349,3,0)</f>
        <v>9118</v>
      </c>
      <c r="R7157" t="str">
        <f>+VLOOKUP($N7157,[1]Hoja3!$A$4:$E$349,4,0)</f>
        <v>Araucanía</v>
      </c>
      <c r="S7157" t="str">
        <f t="shared" si="734"/>
        <v>Tolten439292</v>
      </c>
    </row>
    <row r="7158" spans="11:19" x14ac:dyDescent="0.3">
      <c r="K7158">
        <f t="shared" si="729"/>
        <v>0</v>
      </c>
      <c r="L7158" t="str">
        <f t="shared" si="730"/>
        <v>Tome43929</v>
      </c>
      <c r="M7158" s="9">
        <v>1</v>
      </c>
      <c r="N7158" t="s">
        <v>345</v>
      </c>
      <c r="O7158" s="1">
        <f t="shared" si="733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34"/>
        <v>Tome439291</v>
      </c>
    </row>
    <row r="7159" spans="11:19" x14ac:dyDescent="0.3">
      <c r="K7159">
        <f t="shared" si="729"/>
        <v>0</v>
      </c>
      <c r="L7159" t="str">
        <f t="shared" si="730"/>
        <v>Tome43929</v>
      </c>
      <c r="M7159" s="9">
        <f t="shared" si="731"/>
        <v>2</v>
      </c>
      <c r="N7159" t="str">
        <f t="shared" si="732"/>
        <v>Tome</v>
      </c>
      <c r="O7159" s="1">
        <f t="shared" si="733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34"/>
        <v>Tome439292</v>
      </c>
    </row>
    <row r="7160" spans="11:19" x14ac:dyDescent="0.3">
      <c r="K7160">
        <f t="shared" si="729"/>
        <v>0</v>
      </c>
      <c r="L7160" t="str">
        <f t="shared" si="730"/>
        <v>Tome43929</v>
      </c>
      <c r="M7160" s="9">
        <f t="shared" si="731"/>
        <v>3</v>
      </c>
      <c r="N7160" t="str">
        <f t="shared" si="732"/>
        <v>Tome</v>
      </c>
      <c r="O7160" s="1">
        <f t="shared" si="733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34"/>
        <v>Tome439293</v>
      </c>
    </row>
    <row r="7161" spans="11:19" x14ac:dyDescent="0.3">
      <c r="K7161">
        <f t="shared" si="729"/>
        <v>0</v>
      </c>
      <c r="L7161" t="str">
        <f t="shared" si="730"/>
        <v>Tome43929</v>
      </c>
      <c r="M7161" s="9">
        <f t="shared" si="731"/>
        <v>4</v>
      </c>
      <c r="N7161" t="str">
        <f t="shared" si="732"/>
        <v>Tome</v>
      </c>
      <c r="O7161" s="1">
        <f t="shared" si="733"/>
        <v>43929</v>
      </c>
      <c r="P7161">
        <f>+VLOOKUP($N7161,[1]Hoja3!$A$4:$E$349,2,0)</f>
        <v>8</v>
      </c>
      <c r="Q7161">
        <f>+VLOOKUP($N7161,[1]Hoja3!$A$4:$E$349,3,0)</f>
        <v>8111</v>
      </c>
      <c r="R7161" t="str">
        <f>+VLOOKUP($N7161,[1]Hoja3!$A$4:$E$349,4,0)</f>
        <v>Biobío</v>
      </c>
      <c r="S7161" t="str">
        <f t="shared" si="734"/>
        <v>Tome439294</v>
      </c>
    </row>
    <row r="7162" spans="11:19" x14ac:dyDescent="0.3">
      <c r="K7162">
        <f t="shared" si="729"/>
        <v>0</v>
      </c>
      <c r="L7162" t="str">
        <f t="shared" si="730"/>
        <v>Tome43929</v>
      </c>
      <c r="M7162" s="9">
        <f t="shared" si="731"/>
        <v>5</v>
      </c>
      <c r="N7162" t="str">
        <f t="shared" si="732"/>
        <v>Tome</v>
      </c>
      <c r="O7162" s="1">
        <f t="shared" si="733"/>
        <v>43929</v>
      </c>
      <c r="P7162">
        <f>+VLOOKUP($N7162,[1]Hoja3!$A$4:$E$349,2,0)</f>
        <v>8</v>
      </c>
      <c r="Q7162">
        <f>+VLOOKUP($N7162,[1]Hoja3!$A$4:$E$349,3,0)</f>
        <v>8111</v>
      </c>
      <c r="R7162" t="str">
        <f>+VLOOKUP($N7162,[1]Hoja3!$A$4:$E$349,4,0)</f>
        <v>Biobío</v>
      </c>
      <c r="S7162" t="str">
        <f t="shared" si="734"/>
        <v>Tome439295</v>
      </c>
    </row>
    <row r="7163" spans="11:19" x14ac:dyDescent="0.3">
      <c r="K7163">
        <f t="shared" si="729"/>
        <v>0</v>
      </c>
      <c r="L7163" t="str">
        <f t="shared" si="730"/>
        <v>Valdivia43929</v>
      </c>
      <c r="M7163" s="9">
        <v>1</v>
      </c>
      <c r="N7163" t="s">
        <v>350</v>
      </c>
      <c r="O7163" s="1">
        <f t="shared" si="733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34"/>
        <v>Valdivia439291</v>
      </c>
    </row>
    <row r="7164" spans="11:19" x14ac:dyDescent="0.3">
      <c r="K7164">
        <f t="shared" si="729"/>
        <v>0</v>
      </c>
      <c r="L7164" t="str">
        <f t="shared" si="730"/>
        <v>Valdivia43929</v>
      </c>
      <c r="M7164" s="9">
        <f t="shared" si="731"/>
        <v>2</v>
      </c>
      <c r="N7164" t="str">
        <f t="shared" si="732"/>
        <v>Valdivia</v>
      </c>
      <c r="O7164" s="1">
        <f t="shared" si="733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34"/>
        <v>Valdivia439292</v>
      </c>
    </row>
    <row r="7165" spans="11:19" x14ac:dyDescent="0.3">
      <c r="K7165">
        <f t="shared" si="729"/>
        <v>0</v>
      </c>
      <c r="L7165" t="str">
        <f t="shared" si="730"/>
        <v>Valdivia43929</v>
      </c>
      <c r="M7165" s="9">
        <f t="shared" si="731"/>
        <v>3</v>
      </c>
      <c r="N7165" t="str">
        <f t="shared" si="732"/>
        <v>Valdivia</v>
      </c>
      <c r="O7165" s="1">
        <f t="shared" si="733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34"/>
        <v>Valdivia439293</v>
      </c>
    </row>
    <row r="7166" spans="11:19" x14ac:dyDescent="0.3">
      <c r="K7166">
        <f t="shared" si="729"/>
        <v>0</v>
      </c>
      <c r="L7166" t="str">
        <f t="shared" si="730"/>
        <v>Valdivia43929</v>
      </c>
      <c r="M7166" s="9">
        <f t="shared" si="731"/>
        <v>4</v>
      </c>
      <c r="N7166" t="str">
        <f t="shared" si="732"/>
        <v>Valdivia</v>
      </c>
      <c r="O7166" s="1">
        <f t="shared" si="733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34"/>
        <v>Valdivia439294</v>
      </c>
    </row>
    <row r="7167" spans="11:19" x14ac:dyDescent="0.3">
      <c r="K7167">
        <f t="shared" si="729"/>
        <v>0</v>
      </c>
      <c r="L7167" t="str">
        <f t="shared" si="730"/>
        <v>Valdivia43929</v>
      </c>
      <c r="M7167" s="9">
        <f t="shared" si="731"/>
        <v>5</v>
      </c>
      <c r="N7167" t="str">
        <f t="shared" si="732"/>
        <v>Valdivia</v>
      </c>
      <c r="O7167" s="1">
        <f t="shared" si="733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34"/>
        <v>Valdivia439295</v>
      </c>
    </row>
    <row r="7168" spans="11:19" x14ac:dyDescent="0.3">
      <c r="K7168">
        <f t="shared" si="729"/>
        <v>0</v>
      </c>
      <c r="L7168" t="str">
        <f t="shared" si="730"/>
        <v>Valdivia43929</v>
      </c>
      <c r="M7168" s="9">
        <f t="shared" si="731"/>
        <v>6</v>
      </c>
      <c r="N7168" t="str">
        <f t="shared" si="732"/>
        <v>Valdivia</v>
      </c>
      <c r="O7168" s="1">
        <f t="shared" si="733"/>
        <v>43929</v>
      </c>
      <c r="P7168">
        <f>+VLOOKUP($N7168,[1]Hoja3!$A$4:$E$349,2,0)</f>
        <v>14</v>
      </c>
      <c r="Q7168">
        <f>+VLOOKUP($N7168,[1]Hoja3!$A$4:$E$349,3,0)</f>
        <v>14101</v>
      </c>
      <c r="R7168" t="str">
        <f>+VLOOKUP($N7168,[1]Hoja3!$A$4:$E$349,4,0)</f>
        <v>Los Ríos</v>
      </c>
      <c r="S7168" t="str">
        <f t="shared" si="734"/>
        <v>Valdivia439296</v>
      </c>
    </row>
    <row r="7169" spans="11:19" x14ac:dyDescent="0.3">
      <c r="K7169">
        <f t="shared" si="729"/>
        <v>0</v>
      </c>
      <c r="L7169" t="str">
        <f t="shared" si="730"/>
        <v>Valdivia43929</v>
      </c>
      <c r="M7169" s="9">
        <f t="shared" si="731"/>
        <v>7</v>
      </c>
      <c r="N7169" t="str">
        <f t="shared" si="732"/>
        <v>Valdivia</v>
      </c>
      <c r="O7169" s="1">
        <f t="shared" si="733"/>
        <v>43929</v>
      </c>
      <c r="P7169">
        <f>+VLOOKUP($N7169,[1]Hoja3!$A$4:$E$349,2,0)</f>
        <v>14</v>
      </c>
      <c r="Q7169">
        <f>+VLOOKUP($N7169,[1]Hoja3!$A$4:$E$349,3,0)</f>
        <v>14101</v>
      </c>
      <c r="R7169" t="str">
        <f>+VLOOKUP($N7169,[1]Hoja3!$A$4:$E$349,4,0)</f>
        <v>Los Ríos</v>
      </c>
      <c r="S7169" t="str">
        <f t="shared" si="734"/>
        <v>Valdivia439297</v>
      </c>
    </row>
    <row r="7170" spans="11:19" x14ac:dyDescent="0.3">
      <c r="K7170">
        <f t="shared" si="729"/>
        <v>0</v>
      </c>
      <c r="L7170" t="str">
        <f t="shared" si="730"/>
        <v>Valparaiso43929</v>
      </c>
      <c r="M7170" s="9">
        <v>1</v>
      </c>
      <c r="N7170" t="s">
        <v>352</v>
      </c>
      <c r="O7170" s="1">
        <f t="shared" si="733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34"/>
        <v>Valparaiso439291</v>
      </c>
    </row>
    <row r="7171" spans="11:19" x14ac:dyDescent="0.3">
      <c r="K7171">
        <f t="shared" si="729"/>
        <v>0</v>
      </c>
      <c r="L7171" t="str">
        <f t="shared" si="730"/>
        <v>Valparaiso43929</v>
      </c>
      <c r="M7171" s="9">
        <f t="shared" si="731"/>
        <v>2</v>
      </c>
      <c r="N7171" t="str">
        <f t="shared" si="732"/>
        <v>Valparaiso</v>
      </c>
      <c r="O7171" s="1">
        <f t="shared" si="733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34"/>
        <v>Valparaiso439292</v>
      </c>
    </row>
    <row r="7172" spans="11:19" x14ac:dyDescent="0.3">
      <c r="K7172">
        <f t="shared" si="729"/>
        <v>0</v>
      </c>
      <c r="L7172" t="str">
        <f t="shared" si="730"/>
        <v>Valparaiso43929</v>
      </c>
      <c r="M7172" s="9">
        <f t="shared" si="731"/>
        <v>3</v>
      </c>
      <c r="N7172" t="str">
        <f t="shared" si="732"/>
        <v>Valparaiso</v>
      </c>
      <c r="O7172" s="1">
        <f t="shared" si="733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34"/>
        <v>Valparaiso439293</v>
      </c>
    </row>
    <row r="7173" spans="11:19" x14ac:dyDescent="0.3">
      <c r="K7173">
        <f t="shared" si="729"/>
        <v>0</v>
      </c>
      <c r="L7173" t="str">
        <f t="shared" si="730"/>
        <v>Valparaiso43929</v>
      </c>
      <c r="M7173" s="9">
        <f t="shared" si="731"/>
        <v>4</v>
      </c>
      <c r="N7173" t="str">
        <f t="shared" si="732"/>
        <v>Valparaiso</v>
      </c>
      <c r="O7173" s="1">
        <f t="shared" si="733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34"/>
        <v>Valparaiso439294</v>
      </c>
    </row>
    <row r="7174" spans="11:19" x14ac:dyDescent="0.3">
      <c r="K7174">
        <f t="shared" si="729"/>
        <v>0</v>
      </c>
      <c r="L7174" t="str">
        <f t="shared" si="730"/>
        <v>Valparaiso43929</v>
      </c>
      <c r="M7174" s="9">
        <f t="shared" si="731"/>
        <v>5</v>
      </c>
      <c r="N7174" t="str">
        <f t="shared" si="732"/>
        <v>Valparaiso</v>
      </c>
      <c r="O7174" s="1">
        <f t="shared" si="733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34"/>
        <v>Valparaiso439295</v>
      </c>
    </row>
    <row r="7175" spans="11:19" x14ac:dyDescent="0.3">
      <c r="K7175">
        <f t="shared" ref="K7175:K7238" si="735">+COUNTIFS($L$6:$L$20000,B7175)</f>
        <v>0</v>
      </c>
      <c r="L7175" t="str">
        <f t="shared" si="730"/>
        <v>Valparaiso43929</v>
      </c>
      <c r="M7175" s="9">
        <f t="shared" si="731"/>
        <v>6</v>
      </c>
      <c r="N7175" t="str">
        <f t="shared" si="732"/>
        <v>Valparaiso</v>
      </c>
      <c r="O7175" s="1">
        <f t="shared" si="733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34"/>
        <v>Valparaiso439296</v>
      </c>
    </row>
    <row r="7176" spans="11:19" x14ac:dyDescent="0.3">
      <c r="K7176">
        <f t="shared" si="735"/>
        <v>0</v>
      </c>
      <c r="L7176" t="str">
        <f t="shared" si="730"/>
        <v>Valparaiso43929</v>
      </c>
      <c r="M7176" s="9">
        <f t="shared" si="731"/>
        <v>7</v>
      </c>
      <c r="N7176" t="str">
        <f t="shared" si="732"/>
        <v>Valparaiso</v>
      </c>
      <c r="O7176" s="1">
        <f t="shared" si="733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34"/>
        <v>Valparaiso439297</v>
      </c>
    </row>
    <row r="7177" spans="11:19" x14ac:dyDescent="0.3">
      <c r="K7177">
        <f t="shared" si="735"/>
        <v>0</v>
      </c>
      <c r="L7177" t="str">
        <f t="shared" si="730"/>
        <v>Valparaiso43929</v>
      </c>
      <c r="M7177" s="9">
        <f t="shared" si="731"/>
        <v>8</v>
      </c>
      <c r="N7177" t="str">
        <f t="shared" si="732"/>
        <v>Valparaiso</v>
      </c>
      <c r="O7177" s="1">
        <f t="shared" si="733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34"/>
        <v>Valparaiso439298</v>
      </c>
    </row>
    <row r="7178" spans="11:19" x14ac:dyDescent="0.3">
      <c r="K7178">
        <f t="shared" si="735"/>
        <v>0</v>
      </c>
      <c r="L7178" t="str">
        <f t="shared" si="730"/>
        <v>Valparaiso43929</v>
      </c>
      <c r="M7178" s="9">
        <f t="shared" si="731"/>
        <v>9</v>
      </c>
      <c r="N7178" t="str">
        <f t="shared" si="732"/>
        <v>Valparaiso</v>
      </c>
      <c r="O7178" s="1">
        <f t="shared" si="733"/>
        <v>43929</v>
      </c>
      <c r="P7178">
        <f>+VLOOKUP($N7178,[1]Hoja3!$A$4:$E$349,2,0)</f>
        <v>5</v>
      </c>
      <c r="Q7178">
        <f>+VLOOKUP($N7178,[1]Hoja3!$A$4:$E$349,3,0)</f>
        <v>5101</v>
      </c>
      <c r="R7178" t="str">
        <f>+VLOOKUP($N7178,[1]Hoja3!$A$4:$E$349,4,0)</f>
        <v>Valparaíso</v>
      </c>
      <c r="S7178" t="str">
        <f t="shared" si="734"/>
        <v>Valparaiso439299</v>
      </c>
    </row>
    <row r="7179" spans="11:19" x14ac:dyDescent="0.3">
      <c r="K7179">
        <f t="shared" si="735"/>
        <v>0</v>
      </c>
      <c r="L7179" t="str">
        <f t="shared" si="730"/>
        <v>Valparaiso43929</v>
      </c>
      <c r="M7179" s="9">
        <f t="shared" si="731"/>
        <v>10</v>
      </c>
      <c r="N7179" t="str">
        <f t="shared" si="732"/>
        <v>Valparaiso</v>
      </c>
      <c r="O7179" s="1">
        <f t="shared" si="733"/>
        <v>43929</v>
      </c>
      <c r="P7179">
        <f>+VLOOKUP($N7179,[1]Hoja3!$A$4:$E$349,2,0)</f>
        <v>5</v>
      </c>
      <c r="Q7179">
        <f>+VLOOKUP($N7179,[1]Hoja3!$A$4:$E$349,3,0)</f>
        <v>5101</v>
      </c>
      <c r="R7179" t="str">
        <f>+VLOOKUP($N7179,[1]Hoja3!$A$4:$E$349,4,0)</f>
        <v>Valparaíso</v>
      </c>
      <c r="S7179" t="str">
        <f t="shared" si="734"/>
        <v>Valparaiso4392910</v>
      </c>
    </row>
    <row r="7180" spans="11:19" x14ac:dyDescent="0.3">
      <c r="K7180">
        <f t="shared" si="735"/>
        <v>0</v>
      </c>
      <c r="L7180" t="str">
        <f t="shared" si="730"/>
        <v>Victoria43929</v>
      </c>
      <c r="M7180" s="9">
        <v>1</v>
      </c>
      <c r="N7180" t="s">
        <v>354</v>
      </c>
      <c r="O7180" s="1">
        <f t="shared" si="733"/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si="734"/>
        <v>Victoria439291</v>
      </c>
    </row>
    <row r="7181" spans="11:19" x14ac:dyDescent="0.3">
      <c r="K7181">
        <f t="shared" si="735"/>
        <v>0</v>
      </c>
      <c r="L7181" t="str">
        <f t="shared" si="730"/>
        <v>Victoria43929</v>
      </c>
      <c r="M7181" s="9">
        <f t="shared" si="731"/>
        <v>2</v>
      </c>
      <c r="N7181" t="str">
        <f t="shared" si="732"/>
        <v>Victoria</v>
      </c>
      <c r="O7181" s="1">
        <f t="shared" si="733"/>
        <v>43929</v>
      </c>
      <c r="P7181">
        <f>+VLOOKUP($N7181,[1]Hoja3!$A$4:$E$349,2,0)</f>
        <v>9</v>
      </c>
      <c r="Q7181">
        <f>+VLOOKUP($N7181,[1]Hoja3!$A$4:$E$349,3,0)</f>
        <v>9211</v>
      </c>
      <c r="R7181" t="str">
        <f>+VLOOKUP($N7181,[1]Hoja3!$A$4:$E$349,4,0)</f>
        <v>Araucanía</v>
      </c>
      <c r="S7181" t="str">
        <f t="shared" si="734"/>
        <v>Victoria439292</v>
      </c>
    </row>
    <row r="7182" spans="11:19" x14ac:dyDescent="0.3">
      <c r="K7182">
        <f t="shared" si="735"/>
        <v>0</v>
      </c>
      <c r="L7182" t="str">
        <f t="shared" ref="L7182:L7245" si="736">+N7182&amp;O7182</f>
        <v>Victoria43929</v>
      </c>
      <c r="M7182" s="9">
        <f t="shared" ref="M7182:M7245" si="737">+M7181+1</f>
        <v>3</v>
      </c>
      <c r="N7182" t="str">
        <f t="shared" ref="N7182:N7245" si="738">+N7181</f>
        <v>Victoria</v>
      </c>
      <c r="O7182" s="1">
        <f t="shared" ref="O7182:O7245" si="739">+O7181</f>
        <v>43929</v>
      </c>
      <c r="P7182">
        <f>+VLOOKUP($N7182,[1]Hoja3!$A$4:$E$349,2,0)</f>
        <v>9</v>
      </c>
      <c r="Q7182">
        <f>+VLOOKUP($N7182,[1]Hoja3!$A$4:$E$349,3,0)</f>
        <v>9211</v>
      </c>
      <c r="R7182" t="str">
        <f>+VLOOKUP($N7182,[1]Hoja3!$A$4:$E$349,4,0)</f>
        <v>Araucanía</v>
      </c>
      <c r="S7182" t="str">
        <f t="shared" ref="S7182:S7245" si="740">+N7182&amp;O7182&amp;M7182</f>
        <v>Victoria439293</v>
      </c>
    </row>
    <row r="7183" spans="11:19" x14ac:dyDescent="0.3">
      <c r="K7183">
        <f t="shared" si="735"/>
        <v>0</v>
      </c>
      <c r="L7183" t="str">
        <f t="shared" si="736"/>
        <v>Vilcun43929</v>
      </c>
      <c r="M7183" s="9">
        <v>1</v>
      </c>
      <c r="N7183" t="s">
        <v>356</v>
      </c>
      <c r="O7183" s="1">
        <f t="shared" si="739"/>
        <v>43929</v>
      </c>
      <c r="P7183">
        <f>+VLOOKUP($N7183,[1]Hoja3!$A$4:$E$349,2,0)</f>
        <v>9</v>
      </c>
      <c r="Q7183">
        <f>+VLOOKUP($N7183,[1]Hoja3!$A$4:$E$349,3,0)</f>
        <v>9119</v>
      </c>
      <c r="R7183" t="str">
        <f>+VLOOKUP($N7183,[1]Hoja3!$A$4:$E$349,4,0)</f>
        <v>Araucanía</v>
      </c>
      <c r="S7183" t="str">
        <f t="shared" si="740"/>
        <v>Vilcun439291</v>
      </c>
    </row>
    <row r="7184" spans="11:19" x14ac:dyDescent="0.3">
      <c r="K7184">
        <f t="shared" si="735"/>
        <v>0</v>
      </c>
      <c r="L7184" t="str">
        <f t="shared" si="736"/>
        <v>Vilcun43929</v>
      </c>
      <c r="M7184" s="9">
        <f t="shared" si="737"/>
        <v>2</v>
      </c>
      <c r="N7184" t="str">
        <f t="shared" si="738"/>
        <v>Vilcun</v>
      </c>
      <c r="O7184" s="1">
        <f t="shared" si="739"/>
        <v>43929</v>
      </c>
      <c r="P7184">
        <f>+VLOOKUP($N7184,[1]Hoja3!$A$4:$E$349,2,0)</f>
        <v>9</v>
      </c>
      <c r="Q7184">
        <f>+VLOOKUP($N7184,[1]Hoja3!$A$4:$E$349,3,0)</f>
        <v>9119</v>
      </c>
      <c r="R7184" t="str">
        <f>+VLOOKUP($N7184,[1]Hoja3!$A$4:$E$349,4,0)</f>
        <v>Araucanía</v>
      </c>
      <c r="S7184" t="str">
        <f t="shared" si="740"/>
        <v>Vilcun439292</v>
      </c>
    </row>
    <row r="7185" spans="11:19" x14ac:dyDescent="0.3">
      <c r="K7185">
        <f t="shared" si="735"/>
        <v>0</v>
      </c>
      <c r="L7185" t="str">
        <f t="shared" si="736"/>
        <v>Villa Alemana43929</v>
      </c>
      <c r="M7185" s="9">
        <v>1</v>
      </c>
      <c r="N7185" t="s">
        <v>358</v>
      </c>
      <c r="O7185" s="1">
        <f t="shared" si="739"/>
        <v>43929</v>
      </c>
      <c r="P7185">
        <f>+VLOOKUP($N7185,[1]Hoja3!$A$4:$E$349,2,0)</f>
        <v>5</v>
      </c>
      <c r="Q7185">
        <f>+VLOOKUP($N7185,[1]Hoja3!$A$4:$E$349,3,0)</f>
        <v>5804</v>
      </c>
      <c r="R7185" t="str">
        <f>+VLOOKUP($N7185,[1]Hoja3!$A$4:$E$349,4,0)</f>
        <v>Valparaíso</v>
      </c>
      <c r="S7185" t="str">
        <f t="shared" si="740"/>
        <v>Villa Alemana439291</v>
      </c>
    </row>
    <row r="7186" spans="11:19" x14ac:dyDescent="0.3">
      <c r="K7186">
        <f t="shared" si="735"/>
        <v>0</v>
      </c>
      <c r="L7186" t="str">
        <f t="shared" si="736"/>
        <v>Villarrica43929</v>
      </c>
      <c r="M7186" s="9">
        <v>1</v>
      </c>
      <c r="N7186" t="s">
        <v>367</v>
      </c>
      <c r="O7186" s="1">
        <f t="shared" si="739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0"/>
        <v>Villarrica439291</v>
      </c>
    </row>
    <row r="7187" spans="11:19" x14ac:dyDescent="0.3">
      <c r="K7187">
        <f t="shared" si="735"/>
        <v>0</v>
      </c>
      <c r="L7187" t="str">
        <f t="shared" si="736"/>
        <v>Villarrica43929</v>
      </c>
      <c r="M7187" s="9">
        <f t="shared" si="737"/>
        <v>2</v>
      </c>
      <c r="N7187" t="str">
        <f t="shared" si="738"/>
        <v>Villarrica</v>
      </c>
      <c r="O7187" s="1">
        <f t="shared" si="739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0"/>
        <v>Villarrica439292</v>
      </c>
    </row>
    <row r="7188" spans="11:19" x14ac:dyDescent="0.3">
      <c r="K7188">
        <f t="shared" si="735"/>
        <v>0</v>
      </c>
      <c r="L7188" t="str">
        <f t="shared" si="736"/>
        <v>Villarrica43929</v>
      </c>
      <c r="M7188" s="9">
        <f t="shared" si="737"/>
        <v>3</v>
      </c>
      <c r="N7188" t="str">
        <f t="shared" si="738"/>
        <v>Villarrica</v>
      </c>
      <c r="O7188" s="1">
        <f t="shared" si="739"/>
        <v>43929</v>
      </c>
      <c r="P7188">
        <f>+VLOOKUP($N7188,[1]Hoja3!$A$4:$E$349,2,0)</f>
        <v>9</v>
      </c>
      <c r="Q7188">
        <f>+VLOOKUP($N7188,[1]Hoja3!$A$4:$E$349,3,0)</f>
        <v>9120</v>
      </c>
      <c r="R7188" t="str">
        <f>+VLOOKUP($N7188,[1]Hoja3!$A$4:$E$349,4,0)</f>
        <v>Araucanía</v>
      </c>
      <c r="S7188" t="str">
        <f t="shared" si="740"/>
        <v>Villarrica439293</v>
      </c>
    </row>
    <row r="7189" spans="11:19" x14ac:dyDescent="0.3">
      <c r="K7189">
        <f t="shared" si="735"/>
        <v>0</v>
      </c>
      <c r="L7189" t="str">
        <f t="shared" si="736"/>
        <v>Villarrica43929</v>
      </c>
      <c r="M7189" s="9">
        <f t="shared" si="737"/>
        <v>4</v>
      </c>
      <c r="N7189" t="str">
        <f t="shared" si="738"/>
        <v>Villarrica</v>
      </c>
      <c r="O7189" s="1">
        <f t="shared" si="739"/>
        <v>43929</v>
      </c>
      <c r="P7189">
        <f>+VLOOKUP($N7189,[1]Hoja3!$A$4:$E$349,2,0)</f>
        <v>9</v>
      </c>
      <c r="Q7189">
        <f>+VLOOKUP($N7189,[1]Hoja3!$A$4:$E$349,3,0)</f>
        <v>9120</v>
      </c>
      <c r="R7189" t="str">
        <f>+VLOOKUP($N7189,[1]Hoja3!$A$4:$E$349,4,0)</f>
        <v>Araucanía</v>
      </c>
      <c r="S7189" t="str">
        <f t="shared" si="740"/>
        <v>Villarrica439294</v>
      </c>
    </row>
    <row r="7190" spans="11:19" x14ac:dyDescent="0.3">
      <c r="K7190">
        <f t="shared" si="735"/>
        <v>0</v>
      </c>
      <c r="L7190" t="str">
        <f t="shared" si="736"/>
        <v>Vina del Mar43929</v>
      </c>
      <c r="M7190" s="9">
        <v>1</v>
      </c>
      <c r="N7190" t="s">
        <v>359</v>
      </c>
      <c r="O7190" s="1">
        <f t="shared" si="739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0"/>
        <v>Vina del Mar439291</v>
      </c>
    </row>
    <row r="7191" spans="11:19" x14ac:dyDescent="0.3">
      <c r="K7191">
        <f t="shared" si="735"/>
        <v>0</v>
      </c>
      <c r="L7191" t="str">
        <f t="shared" si="736"/>
        <v>Vina del Mar43929</v>
      </c>
      <c r="M7191" s="9">
        <f t="shared" si="737"/>
        <v>2</v>
      </c>
      <c r="N7191" t="str">
        <f t="shared" si="738"/>
        <v>Vina del Mar</v>
      </c>
      <c r="O7191" s="1">
        <f t="shared" si="739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0"/>
        <v>Vina del Mar439292</v>
      </c>
    </row>
    <row r="7192" spans="11:19" x14ac:dyDescent="0.3">
      <c r="K7192">
        <f t="shared" si="735"/>
        <v>0</v>
      </c>
      <c r="L7192" t="str">
        <f t="shared" si="736"/>
        <v>Vina del Mar43929</v>
      </c>
      <c r="M7192" s="9">
        <f t="shared" si="737"/>
        <v>3</v>
      </c>
      <c r="N7192" t="str">
        <f t="shared" si="738"/>
        <v>Vina del Mar</v>
      </c>
      <c r="O7192" s="1">
        <f t="shared" si="739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0"/>
        <v>Vina del Mar439293</v>
      </c>
    </row>
    <row r="7193" spans="11:19" x14ac:dyDescent="0.3">
      <c r="K7193">
        <f t="shared" si="735"/>
        <v>0</v>
      </c>
      <c r="L7193" t="str">
        <f t="shared" si="736"/>
        <v>Vina del Mar43929</v>
      </c>
      <c r="M7193" s="9">
        <f t="shared" si="737"/>
        <v>4</v>
      </c>
      <c r="N7193" t="str">
        <f t="shared" si="738"/>
        <v>Vina del Mar</v>
      </c>
      <c r="O7193" s="1">
        <f t="shared" si="739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0"/>
        <v>Vina del Mar439294</v>
      </c>
    </row>
    <row r="7194" spans="11:19" x14ac:dyDescent="0.3">
      <c r="K7194">
        <f t="shared" si="735"/>
        <v>0</v>
      </c>
      <c r="L7194" t="str">
        <f t="shared" si="736"/>
        <v>Vina del Mar43929</v>
      </c>
      <c r="M7194" s="9">
        <f t="shared" si="737"/>
        <v>5</v>
      </c>
      <c r="N7194" t="str">
        <f t="shared" si="738"/>
        <v>Vina del Mar</v>
      </c>
      <c r="O7194" s="1">
        <f t="shared" si="739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0"/>
        <v>Vina del Mar439295</v>
      </c>
    </row>
    <row r="7195" spans="11:19" x14ac:dyDescent="0.3">
      <c r="K7195">
        <f t="shared" si="735"/>
        <v>0</v>
      </c>
      <c r="L7195" t="str">
        <f t="shared" si="736"/>
        <v>Vina del Mar43929</v>
      </c>
      <c r="M7195" s="9">
        <f t="shared" si="737"/>
        <v>6</v>
      </c>
      <c r="N7195" t="str">
        <f t="shared" si="738"/>
        <v>Vina del Mar</v>
      </c>
      <c r="O7195" s="1">
        <f t="shared" si="739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0"/>
        <v>Vina del Mar439296</v>
      </c>
    </row>
    <row r="7196" spans="11:19" x14ac:dyDescent="0.3">
      <c r="K7196">
        <f t="shared" si="735"/>
        <v>0</v>
      </c>
      <c r="L7196" t="str">
        <f t="shared" si="736"/>
        <v>Vina del Mar43929</v>
      </c>
      <c r="M7196" s="9">
        <f t="shared" si="737"/>
        <v>7</v>
      </c>
      <c r="N7196" t="str">
        <f t="shared" si="738"/>
        <v>Vina del Mar</v>
      </c>
      <c r="O7196" s="1">
        <f t="shared" si="739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0"/>
        <v>Vina del Mar439297</v>
      </c>
    </row>
    <row r="7197" spans="11:19" x14ac:dyDescent="0.3">
      <c r="K7197">
        <f t="shared" si="735"/>
        <v>0</v>
      </c>
      <c r="L7197" t="str">
        <f t="shared" si="736"/>
        <v>Vina del Mar43929</v>
      </c>
      <c r="M7197" s="9">
        <f t="shared" si="737"/>
        <v>8</v>
      </c>
      <c r="N7197" t="str">
        <f t="shared" si="738"/>
        <v>Vina del Mar</v>
      </c>
      <c r="O7197" s="1">
        <f t="shared" si="739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0"/>
        <v>Vina del Mar439298</v>
      </c>
    </row>
    <row r="7198" spans="11:19" x14ac:dyDescent="0.3">
      <c r="K7198">
        <f t="shared" si="735"/>
        <v>0</v>
      </c>
      <c r="L7198" t="str">
        <f t="shared" si="736"/>
        <v>Vina del Mar43929</v>
      </c>
      <c r="M7198" s="9">
        <f t="shared" si="737"/>
        <v>9</v>
      </c>
      <c r="N7198" t="str">
        <f t="shared" si="738"/>
        <v>Vina del Mar</v>
      </c>
      <c r="O7198" s="1">
        <f t="shared" si="739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0"/>
        <v>Vina del Mar439299</v>
      </c>
    </row>
    <row r="7199" spans="11:19" x14ac:dyDescent="0.3">
      <c r="K7199">
        <f t="shared" si="735"/>
        <v>0</v>
      </c>
      <c r="L7199" t="str">
        <f t="shared" si="736"/>
        <v>Vina del Mar43929</v>
      </c>
      <c r="M7199" s="9">
        <f t="shared" si="737"/>
        <v>10</v>
      </c>
      <c r="N7199" t="str">
        <f t="shared" si="738"/>
        <v>Vina del Mar</v>
      </c>
      <c r="O7199" s="1">
        <f t="shared" si="739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0"/>
        <v>Vina del Mar4392910</v>
      </c>
    </row>
    <row r="7200" spans="11:19" x14ac:dyDescent="0.3">
      <c r="K7200">
        <f t="shared" si="735"/>
        <v>0</v>
      </c>
      <c r="L7200" t="str">
        <f t="shared" si="736"/>
        <v>Vina del Mar43929</v>
      </c>
      <c r="M7200" s="9">
        <f t="shared" si="737"/>
        <v>11</v>
      </c>
      <c r="N7200" t="str">
        <f t="shared" si="738"/>
        <v>Vina del Mar</v>
      </c>
      <c r="O7200" s="1">
        <f t="shared" si="739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0"/>
        <v>Vina del Mar4392911</v>
      </c>
    </row>
    <row r="7201" spans="11:19" x14ac:dyDescent="0.3">
      <c r="K7201">
        <f t="shared" si="735"/>
        <v>0</v>
      </c>
      <c r="L7201" t="str">
        <f t="shared" si="736"/>
        <v>Vina del Mar43929</v>
      </c>
      <c r="M7201" s="9">
        <f t="shared" si="737"/>
        <v>12</v>
      </c>
      <c r="N7201" t="str">
        <f t="shared" si="738"/>
        <v>Vina del Mar</v>
      </c>
      <c r="O7201" s="1">
        <f t="shared" si="739"/>
        <v>43929</v>
      </c>
      <c r="P7201">
        <f>+VLOOKUP($N7201,[1]Hoja3!$A$4:$E$349,2,0)</f>
        <v>5</v>
      </c>
      <c r="Q7201">
        <f>+VLOOKUP($N7201,[1]Hoja3!$A$4:$E$349,3,0)</f>
        <v>5109</v>
      </c>
      <c r="R7201" t="str">
        <f>+VLOOKUP($N7201,[1]Hoja3!$A$4:$E$349,4,0)</f>
        <v>Valparaíso</v>
      </c>
      <c r="S7201" t="str">
        <f t="shared" si="740"/>
        <v>Vina del Mar4392912</v>
      </c>
    </row>
    <row r="7202" spans="11:19" x14ac:dyDescent="0.3">
      <c r="K7202">
        <f t="shared" si="735"/>
        <v>0</v>
      </c>
      <c r="L7202" t="str">
        <f t="shared" si="736"/>
        <v>Vina del Mar43929</v>
      </c>
      <c r="M7202" s="9">
        <f t="shared" si="737"/>
        <v>13</v>
      </c>
      <c r="N7202" t="str">
        <f t="shared" si="738"/>
        <v>Vina del Mar</v>
      </c>
      <c r="O7202" s="1">
        <f t="shared" si="739"/>
        <v>43929</v>
      </c>
      <c r="P7202">
        <f>+VLOOKUP($N7202,[1]Hoja3!$A$4:$E$349,2,0)</f>
        <v>5</v>
      </c>
      <c r="Q7202">
        <f>+VLOOKUP($N7202,[1]Hoja3!$A$4:$E$349,3,0)</f>
        <v>5109</v>
      </c>
      <c r="R7202" t="str">
        <f>+VLOOKUP($N7202,[1]Hoja3!$A$4:$E$349,4,0)</f>
        <v>Valparaíso</v>
      </c>
      <c r="S7202" t="str">
        <f t="shared" si="740"/>
        <v>Vina del Mar4392913</v>
      </c>
    </row>
    <row r="7203" spans="11:19" x14ac:dyDescent="0.3">
      <c r="K7203">
        <f t="shared" si="735"/>
        <v>0</v>
      </c>
      <c r="L7203" t="str">
        <f t="shared" si="736"/>
        <v>Yungay43929</v>
      </c>
      <c r="M7203" s="9">
        <v>1</v>
      </c>
      <c r="N7203" t="s">
        <v>363</v>
      </c>
      <c r="O7203" s="1">
        <f t="shared" si="739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0"/>
        <v>Yungay439291</v>
      </c>
    </row>
    <row r="7204" spans="11:19" x14ac:dyDescent="0.3">
      <c r="K7204">
        <f t="shared" si="735"/>
        <v>0</v>
      </c>
      <c r="L7204" t="str">
        <f t="shared" si="736"/>
        <v>Yungay43929</v>
      </c>
      <c r="M7204" s="9">
        <f t="shared" si="737"/>
        <v>2</v>
      </c>
      <c r="N7204" t="str">
        <f t="shared" si="738"/>
        <v>Yungay</v>
      </c>
      <c r="O7204" s="1">
        <f t="shared" si="739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0"/>
        <v>Yungay439292</v>
      </c>
    </row>
    <row r="7205" spans="11:19" x14ac:dyDescent="0.3">
      <c r="K7205">
        <f t="shared" si="735"/>
        <v>0</v>
      </c>
      <c r="L7205" t="str">
        <f t="shared" si="736"/>
        <v>Yungay43929</v>
      </c>
      <c r="M7205" s="9">
        <f t="shared" si="737"/>
        <v>3</v>
      </c>
      <c r="N7205" t="str">
        <f t="shared" si="738"/>
        <v>Yungay</v>
      </c>
      <c r="O7205" s="1">
        <f t="shared" si="739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0"/>
        <v>Yungay439293</v>
      </c>
    </row>
    <row r="7206" spans="11:19" x14ac:dyDescent="0.3">
      <c r="K7206">
        <f t="shared" si="735"/>
        <v>0</v>
      </c>
      <c r="L7206" t="str">
        <f t="shared" si="736"/>
        <v>Yungay43929</v>
      </c>
      <c r="M7206" s="9">
        <f t="shared" si="737"/>
        <v>4</v>
      </c>
      <c r="N7206" t="str">
        <f t="shared" si="738"/>
        <v>Yungay</v>
      </c>
      <c r="O7206" s="1">
        <f t="shared" si="739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0"/>
        <v>Yungay439294</v>
      </c>
    </row>
    <row r="7207" spans="11:19" x14ac:dyDescent="0.3">
      <c r="K7207">
        <f t="shared" si="735"/>
        <v>0</v>
      </c>
      <c r="L7207" t="str">
        <f t="shared" si="736"/>
        <v>Yungay43929</v>
      </c>
      <c r="M7207" s="9">
        <f t="shared" si="737"/>
        <v>5</v>
      </c>
      <c r="N7207" t="str">
        <f t="shared" si="738"/>
        <v>Yungay</v>
      </c>
      <c r="O7207" s="1">
        <f t="shared" si="739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0"/>
        <v>Yungay439295</v>
      </c>
    </row>
    <row r="7208" spans="11:19" x14ac:dyDescent="0.3">
      <c r="K7208">
        <f t="shared" si="735"/>
        <v>0</v>
      </c>
      <c r="L7208" t="str">
        <f t="shared" si="736"/>
        <v>Yungay43929</v>
      </c>
      <c r="M7208" s="9">
        <f t="shared" si="737"/>
        <v>6</v>
      </c>
      <c r="N7208" t="str">
        <f t="shared" si="738"/>
        <v>Yungay</v>
      </c>
      <c r="O7208" s="1">
        <f t="shared" si="739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0"/>
        <v>Yungay439296</v>
      </c>
    </row>
    <row r="7209" spans="11:19" x14ac:dyDescent="0.3">
      <c r="K7209">
        <f t="shared" si="735"/>
        <v>0</v>
      </c>
      <c r="L7209" t="str">
        <f t="shared" si="736"/>
        <v>Yungay43929</v>
      </c>
      <c r="M7209" s="9">
        <f t="shared" si="737"/>
        <v>7</v>
      </c>
      <c r="N7209" t="str">
        <f t="shared" si="738"/>
        <v>Yungay</v>
      </c>
      <c r="O7209" s="1">
        <f t="shared" si="739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0"/>
        <v>Yungay439297</v>
      </c>
    </row>
    <row r="7210" spans="11:19" x14ac:dyDescent="0.3">
      <c r="K7210">
        <f t="shared" si="735"/>
        <v>0</v>
      </c>
      <c r="L7210" t="str">
        <f t="shared" si="736"/>
        <v>Yungay43929</v>
      </c>
      <c r="M7210" s="9">
        <f t="shared" si="737"/>
        <v>8</v>
      </c>
      <c r="N7210" t="str">
        <f t="shared" si="738"/>
        <v>Yungay</v>
      </c>
      <c r="O7210" s="1">
        <f t="shared" si="739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0"/>
        <v>Yungay439298</v>
      </c>
    </row>
    <row r="7211" spans="11:19" x14ac:dyDescent="0.3">
      <c r="K7211">
        <f t="shared" si="735"/>
        <v>0</v>
      </c>
      <c r="L7211" t="str">
        <f t="shared" si="736"/>
        <v>Yungay43929</v>
      </c>
      <c r="M7211" s="9">
        <f t="shared" si="737"/>
        <v>9</v>
      </c>
      <c r="N7211" t="str">
        <f t="shared" si="738"/>
        <v>Yungay</v>
      </c>
      <c r="O7211" s="1">
        <f t="shared" si="739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0"/>
        <v>Yungay439299</v>
      </c>
    </row>
    <row r="7212" spans="11:19" x14ac:dyDescent="0.3">
      <c r="K7212">
        <f t="shared" si="735"/>
        <v>0</v>
      </c>
      <c r="L7212" t="str">
        <f t="shared" si="736"/>
        <v>Yungay43929</v>
      </c>
      <c r="M7212" s="9">
        <f t="shared" si="737"/>
        <v>10</v>
      </c>
      <c r="N7212" t="str">
        <f t="shared" si="738"/>
        <v>Yungay</v>
      </c>
      <c r="O7212" s="1">
        <f t="shared" si="739"/>
        <v>43929</v>
      </c>
      <c r="P7212">
        <f>+VLOOKUP($N7212,[1]Hoja3!$A$4:$E$349,2,0)</f>
        <v>16</v>
      </c>
      <c r="Q7212">
        <f>+VLOOKUP($N7212,[1]Hoja3!$A$4:$E$349,3,0)</f>
        <v>16109</v>
      </c>
      <c r="R7212" t="str">
        <f>+VLOOKUP($N7212,[1]Hoja3!$A$4:$E$349,4,0)</f>
        <v>Ñuble</v>
      </c>
      <c r="S7212" t="str">
        <f t="shared" si="740"/>
        <v>Yungay4392910</v>
      </c>
    </row>
    <row r="7213" spans="11:19" x14ac:dyDescent="0.3">
      <c r="K7213">
        <f t="shared" si="735"/>
        <v>0</v>
      </c>
      <c r="L7213" t="str">
        <f t="shared" si="736"/>
        <v>Yungay43929</v>
      </c>
      <c r="M7213" s="9">
        <f t="shared" si="737"/>
        <v>11</v>
      </c>
      <c r="N7213" t="str">
        <f t="shared" si="738"/>
        <v>Yungay</v>
      </c>
      <c r="O7213" s="1">
        <f t="shared" si="739"/>
        <v>43929</v>
      </c>
      <c r="P7213">
        <f>+VLOOKUP($N7213,[1]Hoja3!$A$4:$E$349,2,0)</f>
        <v>16</v>
      </c>
      <c r="Q7213">
        <f>+VLOOKUP($N7213,[1]Hoja3!$A$4:$E$349,3,0)</f>
        <v>16109</v>
      </c>
      <c r="R7213" t="str">
        <f>+VLOOKUP($N7213,[1]Hoja3!$A$4:$E$349,4,0)</f>
        <v>Ñuble</v>
      </c>
      <c r="S7213" t="str">
        <f t="shared" si="740"/>
        <v>Yungay4392911</v>
      </c>
    </row>
    <row r="7214" spans="11:19" x14ac:dyDescent="0.3">
      <c r="K7214">
        <f t="shared" si="735"/>
        <v>0</v>
      </c>
      <c r="L7214" t="str">
        <f t="shared" si="736"/>
        <v>Alto Hospicio43931</v>
      </c>
      <c r="M7214" s="9">
        <v>1</v>
      </c>
      <c r="N7214" t="s">
        <v>29</v>
      </c>
      <c r="O7214" s="1"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0"/>
        <v>Alto Hospicio439311</v>
      </c>
    </row>
    <row r="7215" spans="11:19" x14ac:dyDescent="0.3">
      <c r="K7215">
        <f t="shared" si="735"/>
        <v>0</v>
      </c>
      <c r="L7215" t="str">
        <f t="shared" si="736"/>
        <v>Alto Hospicio43931</v>
      </c>
      <c r="M7215" s="9">
        <f t="shared" si="737"/>
        <v>2</v>
      </c>
      <c r="N7215" t="str">
        <f t="shared" si="738"/>
        <v>Alto Hospicio</v>
      </c>
      <c r="O7215" s="1">
        <f t="shared" si="739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0"/>
        <v>Alto Hospicio439312</v>
      </c>
    </row>
    <row r="7216" spans="11:19" x14ac:dyDescent="0.3">
      <c r="K7216">
        <f t="shared" si="735"/>
        <v>0</v>
      </c>
      <c r="L7216" t="str">
        <f t="shared" si="736"/>
        <v>Alto Hospicio43931</v>
      </c>
      <c r="M7216" s="9">
        <f t="shared" si="737"/>
        <v>3</v>
      </c>
      <c r="N7216" t="str">
        <f t="shared" si="738"/>
        <v>Alto Hospicio</v>
      </c>
      <c r="O7216" s="1">
        <f t="shared" si="739"/>
        <v>43931</v>
      </c>
      <c r="P7216">
        <f>+VLOOKUP($N7216,[1]Hoja3!$A$4:$E$349,2,0)</f>
        <v>1</v>
      </c>
      <c r="Q7216">
        <f>+VLOOKUP($N7216,[1]Hoja3!$A$4:$E$349,3,0)</f>
        <v>1107</v>
      </c>
      <c r="R7216" t="str">
        <f>+VLOOKUP($N7216,[1]Hoja3!$A$4:$E$349,4,0)</f>
        <v>Tarapacá</v>
      </c>
      <c r="S7216" t="str">
        <f t="shared" si="740"/>
        <v>Alto Hospicio439313</v>
      </c>
    </row>
    <row r="7217" spans="11:19" x14ac:dyDescent="0.3">
      <c r="K7217">
        <f t="shared" si="735"/>
        <v>0</v>
      </c>
      <c r="L7217" t="str">
        <f t="shared" si="736"/>
        <v>Alto Hospicio43931</v>
      </c>
      <c r="M7217" s="9">
        <f t="shared" si="737"/>
        <v>4</v>
      </c>
      <c r="N7217" t="str">
        <f t="shared" si="738"/>
        <v>Alto Hospicio</v>
      </c>
      <c r="O7217" s="1">
        <f t="shared" si="739"/>
        <v>43931</v>
      </c>
      <c r="P7217">
        <f>+VLOOKUP($N7217,[1]Hoja3!$A$4:$E$349,2,0)</f>
        <v>1</v>
      </c>
      <c r="Q7217">
        <f>+VLOOKUP($N7217,[1]Hoja3!$A$4:$E$349,3,0)</f>
        <v>1107</v>
      </c>
      <c r="R7217" t="str">
        <f>+VLOOKUP($N7217,[1]Hoja3!$A$4:$E$349,4,0)</f>
        <v>Tarapacá</v>
      </c>
      <c r="S7217" t="str">
        <f t="shared" si="740"/>
        <v>Alto Hospicio439314</v>
      </c>
    </row>
    <row r="7218" spans="11:19" x14ac:dyDescent="0.3">
      <c r="K7218">
        <f t="shared" si="735"/>
        <v>0</v>
      </c>
      <c r="L7218" t="str">
        <f t="shared" si="736"/>
        <v>Angol43931</v>
      </c>
      <c r="M7218" s="9">
        <v>1</v>
      </c>
      <c r="N7218" t="s">
        <v>33</v>
      </c>
      <c r="O7218" s="1">
        <f t="shared" si="739"/>
        <v>43931</v>
      </c>
      <c r="P7218">
        <f>+VLOOKUP($N7218,[1]Hoja3!$A$4:$E$349,2,0)</f>
        <v>9</v>
      </c>
      <c r="Q7218">
        <f>+VLOOKUP($N7218,[1]Hoja3!$A$4:$E$349,3,0)</f>
        <v>9201</v>
      </c>
      <c r="R7218" t="str">
        <f>+VLOOKUP($N7218,[1]Hoja3!$A$4:$E$349,4,0)</f>
        <v>Araucanía</v>
      </c>
      <c r="S7218" t="str">
        <f t="shared" si="740"/>
        <v>Angol439311</v>
      </c>
    </row>
    <row r="7219" spans="11:19" x14ac:dyDescent="0.3">
      <c r="K7219">
        <f t="shared" si="735"/>
        <v>0</v>
      </c>
      <c r="L7219" t="str">
        <f t="shared" si="736"/>
        <v>Antofagasta43931</v>
      </c>
      <c r="M7219" s="9">
        <v>1</v>
      </c>
      <c r="N7219" t="s">
        <v>2</v>
      </c>
      <c r="O7219" s="1">
        <f t="shared" si="739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0"/>
        <v>Antofagasta439311</v>
      </c>
    </row>
    <row r="7220" spans="11:19" x14ac:dyDescent="0.3">
      <c r="K7220">
        <f t="shared" si="735"/>
        <v>0</v>
      </c>
      <c r="L7220" t="str">
        <f t="shared" si="736"/>
        <v>Antofagasta43931</v>
      </c>
      <c r="M7220" s="9">
        <f t="shared" si="737"/>
        <v>2</v>
      </c>
      <c r="N7220" t="str">
        <f t="shared" si="738"/>
        <v>Antofagasta</v>
      </c>
      <c r="O7220" s="1">
        <f t="shared" si="739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0"/>
        <v>Antofagasta439312</v>
      </c>
    </row>
    <row r="7221" spans="11:19" x14ac:dyDescent="0.3">
      <c r="K7221">
        <f t="shared" si="735"/>
        <v>0</v>
      </c>
      <c r="L7221" t="str">
        <f t="shared" si="736"/>
        <v>Antofagasta43931</v>
      </c>
      <c r="M7221" s="9">
        <f t="shared" si="737"/>
        <v>3</v>
      </c>
      <c r="N7221" t="str">
        <f t="shared" si="738"/>
        <v>Antofagasta</v>
      </c>
      <c r="O7221" s="1">
        <f t="shared" si="739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0"/>
        <v>Antofagasta439313</v>
      </c>
    </row>
    <row r="7222" spans="11:19" x14ac:dyDescent="0.3">
      <c r="K7222">
        <f t="shared" si="735"/>
        <v>0</v>
      </c>
      <c r="L7222" t="str">
        <f t="shared" si="736"/>
        <v>Antofagasta43931</v>
      </c>
      <c r="M7222" s="9">
        <f t="shared" si="737"/>
        <v>4</v>
      </c>
      <c r="N7222" t="str">
        <f t="shared" si="738"/>
        <v>Antofagasta</v>
      </c>
      <c r="O7222" s="1">
        <f t="shared" si="739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0"/>
        <v>Antofagasta439314</v>
      </c>
    </row>
    <row r="7223" spans="11:19" x14ac:dyDescent="0.3">
      <c r="K7223">
        <f t="shared" si="735"/>
        <v>0</v>
      </c>
      <c r="L7223" t="str">
        <f t="shared" si="736"/>
        <v>Antofagasta43931</v>
      </c>
      <c r="M7223" s="9">
        <f t="shared" si="737"/>
        <v>5</v>
      </c>
      <c r="N7223" t="str">
        <f t="shared" si="738"/>
        <v>Antofagasta</v>
      </c>
      <c r="O7223" s="1">
        <f t="shared" si="739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0"/>
        <v>Antofagasta439315</v>
      </c>
    </row>
    <row r="7224" spans="11:19" x14ac:dyDescent="0.3">
      <c r="K7224">
        <f t="shared" si="735"/>
        <v>0</v>
      </c>
      <c r="L7224" t="str">
        <f t="shared" si="736"/>
        <v>Antofagasta43931</v>
      </c>
      <c r="M7224" s="9">
        <f t="shared" si="737"/>
        <v>6</v>
      </c>
      <c r="N7224" t="str">
        <f t="shared" si="738"/>
        <v>Antofagasta</v>
      </c>
      <c r="O7224" s="1">
        <f t="shared" si="739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0"/>
        <v>Antofagasta439316</v>
      </c>
    </row>
    <row r="7225" spans="11:19" x14ac:dyDescent="0.3">
      <c r="K7225">
        <f t="shared" si="735"/>
        <v>0</v>
      </c>
      <c r="L7225" t="str">
        <f t="shared" si="736"/>
        <v>Antofagasta43931</v>
      </c>
      <c r="M7225" s="9">
        <f t="shared" si="737"/>
        <v>7</v>
      </c>
      <c r="N7225" t="str">
        <f t="shared" si="738"/>
        <v>Antofagasta</v>
      </c>
      <c r="O7225" s="1">
        <f t="shared" si="739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0"/>
        <v>Antofagasta439317</v>
      </c>
    </row>
    <row r="7226" spans="11:19" x14ac:dyDescent="0.3">
      <c r="K7226">
        <f t="shared" si="735"/>
        <v>0</v>
      </c>
      <c r="L7226" t="str">
        <f t="shared" si="736"/>
        <v>Antofagasta43931</v>
      </c>
      <c r="M7226" s="9">
        <f t="shared" si="737"/>
        <v>8</v>
      </c>
      <c r="N7226" t="str">
        <f t="shared" si="738"/>
        <v>Antofagasta</v>
      </c>
      <c r="O7226" s="1">
        <f t="shared" si="739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0"/>
        <v>Antofagasta439318</v>
      </c>
    </row>
    <row r="7227" spans="11:19" x14ac:dyDescent="0.3">
      <c r="K7227">
        <f t="shared" si="735"/>
        <v>0</v>
      </c>
      <c r="L7227" t="str">
        <f t="shared" si="736"/>
        <v>Antofagasta43931</v>
      </c>
      <c r="M7227" s="9">
        <f t="shared" si="737"/>
        <v>9</v>
      </c>
      <c r="N7227" t="str">
        <f t="shared" si="738"/>
        <v>Antofagasta</v>
      </c>
      <c r="O7227" s="1">
        <f t="shared" si="739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0"/>
        <v>Antofagasta439319</v>
      </c>
    </row>
    <row r="7228" spans="11:19" x14ac:dyDescent="0.3">
      <c r="K7228">
        <f t="shared" si="735"/>
        <v>0</v>
      </c>
      <c r="L7228" t="str">
        <f t="shared" si="736"/>
        <v>Antofagasta43931</v>
      </c>
      <c r="M7228" s="9">
        <f t="shared" si="737"/>
        <v>10</v>
      </c>
      <c r="N7228" t="str">
        <f t="shared" si="738"/>
        <v>Antofagasta</v>
      </c>
      <c r="O7228" s="1">
        <f t="shared" si="739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0"/>
        <v>Antofagasta4393110</v>
      </c>
    </row>
    <row r="7229" spans="11:19" x14ac:dyDescent="0.3">
      <c r="K7229">
        <f t="shared" si="735"/>
        <v>0</v>
      </c>
      <c r="L7229" t="str">
        <f t="shared" si="736"/>
        <v>Antofagasta43931</v>
      </c>
      <c r="M7229" s="9">
        <f t="shared" si="737"/>
        <v>11</v>
      </c>
      <c r="N7229" t="str">
        <f t="shared" si="738"/>
        <v>Antofagasta</v>
      </c>
      <c r="O7229" s="1">
        <f t="shared" si="739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0"/>
        <v>Antofagasta4393111</v>
      </c>
    </row>
    <row r="7230" spans="11:19" x14ac:dyDescent="0.3">
      <c r="K7230">
        <f t="shared" si="735"/>
        <v>0</v>
      </c>
      <c r="L7230" t="str">
        <f t="shared" si="736"/>
        <v>Antofagasta43931</v>
      </c>
      <c r="M7230" s="9">
        <f t="shared" si="737"/>
        <v>12</v>
      </c>
      <c r="N7230" t="str">
        <f t="shared" si="738"/>
        <v>Antofagasta</v>
      </c>
      <c r="O7230" s="1">
        <f t="shared" si="739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0"/>
        <v>Antofagasta4393112</v>
      </c>
    </row>
    <row r="7231" spans="11:19" x14ac:dyDescent="0.3">
      <c r="K7231">
        <f t="shared" si="735"/>
        <v>0</v>
      </c>
      <c r="L7231" t="str">
        <f t="shared" si="736"/>
        <v>Antofagasta43931</v>
      </c>
      <c r="M7231" s="9">
        <f t="shared" si="737"/>
        <v>13</v>
      </c>
      <c r="N7231" t="str">
        <f t="shared" si="738"/>
        <v>Antofagasta</v>
      </c>
      <c r="O7231" s="1">
        <f t="shared" si="739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0"/>
        <v>Antofagasta4393113</v>
      </c>
    </row>
    <row r="7232" spans="11:19" x14ac:dyDescent="0.3">
      <c r="K7232">
        <f t="shared" si="735"/>
        <v>0</v>
      </c>
      <c r="L7232" t="str">
        <f t="shared" si="736"/>
        <v>Antofagasta43931</v>
      </c>
      <c r="M7232" s="9">
        <f t="shared" si="737"/>
        <v>14</v>
      </c>
      <c r="N7232" t="str">
        <f t="shared" si="738"/>
        <v>Antofagasta</v>
      </c>
      <c r="O7232" s="1">
        <f t="shared" si="739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0"/>
        <v>Antofagasta4393114</v>
      </c>
    </row>
    <row r="7233" spans="11:19" x14ac:dyDescent="0.3">
      <c r="K7233">
        <f t="shared" si="735"/>
        <v>0</v>
      </c>
      <c r="L7233" t="str">
        <f t="shared" si="736"/>
        <v>Antofagasta43931</v>
      </c>
      <c r="M7233" s="9">
        <f t="shared" si="737"/>
        <v>15</v>
      </c>
      <c r="N7233" t="str">
        <f t="shared" si="738"/>
        <v>Antofagasta</v>
      </c>
      <c r="O7233" s="1">
        <f t="shared" si="739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0"/>
        <v>Antofagasta4393115</v>
      </c>
    </row>
    <row r="7234" spans="11:19" x14ac:dyDescent="0.3">
      <c r="K7234">
        <f t="shared" si="735"/>
        <v>0</v>
      </c>
      <c r="L7234" t="str">
        <f t="shared" si="736"/>
        <v>Antofagasta43931</v>
      </c>
      <c r="M7234" s="9">
        <f t="shared" si="737"/>
        <v>16</v>
      </c>
      <c r="N7234" t="str">
        <f t="shared" si="738"/>
        <v>Antofagasta</v>
      </c>
      <c r="O7234" s="1">
        <f t="shared" si="739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0"/>
        <v>Antofagasta4393116</v>
      </c>
    </row>
    <row r="7235" spans="11:19" x14ac:dyDescent="0.3">
      <c r="K7235">
        <f t="shared" si="735"/>
        <v>0</v>
      </c>
      <c r="L7235" t="str">
        <f t="shared" si="736"/>
        <v>Antofagasta43931</v>
      </c>
      <c r="M7235" s="9">
        <f t="shared" si="737"/>
        <v>17</v>
      </c>
      <c r="N7235" t="str">
        <f t="shared" si="738"/>
        <v>Antofagasta</v>
      </c>
      <c r="O7235" s="1">
        <f t="shared" si="739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0"/>
        <v>Antofagasta4393117</v>
      </c>
    </row>
    <row r="7236" spans="11:19" x14ac:dyDescent="0.3">
      <c r="K7236">
        <f t="shared" si="735"/>
        <v>0</v>
      </c>
      <c r="L7236" t="str">
        <f t="shared" si="736"/>
        <v>Antofagasta43931</v>
      </c>
      <c r="M7236" s="9">
        <f t="shared" si="737"/>
        <v>18</v>
      </c>
      <c r="N7236" t="str">
        <f t="shared" si="738"/>
        <v>Antofagasta</v>
      </c>
      <c r="O7236" s="1">
        <f t="shared" si="739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0"/>
        <v>Antofagasta4393118</v>
      </c>
    </row>
    <row r="7237" spans="11:19" x14ac:dyDescent="0.3">
      <c r="K7237">
        <f t="shared" si="735"/>
        <v>0</v>
      </c>
      <c r="L7237" t="str">
        <f t="shared" si="736"/>
        <v>Antofagasta43931</v>
      </c>
      <c r="M7237" s="9">
        <f t="shared" si="737"/>
        <v>19</v>
      </c>
      <c r="N7237" t="str">
        <f t="shared" si="738"/>
        <v>Antofagasta</v>
      </c>
      <c r="O7237" s="1">
        <f t="shared" si="739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0"/>
        <v>Antofagasta4393119</v>
      </c>
    </row>
    <row r="7238" spans="11:19" x14ac:dyDescent="0.3">
      <c r="K7238">
        <f t="shared" si="735"/>
        <v>0</v>
      </c>
      <c r="L7238" t="str">
        <f t="shared" si="736"/>
        <v>Antofagasta43931</v>
      </c>
      <c r="M7238" s="9">
        <f t="shared" si="737"/>
        <v>20</v>
      </c>
      <c r="N7238" t="str">
        <f t="shared" si="738"/>
        <v>Antofagasta</v>
      </c>
      <c r="O7238" s="1">
        <f t="shared" si="739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0"/>
        <v>Antofagasta4393120</v>
      </c>
    </row>
    <row r="7239" spans="11:19" x14ac:dyDescent="0.3">
      <c r="K7239">
        <f t="shared" ref="K7239:K7302" si="741">+COUNTIFS($L$6:$L$20000,B7239)</f>
        <v>0</v>
      </c>
      <c r="L7239" t="str">
        <f t="shared" si="736"/>
        <v>Antofagasta43931</v>
      </c>
      <c r="M7239" s="9">
        <f t="shared" si="737"/>
        <v>21</v>
      </c>
      <c r="N7239" t="str">
        <f t="shared" si="738"/>
        <v>Antofagasta</v>
      </c>
      <c r="O7239" s="1">
        <f t="shared" si="739"/>
        <v>43931</v>
      </c>
      <c r="P7239">
        <f>+VLOOKUP($N7239,[1]Hoja3!$A$4:$E$349,2,0)</f>
        <v>2</v>
      </c>
      <c r="Q7239">
        <f>+VLOOKUP($N7239,[1]Hoja3!$A$4:$E$349,3,0)</f>
        <v>2101</v>
      </c>
      <c r="R7239" t="str">
        <f>+VLOOKUP($N7239,[1]Hoja3!$A$4:$E$349,4,0)</f>
        <v>Antofagasta</v>
      </c>
      <c r="S7239" t="str">
        <f t="shared" si="740"/>
        <v>Antofagasta4393121</v>
      </c>
    </row>
    <row r="7240" spans="11:19" x14ac:dyDescent="0.3">
      <c r="K7240">
        <f t="shared" si="741"/>
        <v>0</v>
      </c>
      <c r="L7240" t="str">
        <f t="shared" si="736"/>
        <v>Antofagasta43931</v>
      </c>
      <c r="M7240" s="9">
        <f t="shared" si="737"/>
        <v>22</v>
      </c>
      <c r="N7240" t="str">
        <f t="shared" si="738"/>
        <v>Antofagasta</v>
      </c>
      <c r="O7240" s="1">
        <f t="shared" si="739"/>
        <v>43931</v>
      </c>
      <c r="P7240">
        <f>+VLOOKUP($N7240,[1]Hoja3!$A$4:$E$349,2,0)</f>
        <v>2</v>
      </c>
      <c r="Q7240">
        <f>+VLOOKUP($N7240,[1]Hoja3!$A$4:$E$349,3,0)</f>
        <v>2101</v>
      </c>
      <c r="R7240" t="str">
        <f>+VLOOKUP($N7240,[1]Hoja3!$A$4:$E$349,4,0)</f>
        <v>Antofagasta</v>
      </c>
      <c r="S7240" t="str">
        <f t="shared" si="740"/>
        <v>Antofagasta4393122</v>
      </c>
    </row>
    <row r="7241" spans="11:19" x14ac:dyDescent="0.3">
      <c r="K7241">
        <f t="shared" si="741"/>
        <v>0</v>
      </c>
      <c r="L7241" t="str">
        <f t="shared" si="736"/>
        <v>Arica43931</v>
      </c>
      <c r="M7241" s="9">
        <v>1</v>
      </c>
      <c r="N7241" t="s">
        <v>37</v>
      </c>
      <c r="O7241" s="1">
        <f t="shared" si="739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0"/>
        <v>Arica439311</v>
      </c>
    </row>
    <row r="7242" spans="11:19" x14ac:dyDescent="0.3">
      <c r="K7242">
        <f t="shared" si="741"/>
        <v>0</v>
      </c>
      <c r="L7242" t="str">
        <f t="shared" si="736"/>
        <v>Arica43931</v>
      </c>
      <c r="M7242" s="9">
        <f t="shared" si="737"/>
        <v>2</v>
      </c>
      <c r="N7242" t="str">
        <f t="shared" si="738"/>
        <v>Arica</v>
      </c>
      <c r="O7242" s="1">
        <f t="shared" si="739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0"/>
        <v>Arica439312</v>
      </c>
    </row>
    <row r="7243" spans="11:19" x14ac:dyDescent="0.3">
      <c r="K7243">
        <f t="shared" si="741"/>
        <v>0</v>
      </c>
      <c r="L7243" t="str">
        <f t="shared" si="736"/>
        <v>Arica43931</v>
      </c>
      <c r="M7243" s="9">
        <f t="shared" si="737"/>
        <v>3</v>
      </c>
      <c r="N7243" t="str">
        <f t="shared" si="738"/>
        <v>Arica</v>
      </c>
      <c r="O7243" s="1">
        <f t="shared" si="739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0"/>
        <v>Arica439313</v>
      </c>
    </row>
    <row r="7244" spans="11:19" x14ac:dyDescent="0.3">
      <c r="K7244">
        <f t="shared" si="741"/>
        <v>0</v>
      </c>
      <c r="L7244" t="str">
        <f t="shared" si="736"/>
        <v>Arica43931</v>
      </c>
      <c r="M7244" s="9">
        <f t="shared" si="737"/>
        <v>4</v>
      </c>
      <c r="N7244" t="str">
        <f t="shared" si="738"/>
        <v>Arica</v>
      </c>
      <c r="O7244" s="1">
        <f t="shared" si="739"/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si="740"/>
        <v>Arica439314</v>
      </c>
    </row>
    <row r="7245" spans="11:19" x14ac:dyDescent="0.3">
      <c r="K7245">
        <f t="shared" si="741"/>
        <v>0</v>
      </c>
      <c r="L7245" t="str">
        <f t="shared" si="736"/>
        <v>Arica43931</v>
      </c>
      <c r="M7245" s="9">
        <f t="shared" si="737"/>
        <v>5</v>
      </c>
      <c r="N7245" t="str">
        <f t="shared" si="738"/>
        <v>Arica</v>
      </c>
      <c r="O7245" s="1">
        <f t="shared" si="739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40"/>
        <v>Arica439315</v>
      </c>
    </row>
    <row r="7246" spans="11:19" x14ac:dyDescent="0.3">
      <c r="K7246">
        <f t="shared" si="741"/>
        <v>0</v>
      </c>
      <c r="L7246" t="str">
        <f t="shared" ref="L7246:L7309" si="742">+N7246&amp;O7246</f>
        <v>Arica43931</v>
      </c>
      <c r="M7246" s="9">
        <f t="shared" ref="M7246:M7309" si="743">+M7245+1</f>
        <v>6</v>
      </c>
      <c r="N7246" t="str">
        <f t="shared" ref="N7246:N7309" si="744">+N7245</f>
        <v>Arica</v>
      </c>
      <c r="O7246" s="1">
        <f t="shared" ref="O7246:O7309" si="745">+O7245</f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ref="S7246:S7309" si="746">+N7246&amp;O7246&amp;M7246</f>
        <v>Arica439316</v>
      </c>
    </row>
    <row r="7247" spans="11:19" x14ac:dyDescent="0.3">
      <c r="K7247">
        <f t="shared" si="741"/>
        <v>0</v>
      </c>
      <c r="L7247" t="str">
        <f t="shared" si="742"/>
        <v>Arica43931</v>
      </c>
      <c r="M7247" s="9">
        <f t="shared" si="743"/>
        <v>7</v>
      </c>
      <c r="N7247" t="str">
        <f t="shared" si="744"/>
        <v>Arica</v>
      </c>
      <c r="O7247" s="1">
        <f t="shared" si="745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46"/>
        <v>Arica439317</v>
      </c>
    </row>
    <row r="7248" spans="11:19" x14ac:dyDescent="0.3">
      <c r="K7248">
        <f t="shared" si="741"/>
        <v>0</v>
      </c>
      <c r="L7248" t="str">
        <f t="shared" si="742"/>
        <v>Arica43931</v>
      </c>
      <c r="M7248" s="9">
        <f t="shared" si="743"/>
        <v>8</v>
      </c>
      <c r="N7248" t="str">
        <f t="shared" si="744"/>
        <v>Arica</v>
      </c>
      <c r="O7248" s="1">
        <f t="shared" si="745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46"/>
        <v>Arica439318</v>
      </c>
    </row>
    <row r="7249" spans="11:19" x14ac:dyDescent="0.3">
      <c r="K7249">
        <f t="shared" si="741"/>
        <v>0</v>
      </c>
      <c r="L7249" t="str">
        <f t="shared" si="742"/>
        <v>Arica43931</v>
      </c>
      <c r="M7249" s="9">
        <f t="shared" si="743"/>
        <v>9</v>
      </c>
      <c r="N7249" t="str">
        <f t="shared" si="744"/>
        <v>Arica</v>
      </c>
      <c r="O7249" s="1">
        <f t="shared" si="745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46"/>
        <v>Arica439319</v>
      </c>
    </row>
    <row r="7250" spans="11:19" x14ac:dyDescent="0.3">
      <c r="K7250">
        <f t="shared" si="741"/>
        <v>0</v>
      </c>
      <c r="L7250" t="str">
        <f t="shared" si="742"/>
        <v>Arica43931</v>
      </c>
      <c r="M7250" s="9">
        <f t="shared" si="743"/>
        <v>10</v>
      </c>
      <c r="N7250" t="str">
        <f t="shared" si="744"/>
        <v>Arica</v>
      </c>
      <c r="O7250" s="1">
        <f t="shared" si="745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46"/>
        <v>Arica4393110</v>
      </c>
    </row>
    <row r="7251" spans="11:19" x14ac:dyDescent="0.3">
      <c r="K7251">
        <f t="shared" si="741"/>
        <v>0</v>
      </c>
      <c r="L7251" t="str">
        <f t="shared" si="742"/>
        <v>Arica43931</v>
      </c>
      <c r="M7251" s="9">
        <f t="shared" si="743"/>
        <v>11</v>
      </c>
      <c r="N7251" t="str">
        <f t="shared" si="744"/>
        <v>Arica</v>
      </c>
      <c r="O7251" s="1">
        <f t="shared" si="745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46"/>
        <v>Arica4393111</v>
      </c>
    </row>
    <row r="7252" spans="11:19" x14ac:dyDescent="0.3">
      <c r="K7252">
        <f t="shared" si="741"/>
        <v>0</v>
      </c>
      <c r="L7252" t="str">
        <f t="shared" si="742"/>
        <v>Arica43931</v>
      </c>
      <c r="M7252" s="9">
        <f t="shared" si="743"/>
        <v>12</v>
      </c>
      <c r="N7252" t="str">
        <f t="shared" si="744"/>
        <v>Arica</v>
      </c>
      <c r="O7252" s="1">
        <f t="shared" si="745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46"/>
        <v>Arica4393112</v>
      </c>
    </row>
    <row r="7253" spans="11:19" x14ac:dyDescent="0.3">
      <c r="K7253">
        <f t="shared" si="741"/>
        <v>0</v>
      </c>
      <c r="L7253" t="str">
        <f t="shared" si="742"/>
        <v>Arica43931</v>
      </c>
      <c r="M7253" s="9">
        <f t="shared" si="743"/>
        <v>13</v>
      </c>
      <c r="N7253" t="str">
        <f t="shared" si="744"/>
        <v>Arica</v>
      </c>
      <c r="O7253" s="1">
        <f t="shared" si="745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46"/>
        <v>Arica4393113</v>
      </c>
    </row>
    <row r="7254" spans="11:19" x14ac:dyDescent="0.3">
      <c r="K7254">
        <f t="shared" si="741"/>
        <v>0</v>
      </c>
      <c r="L7254" t="str">
        <f t="shared" si="742"/>
        <v>Arica43931</v>
      </c>
      <c r="M7254" s="9">
        <f t="shared" si="743"/>
        <v>14</v>
      </c>
      <c r="N7254" t="str">
        <f t="shared" si="744"/>
        <v>Arica</v>
      </c>
      <c r="O7254" s="1">
        <f t="shared" si="745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46"/>
        <v>Arica4393114</v>
      </c>
    </row>
    <row r="7255" spans="11:19" x14ac:dyDescent="0.3">
      <c r="K7255">
        <f t="shared" si="741"/>
        <v>0</v>
      </c>
      <c r="L7255" t="str">
        <f t="shared" si="742"/>
        <v>Arica43931</v>
      </c>
      <c r="M7255" s="9">
        <f t="shared" si="743"/>
        <v>15</v>
      </c>
      <c r="N7255" t="str">
        <f t="shared" si="744"/>
        <v>Arica</v>
      </c>
      <c r="O7255" s="1">
        <f t="shared" si="745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46"/>
        <v>Arica4393115</v>
      </c>
    </row>
    <row r="7256" spans="11:19" x14ac:dyDescent="0.3">
      <c r="K7256">
        <f t="shared" si="741"/>
        <v>0</v>
      </c>
      <c r="L7256" t="str">
        <f t="shared" si="742"/>
        <v>Arica43931</v>
      </c>
      <c r="M7256" s="9">
        <f t="shared" si="743"/>
        <v>16</v>
      </c>
      <c r="N7256" t="str">
        <f t="shared" si="744"/>
        <v>Arica</v>
      </c>
      <c r="O7256" s="1">
        <f t="shared" si="745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46"/>
        <v>Arica4393116</v>
      </c>
    </row>
    <row r="7257" spans="11:19" x14ac:dyDescent="0.3">
      <c r="K7257">
        <f t="shared" si="741"/>
        <v>0</v>
      </c>
      <c r="L7257" t="str">
        <f t="shared" si="742"/>
        <v>Arica43931</v>
      </c>
      <c r="M7257" s="9">
        <f t="shared" si="743"/>
        <v>17</v>
      </c>
      <c r="N7257" t="str">
        <f t="shared" si="744"/>
        <v>Arica</v>
      </c>
      <c r="O7257" s="1">
        <f t="shared" si="745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46"/>
        <v>Arica4393117</v>
      </c>
    </row>
    <row r="7258" spans="11:19" x14ac:dyDescent="0.3">
      <c r="K7258">
        <f t="shared" si="741"/>
        <v>0</v>
      </c>
      <c r="L7258" t="str">
        <f t="shared" si="742"/>
        <v>Arica43931</v>
      </c>
      <c r="M7258" s="9">
        <f t="shared" si="743"/>
        <v>18</v>
      </c>
      <c r="N7258" t="str">
        <f t="shared" si="744"/>
        <v>Arica</v>
      </c>
      <c r="O7258" s="1">
        <f t="shared" si="745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46"/>
        <v>Arica4393118</v>
      </c>
    </row>
    <row r="7259" spans="11:19" x14ac:dyDescent="0.3">
      <c r="K7259">
        <f t="shared" si="741"/>
        <v>0</v>
      </c>
      <c r="L7259" t="str">
        <f t="shared" si="742"/>
        <v>Arica43931</v>
      </c>
      <c r="M7259" s="9">
        <f t="shared" si="743"/>
        <v>19</v>
      </c>
      <c r="N7259" t="str">
        <f t="shared" si="744"/>
        <v>Arica</v>
      </c>
      <c r="O7259" s="1">
        <f t="shared" si="745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46"/>
        <v>Arica4393119</v>
      </c>
    </row>
    <row r="7260" spans="11:19" x14ac:dyDescent="0.3">
      <c r="K7260">
        <f t="shared" si="741"/>
        <v>0</v>
      </c>
      <c r="L7260" t="str">
        <f t="shared" si="742"/>
        <v>Arica43931</v>
      </c>
      <c r="M7260" s="9">
        <f t="shared" si="743"/>
        <v>20</v>
      </c>
      <c r="N7260" t="str">
        <f t="shared" si="744"/>
        <v>Arica</v>
      </c>
      <c r="O7260" s="1">
        <f t="shared" si="745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46"/>
        <v>Arica4393120</v>
      </c>
    </row>
    <row r="7261" spans="11:19" x14ac:dyDescent="0.3">
      <c r="K7261">
        <f t="shared" si="741"/>
        <v>0</v>
      </c>
      <c r="L7261" t="str">
        <f t="shared" si="742"/>
        <v>Arica43931</v>
      </c>
      <c r="M7261" s="9">
        <f t="shared" si="743"/>
        <v>21</v>
      </c>
      <c r="N7261" t="str">
        <f t="shared" si="744"/>
        <v>Arica</v>
      </c>
      <c r="O7261" s="1">
        <f t="shared" si="745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46"/>
        <v>Arica4393121</v>
      </c>
    </row>
    <row r="7262" spans="11:19" x14ac:dyDescent="0.3">
      <c r="K7262">
        <f t="shared" si="741"/>
        <v>0</v>
      </c>
      <c r="L7262" t="str">
        <f t="shared" si="742"/>
        <v>Arica43931</v>
      </c>
      <c r="M7262" s="9">
        <f t="shared" si="743"/>
        <v>22</v>
      </c>
      <c r="N7262" t="str">
        <f t="shared" si="744"/>
        <v>Arica</v>
      </c>
      <c r="O7262" s="1">
        <f t="shared" si="745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46"/>
        <v>Arica4393122</v>
      </c>
    </row>
    <row r="7263" spans="11:19" x14ac:dyDescent="0.3">
      <c r="K7263">
        <f t="shared" si="741"/>
        <v>0</v>
      </c>
      <c r="L7263" t="str">
        <f t="shared" si="742"/>
        <v>Arica43931</v>
      </c>
      <c r="M7263" s="9">
        <f t="shared" si="743"/>
        <v>23</v>
      </c>
      <c r="N7263" t="str">
        <f t="shared" si="744"/>
        <v>Arica</v>
      </c>
      <c r="O7263" s="1">
        <f t="shared" si="745"/>
        <v>43931</v>
      </c>
      <c r="P7263">
        <f>+VLOOKUP($N7263,[1]Hoja3!$A$4:$E$349,2,0)</f>
        <v>15</v>
      </c>
      <c r="Q7263">
        <f>+VLOOKUP($N7263,[1]Hoja3!$A$4:$E$349,3,0)</f>
        <v>15101</v>
      </c>
      <c r="R7263" t="str">
        <f>+VLOOKUP($N7263,[1]Hoja3!$A$4:$E$349,4,0)</f>
        <v>Arica y Parinacota</v>
      </c>
      <c r="S7263" t="str">
        <f t="shared" si="746"/>
        <v>Arica4393123</v>
      </c>
    </row>
    <row r="7264" spans="11:19" x14ac:dyDescent="0.3">
      <c r="K7264">
        <f t="shared" si="741"/>
        <v>0</v>
      </c>
      <c r="L7264" t="str">
        <f t="shared" si="742"/>
        <v>Arica43931</v>
      </c>
      <c r="M7264" s="9">
        <f t="shared" si="743"/>
        <v>24</v>
      </c>
      <c r="N7264" t="str">
        <f t="shared" si="744"/>
        <v>Arica</v>
      </c>
      <c r="O7264" s="1">
        <f t="shared" si="745"/>
        <v>43931</v>
      </c>
      <c r="P7264">
        <f>+VLOOKUP($N7264,[1]Hoja3!$A$4:$E$349,2,0)</f>
        <v>15</v>
      </c>
      <c r="Q7264">
        <f>+VLOOKUP($N7264,[1]Hoja3!$A$4:$E$349,3,0)</f>
        <v>15101</v>
      </c>
      <c r="R7264" t="str">
        <f>+VLOOKUP($N7264,[1]Hoja3!$A$4:$E$349,4,0)</f>
        <v>Arica y Parinacota</v>
      </c>
      <c r="S7264" t="str">
        <f t="shared" si="746"/>
        <v>Arica4393124</v>
      </c>
    </row>
    <row r="7265" spans="11:19" x14ac:dyDescent="0.3">
      <c r="K7265">
        <f t="shared" si="741"/>
        <v>0</v>
      </c>
      <c r="L7265" t="str">
        <f t="shared" si="742"/>
        <v>Bulnes43931</v>
      </c>
      <c r="M7265" s="9">
        <v>1</v>
      </c>
      <c r="N7265" t="s">
        <v>40</v>
      </c>
      <c r="O7265" s="1">
        <f t="shared" si="745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46"/>
        <v>Bulnes439311</v>
      </c>
    </row>
    <row r="7266" spans="11:19" x14ac:dyDescent="0.3">
      <c r="K7266">
        <f t="shared" si="741"/>
        <v>0</v>
      </c>
      <c r="L7266" t="str">
        <f t="shared" si="742"/>
        <v>Bulnes43931</v>
      </c>
      <c r="M7266" s="9">
        <f t="shared" si="743"/>
        <v>2</v>
      </c>
      <c r="N7266" t="str">
        <f t="shared" si="744"/>
        <v>Bulnes</v>
      </c>
      <c r="O7266" s="1">
        <f t="shared" si="745"/>
        <v>43931</v>
      </c>
      <c r="P7266">
        <f>+VLOOKUP($N7266,[1]Hoja3!$A$4:$E$349,2,0)</f>
        <v>16</v>
      </c>
      <c r="Q7266">
        <f>+VLOOKUP($N7266,[1]Hoja3!$A$4:$E$349,3,0)</f>
        <v>16102</v>
      </c>
      <c r="R7266" t="str">
        <f>+VLOOKUP($N7266,[1]Hoja3!$A$4:$E$349,4,0)</f>
        <v>Ñuble</v>
      </c>
      <c r="S7266" t="str">
        <f t="shared" si="746"/>
        <v>Bulnes439312</v>
      </c>
    </row>
    <row r="7267" spans="11:19" x14ac:dyDescent="0.3">
      <c r="K7267">
        <f t="shared" si="741"/>
        <v>0</v>
      </c>
      <c r="L7267" t="str">
        <f t="shared" si="742"/>
        <v>Bulnes43931</v>
      </c>
      <c r="M7267" s="9">
        <f t="shared" si="743"/>
        <v>3</v>
      </c>
      <c r="N7267" t="str">
        <f t="shared" si="744"/>
        <v>Bulnes</v>
      </c>
      <c r="O7267" s="1">
        <f t="shared" si="745"/>
        <v>43931</v>
      </c>
      <c r="P7267">
        <f>+VLOOKUP($N7267,[1]Hoja3!$A$4:$E$349,2,0)</f>
        <v>16</v>
      </c>
      <c r="Q7267">
        <f>+VLOOKUP($N7267,[1]Hoja3!$A$4:$E$349,3,0)</f>
        <v>16102</v>
      </c>
      <c r="R7267" t="str">
        <f>+VLOOKUP($N7267,[1]Hoja3!$A$4:$E$349,4,0)</f>
        <v>Ñuble</v>
      </c>
      <c r="S7267" t="str">
        <f t="shared" si="746"/>
        <v>Bulnes439313</v>
      </c>
    </row>
    <row r="7268" spans="11:19" x14ac:dyDescent="0.3">
      <c r="K7268">
        <f t="shared" si="741"/>
        <v>0</v>
      </c>
      <c r="L7268" t="str">
        <f t="shared" si="742"/>
        <v>Cabo de Hornos43931</v>
      </c>
      <c r="M7268" s="9">
        <v>1</v>
      </c>
      <c r="N7268" t="s">
        <v>42</v>
      </c>
      <c r="O7268" s="1">
        <f t="shared" si="745"/>
        <v>43931</v>
      </c>
      <c r="P7268">
        <f>+VLOOKUP($N7268,[1]Hoja3!$A$4:$E$349,2,0)</f>
        <v>12</v>
      </c>
      <c r="Q7268">
        <f>+VLOOKUP($N7268,[1]Hoja3!$A$4:$E$349,3,0)</f>
        <v>12201</v>
      </c>
      <c r="R7268" t="str">
        <f>+VLOOKUP($N7268,[1]Hoja3!$A$4:$E$349,4,0)</f>
        <v>Magallanes</v>
      </c>
      <c r="S7268" t="str">
        <f t="shared" si="746"/>
        <v>Cabo de Hornos439311</v>
      </c>
    </row>
    <row r="7269" spans="11:19" x14ac:dyDescent="0.3">
      <c r="K7269">
        <f t="shared" si="741"/>
        <v>0</v>
      </c>
      <c r="L7269" t="str">
        <f t="shared" si="742"/>
        <v>Cabo de Hornos43931</v>
      </c>
      <c r="M7269" s="9">
        <f t="shared" si="743"/>
        <v>2</v>
      </c>
      <c r="N7269" t="str">
        <f t="shared" si="744"/>
        <v>Cabo de Hornos</v>
      </c>
      <c r="O7269" s="1">
        <f t="shared" si="745"/>
        <v>43931</v>
      </c>
      <c r="P7269">
        <f>+VLOOKUP($N7269,[1]Hoja3!$A$4:$E$349,2,0)</f>
        <v>12</v>
      </c>
      <c r="Q7269">
        <f>+VLOOKUP($N7269,[1]Hoja3!$A$4:$E$349,3,0)</f>
        <v>12201</v>
      </c>
      <c r="R7269" t="str">
        <f>+VLOOKUP($N7269,[1]Hoja3!$A$4:$E$349,4,0)</f>
        <v>Magallanes</v>
      </c>
      <c r="S7269" t="str">
        <f t="shared" si="746"/>
        <v>Cabo de Hornos439312</v>
      </c>
    </row>
    <row r="7270" spans="11:19" x14ac:dyDescent="0.3">
      <c r="K7270">
        <f t="shared" si="741"/>
        <v>0</v>
      </c>
      <c r="L7270" t="str">
        <f t="shared" si="742"/>
        <v>Cabrero43931</v>
      </c>
      <c r="M7270" s="9">
        <v>1</v>
      </c>
      <c r="N7270" t="s">
        <v>43</v>
      </c>
      <c r="O7270" s="1">
        <f t="shared" si="745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46"/>
        <v>Cabrero439311</v>
      </c>
    </row>
    <row r="7271" spans="11:19" x14ac:dyDescent="0.3">
      <c r="K7271">
        <f t="shared" si="741"/>
        <v>0</v>
      </c>
      <c r="L7271" t="str">
        <f t="shared" si="742"/>
        <v>Cabrero43931</v>
      </c>
      <c r="M7271" s="9">
        <f t="shared" si="743"/>
        <v>2</v>
      </c>
      <c r="N7271" t="str">
        <f t="shared" si="744"/>
        <v>Cabrero</v>
      </c>
      <c r="O7271" s="1">
        <f t="shared" si="745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46"/>
        <v>Cabrero439312</v>
      </c>
    </row>
    <row r="7272" spans="11:19" x14ac:dyDescent="0.3">
      <c r="K7272">
        <f t="shared" si="741"/>
        <v>0</v>
      </c>
      <c r="L7272" t="str">
        <f t="shared" si="742"/>
        <v>Cabrero43931</v>
      </c>
      <c r="M7272" s="9">
        <f t="shared" si="743"/>
        <v>3</v>
      </c>
      <c r="N7272" t="str">
        <f t="shared" si="744"/>
        <v>Cabrero</v>
      </c>
      <c r="O7272" s="1">
        <f t="shared" si="745"/>
        <v>43931</v>
      </c>
      <c r="P7272">
        <f>+VLOOKUP($N7272,[1]Hoja3!$A$4:$E$349,2,0)</f>
        <v>8</v>
      </c>
      <c r="Q7272">
        <f>+VLOOKUP($N7272,[1]Hoja3!$A$4:$E$349,3,0)</f>
        <v>8303</v>
      </c>
      <c r="R7272" t="str">
        <f>+VLOOKUP($N7272,[1]Hoja3!$A$4:$E$349,4,0)</f>
        <v>Biobío</v>
      </c>
      <c r="S7272" t="str">
        <f t="shared" si="746"/>
        <v>Cabrero439313</v>
      </c>
    </row>
    <row r="7273" spans="11:19" x14ac:dyDescent="0.3">
      <c r="K7273">
        <f t="shared" si="741"/>
        <v>0</v>
      </c>
      <c r="L7273" t="str">
        <f t="shared" si="742"/>
        <v>Cabrero43931</v>
      </c>
      <c r="M7273" s="9">
        <f t="shared" si="743"/>
        <v>4</v>
      </c>
      <c r="N7273" t="str">
        <f t="shared" si="744"/>
        <v>Cabrero</v>
      </c>
      <c r="O7273" s="1">
        <f t="shared" si="745"/>
        <v>43931</v>
      </c>
      <c r="P7273">
        <f>+VLOOKUP($N7273,[1]Hoja3!$A$4:$E$349,2,0)</f>
        <v>8</v>
      </c>
      <c r="Q7273">
        <f>+VLOOKUP($N7273,[1]Hoja3!$A$4:$E$349,3,0)</f>
        <v>8303</v>
      </c>
      <c r="R7273" t="str">
        <f>+VLOOKUP($N7273,[1]Hoja3!$A$4:$E$349,4,0)</f>
        <v>Biobío</v>
      </c>
      <c r="S7273" t="str">
        <f t="shared" si="746"/>
        <v>Cabrero439314</v>
      </c>
    </row>
    <row r="7274" spans="11:19" x14ac:dyDescent="0.3">
      <c r="K7274">
        <f t="shared" si="741"/>
        <v>0</v>
      </c>
      <c r="L7274" t="str">
        <f t="shared" si="742"/>
        <v>Calama43931</v>
      </c>
      <c r="M7274" s="9">
        <v>1</v>
      </c>
      <c r="N7274" t="s">
        <v>44</v>
      </c>
      <c r="O7274" s="1">
        <f t="shared" si="745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46"/>
        <v>Calama439311</v>
      </c>
    </row>
    <row r="7275" spans="11:19" x14ac:dyDescent="0.3">
      <c r="K7275">
        <f t="shared" si="741"/>
        <v>0</v>
      </c>
      <c r="L7275" t="str">
        <f t="shared" si="742"/>
        <v>Calama43931</v>
      </c>
      <c r="M7275" s="9">
        <f t="shared" si="743"/>
        <v>2</v>
      </c>
      <c r="N7275" t="str">
        <f t="shared" si="744"/>
        <v>Calama</v>
      </c>
      <c r="O7275" s="1">
        <f t="shared" si="745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46"/>
        <v>Calama439312</v>
      </c>
    </row>
    <row r="7276" spans="11:19" x14ac:dyDescent="0.3">
      <c r="K7276">
        <f t="shared" si="741"/>
        <v>0</v>
      </c>
      <c r="L7276" t="str">
        <f t="shared" si="742"/>
        <v>Calama43931</v>
      </c>
      <c r="M7276" s="9">
        <f t="shared" si="743"/>
        <v>3</v>
      </c>
      <c r="N7276" t="str">
        <f t="shared" si="744"/>
        <v>Calama</v>
      </c>
      <c r="O7276" s="1">
        <f t="shared" si="745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46"/>
        <v>Calama439313</v>
      </c>
    </row>
    <row r="7277" spans="11:19" x14ac:dyDescent="0.3">
      <c r="K7277">
        <f t="shared" si="741"/>
        <v>0</v>
      </c>
      <c r="L7277" t="str">
        <f t="shared" si="742"/>
        <v>Calama43931</v>
      </c>
      <c r="M7277" s="9">
        <f t="shared" si="743"/>
        <v>4</v>
      </c>
      <c r="N7277" t="str">
        <f t="shared" si="744"/>
        <v>Calama</v>
      </c>
      <c r="O7277" s="1">
        <f t="shared" si="745"/>
        <v>43931</v>
      </c>
      <c r="P7277">
        <f>+VLOOKUP($N7277,[1]Hoja3!$A$4:$E$349,2,0)</f>
        <v>2</v>
      </c>
      <c r="Q7277">
        <f>+VLOOKUP($N7277,[1]Hoja3!$A$4:$E$349,3,0)</f>
        <v>2201</v>
      </c>
      <c r="R7277" t="str">
        <f>+VLOOKUP($N7277,[1]Hoja3!$A$4:$E$349,4,0)</f>
        <v>Antofagasta</v>
      </c>
      <c r="S7277" t="str">
        <f t="shared" si="746"/>
        <v>Calama439314</v>
      </c>
    </row>
    <row r="7278" spans="11:19" x14ac:dyDescent="0.3">
      <c r="K7278">
        <f t="shared" si="741"/>
        <v>0</v>
      </c>
      <c r="L7278" t="str">
        <f t="shared" si="742"/>
        <v>Calama43931</v>
      </c>
      <c r="M7278" s="9">
        <f t="shared" si="743"/>
        <v>5</v>
      </c>
      <c r="N7278" t="str">
        <f t="shared" si="744"/>
        <v>Calama</v>
      </c>
      <c r="O7278" s="1">
        <f t="shared" si="745"/>
        <v>43931</v>
      </c>
      <c r="P7278">
        <f>+VLOOKUP($N7278,[1]Hoja3!$A$4:$E$349,2,0)</f>
        <v>2</v>
      </c>
      <c r="Q7278">
        <f>+VLOOKUP($N7278,[1]Hoja3!$A$4:$E$349,3,0)</f>
        <v>2201</v>
      </c>
      <c r="R7278" t="str">
        <f>+VLOOKUP($N7278,[1]Hoja3!$A$4:$E$349,4,0)</f>
        <v>Antofagasta</v>
      </c>
      <c r="S7278" t="str">
        <f t="shared" si="746"/>
        <v>Calama439315</v>
      </c>
    </row>
    <row r="7279" spans="11:19" x14ac:dyDescent="0.3">
      <c r="K7279">
        <f t="shared" si="741"/>
        <v>0</v>
      </c>
      <c r="L7279" t="str">
        <f t="shared" si="742"/>
        <v>Castro43931</v>
      </c>
      <c r="M7279" s="9">
        <v>1</v>
      </c>
      <c r="N7279" t="s">
        <v>57</v>
      </c>
      <c r="O7279" s="1">
        <f t="shared" si="745"/>
        <v>43931</v>
      </c>
      <c r="P7279">
        <f>+VLOOKUP($N7279,[1]Hoja3!$A$4:$E$349,2,0)</f>
        <v>10</v>
      </c>
      <c r="Q7279">
        <f>+VLOOKUP($N7279,[1]Hoja3!$A$4:$E$349,3,0)</f>
        <v>10201</v>
      </c>
      <c r="R7279" t="str">
        <f>+VLOOKUP($N7279,[1]Hoja3!$A$4:$E$349,4,0)</f>
        <v>Los Lagos</v>
      </c>
      <c r="S7279" t="str">
        <f t="shared" si="746"/>
        <v>Castro439311</v>
      </c>
    </row>
    <row r="7280" spans="11:19" x14ac:dyDescent="0.3">
      <c r="K7280">
        <f t="shared" si="741"/>
        <v>0</v>
      </c>
      <c r="L7280" t="str">
        <f t="shared" si="742"/>
        <v>Chiguayante43931</v>
      </c>
      <c r="M7280" s="9">
        <v>1</v>
      </c>
      <c r="N7280" t="s">
        <v>66</v>
      </c>
      <c r="O7280" s="1">
        <f t="shared" si="745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46"/>
        <v>Chiguayante439311</v>
      </c>
    </row>
    <row r="7281" spans="11:19" x14ac:dyDescent="0.3">
      <c r="K7281">
        <f t="shared" si="741"/>
        <v>0</v>
      </c>
      <c r="L7281" t="str">
        <f t="shared" si="742"/>
        <v>Chiguayante43931</v>
      </c>
      <c r="M7281" s="9">
        <f t="shared" si="743"/>
        <v>2</v>
      </c>
      <c r="N7281" t="str">
        <f t="shared" si="744"/>
        <v>Chiguayante</v>
      </c>
      <c r="O7281" s="1">
        <f t="shared" si="745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46"/>
        <v>Chiguayante439312</v>
      </c>
    </row>
    <row r="7282" spans="11:19" x14ac:dyDescent="0.3">
      <c r="K7282">
        <f t="shared" si="741"/>
        <v>0</v>
      </c>
      <c r="L7282" t="str">
        <f t="shared" si="742"/>
        <v>Chiguayante43931</v>
      </c>
      <c r="M7282" s="9">
        <f t="shared" si="743"/>
        <v>3</v>
      </c>
      <c r="N7282" t="str">
        <f t="shared" si="744"/>
        <v>Chiguayante</v>
      </c>
      <c r="O7282" s="1">
        <f t="shared" si="745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46"/>
        <v>Chiguayante439313</v>
      </c>
    </row>
    <row r="7283" spans="11:19" x14ac:dyDescent="0.3">
      <c r="K7283">
        <f t="shared" si="741"/>
        <v>0</v>
      </c>
      <c r="L7283" t="str">
        <f t="shared" si="742"/>
        <v>Chiguayante43931</v>
      </c>
      <c r="M7283" s="9">
        <f t="shared" si="743"/>
        <v>4</v>
      </c>
      <c r="N7283" t="str">
        <f t="shared" si="744"/>
        <v>Chiguayante</v>
      </c>
      <c r="O7283" s="1">
        <f t="shared" si="745"/>
        <v>43931</v>
      </c>
      <c r="P7283">
        <f>+VLOOKUP($N7283,[1]Hoja3!$A$4:$E$349,2,0)</f>
        <v>8</v>
      </c>
      <c r="Q7283">
        <f>+VLOOKUP($N7283,[1]Hoja3!$A$4:$E$349,3,0)</f>
        <v>8103</v>
      </c>
      <c r="R7283" t="str">
        <f>+VLOOKUP($N7283,[1]Hoja3!$A$4:$E$349,4,0)</f>
        <v>Biobío</v>
      </c>
      <c r="S7283" t="str">
        <f t="shared" si="746"/>
        <v>Chiguayante439314</v>
      </c>
    </row>
    <row r="7284" spans="11:19" x14ac:dyDescent="0.3">
      <c r="K7284">
        <f t="shared" si="741"/>
        <v>0</v>
      </c>
      <c r="L7284" t="str">
        <f t="shared" si="742"/>
        <v>Chiguayante43931</v>
      </c>
      <c r="M7284" s="9">
        <f t="shared" si="743"/>
        <v>5</v>
      </c>
      <c r="N7284" t="str">
        <f t="shared" si="744"/>
        <v>Chiguayante</v>
      </c>
      <c r="O7284" s="1">
        <f t="shared" si="745"/>
        <v>43931</v>
      </c>
      <c r="P7284">
        <f>+VLOOKUP($N7284,[1]Hoja3!$A$4:$E$349,2,0)</f>
        <v>8</v>
      </c>
      <c r="Q7284">
        <f>+VLOOKUP($N7284,[1]Hoja3!$A$4:$E$349,3,0)</f>
        <v>8103</v>
      </c>
      <c r="R7284" t="str">
        <f>+VLOOKUP($N7284,[1]Hoja3!$A$4:$E$349,4,0)</f>
        <v>Biobío</v>
      </c>
      <c r="S7284" t="str">
        <f t="shared" si="746"/>
        <v>Chiguayante439315</v>
      </c>
    </row>
    <row r="7285" spans="11:19" x14ac:dyDescent="0.3">
      <c r="K7285">
        <f t="shared" si="741"/>
        <v>0</v>
      </c>
      <c r="L7285" t="str">
        <f t="shared" si="742"/>
        <v>Chillan43931</v>
      </c>
      <c r="M7285" s="9">
        <v>1</v>
      </c>
      <c r="N7285" t="s">
        <v>68</v>
      </c>
      <c r="O7285" s="1">
        <f t="shared" si="745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46"/>
        <v>Chillan439311</v>
      </c>
    </row>
    <row r="7286" spans="11:19" x14ac:dyDescent="0.3">
      <c r="K7286">
        <f t="shared" si="741"/>
        <v>0</v>
      </c>
      <c r="L7286" t="str">
        <f t="shared" si="742"/>
        <v>Chillan43931</v>
      </c>
      <c r="M7286" s="9">
        <f t="shared" si="743"/>
        <v>2</v>
      </c>
      <c r="N7286" t="str">
        <f t="shared" si="744"/>
        <v>Chillan</v>
      </c>
      <c r="O7286" s="1">
        <f t="shared" si="745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46"/>
        <v>Chillan439312</v>
      </c>
    </row>
    <row r="7287" spans="11:19" x14ac:dyDescent="0.3">
      <c r="K7287">
        <f t="shared" si="741"/>
        <v>0</v>
      </c>
      <c r="L7287" t="str">
        <f t="shared" si="742"/>
        <v>Chillan43931</v>
      </c>
      <c r="M7287" s="9">
        <f t="shared" si="743"/>
        <v>3</v>
      </c>
      <c r="N7287" t="str">
        <f t="shared" si="744"/>
        <v>Chillan</v>
      </c>
      <c r="O7287" s="1">
        <f t="shared" si="745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46"/>
        <v>Chillan439313</v>
      </c>
    </row>
    <row r="7288" spans="11:19" x14ac:dyDescent="0.3">
      <c r="K7288">
        <f t="shared" si="741"/>
        <v>0</v>
      </c>
      <c r="L7288" t="str">
        <f t="shared" si="742"/>
        <v>Chillan43931</v>
      </c>
      <c r="M7288" s="9">
        <f t="shared" si="743"/>
        <v>4</v>
      </c>
      <c r="N7288" t="str">
        <f t="shared" si="744"/>
        <v>Chillan</v>
      </c>
      <c r="O7288" s="1">
        <f t="shared" si="745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46"/>
        <v>Chillan439314</v>
      </c>
    </row>
    <row r="7289" spans="11:19" x14ac:dyDescent="0.3">
      <c r="K7289">
        <f t="shared" si="741"/>
        <v>0</v>
      </c>
      <c r="L7289" t="str">
        <f t="shared" si="742"/>
        <v>Chillan43931</v>
      </c>
      <c r="M7289" s="9">
        <f t="shared" si="743"/>
        <v>5</v>
      </c>
      <c r="N7289" t="str">
        <f t="shared" si="744"/>
        <v>Chillan</v>
      </c>
      <c r="O7289" s="1">
        <f t="shared" si="745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46"/>
        <v>Chillan439315</v>
      </c>
    </row>
    <row r="7290" spans="11:19" x14ac:dyDescent="0.3">
      <c r="K7290">
        <f t="shared" si="741"/>
        <v>0</v>
      </c>
      <c r="L7290" t="str">
        <f t="shared" si="742"/>
        <v>Chillan43931</v>
      </c>
      <c r="M7290" s="9">
        <f t="shared" si="743"/>
        <v>6</v>
      </c>
      <c r="N7290" t="str">
        <f t="shared" si="744"/>
        <v>Chillan</v>
      </c>
      <c r="O7290" s="1">
        <f t="shared" si="745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46"/>
        <v>Chillan439316</v>
      </c>
    </row>
    <row r="7291" spans="11:19" x14ac:dyDescent="0.3">
      <c r="K7291">
        <f t="shared" si="741"/>
        <v>0</v>
      </c>
      <c r="L7291" t="str">
        <f t="shared" si="742"/>
        <v>Chillan43931</v>
      </c>
      <c r="M7291" s="9">
        <f t="shared" si="743"/>
        <v>7</v>
      </c>
      <c r="N7291" t="str">
        <f t="shared" si="744"/>
        <v>Chillan</v>
      </c>
      <c r="O7291" s="1">
        <f t="shared" si="745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46"/>
        <v>Chillan439317</v>
      </c>
    </row>
    <row r="7292" spans="11:19" x14ac:dyDescent="0.3">
      <c r="K7292">
        <f t="shared" si="741"/>
        <v>0</v>
      </c>
      <c r="L7292" t="str">
        <f t="shared" si="742"/>
        <v>Chillan43931</v>
      </c>
      <c r="M7292" s="9">
        <f t="shared" si="743"/>
        <v>8</v>
      </c>
      <c r="N7292" t="str">
        <f t="shared" si="744"/>
        <v>Chillan</v>
      </c>
      <c r="O7292" s="1">
        <f t="shared" si="745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46"/>
        <v>Chillan439318</v>
      </c>
    </row>
    <row r="7293" spans="11:19" x14ac:dyDescent="0.3">
      <c r="K7293">
        <f t="shared" si="741"/>
        <v>0</v>
      </c>
      <c r="L7293" t="str">
        <f t="shared" si="742"/>
        <v>Chillan43931</v>
      </c>
      <c r="M7293" s="9">
        <f t="shared" si="743"/>
        <v>9</v>
      </c>
      <c r="N7293" t="str">
        <f t="shared" si="744"/>
        <v>Chillan</v>
      </c>
      <c r="O7293" s="1">
        <f t="shared" si="745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46"/>
        <v>Chillan439319</v>
      </c>
    </row>
    <row r="7294" spans="11:19" x14ac:dyDescent="0.3">
      <c r="K7294">
        <f t="shared" si="741"/>
        <v>0</v>
      </c>
      <c r="L7294" t="str">
        <f t="shared" si="742"/>
        <v>Chillan43931</v>
      </c>
      <c r="M7294" s="9">
        <f t="shared" si="743"/>
        <v>10</v>
      </c>
      <c r="N7294" t="str">
        <f t="shared" si="744"/>
        <v>Chillan</v>
      </c>
      <c r="O7294" s="1">
        <f t="shared" si="745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46"/>
        <v>Chillan4393110</v>
      </c>
    </row>
    <row r="7295" spans="11:19" x14ac:dyDescent="0.3">
      <c r="K7295">
        <f t="shared" si="741"/>
        <v>0</v>
      </c>
      <c r="L7295" t="str">
        <f t="shared" si="742"/>
        <v>Chillan43931</v>
      </c>
      <c r="M7295" s="9">
        <f t="shared" si="743"/>
        <v>11</v>
      </c>
      <c r="N7295" t="str">
        <f t="shared" si="744"/>
        <v>Chillan</v>
      </c>
      <c r="O7295" s="1">
        <f t="shared" si="745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46"/>
        <v>Chillan4393111</v>
      </c>
    </row>
    <row r="7296" spans="11:19" x14ac:dyDescent="0.3">
      <c r="K7296">
        <f t="shared" si="741"/>
        <v>0</v>
      </c>
      <c r="L7296" t="str">
        <f t="shared" si="742"/>
        <v>Chillan43931</v>
      </c>
      <c r="M7296" s="9">
        <f t="shared" si="743"/>
        <v>12</v>
      </c>
      <c r="N7296" t="str">
        <f t="shared" si="744"/>
        <v>Chillan</v>
      </c>
      <c r="O7296" s="1">
        <f t="shared" si="745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46"/>
        <v>Chillan4393112</v>
      </c>
    </row>
    <row r="7297" spans="11:19" x14ac:dyDescent="0.3">
      <c r="K7297">
        <f t="shared" si="741"/>
        <v>0</v>
      </c>
      <c r="L7297" t="str">
        <f t="shared" si="742"/>
        <v>Chillan43931</v>
      </c>
      <c r="M7297" s="9">
        <f t="shared" si="743"/>
        <v>13</v>
      </c>
      <c r="N7297" t="str">
        <f t="shared" si="744"/>
        <v>Chillan</v>
      </c>
      <c r="O7297" s="1">
        <f t="shared" si="745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46"/>
        <v>Chillan4393113</v>
      </c>
    </row>
    <row r="7298" spans="11:19" x14ac:dyDescent="0.3">
      <c r="K7298">
        <f t="shared" si="741"/>
        <v>0</v>
      </c>
      <c r="L7298" t="str">
        <f t="shared" si="742"/>
        <v>Chillan43931</v>
      </c>
      <c r="M7298" s="9">
        <f t="shared" si="743"/>
        <v>14</v>
      </c>
      <c r="N7298" t="str">
        <f t="shared" si="744"/>
        <v>Chillan</v>
      </c>
      <c r="O7298" s="1">
        <f t="shared" si="745"/>
        <v>43931</v>
      </c>
      <c r="P7298">
        <f>+VLOOKUP($N7298,[1]Hoja3!$A$4:$E$349,2,0)</f>
        <v>16</v>
      </c>
      <c r="Q7298">
        <f>+VLOOKUP($N7298,[1]Hoja3!$A$4:$E$349,3,0)</f>
        <v>16101</v>
      </c>
      <c r="R7298" t="str">
        <f>+VLOOKUP($N7298,[1]Hoja3!$A$4:$E$349,4,0)</f>
        <v>Ñuble</v>
      </c>
      <c r="S7298" t="str">
        <f t="shared" si="746"/>
        <v>Chillan4393114</v>
      </c>
    </row>
    <row r="7299" spans="11:19" x14ac:dyDescent="0.3">
      <c r="K7299">
        <f t="shared" si="741"/>
        <v>0</v>
      </c>
      <c r="L7299" t="str">
        <f t="shared" si="742"/>
        <v>Chillan43931</v>
      </c>
      <c r="M7299" s="9">
        <f t="shared" si="743"/>
        <v>15</v>
      </c>
      <c r="N7299" t="str">
        <f t="shared" si="744"/>
        <v>Chillan</v>
      </c>
      <c r="O7299" s="1">
        <f t="shared" si="745"/>
        <v>43931</v>
      </c>
      <c r="P7299">
        <f>+VLOOKUP($N7299,[1]Hoja3!$A$4:$E$349,2,0)</f>
        <v>16</v>
      </c>
      <c r="Q7299">
        <f>+VLOOKUP($N7299,[1]Hoja3!$A$4:$E$349,3,0)</f>
        <v>16101</v>
      </c>
      <c r="R7299" t="str">
        <f>+VLOOKUP($N7299,[1]Hoja3!$A$4:$E$349,4,0)</f>
        <v>Ñuble</v>
      </c>
      <c r="S7299" t="str">
        <f t="shared" si="746"/>
        <v>Chillan4393115</v>
      </c>
    </row>
    <row r="7300" spans="11:19" x14ac:dyDescent="0.3">
      <c r="K7300">
        <f t="shared" si="741"/>
        <v>0</v>
      </c>
      <c r="L7300" t="str">
        <f t="shared" si="742"/>
        <v>Chillan Viejo43931</v>
      </c>
      <c r="M7300" s="9">
        <v>1</v>
      </c>
      <c r="N7300" t="s">
        <v>69</v>
      </c>
      <c r="O7300" s="1">
        <f t="shared" si="745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46"/>
        <v>Chillan Viejo439311</v>
      </c>
    </row>
    <row r="7301" spans="11:19" x14ac:dyDescent="0.3">
      <c r="K7301">
        <f t="shared" si="741"/>
        <v>0</v>
      </c>
      <c r="L7301" t="str">
        <f t="shared" si="742"/>
        <v>Chillan Viejo43931</v>
      </c>
      <c r="M7301" s="9">
        <f t="shared" si="743"/>
        <v>2</v>
      </c>
      <c r="N7301" t="str">
        <f t="shared" si="744"/>
        <v>Chillan Viejo</v>
      </c>
      <c r="O7301" s="1">
        <f t="shared" si="745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46"/>
        <v>Chillan Viejo439312</v>
      </c>
    </row>
    <row r="7302" spans="11:19" x14ac:dyDescent="0.3">
      <c r="K7302">
        <f t="shared" si="741"/>
        <v>0</v>
      </c>
      <c r="L7302" t="str">
        <f t="shared" si="742"/>
        <v>Chillan Viejo43931</v>
      </c>
      <c r="M7302" s="9">
        <f t="shared" si="743"/>
        <v>3</v>
      </c>
      <c r="N7302" t="str">
        <f t="shared" si="744"/>
        <v>Chillan Viejo</v>
      </c>
      <c r="O7302" s="1">
        <f t="shared" si="745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46"/>
        <v>Chillan Viejo439313</v>
      </c>
    </row>
    <row r="7303" spans="11:19" x14ac:dyDescent="0.3">
      <c r="K7303">
        <f t="shared" ref="K7303:K7366" si="747">+COUNTIFS($L$6:$L$20000,B7303)</f>
        <v>0</v>
      </c>
      <c r="L7303" t="str">
        <f t="shared" si="742"/>
        <v>Chillan Viejo43931</v>
      </c>
      <c r="M7303" s="9">
        <f t="shared" si="743"/>
        <v>4</v>
      </c>
      <c r="N7303" t="str">
        <f t="shared" si="744"/>
        <v>Chillan Viejo</v>
      </c>
      <c r="O7303" s="1">
        <f t="shared" si="745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46"/>
        <v>Chillan Viejo439314</v>
      </c>
    </row>
    <row r="7304" spans="11:19" x14ac:dyDescent="0.3">
      <c r="K7304">
        <f t="shared" si="747"/>
        <v>0</v>
      </c>
      <c r="L7304" t="str">
        <f t="shared" si="742"/>
        <v>Chillan Viejo43931</v>
      </c>
      <c r="M7304" s="9">
        <f t="shared" si="743"/>
        <v>5</v>
      </c>
      <c r="N7304" t="str">
        <f t="shared" si="744"/>
        <v>Chillan Viejo</v>
      </c>
      <c r="O7304" s="1">
        <f t="shared" si="745"/>
        <v>43931</v>
      </c>
      <c r="P7304">
        <f>+VLOOKUP($N7304,[1]Hoja3!$A$4:$E$349,2,0)</f>
        <v>16</v>
      </c>
      <c r="Q7304">
        <f>+VLOOKUP($N7304,[1]Hoja3!$A$4:$E$349,3,0)</f>
        <v>16103</v>
      </c>
      <c r="R7304" t="str">
        <f>+VLOOKUP($N7304,[1]Hoja3!$A$4:$E$349,4,0)</f>
        <v>Ñuble</v>
      </c>
      <c r="S7304" t="str">
        <f t="shared" si="746"/>
        <v>Chillan Viejo439315</v>
      </c>
    </row>
    <row r="7305" spans="11:19" x14ac:dyDescent="0.3">
      <c r="K7305">
        <f t="shared" si="747"/>
        <v>0</v>
      </c>
      <c r="L7305" t="str">
        <f t="shared" si="742"/>
        <v>Chillan Viejo43931</v>
      </c>
      <c r="M7305" s="9">
        <f t="shared" si="743"/>
        <v>6</v>
      </c>
      <c r="N7305" t="str">
        <f t="shared" si="744"/>
        <v>Chillan Viejo</v>
      </c>
      <c r="O7305" s="1">
        <f t="shared" si="745"/>
        <v>43931</v>
      </c>
      <c r="P7305">
        <f>+VLOOKUP($N7305,[1]Hoja3!$A$4:$E$349,2,0)</f>
        <v>16</v>
      </c>
      <c r="Q7305">
        <f>+VLOOKUP($N7305,[1]Hoja3!$A$4:$E$349,3,0)</f>
        <v>16103</v>
      </c>
      <c r="R7305" t="str">
        <f>+VLOOKUP($N7305,[1]Hoja3!$A$4:$E$349,4,0)</f>
        <v>Ñuble</v>
      </c>
      <c r="S7305" t="str">
        <f t="shared" si="746"/>
        <v>Chillan Viejo439316</v>
      </c>
    </row>
    <row r="7306" spans="11:19" x14ac:dyDescent="0.3">
      <c r="K7306">
        <f t="shared" si="747"/>
        <v>0</v>
      </c>
      <c r="L7306" t="str">
        <f t="shared" si="742"/>
        <v>Cholchol43931</v>
      </c>
      <c r="M7306" s="9">
        <v>1</v>
      </c>
      <c r="N7306" t="s">
        <v>71</v>
      </c>
      <c r="O7306" s="1">
        <f t="shared" si="745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46"/>
        <v>Cholchol439311</v>
      </c>
    </row>
    <row r="7307" spans="11:19" x14ac:dyDescent="0.3">
      <c r="K7307">
        <f t="shared" si="747"/>
        <v>0</v>
      </c>
      <c r="L7307" t="str">
        <f t="shared" si="742"/>
        <v>Cholchol43931</v>
      </c>
      <c r="M7307" s="9">
        <f t="shared" si="743"/>
        <v>2</v>
      </c>
      <c r="N7307" t="str">
        <f t="shared" si="744"/>
        <v>Cholchol</v>
      </c>
      <c r="O7307" s="1">
        <f t="shared" si="745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46"/>
        <v>Cholchol439312</v>
      </c>
    </row>
    <row r="7308" spans="11:19" x14ac:dyDescent="0.3">
      <c r="K7308">
        <f t="shared" si="747"/>
        <v>0</v>
      </c>
      <c r="L7308" t="str">
        <f t="shared" si="742"/>
        <v>Cholchol43931</v>
      </c>
      <c r="M7308" s="9">
        <f t="shared" si="743"/>
        <v>3</v>
      </c>
      <c r="N7308" t="str">
        <f t="shared" si="744"/>
        <v>Cholchol</v>
      </c>
      <c r="O7308" s="1">
        <f t="shared" si="745"/>
        <v>43931</v>
      </c>
      <c r="P7308">
        <f>+VLOOKUP($N7308,[1]Hoja3!$A$4:$E$349,2,0)</f>
        <v>9</v>
      </c>
      <c r="Q7308">
        <f>+VLOOKUP($N7308,[1]Hoja3!$A$4:$E$349,3,0)</f>
        <v>9121</v>
      </c>
      <c r="R7308" t="str">
        <f>+VLOOKUP($N7308,[1]Hoja3!$A$4:$E$349,4,0)</f>
        <v>Araucanía</v>
      </c>
      <c r="S7308" t="str">
        <f t="shared" si="746"/>
        <v>Cholchol439313</v>
      </c>
    </row>
    <row r="7309" spans="11:19" x14ac:dyDescent="0.3">
      <c r="K7309">
        <f t="shared" si="747"/>
        <v>0</v>
      </c>
      <c r="L7309" t="str">
        <f t="shared" si="742"/>
        <v>Cholchol43931</v>
      </c>
      <c r="M7309" s="9">
        <f t="shared" si="743"/>
        <v>4</v>
      </c>
      <c r="N7309" t="str">
        <f t="shared" si="744"/>
        <v>Cholchol</v>
      </c>
      <c r="O7309" s="1">
        <f t="shared" si="745"/>
        <v>43931</v>
      </c>
      <c r="P7309">
        <f>+VLOOKUP($N7309,[1]Hoja3!$A$4:$E$349,2,0)</f>
        <v>9</v>
      </c>
      <c r="Q7309">
        <f>+VLOOKUP($N7309,[1]Hoja3!$A$4:$E$349,3,0)</f>
        <v>9121</v>
      </c>
      <c r="R7309" t="str">
        <f>+VLOOKUP($N7309,[1]Hoja3!$A$4:$E$349,4,0)</f>
        <v>Araucanía</v>
      </c>
      <c r="S7309" t="str">
        <f t="shared" si="746"/>
        <v>Cholchol439314</v>
      </c>
    </row>
    <row r="7310" spans="11:19" x14ac:dyDescent="0.3">
      <c r="K7310">
        <f t="shared" si="747"/>
        <v>0</v>
      </c>
      <c r="L7310" t="str">
        <f t="shared" ref="L7310:L7373" si="748">+N7310&amp;O7310</f>
        <v>Coihueco43931</v>
      </c>
      <c r="M7310" s="9">
        <v>1</v>
      </c>
      <c r="N7310" t="s">
        <v>79</v>
      </c>
      <c r="O7310" s="1">
        <f t="shared" ref="O7310:O7373" si="749">+O7309</f>
        <v>43931</v>
      </c>
      <c r="P7310">
        <f>+VLOOKUP($N7310,[1]Hoja3!$A$4:$E$349,2,0)</f>
        <v>16</v>
      </c>
      <c r="Q7310">
        <f>+VLOOKUP($N7310,[1]Hoja3!$A$4:$E$349,3,0)</f>
        <v>16302</v>
      </c>
      <c r="R7310" t="str">
        <f>+VLOOKUP($N7310,[1]Hoja3!$A$4:$E$349,4,0)</f>
        <v>Ñuble</v>
      </c>
      <c r="S7310" t="str">
        <f t="shared" ref="S7310:S7373" si="750">+N7310&amp;O7310&amp;M7310</f>
        <v>Coihueco439311</v>
      </c>
    </row>
    <row r="7311" spans="11:19" x14ac:dyDescent="0.3">
      <c r="K7311">
        <f t="shared" si="747"/>
        <v>0</v>
      </c>
      <c r="L7311" t="str">
        <f t="shared" si="748"/>
        <v>Concepcion43931</v>
      </c>
      <c r="M7311" s="9">
        <v>1</v>
      </c>
      <c r="N7311" t="s">
        <v>87</v>
      </c>
      <c r="O7311" s="1">
        <f t="shared" si="749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0"/>
        <v>Concepcion439311</v>
      </c>
    </row>
    <row r="7312" spans="11:19" x14ac:dyDescent="0.3">
      <c r="K7312">
        <f t="shared" si="747"/>
        <v>0</v>
      </c>
      <c r="L7312" t="str">
        <f t="shared" si="748"/>
        <v>Concepcion43931</v>
      </c>
      <c r="M7312" s="9">
        <f t="shared" ref="M7312:M7373" si="751">+M7311+1</f>
        <v>2</v>
      </c>
      <c r="N7312" t="str">
        <f t="shared" ref="N7312:N7373" si="752">+N7311</f>
        <v>Concepcion</v>
      </c>
      <c r="O7312" s="1">
        <f t="shared" si="749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0"/>
        <v>Concepcion439312</v>
      </c>
    </row>
    <row r="7313" spans="11:19" x14ac:dyDescent="0.3">
      <c r="K7313">
        <f t="shared" si="747"/>
        <v>0</v>
      </c>
      <c r="L7313" t="str">
        <f t="shared" si="748"/>
        <v>Concepcion43931</v>
      </c>
      <c r="M7313" s="9">
        <f t="shared" si="751"/>
        <v>3</v>
      </c>
      <c r="N7313" t="str">
        <f t="shared" si="752"/>
        <v>Concepcion</v>
      </c>
      <c r="O7313" s="1">
        <f t="shared" si="749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0"/>
        <v>Concepcion439313</v>
      </c>
    </row>
    <row r="7314" spans="11:19" x14ac:dyDescent="0.3">
      <c r="K7314">
        <f t="shared" si="747"/>
        <v>0</v>
      </c>
      <c r="L7314" t="str">
        <f t="shared" si="748"/>
        <v>Concepcion43931</v>
      </c>
      <c r="M7314" s="9">
        <f t="shared" si="751"/>
        <v>4</v>
      </c>
      <c r="N7314" t="str">
        <f t="shared" si="752"/>
        <v>Concepcion</v>
      </c>
      <c r="O7314" s="1">
        <f t="shared" si="749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0"/>
        <v>Concepcion439314</v>
      </c>
    </row>
    <row r="7315" spans="11:19" x14ac:dyDescent="0.3">
      <c r="K7315">
        <f t="shared" si="747"/>
        <v>0</v>
      </c>
      <c r="L7315" t="str">
        <f t="shared" si="748"/>
        <v>Concepcion43931</v>
      </c>
      <c r="M7315" s="9">
        <f t="shared" si="751"/>
        <v>5</v>
      </c>
      <c r="N7315" t="str">
        <f t="shared" si="752"/>
        <v>Concepcion</v>
      </c>
      <c r="O7315" s="1">
        <f t="shared" si="749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0"/>
        <v>Concepcion439315</v>
      </c>
    </row>
    <row r="7316" spans="11:19" x14ac:dyDescent="0.3">
      <c r="K7316">
        <f t="shared" si="747"/>
        <v>0</v>
      </c>
      <c r="L7316" t="str">
        <f t="shared" si="748"/>
        <v>Concepcion43931</v>
      </c>
      <c r="M7316" s="9">
        <f t="shared" si="751"/>
        <v>6</v>
      </c>
      <c r="N7316" t="str">
        <f t="shared" si="752"/>
        <v>Concepcion</v>
      </c>
      <c r="O7316" s="1">
        <f t="shared" si="749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0"/>
        <v>Concepcion439316</v>
      </c>
    </row>
    <row r="7317" spans="11:19" x14ac:dyDescent="0.3">
      <c r="K7317">
        <f t="shared" si="747"/>
        <v>0</v>
      </c>
      <c r="L7317" t="str">
        <f t="shared" si="748"/>
        <v>Concepcion43931</v>
      </c>
      <c r="M7317" s="9">
        <f t="shared" si="751"/>
        <v>7</v>
      </c>
      <c r="N7317" t="str">
        <f t="shared" si="752"/>
        <v>Concepcion</v>
      </c>
      <c r="O7317" s="1">
        <f t="shared" si="749"/>
        <v>43931</v>
      </c>
      <c r="P7317">
        <f>+VLOOKUP($N7317,[1]Hoja3!$A$4:$E$349,2,0)</f>
        <v>8</v>
      </c>
      <c r="Q7317">
        <f>+VLOOKUP($N7317,[1]Hoja3!$A$4:$E$349,3,0)</f>
        <v>8101</v>
      </c>
      <c r="R7317" t="str">
        <f>+VLOOKUP($N7317,[1]Hoja3!$A$4:$E$349,4,0)</f>
        <v>Biobío</v>
      </c>
      <c r="S7317" t="str">
        <f t="shared" si="750"/>
        <v>Concepcion439317</v>
      </c>
    </row>
    <row r="7318" spans="11:19" x14ac:dyDescent="0.3">
      <c r="K7318">
        <f t="shared" si="747"/>
        <v>0</v>
      </c>
      <c r="L7318" t="str">
        <f t="shared" si="748"/>
        <v>Concepcion43931</v>
      </c>
      <c r="M7318" s="9">
        <f t="shared" si="751"/>
        <v>8</v>
      </c>
      <c r="N7318" t="str">
        <f t="shared" si="752"/>
        <v>Concepcion</v>
      </c>
      <c r="O7318" s="1">
        <f t="shared" si="749"/>
        <v>43931</v>
      </c>
      <c r="P7318">
        <f>+VLOOKUP($N7318,[1]Hoja3!$A$4:$E$349,2,0)</f>
        <v>8</v>
      </c>
      <c r="Q7318">
        <f>+VLOOKUP($N7318,[1]Hoja3!$A$4:$E$349,3,0)</f>
        <v>8101</v>
      </c>
      <c r="R7318" t="str">
        <f>+VLOOKUP($N7318,[1]Hoja3!$A$4:$E$349,4,0)</f>
        <v>Biobío</v>
      </c>
      <c r="S7318" t="str">
        <f t="shared" si="750"/>
        <v>Concepcion439318</v>
      </c>
    </row>
    <row r="7319" spans="11:19" x14ac:dyDescent="0.3">
      <c r="K7319">
        <f t="shared" si="747"/>
        <v>0</v>
      </c>
      <c r="L7319" t="str">
        <f t="shared" si="748"/>
        <v>Copiapo43931</v>
      </c>
      <c r="M7319" s="9">
        <v>1</v>
      </c>
      <c r="N7319" t="s">
        <v>92</v>
      </c>
      <c r="O7319" s="1">
        <f t="shared" si="749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0"/>
        <v>Copiapo439311</v>
      </c>
    </row>
    <row r="7320" spans="11:19" x14ac:dyDescent="0.3">
      <c r="K7320">
        <f t="shared" si="747"/>
        <v>0</v>
      </c>
      <c r="L7320" t="str">
        <f t="shared" si="748"/>
        <v>Copiapo43931</v>
      </c>
      <c r="M7320" s="9">
        <f t="shared" si="751"/>
        <v>2</v>
      </c>
      <c r="N7320" t="str">
        <f t="shared" si="752"/>
        <v>Copiapo</v>
      </c>
      <c r="O7320" s="1">
        <f t="shared" si="749"/>
        <v>43931</v>
      </c>
      <c r="P7320">
        <f>+VLOOKUP($N7320,[1]Hoja3!$A$4:$E$349,2,0)</f>
        <v>3</v>
      </c>
      <c r="Q7320">
        <f>+VLOOKUP($N7320,[1]Hoja3!$A$4:$E$349,3,0)</f>
        <v>3101</v>
      </c>
      <c r="R7320" t="str">
        <f>+VLOOKUP($N7320,[1]Hoja3!$A$4:$E$349,4,0)</f>
        <v>Atacama</v>
      </c>
      <c r="S7320" t="str">
        <f t="shared" si="750"/>
        <v>Copiapo439312</v>
      </c>
    </row>
    <row r="7321" spans="11:19" x14ac:dyDescent="0.3">
      <c r="K7321">
        <f t="shared" si="747"/>
        <v>0</v>
      </c>
      <c r="L7321" t="str">
        <f t="shared" si="748"/>
        <v>Copiapo43931</v>
      </c>
      <c r="M7321" s="9">
        <f t="shared" si="751"/>
        <v>3</v>
      </c>
      <c r="N7321" t="str">
        <f t="shared" si="752"/>
        <v>Copiapo</v>
      </c>
      <c r="O7321" s="1">
        <f t="shared" si="749"/>
        <v>43931</v>
      </c>
      <c r="P7321">
        <f>+VLOOKUP($N7321,[1]Hoja3!$A$4:$E$349,2,0)</f>
        <v>3</v>
      </c>
      <c r="Q7321">
        <f>+VLOOKUP($N7321,[1]Hoja3!$A$4:$E$349,3,0)</f>
        <v>3101</v>
      </c>
      <c r="R7321" t="str">
        <f>+VLOOKUP($N7321,[1]Hoja3!$A$4:$E$349,4,0)</f>
        <v>Atacama</v>
      </c>
      <c r="S7321" t="str">
        <f t="shared" si="750"/>
        <v>Copiapo439313</v>
      </c>
    </row>
    <row r="7322" spans="11:19" x14ac:dyDescent="0.3">
      <c r="K7322">
        <f t="shared" si="747"/>
        <v>0</v>
      </c>
      <c r="L7322" t="str">
        <f t="shared" si="748"/>
        <v>Coquimbo43931</v>
      </c>
      <c r="M7322" s="9">
        <v>1</v>
      </c>
      <c r="N7322" t="s">
        <v>7</v>
      </c>
      <c r="O7322" s="1">
        <f t="shared" si="749"/>
        <v>43931</v>
      </c>
      <c r="P7322">
        <f>+VLOOKUP($N7322,[1]Hoja3!$A$4:$E$349,2,0)</f>
        <v>4</v>
      </c>
      <c r="Q7322">
        <f>+VLOOKUP($N7322,[1]Hoja3!$A$4:$E$349,3,0)</f>
        <v>4102</v>
      </c>
      <c r="R7322" t="str">
        <f>+VLOOKUP($N7322,[1]Hoja3!$A$4:$E$349,4,0)</f>
        <v>Coquimbo</v>
      </c>
      <c r="S7322" t="str">
        <f t="shared" si="750"/>
        <v>Coquimbo439311</v>
      </c>
    </row>
    <row r="7323" spans="11:19" x14ac:dyDescent="0.3">
      <c r="K7323">
        <f t="shared" si="747"/>
        <v>0</v>
      </c>
      <c r="L7323" t="str">
        <f t="shared" si="748"/>
        <v>Coquimbo43931</v>
      </c>
      <c r="M7323" s="9">
        <f t="shared" si="751"/>
        <v>2</v>
      </c>
      <c r="N7323" t="str">
        <f t="shared" si="752"/>
        <v>Coquimbo</v>
      </c>
      <c r="O7323" s="1">
        <f t="shared" si="749"/>
        <v>43931</v>
      </c>
      <c r="P7323">
        <f>+VLOOKUP($N7323,[1]Hoja3!$A$4:$E$349,2,0)</f>
        <v>4</v>
      </c>
      <c r="Q7323">
        <f>+VLOOKUP($N7323,[1]Hoja3!$A$4:$E$349,3,0)</f>
        <v>4102</v>
      </c>
      <c r="R7323" t="str">
        <f>+VLOOKUP($N7323,[1]Hoja3!$A$4:$E$349,4,0)</f>
        <v>Coquimbo</v>
      </c>
      <c r="S7323" t="str">
        <f t="shared" si="750"/>
        <v>Coquimbo439312</v>
      </c>
    </row>
    <row r="7324" spans="11:19" x14ac:dyDescent="0.3">
      <c r="K7324">
        <f t="shared" si="747"/>
        <v>0</v>
      </c>
      <c r="L7324" t="str">
        <f t="shared" si="748"/>
        <v>Curacautin43931</v>
      </c>
      <c r="M7324" s="9">
        <v>1</v>
      </c>
      <c r="N7324" t="s">
        <v>97</v>
      </c>
      <c r="O7324" s="1">
        <f t="shared" si="749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0"/>
        <v>Curacautin439311</v>
      </c>
    </row>
    <row r="7325" spans="11:19" x14ac:dyDescent="0.3">
      <c r="K7325">
        <f t="shared" si="747"/>
        <v>0</v>
      </c>
      <c r="L7325" t="str">
        <f t="shared" si="748"/>
        <v>Curacautin43931</v>
      </c>
      <c r="M7325" s="9">
        <f t="shared" si="751"/>
        <v>2</v>
      </c>
      <c r="N7325" t="str">
        <f t="shared" si="752"/>
        <v>Curacautin</v>
      </c>
      <c r="O7325" s="1">
        <f t="shared" si="749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0"/>
        <v>Curacautin439312</v>
      </c>
    </row>
    <row r="7326" spans="11:19" x14ac:dyDescent="0.3">
      <c r="K7326">
        <f t="shared" si="747"/>
        <v>0</v>
      </c>
      <c r="L7326" t="str">
        <f t="shared" si="748"/>
        <v>Curacautin43931</v>
      </c>
      <c r="M7326" s="9">
        <f t="shared" si="751"/>
        <v>3</v>
      </c>
      <c r="N7326" t="str">
        <f t="shared" si="752"/>
        <v>Curacautin</v>
      </c>
      <c r="O7326" s="1">
        <f t="shared" si="749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0"/>
        <v>Curacautin439313</v>
      </c>
    </row>
    <row r="7327" spans="11:19" x14ac:dyDescent="0.3">
      <c r="K7327">
        <f t="shared" si="747"/>
        <v>0</v>
      </c>
      <c r="L7327" t="str">
        <f t="shared" si="748"/>
        <v>Curacautin43931</v>
      </c>
      <c r="M7327" s="9">
        <f t="shared" si="751"/>
        <v>4</v>
      </c>
      <c r="N7327" t="str">
        <f t="shared" si="752"/>
        <v>Curacautin</v>
      </c>
      <c r="O7327" s="1">
        <f t="shared" si="749"/>
        <v>43931</v>
      </c>
      <c r="P7327">
        <f>+VLOOKUP($N7327,[1]Hoja3!$A$4:$E$349,2,0)</f>
        <v>9</v>
      </c>
      <c r="Q7327">
        <f>+VLOOKUP($N7327,[1]Hoja3!$A$4:$E$349,3,0)</f>
        <v>9203</v>
      </c>
      <c r="R7327" t="str">
        <f>+VLOOKUP($N7327,[1]Hoja3!$A$4:$E$349,4,0)</f>
        <v>Araucanía</v>
      </c>
      <c r="S7327" t="str">
        <f t="shared" si="750"/>
        <v>Curacautin439314</v>
      </c>
    </row>
    <row r="7328" spans="11:19" x14ac:dyDescent="0.3">
      <c r="K7328">
        <f t="shared" si="747"/>
        <v>0</v>
      </c>
      <c r="L7328" t="str">
        <f t="shared" si="748"/>
        <v>Curacautin43931</v>
      </c>
      <c r="M7328" s="9">
        <f t="shared" si="751"/>
        <v>5</v>
      </c>
      <c r="N7328" t="str">
        <f t="shared" si="752"/>
        <v>Curacautin</v>
      </c>
      <c r="O7328" s="1">
        <f t="shared" si="749"/>
        <v>43931</v>
      </c>
      <c r="P7328">
        <f>+VLOOKUP($N7328,[1]Hoja3!$A$4:$E$349,2,0)</f>
        <v>9</v>
      </c>
      <c r="Q7328">
        <f>+VLOOKUP($N7328,[1]Hoja3!$A$4:$E$349,3,0)</f>
        <v>9203</v>
      </c>
      <c r="R7328" t="str">
        <f>+VLOOKUP($N7328,[1]Hoja3!$A$4:$E$349,4,0)</f>
        <v>Araucanía</v>
      </c>
      <c r="S7328" t="str">
        <f t="shared" si="750"/>
        <v>Curacautin439315</v>
      </c>
    </row>
    <row r="7329" spans="11:19" x14ac:dyDescent="0.3">
      <c r="K7329">
        <f t="shared" si="747"/>
        <v>0</v>
      </c>
      <c r="L7329" t="str">
        <f t="shared" si="748"/>
        <v>Curacavi43931</v>
      </c>
      <c r="M7329" s="9">
        <v>1</v>
      </c>
      <c r="N7329" t="s">
        <v>98</v>
      </c>
      <c r="O7329" s="1">
        <f t="shared" si="749"/>
        <v>43931</v>
      </c>
      <c r="P7329">
        <f>+VLOOKUP($N7329,[1]Hoja3!$A$4:$E$349,2,0)</f>
        <v>13</v>
      </c>
      <c r="Q7329">
        <f>+VLOOKUP($N7329,[1]Hoja3!$A$4:$E$349,3,0)</f>
        <v>13503</v>
      </c>
      <c r="R7329" t="str">
        <f>+VLOOKUP($N7329,[1]Hoja3!$A$4:$E$349,4,0)</f>
        <v>Metropolitana</v>
      </c>
      <c r="S7329" t="str">
        <f t="shared" si="750"/>
        <v>Curacavi439311</v>
      </c>
    </row>
    <row r="7330" spans="11:19" x14ac:dyDescent="0.3">
      <c r="K7330">
        <f t="shared" si="747"/>
        <v>0</v>
      </c>
      <c r="L7330" t="str">
        <f t="shared" si="748"/>
        <v>Curico43931</v>
      </c>
      <c r="M7330" s="9">
        <v>1</v>
      </c>
      <c r="N7330" t="s">
        <v>103</v>
      </c>
      <c r="O7330" s="1">
        <f t="shared" si="749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0"/>
        <v>Curico439311</v>
      </c>
    </row>
    <row r="7331" spans="11:19" x14ac:dyDescent="0.3">
      <c r="K7331">
        <f t="shared" si="747"/>
        <v>0</v>
      </c>
      <c r="L7331" t="str">
        <f t="shared" si="748"/>
        <v>Curico43931</v>
      </c>
      <c r="M7331" s="9">
        <f t="shared" si="751"/>
        <v>2</v>
      </c>
      <c r="N7331" t="str">
        <f t="shared" si="752"/>
        <v>Curico</v>
      </c>
      <c r="O7331" s="1">
        <f t="shared" si="749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0"/>
        <v>Curico439312</v>
      </c>
    </row>
    <row r="7332" spans="11:19" x14ac:dyDescent="0.3">
      <c r="K7332">
        <f t="shared" si="747"/>
        <v>0</v>
      </c>
      <c r="L7332" t="str">
        <f t="shared" si="748"/>
        <v>Curico43931</v>
      </c>
      <c r="M7332" s="9">
        <f t="shared" si="751"/>
        <v>3</v>
      </c>
      <c r="N7332" t="str">
        <f t="shared" si="752"/>
        <v>Curico</v>
      </c>
      <c r="O7332" s="1">
        <f t="shared" si="749"/>
        <v>43931</v>
      </c>
      <c r="P7332">
        <f>+VLOOKUP($N7332,[1]Hoja3!$A$4:$E$349,2,0)</f>
        <v>7</v>
      </c>
      <c r="Q7332">
        <f>+VLOOKUP($N7332,[1]Hoja3!$A$4:$E$349,3,0)</f>
        <v>7301</v>
      </c>
      <c r="R7332" t="str">
        <f>+VLOOKUP($N7332,[1]Hoja3!$A$4:$E$349,4,0)</f>
        <v>Maule</v>
      </c>
      <c r="S7332" t="str">
        <f t="shared" si="750"/>
        <v>Curico439313</v>
      </c>
    </row>
    <row r="7333" spans="11:19" x14ac:dyDescent="0.3">
      <c r="K7333">
        <f t="shared" si="747"/>
        <v>0</v>
      </c>
      <c r="L7333" t="str">
        <f t="shared" si="748"/>
        <v>Curico43931</v>
      </c>
      <c r="M7333" s="9">
        <f t="shared" si="751"/>
        <v>4</v>
      </c>
      <c r="N7333" t="str">
        <f t="shared" si="752"/>
        <v>Curico</v>
      </c>
      <c r="O7333" s="1">
        <f t="shared" si="749"/>
        <v>43931</v>
      </c>
      <c r="P7333">
        <f>+VLOOKUP($N7333,[1]Hoja3!$A$4:$E$349,2,0)</f>
        <v>7</v>
      </c>
      <c r="Q7333">
        <f>+VLOOKUP($N7333,[1]Hoja3!$A$4:$E$349,3,0)</f>
        <v>7301</v>
      </c>
      <c r="R7333" t="str">
        <f>+VLOOKUP($N7333,[1]Hoja3!$A$4:$E$349,4,0)</f>
        <v>Maule</v>
      </c>
      <c r="S7333" t="str">
        <f t="shared" si="750"/>
        <v>Curico439314</v>
      </c>
    </row>
    <row r="7334" spans="11:19" x14ac:dyDescent="0.3">
      <c r="K7334">
        <f t="shared" si="747"/>
        <v>0</v>
      </c>
      <c r="L7334" t="str">
        <f t="shared" si="748"/>
        <v>El Monte43931</v>
      </c>
      <c r="M7334" s="9">
        <v>1</v>
      </c>
      <c r="N7334" t="s">
        <v>109</v>
      </c>
      <c r="O7334" s="1">
        <f t="shared" si="749"/>
        <v>43931</v>
      </c>
      <c r="P7334">
        <f>+VLOOKUP($N7334,[1]Hoja3!$A$4:$E$349,2,0)</f>
        <v>13</v>
      </c>
      <c r="Q7334">
        <f>+VLOOKUP($N7334,[1]Hoja3!$A$4:$E$349,3,0)</f>
        <v>13602</v>
      </c>
      <c r="R7334" t="str">
        <f>+VLOOKUP($N7334,[1]Hoja3!$A$4:$E$349,4,0)</f>
        <v>Metropolitana</v>
      </c>
      <c r="S7334" t="str">
        <f t="shared" si="750"/>
        <v>El Monte439311</v>
      </c>
    </row>
    <row r="7335" spans="11:19" x14ac:dyDescent="0.3">
      <c r="K7335">
        <f t="shared" si="747"/>
        <v>0</v>
      </c>
      <c r="L7335" t="str">
        <f t="shared" si="748"/>
        <v>El Monte43931</v>
      </c>
      <c r="M7335" s="9">
        <f t="shared" si="751"/>
        <v>2</v>
      </c>
      <c r="N7335" t="str">
        <f t="shared" si="752"/>
        <v>El Monte</v>
      </c>
      <c r="O7335" s="1">
        <f t="shared" si="749"/>
        <v>43931</v>
      </c>
      <c r="P7335">
        <f>+VLOOKUP($N7335,[1]Hoja3!$A$4:$E$349,2,0)</f>
        <v>13</v>
      </c>
      <c r="Q7335">
        <f>+VLOOKUP($N7335,[1]Hoja3!$A$4:$E$349,3,0)</f>
        <v>13602</v>
      </c>
      <c r="R7335" t="str">
        <f>+VLOOKUP($N7335,[1]Hoja3!$A$4:$E$349,4,0)</f>
        <v>Metropolitana</v>
      </c>
      <c r="S7335" t="str">
        <f t="shared" si="750"/>
        <v>El Monte439312</v>
      </c>
    </row>
    <row r="7336" spans="11:19" x14ac:dyDescent="0.3">
      <c r="K7336">
        <f t="shared" si="747"/>
        <v>0</v>
      </c>
      <c r="L7336" t="str">
        <f t="shared" si="748"/>
        <v>Estacion Central43931</v>
      </c>
      <c r="M7336" s="9">
        <v>1</v>
      </c>
      <c r="N7336" t="s">
        <v>114</v>
      </c>
      <c r="O7336" s="1">
        <f t="shared" si="749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0"/>
        <v>Estacion Central439311</v>
      </c>
    </row>
    <row r="7337" spans="11:19" x14ac:dyDescent="0.3">
      <c r="K7337">
        <f t="shared" si="747"/>
        <v>0</v>
      </c>
      <c r="L7337" t="str">
        <f t="shared" si="748"/>
        <v>Estacion Central43931</v>
      </c>
      <c r="M7337" s="9">
        <f t="shared" si="751"/>
        <v>2</v>
      </c>
      <c r="N7337" t="str">
        <f t="shared" si="752"/>
        <v>Estacion Central</v>
      </c>
      <c r="O7337" s="1">
        <f t="shared" si="749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0"/>
        <v>Estacion Central439312</v>
      </c>
    </row>
    <row r="7338" spans="11:19" x14ac:dyDescent="0.3">
      <c r="K7338">
        <f t="shared" si="747"/>
        <v>0</v>
      </c>
      <c r="L7338" t="str">
        <f t="shared" si="748"/>
        <v>Estacion Central43931</v>
      </c>
      <c r="M7338" s="9">
        <f t="shared" si="751"/>
        <v>3</v>
      </c>
      <c r="N7338" t="str">
        <f t="shared" si="752"/>
        <v>Estacion Central</v>
      </c>
      <c r="O7338" s="1">
        <f t="shared" si="749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0"/>
        <v>Estacion Central439313</v>
      </c>
    </row>
    <row r="7339" spans="11:19" x14ac:dyDescent="0.3">
      <c r="K7339">
        <f t="shared" si="747"/>
        <v>0</v>
      </c>
      <c r="L7339" t="str">
        <f t="shared" si="748"/>
        <v>Estacion Central43931</v>
      </c>
      <c r="M7339" s="9">
        <f t="shared" si="751"/>
        <v>4</v>
      </c>
      <c r="N7339" t="str">
        <f t="shared" si="752"/>
        <v>Estacion Central</v>
      </c>
      <c r="O7339" s="1">
        <f t="shared" si="749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0"/>
        <v>Estacion Central439314</v>
      </c>
    </row>
    <row r="7340" spans="11:19" x14ac:dyDescent="0.3">
      <c r="K7340">
        <f t="shared" si="747"/>
        <v>0</v>
      </c>
      <c r="L7340" t="str">
        <f t="shared" si="748"/>
        <v>Estacion Central43931</v>
      </c>
      <c r="M7340" s="9">
        <f t="shared" si="751"/>
        <v>5</v>
      </c>
      <c r="N7340" t="str">
        <f t="shared" si="752"/>
        <v>Estacion Central</v>
      </c>
      <c r="O7340" s="1">
        <f t="shared" si="749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0"/>
        <v>Estacion Central439315</v>
      </c>
    </row>
    <row r="7341" spans="11:19" x14ac:dyDescent="0.3">
      <c r="K7341">
        <f t="shared" si="747"/>
        <v>0</v>
      </c>
      <c r="L7341" t="str">
        <f t="shared" si="748"/>
        <v>Estacion Central43931</v>
      </c>
      <c r="M7341" s="9">
        <f t="shared" si="751"/>
        <v>6</v>
      </c>
      <c r="N7341" t="str">
        <f t="shared" si="752"/>
        <v>Estacion Central</v>
      </c>
      <c r="O7341" s="1">
        <f t="shared" si="749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0"/>
        <v>Estacion Central439316</v>
      </c>
    </row>
    <row r="7342" spans="11:19" x14ac:dyDescent="0.3">
      <c r="K7342">
        <f t="shared" si="747"/>
        <v>0</v>
      </c>
      <c r="L7342" t="str">
        <f t="shared" si="748"/>
        <v>Estacion Central43931</v>
      </c>
      <c r="M7342" s="9">
        <f t="shared" si="751"/>
        <v>7</v>
      </c>
      <c r="N7342" t="str">
        <f t="shared" si="752"/>
        <v>Estacion Central</v>
      </c>
      <c r="O7342" s="1">
        <f t="shared" si="749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0"/>
        <v>Estacion Central439317</v>
      </c>
    </row>
    <row r="7343" spans="11:19" x14ac:dyDescent="0.3">
      <c r="K7343">
        <f t="shared" si="747"/>
        <v>0</v>
      </c>
      <c r="L7343" t="str">
        <f t="shared" si="748"/>
        <v>Estacion Central43931</v>
      </c>
      <c r="M7343" s="9">
        <f t="shared" si="751"/>
        <v>8</v>
      </c>
      <c r="N7343" t="str">
        <f t="shared" si="752"/>
        <v>Estacion Central</v>
      </c>
      <c r="O7343" s="1">
        <f t="shared" si="749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0"/>
        <v>Estacion Central439318</v>
      </c>
    </row>
    <row r="7344" spans="11:19" x14ac:dyDescent="0.3">
      <c r="K7344">
        <f t="shared" si="747"/>
        <v>0</v>
      </c>
      <c r="L7344" t="str">
        <f t="shared" si="748"/>
        <v>Estacion Central43931</v>
      </c>
      <c r="M7344" s="9">
        <f t="shared" si="751"/>
        <v>9</v>
      </c>
      <c r="N7344" t="str">
        <f t="shared" si="752"/>
        <v>Estacion Central</v>
      </c>
      <c r="O7344" s="1">
        <f t="shared" si="749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0"/>
        <v>Estacion Central439319</v>
      </c>
    </row>
    <row r="7345" spans="11:19" x14ac:dyDescent="0.3">
      <c r="K7345">
        <f t="shared" si="747"/>
        <v>0</v>
      </c>
      <c r="L7345" t="str">
        <f t="shared" si="748"/>
        <v>Estacion Central43931</v>
      </c>
      <c r="M7345" s="9">
        <f t="shared" si="751"/>
        <v>10</v>
      </c>
      <c r="N7345" t="str">
        <f t="shared" si="752"/>
        <v>Estacion Central</v>
      </c>
      <c r="O7345" s="1">
        <f t="shared" si="749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0"/>
        <v>Estacion Central4393110</v>
      </c>
    </row>
    <row r="7346" spans="11:19" x14ac:dyDescent="0.3">
      <c r="K7346">
        <f t="shared" si="747"/>
        <v>0</v>
      </c>
      <c r="L7346" t="str">
        <f t="shared" si="748"/>
        <v>Estacion Central43931</v>
      </c>
      <c r="M7346" s="9">
        <f t="shared" si="751"/>
        <v>11</v>
      </c>
      <c r="N7346" t="str">
        <f t="shared" si="752"/>
        <v>Estacion Central</v>
      </c>
      <c r="O7346" s="1">
        <f t="shared" si="749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0"/>
        <v>Estacion Central4393111</v>
      </c>
    </row>
    <row r="7347" spans="11:19" x14ac:dyDescent="0.3">
      <c r="K7347">
        <f t="shared" si="747"/>
        <v>0</v>
      </c>
      <c r="L7347" t="str">
        <f t="shared" si="748"/>
        <v>Estacion Central43931</v>
      </c>
      <c r="M7347" s="9">
        <f t="shared" si="751"/>
        <v>12</v>
      </c>
      <c r="N7347" t="str">
        <f t="shared" si="752"/>
        <v>Estacion Central</v>
      </c>
      <c r="O7347" s="1">
        <f t="shared" si="749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0"/>
        <v>Estacion Central4393112</v>
      </c>
    </row>
    <row r="7348" spans="11:19" x14ac:dyDescent="0.3">
      <c r="K7348">
        <f t="shared" si="747"/>
        <v>0</v>
      </c>
      <c r="L7348" t="str">
        <f t="shared" si="748"/>
        <v>Estacion Central43931</v>
      </c>
      <c r="M7348" s="9">
        <f t="shared" si="751"/>
        <v>13</v>
      </c>
      <c r="N7348" t="str">
        <f t="shared" si="752"/>
        <v>Estacion Central</v>
      </c>
      <c r="O7348" s="1">
        <f t="shared" si="749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0"/>
        <v>Estacion Central4393113</v>
      </c>
    </row>
    <row r="7349" spans="11:19" x14ac:dyDescent="0.3">
      <c r="K7349">
        <f t="shared" si="747"/>
        <v>0</v>
      </c>
      <c r="L7349" t="str">
        <f t="shared" si="748"/>
        <v>Estacion Central43931</v>
      </c>
      <c r="M7349" s="9">
        <f t="shared" si="751"/>
        <v>14</v>
      </c>
      <c r="N7349" t="str">
        <f t="shared" si="752"/>
        <v>Estacion Central</v>
      </c>
      <c r="O7349" s="1">
        <f t="shared" si="749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0"/>
        <v>Estacion Central4393114</v>
      </c>
    </row>
    <row r="7350" spans="11:19" x14ac:dyDescent="0.3">
      <c r="K7350">
        <f t="shared" si="747"/>
        <v>0</v>
      </c>
      <c r="L7350" t="str">
        <f t="shared" si="748"/>
        <v>Estacion Central43931</v>
      </c>
      <c r="M7350" s="9">
        <f t="shared" si="751"/>
        <v>15</v>
      </c>
      <c r="N7350" t="str">
        <f t="shared" si="752"/>
        <v>Estacion Central</v>
      </c>
      <c r="O7350" s="1">
        <f t="shared" si="749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0"/>
        <v>Estacion Central4393115</v>
      </c>
    </row>
    <row r="7351" spans="11:19" x14ac:dyDescent="0.3">
      <c r="K7351">
        <f t="shared" si="747"/>
        <v>0</v>
      </c>
      <c r="L7351" t="str">
        <f t="shared" si="748"/>
        <v>Estacion Central43931</v>
      </c>
      <c r="M7351" s="9">
        <f t="shared" si="751"/>
        <v>16</v>
      </c>
      <c r="N7351" t="str">
        <f t="shared" si="752"/>
        <v>Estacion Central</v>
      </c>
      <c r="O7351" s="1">
        <f t="shared" si="749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0"/>
        <v>Estacion Central4393116</v>
      </c>
    </row>
    <row r="7352" spans="11:19" x14ac:dyDescent="0.3">
      <c r="K7352">
        <f t="shared" si="747"/>
        <v>0</v>
      </c>
      <c r="L7352" t="str">
        <f t="shared" si="748"/>
        <v>Estacion Central43931</v>
      </c>
      <c r="M7352" s="9">
        <f t="shared" si="751"/>
        <v>17</v>
      </c>
      <c r="N7352" t="str">
        <f t="shared" si="752"/>
        <v>Estacion Central</v>
      </c>
      <c r="O7352" s="1">
        <f t="shared" si="749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0"/>
        <v>Estacion Central4393117</v>
      </c>
    </row>
    <row r="7353" spans="11:19" x14ac:dyDescent="0.3">
      <c r="K7353">
        <f t="shared" si="747"/>
        <v>0</v>
      </c>
      <c r="L7353" t="str">
        <f t="shared" si="748"/>
        <v>Estacion Central43931</v>
      </c>
      <c r="M7353" s="9">
        <f t="shared" si="751"/>
        <v>18</v>
      </c>
      <c r="N7353" t="str">
        <f t="shared" si="752"/>
        <v>Estacion Central</v>
      </c>
      <c r="O7353" s="1">
        <f t="shared" si="749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0"/>
        <v>Estacion Central4393118</v>
      </c>
    </row>
    <row r="7354" spans="11:19" x14ac:dyDescent="0.3">
      <c r="K7354">
        <f t="shared" si="747"/>
        <v>0</v>
      </c>
      <c r="L7354" t="str">
        <f t="shared" si="748"/>
        <v>Estacion Central43931</v>
      </c>
      <c r="M7354" s="9">
        <f t="shared" si="751"/>
        <v>19</v>
      </c>
      <c r="N7354" t="str">
        <f t="shared" si="752"/>
        <v>Estacion Central</v>
      </c>
      <c r="O7354" s="1">
        <f t="shared" si="749"/>
        <v>43931</v>
      </c>
      <c r="P7354">
        <f>+VLOOKUP($N7354,[1]Hoja3!$A$4:$E$349,2,0)</f>
        <v>13</v>
      </c>
      <c r="Q7354">
        <f>+VLOOKUP($N7354,[1]Hoja3!$A$4:$E$349,3,0)</f>
        <v>13106</v>
      </c>
      <c r="R7354" t="str">
        <f>+VLOOKUP($N7354,[1]Hoja3!$A$4:$E$349,4,0)</f>
        <v>Metropolitana</v>
      </c>
      <c r="S7354" t="str">
        <f t="shared" si="750"/>
        <v>Estacion Central4393119</v>
      </c>
    </row>
    <row r="7355" spans="11:19" x14ac:dyDescent="0.3">
      <c r="K7355">
        <f t="shared" si="747"/>
        <v>0</v>
      </c>
      <c r="L7355" t="str">
        <f t="shared" si="748"/>
        <v>Estacion Central43931</v>
      </c>
      <c r="M7355" s="9">
        <f t="shared" si="751"/>
        <v>20</v>
      </c>
      <c r="N7355" t="str">
        <f t="shared" si="752"/>
        <v>Estacion Central</v>
      </c>
      <c r="O7355" s="1">
        <f t="shared" si="749"/>
        <v>43931</v>
      </c>
      <c r="P7355">
        <f>+VLOOKUP($N7355,[1]Hoja3!$A$4:$E$349,2,0)</f>
        <v>13</v>
      </c>
      <c r="Q7355">
        <f>+VLOOKUP($N7355,[1]Hoja3!$A$4:$E$349,3,0)</f>
        <v>13106</v>
      </c>
      <c r="R7355" t="str">
        <f>+VLOOKUP($N7355,[1]Hoja3!$A$4:$E$349,4,0)</f>
        <v>Metropolitana</v>
      </c>
      <c r="S7355" t="str">
        <f t="shared" si="750"/>
        <v>Estacion Central4393120</v>
      </c>
    </row>
    <row r="7356" spans="11:19" x14ac:dyDescent="0.3">
      <c r="K7356">
        <f t="shared" si="747"/>
        <v>0</v>
      </c>
      <c r="L7356" t="str">
        <f t="shared" si="748"/>
        <v>Hualpen43931</v>
      </c>
      <c r="M7356" s="9">
        <v>1</v>
      </c>
      <c r="N7356" t="s">
        <v>130</v>
      </c>
      <c r="O7356" s="1">
        <f t="shared" si="749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0"/>
        <v>Hualpen439311</v>
      </c>
    </row>
    <row r="7357" spans="11:19" x14ac:dyDescent="0.3">
      <c r="K7357">
        <f t="shared" si="747"/>
        <v>0</v>
      </c>
      <c r="L7357" t="str">
        <f t="shared" si="748"/>
        <v>Hualpen43931</v>
      </c>
      <c r="M7357" s="9">
        <f t="shared" si="751"/>
        <v>2</v>
      </c>
      <c r="N7357" t="str">
        <f t="shared" si="752"/>
        <v>Hualpen</v>
      </c>
      <c r="O7357" s="1">
        <f t="shared" si="749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0"/>
        <v>Hualpen439312</v>
      </c>
    </row>
    <row r="7358" spans="11:19" x14ac:dyDescent="0.3">
      <c r="K7358">
        <f t="shared" si="747"/>
        <v>0</v>
      </c>
      <c r="L7358" t="str">
        <f t="shared" si="748"/>
        <v>Hualpen43931</v>
      </c>
      <c r="M7358" s="9">
        <f t="shared" si="751"/>
        <v>3</v>
      </c>
      <c r="N7358" t="str">
        <f t="shared" si="752"/>
        <v>Hualpen</v>
      </c>
      <c r="O7358" s="1">
        <f t="shared" si="749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0"/>
        <v>Hualpen439313</v>
      </c>
    </row>
    <row r="7359" spans="11:19" x14ac:dyDescent="0.3">
      <c r="K7359">
        <f t="shared" si="747"/>
        <v>0</v>
      </c>
      <c r="L7359" t="str">
        <f t="shared" si="748"/>
        <v>Hualpen43931</v>
      </c>
      <c r="M7359" s="9">
        <f t="shared" si="751"/>
        <v>4</v>
      </c>
      <c r="N7359" t="str">
        <f t="shared" si="752"/>
        <v>Hualpen</v>
      </c>
      <c r="O7359" s="1">
        <f t="shared" si="749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0"/>
        <v>Hualpen439314</v>
      </c>
    </row>
    <row r="7360" spans="11:19" x14ac:dyDescent="0.3">
      <c r="K7360">
        <f t="shared" si="747"/>
        <v>0</v>
      </c>
      <c r="L7360" t="str">
        <f t="shared" si="748"/>
        <v>Hualpen43931</v>
      </c>
      <c r="M7360" s="9">
        <f t="shared" si="751"/>
        <v>5</v>
      </c>
      <c r="N7360" t="str">
        <f t="shared" si="752"/>
        <v>Hualpen</v>
      </c>
      <c r="O7360" s="1">
        <f t="shared" si="749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0"/>
        <v>Hualpen439315</v>
      </c>
    </row>
    <row r="7361" spans="11:19" x14ac:dyDescent="0.3">
      <c r="K7361">
        <f t="shared" si="747"/>
        <v>0</v>
      </c>
      <c r="L7361" t="str">
        <f t="shared" si="748"/>
        <v>Hualpen43931</v>
      </c>
      <c r="M7361" s="9">
        <f t="shared" si="751"/>
        <v>6</v>
      </c>
      <c r="N7361" t="str">
        <f t="shared" si="752"/>
        <v>Hualpen</v>
      </c>
      <c r="O7361" s="1">
        <f t="shared" si="749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0"/>
        <v>Hualpen439316</v>
      </c>
    </row>
    <row r="7362" spans="11:19" x14ac:dyDescent="0.3">
      <c r="K7362">
        <f t="shared" si="747"/>
        <v>0</v>
      </c>
      <c r="L7362" t="str">
        <f t="shared" si="748"/>
        <v>Hualpen43931</v>
      </c>
      <c r="M7362" s="9">
        <f t="shared" si="751"/>
        <v>7</v>
      </c>
      <c r="N7362" t="str">
        <f t="shared" si="752"/>
        <v>Hualpen</v>
      </c>
      <c r="O7362" s="1">
        <f t="shared" si="749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0"/>
        <v>Hualpen439317</v>
      </c>
    </row>
    <row r="7363" spans="11:19" x14ac:dyDescent="0.3">
      <c r="K7363">
        <f t="shared" si="747"/>
        <v>0</v>
      </c>
      <c r="L7363" t="str">
        <f t="shared" si="748"/>
        <v>Hualpen43931</v>
      </c>
      <c r="M7363" s="9">
        <f t="shared" si="751"/>
        <v>8</v>
      </c>
      <c r="N7363" t="str">
        <f t="shared" si="752"/>
        <v>Hualpen</v>
      </c>
      <c r="O7363" s="1">
        <f t="shared" si="749"/>
        <v>43931</v>
      </c>
      <c r="P7363">
        <f>+VLOOKUP($N7363,[1]Hoja3!$A$4:$E$349,2,0)</f>
        <v>8</v>
      </c>
      <c r="Q7363">
        <f>+VLOOKUP($N7363,[1]Hoja3!$A$4:$E$349,3,0)</f>
        <v>8112</v>
      </c>
      <c r="R7363" t="str">
        <f>+VLOOKUP($N7363,[1]Hoja3!$A$4:$E$349,4,0)</f>
        <v>Biobío</v>
      </c>
      <c r="S7363" t="str">
        <f t="shared" si="750"/>
        <v>Hualpen439318</v>
      </c>
    </row>
    <row r="7364" spans="11:19" x14ac:dyDescent="0.3">
      <c r="K7364">
        <f t="shared" si="747"/>
        <v>0</v>
      </c>
      <c r="L7364" t="str">
        <f t="shared" si="748"/>
        <v>Hualpen43931</v>
      </c>
      <c r="M7364" s="9">
        <f t="shared" si="751"/>
        <v>9</v>
      </c>
      <c r="N7364" t="str">
        <f t="shared" si="752"/>
        <v>Hualpen</v>
      </c>
      <c r="O7364" s="1">
        <f t="shared" si="749"/>
        <v>43931</v>
      </c>
      <c r="P7364">
        <f>+VLOOKUP($N7364,[1]Hoja3!$A$4:$E$349,2,0)</f>
        <v>8</v>
      </c>
      <c r="Q7364">
        <f>+VLOOKUP($N7364,[1]Hoja3!$A$4:$E$349,3,0)</f>
        <v>8112</v>
      </c>
      <c r="R7364" t="str">
        <f>+VLOOKUP($N7364,[1]Hoja3!$A$4:$E$349,4,0)</f>
        <v>Biobío</v>
      </c>
      <c r="S7364" t="str">
        <f t="shared" si="750"/>
        <v>Hualpen439319</v>
      </c>
    </row>
    <row r="7365" spans="11:19" x14ac:dyDescent="0.3">
      <c r="K7365">
        <f t="shared" si="747"/>
        <v>0</v>
      </c>
      <c r="L7365" t="str">
        <f t="shared" si="748"/>
        <v>Huechuraba43931</v>
      </c>
      <c r="M7365" s="9">
        <v>1</v>
      </c>
      <c r="N7365" t="s">
        <v>134</v>
      </c>
      <c r="O7365" s="1">
        <f t="shared" si="749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0"/>
        <v>Huechuraba439311</v>
      </c>
    </row>
    <row r="7366" spans="11:19" x14ac:dyDescent="0.3">
      <c r="K7366">
        <f t="shared" si="747"/>
        <v>0</v>
      </c>
      <c r="L7366" t="str">
        <f t="shared" si="748"/>
        <v>Huechuraba43931</v>
      </c>
      <c r="M7366" s="9">
        <f t="shared" si="751"/>
        <v>2</v>
      </c>
      <c r="N7366" t="str">
        <f t="shared" si="752"/>
        <v>Huechuraba</v>
      </c>
      <c r="O7366" s="1">
        <f t="shared" si="749"/>
        <v>43931</v>
      </c>
      <c r="P7366">
        <f>+VLOOKUP($N7366,[1]Hoja3!$A$4:$E$349,2,0)</f>
        <v>13</v>
      </c>
      <c r="Q7366">
        <f>+VLOOKUP($N7366,[1]Hoja3!$A$4:$E$349,3,0)</f>
        <v>13107</v>
      </c>
      <c r="R7366" t="str">
        <f>+VLOOKUP($N7366,[1]Hoja3!$A$4:$E$349,4,0)</f>
        <v>Metropolitana</v>
      </c>
      <c r="S7366" t="str">
        <f t="shared" si="750"/>
        <v>Huechuraba439312</v>
      </c>
    </row>
    <row r="7367" spans="11:19" x14ac:dyDescent="0.3">
      <c r="K7367">
        <f t="shared" ref="K7367:K7430" si="753">+COUNTIFS($L$6:$L$20000,B7367)</f>
        <v>0</v>
      </c>
      <c r="L7367" t="str">
        <f t="shared" si="748"/>
        <v>Huechuraba43931</v>
      </c>
      <c r="M7367" s="9">
        <f t="shared" si="751"/>
        <v>3</v>
      </c>
      <c r="N7367" t="str">
        <f t="shared" si="752"/>
        <v>Huechuraba</v>
      </c>
      <c r="O7367" s="1">
        <f t="shared" si="749"/>
        <v>43931</v>
      </c>
      <c r="P7367">
        <f>+VLOOKUP($N7367,[1]Hoja3!$A$4:$E$349,2,0)</f>
        <v>13</v>
      </c>
      <c r="Q7367">
        <f>+VLOOKUP($N7367,[1]Hoja3!$A$4:$E$349,3,0)</f>
        <v>13107</v>
      </c>
      <c r="R7367" t="str">
        <f>+VLOOKUP($N7367,[1]Hoja3!$A$4:$E$349,4,0)</f>
        <v>Metropolitana</v>
      </c>
      <c r="S7367" t="str">
        <f t="shared" si="750"/>
        <v>Huechuraba439313</v>
      </c>
    </row>
    <row r="7368" spans="11:19" x14ac:dyDescent="0.3">
      <c r="K7368">
        <f t="shared" si="753"/>
        <v>0</v>
      </c>
      <c r="L7368" t="str">
        <f t="shared" si="748"/>
        <v>Illapel43931</v>
      </c>
      <c r="M7368" s="9">
        <v>1</v>
      </c>
      <c r="N7368" t="s">
        <v>135</v>
      </c>
      <c r="O7368" s="1">
        <f t="shared" si="749"/>
        <v>43931</v>
      </c>
      <c r="P7368">
        <f>+VLOOKUP($N7368,[1]Hoja3!$A$4:$E$349,2,0)</f>
        <v>4</v>
      </c>
      <c r="Q7368">
        <f>+VLOOKUP($N7368,[1]Hoja3!$A$4:$E$349,3,0)</f>
        <v>4201</v>
      </c>
      <c r="R7368" t="str">
        <f>+VLOOKUP($N7368,[1]Hoja3!$A$4:$E$349,4,0)</f>
        <v>Coquimbo</v>
      </c>
      <c r="S7368" t="str">
        <f t="shared" si="750"/>
        <v>Illapel439311</v>
      </c>
    </row>
    <row r="7369" spans="11:19" x14ac:dyDescent="0.3">
      <c r="K7369">
        <f t="shared" si="753"/>
        <v>0</v>
      </c>
      <c r="L7369" t="str">
        <f t="shared" si="748"/>
        <v>Iquique43931</v>
      </c>
      <c r="M7369" s="9">
        <v>1</v>
      </c>
      <c r="N7369" t="s">
        <v>137</v>
      </c>
      <c r="O7369" s="1">
        <f t="shared" si="749"/>
        <v>43931</v>
      </c>
      <c r="P7369">
        <f>+VLOOKUP($N7369,[1]Hoja3!$A$4:$E$349,2,0)</f>
        <v>1</v>
      </c>
      <c r="Q7369">
        <f>+VLOOKUP($N7369,[1]Hoja3!$A$4:$E$349,3,0)</f>
        <v>1101</v>
      </c>
      <c r="R7369" t="str">
        <f>+VLOOKUP($N7369,[1]Hoja3!$A$4:$E$349,4,0)</f>
        <v>Tarapacá</v>
      </c>
      <c r="S7369" t="str">
        <f t="shared" si="750"/>
        <v>Iquique439311</v>
      </c>
    </row>
    <row r="7370" spans="11:19" x14ac:dyDescent="0.3">
      <c r="K7370">
        <f t="shared" si="753"/>
        <v>0</v>
      </c>
      <c r="L7370" t="str">
        <f t="shared" si="748"/>
        <v>Iquique43931</v>
      </c>
      <c r="M7370" s="9">
        <f t="shared" si="751"/>
        <v>2</v>
      </c>
      <c r="N7370" t="str">
        <f t="shared" si="752"/>
        <v>Iquique</v>
      </c>
      <c r="O7370" s="1">
        <f t="shared" si="749"/>
        <v>43931</v>
      </c>
      <c r="P7370">
        <f>+VLOOKUP($N7370,[1]Hoja3!$A$4:$E$349,2,0)</f>
        <v>1</v>
      </c>
      <c r="Q7370">
        <f>+VLOOKUP($N7370,[1]Hoja3!$A$4:$E$349,3,0)</f>
        <v>1101</v>
      </c>
      <c r="R7370" t="str">
        <f>+VLOOKUP($N7370,[1]Hoja3!$A$4:$E$349,4,0)</f>
        <v>Tarapacá</v>
      </c>
      <c r="S7370" t="str">
        <f t="shared" si="750"/>
        <v>Iquique439312</v>
      </c>
    </row>
    <row r="7371" spans="11:19" x14ac:dyDescent="0.3">
      <c r="K7371">
        <f t="shared" si="753"/>
        <v>0</v>
      </c>
      <c r="L7371" t="str">
        <f t="shared" si="748"/>
        <v>Isla de Maipo43931</v>
      </c>
      <c r="M7371" s="9">
        <v>1</v>
      </c>
      <c r="N7371" t="s">
        <v>138</v>
      </c>
      <c r="O7371" s="1">
        <f t="shared" si="749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0"/>
        <v>Isla de Maipo439311</v>
      </c>
    </row>
    <row r="7372" spans="11:19" x14ac:dyDescent="0.3">
      <c r="K7372">
        <f t="shared" si="753"/>
        <v>0</v>
      </c>
      <c r="L7372" t="str">
        <f t="shared" si="748"/>
        <v>Isla de Maipo43931</v>
      </c>
      <c r="M7372" s="9">
        <f t="shared" si="751"/>
        <v>2</v>
      </c>
      <c r="N7372" t="str">
        <f t="shared" si="752"/>
        <v>Isla de Maipo</v>
      </c>
      <c r="O7372" s="1">
        <f t="shared" si="749"/>
        <v>43931</v>
      </c>
      <c r="P7372">
        <f>+VLOOKUP($N7372,[1]Hoja3!$A$4:$E$349,2,0)</f>
        <v>13</v>
      </c>
      <c r="Q7372">
        <f>+VLOOKUP($N7372,[1]Hoja3!$A$4:$E$349,3,0)</f>
        <v>13603</v>
      </c>
      <c r="R7372" t="str">
        <f>+VLOOKUP($N7372,[1]Hoja3!$A$4:$E$349,4,0)</f>
        <v>Metropolitana</v>
      </c>
      <c r="S7372" t="str">
        <f t="shared" si="750"/>
        <v>Isla de Maipo439312</v>
      </c>
    </row>
    <row r="7373" spans="11:19" x14ac:dyDescent="0.3">
      <c r="K7373">
        <f t="shared" si="753"/>
        <v>0</v>
      </c>
      <c r="L7373" t="str">
        <f t="shared" si="748"/>
        <v>Isla de Maipo43931</v>
      </c>
      <c r="M7373" s="9">
        <f t="shared" si="751"/>
        <v>3</v>
      </c>
      <c r="N7373" t="str">
        <f t="shared" si="752"/>
        <v>Isla de Maipo</v>
      </c>
      <c r="O7373" s="1">
        <f t="shared" si="749"/>
        <v>43931</v>
      </c>
      <c r="P7373">
        <f>+VLOOKUP($N7373,[1]Hoja3!$A$4:$E$349,2,0)</f>
        <v>13</v>
      </c>
      <c r="Q7373">
        <f>+VLOOKUP($N7373,[1]Hoja3!$A$4:$E$349,3,0)</f>
        <v>13603</v>
      </c>
      <c r="R7373" t="str">
        <f>+VLOOKUP($N7373,[1]Hoja3!$A$4:$E$349,4,0)</f>
        <v>Metropolitana</v>
      </c>
      <c r="S7373" t="str">
        <f t="shared" si="750"/>
        <v>Isla de Maipo439313</v>
      </c>
    </row>
    <row r="7374" spans="11:19" x14ac:dyDescent="0.3">
      <c r="K7374">
        <f t="shared" si="753"/>
        <v>0</v>
      </c>
      <c r="L7374" t="str">
        <f t="shared" ref="L7374:L7437" si="754">+N7374&amp;O7374</f>
        <v>Isla de Pascua43931</v>
      </c>
      <c r="M7374" s="9">
        <v>1</v>
      </c>
      <c r="N7374" t="s">
        <v>139</v>
      </c>
      <c r="O7374" s="1">
        <f t="shared" ref="O7374:O7437" si="755">+O7373</f>
        <v>43931</v>
      </c>
      <c r="P7374">
        <f>+VLOOKUP($N7374,[1]Hoja3!$A$4:$E$349,2,0)</f>
        <v>5</v>
      </c>
      <c r="Q7374">
        <f>+VLOOKUP($N7374,[1]Hoja3!$A$4:$E$349,3,0)</f>
        <v>5201</v>
      </c>
      <c r="R7374" t="str">
        <f>+VLOOKUP($N7374,[1]Hoja3!$A$4:$E$349,4,0)</f>
        <v>Valparaíso</v>
      </c>
      <c r="S7374" t="str">
        <f t="shared" ref="S7374:S7437" si="756">+N7374&amp;O7374&amp;M7374</f>
        <v>Isla de Pascua439311</v>
      </c>
    </row>
    <row r="7375" spans="11:19" x14ac:dyDescent="0.3">
      <c r="K7375">
        <f t="shared" si="753"/>
        <v>0</v>
      </c>
      <c r="L7375" t="str">
        <f t="shared" si="754"/>
        <v>La Cisterna43931</v>
      </c>
      <c r="M7375" s="9">
        <v>1</v>
      </c>
      <c r="N7375" t="s">
        <v>141</v>
      </c>
      <c r="O7375" s="1">
        <f t="shared" si="755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56"/>
        <v>La Cisterna439311</v>
      </c>
    </row>
    <row r="7376" spans="11:19" x14ac:dyDescent="0.3">
      <c r="K7376">
        <f t="shared" si="753"/>
        <v>0</v>
      </c>
      <c r="L7376" t="str">
        <f t="shared" si="754"/>
        <v>La Cisterna43931</v>
      </c>
      <c r="M7376" s="9">
        <f t="shared" ref="M7376:M7437" si="757">+M7375+1</f>
        <v>2</v>
      </c>
      <c r="N7376" t="str">
        <f t="shared" ref="N7376:N7437" si="758">+N7375</f>
        <v>La Cisterna</v>
      </c>
      <c r="O7376" s="1">
        <f t="shared" si="755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56"/>
        <v>La Cisterna439312</v>
      </c>
    </row>
    <row r="7377" spans="11:19" x14ac:dyDescent="0.3">
      <c r="K7377">
        <f t="shared" si="753"/>
        <v>0</v>
      </c>
      <c r="L7377" t="str">
        <f t="shared" si="754"/>
        <v>La Cisterna43931</v>
      </c>
      <c r="M7377" s="9">
        <f t="shared" si="757"/>
        <v>3</v>
      </c>
      <c r="N7377" t="str">
        <f t="shared" si="758"/>
        <v>La Cisterna</v>
      </c>
      <c r="O7377" s="1">
        <f t="shared" si="755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56"/>
        <v>La Cisterna439313</v>
      </c>
    </row>
    <row r="7378" spans="11:19" x14ac:dyDescent="0.3">
      <c r="K7378">
        <f t="shared" si="753"/>
        <v>0</v>
      </c>
      <c r="L7378" t="str">
        <f t="shared" si="754"/>
        <v>La Cisterna43931</v>
      </c>
      <c r="M7378" s="9">
        <f t="shared" si="757"/>
        <v>4</v>
      </c>
      <c r="N7378" t="str">
        <f t="shared" si="758"/>
        <v>La Cisterna</v>
      </c>
      <c r="O7378" s="1">
        <f t="shared" si="755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56"/>
        <v>La Cisterna439314</v>
      </c>
    </row>
    <row r="7379" spans="11:19" x14ac:dyDescent="0.3">
      <c r="K7379">
        <f t="shared" si="753"/>
        <v>0</v>
      </c>
      <c r="L7379" t="str">
        <f t="shared" si="754"/>
        <v>La Cisterna43931</v>
      </c>
      <c r="M7379" s="9">
        <f t="shared" si="757"/>
        <v>5</v>
      </c>
      <c r="N7379" t="str">
        <f t="shared" si="758"/>
        <v>La Cisterna</v>
      </c>
      <c r="O7379" s="1">
        <f t="shared" si="755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56"/>
        <v>La Cisterna439315</v>
      </c>
    </row>
    <row r="7380" spans="11:19" x14ac:dyDescent="0.3">
      <c r="K7380">
        <f t="shared" si="753"/>
        <v>0</v>
      </c>
      <c r="L7380" t="str">
        <f t="shared" si="754"/>
        <v>La Cisterna43931</v>
      </c>
      <c r="M7380" s="9">
        <f t="shared" si="757"/>
        <v>6</v>
      </c>
      <c r="N7380" t="str">
        <f t="shared" si="758"/>
        <v>La Cisterna</v>
      </c>
      <c r="O7380" s="1">
        <f t="shared" si="755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56"/>
        <v>La Cisterna439316</v>
      </c>
    </row>
    <row r="7381" spans="11:19" x14ac:dyDescent="0.3">
      <c r="K7381">
        <f t="shared" si="753"/>
        <v>0</v>
      </c>
      <c r="L7381" t="str">
        <f t="shared" si="754"/>
        <v>La Cisterna43931</v>
      </c>
      <c r="M7381" s="9">
        <f t="shared" si="757"/>
        <v>7</v>
      </c>
      <c r="N7381" t="str">
        <f t="shared" si="758"/>
        <v>La Cisterna</v>
      </c>
      <c r="O7381" s="1">
        <f t="shared" si="755"/>
        <v>43931</v>
      </c>
      <c r="P7381">
        <f>+VLOOKUP($N7381,[1]Hoja3!$A$4:$E$349,2,0)</f>
        <v>13</v>
      </c>
      <c r="Q7381">
        <f>+VLOOKUP($N7381,[1]Hoja3!$A$4:$E$349,3,0)</f>
        <v>13109</v>
      </c>
      <c r="R7381" t="str">
        <f>+VLOOKUP($N7381,[1]Hoja3!$A$4:$E$349,4,0)</f>
        <v>Metropolitana</v>
      </c>
      <c r="S7381" t="str">
        <f t="shared" si="756"/>
        <v>La Cisterna439317</v>
      </c>
    </row>
    <row r="7382" spans="11:19" x14ac:dyDescent="0.3">
      <c r="K7382">
        <f t="shared" si="753"/>
        <v>0</v>
      </c>
      <c r="L7382" t="str">
        <f t="shared" si="754"/>
        <v>La Cisterna43931</v>
      </c>
      <c r="M7382" s="9">
        <f t="shared" si="757"/>
        <v>8</v>
      </c>
      <c r="N7382" t="str">
        <f t="shared" si="758"/>
        <v>La Cisterna</v>
      </c>
      <c r="O7382" s="1">
        <f t="shared" si="755"/>
        <v>43931</v>
      </c>
      <c r="P7382">
        <f>+VLOOKUP($N7382,[1]Hoja3!$A$4:$E$349,2,0)</f>
        <v>13</v>
      </c>
      <c r="Q7382">
        <f>+VLOOKUP($N7382,[1]Hoja3!$A$4:$E$349,3,0)</f>
        <v>13109</v>
      </c>
      <c r="R7382" t="str">
        <f>+VLOOKUP($N7382,[1]Hoja3!$A$4:$E$349,4,0)</f>
        <v>Metropolitana</v>
      </c>
      <c r="S7382" t="str">
        <f t="shared" si="756"/>
        <v>La Cisterna439318</v>
      </c>
    </row>
    <row r="7383" spans="11:19" x14ac:dyDescent="0.3">
      <c r="K7383">
        <f t="shared" si="753"/>
        <v>0</v>
      </c>
      <c r="L7383" t="str">
        <f t="shared" si="754"/>
        <v>La Florida43931</v>
      </c>
      <c r="M7383" s="9">
        <v>1</v>
      </c>
      <c r="N7383" t="s">
        <v>144</v>
      </c>
      <c r="O7383" s="1">
        <f t="shared" si="755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56"/>
        <v>La Florida439311</v>
      </c>
    </row>
    <row r="7384" spans="11:19" x14ac:dyDescent="0.3">
      <c r="K7384">
        <f t="shared" si="753"/>
        <v>0</v>
      </c>
      <c r="L7384" t="str">
        <f t="shared" si="754"/>
        <v>La Florida43931</v>
      </c>
      <c r="M7384" s="9">
        <f t="shared" si="757"/>
        <v>2</v>
      </c>
      <c r="N7384" t="str">
        <f t="shared" si="758"/>
        <v>La Florida</v>
      </c>
      <c r="O7384" s="1">
        <f t="shared" si="755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56"/>
        <v>La Florida439312</v>
      </c>
    </row>
    <row r="7385" spans="11:19" x14ac:dyDescent="0.3">
      <c r="K7385">
        <f t="shared" si="753"/>
        <v>0</v>
      </c>
      <c r="L7385" t="str">
        <f t="shared" si="754"/>
        <v>La Florida43931</v>
      </c>
      <c r="M7385" s="9">
        <f t="shared" si="757"/>
        <v>3</v>
      </c>
      <c r="N7385" t="str">
        <f t="shared" si="758"/>
        <v>La Florida</v>
      </c>
      <c r="O7385" s="1">
        <f t="shared" si="755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56"/>
        <v>La Florida439313</v>
      </c>
    </row>
    <row r="7386" spans="11:19" x14ac:dyDescent="0.3">
      <c r="K7386">
        <f t="shared" si="753"/>
        <v>0</v>
      </c>
      <c r="L7386" t="str">
        <f t="shared" si="754"/>
        <v>La Florida43931</v>
      </c>
      <c r="M7386" s="9">
        <f t="shared" si="757"/>
        <v>4</v>
      </c>
      <c r="N7386" t="str">
        <f t="shared" si="758"/>
        <v>La Florida</v>
      </c>
      <c r="O7386" s="1">
        <f t="shared" si="755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56"/>
        <v>La Florida439314</v>
      </c>
    </row>
    <row r="7387" spans="11:19" x14ac:dyDescent="0.3">
      <c r="K7387">
        <f t="shared" si="753"/>
        <v>0</v>
      </c>
      <c r="L7387" t="str">
        <f t="shared" si="754"/>
        <v>La Florida43931</v>
      </c>
      <c r="M7387" s="9">
        <f t="shared" si="757"/>
        <v>5</v>
      </c>
      <c r="N7387" t="str">
        <f t="shared" si="758"/>
        <v>La Florida</v>
      </c>
      <c r="O7387" s="1">
        <f t="shared" si="755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56"/>
        <v>La Florida439315</v>
      </c>
    </row>
    <row r="7388" spans="11:19" x14ac:dyDescent="0.3">
      <c r="K7388">
        <f t="shared" si="753"/>
        <v>0</v>
      </c>
      <c r="L7388" t="str">
        <f t="shared" si="754"/>
        <v>La Florida43931</v>
      </c>
      <c r="M7388" s="9">
        <f t="shared" si="757"/>
        <v>6</v>
      </c>
      <c r="N7388" t="str">
        <f t="shared" si="758"/>
        <v>La Florida</v>
      </c>
      <c r="O7388" s="1">
        <f t="shared" si="755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56"/>
        <v>La Florida439316</v>
      </c>
    </row>
    <row r="7389" spans="11:19" x14ac:dyDescent="0.3">
      <c r="K7389">
        <f t="shared" si="753"/>
        <v>0</v>
      </c>
      <c r="L7389" t="str">
        <f t="shared" si="754"/>
        <v>La Florida43931</v>
      </c>
      <c r="M7389" s="9">
        <f t="shared" si="757"/>
        <v>7</v>
      </c>
      <c r="N7389" t="str">
        <f t="shared" si="758"/>
        <v>La Florida</v>
      </c>
      <c r="O7389" s="1">
        <f t="shared" si="755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56"/>
        <v>La Florida439317</v>
      </c>
    </row>
    <row r="7390" spans="11:19" x14ac:dyDescent="0.3">
      <c r="K7390">
        <f t="shared" si="753"/>
        <v>0</v>
      </c>
      <c r="L7390" t="str">
        <f t="shared" si="754"/>
        <v>La Florida43931</v>
      </c>
      <c r="M7390" s="9">
        <f t="shared" si="757"/>
        <v>8</v>
      </c>
      <c r="N7390" t="str">
        <f t="shared" si="758"/>
        <v>La Florida</v>
      </c>
      <c r="O7390" s="1">
        <f t="shared" si="755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56"/>
        <v>La Florida439318</v>
      </c>
    </row>
    <row r="7391" spans="11:19" x14ac:dyDescent="0.3">
      <c r="K7391">
        <f t="shared" si="753"/>
        <v>0</v>
      </c>
      <c r="L7391" t="str">
        <f t="shared" si="754"/>
        <v>La Florida43931</v>
      </c>
      <c r="M7391" s="9">
        <f t="shared" si="757"/>
        <v>9</v>
      </c>
      <c r="N7391" t="str">
        <f t="shared" si="758"/>
        <v>La Florida</v>
      </c>
      <c r="O7391" s="1">
        <f t="shared" si="755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56"/>
        <v>La Florida439319</v>
      </c>
    </row>
    <row r="7392" spans="11:19" x14ac:dyDescent="0.3">
      <c r="K7392">
        <f t="shared" si="753"/>
        <v>0</v>
      </c>
      <c r="L7392" t="str">
        <f t="shared" si="754"/>
        <v>La Florida43931</v>
      </c>
      <c r="M7392" s="9">
        <f t="shared" si="757"/>
        <v>10</v>
      </c>
      <c r="N7392" t="str">
        <f t="shared" si="758"/>
        <v>La Florida</v>
      </c>
      <c r="O7392" s="1">
        <f t="shared" si="755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56"/>
        <v>La Florida4393110</v>
      </c>
    </row>
    <row r="7393" spans="11:19" x14ac:dyDescent="0.3">
      <c r="K7393">
        <f t="shared" si="753"/>
        <v>0</v>
      </c>
      <c r="L7393" t="str">
        <f t="shared" si="754"/>
        <v>La Florida43931</v>
      </c>
      <c r="M7393" s="9">
        <f t="shared" si="757"/>
        <v>11</v>
      </c>
      <c r="N7393" t="str">
        <f t="shared" si="758"/>
        <v>La Florida</v>
      </c>
      <c r="O7393" s="1">
        <f t="shared" si="755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56"/>
        <v>La Florida4393111</v>
      </c>
    </row>
    <row r="7394" spans="11:19" x14ac:dyDescent="0.3">
      <c r="K7394">
        <f t="shared" si="753"/>
        <v>0</v>
      </c>
      <c r="L7394" t="str">
        <f t="shared" si="754"/>
        <v>La Florida43931</v>
      </c>
      <c r="M7394" s="9">
        <f t="shared" si="757"/>
        <v>12</v>
      </c>
      <c r="N7394" t="str">
        <f t="shared" si="758"/>
        <v>La Florida</v>
      </c>
      <c r="O7394" s="1">
        <f t="shared" si="755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56"/>
        <v>La Florida4393112</v>
      </c>
    </row>
    <row r="7395" spans="11:19" x14ac:dyDescent="0.3">
      <c r="K7395">
        <f t="shared" si="753"/>
        <v>0</v>
      </c>
      <c r="L7395" t="str">
        <f t="shared" si="754"/>
        <v>La Florida43931</v>
      </c>
      <c r="M7395" s="9">
        <f t="shared" si="757"/>
        <v>13</v>
      </c>
      <c r="N7395" t="str">
        <f t="shared" si="758"/>
        <v>La Florida</v>
      </c>
      <c r="O7395" s="1">
        <f t="shared" si="755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56"/>
        <v>La Florida4393113</v>
      </c>
    </row>
    <row r="7396" spans="11:19" x14ac:dyDescent="0.3">
      <c r="K7396">
        <f t="shared" si="753"/>
        <v>0</v>
      </c>
      <c r="L7396" t="str">
        <f t="shared" si="754"/>
        <v>La Florida43931</v>
      </c>
      <c r="M7396" s="9">
        <f t="shared" si="757"/>
        <v>14</v>
      </c>
      <c r="N7396" t="str">
        <f t="shared" si="758"/>
        <v>La Florida</v>
      </c>
      <c r="O7396" s="1">
        <f t="shared" si="755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56"/>
        <v>La Florida4393114</v>
      </c>
    </row>
    <row r="7397" spans="11:19" x14ac:dyDescent="0.3">
      <c r="K7397">
        <f t="shared" si="753"/>
        <v>0</v>
      </c>
      <c r="L7397" t="str">
        <f t="shared" si="754"/>
        <v>La Florida43931</v>
      </c>
      <c r="M7397" s="9">
        <f t="shared" si="757"/>
        <v>15</v>
      </c>
      <c r="N7397" t="str">
        <f t="shared" si="758"/>
        <v>La Florida</v>
      </c>
      <c r="O7397" s="1">
        <f t="shared" si="755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56"/>
        <v>La Florida4393115</v>
      </c>
    </row>
    <row r="7398" spans="11:19" x14ac:dyDescent="0.3">
      <c r="K7398">
        <f t="shared" si="753"/>
        <v>0</v>
      </c>
      <c r="L7398" t="str">
        <f t="shared" si="754"/>
        <v>La Florida43931</v>
      </c>
      <c r="M7398" s="9">
        <f t="shared" si="757"/>
        <v>16</v>
      </c>
      <c r="N7398" t="str">
        <f t="shared" si="758"/>
        <v>La Florida</v>
      </c>
      <c r="O7398" s="1">
        <f t="shared" si="755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56"/>
        <v>La Florida4393116</v>
      </c>
    </row>
    <row r="7399" spans="11:19" x14ac:dyDescent="0.3">
      <c r="K7399">
        <f t="shared" si="753"/>
        <v>0</v>
      </c>
      <c r="L7399" t="str">
        <f t="shared" si="754"/>
        <v>La Florida43931</v>
      </c>
      <c r="M7399" s="9">
        <f t="shared" si="757"/>
        <v>17</v>
      </c>
      <c r="N7399" t="str">
        <f t="shared" si="758"/>
        <v>La Florida</v>
      </c>
      <c r="O7399" s="1">
        <f t="shared" si="755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56"/>
        <v>La Florida4393117</v>
      </c>
    </row>
    <row r="7400" spans="11:19" x14ac:dyDescent="0.3">
      <c r="K7400">
        <f t="shared" si="753"/>
        <v>0</v>
      </c>
      <c r="L7400" t="str">
        <f t="shared" si="754"/>
        <v>La Florida43931</v>
      </c>
      <c r="M7400" s="9">
        <f t="shared" si="757"/>
        <v>18</v>
      </c>
      <c r="N7400" t="str">
        <f t="shared" si="758"/>
        <v>La Florida</v>
      </c>
      <c r="O7400" s="1">
        <f t="shared" si="755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56"/>
        <v>La Florida4393118</v>
      </c>
    </row>
    <row r="7401" spans="11:19" x14ac:dyDescent="0.3">
      <c r="K7401">
        <f t="shared" si="753"/>
        <v>0</v>
      </c>
      <c r="L7401" t="str">
        <f t="shared" si="754"/>
        <v>La Florida43931</v>
      </c>
      <c r="M7401" s="9">
        <f t="shared" si="757"/>
        <v>19</v>
      </c>
      <c r="N7401" t="str">
        <f t="shared" si="758"/>
        <v>La Florida</v>
      </c>
      <c r="O7401" s="1">
        <f t="shared" si="755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56"/>
        <v>La Florida4393119</v>
      </c>
    </row>
    <row r="7402" spans="11:19" x14ac:dyDescent="0.3">
      <c r="K7402">
        <f t="shared" si="753"/>
        <v>0</v>
      </c>
      <c r="L7402" t="str">
        <f t="shared" si="754"/>
        <v>La Florida43931</v>
      </c>
      <c r="M7402" s="9">
        <f t="shared" si="757"/>
        <v>20</v>
      </c>
      <c r="N7402" t="str">
        <f t="shared" si="758"/>
        <v>La Florida</v>
      </c>
      <c r="O7402" s="1">
        <f t="shared" si="755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56"/>
        <v>La Florida4393120</v>
      </c>
    </row>
    <row r="7403" spans="11:19" x14ac:dyDescent="0.3">
      <c r="K7403">
        <f t="shared" si="753"/>
        <v>0</v>
      </c>
      <c r="L7403" t="str">
        <f t="shared" si="754"/>
        <v>La Florida43931</v>
      </c>
      <c r="M7403" s="9">
        <f t="shared" si="757"/>
        <v>21</v>
      </c>
      <c r="N7403" t="str">
        <f t="shared" si="758"/>
        <v>La Florida</v>
      </c>
      <c r="O7403" s="1">
        <f t="shared" si="755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56"/>
        <v>La Florida4393121</v>
      </c>
    </row>
    <row r="7404" spans="11:19" x14ac:dyDescent="0.3">
      <c r="K7404">
        <f t="shared" si="753"/>
        <v>0</v>
      </c>
      <c r="L7404" t="str">
        <f t="shared" si="754"/>
        <v>La Florida43931</v>
      </c>
      <c r="M7404" s="9">
        <f t="shared" si="757"/>
        <v>22</v>
      </c>
      <c r="N7404" t="str">
        <f t="shared" si="758"/>
        <v>La Florida</v>
      </c>
      <c r="O7404" s="1">
        <f t="shared" si="755"/>
        <v>43931</v>
      </c>
      <c r="P7404">
        <f>+VLOOKUP($N7404,[1]Hoja3!$A$4:$E$349,2,0)</f>
        <v>13</v>
      </c>
      <c r="Q7404">
        <f>+VLOOKUP($N7404,[1]Hoja3!$A$4:$E$349,3,0)</f>
        <v>13110</v>
      </c>
      <c r="R7404" t="str">
        <f>+VLOOKUP($N7404,[1]Hoja3!$A$4:$E$349,4,0)</f>
        <v>Metropolitana</v>
      </c>
      <c r="S7404" t="str">
        <f t="shared" si="756"/>
        <v>La Florida4393122</v>
      </c>
    </row>
    <row r="7405" spans="11:19" x14ac:dyDescent="0.3">
      <c r="K7405">
        <f t="shared" si="753"/>
        <v>0</v>
      </c>
      <c r="L7405" t="str">
        <f t="shared" si="754"/>
        <v>La Florida43931</v>
      </c>
      <c r="M7405" s="9">
        <f t="shared" si="757"/>
        <v>23</v>
      </c>
      <c r="N7405" t="str">
        <f t="shared" si="758"/>
        <v>La Florida</v>
      </c>
      <c r="O7405" s="1">
        <f t="shared" si="755"/>
        <v>43931</v>
      </c>
      <c r="P7405">
        <f>+VLOOKUP($N7405,[1]Hoja3!$A$4:$E$349,2,0)</f>
        <v>13</v>
      </c>
      <c r="Q7405">
        <f>+VLOOKUP($N7405,[1]Hoja3!$A$4:$E$349,3,0)</f>
        <v>13110</v>
      </c>
      <c r="R7405" t="str">
        <f>+VLOOKUP($N7405,[1]Hoja3!$A$4:$E$349,4,0)</f>
        <v>Metropolitana</v>
      </c>
      <c r="S7405" t="str">
        <f t="shared" si="756"/>
        <v>La Florida4393123</v>
      </c>
    </row>
    <row r="7406" spans="11:19" x14ac:dyDescent="0.3">
      <c r="K7406">
        <f t="shared" si="753"/>
        <v>0</v>
      </c>
      <c r="L7406" t="str">
        <f t="shared" si="754"/>
        <v>La Reina43931</v>
      </c>
      <c r="M7406" s="9">
        <v>1</v>
      </c>
      <c r="N7406" t="s">
        <v>149</v>
      </c>
      <c r="O7406" s="1">
        <f t="shared" si="755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56"/>
        <v>La Reina439311</v>
      </c>
    </row>
    <row r="7407" spans="11:19" x14ac:dyDescent="0.3">
      <c r="K7407">
        <f t="shared" si="753"/>
        <v>0</v>
      </c>
      <c r="L7407" t="str">
        <f t="shared" si="754"/>
        <v>La Reina43931</v>
      </c>
      <c r="M7407" s="9">
        <f t="shared" si="757"/>
        <v>2</v>
      </c>
      <c r="N7407" t="str">
        <f t="shared" si="758"/>
        <v>La Reina</v>
      </c>
      <c r="O7407" s="1">
        <f t="shared" si="755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56"/>
        <v>La Reina439312</v>
      </c>
    </row>
    <row r="7408" spans="11:19" x14ac:dyDescent="0.3">
      <c r="K7408">
        <f t="shared" si="753"/>
        <v>0</v>
      </c>
      <c r="L7408" t="str">
        <f t="shared" si="754"/>
        <v>La Reina43931</v>
      </c>
      <c r="M7408" s="9">
        <f t="shared" si="757"/>
        <v>3</v>
      </c>
      <c r="N7408" t="str">
        <f t="shared" si="758"/>
        <v>La Reina</v>
      </c>
      <c r="O7408" s="1">
        <f t="shared" si="755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56"/>
        <v>La Reina439313</v>
      </c>
    </row>
    <row r="7409" spans="11:19" x14ac:dyDescent="0.3">
      <c r="K7409">
        <f t="shared" si="753"/>
        <v>0</v>
      </c>
      <c r="L7409" t="str">
        <f t="shared" si="754"/>
        <v>La Reina43931</v>
      </c>
      <c r="M7409" s="9">
        <f t="shared" si="757"/>
        <v>4</v>
      </c>
      <c r="N7409" t="str">
        <f t="shared" si="758"/>
        <v>La Reina</v>
      </c>
      <c r="O7409" s="1">
        <f t="shared" si="755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56"/>
        <v>La Reina439314</v>
      </c>
    </row>
    <row r="7410" spans="11:19" x14ac:dyDescent="0.3">
      <c r="K7410">
        <f t="shared" si="753"/>
        <v>0</v>
      </c>
      <c r="L7410" t="str">
        <f t="shared" si="754"/>
        <v>La Reina43931</v>
      </c>
      <c r="M7410" s="9">
        <f t="shared" si="757"/>
        <v>5</v>
      </c>
      <c r="N7410" t="str">
        <f t="shared" si="758"/>
        <v>La Reina</v>
      </c>
      <c r="O7410" s="1">
        <f t="shared" si="755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56"/>
        <v>La Reina439315</v>
      </c>
    </row>
    <row r="7411" spans="11:19" x14ac:dyDescent="0.3">
      <c r="K7411">
        <f t="shared" si="753"/>
        <v>0</v>
      </c>
      <c r="L7411" t="str">
        <f t="shared" si="754"/>
        <v>La Reina43931</v>
      </c>
      <c r="M7411" s="9">
        <f t="shared" si="757"/>
        <v>6</v>
      </c>
      <c r="N7411" t="str">
        <f t="shared" si="758"/>
        <v>La Reina</v>
      </c>
      <c r="O7411" s="1">
        <f t="shared" si="755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56"/>
        <v>La Reina439316</v>
      </c>
    </row>
    <row r="7412" spans="11:19" x14ac:dyDescent="0.3">
      <c r="K7412">
        <f t="shared" si="753"/>
        <v>0</v>
      </c>
      <c r="L7412" t="str">
        <f t="shared" si="754"/>
        <v>La Reina43931</v>
      </c>
      <c r="M7412" s="9">
        <f t="shared" si="757"/>
        <v>7</v>
      </c>
      <c r="N7412" t="str">
        <f t="shared" si="758"/>
        <v>La Reina</v>
      </c>
      <c r="O7412" s="1">
        <f t="shared" si="755"/>
        <v>43931</v>
      </c>
      <c r="P7412">
        <f>+VLOOKUP($N7412,[1]Hoja3!$A$4:$E$349,2,0)</f>
        <v>13</v>
      </c>
      <c r="Q7412">
        <f>+VLOOKUP($N7412,[1]Hoja3!$A$4:$E$349,3,0)</f>
        <v>13113</v>
      </c>
      <c r="R7412" t="str">
        <f>+VLOOKUP($N7412,[1]Hoja3!$A$4:$E$349,4,0)</f>
        <v>Metropolitana</v>
      </c>
      <c r="S7412" t="str">
        <f t="shared" si="756"/>
        <v>La Reina439317</v>
      </c>
    </row>
    <row r="7413" spans="11:19" x14ac:dyDescent="0.3">
      <c r="K7413">
        <f t="shared" si="753"/>
        <v>0</v>
      </c>
      <c r="L7413" t="str">
        <f t="shared" si="754"/>
        <v>La Reina43931</v>
      </c>
      <c r="M7413" s="9">
        <f t="shared" si="757"/>
        <v>8</v>
      </c>
      <c r="N7413" t="str">
        <f t="shared" si="758"/>
        <v>La Reina</v>
      </c>
      <c r="O7413" s="1">
        <f t="shared" si="755"/>
        <v>43931</v>
      </c>
      <c r="P7413">
        <f>+VLOOKUP($N7413,[1]Hoja3!$A$4:$E$349,2,0)</f>
        <v>13</v>
      </c>
      <c r="Q7413">
        <f>+VLOOKUP($N7413,[1]Hoja3!$A$4:$E$349,3,0)</f>
        <v>13113</v>
      </c>
      <c r="R7413" t="str">
        <f>+VLOOKUP($N7413,[1]Hoja3!$A$4:$E$349,4,0)</f>
        <v>Metropolitana</v>
      </c>
      <c r="S7413" t="str">
        <f t="shared" si="756"/>
        <v>La Reina439318</v>
      </c>
    </row>
    <row r="7414" spans="11:19" x14ac:dyDescent="0.3">
      <c r="K7414">
        <f t="shared" si="753"/>
        <v>0</v>
      </c>
      <c r="L7414" t="str">
        <f t="shared" si="754"/>
        <v>Lampa43931</v>
      </c>
      <c r="M7414" s="9">
        <v>1</v>
      </c>
      <c r="N7414" t="s">
        <v>156</v>
      </c>
      <c r="O7414" s="1">
        <f t="shared" si="755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56"/>
        <v>Lampa439311</v>
      </c>
    </row>
    <row r="7415" spans="11:19" x14ac:dyDescent="0.3">
      <c r="K7415">
        <f t="shared" si="753"/>
        <v>0</v>
      </c>
      <c r="L7415" t="str">
        <f t="shared" si="754"/>
        <v>Lampa43931</v>
      </c>
      <c r="M7415" s="9">
        <f t="shared" si="757"/>
        <v>2</v>
      </c>
      <c r="N7415" t="str">
        <f t="shared" si="758"/>
        <v>Lampa</v>
      </c>
      <c r="O7415" s="1">
        <f t="shared" si="755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56"/>
        <v>Lampa439312</v>
      </c>
    </row>
    <row r="7416" spans="11:19" x14ac:dyDescent="0.3">
      <c r="K7416">
        <f t="shared" si="753"/>
        <v>0</v>
      </c>
      <c r="L7416" t="str">
        <f t="shared" si="754"/>
        <v>Lampa43931</v>
      </c>
      <c r="M7416" s="9">
        <f t="shared" si="757"/>
        <v>3</v>
      </c>
      <c r="N7416" t="str">
        <f t="shared" si="758"/>
        <v>Lampa</v>
      </c>
      <c r="O7416" s="1">
        <f t="shared" si="755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56"/>
        <v>Lampa439313</v>
      </c>
    </row>
    <row r="7417" spans="11:19" x14ac:dyDescent="0.3">
      <c r="K7417">
        <f t="shared" si="753"/>
        <v>0</v>
      </c>
      <c r="L7417" t="str">
        <f t="shared" si="754"/>
        <v>Lampa43931</v>
      </c>
      <c r="M7417" s="9">
        <f t="shared" si="757"/>
        <v>4</v>
      </c>
      <c r="N7417" t="str">
        <f t="shared" si="758"/>
        <v>Lampa</v>
      </c>
      <c r="O7417" s="1">
        <f t="shared" si="755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56"/>
        <v>Lampa439314</v>
      </c>
    </row>
    <row r="7418" spans="11:19" x14ac:dyDescent="0.3">
      <c r="K7418">
        <f t="shared" si="753"/>
        <v>0</v>
      </c>
      <c r="L7418" t="str">
        <f t="shared" si="754"/>
        <v>Lampa43931</v>
      </c>
      <c r="M7418" s="9">
        <f t="shared" si="757"/>
        <v>5</v>
      </c>
      <c r="N7418" t="str">
        <f t="shared" si="758"/>
        <v>Lampa</v>
      </c>
      <c r="O7418" s="1">
        <f t="shared" si="755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56"/>
        <v>Lampa439315</v>
      </c>
    </row>
    <row r="7419" spans="11:19" x14ac:dyDescent="0.3">
      <c r="K7419">
        <f t="shared" si="753"/>
        <v>0</v>
      </c>
      <c r="L7419" t="str">
        <f t="shared" si="754"/>
        <v>Lampa43931</v>
      </c>
      <c r="M7419" s="9">
        <f t="shared" si="757"/>
        <v>6</v>
      </c>
      <c r="N7419" t="str">
        <f t="shared" si="758"/>
        <v>Lampa</v>
      </c>
      <c r="O7419" s="1">
        <f t="shared" si="755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56"/>
        <v>Lampa439316</v>
      </c>
    </row>
    <row r="7420" spans="11:19" x14ac:dyDescent="0.3">
      <c r="K7420">
        <f t="shared" si="753"/>
        <v>0</v>
      </c>
      <c r="L7420" t="str">
        <f t="shared" si="754"/>
        <v>Lampa43931</v>
      </c>
      <c r="M7420" s="9">
        <f t="shared" si="757"/>
        <v>7</v>
      </c>
      <c r="N7420" t="str">
        <f t="shared" si="758"/>
        <v>Lampa</v>
      </c>
      <c r="O7420" s="1">
        <f t="shared" si="755"/>
        <v>43931</v>
      </c>
      <c r="P7420">
        <f>+VLOOKUP($N7420,[1]Hoja3!$A$4:$E$349,2,0)</f>
        <v>13</v>
      </c>
      <c r="Q7420">
        <f>+VLOOKUP($N7420,[1]Hoja3!$A$4:$E$349,3,0)</f>
        <v>13302</v>
      </c>
      <c r="R7420" t="str">
        <f>+VLOOKUP($N7420,[1]Hoja3!$A$4:$E$349,4,0)</f>
        <v>Metropolitana</v>
      </c>
      <c r="S7420" t="str">
        <f t="shared" si="756"/>
        <v>Lampa439317</v>
      </c>
    </row>
    <row r="7421" spans="11:19" x14ac:dyDescent="0.3">
      <c r="K7421">
        <f t="shared" si="753"/>
        <v>0</v>
      </c>
      <c r="L7421" t="str">
        <f t="shared" si="754"/>
        <v>Lampa43931</v>
      </c>
      <c r="M7421" s="9">
        <f t="shared" si="757"/>
        <v>8</v>
      </c>
      <c r="N7421" t="str">
        <f t="shared" si="758"/>
        <v>Lampa</v>
      </c>
      <c r="O7421" s="1">
        <f t="shared" si="755"/>
        <v>43931</v>
      </c>
      <c r="P7421">
        <f>+VLOOKUP($N7421,[1]Hoja3!$A$4:$E$349,2,0)</f>
        <v>13</v>
      </c>
      <c r="Q7421">
        <f>+VLOOKUP($N7421,[1]Hoja3!$A$4:$E$349,3,0)</f>
        <v>13302</v>
      </c>
      <c r="R7421" t="str">
        <f>+VLOOKUP($N7421,[1]Hoja3!$A$4:$E$349,4,0)</f>
        <v>Metropolitana</v>
      </c>
      <c r="S7421" t="str">
        <f t="shared" si="756"/>
        <v>Lampa439318</v>
      </c>
    </row>
    <row r="7422" spans="11:19" x14ac:dyDescent="0.3">
      <c r="K7422">
        <f t="shared" si="753"/>
        <v>0</v>
      </c>
      <c r="L7422" t="str">
        <f t="shared" si="754"/>
        <v>Limache43931</v>
      </c>
      <c r="M7422" s="9">
        <v>1</v>
      </c>
      <c r="N7422" t="s">
        <v>163</v>
      </c>
      <c r="O7422" s="1">
        <f t="shared" si="755"/>
        <v>43931</v>
      </c>
      <c r="P7422">
        <f>+VLOOKUP($N7422,[1]Hoja3!$A$4:$E$349,2,0)</f>
        <v>5</v>
      </c>
      <c r="Q7422">
        <f>+VLOOKUP($N7422,[1]Hoja3!$A$4:$E$349,3,0)</f>
        <v>5802</v>
      </c>
      <c r="R7422" t="str">
        <f>+VLOOKUP($N7422,[1]Hoja3!$A$4:$E$349,4,0)</f>
        <v>Valparaíso</v>
      </c>
      <c r="S7422" t="str">
        <f t="shared" si="756"/>
        <v>Limache439311</v>
      </c>
    </row>
    <row r="7423" spans="11:19" x14ac:dyDescent="0.3">
      <c r="K7423">
        <f t="shared" si="753"/>
        <v>0</v>
      </c>
      <c r="L7423" t="str">
        <f t="shared" si="754"/>
        <v>Limache43931</v>
      </c>
      <c r="M7423" s="9">
        <f t="shared" si="757"/>
        <v>2</v>
      </c>
      <c r="N7423" t="str">
        <f t="shared" si="758"/>
        <v>Limache</v>
      </c>
      <c r="O7423" s="1">
        <f t="shared" si="755"/>
        <v>43931</v>
      </c>
      <c r="P7423">
        <f>+VLOOKUP($N7423,[1]Hoja3!$A$4:$E$349,2,0)</f>
        <v>5</v>
      </c>
      <c r="Q7423">
        <f>+VLOOKUP($N7423,[1]Hoja3!$A$4:$E$349,3,0)</f>
        <v>5802</v>
      </c>
      <c r="R7423" t="str">
        <f>+VLOOKUP($N7423,[1]Hoja3!$A$4:$E$349,4,0)</f>
        <v>Valparaíso</v>
      </c>
      <c r="S7423" t="str">
        <f t="shared" si="756"/>
        <v>Limache439312</v>
      </c>
    </row>
    <row r="7424" spans="11:19" x14ac:dyDescent="0.3">
      <c r="K7424">
        <f t="shared" si="753"/>
        <v>0</v>
      </c>
      <c r="L7424" t="str">
        <f t="shared" si="754"/>
        <v>Linares43931</v>
      </c>
      <c r="M7424" s="9">
        <v>1</v>
      </c>
      <c r="N7424" t="s">
        <v>164</v>
      </c>
      <c r="O7424" s="1">
        <f t="shared" si="755"/>
        <v>43931</v>
      </c>
      <c r="P7424">
        <f>+VLOOKUP($N7424,[1]Hoja3!$A$4:$E$349,2,0)</f>
        <v>7</v>
      </c>
      <c r="Q7424">
        <f>+VLOOKUP($N7424,[1]Hoja3!$A$4:$E$349,3,0)</f>
        <v>7401</v>
      </c>
      <c r="R7424" t="str">
        <f>+VLOOKUP($N7424,[1]Hoja3!$A$4:$E$349,4,0)</f>
        <v>Maule</v>
      </c>
      <c r="S7424" t="str">
        <f t="shared" si="756"/>
        <v>Linares439311</v>
      </c>
    </row>
    <row r="7425" spans="11:19" x14ac:dyDescent="0.3">
      <c r="K7425">
        <f t="shared" si="753"/>
        <v>0</v>
      </c>
      <c r="L7425" t="str">
        <f t="shared" si="754"/>
        <v>Lo Espejo43931</v>
      </c>
      <c r="M7425" s="9">
        <v>1</v>
      </c>
      <c r="N7425" t="s">
        <v>169</v>
      </c>
      <c r="O7425" s="1">
        <f t="shared" si="755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56"/>
        <v>Lo Espejo439311</v>
      </c>
    </row>
    <row r="7426" spans="11:19" x14ac:dyDescent="0.3">
      <c r="K7426">
        <f t="shared" si="753"/>
        <v>0</v>
      </c>
      <c r="L7426" t="str">
        <f t="shared" si="754"/>
        <v>Lo Espejo43931</v>
      </c>
      <c r="M7426" s="9">
        <f t="shared" si="757"/>
        <v>2</v>
      </c>
      <c r="N7426" t="str">
        <f t="shared" si="758"/>
        <v>Lo Espejo</v>
      </c>
      <c r="O7426" s="1">
        <f t="shared" si="755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56"/>
        <v>Lo Espejo439312</v>
      </c>
    </row>
    <row r="7427" spans="11:19" x14ac:dyDescent="0.3">
      <c r="K7427">
        <f t="shared" si="753"/>
        <v>0</v>
      </c>
      <c r="L7427" t="str">
        <f t="shared" si="754"/>
        <v>Lo Espejo43931</v>
      </c>
      <c r="M7427" s="9">
        <f t="shared" si="757"/>
        <v>3</v>
      </c>
      <c r="N7427" t="str">
        <f t="shared" si="758"/>
        <v>Lo Espejo</v>
      </c>
      <c r="O7427" s="1">
        <f t="shared" si="755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56"/>
        <v>Lo Espejo439313</v>
      </c>
    </row>
    <row r="7428" spans="11:19" x14ac:dyDescent="0.3">
      <c r="K7428">
        <f t="shared" si="753"/>
        <v>0</v>
      </c>
      <c r="L7428" t="str">
        <f t="shared" si="754"/>
        <v>Lo Espejo43931</v>
      </c>
      <c r="M7428" s="9">
        <f t="shared" si="757"/>
        <v>4</v>
      </c>
      <c r="N7428" t="str">
        <f t="shared" si="758"/>
        <v>Lo Espejo</v>
      </c>
      <c r="O7428" s="1">
        <f t="shared" si="755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56"/>
        <v>Lo Espejo439314</v>
      </c>
    </row>
    <row r="7429" spans="11:19" x14ac:dyDescent="0.3">
      <c r="K7429">
        <f t="shared" si="753"/>
        <v>0</v>
      </c>
      <c r="L7429" t="str">
        <f t="shared" si="754"/>
        <v>Lo Espejo43931</v>
      </c>
      <c r="M7429" s="9">
        <f t="shared" si="757"/>
        <v>5</v>
      </c>
      <c r="N7429" t="str">
        <f t="shared" si="758"/>
        <v>Lo Espejo</v>
      </c>
      <c r="O7429" s="1">
        <f t="shared" si="755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56"/>
        <v>Lo Espejo439315</v>
      </c>
    </row>
    <row r="7430" spans="11:19" x14ac:dyDescent="0.3">
      <c r="K7430">
        <f t="shared" si="753"/>
        <v>0</v>
      </c>
      <c r="L7430" t="str">
        <f t="shared" si="754"/>
        <v>Lo Espejo43931</v>
      </c>
      <c r="M7430" s="9">
        <f t="shared" si="757"/>
        <v>6</v>
      </c>
      <c r="N7430" t="str">
        <f t="shared" si="758"/>
        <v>Lo Espejo</v>
      </c>
      <c r="O7430" s="1">
        <f t="shared" si="755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56"/>
        <v>Lo Espejo439316</v>
      </c>
    </row>
    <row r="7431" spans="11:19" x14ac:dyDescent="0.3">
      <c r="K7431">
        <f t="shared" ref="K7431:K7494" si="759">+COUNTIFS($L$6:$L$20000,B7431)</f>
        <v>0</v>
      </c>
      <c r="L7431" t="str">
        <f t="shared" si="754"/>
        <v>Lo Espejo43931</v>
      </c>
      <c r="M7431" s="9">
        <f t="shared" si="757"/>
        <v>7</v>
      </c>
      <c r="N7431" t="str">
        <f t="shared" si="758"/>
        <v>Lo Espejo</v>
      </c>
      <c r="O7431" s="1">
        <f t="shared" si="755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56"/>
        <v>Lo Espejo439317</v>
      </c>
    </row>
    <row r="7432" spans="11:19" x14ac:dyDescent="0.3">
      <c r="K7432">
        <f t="shared" si="759"/>
        <v>0</v>
      </c>
      <c r="L7432" t="str">
        <f t="shared" si="754"/>
        <v>Lo Espejo43931</v>
      </c>
      <c r="M7432" s="9">
        <f t="shared" si="757"/>
        <v>8</v>
      </c>
      <c r="N7432" t="str">
        <f t="shared" si="758"/>
        <v>Lo Espejo</v>
      </c>
      <c r="O7432" s="1">
        <f t="shared" si="755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56"/>
        <v>Lo Espejo439318</v>
      </c>
    </row>
    <row r="7433" spans="11:19" x14ac:dyDescent="0.3">
      <c r="K7433">
        <f t="shared" si="759"/>
        <v>0</v>
      </c>
      <c r="L7433" t="str">
        <f t="shared" si="754"/>
        <v>Lo Espejo43931</v>
      </c>
      <c r="M7433" s="9">
        <f t="shared" si="757"/>
        <v>9</v>
      </c>
      <c r="N7433" t="str">
        <f t="shared" si="758"/>
        <v>Lo Espejo</v>
      </c>
      <c r="O7433" s="1">
        <f t="shared" si="755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56"/>
        <v>Lo Espejo439319</v>
      </c>
    </row>
    <row r="7434" spans="11:19" x14ac:dyDescent="0.3">
      <c r="K7434">
        <f t="shared" si="759"/>
        <v>0</v>
      </c>
      <c r="L7434" t="str">
        <f t="shared" si="754"/>
        <v>Lo Espejo43931</v>
      </c>
      <c r="M7434" s="9">
        <f t="shared" si="757"/>
        <v>10</v>
      </c>
      <c r="N7434" t="str">
        <f t="shared" si="758"/>
        <v>Lo Espejo</v>
      </c>
      <c r="O7434" s="1">
        <f t="shared" si="755"/>
        <v>43931</v>
      </c>
      <c r="P7434">
        <f>+VLOOKUP($N7434,[1]Hoja3!$A$4:$E$349,2,0)</f>
        <v>13</v>
      </c>
      <c r="Q7434">
        <f>+VLOOKUP($N7434,[1]Hoja3!$A$4:$E$349,3,0)</f>
        <v>13116</v>
      </c>
      <c r="R7434" t="str">
        <f>+VLOOKUP($N7434,[1]Hoja3!$A$4:$E$349,4,0)</f>
        <v>Metropolitana</v>
      </c>
      <c r="S7434" t="str">
        <f t="shared" si="756"/>
        <v>Lo Espejo4393110</v>
      </c>
    </row>
    <row r="7435" spans="11:19" x14ac:dyDescent="0.3">
      <c r="K7435">
        <f t="shared" si="759"/>
        <v>0</v>
      </c>
      <c r="L7435" t="str">
        <f t="shared" si="754"/>
        <v>Lo Espejo43931</v>
      </c>
      <c r="M7435" s="9">
        <f t="shared" si="757"/>
        <v>11</v>
      </c>
      <c r="N7435" t="str">
        <f t="shared" si="758"/>
        <v>Lo Espejo</v>
      </c>
      <c r="O7435" s="1">
        <f t="shared" si="755"/>
        <v>43931</v>
      </c>
      <c r="P7435">
        <f>+VLOOKUP($N7435,[1]Hoja3!$A$4:$E$349,2,0)</f>
        <v>13</v>
      </c>
      <c r="Q7435">
        <f>+VLOOKUP($N7435,[1]Hoja3!$A$4:$E$349,3,0)</f>
        <v>13116</v>
      </c>
      <c r="R7435" t="str">
        <f>+VLOOKUP($N7435,[1]Hoja3!$A$4:$E$349,4,0)</f>
        <v>Metropolitana</v>
      </c>
      <c r="S7435" t="str">
        <f t="shared" si="756"/>
        <v>Lo Espejo4393111</v>
      </c>
    </row>
    <row r="7436" spans="11:19" x14ac:dyDescent="0.3">
      <c r="K7436">
        <f t="shared" si="759"/>
        <v>0</v>
      </c>
      <c r="L7436" t="str">
        <f t="shared" si="754"/>
        <v>Lo Prado43931</v>
      </c>
      <c r="M7436" s="9">
        <v>1</v>
      </c>
      <c r="N7436" t="s">
        <v>170</v>
      </c>
      <c r="O7436" s="1">
        <f t="shared" si="755"/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si="756"/>
        <v>Lo Prado439311</v>
      </c>
    </row>
    <row r="7437" spans="11:19" x14ac:dyDescent="0.3">
      <c r="K7437">
        <f t="shared" si="759"/>
        <v>0</v>
      </c>
      <c r="L7437" t="str">
        <f t="shared" si="754"/>
        <v>Lo Prado43931</v>
      </c>
      <c r="M7437" s="9">
        <f t="shared" si="757"/>
        <v>2</v>
      </c>
      <c r="N7437" t="str">
        <f t="shared" si="758"/>
        <v>Lo Prado</v>
      </c>
      <c r="O7437" s="1">
        <f t="shared" si="755"/>
        <v>43931</v>
      </c>
      <c r="P7437">
        <f>+VLOOKUP($N7437,[1]Hoja3!$A$4:$E$349,2,0)</f>
        <v>13</v>
      </c>
      <c r="Q7437">
        <f>+VLOOKUP($N7437,[1]Hoja3!$A$4:$E$349,3,0)</f>
        <v>13117</v>
      </c>
      <c r="R7437" t="str">
        <f>+VLOOKUP($N7437,[1]Hoja3!$A$4:$E$349,4,0)</f>
        <v>Metropolitana</v>
      </c>
      <c r="S7437" t="str">
        <f t="shared" si="756"/>
        <v>Lo Prado439312</v>
      </c>
    </row>
    <row r="7438" spans="11:19" x14ac:dyDescent="0.3">
      <c r="K7438">
        <f t="shared" si="759"/>
        <v>0</v>
      </c>
      <c r="L7438" t="str">
        <f t="shared" ref="L7438:L7501" si="760">+N7438&amp;O7438</f>
        <v>Lo Prado43931</v>
      </c>
      <c r="M7438" s="9">
        <f t="shared" ref="M7438:M7501" si="761">+M7437+1</f>
        <v>3</v>
      </c>
      <c r="N7438" t="str">
        <f t="shared" ref="N7438:N7501" si="762">+N7437</f>
        <v>Lo Prado</v>
      </c>
      <c r="O7438" s="1">
        <f t="shared" ref="O7438:O7501" si="763">+O7437</f>
        <v>43931</v>
      </c>
      <c r="P7438">
        <f>+VLOOKUP($N7438,[1]Hoja3!$A$4:$E$349,2,0)</f>
        <v>13</v>
      </c>
      <c r="Q7438">
        <f>+VLOOKUP($N7438,[1]Hoja3!$A$4:$E$349,3,0)</f>
        <v>13117</v>
      </c>
      <c r="R7438" t="str">
        <f>+VLOOKUP($N7438,[1]Hoja3!$A$4:$E$349,4,0)</f>
        <v>Metropolitana</v>
      </c>
      <c r="S7438" t="str">
        <f t="shared" ref="S7438:S7501" si="764">+N7438&amp;O7438&amp;M7438</f>
        <v>Lo Prado439313</v>
      </c>
    </row>
    <row r="7439" spans="11:19" x14ac:dyDescent="0.3">
      <c r="K7439">
        <f t="shared" si="759"/>
        <v>0</v>
      </c>
      <c r="L7439" t="str">
        <f t="shared" si="760"/>
        <v>Maipu43931</v>
      </c>
      <c r="M7439" s="9">
        <v>1</v>
      </c>
      <c r="N7439" t="s">
        <v>186</v>
      </c>
      <c r="O7439" s="1">
        <f t="shared" si="763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64"/>
        <v>Maipu439311</v>
      </c>
    </row>
    <row r="7440" spans="11:19" x14ac:dyDescent="0.3">
      <c r="K7440">
        <f t="shared" si="759"/>
        <v>0</v>
      </c>
      <c r="L7440" t="str">
        <f t="shared" si="760"/>
        <v>Maipu43931</v>
      </c>
      <c r="M7440" s="9">
        <f t="shared" si="761"/>
        <v>2</v>
      </c>
      <c r="N7440" t="str">
        <f t="shared" si="762"/>
        <v>Maipu</v>
      </c>
      <c r="O7440" s="1">
        <f t="shared" si="763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64"/>
        <v>Maipu439312</v>
      </c>
    </row>
    <row r="7441" spans="11:19" x14ac:dyDescent="0.3">
      <c r="K7441">
        <f t="shared" si="759"/>
        <v>0</v>
      </c>
      <c r="L7441" t="str">
        <f t="shared" si="760"/>
        <v>Maipu43931</v>
      </c>
      <c r="M7441" s="9">
        <f t="shared" si="761"/>
        <v>3</v>
      </c>
      <c r="N7441" t="str">
        <f t="shared" si="762"/>
        <v>Maipu</v>
      </c>
      <c r="O7441" s="1">
        <f t="shared" si="763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64"/>
        <v>Maipu439313</v>
      </c>
    </row>
    <row r="7442" spans="11:19" x14ac:dyDescent="0.3">
      <c r="K7442">
        <f t="shared" si="759"/>
        <v>0</v>
      </c>
      <c r="L7442" t="str">
        <f t="shared" si="760"/>
        <v>Maipu43931</v>
      </c>
      <c r="M7442" s="9">
        <f t="shared" si="761"/>
        <v>4</v>
      </c>
      <c r="N7442" t="str">
        <f t="shared" si="762"/>
        <v>Maipu</v>
      </c>
      <c r="O7442" s="1">
        <f t="shared" si="763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64"/>
        <v>Maipu439314</v>
      </c>
    </row>
    <row r="7443" spans="11:19" x14ac:dyDescent="0.3">
      <c r="K7443">
        <f t="shared" si="759"/>
        <v>0</v>
      </c>
      <c r="L7443" t="str">
        <f t="shared" si="760"/>
        <v>Maipu43931</v>
      </c>
      <c r="M7443" s="9">
        <f t="shared" si="761"/>
        <v>5</v>
      </c>
      <c r="N7443" t="str">
        <f t="shared" si="762"/>
        <v>Maipu</v>
      </c>
      <c r="O7443" s="1">
        <f t="shared" si="763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64"/>
        <v>Maipu439315</v>
      </c>
    </row>
    <row r="7444" spans="11:19" x14ac:dyDescent="0.3">
      <c r="K7444">
        <f t="shared" si="759"/>
        <v>0</v>
      </c>
      <c r="L7444" t="str">
        <f t="shared" si="760"/>
        <v>Maipu43931</v>
      </c>
      <c r="M7444" s="9">
        <f t="shared" si="761"/>
        <v>6</v>
      </c>
      <c r="N7444" t="str">
        <f t="shared" si="762"/>
        <v>Maipu</v>
      </c>
      <c r="O7444" s="1">
        <f t="shared" si="763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64"/>
        <v>Maipu439316</v>
      </c>
    </row>
    <row r="7445" spans="11:19" x14ac:dyDescent="0.3">
      <c r="K7445">
        <f t="shared" si="759"/>
        <v>0</v>
      </c>
      <c r="L7445" t="str">
        <f t="shared" si="760"/>
        <v>Maipu43931</v>
      </c>
      <c r="M7445" s="9">
        <f t="shared" si="761"/>
        <v>7</v>
      </c>
      <c r="N7445" t="str">
        <f t="shared" si="762"/>
        <v>Maipu</v>
      </c>
      <c r="O7445" s="1">
        <f t="shared" si="763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64"/>
        <v>Maipu439317</v>
      </c>
    </row>
    <row r="7446" spans="11:19" x14ac:dyDescent="0.3">
      <c r="K7446">
        <f t="shared" si="759"/>
        <v>0</v>
      </c>
      <c r="L7446" t="str">
        <f t="shared" si="760"/>
        <v>Maipu43931</v>
      </c>
      <c r="M7446" s="9">
        <f t="shared" si="761"/>
        <v>8</v>
      </c>
      <c r="N7446" t="str">
        <f t="shared" si="762"/>
        <v>Maipu</v>
      </c>
      <c r="O7446" s="1">
        <f t="shared" si="763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64"/>
        <v>Maipu439318</v>
      </c>
    </row>
    <row r="7447" spans="11:19" x14ac:dyDescent="0.3">
      <c r="K7447">
        <f t="shared" si="759"/>
        <v>0</v>
      </c>
      <c r="L7447" t="str">
        <f t="shared" si="760"/>
        <v>Maipu43931</v>
      </c>
      <c r="M7447" s="9">
        <f t="shared" si="761"/>
        <v>9</v>
      </c>
      <c r="N7447" t="str">
        <f t="shared" si="762"/>
        <v>Maipu</v>
      </c>
      <c r="O7447" s="1">
        <f t="shared" si="763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64"/>
        <v>Maipu439319</v>
      </c>
    </row>
    <row r="7448" spans="11:19" x14ac:dyDescent="0.3">
      <c r="K7448">
        <f t="shared" si="759"/>
        <v>0</v>
      </c>
      <c r="L7448" t="str">
        <f t="shared" si="760"/>
        <v>Maipu43931</v>
      </c>
      <c r="M7448" s="9">
        <f t="shared" si="761"/>
        <v>10</v>
      </c>
      <c r="N7448" t="str">
        <f t="shared" si="762"/>
        <v>Maipu</v>
      </c>
      <c r="O7448" s="1">
        <f t="shared" si="763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64"/>
        <v>Maipu4393110</v>
      </c>
    </row>
    <row r="7449" spans="11:19" x14ac:dyDescent="0.3">
      <c r="K7449">
        <f t="shared" si="759"/>
        <v>0</v>
      </c>
      <c r="L7449" t="str">
        <f t="shared" si="760"/>
        <v>Maipu43931</v>
      </c>
      <c r="M7449" s="9">
        <f t="shared" si="761"/>
        <v>11</v>
      </c>
      <c r="N7449" t="str">
        <f t="shared" si="762"/>
        <v>Maipu</v>
      </c>
      <c r="O7449" s="1">
        <f t="shared" si="763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64"/>
        <v>Maipu4393111</v>
      </c>
    </row>
    <row r="7450" spans="11:19" x14ac:dyDescent="0.3">
      <c r="K7450">
        <f t="shared" si="759"/>
        <v>0</v>
      </c>
      <c r="L7450" t="str">
        <f t="shared" si="760"/>
        <v>Maipu43931</v>
      </c>
      <c r="M7450" s="9">
        <f t="shared" si="761"/>
        <v>12</v>
      </c>
      <c r="N7450" t="str">
        <f t="shared" si="762"/>
        <v>Maipu</v>
      </c>
      <c r="O7450" s="1">
        <f t="shared" si="763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64"/>
        <v>Maipu4393112</v>
      </c>
    </row>
    <row r="7451" spans="11:19" x14ac:dyDescent="0.3">
      <c r="K7451">
        <f t="shared" si="759"/>
        <v>0</v>
      </c>
      <c r="L7451" t="str">
        <f t="shared" si="760"/>
        <v>Maipu43931</v>
      </c>
      <c r="M7451" s="9">
        <f t="shared" si="761"/>
        <v>13</v>
      </c>
      <c r="N7451" t="str">
        <f t="shared" si="762"/>
        <v>Maipu</v>
      </c>
      <c r="O7451" s="1">
        <f t="shared" si="763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64"/>
        <v>Maipu4393113</v>
      </c>
    </row>
    <row r="7452" spans="11:19" x14ac:dyDescent="0.3">
      <c r="K7452">
        <f t="shared" si="759"/>
        <v>0</v>
      </c>
      <c r="L7452" t="str">
        <f t="shared" si="760"/>
        <v>Maipu43931</v>
      </c>
      <c r="M7452" s="9">
        <f t="shared" si="761"/>
        <v>14</v>
      </c>
      <c r="N7452" t="str">
        <f t="shared" si="762"/>
        <v>Maipu</v>
      </c>
      <c r="O7452" s="1">
        <f t="shared" si="763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64"/>
        <v>Maipu4393114</v>
      </c>
    </row>
    <row r="7453" spans="11:19" x14ac:dyDescent="0.3">
      <c r="K7453">
        <f t="shared" si="759"/>
        <v>0</v>
      </c>
      <c r="L7453" t="str">
        <f t="shared" si="760"/>
        <v>Maipu43931</v>
      </c>
      <c r="M7453" s="9">
        <f t="shared" si="761"/>
        <v>15</v>
      </c>
      <c r="N7453" t="str">
        <f t="shared" si="762"/>
        <v>Maipu</v>
      </c>
      <c r="O7453" s="1">
        <f t="shared" si="763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64"/>
        <v>Maipu4393115</v>
      </c>
    </row>
    <row r="7454" spans="11:19" x14ac:dyDescent="0.3">
      <c r="K7454">
        <f t="shared" si="759"/>
        <v>0</v>
      </c>
      <c r="L7454" t="str">
        <f t="shared" si="760"/>
        <v>Maipu43931</v>
      </c>
      <c r="M7454" s="9">
        <f t="shared" si="761"/>
        <v>16</v>
      </c>
      <c r="N7454" t="str">
        <f t="shared" si="762"/>
        <v>Maipu</v>
      </c>
      <c r="O7454" s="1">
        <f t="shared" si="763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64"/>
        <v>Maipu4393116</v>
      </c>
    </row>
    <row r="7455" spans="11:19" x14ac:dyDescent="0.3">
      <c r="K7455">
        <f t="shared" si="759"/>
        <v>0</v>
      </c>
      <c r="L7455" t="str">
        <f t="shared" si="760"/>
        <v>Maipu43931</v>
      </c>
      <c r="M7455" s="9">
        <f t="shared" si="761"/>
        <v>17</v>
      </c>
      <c r="N7455" t="str">
        <f t="shared" si="762"/>
        <v>Maipu</v>
      </c>
      <c r="O7455" s="1">
        <f t="shared" si="763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64"/>
        <v>Maipu4393117</v>
      </c>
    </row>
    <row r="7456" spans="11:19" x14ac:dyDescent="0.3">
      <c r="K7456">
        <f t="shared" si="759"/>
        <v>0</v>
      </c>
      <c r="L7456" t="str">
        <f t="shared" si="760"/>
        <v>Maipu43931</v>
      </c>
      <c r="M7456" s="9">
        <f t="shared" si="761"/>
        <v>18</v>
      </c>
      <c r="N7456" t="str">
        <f t="shared" si="762"/>
        <v>Maipu</v>
      </c>
      <c r="O7456" s="1">
        <f t="shared" si="763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64"/>
        <v>Maipu4393118</v>
      </c>
    </row>
    <row r="7457" spans="11:19" x14ac:dyDescent="0.3">
      <c r="K7457">
        <f t="shared" si="759"/>
        <v>0</v>
      </c>
      <c r="L7457" t="str">
        <f t="shared" si="760"/>
        <v>Maipu43931</v>
      </c>
      <c r="M7457" s="9">
        <f t="shared" si="761"/>
        <v>19</v>
      </c>
      <c r="N7457" t="str">
        <f t="shared" si="762"/>
        <v>Maipu</v>
      </c>
      <c r="O7457" s="1">
        <f t="shared" si="763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64"/>
        <v>Maipu4393119</v>
      </c>
    </row>
    <row r="7458" spans="11:19" x14ac:dyDescent="0.3">
      <c r="K7458">
        <f t="shared" si="759"/>
        <v>0</v>
      </c>
      <c r="L7458" t="str">
        <f t="shared" si="760"/>
        <v>Maipu43931</v>
      </c>
      <c r="M7458" s="9">
        <f t="shared" si="761"/>
        <v>20</v>
      </c>
      <c r="N7458" t="str">
        <f t="shared" si="762"/>
        <v>Maipu</v>
      </c>
      <c r="O7458" s="1">
        <f t="shared" si="763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64"/>
        <v>Maipu4393120</v>
      </c>
    </row>
    <row r="7459" spans="11:19" x14ac:dyDescent="0.3">
      <c r="K7459">
        <f t="shared" si="759"/>
        <v>0</v>
      </c>
      <c r="L7459" t="str">
        <f t="shared" si="760"/>
        <v>Maipu43931</v>
      </c>
      <c r="M7459" s="9">
        <f t="shared" si="761"/>
        <v>21</v>
      </c>
      <c r="N7459" t="str">
        <f t="shared" si="762"/>
        <v>Maipu</v>
      </c>
      <c r="O7459" s="1">
        <f t="shared" si="763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64"/>
        <v>Maipu4393121</v>
      </c>
    </row>
    <row r="7460" spans="11:19" x14ac:dyDescent="0.3">
      <c r="K7460">
        <f t="shared" si="759"/>
        <v>0</v>
      </c>
      <c r="L7460" t="str">
        <f t="shared" si="760"/>
        <v>Maipu43931</v>
      </c>
      <c r="M7460" s="9">
        <f t="shared" si="761"/>
        <v>22</v>
      </c>
      <c r="N7460" t="str">
        <f t="shared" si="762"/>
        <v>Maipu</v>
      </c>
      <c r="O7460" s="1">
        <f t="shared" si="763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64"/>
        <v>Maipu4393122</v>
      </c>
    </row>
    <row r="7461" spans="11:19" x14ac:dyDescent="0.3">
      <c r="K7461">
        <f t="shared" si="759"/>
        <v>0</v>
      </c>
      <c r="L7461" t="str">
        <f t="shared" si="760"/>
        <v>Maipu43931</v>
      </c>
      <c r="M7461" s="9">
        <f t="shared" si="761"/>
        <v>23</v>
      </c>
      <c r="N7461" t="str">
        <f t="shared" si="762"/>
        <v>Maipu</v>
      </c>
      <c r="O7461" s="1">
        <f t="shared" si="763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64"/>
        <v>Maipu4393123</v>
      </c>
    </row>
    <row r="7462" spans="11:19" x14ac:dyDescent="0.3">
      <c r="K7462">
        <f t="shared" si="759"/>
        <v>0</v>
      </c>
      <c r="L7462" t="str">
        <f t="shared" si="760"/>
        <v>Maipu43931</v>
      </c>
      <c r="M7462" s="9">
        <f t="shared" si="761"/>
        <v>24</v>
      </c>
      <c r="N7462" t="str">
        <f t="shared" si="762"/>
        <v>Maipu</v>
      </c>
      <c r="O7462" s="1">
        <f t="shared" si="763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64"/>
        <v>Maipu4393124</v>
      </c>
    </row>
    <row r="7463" spans="11:19" x14ac:dyDescent="0.3">
      <c r="K7463">
        <f t="shared" si="759"/>
        <v>0</v>
      </c>
      <c r="L7463" t="str">
        <f t="shared" si="760"/>
        <v>Maipu43931</v>
      </c>
      <c r="M7463" s="9">
        <f t="shared" si="761"/>
        <v>25</v>
      </c>
      <c r="N7463" t="str">
        <f t="shared" si="762"/>
        <v>Maipu</v>
      </c>
      <c r="O7463" s="1">
        <f t="shared" si="763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64"/>
        <v>Maipu4393125</v>
      </c>
    </row>
    <row r="7464" spans="11:19" x14ac:dyDescent="0.3">
      <c r="K7464">
        <f t="shared" si="759"/>
        <v>0</v>
      </c>
      <c r="L7464" t="str">
        <f t="shared" si="760"/>
        <v>Maipu43931</v>
      </c>
      <c r="M7464" s="9">
        <f t="shared" si="761"/>
        <v>26</v>
      </c>
      <c r="N7464" t="str">
        <f t="shared" si="762"/>
        <v>Maipu</v>
      </c>
      <c r="O7464" s="1">
        <f t="shared" si="763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64"/>
        <v>Maipu4393126</v>
      </c>
    </row>
    <row r="7465" spans="11:19" x14ac:dyDescent="0.3">
      <c r="K7465">
        <f t="shared" si="759"/>
        <v>0</v>
      </c>
      <c r="L7465" t="str">
        <f t="shared" si="760"/>
        <v>Maipu43931</v>
      </c>
      <c r="M7465" s="9">
        <f t="shared" si="761"/>
        <v>27</v>
      </c>
      <c r="N7465" t="str">
        <f t="shared" si="762"/>
        <v>Maipu</v>
      </c>
      <c r="O7465" s="1">
        <f t="shared" si="763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64"/>
        <v>Maipu4393127</v>
      </c>
    </row>
    <row r="7466" spans="11:19" x14ac:dyDescent="0.3">
      <c r="K7466">
        <f t="shared" si="759"/>
        <v>0</v>
      </c>
      <c r="L7466" t="str">
        <f t="shared" si="760"/>
        <v>Maipu43931</v>
      </c>
      <c r="M7466" s="9">
        <f t="shared" si="761"/>
        <v>28</v>
      </c>
      <c r="N7466" t="str">
        <f t="shared" si="762"/>
        <v>Maipu</v>
      </c>
      <c r="O7466" s="1">
        <f t="shared" si="763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64"/>
        <v>Maipu4393128</v>
      </c>
    </row>
    <row r="7467" spans="11:19" x14ac:dyDescent="0.3">
      <c r="K7467">
        <f t="shared" si="759"/>
        <v>0</v>
      </c>
      <c r="L7467" t="str">
        <f t="shared" si="760"/>
        <v>Maipu43931</v>
      </c>
      <c r="M7467" s="9">
        <f t="shared" si="761"/>
        <v>29</v>
      </c>
      <c r="N7467" t="str">
        <f t="shared" si="762"/>
        <v>Maipu</v>
      </c>
      <c r="O7467" s="1">
        <f t="shared" si="763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64"/>
        <v>Maipu4393129</v>
      </c>
    </row>
    <row r="7468" spans="11:19" x14ac:dyDescent="0.3">
      <c r="K7468">
        <f t="shared" si="759"/>
        <v>0</v>
      </c>
      <c r="L7468" t="str">
        <f t="shared" si="760"/>
        <v>Maipu43931</v>
      </c>
      <c r="M7468" s="9">
        <f t="shared" si="761"/>
        <v>30</v>
      </c>
      <c r="N7468" t="str">
        <f t="shared" si="762"/>
        <v>Maipu</v>
      </c>
      <c r="O7468" s="1">
        <f t="shared" si="763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64"/>
        <v>Maipu4393130</v>
      </c>
    </row>
    <row r="7469" spans="11:19" x14ac:dyDescent="0.3">
      <c r="K7469">
        <f t="shared" si="759"/>
        <v>0</v>
      </c>
      <c r="L7469" t="str">
        <f t="shared" si="760"/>
        <v>Maipu43931</v>
      </c>
      <c r="M7469" s="9">
        <f t="shared" si="761"/>
        <v>31</v>
      </c>
      <c r="N7469" t="str">
        <f t="shared" si="762"/>
        <v>Maipu</v>
      </c>
      <c r="O7469" s="1">
        <f t="shared" si="763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64"/>
        <v>Maipu4393131</v>
      </c>
    </row>
    <row r="7470" spans="11:19" x14ac:dyDescent="0.3">
      <c r="K7470">
        <f t="shared" si="759"/>
        <v>0</v>
      </c>
      <c r="L7470" t="str">
        <f t="shared" si="760"/>
        <v>Maipu43931</v>
      </c>
      <c r="M7470" s="9">
        <f t="shared" si="761"/>
        <v>32</v>
      </c>
      <c r="N7470" t="str">
        <f t="shared" si="762"/>
        <v>Maipu</v>
      </c>
      <c r="O7470" s="1">
        <f t="shared" si="763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64"/>
        <v>Maipu4393132</v>
      </c>
    </row>
    <row r="7471" spans="11:19" x14ac:dyDescent="0.3">
      <c r="K7471">
        <f t="shared" si="759"/>
        <v>0</v>
      </c>
      <c r="L7471" t="str">
        <f t="shared" si="760"/>
        <v>Maipu43931</v>
      </c>
      <c r="M7471" s="9">
        <f t="shared" si="761"/>
        <v>33</v>
      </c>
      <c r="N7471" t="str">
        <f t="shared" si="762"/>
        <v>Maipu</v>
      </c>
      <c r="O7471" s="1">
        <f t="shared" si="763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64"/>
        <v>Maipu4393133</v>
      </c>
    </row>
    <row r="7472" spans="11:19" x14ac:dyDescent="0.3">
      <c r="K7472">
        <f t="shared" si="759"/>
        <v>0</v>
      </c>
      <c r="L7472" t="str">
        <f t="shared" si="760"/>
        <v>Maipu43931</v>
      </c>
      <c r="M7472" s="9">
        <f t="shared" si="761"/>
        <v>34</v>
      </c>
      <c r="N7472" t="str">
        <f t="shared" si="762"/>
        <v>Maipu</v>
      </c>
      <c r="O7472" s="1">
        <f t="shared" si="763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64"/>
        <v>Maipu4393134</v>
      </c>
    </row>
    <row r="7473" spans="11:19" x14ac:dyDescent="0.3">
      <c r="K7473">
        <f t="shared" si="759"/>
        <v>0</v>
      </c>
      <c r="L7473" t="str">
        <f t="shared" si="760"/>
        <v>Maipu43931</v>
      </c>
      <c r="M7473" s="9">
        <f t="shared" si="761"/>
        <v>35</v>
      </c>
      <c r="N7473" t="str">
        <f t="shared" si="762"/>
        <v>Maipu</v>
      </c>
      <c r="O7473" s="1">
        <f t="shared" si="763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64"/>
        <v>Maipu4393135</v>
      </c>
    </row>
    <row r="7474" spans="11:19" x14ac:dyDescent="0.3">
      <c r="K7474">
        <f t="shared" si="759"/>
        <v>0</v>
      </c>
      <c r="L7474" t="str">
        <f t="shared" si="760"/>
        <v>Maipu43931</v>
      </c>
      <c r="M7474" s="9">
        <f t="shared" si="761"/>
        <v>36</v>
      </c>
      <c r="N7474" t="str">
        <f t="shared" si="762"/>
        <v>Maipu</v>
      </c>
      <c r="O7474" s="1">
        <f t="shared" si="763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64"/>
        <v>Maipu4393136</v>
      </c>
    </row>
    <row r="7475" spans="11:19" x14ac:dyDescent="0.3">
      <c r="K7475">
        <f t="shared" si="759"/>
        <v>0</v>
      </c>
      <c r="L7475" t="str">
        <f t="shared" si="760"/>
        <v>Maipu43931</v>
      </c>
      <c r="M7475" s="9">
        <f t="shared" si="761"/>
        <v>37</v>
      </c>
      <c r="N7475" t="str">
        <f t="shared" si="762"/>
        <v>Maipu</v>
      </c>
      <c r="O7475" s="1">
        <f t="shared" si="763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64"/>
        <v>Maipu4393137</v>
      </c>
    </row>
    <row r="7476" spans="11:19" x14ac:dyDescent="0.3">
      <c r="K7476">
        <f t="shared" si="759"/>
        <v>0</v>
      </c>
      <c r="L7476" t="str">
        <f t="shared" si="760"/>
        <v>Maipu43931</v>
      </c>
      <c r="M7476" s="9">
        <f t="shared" si="761"/>
        <v>38</v>
      </c>
      <c r="N7476" t="str">
        <f t="shared" si="762"/>
        <v>Maipu</v>
      </c>
      <c r="O7476" s="1">
        <f t="shared" si="763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64"/>
        <v>Maipu4393138</v>
      </c>
    </row>
    <row r="7477" spans="11:19" x14ac:dyDescent="0.3">
      <c r="K7477">
        <f t="shared" si="759"/>
        <v>0</v>
      </c>
      <c r="L7477" t="str">
        <f t="shared" si="760"/>
        <v>Maipu43931</v>
      </c>
      <c r="M7477" s="9">
        <f t="shared" si="761"/>
        <v>39</v>
      </c>
      <c r="N7477" t="str">
        <f t="shared" si="762"/>
        <v>Maipu</v>
      </c>
      <c r="O7477" s="1">
        <f t="shared" si="763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64"/>
        <v>Maipu4393139</v>
      </c>
    </row>
    <row r="7478" spans="11:19" x14ac:dyDescent="0.3">
      <c r="K7478">
        <f t="shared" si="759"/>
        <v>0</v>
      </c>
      <c r="L7478" t="str">
        <f t="shared" si="760"/>
        <v>Maipu43931</v>
      </c>
      <c r="M7478" s="9">
        <f t="shared" si="761"/>
        <v>40</v>
      </c>
      <c r="N7478" t="str">
        <f t="shared" si="762"/>
        <v>Maipu</v>
      </c>
      <c r="O7478" s="1">
        <f t="shared" si="763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64"/>
        <v>Maipu4393140</v>
      </c>
    </row>
    <row r="7479" spans="11:19" x14ac:dyDescent="0.3">
      <c r="K7479">
        <f t="shared" si="759"/>
        <v>0</v>
      </c>
      <c r="L7479" t="str">
        <f t="shared" si="760"/>
        <v>Maipu43931</v>
      </c>
      <c r="M7479" s="9">
        <f t="shared" si="761"/>
        <v>41</v>
      </c>
      <c r="N7479" t="str">
        <f t="shared" si="762"/>
        <v>Maipu</v>
      </c>
      <c r="O7479" s="1">
        <f t="shared" si="763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64"/>
        <v>Maipu4393141</v>
      </c>
    </row>
    <row r="7480" spans="11:19" x14ac:dyDescent="0.3">
      <c r="K7480">
        <f t="shared" si="759"/>
        <v>0</v>
      </c>
      <c r="L7480" t="str">
        <f t="shared" si="760"/>
        <v>Maipu43931</v>
      </c>
      <c r="M7480" s="9">
        <f t="shared" si="761"/>
        <v>42</v>
      </c>
      <c r="N7480" t="str">
        <f t="shared" si="762"/>
        <v>Maipu</v>
      </c>
      <c r="O7480" s="1">
        <f t="shared" si="763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64"/>
        <v>Maipu4393142</v>
      </c>
    </row>
    <row r="7481" spans="11:19" x14ac:dyDescent="0.3">
      <c r="K7481">
        <f t="shared" si="759"/>
        <v>0</v>
      </c>
      <c r="L7481" t="str">
        <f t="shared" si="760"/>
        <v>Maipu43931</v>
      </c>
      <c r="M7481" s="9">
        <f t="shared" si="761"/>
        <v>43</v>
      </c>
      <c r="N7481" t="str">
        <f t="shared" si="762"/>
        <v>Maipu</v>
      </c>
      <c r="O7481" s="1">
        <f t="shared" si="763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64"/>
        <v>Maipu4393143</v>
      </c>
    </row>
    <row r="7482" spans="11:19" x14ac:dyDescent="0.3">
      <c r="K7482">
        <f t="shared" si="759"/>
        <v>0</v>
      </c>
      <c r="L7482" t="str">
        <f t="shared" si="760"/>
        <v>Maipu43931</v>
      </c>
      <c r="M7482" s="9">
        <f t="shared" si="761"/>
        <v>44</v>
      </c>
      <c r="N7482" t="str">
        <f t="shared" si="762"/>
        <v>Maipu</v>
      </c>
      <c r="O7482" s="1">
        <f t="shared" si="763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64"/>
        <v>Maipu4393144</v>
      </c>
    </row>
    <row r="7483" spans="11:19" x14ac:dyDescent="0.3">
      <c r="K7483">
        <f t="shared" si="759"/>
        <v>0</v>
      </c>
      <c r="L7483" t="str">
        <f t="shared" si="760"/>
        <v>Maipu43931</v>
      </c>
      <c r="M7483" s="9">
        <f t="shared" si="761"/>
        <v>45</v>
      </c>
      <c r="N7483" t="str">
        <f t="shared" si="762"/>
        <v>Maipu</v>
      </c>
      <c r="O7483" s="1">
        <f t="shared" si="763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64"/>
        <v>Maipu4393145</v>
      </c>
    </row>
    <row r="7484" spans="11:19" x14ac:dyDescent="0.3">
      <c r="K7484">
        <f t="shared" si="759"/>
        <v>0</v>
      </c>
      <c r="L7484" t="str">
        <f t="shared" si="760"/>
        <v>Maipu43931</v>
      </c>
      <c r="M7484" s="9">
        <f t="shared" si="761"/>
        <v>46</v>
      </c>
      <c r="N7484" t="str">
        <f t="shared" si="762"/>
        <v>Maipu</v>
      </c>
      <c r="O7484" s="1">
        <f t="shared" si="763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64"/>
        <v>Maipu4393146</v>
      </c>
    </row>
    <row r="7485" spans="11:19" x14ac:dyDescent="0.3">
      <c r="K7485">
        <f t="shared" si="759"/>
        <v>0</v>
      </c>
      <c r="L7485" t="str">
        <f t="shared" si="760"/>
        <v>Maipu43931</v>
      </c>
      <c r="M7485" s="9">
        <f t="shared" si="761"/>
        <v>47</v>
      </c>
      <c r="N7485" t="str">
        <f t="shared" si="762"/>
        <v>Maipu</v>
      </c>
      <c r="O7485" s="1">
        <f t="shared" si="763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64"/>
        <v>Maipu4393147</v>
      </c>
    </row>
    <row r="7486" spans="11:19" x14ac:dyDescent="0.3">
      <c r="K7486">
        <f t="shared" si="759"/>
        <v>0</v>
      </c>
      <c r="L7486" t="str">
        <f t="shared" si="760"/>
        <v>Maipu43931</v>
      </c>
      <c r="M7486" s="9">
        <f t="shared" si="761"/>
        <v>48</v>
      </c>
      <c r="N7486" t="str">
        <f t="shared" si="762"/>
        <v>Maipu</v>
      </c>
      <c r="O7486" s="1">
        <f t="shared" si="763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64"/>
        <v>Maipu4393148</v>
      </c>
    </row>
    <row r="7487" spans="11:19" x14ac:dyDescent="0.3">
      <c r="K7487">
        <f t="shared" si="759"/>
        <v>0</v>
      </c>
      <c r="L7487" t="str">
        <f t="shared" si="760"/>
        <v>Maipu43931</v>
      </c>
      <c r="M7487" s="9">
        <f t="shared" si="761"/>
        <v>49</v>
      </c>
      <c r="N7487" t="str">
        <f t="shared" si="762"/>
        <v>Maipu</v>
      </c>
      <c r="O7487" s="1">
        <f t="shared" si="763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64"/>
        <v>Maipu4393149</v>
      </c>
    </row>
    <row r="7488" spans="11:19" x14ac:dyDescent="0.3">
      <c r="K7488">
        <f t="shared" si="759"/>
        <v>0</v>
      </c>
      <c r="L7488" t="str">
        <f t="shared" si="760"/>
        <v>Maipu43931</v>
      </c>
      <c r="M7488" s="9">
        <f t="shared" si="761"/>
        <v>50</v>
      </c>
      <c r="N7488" t="str">
        <f t="shared" si="762"/>
        <v>Maipu</v>
      </c>
      <c r="O7488" s="1">
        <f t="shared" si="763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64"/>
        <v>Maipu4393150</v>
      </c>
    </row>
    <row r="7489" spans="11:19" x14ac:dyDescent="0.3">
      <c r="K7489">
        <f t="shared" si="759"/>
        <v>0</v>
      </c>
      <c r="L7489" t="str">
        <f t="shared" si="760"/>
        <v>Maipu43931</v>
      </c>
      <c r="M7489" s="9">
        <f t="shared" si="761"/>
        <v>51</v>
      </c>
      <c r="N7489" t="str">
        <f t="shared" si="762"/>
        <v>Maipu</v>
      </c>
      <c r="O7489" s="1">
        <f t="shared" si="763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64"/>
        <v>Maipu4393151</v>
      </c>
    </row>
    <row r="7490" spans="11:19" x14ac:dyDescent="0.3">
      <c r="K7490">
        <f t="shared" si="759"/>
        <v>0</v>
      </c>
      <c r="L7490" t="str">
        <f t="shared" si="760"/>
        <v>Maipu43931</v>
      </c>
      <c r="M7490" s="9">
        <f t="shared" si="761"/>
        <v>52</v>
      </c>
      <c r="N7490" t="str">
        <f t="shared" si="762"/>
        <v>Maipu</v>
      </c>
      <c r="O7490" s="1">
        <f t="shared" si="763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64"/>
        <v>Maipu4393152</v>
      </c>
    </row>
    <row r="7491" spans="11:19" x14ac:dyDescent="0.3">
      <c r="K7491">
        <f t="shared" si="759"/>
        <v>0</v>
      </c>
      <c r="L7491" t="str">
        <f t="shared" si="760"/>
        <v>Maipu43931</v>
      </c>
      <c r="M7491" s="9">
        <f t="shared" si="761"/>
        <v>53</v>
      </c>
      <c r="N7491" t="str">
        <f t="shared" si="762"/>
        <v>Maipu</v>
      </c>
      <c r="O7491" s="1">
        <f t="shared" si="763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64"/>
        <v>Maipu4393153</v>
      </c>
    </row>
    <row r="7492" spans="11:19" x14ac:dyDescent="0.3">
      <c r="K7492">
        <f t="shared" si="759"/>
        <v>0</v>
      </c>
      <c r="L7492" t="str">
        <f t="shared" si="760"/>
        <v>Maipu43931</v>
      </c>
      <c r="M7492" s="9">
        <f t="shared" si="761"/>
        <v>54</v>
      </c>
      <c r="N7492" t="str">
        <f t="shared" si="762"/>
        <v>Maipu</v>
      </c>
      <c r="O7492" s="1">
        <f t="shared" si="763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64"/>
        <v>Maipu4393154</v>
      </c>
    </row>
    <row r="7493" spans="11:19" x14ac:dyDescent="0.3">
      <c r="K7493">
        <f t="shared" si="759"/>
        <v>0</v>
      </c>
      <c r="L7493" t="str">
        <f t="shared" si="760"/>
        <v>Maipu43931</v>
      </c>
      <c r="M7493" s="9">
        <f t="shared" si="761"/>
        <v>55</v>
      </c>
      <c r="N7493" t="str">
        <f t="shared" si="762"/>
        <v>Maipu</v>
      </c>
      <c r="O7493" s="1">
        <f t="shared" si="763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64"/>
        <v>Maipu4393155</v>
      </c>
    </row>
    <row r="7494" spans="11:19" x14ac:dyDescent="0.3">
      <c r="K7494">
        <f t="shared" si="759"/>
        <v>0</v>
      </c>
      <c r="L7494" t="str">
        <f t="shared" si="760"/>
        <v>Maipu43931</v>
      </c>
      <c r="M7494" s="9">
        <f t="shared" si="761"/>
        <v>56</v>
      </c>
      <c r="N7494" t="str">
        <f t="shared" si="762"/>
        <v>Maipu</v>
      </c>
      <c r="O7494" s="1">
        <f t="shared" si="763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64"/>
        <v>Maipu4393156</v>
      </c>
    </row>
    <row r="7495" spans="11:19" x14ac:dyDescent="0.3">
      <c r="K7495">
        <f t="shared" ref="K7495:K7558" si="765">+COUNTIFS($L$6:$L$20000,B7495)</f>
        <v>0</v>
      </c>
      <c r="L7495" t="str">
        <f t="shared" si="760"/>
        <v>Maipu43931</v>
      </c>
      <c r="M7495" s="9">
        <f t="shared" si="761"/>
        <v>57</v>
      </c>
      <c r="N7495" t="str">
        <f t="shared" si="762"/>
        <v>Maipu</v>
      </c>
      <c r="O7495" s="1">
        <f t="shared" si="763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64"/>
        <v>Maipu4393157</v>
      </c>
    </row>
    <row r="7496" spans="11:19" x14ac:dyDescent="0.3">
      <c r="K7496">
        <f t="shared" si="765"/>
        <v>0</v>
      </c>
      <c r="L7496" t="str">
        <f t="shared" si="760"/>
        <v>Maipu43931</v>
      </c>
      <c r="M7496" s="9">
        <f t="shared" si="761"/>
        <v>58</v>
      </c>
      <c r="N7496" t="str">
        <f t="shared" si="762"/>
        <v>Maipu</v>
      </c>
      <c r="O7496" s="1">
        <f t="shared" si="763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64"/>
        <v>Maipu4393158</v>
      </c>
    </row>
    <row r="7497" spans="11:19" x14ac:dyDescent="0.3">
      <c r="K7497">
        <f t="shared" si="765"/>
        <v>0</v>
      </c>
      <c r="L7497" t="str">
        <f t="shared" si="760"/>
        <v>Maipu43931</v>
      </c>
      <c r="M7497" s="9">
        <f t="shared" si="761"/>
        <v>59</v>
      </c>
      <c r="N7497" t="str">
        <f t="shared" si="762"/>
        <v>Maipu</v>
      </c>
      <c r="O7497" s="1">
        <f t="shared" si="763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64"/>
        <v>Maipu4393159</v>
      </c>
    </row>
    <row r="7498" spans="11:19" x14ac:dyDescent="0.3">
      <c r="K7498">
        <f t="shared" si="765"/>
        <v>0</v>
      </c>
      <c r="L7498" t="str">
        <f t="shared" si="760"/>
        <v>Maipu43931</v>
      </c>
      <c r="M7498" s="9">
        <f t="shared" si="761"/>
        <v>60</v>
      </c>
      <c r="N7498" t="str">
        <f t="shared" si="762"/>
        <v>Maipu</v>
      </c>
      <c r="O7498" s="1">
        <f t="shared" si="763"/>
        <v>43931</v>
      </c>
      <c r="P7498">
        <f>+VLOOKUP($N7498,[1]Hoja3!$A$4:$E$349,2,0)</f>
        <v>13</v>
      </c>
      <c r="Q7498">
        <f>+VLOOKUP($N7498,[1]Hoja3!$A$4:$E$349,3,0)</f>
        <v>13119</v>
      </c>
      <c r="R7498" t="str">
        <f>+VLOOKUP($N7498,[1]Hoja3!$A$4:$E$349,4,0)</f>
        <v>Metropolitana</v>
      </c>
      <c r="S7498" t="str">
        <f t="shared" si="764"/>
        <v>Maipu4393160</v>
      </c>
    </row>
    <row r="7499" spans="11:19" x14ac:dyDescent="0.3">
      <c r="K7499">
        <f t="shared" si="765"/>
        <v>0</v>
      </c>
      <c r="L7499" t="str">
        <f t="shared" si="760"/>
        <v>Maipu43931</v>
      </c>
      <c r="M7499" s="9">
        <f t="shared" si="761"/>
        <v>61</v>
      </c>
      <c r="N7499" t="str">
        <f t="shared" si="762"/>
        <v>Maipu</v>
      </c>
      <c r="O7499" s="1">
        <f t="shared" si="763"/>
        <v>43931</v>
      </c>
      <c r="P7499">
        <f>+VLOOKUP($N7499,[1]Hoja3!$A$4:$E$349,2,0)</f>
        <v>13</v>
      </c>
      <c r="Q7499">
        <f>+VLOOKUP($N7499,[1]Hoja3!$A$4:$E$349,3,0)</f>
        <v>13119</v>
      </c>
      <c r="R7499" t="str">
        <f>+VLOOKUP($N7499,[1]Hoja3!$A$4:$E$349,4,0)</f>
        <v>Metropolitana</v>
      </c>
      <c r="S7499" t="str">
        <f t="shared" si="764"/>
        <v>Maipu4393161</v>
      </c>
    </row>
    <row r="7500" spans="11:19" x14ac:dyDescent="0.3">
      <c r="K7500">
        <f t="shared" si="765"/>
        <v>0</v>
      </c>
      <c r="L7500" t="str">
        <f t="shared" si="760"/>
        <v>Mejillones43931</v>
      </c>
      <c r="M7500" s="9">
        <v>1</v>
      </c>
      <c r="N7500" t="s">
        <v>193</v>
      </c>
      <c r="O7500" s="1">
        <f t="shared" si="763"/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si="764"/>
        <v>Mejillones439311</v>
      </c>
    </row>
    <row r="7501" spans="11:19" x14ac:dyDescent="0.3">
      <c r="K7501">
        <f t="shared" si="765"/>
        <v>0</v>
      </c>
      <c r="L7501" t="str">
        <f t="shared" si="760"/>
        <v>Mejillones43931</v>
      </c>
      <c r="M7501" s="9">
        <f t="shared" si="761"/>
        <v>2</v>
      </c>
      <c r="N7501" t="str">
        <f t="shared" si="762"/>
        <v>Mejillones</v>
      </c>
      <c r="O7501" s="1">
        <f t="shared" si="763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64"/>
        <v>Mejillones439312</v>
      </c>
    </row>
    <row r="7502" spans="11:19" x14ac:dyDescent="0.3">
      <c r="K7502">
        <f t="shared" si="765"/>
        <v>0</v>
      </c>
      <c r="L7502" t="str">
        <f t="shared" ref="L7502:L7565" si="766">+N7502&amp;O7502</f>
        <v>Mejillones43931</v>
      </c>
      <c r="M7502" s="9">
        <f t="shared" ref="M7502:M7565" si="767">+M7501+1</f>
        <v>3</v>
      </c>
      <c r="N7502" t="str">
        <f t="shared" ref="N7502:N7565" si="768">+N7501</f>
        <v>Mejillones</v>
      </c>
      <c r="O7502" s="1">
        <f t="shared" ref="O7502:O7565" si="769">+O7501</f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ref="S7502:S7565" si="770">+N7502&amp;O7502&amp;M7502</f>
        <v>Mejillones439313</v>
      </c>
    </row>
    <row r="7503" spans="11:19" x14ac:dyDescent="0.3">
      <c r="K7503">
        <f t="shared" si="765"/>
        <v>0</v>
      </c>
      <c r="L7503" t="str">
        <f t="shared" si="766"/>
        <v>Mejillones43931</v>
      </c>
      <c r="M7503" s="9">
        <f t="shared" si="767"/>
        <v>4</v>
      </c>
      <c r="N7503" t="str">
        <f t="shared" si="768"/>
        <v>Mejillones</v>
      </c>
      <c r="O7503" s="1">
        <f t="shared" si="769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0"/>
        <v>Mejillones439314</v>
      </c>
    </row>
    <row r="7504" spans="11:19" x14ac:dyDescent="0.3">
      <c r="K7504">
        <f t="shared" si="765"/>
        <v>0</v>
      </c>
      <c r="L7504" t="str">
        <f t="shared" si="766"/>
        <v>Mejillones43931</v>
      </c>
      <c r="M7504" s="9">
        <f t="shared" si="767"/>
        <v>5</v>
      </c>
      <c r="N7504" t="str">
        <f t="shared" si="768"/>
        <v>Mejillones</v>
      </c>
      <c r="O7504" s="1">
        <f t="shared" si="769"/>
        <v>43931</v>
      </c>
      <c r="P7504">
        <f>+VLOOKUP($N7504,[1]Hoja3!$A$4:$E$349,2,0)</f>
        <v>2</v>
      </c>
      <c r="Q7504">
        <f>+VLOOKUP($N7504,[1]Hoja3!$A$4:$E$349,3,0)</f>
        <v>2102</v>
      </c>
      <c r="R7504" t="str">
        <f>+VLOOKUP($N7504,[1]Hoja3!$A$4:$E$349,4,0)</f>
        <v>Antofagasta</v>
      </c>
      <c r="S7504" t="str">
        <f t="shared" si="770"/>
        <v>Mejillones439315</v>
      </c>
    </row>
    <row r="7505" spans="11:19" x14ac:dyDescent="0.3">
      <c r="K7505">
        <f t="shared" si="765"/>
        <v>0</v>
      </c>
      <c r="L7505" t="str">
        <f t="shared" si="766"/>
        <v>Mejillones43931</v>
      </c>
      <c r="M7505" s="9">
        <f t="shared" si="767"/>
        <v>6</v>
      </c>
      <c r="N7505" t="str">
        <f t="shared" si="768"/>
        <v>Mejillones</v>
      </c>
      <c r="O7505" s="1">
        <f t="shared" si="769"/>
        <v>43931</v>
      </c>
      <c r="P7505">
        <f>+VLOOKUP($N7505,[1]Hoja3!$A$4:$E$349,2,0)</f>
        <v>2</v>
      </c>
      <c r="Q7505">
        <f>+VLOOKUP($N7505,[1]Hoja3!$A$4:$E$349,3,0)</f>
        <v>2102</v>
      </c>
      <c r="R7505" t="str">
        <f>+VLOOKUP($N7505,[1]Hoja3!$A$4:$E$349,4,0)</f>
        <v>Antofagasta</v>
      </c>
      <c r="S7505" t="str">
        <f t="shared" si="770"/>
        <v>Mejillones439316</v>
      </c>
    </row>
    <row r="7506" spans="11:19" x14ac:dyDescent="0.3">
      <c r="K7506">
        <f t="shared" si="765"/>
        <v>0</v>
      </c>
      <c r="L7506" t="str">
        <f t="shared" si="766"/>
        <v>Nacimiento43931</v>
      </c>
      <c r="M7506" s="9">
        <v>1</v>
      </c>
      <c r="N7506" t="s">
        <v>200</v>
      </c>
      <c r="O7506" s="1">
        <f t="shared" si="769"/>
        <v>43931</v>
      </c>
      <c r="P7506">
        <f>+VLOOKUP($N7506,[1]Hoja3!$A$4:$E$349,2,0)</f>
        <v>8</v>
      </c>
      <c r="Q7506">
        <f>+VLOOKUP($N7506,[1]Hoja3!$A$4:$E$349,3,0)</f>
        <v>8306</v>
      </c>
      <c r="R7506" t="str">
        <f>+VLOOKUP($N7506,[1]Hoja3!$A$4:$E$349,4,0)</f>
        <v>Biobío</v>
      </c>
      <c r="S7506" t="str">
        <f t="shared" si="770"/>
        <v>Nacimiento439311</v>
      </c>
    </row>
    <row r="7507" spans="11:19" x14ac:dyDescent="0.3">
      <c r="K7507">
        <f t="shared" si="765"/>
        <v>0</v>
      </c>
      <c r="L7507" t="str">
        <f t="shared" si="766"/>
        <v>Natales43931</v>
      </c>
      <c r="M7507" s="9">
        <v>1</v>
      </c>
      <c r="N7507" t="s">
        <v>202</v>
      </c>
      <c r="O7507" s="1">
        <f t="shared" si="769"/>
        <v>43931</v>
      </c>
      <c r="P7507">
        <f>+VLOOKUP($N7507,[1]Hoja3!$A$4:$E$349,2,0)</f>
        <v>12</v>
      </c>
      <c r="Q7507">
        <f>+VLOOKUP($N7507,[1]Hoja3!$A$4:$E$349,3,0)</f>
        <v>12401</v>
      </c>
      <c r="R7507" t="str">
        <f>+VLOOKUP($N7507,[1]Hoja3!$A$4:$E$349,4,0)</f>
        <v>Magallanes</v>
      </c>
      <c r="S7507" t="str">
        <f t="shared" si="770"/>
        <v>Natales439311</v>
      </c>
    </row>
    <row r="7508" spans="11:19" x14ac:dyDescent="0.3">
      <c r="K7508">
        <f t="shared" si="765"/>
        <v>0</v>
      </c>
      <c r="L7508" t="str">
        <f t="shared" si="766"/>
        <v>Nueva Imperial43931</v>
      </c>
      <c r="M7508" s="9">
        <v>1</v>
      </c>
      <c r="N7508" t="s">
        <v>208</v>
      </c>
      <c r="O7508" s="1">
        <f t="shared" si="769"/>
        <v>43931</v>
      </c>
      <c r="P7508">
        <f>+VLOOKUP($N7508,[1]Hoja3!$A$4:$E$349,2,0)</f>
        <v>9</v>
      </c>
      <c r="Q7508">
        <f>+VLOOKUP($N7508,[1]Hoja3!$A$4:$E$349,3,0)</f>
        <v>9111</v>
      </c>
      <c r="R7508" t="str">
        <f>+VLOOKUP($N7508,[1]Hoja3!$A$4:$E$349,4,0)</f>
        <v>Araucanía</v>
      </c>
      <c r="S7508" t="str">
        <f t="shared" si="770"/>
        <v>Nueva Imperial439311</v>
      </c>
    </row>
    <row r="7509" spans="11:19" x14ac:dyDescent="0.3">
      <c r="K7509">
        <f t="shared" si="765"/>
        <v>0</v>
      </c>
      <c r="L7509" t="str">
        <f t="shared" si="766"/>
        <v>Nueva Imperial43931</v>
      </c>
      <c r="M7509" s="9">
        <f t="shared" si="767"/>
        <v>2</v>
      </c>
      <c r="N7509" t="str">
        <f t="shared" si="768"/>
        <v>Nueva Imperial</v>
      </c>
      <c r="O7509" s="1">
        <f t="shared" si="769"/>
        <v>43931</v>
      </c>
      <c r="P7509">
        <f>+VLOOKUP($N7509,[1]Hoja3!$A$4:$E$349,2,0)</f>
        <v>9</v>
      </c>
      <c r="Q7509">
        <f>+VLOOKUP($N7509,[1]Hoja3!$A$4:$E$349,3,0)</f>
        <v>9111</v>
      </c>
      <c r="R7509" t="str">
        <f>+VLOOKUP($N7509,[1]Hoja3!$A$4:$E$349,4,0)</f>
        <v>Araucanía</v>
      </c>
      <c r="S7509" t="str">
        <f t="shared" si="770"/>
        <v>Nueva Imperial439312</v>
      </c>
    </row>
    <row r="7510" spans="11:19" x14ac:dyDescent="0.3">
      <c r="K7510">
        <f t="shared" si="765"/>
        <v>0</v>
      </c>
      <c r="L7510" t="str">
        <f t="shared" si="766"/>
        <v>Nunoa43931</v>
      </c>
      <c r="M7510" s="9">
        <v>1</v>
      </c>
      <c r="N7510" t="s">
        <v>209</v>
      </c>
      <c r="O7510" s="1">
        <f t="shared" si="769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0"/>
        <v>Nunoa439311</v>
      </c>
    </row>
    <row r="7511" spans="11:19" x14ac:dyDescent="0.3">
      <c r="K7511">
        <f t="shared" si="765"/>
        <v>0</v>
      </c>
      <c r="L7511" t="str">
        <f t="shared" si="766"/>
        <v>Nunoa43931</v>
      </c>
      <c r="M7511" s="9">
        <f t="shared" si="767"/>
        <v>2</v>
      </c>
      <c r="N7511" t="str">
        <f t="shared" si="768"/>
        <v>Nunoa</v>
      </c>
      <c r="O7511" s="1">
        <f t="shared" si="769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0"/>
        <v>Nunoa439312</v>
      </c>
    </row>
    <row r="7512" spans="11:19" x14ac:dyDescent="0.3">
      <c r="K7512">
        <f t="shared" si="765"/>
        <v>0</v>
      </c>
      <c r="L7512" t="str">
        <f t="shared" si="766"/>
        <v>Nunoa43931</v>
      </c>
      <c r="M7512" s="9">
        <f t="shared" si="767"/>
        <v>3</v>
      </c>
      <c r="N7512" t="str">
        <f t="shared" si="768"/>
        <v>Nunoa</v>
      </c>
      <c r="O7512" s="1">
        <f t="shared" si="769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0"/>
        <v>Nunoa439313</v>
      </c>
    </row>
    <row r="7513" spans="11:19" x14ac:dyDescent="0.3">
      <c r="K7513">
        <f t="shared" si="765"/>
        <v>0</v>
      </c>
      <c r="L7513" t="str">
        <f t="shared" si="766"/>
        <v>Nunoa43931</v>
      </c>
      <c r="M7513" s="9">
        <f t="shared" si="767"/>
        <v>4</v>
      </c>
      <c r="N7513" t="str">
        <f t="shared" si="768"/>
        <v>Nunoa</v>
      </c>
      <c r="O7513" s="1">
        <f t="shared" si="769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0"/>
        <v>Nunoa439314</v>
      </c>
    </row>
    <row r="7514" spans="11:19" x14ac:dyDescent="0.3">
      <c r="K7514">
        <f t="shared" si="765"/>
        <v>0</v>
      </c>
      <c r="L7514" t="str">
        <f t="shared" si="766"/>
        <v>Nunoa43931</v>
      </c>
      <c r="M7514" s="9">
        <f t="shared" si="767"/>
        <v>5</v>
      </c>
      <c r="N7514" t="str">
        <f t="shared" si="768"/>
        <v>Nunoa</v>
      </c>
      <c r="O7514" s="1">
        <f t="shared" si="769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0"/>
        <v>Nunoa439315</v>
      </c>
    </row>
    <row r="7515" spans="11:19" x14ac:dyDescent="0.3">
      <c r="K7515">
        <f t="shared" si="765"/>
        <v>0</v>
      </c>
      <c r="L7515" t="str">
        <f t="shared" si="766"/>
        <v>Nunoa43931</v>
      </c>
      <c r="M7515" s="9">
        <f t="shared" si="767"/>
        <v>6</v>
      </c>
      <c r="N7515" t="str">
        <f t="shared" si="768"/>
        <v>Nunoa</v>
      </c>
      <c r="O7515" s="1">
        <f t="shared" si="769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0"/>
        <v>Nunoa439316</v>
      </c>
    </row>
    <row r="7516" spans="11:19" x14ac:dyDescent="0.3">
      <c r="K7516">
        <f t="shared" si="765"/>
        <v>0</v>
      </c>
      <c r="L7516" t="str">
        <f t="shared" si="766"/>
        <v>Nunoa43931</v>
      </c>
      <c r="M7516" s="9">
        <f t="shared" si="767"/>
        <v>7</v>
      </c>
      <c r="N7516" t="str">
        <f t="shared" si="768"/>
        <v>Nunoa</v>
      </c>
      <c r="O7516" s="1">
        <f t="shared" si="769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0"/>
        <v>Nunoa439317</v>
      </c>
    </row>
    <row r="7517" spans="11:19" x14ac:dyDescent="0.3">
      <c r="K7517">
        <f t="shared" si="765"/>
        <v>0</v>
      </c>
      <c r="L7517" t="str">
        <f t="shared" si="766"/>
        <v>Nunoa43931</v>
      </c>
      <c r="M7517" s="9">
        <f t="shared" si="767"/>
        <v>8</v>
      </c>
      <c r="N7517" t="str">
        <f t="shared" si="768"/>
        <v>Nunoa</v>
      </c>
      <c r="O7517" s="1">
        <f t="shared" si="769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0"/>
        <v>Nunoa439318</v>
      </c>
    </row>
    <row r="7518" spans="11:19" x14ac:dyDescent="0.3">
      <c r="K7518">
        <f t="shared" si="765"/>
        <v>0</v>
      </c>
      <c r="L7518" t="str">
        <f t="shared" si="766"/>
        <v>Nunoa43931</v>
      </c>
      <c r="M7518" s="9">
        <f t="shared" si="767"/>
        <v>9</v>
      </c>
      <c r="N7518" t="str">
        <f t="shared" si="768"/>
        <v>Nunoa</v>
      </c>
      <c r="O7518" s="1">
        <f t="shared" si="769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0"/>
        <v>Nunoa439319</v>
      </c>
    </row>
    <row r="7519" spans="11:19" x14ac:dyDescent="0.3">
      <c r="K7519">
        <f t="shared" si="765"/>
        <v>0</v>
      </c>
      <c r="L7519" t="str">
        <f t="shared" si="766"/>
        <v>Nunoa43931</v>
      </c>
      <c r="M7519" s="9">
        <f t="shared" si="767"/>
        <v>10</v>
      </c>
      <c r="N7519" t="str">
        <f t="shared" si="768"/>
        <v>Nunoa</v>
      </c>
      <c r="O7519" s="1">
        <f t="shared" si="769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0"/>
        <v>Nunoa4393110</v>
      </c>
    </row>
    <row r="7520" spans="11:19" x14ac:dyDescent="0.3">
      <c r="K7520">
        <f t="shared" si="765"/>
        <v>0</v>
      </c>
      <c r="L7520" t="str">
        <f t="shared" si="766"/>
        <v>Nunoa43931</v>
      </c>
      <c r="M7520" s="9">
        <f t="shared" si="767"/>
        <v>11</v>
      </c>
      <c r="N7520" t="str">
        <f t="shared" si="768"/>
        <v>Nunoa</v>
      </c>
      <c r="O7520" s="1">
        <f t="shared" si="769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0"/>
        <v>Nunoa4393111</v>
      </c>
    </row>
    <row r="7521" spans="11:19" x14ac:dyDescent="0.3">
      <c r="K7521">
        <f t="shared" si="765"/>
        <v>0</v>
      </c>
      <c r="L7521" t="str">
        <f t="shared" si="766"/>
        <v>Nunoa43931</v>
      </c>
      <c r="M7521" s="9">
        <f t="shared" si="767"/>
        <v>12</v>
      </c>
      <c r="N7521" t="str">
        <f t="shared" si="768"/>
        <v>Nunoa</v>
      </c>
      <c r="O7521" s="1">
        <f t="shared" si="769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0"/>
        <v>Nunoa4393112</v>
      </c>
    </row>
    <row r="7522" spans="11:19" x14ac:dyDescent="0.3">
      <c r="K7522">
        <f t="shared" si="765"/>
        <v>0</v>
      </c>
      <c r="L7522" t="str">
        <f t="shared" si="766"/>
        <v>Nunoa43931</v>
      </c>
      <c r="M7522" s="9">
        <f t="shared" si="767"/>
        <v>13</v>
      </c>
      <c r="N7522" t="str">
        <f t="shared" si="768"/>
        <v>Nunoa</v>
      </c>
      <c r="O7522" s="1">
        <f t="shared" si="769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0"/>
        <v>Nunoa4393113</v>
      </c>
    </row>
    <row r="7523" spans="11:19" x14ac:dyDescent="0.3">
      <c r="K7523">
        <f t="shared" si="765"/>
        <v>0</v>
      </c>
      <c r="L7523" t="str">
        <f t="shared" si="766"/>
        <v>Nunoa43931</v>
      </c>
      <c r="M7523" s="9">
        <f t="shared" si="767"/>
        <v>14</v>
      </c>
      <c r="N7523" t="str">
        <f t="shared" si="768"/>
        <v>Nunoa</v>
      </c>
      <c r="O7523" s="1">
        <f t="shared" si="769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0"/>
        <v>Nunoa4393114</v>
      </c>
    </row>
    <row r="7524" spans="11:19" x14ac:dyDescent="0.3">
      <c r="K7524">
        <f t="shared" si="765"/>
        <v>0</v>
      </c>
      <c r="L7524" t="str">
        <f t="shared" si="766"/>
        <v>Nunoa43931</v>
      </c>
      <c r="M7524" s="9">
        <f t="shared" si="767"/>
        <v>15</v>
      </c>
      <c r="N7524" t="str">
        <f t="shared" si="768"/>
        <v>Nunoa</v>
      </c>
      <c r="O7524" s="1">
        <f t="shared" si="769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0"/>
        <v>Nunoa4393115</v>
      </c>
    </row>
    <row r="7525" spans="11:19" x14ac:dyDescent="0.3">
      <c r="K7525">
        <f t="shared" si="765"/>
        <v>0</v>
      </c>
      <c r="L7525" t="str">
        <f t="shared" si="766"/>
        <v>Nunoa43931</v>
      </c>
      <c r="M7525" s="9">
        <f t="shared" si="767"/>
        <v>16</v>
      </c>
      <c r="N7525" t="str">
        <f t="shared" si="768"/>
        <v>Nunoa</v>
      </c>
      <c r="O7525" s="1">
        <f t="shared" si="769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0"/>
        <v>Nunoa4393116</v>
      </c>
    </row>
    <row r="7526" spans="11:19" x14ac:dyDescent="0.3">
      <c r="K7526">
        <f t="shared" si="765"/>
        <v>0</v>
      </c>
      <c r="L7526" t="str">
        <f t="shared" si="766"/>
        <v>Nunoa43931</v>
      </c>
      <c r="M7526" s="9">
        <f t="shared" si="767"/>
        <v>17</v>
      </c>
      <c r="N7526" t="str">
        <f t="shared" si="768"/>
        <v>Nunoa</v>
      </c>
      <c r="O7526" s="1">
        <f t="shared" si="769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0"/>
        <v>Nunoa4393117</v>
      </c>
    </row>
    <row r="7527" spans="11:19" x14ac:dyDescent="0.3">
      <c r="K7527">
        <f t="shared" si="765"/>
        <v>0</v>
      </c>
      <c r="L7527" t="str">
        <f t="shared" si="766"/>
        <v>Nunoa43931</v>
      </c>
      <c r="M7527" s="9">
        <f t="shared" si="767"/>
        <v>18</v>
      </c>
      <c r="N7527" t="str">
        <f t="shared" si="768"/>
        <v>Nunoa</v>
      </c>
      <c r="O7527" s="1">
        <f t="shared" si="769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0"/>
        <v>Nunoa4393118</v>
      </c>
    </row>
    <row r="7528" spans="11:19" x14ac:dyDescent="0.3">
      <c r="K7528">
        <f t="shared" si="765"/>
        <v>0</v>
      </c>
      <c r="L7528" t="str">
        <f t="shared" si="766"/>
        <v>Nunoa43931</v>
      </c>
      <c r="M7528" s="9">
        <f t="shared" si="767"/>
        <v>19</v>
      </c>
      <c r="N7528" t="str">
        <f t="shared" si="768"/>
        <v>Nunoa</v>
      </c>
      <c r="O7528" s="1">
        <f t="shared" si="769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0"/>
        <v>Nunoa4393119</v>
      </c>
    </row>
    <row r="7529" spans="11:19" x14ac:dyDescent="0.3">
      <c r="K7529">
        <f t="shared" si="765"/>
        <v>0</v>
      </c>
      <c r="L7529" t="str">
        <f t="shared" si="766"/>
        <v>Nunoa43931</v>
      </c>
      <c r="M7529" s="9">
        <f t="shared" si="767"/>
        <v>20</v>
      </c>
      <c r="N7529" t="str">
        <f t="shared" si="768"/>
        <v>Nunoa</v>
      </c>
      <c r="O7529" s="1">
        <f t="shared" si="769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0"/>
        <v>Nunoa4393120</v>
      </c>
    </row>
    <row r="7530" spans="11:19" x14ac:dyDescent="0.3">
      <c r="K7530">
        <f t="shared" si="765"/>
        <v>0</v>
      </c>
      <c r="L7530" t="str">
        <f t="shared" si="766"/>
        <v>Nunoa43931</v>
      </c>
      <c r="M7530" s="9">
        <f t="shared" si="767"/>
        <v>21</v>
      </c>
      <c r="N7530" t="str">
        <f t="shared" si="768"/>
        <v>Nunoa</v>
      </c>
      <c r="O7530" s="1">
        <f t="shared" si="769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0"/>
        <v>Nunoa4393121</v>
      </c>
    </row>
    <row r="7531" spans="11:19" x14ac:dyDescent="0.3">
      <c r="K7531">
        <f t="shared" si="765"/>
        <v>0</v>
      </c>
      <c r="L7531" t="str">
        <f t="shared" si="766"/>
        <v>Nunoa43931</v>
      </c>
      <c r="M7531" s="9">
        <f t="shared" si="767"/>
        <v>22</v>
      </c>
      <c r="N7531" t="str">
        <f t="shared" si="768"/>
        <v>Nunoa</v>
      </c>
      <c r="O7531" s="1">
        <f t="shared" si="769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0"/>
        <v>Nunoa4393122</v>
      </c>
    </row>
    <row r="7532" spans="11:19" x14ac:dyDescent="0.3">
      <c r="K7532">
        <f t="shared" si="765"/>
        <v>0</v>
      </c>
      <c r="L7532" t="str">
        <f t="shared" si="766"/>
        <v>Nunoa43931</v>
      </c>
      <c r="M7532" s="9">
        <f t="shared" si="767"/>
        <v>23</v>
      </c>
      <c r="N7532" t="str">
        <f t="shared" si="768"/>
        <v>Nunoa</v>
      </c>
      <c r="O7532" s="1">
        <f t="shared" si="769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0"/>
        <v>Nunoa4393123</v>
      </c>
    </row>
    <row r="7533" spans="11:19" x14ac:dyDescent="0.3">
      <c r="K7533">
        <f t="shared" si="765"/>
        <v>0</v>
      </c>
      <c r="L7533" t="str">
        <f t="shared" si="766"/>
        <v>Nunoa43931</v>
      </c>
      <c r="M7533" s="9">
        <f t="shared" si="767"/>
        <v>24</v>
      </c>
      <c r="N7533" t="str">
        <f t="shared" si="768"/>
        <v>Nunoa</v>
      </c>
      <c r="O7533" s="1">
        <f t="shared" si="769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0"/>
        <v>Nunoa4393124</v>
      </c>
    </row>
    <row r="7534" spans="11:19" x14ac:dyDescent="0.3">
      <c r="K7534">
        <f t="shared" si="765"/>
        <v>0</v>
      </c>
      <c r="L7534" t="str">
        <f t="shared" si="766"/>
        <v>Nunoa43931</v>
      </c>
      <c r="M7534" s="9">
        <f t="shared" si="767"/>
        <v>25</v>
      </c>
      <c r="N7534" t="str">
        <f t="shared" si="768"/>
        <v>Nunoa</v>
      </c>
      <c r="O7534" s="1">
        <f t="shared" si="769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0"/>
        <v>Nunoa4393125</v>
      </c>
    </row>
    <row r="7535" spans="11:19" x14ac:dyDescent="0.3">
      <c r="K7535">
        <f t="shared" si="765"/>
        <v>0</v>
      </c>
      <c r="L7535" t="str">
        <f t="shared" si="766"/>
        <v>Nunoa43931</v>
      </c>
      <c r="M7535" s="9">
        <f t="shared" si="767"/>
        <v>26</v>
      </c>
      <c r="N7535" t="str">
        <f t="shared" si="768"/>
        <v>Nunoa</v>
      </c>
      <c r="O7535" s="1">
        <f t="shared" si="769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0"/>
        <v>Nunoa4393126</v>
      </c>
    </row>
    <row r="7536" spans="11:19" x14ac:dyDescent="0.3">
      <c r="K7536">
        <f t="shared" si="765"/>
        <v>0</v>
      </c>
      <c r="L7536" t="str">
        <f t="shared" si="766"/>
        <v>Nunoa43931</v>
      </c>
      <c r="M7536" s="9">
        <f t="shared" si="767"/>
        <v>27</v>
      </c>
      <c r="N7536" t="str">
        <f t="shared" si="768"/>
        <v>Nunoa</v>
      </c>
      <c r="O7536" s="1">
        <f t="shared" si="769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0"/>
        <v>Nunoa4393127</v>
      </c>
    </row>
    <row r="7537" spans="11:19" x14ac:dyDescent="0.3">
      <c r="K7537">
        <f t="shared" si="765"/>
        <v>0</v>
      </c>
      <c r="L7537" t="str">
        <f t="shared" si="766"/>
        <v>Nunoa43931</v>
      </c>
      <c r="M7537" s="9">
        <f t="shared" si="767"/>
        <v>28</v>
      </c>
      <c r="N7537" t="str">
        <f t="shared" si="768"/>
        <v>Nunoa</v>
      </c>
      <c r="O7537" s="1">
        <f t="shared" si="769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0"/>
        <v>Nunoa4393128</v>
      </c>
    </row>
    <row r="7538" spans="11:19" x14ac:dyDescent="0.3">
      <c r="K7538">
        <f t="shared" si="765"/>
        <v>0</v>
      </c>
      <c r="L7538" t="str">
        <f t="shared" si="766"/>
        <v>Nunoa43931</v>
      </c>
      <c r="M7538" s="9">
        <f t="shared" si="767"/>
        <v>29</v>
      </c>
      <c r="N7538" t="str">
        <f t="shared" si="768"/>
        <v>Nunoa</v>
      </c>
      <c r="O7538" s="1">
        <f t="shared" si="769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0"/>
        <v>Nunoa4393129</v>
      </c>
    </row>
    <row r="7539" spans="11:19" x14ac:dyDescent="0.3">
      <c r="K7539">
        <f t="shared" si="765"/>
        <v>0</v>
      </c>
      <c r="L7539" t="str">
        <f t="shared" si="766"/>
        <v>Nunoa43931</v>
      </c>
      <c r="M7539" s="9">
        <f t="shared" si="767"/>
        <v>30</v>
      </c>
      <c r="N7539" t="str">
        <f t="shared" si="768"/>
        <v>Nunoa</v>
      </c>
      <c r="O7539" s="1">
        <f t="shared" si="769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0"/>
        <v>Nunoa4393130</v>
      </c>
    </row>
    <row r="7540" spans="11:19" x14ac:dyDescent="0.3">
      <c r="K7540">
        <f t="shared" si="765"/>
        <v>0</v>
      </c>
      <c r="L7540" t="str">
        <f t="shared" si="766"/>
        <v>Nunoa43931</v>
      </c>
      <c r="M7540" s="9">
        <f t="shared" si="767"/>
        <v>31</v>
      </c>
      <c r="N7540" t="str">
        <f t="shared" si="768"/>
        <v>Nunoa</v>
      </c>
      <c r="O7540" s="1">
        <f t="shared" si="769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0"/>
        <v>Nunoa4393131</v>
      </c>
    </row>
    <row r="7541" spans="11:19" x14ac:dyDescent="0.3">
      <c r="K7541">
        <f t="shared" si="765"/>
        <v>0</v>
      </c>
      <c r="L7541" t="str">
        <f t="shared" si="766"/>
        <v>Nunoa43931</v>
      </c>
      <c r="M7541" s="9">
        <f t="shared" si="767"/>
        <v>32</v>
      </c>
      <c r="N7541" t="str">
        <f t="shared" si="768"/>
        <v>Nunoa</v>
      </c>
      <c r="O7541" s="1">
        <f t="shared" si="769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0"/>
        <v>Nunoa4393132</v>
      </c>
    </row>
    <row r="7542" spans="11:19" x14ac:dyDescent="0.3">
      <c r="K7542">
        <f t="shared" si="765"/>
        <v>0</v>
      </c>
      <c r="L7542" t="str">
        <f t="shared" si="766"/>
        <v>Nunoa43931</v>
      </c>
      <c r="M7542" s="9">
        <f t="shared" si="767"/>
        <v>33</v>
      </c>
      <c r="N7542" t="str">
        <f t="shared" si="768"/>
        <v>Nunoa</v>
      </c>
      <c r="O7542" s="1">
        <f t="shared" si="769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0"/>
        <v>Nunoa4393133</v>
      </c>
    </row>
    <row r="7543" spans="11:19" x14ac:dyDescent="0.3">
      <c r="K7543">
        <f t="shared" si="765"/>
        <v>0</v>
      </c>
      <c r="L7543" t="str">
        <f t="shared" si="766"/>
        <v>Nunoa43931</v>
      </c>
      <c r="M7543" s="9">
        <f t="shared" si="767"/>
        <v>34</v>
      </c>
      <c r="N7543" t="str">
        <f t="shared" si="768"/>
        <v>Nunoa</v>
      </c>
      <c r="O7543" s="1">
        <f t="shared" si="769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0"/>
        <v>Nunoa4393134</v>
      </c>
    </row>
    <row r="7544" spans="11:19" x14ac:dyDescent="0.3">
      <c r="K7544">
        <f t="shared" si="765"/>
        <v>0</v>
      </c>
      <c r="L7544" t="str">
        <f t="shared" si="766"/>
        <v>Nunoa43931</v>
      </c>
      <c r="M7544" s="9">
        <f t="shared" si="767"/>
        <v>35</v>
      </c>
      <c r="N7544" t="str">
        <f t="shared" si="768"/>
        <v>Nunoa</v>
      </c>
      <c r="O7544" s="1">
        <f t="shared" si="769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0"/>
        <v>Nunoa4393135</v>
      </c>
    </row>
    <row r="7545" spans="11:19" x14ac:dyDescent="0.3">
      <c r="K7545">
        <f t="shared" si="765"/>
        <v>0</v>
      </c>
      <c r="L7545" t="str">
        <f t="shared" si="766"/>
        <v>Nunoa43931</v>
      </c>
      <c r="M7545" s="9">
        <f t="shared" si="767"/>
        <v>36</v>
      </c>
      <c r="N7545" t="str">
        <f t="shared" si="768"/>
        <v>Nunoa</v>
      </c>
      <c r="O7545" s="1">
        <f t="shared" si="769"/>
        <v>43931</v>
      </c>
      <c r="P7545">
        <f>+VLOOKUP($N7545,[1]Hoja3!$A$4:$E$349,2,0)</f>
        <v>13</v>
      </c>
      <c r="Q7545">
        <f>+VLOOKUP($N7545,[1]Hoja3!$A$4:$E$349,3,0)</f>
        <v>13120</v>
      </c>
      <c r="R7545" t="str">
        <f>+VLOOKUP($N7545,[1]Hoja3!$A$4:$E$349,4,0)</f>
        <v>Metropolitana</v>
      </c>
      <c r="S7545" t="str">
        <f t="shared" si="770"/>
        <v>Nunoa4393136</v>
      </c>
    </row>
    <row r="7546" spans="11:19" x14ac:dyDescent="0.3">
      <c r="K7546">
        <f t="shared" si="765"/>
        <v>0</v>
      </c>
      <c r="L7546" t="str">
        <f t="shared" si="766"/>
        <v>Nunoa43931</v>
      </c>
      <c r="M7546" s="9">
        <f t="shared" si="767"/>
        <v>37</v>
      </c>
      <c r="N7546" t="str">
        <f t="shared" si="768"/>
        <v>Nunoa</v>
      </c>
      <c r="O7546" s="1">
        <f t="shared" si="769"/>
        <v>43931</v>
      </c>
      <c r="P7546">
        <f>+VLOOKUP($N7546,[1]Hoja3!$A$4:$E$349,2,0)</f>
        <v>13</v>
      </c>
      <c r="Q7546">
        <f>+VLOOKUP($N7546,[1]Hoja3!$A$4:$E$349,3,0)</f>
        <v>13120</v>
      </c>
      <c r="R7546" t="str">
        <f>+VLOOKUP($N7546,[1]Hoja3!$A$4:$E$349,4,0)</f>
        <v>Metropolitana</v>
      </c>
      <c r="S7546" t="str">
        <f t="shared" si="770"/>
        <v>Nunoa4393137</v>
      </c>
    </row>
    <row r="7547" spans="11:19" x14ac:dyDescent="0.3">
      <c r="K7547">
        <f t="shared" si="765"/>
        <v>0</v>
      </c>
      <c r="L7547" t="str">
        <f t="shared" si="766"/>
        <v>Osorno43931</v>
      </c>
      <c r="M7547" s="9">
        <v>1</v>
      </c>
      <c r="N7547" t="s">
        <v>214</v>
      </c>
      <c r="O7547" s="1">
        <f t="shared" si="769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0"/>
        <v>Osorno439311</v>
      </c>
    </row>
    <row r="7548" spans="11:19" x14ac:dyDescent="0.3">
      <c r="K7548">
        <f t="shared" si="765"/>
        <v>0</v>
      </c>
      <c r="L7548" t="str">
        <f t="shared" si="766"/>
        <v>Osorno43931</v>
      </c>
      <c r="M7548" s="9">
        <f t="shared" si="767"/>
        <v>2</v>
      </c>
      <c r="N7548" t="str">
        <f t="shared" si="768"/>
        <v>Osorno</v>
      </c>
      <c r="O7548" s="1">
        <f t="shared" si="769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0"/>
        <v>Osorno439312</v>
      </c>
    </row>
    <row r="7549" spans="11:19" x14ac:dyDescent="0.3">
      <c r="K7549">
        <f t="shared" si="765"/>
        <v>0</v>
      </c>
      <c r="L7549" t="str">
        <f t="shared" si="766"/>
        <v>Osorno43931</v>
      </c>
      <c r="M7549" s="9">
        <f t="shared" si="767"/>
        <v>3</v>
      </c>
      <c r="N7549" t="str">
        <f t="shared" si="768"/>
        <v>Osorno</v>
      </c>
      <c r="O7549" s="1">
        <f t="shared" si="769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0"/>
        <v>Osorno439313</v>
      </c>
    </row>
    <row r="7550" spans="11:19" x14ac:dyDescent="0.3">
      <c r="K7550">
        <f t="shared" si="765"/>
        <v>0</v>
      </c>
      <c r="L7550" t="str">
        <f t="shared" si="766"/>
        <v>Osorno43931</v>
      </c>
      <c r="M7550" s="9">
        <f t="shared" si="767"/>
        <v>4</v>
      </c>
      <c r="N7550" t="str">
        <f t="shared" si="768"/>
        <v>Osorno</v>
      </c>
      <c r="O7550" s="1">
        <f t="shared" si="769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0"/>
        <v>Osorno439314</v>
      </c>
    </row>
    <row r="7551" spans="11:19" x14ac:dyDescent="0.3">
      <c r="K7551">
        <f t="shared" si="765"/>
        <v>0</v>
      </c>
      <c r="L7551" t="str">
        <f t="shared" si="766"/>
        <v>Osorno43931</v>
      </c>
      <c r="M7551" s="9">
        <f t="shared" si="767"/>
        <v>5</v>
      </c>
      <c r="N7551" t="str">
        <f t="shared" si="768"/>
        <v>Osorno</v>
      </c>
      <c r="O7551" s="1">
        <f t="shared" si="769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0"/>
        <v>Osorno439315</v>
      </c>
    </row>
    <row r="7552" spans="11:19" x14ac:dyDescent="0.3">
      <c r="K7552">
        <f t="shared" si="765"/>
        <v>0</v>
      </c>
      <c r="L7552" t="str">
        <f t="shared" si="766"/>
        <v>Osorno43931</v>
      </c>
      <c r="M7552" s="9">
        <f t="shared" si="767"/>
        <v>6</v>
      </c>
      <c r="N7552" t="str">
        <f t="shared" si="768"/>
        <v>Osorno</v>
      </c>
      <c r="O7552" s="1">
        <f t="shared" si="769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0"/>
        <v>Osorno439316</v>
      </c>
    </row>
    <row r="7553" spans="11:19" x14ac:dyDescent="0.3">
      <c r="K7553">
        <f t="shared" si="765"/>
        <v>0</v>
      </c>
      <c r="L7553" t="str">
        <f t="shared" si="766"/>
        <v>Osorno43931</v>
      </c>
      <c r="M7553" s="9">
        <f t="shared" si="767"/>
        <v>7</v>
      </c>
      <c r="N7553" t="str">
        <f t="shared" si="768"/>
        <v>Osorno</v>
      </c>
      <c r="O7553" s="1">
        <f t="shared" si="769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0"/>
        <v>Osorno439317</v>
      </c>
    </row>
    <row r="7554" spans="11:19" x14ac:dyDescent="0.3">
      <c r="K7554">
        <f t="shared" si="765"/>
        <v>0</v>
      </c>
      <c r="L7554" t="str">
        <f t="shared" si="766"/>
        <v>Osorno43931</v>
      </c>
      <c r="M7554" s="9">
        <f t="shared" si="767"/>
        <v>8</v>
      </c>
      <c r="N7554" t="str">
        <f t="shared" si="768"/>
        <v>Osorno</v>
      </c>
      <c r="O7554" s="1">
        <f t="shared" si="769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0"/>
        <v>Osorno439318</v>
      </c>
    </row>
    <row r="7555" spans="11:19" x14ac:dyDescent="0.3">
      <c r="K7555">
        <f t="shared" si="765"/>
        <v>0</v>
      </c>
      <c r="L7555" t="str">
        <f t="shared" si="766"/>
        <v>Osorno43931</v>
      </c>
      <c r="M7555" s="9">
        <f t="shared" si="767"/>
        <v>9</v>
      </c>
      <c r="N7555" t="str">
        <f t="shared" si="768"/>
        <v>Osorno</v>
      </c>
      <c r="O7555" s="1">
        <f t="shared" si="769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0"/>
        <v>Osorno439319</v>
      </c>
    </row>
    <row r="7556" spans="11:19" x14ac:dyDescent="0.3">
      <c r="K7556">
        <f t="shared" si="765"/>
        <v>0</v>
      </c>
      <c r="L7556" t="str">
        <f t="shared" si="766"/>
        <v>Osorno43931</v>
      </c>
      <c r="M7556" s="9">
        <f t="shared" si="767"/>
        <v>10</v>
      </c>
      <c r="N7556" t="str">
        <f t="shared" si="768"/>
        <v>Osorno</v>
      </c>
      <c r="O7556" s="1">
        <f t="shared" si="769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0"/>
        <v>Osorno4393110</v>
      </c>
    </row>
    <row r="7557" spans="11:19" x14ac:dyDescent="0.3">
      <c r="K7557">
        <f t="shared" si="765"/>
        <v>0</v>
      </c>
      <c r="L7557" t="str">
        <f t="shared" si="766"/>
        <v>Osorno43931</v>
      </c>
      <c r="M7557" s="9">
        <f t="shared" si="767"/>
        <v>11</v>
      </c>
      <c r="N7557" t="str">
        <f t="shared" si="768"/>
        <v>Osorno</v>
      </c>
      <c r="O7557" s="1">
        <f t="shared" si="769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0"/>
        <v>Osorno4393111</v>
      </c>
    </row>
    <row r="7558" spans="11:19" x14ac:dyDescent="0.3">
      <c r="K7558">
        <f t="shared" si="765"/>
        <v>0</v>
      </c>
      <c r="L7558" t="str">
        <f t="shared" si="766"/>
        <v>Osorno43931</v>
      </c>
      <c r="M7558" s="9">
        <f t="shared" si="767"/>
        <v>12</v>
      </c>
      <c r="N7558" t="str">
        <f t="shared" si="768"/>
        <v>Osorno</v>
      </c>
      <c r="O7558" s="1">
        <f t="shared" si="769"/>
        <v>43931</v>
      </c>
      <c r="P7558">
        <f>+VLOOKUP($N7558,[1]Hoja3!$A$4:$E$349,2,0)</f>
        <v>10</v>
      </c>
      <c r="Q7558">
        <f>+VLOOKUP($N7558,[1]Hoja3!$A$4:$E$349,3,0)</f>
        <v>10301</v>
      </c>
      <c r="R7558" t="str">
        <f>+VLOOKUP($N7558,[1]Hoja3!$A$4:$E$349,4,0)</f>
        <v>Los Lagos</v>
      </c>
      <c r="S7558" t="str">
        <f t="shared" si="770"/>
        <v>Osorno4393112</v>
      </c>
    </row>
    <row r="7559" spans="11:19" x14ac:dyDescent="0.3">
      <c r="K7559">
        <f t="shared" ref="K7559:K7622" si="771">+COUNTIFS($L$6:$L$20000,B7559)</f>
        <v>0</v>
      </c>
      <c r="L7559" t="str">
        <f t="shared" si="766"/>
        <v>Osorno43931</v>
      </c>
      <c r="M7559" s="9">
        <f t="shared" si="767"/>
        <v>13</v>
      </c>
      <c r="N7559" t="str">
        <f t="shared" si="768"/>
        <v>Osorno</v>
      </c>
      <c r="O7559" s="1">
        <f t="shared" si="769"/>
        <v>43931</v>
      </c>
      <c r="P7559">
        <f>+VLOOKUP($N7559,[1]Hoja3!$A$4:$E$349,2,0)</f>
        <v>10</v>
      </c>
      <c r="Q7559">
        <f>+VLOOKUP($N7559,[1]Hoja3!$A$4:$E$349,3,0)</f>
        <v>10301</v>
      </c>
      <c r="R7559" t="str">
        <f>+VLOOKUP($N7559,[1]Hoja3!$A$4:$E$349,4,0)</f>
        <v>Los Lagos</v>
      </c>
      <c r="S7559" t="str">
        <f t="shared" si="770"/>
        <v>Osorno4393113</v>
      </c>
    </row>
    <row r="7560" spans="11:19" x14ac:dyDescent="0.3">
      <c r="K7560">
        <f t="shared" si="771"/>
        <v>0</v>
      </c>
      <c r="L7560" t="str">
        <f t="shared" si="766"/>
        <v>Ovalle43931</v>
      </c>
      <c r="M7560" s="9">
        <v>1</v>
      </c>
      <c r="N7560" t="s">
        <v>215</v>
      </c>
      <c r="O7560" s="1">
        <f t="shared" si="769"/>
        <v>43931</v>
      </c>
      <c r="P7560">
        <f>+VLOOKUP($N7560,[1]Hoja3!$A$4:$E$349,2,0)</f>
        <v>4</v>
      </c>
      <c r="Q7560">
        <f>+VLOOKUP($N7560,[1]Hoja3!$A$4:$E$349,3,0)</f>
        <v>4301</v>
      </c>
      <c r="R7560" t="str">
        <f>+VLOOKUP($N7560,[1]Hoja3!$A$4:$E$349,4,0)</f>
        <v>Coquimbo</v>
      </c>
      <c r="S7560" t="str">
        <f t="shared" si="770"/>
        <v>Ovalle439311</v>
      </c>
    </row>
    <row r="7561" spans="11:19" x14ac:dyDescent="0.3">
      <c r="K7561">
        <f t="shared" si="771"/>
        <v>0</v>
      </c>
      <c r="L7561" t="str">
        <f t="shared" si="766"/>
        <v>Padre Hurtado43931</v>
      </c>
      <c r="M7561" s="9">
        <v>1</v>
      </c>
      <c r="N7561" t="s">
        <v>216</v>
      </c>
      <c r="O7561" s="1">
        <f t="shared" si="769"/>
        <v>43931</v>
      </c>
      <c r="P7561">
        <f>+VLOOKUP($N7561,[1]Hoja3!$A$4:$E$349,2,0)</f>
        <v>13</v>
      </c>
      <c r="Q7561">
        <f>+VLOOKUP($N7561,[1]Hoja3!$A$4:$E$349,3,0)</f>
        <v>13604</v>
      </c>
      <c r="R7561" t="str">
        <f>+VLOOKUP($N7561,[1]Hoja3!$A$4:$E$349,4,0)</f>
        <v>Metropolitana</v>
      </c>
      <c r="S7561" t="str">
        <f t="shared" si="770"/>
        <v>Padre Hurtado439311</v>
      </c>
    </row>
    <row r="7562" spans="11:19" x14ac:dyDescent="0.3">
      <c r="K7562">
        <f t="shared" si="771"/>
        <v>0</v>
      </c>
      <c r="L7562" t="str">
        <f t="shared" si="766"/>
        <v>Padre Hurtado43931</v>
      </c>
      <c r="M7562" s="9">
        <f t="shared" si="767"/>
        <v>2</v>
      </c>
      <c r="N7562" t="str">
        <f t="shared" si="768"/>
        <v>Padre Hurtado</v>
      </c>
      <c r="O7562" s="1">
        <f t="shared" si="769"/>
        <v>43931</v>
      </c>
      <c r="P7562">
        <f>+VLOOKUP($N7562,[1]Hoja3!$A$4:$E$349,2,0)</f>
        <v>13</v>
      </c>
      <c r="Q7562">
        <f>+VLOOKUP($N7562,[1]Hoja3!$A$4:$E$349,3,0)</f>
        <v>13604</v>
      </c>
      <c r="R7562" t="str">
        <f>+VLOOKUP($N7562,[1]Hoja3!$A$4:$E$349,4,0)</f>
        <v>Metropolitana</v>
      </c>
      <c r="S7562" t="str">
        <f t="shared" si="770"/>
        <v>Padre Hurtado439312</v>
      </c>
    </row>
    <row r="7563" spans="11:19" x14ac:dyDescent="0.3">
      <c r="K7563">
        <f t="shared" si="771"/>
        <v>0</v>
      </c>
      <c r="L7563" t="str">
        <f t="shared" si="766"/>
        <v>Parral43931</v>
      </c>
      <c r="M7563" s="9">
        <v>1</v>
      </c>
      <c r="N7563" t="s">
        <v>227</v>
      </c>
      <c r="O7563" s="1">
        <f t="shared" si="769"/>
        <v>43931</v>
      </c>
      <c r="P7563">
        <f>+VLOOKUP($N7563,[1]Hoja3!$A$4:$E$349,2,0)</f>
        <v>7</v>
      </c>
      <c r="Q7563">
        <f>+VLOOKUP($N7563,[1]Hoja3!$A$4:$E$349,3,0)</f>
        <v>7404</v>
      </c>
      <c r="R7563" t="str">
        <f>+VLOOKUP($N7563,[1]Hoja3!$A$4:$E$349,4,0)</f>
        <v>Maule</v>
      </c>
      <c r="S7563" t="str">
        <f t="shared" si="770"/>
        <v>Parral439311</v>
      </c>
    </row>
    <row r="7564" spans="11:19" x14ac:dyDescent="0.3">
      <c r="K7564">
        <f t="shared" si="771"/>
        <v>0</v>
      </c>
      <c r="L7564" t="str">
        <f t="shared" si="766"/>
        <v>Penaflor43931</v>
      </c>
      <c r="M7564" s="9">
        <v>1</v>
      </c>
      <c r="N7564" t="s">
        <v>232</v>
      </c>
      <c r="O7564" s="1">
        <f t="shared" si="769"/>
        <v>43931</v>
      </c>
      <c r="P7564">
        <f>+VLOOKUP($N7564,[1]Hoja3!$A$4:$E$349,2,0)</f>
        <v>13</v>
      </c>
      <c r="Q7564">
        <f>+VLOOKUP($N7564,[1]Hoja3!$A$4:$E$349,3,0)</f>
        <v>13605</v>
      </c>
      <c r="R7564" t="str">
        <f>+VLOOKUP($N7564,[1]Hoja3!$A$4:$E$349,4,0)</f>
        <v>Metropolitana</v>
      </c>
      <c r="S7564" t="str">
        <f t="shared" si="770"/>
        <v>Penaflor439311</v>
      </c>
    </row>
    <row r="7565" spans="11:19" x14ac:dyDescent="0.3">
      <c r="K7565">
        <f t="shared" si="771"/>
        <v>0</v>
      </c>
      <c r="L7565" t="str">
        <f t="shared" si="766"/>
        <v>Penaflor43931</v>
      </c>
      <c r="M7565" s="9">
        <f t="shared" si="767"/>
        <v>2</v>
      </c>
      <c r="N7565" t="str">
        <f t="shared" si="768"/>
        <v>Penaflor</v>
      </c>
      <c r="O7565" s="1">
        <f t="shared" si="769"/>
        <v>43931</v>
      </c>
      <c r="P7565">
        <f>+VLOOKUP($N7565,[1]Hoja3!$A$4:$E$349,2,0)</f>
        <v>13</v>
      </c>
      <c r="Q7565">
        <f>+VLOOKUP($N7565,[1]Hoja3!$A$4:$E$349,3,0)</f>
        <v>13605</v>
      </c>
      <c r="R7565" t="str">
        <f>+VLOOKUP($N7565,[1]Hoja3!$A$4:$E$349,4,0)</f>
        <v>Metropolitana</v>
      </c>
      <c r="S7565" t="str">
        <f t="shared" si="770"/>
        <v>Penaflor439312</v>
      </c>
    </row>
    <row r="7566" spans="11:19" x14ac:dyDescent="0.3">
      <c r="K7566">
        <f t="shared" si="771"/>
        <v>0</v>
      </c>
      <c r="L7566" t="str">
        <f t="shared" ref="L7566:L7629" si="772">+N7566&amp;O7566</f>
        <v>Penalolen43931</v>
      </c>
      <c r="M7566" s="9">
        <v>1</v>
      </c>
      <c r="N7566" t="s">
        <v>233</v>
      </c>
      <c r="O7566" s="1">
        <f t="shared" ref="O7566:O7629" si="773">+O7565</f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ref="S7566:S7629" si="774">+N7566&amp;O7566&amp;M7566</f>
        <v>Penalolen439311</v>
      </c>
    </row>
    <row r="7567" spans="11:19" x14ac:dyDescent="0.3">
      <c r="K7567">
        <f t="shared" si="771"/>
        <v>0</v>
      </c>
      <c r="L7567" t="str">
        <f t="shared" si="772"/>
        <v>Penalolen43931</v>
      </c>
      <c r="M7567" s="9">
        <f t="shared" ref="M7567:M7629" si="775">+M7566+1</f>
        <v>2</v>
      </c>
      <c r="N7567" t="str">
        <f t="shared" ref="N7567:N7629" si="776">+N7566</f>
        <v>Penalolen</v>
      </c>
      <c r="O7567" s="1">
        <f t="shared" si="773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74"/>
        <v>Penalolen439312</v>
      </c>
    </row>
    <row r="7568" spans="11:19" x14ac:dyDescent="0.3">
      <c r="K7568">
        <f t="shared" si="771"/>
        <v>0</v>
      </c>
      <c r="L7568" t="str">
        <f t="shared" si="772"/>
        <v>Penalolen43931</v>
      </c>
      <c r="M7568" s="9">
        <f t="shared" si="775"/>
        <v>3</v>
      </c>
      <c r="N7568" t="str">
        <f t="shared" si="776"/>
        <v>Penalolen</v>
      </c>
      <c r="O7568" s="1">
        <f t="shared" si="773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74"/>
        <v>Penalolen439313</v>
      </c>
    </row>
    <row r="7569" spans="11:19" x14ac:dyDescent="0.3">
      <c r="K7569">
        <f t="shared" si="771"/>
        <v>0</v>
      </c>
      <c r="L7569" t="str">
        <f t="shared" si="772"/>
        <v>Penalolen43931</v>
      </c>
      <c r="M7569" s="9">
        <f t="shared" si="775"/>
        <v>4</v>
      </c>
      <c r="N7569" t="str">
        <f t="shared" si="776"/>
        <v>Penalolen</v>
      </c>
      <c r="O7569" s="1">
        <f t="shared" si="773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74"/>
        <v>Penalolen439314</v>
      </c>
    </row>
    <row r="7570" spans="11:19" x14ac:dyDescent="0.3">
      <c r="K7570">
        <f t="shared" si="771"/>
        <v>0</v>
      </c>
      <c r="L7570" t="str">
        <f t="shared" si="772"/>
        <v>Penalolen43931</v>
      </c>
      <c r="M7570" s="9">
        <f t="shared" si="775"/>
        <v>5</v>
      </c>
      <c r="N7570" t="str">
        <f t="shared" si="776"/>
        <v>Penalolen</v>
      </c>
      <c r="O7570" s="1">
        <f t="shared" si="773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74"/>
        <v>Penalolen439315</v>
      </c>
    </row>
    <row r="7571" spans="11:19" x14ac:dyDescent="0.3">
      <c r="K7571">
        <f t="shared" si="771"/>
        <v>0</v>
      </c>
      <c r="L7571" t="str">
        <f t="shared" si="772"/>
        <v>Penalolen43931</v>
      </c>
      <c r="M7571" s="9">
        <f t="shared" si="775"/>
        <v>6</v>
      </c>
      <c r="N7571" t="str">
        <f t="shared" si="776"/>
        <v>Penalolen</v>
      </c>
      <c r="O7571" s="1">
        <f t="shared" si="773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74"/>
        <v>Penalolen439316</v>
      </c>
    </row>
    <row r="7572" spans="11:19" x14ac:dyDescent="0.3">
      <c r="K7572">
        <f t="shared" si="771"/>
        <v>0</v>
      </c>
      <c r="L7572" t="str">
        <f t="shared" si="772"/>
        <v>Penalolen43931</v>
      </c>
      <c r="M7572" s="9">
        <f t="shared" si="775"/>
        <v>7</v>
      </c>
      <c r="N7572" t="str">
        <f t="shared" si="776"/>
        <v>Penalolen</v>
      </c>
      <c r="O7572" s="1">
        <f t="shared" si="773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74"/>
        <v>Penalolen439317</v>
      </c>
    </row>
    <row r="7573" spans="11:19" x14ac:dyDescent="0.3">
      <c r="K7573">
        <f t="shared" si="771"/>
        <v>0</v>
      </c>
      <c r="L7573" t="str">
        <f t="shared" si="772"/>
        <v>Penalolen43931</v>
      </c>
      <c r="M7573" s="9">
        <f t="shared" si="775"/>
        <v>8</v>
      </c>
      <c r="N7573" t="str">
        <f t="shared" si="776"/>
        <v>Penalolen</v>
      </c>
      <c r="O7573" s="1">
        <f t="shared" si="773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74"/>
        <v>Penalolen439318</v>
      </c>
    </row>
    <row r="7574" spans="11:19" x14ac:dyDescent="0.3">
      <c r="K7574">
        <f t="shared" si="771"/>
        <v>0</v>
      </c>
      <c r="L7574" t="str">
        <f t="shared" si="772"/>
        <v>Penalolen43931</v>
      </c>
      <c r="M7574" s="9">
        <f t="shared" si="775"/>
        <v>9</v>
      </c>
      <c r="N7574" t="str">
        <f t="shared" si="776"/>
        <v>Penalolen</v>
      </c>
      <c r="O7574" s="1">
        <f t="shared" si="773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74"/>
        <v>Penalolen439319</v>
      </c>
    </row>
    <row r="7575" spans="11:19" x14ac:dyDescent="0.3">
      <c r="K7575">
        <f t="shared" si="771"/>
        <v>0</v>
      </c>
      <c r="L7575" t="str">
        <f t="shared" si="772"/>
        <v>Penalolen43931</v>
      </c>
      <c r="M7575" s="9">
        <f t="shared" si="775"/>
        <v>10</v>
      </c>
      <c r="N7575" t="str">
        <f t="shared" si="776"/>
        <v>Penalolen</v>
      </c>
      <c r="O7575" s="1">
        <f t="shared" si="773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74"/>
        <v>Penalolen4393110</v>
      </c>
    </row>
    <row r="7576" spans="11:19" x14ac:dyDescent="0.3">
      <c r="K7576">
        <f t="shared" si="771"/>
        <v>0</v>
      </c>
      <c r="L7576" t="str">
        <f t="shared" si="772"/>
        <v>Penalolen43931</v>
      </c>
      <c r="M7576" s="9">
        <f t="shared" si="775"/>
        <v>11</v>
      </c>
      <c r="N7576" t="str">
        <f t="shared" si="776"/>
        <v>Penalolen</v>
      </c>
      <c r="O7576" s="1">
        <f t="shared" si="773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74"/>
        <v>Penalolen4393111</v>
      </c>
    </row>
    <row r="7577" spans="11:19" x14ac:dyDescent="0.3">
      <c r="K7577">
        <f t="shared" si="771"/>
        <v>0</v>
      </c>
      <c r="L7577" t="str">
        <f t="shared" si="772"/>
        <v>Penalolen43931</v>
      </c>
      <c r="M7577" s="9">
        <f t="shared" si="775"/>
        <v>12</v>
      </c>
      <c r="N7577" t="str">
        <f t="shared" si="776"/>
        <v>Penalolen</v>
      </c>
      <c r="O7577" s="1">
        <f t="shared" si="773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74"/>
        <v>Penalolen4393112</v>
      </c>
    </row>
    <row r="7578" spans="11:19" x14ac:dyDescent="0.3">
      <c r="K7578">
        <f t="shared" si="771"/>
        <v>0</v>
      </c>
      <c r="L7578" t="str">
        <f t="shared" si="772"/>
        <v>Penalolen43931</v>
      </c>
      <c r="M7578" s="9">
        <f t="shared" si="775"/>
        <v>13</v>
      </c>
      <c r="N7578" t="str">
        <f t="shared" si="776"/>
        <v>Penalolen</v>
      </c>
      <c r="O7578" s="1">
        <f t="shared" si="773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74"/>
        <v>Penalolen4393113</v>
      </c>
    </row>
    <row r="7579" spans="11:19" x14ac:dyDescent="0.3">
      <c r="K7579">
        <f t="shared" si="771"/>
        <v>0</v>
      </c>
      <c r="L7579" t="str">
        <f t="shared" si="772"/>
        <v>Penalolen43931</v>
      </c>
      <c r="M7579" s="9">
        <f t="shared" si="775"/>
        <v>14</v>
      </c>
      <c r="N7579" t="str">
        <f t="shared" si="776"/>
        <v>Penalolen</v>
      </c>
      <c r="O7579" s="1">
        <f t="shared" si="773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74"/>
        <v>Penalolen4393114</v>
      </c>
    </row>
    <row r="7580" spans="11:19" x14ac:dyDescent="0.3">
      <c r="K7580">
        <f t="shared" si="771"/>
        <v>0</v>
      </c>
      <c r="L7580" t="str">
        <f t="shared" si="772"/>
        <v>Penalolen43931</v>
      </c>
      <c r="M7580" s="9">
        <f t="shared" si="775"/>
        <v>15</v>
      </c>
      <c r="N7580" t="str">
        <f t="shared" si="776"/>
        <v>Penalolen</v>
      </c>
      <c r="O7580" s="1">
        <f t="shared" si="773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74"/>
        <v>Penalolen4393115</v>
      </c>
    </row>
    <row r="7581" spans="11:19" x14ac:dyDescent="0.3">
      <c r="K7581">
        <f t="shared" si="771"/>
        <v>0</v>
      </c>
      <c r="L7581" t="str">
        <f t="shared" si="772"/>
        <v>Penalolen43931</v>
      </c>
      <c r="M7581" s="9">
        <f t="shared" si="775"/>
        <v>16</v>
      </c>
      <c r="N7581" t="str">
        <f t="shared" si="776"/>
        <v>Penalolen</v>
      </c>
      <c r="O7581" s="1">
        <f t="shared" si="773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74"/>
        <v>Penalolen4393116</v>
      </c>
    </row>
    <row r="7582" spans="11:19" x14ac:dyDescent="0.3">
      <c r="K7582">
        <f t="shared" si="771"/>
        <v>0</v>
      </c>
      <c r="L7582" t="str">
        <f t="shared" si="772"/>
        <v>Penalolen43931</v>
      </c>
      <c r="M7582" s="9">
        <f t="shared" si="775"/>
        <v>17</v>
      </c>
      <c r="N7582" t="str">
        <f t="shared" si="776"/>
        <v>Penalolen</v>
      </c>
      <c r="O7582" s="1">
        <f t="shared" si="773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74"/>
        <v>Penalolen4393117</v>
      </c>
    </row>
    <row r="7583" spans="11:19" x14ac:dyDescent="0.3">
      <c r="K7583">
        <f t="shared" si="771"/>
        <v>0</v>
      </c>
      <c r="L7583" t="str">
        <f t="shared" si="772"/>
        <v>Penalolen43931</v>
      </c>
      <c r="M7583" s="9">
        <f t="shared" si="775"/>
        <v>18</v>
      </c>
      <c r="N7583" t="str">
        <f t="shared" si="776"/>
        <v>Penalolen</v>
      </c>
      <c r="O7583" s="1">
        <f t="shared" si="773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74"/>
        <v>Penalolen4393118</v>
      </c>
    </row>
    <row r="7584" spans="11:19" x14ac:dyDescent="0.3">
      <c r="K7584">
        <f t="shared" si="771"/>
        <v>0</v>
      </c>
      <c r="L7584" t="str">
        <f t="shared" si="772"/>
        <v>Penalolen43931</v>
      </c>
      <c r="M7584" s="9">
        <f t="shared" si="775"/>
        <v>19</v>
      </c>
      <c r="N7584" t="str">
        <f t="shared" si="776"/>
        <v>Penalolen</v>
      </c>
      <c r="O7584" s="1">
        <f t="shared" si="773"/>
        <v>43931</v>
      </c>
      <c r="P7584">
        <f>+VLOOKUP($N7584,[1]Hoja3!$A$4:$E$349,2,0)</f>
        <v>13</v>
      </c>
      <c r="Q7584">
        <f>+VLOOKUP($N7584,[1]Hoja3!$A$4:$E$349,3,0)</f>
        <v>13122</v>
      </c>
      <c r="R7584" t="str">
        <f>+VLOOKUP($N7584,[1]Hoja3!$A$4:$E$349,4,0)</f>
        <v>Metropolitana</v>
      </c>
      <c r="S7584" t="str">
        <f t="shared" si="774"/>
        <v>Penalolen4393119</v>
      </c>
    </row>
    <row r="7585" spans="11:19" x14ac:dyDescent="0.3">
      <c r="K7585">
        <f t="shared" si="771"/>
        <v>0</v>
      </c>
      <c r="L7585" t="str">
        <f t="shared" si="772"/>
        <v>Penalolen43931</v>
      </c>
      <c r="M7585" s="9">
        <f t="shared" si="775"/>
        <v>20</v>
      </c>
      <c r="N7585" t="str">
        <f t="shared" si="776"/>
        <v>Penalolen</v>
      </c>
      <c r="O7585" s="1">
        <f t="shared" si="773"/>
        <v>43931</v>
      </c>
      <c r="P7585">
        <f>+VLOOKUP($N7585,[1]Hoja3!$A$4:$E$349,2,0)</f>
        <v>13</v>
      </c>
      <c r="Q7585">
        <f>+VLOOKUP($N7585,[1]Hoja3!$A$4:$E$349,3,0)</f>
        <v>13122</v>
      </c>
      <c r="R7585" t="str">
        <f>+VLOOKUP($N7585,[1]Hoja3!$A$4:$E$349,4,0)</f>
        <v>Metropolitana</v>
      </c>
      <c r="S7585" t="str">
        <f t="shared" si="774"/>
        <v>Penalolen4393120</v>
      </c>
    </row>
    <row r="7586" spans="11:19" x14ac:dyDescent="0.3">
      <c r="K7586">
        <f t="shared" si="771"/>
        <v>0</v>
      </c>
      <c r="L7586" t="str">
        <f t="shared" si="772"/>
        <v>Petorca43931</v>
      </c>
      <c r="M7586" s="9">
        <v>1</v>
      </c>
      <c r="N7586" t="s">
        <v>238</v>
      </c>
      <c r="O7586" s="1">
        <f t="shared" si="773"/>
        <v>43931</v>
      </c>
      <c r="P7586">
        <f>+VLOOKUP($N7586,[1]Hoja3!$A$4:$E$349,2,0)</f>
        <v>5</v>
      </c>
      <c r="Q7586">
        <f>+VLOOKUP($N7586,[1]Hoja3!$A$4:$E$349,3,0)</f>
        <v>5404</v>
      </c>
      <c r="R7586" t="str">
        <f>+VLOOKUP($N7586,[1]Hoja3!$A$4:$E$349,4,0)</f>
        <v>Valparaíso</v>
      </c>
      <c r="S7586" t="str">
        <f t="shared" si="774"/>
        <v>Petorca439311</v>
      </c>
    </row>
    <row r="7587" spans="11:19" x14ac:dyDescent="0.3">
      <c r="K7587">
        <f t="shared" si="771"/>
        <v>0</v>
      </c>
      <c r="L7587" t="str">
        <f t="shared" si="772"/>
        <v>Pica43931</v>
      </c>
      <c r="M7587" s="9">
        <v>1</v>
      </c>
      <c r="N7587" t="s">
        <v>240</v>
      </c>
      <c r="O7587" s="1">
        <f t="shared" si="773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74"/>
        <v>Pica439311</v>
      </c>
    </row>
    <row r="7588" spans="11:19" x14ac:dyDescent="0.3">
      <c r="K7588">
        <f t="shared" si="771"/>
        <v>0</v>
      </c>
      <c r="L7588" t="str">
        <f t="shared" si="772"/>
        <v>Pica43931</v>
      </c>
      <c r="M7588" s="9">
        <f t="shared" si="775"/>
        <v>2</v>
      </c>
      <c r="N7588" t="str">
        <f t="shared" si="776"/>
        <v>Pica</v>
      </c>
      <c r="O7588" s="1">
        <f t="shared" si="773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74"/>
        <v>Pica439312</v>
      </c>
    </row>
    <row r="7589" spans="11:19" x14ac:dyDescent="0.3">
      <c r="K7589">
        <f t="shared" si="771"/>
        <v>0</v>
      </c>
      <c r="L7589" t="str">
        <f t="shared" si="772"/>
        <v>Pica43931</v>
      </c>
      <c r="M7589" s="9">
        <f t="shared" si="775"/>
        <v>3</v>
      </c>
      <c r="N7589" t="str">
        <f t="shared" si="776"/>
        <v>Pica</v>
      </c>
      <c r="O7589" s="1">
        <f t="shared" si="773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74"/>
        <v>Pica439313</v>
      </c>
    </row>
    <row r="7590" spans="11:19" x14ac:dyDescent="0.3">
      <c r="K7590">
        <f t="shared" si="771"/>
        <v>0</v>
      </c>
      <c r="L7590" t="str">
        <f t="shared" si="772"/>
        <v>Pica43931</v>
      </c>
      <c r="M7590" s="9">
        <f t="shared" si="775"/>
        <v>4</v>
      </c>
      <c r="N7590" t="str">
        <f t="shared" si="776"/>
        <v>Pica</v>
      </c>
      <c r="O7590" s="1">
        <f t="shared" si="773"/>
        <v>43931</v>
      </c>
      <c r="P7590">
        <f>+VLOOKUP($N7590,[1]Hoja3!$A$4:$E$349,2,0)</f>
        <v>1</v>
      </c>
      <c r="Q7590">
        <f>+VLOOKUP($N7590,[1]Hoja3!$A$4:$E$349,3,0)</f>
        <v>1405</v>
      </c>
      <c r="R7590" t="str">
        <f>+VLOOKUP($N7590,[1]Hoja3!$A$4:$E$349,4,0)</f>
        <v>Tarapacá</v>
      </c>
      <c r="S7590" t="str">
        <f t="shared" si="774"/>
        <v>Pica439314</v>
      </c>
    </row>
    <row r="7591" spans="11:19" x14ac:dyDescent="0.3">
      <c r="K7591">
        <f t="shared" si="771"/>
        <v>0</v>
      </c>
      <c r="L7591" t="str">
        <f t="shared" si="772"/>
        <v>Pica43931</v>
      </c>
      <c r="M7591" s="9">
        <f t="shared" si="775"/>
        <v>5</v>
      </c>
      <c r="N7591" t="str">
        <f t="shared" si="776"/>
        <v>Pica</v>
      </c>
      <c r="O7591" s="1">
        <f t="shared" si="773"/>
        <v>43931</v>
      </c>
      <c r="P7591">
        <f>+VLOOKUP($N7591,[1]Hoja3!$A$4:$E$349,2,0)</f>
        <v>1</v>
      </c>
      <c r="Q7591">
        <f>+VLOOKUP($N7591,[1]Hoja3!$A$4:$E$349,3,0)</f>
        <v>1405</v>
      </c>
      <c r="R7591" t="str">
        <f>+VLOOKUP($N7591,[1]Hoja3!$A$4:$E$349,4,0)</f>
        <v>Tarapacá</v>
      </c>
      <c r="S7591" t="str">
        <f t="shared" si="774"/>
        <v>Pica439315</v>
      </c>
    </row>
    <row r="7592" spans="11:19" x14ac:dyDescent="0.3">
      <c r="K7592">
        <f t="shared" si="771"/>
        <v>0</v>
      </c>
      <c r="L7592" t="str">
        <f t="shared" si="772"/>
        <v>Puente Alto43931</v>
      </c>
      <c r="M7592" s="9">
        <v>1</v>
      </c>
      <c r="N7592" t="s">
        <v>255</v>
      </c>
      <c r="O7592" s="1">
        <f t="shared" si="773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74"/>
        <v>Puente Alto439311</v>
      </c>
    </row>
    <row r="7593" spans="11:19" x14ac:dyDescent="0.3">
      <c r="K7593">
        <f t="shared" si="771"/>
        <v>0</v>
      </c>
      <c r="L7593" t="str">
        <f t="shared" si="772"/>
        <v>Puente Alto43931</v>
      </c>
      <c r="M7593" s="9">
        <f t="shared" si="775"/>
        <v>2</v>
      </c>
      <c r="N7593" t="str">
        <f t="shared" si="776"/>
        <v>Puente Alto</v>
      </c>
      <c r="O7593" s="1">
        <f t="shared" si="773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74"/>
        <v>Puente Alto439312</v>
      </c>
    </row>
    <row r="7594" spans="11:19" x14ac:dyDescent="0.3">
      <c r="K7594">
        <f t="shared" si="771"/>
        <v>0</v>
      </c>
      <c r="L7594" t="str">
        <f t="shared" si="772"/>
        <v>Puente Alto43931</v>
      </c>
      <c r="M7594" s="9">
        <f t="shared" si="775"/>
        <v>3</v>
      </c>
      <c r="N7594" t="str">
        <f t="shared" si="776"/>
        <v>Puente Alto</v>
      </c>
      <c r="O7594" s="1">
        <f t="shared" si="773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74"/>
        <v>Puente Alto439313</v>
      </c>
    </row>
    <row r="7595" spans="11:19" x14ac:dyDescent="0.3">
      <c r="K7595">
        <f t="shared" si="771"/>
        <v>0</v>
      </c>
      <c r="L7595" t="str">
        <f t="shared" si="772"/>
        <v>Puente Alto43931</v>
      </c>
      <c r="M7595" s="9">
        <f t="shared" si="775"/>
        <v>4</v>
      </c>
      <c r="N7595" t="str">
        <f t="shared" si="776"/>
        <v>Puente Alto</v>
      </c>
      <c r="O7595" s="1">
        <f t="shared" si="773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74"/>
        <v>Puente Alto439314</v>
      </c>
    </row>
    <row r="7596" spans="11:19" x14ac:dyDescent="0.3">
      <c r="K7596">
        <f t="shared" si="771"/>
        <v>0</v>
      </c>
      <c r="L7596" t="str">
        <f t="shared" si="772"/>
        <v>Puente Alto43931</v>
      </c>
      <c r="M7596" s="9">
        <f t="shared" si="775"/>
        <v>5</v>
      </c>
      <c r="N7596" t="str">
        <f t="shared" si="776"/>
        <v>Puente Alto</v>
      </c>
      <c r="O7596" s="1">
        <f t="shared" si="773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74"/>
        <v>Puente Alto439315</v>
      </c>
    </row>
    <row r="7597" spans="11:19" x14ac:dyDescent="0.3">
      <c r="K7597">
        <f t="shared" si="771"/>
        <v>0</v>
      </c>
      <c r="L7597" t="str">
        <f t="shared" si="772"/>
        <v>Puente Alto43931</v>
      </c>
      <c r="M7597" s="9">
        <f t="shared" si="775"/>
        <v>6</v>
      </c>
      <c r="N7597" t="str">
        <f t="shared" si="776"/>
        <v>Puente Alto</v>
      </c>
      <c r="O7597" s="1">
        <f t="shared" si="773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74"/>
        <v>Puente Alto439316</v>
      </c>
    </row>
    <row r="7598" spans="11:19" x14ac:dyDescent="0.3">
      <c r="K7598">
        <f t="shared" si="771"/>
        <v>0</v>
      </c>
      <c r="L7598" t="str">
        <f t="shared" si="772"/>
        <v>Puente Alto43931</v>
      </c>
      <c r="M7598" s="9">
        <f t="shared" si="775"/>
        <v>7</v>
      </c>
      <c r="N7598" t="str">
        <f t="shared" si="776"/>
        <v>Puente Alto</v>
      </c>
      <c r="O7598" s="1">
        <f t="shared" si="773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74"/>
        <v>Puente Alto439317</v>
      </c>
    </row>
    <row r="7599" spans="11:19" x14ac:dyDescent="0.3">
      <c r="K7599">
        <f t="shared" si="771"/>
        <v>0</v>
      </c>
      <c r="L7599" t="str">
        <f t="shared" si="772"/>
        <v>Puente Alto43931</v>
      </c>
      <c r="M7599" s="9">
        <f t="shared" si="775"/>
        <v>8</v>
      </c>
      <c r="N7599" t="str">
        <f t="shared" si="776"/>
        <v>Puente Alto</v>
      </c>
      <c r="O7599" s="1">
        <f t="shared" si="773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74"/>
        <v>Puente Alto439318</v>
      </c>
    </row>
    <row r="7600" spans="11:19" x14ac:dyDescent="0.3">
      <c r="K7600">
        <f t="shared" si="771"/>
        <v>0</v>
      </c>
      <c r="L7600" t="str">
        <f t="shared" si="772"/>
        <v>Puente Alto43931</v>
      </c>
      <c r="M7600" s="9">
        <f t="shared" si="775"/>
        <v>9</v>
      </c>
      <c r="N7600" t="str">
        <f t="shared" si="776"/>
        <v>Puente Alto</v>
      </c>
      <c r="O7600" s="1">
        <f t="shared" si="773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74"/>
        <v>Puente Alto439319</v>
      </c>
    </row>
    <row r="7601" spans="11:19" x14ac:dyDescent="0.3">
      <c r="K7601">
        <f t="shared" si="771"/>
        <v>0</v>
      </c>
      <c r="L7601" t="str">
        <f t="shared" si="772"/>
        <v>Puente Alto43931</v>
      </c>
      <c r="M7601" s="9">
        <f t="shared" si="775"/>
        <v>10</v>
      </c>
      <c r="N7601" t="str">
        <f t="shared" si="776"/>
        <v>Puente Alto</v>
      </c>
      <c r="O7601" s="1">
        <f t="shared" si="773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74"/>
        <v>Puente Alto4393110</v>
      </c>
    </row>
    <row r="7602" spans="11:19" x14ac:dyDescent="0.3">
      <c r="K7602">
        <f t="shared" si="771"/>
        <v>0</v>
      </c>
      <c r="L7602" t="str">
        <f t="shared" si="772"/>
        <v>Puente Alto43931</v>
      </c>
      <c r="M7602" s="9">
        <f t="shared" si="775"/>
        <v>11</v>
      </c>
      <c r="N7602" t="str">
        <f t="shared" si="776"/>
        <v>Puente Alto</v>
      </c>
      <c r="O7602" s="1">
        <f t="shared" si="773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74"/>
        <v>Puente Alto4393111</v>
      </c>
    </row>
    <row r="7603" spans="11:19" x14ac:dyDescent="0.3">
      <c r="K7603">
        <f t="shared" si="771"/>
        <v>0</v>
      </c>
      <c r="L7603" t="str">
        <f t="shared" si="772"/>
        <v>Puente Alto43931</v>
      </c>
      <c r="M7603" s="9">
        <f t="shared" si="775"/>
        <v>12</v>
      </c>
      <c r="N7603" t="str">
        <f t="shared" si="776"/>
        <v>Puente Alto</v>
      </c>
      <c r="O7603" s="1">
        <f t="shared" si="773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74"/>
        <v>Puente Alto4393112</v>
      </c>
    </row>
    <row r="7604" spans="11:19" x14ac:dyDescent="0.3">
      <c r="K7604">
        <f t="shared" si="771"/>
        <v>0</v>
      </c>
      <c r="L7604" t="str">
        <f t="shared" si="772"/>
        <v>Puente Alto43931</v>
      </c>
      <c r="M7604" s="9">
        <f t="shared" si="775"/>
        <v>13</v>
      </c>
      <c r="N7604" t="str">
        <f t="shared" si="776"/>
        <v>Puente Alto</v>
      </c>
      <c r="O7604" s="1">
        <f t="shared" si="773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74"/>
        <v>Puente Alto4393113</v>
      </c>
    </row>
    <row r="7605" spans="11:19" x14ac:dyDescent="0.3">
      <c r="K7605">
        <f t="shared" si="771"/>
        <v>0</v>
      </c>
      <c r="L7605" t="str">
        <f t="shared" si="772"/>
        <v>Puente Alto43931</v>
      </c>
      <c r="M7605" s="9">
        <f t="shared" si="775"/>
        <v>14</v>
      </c>
      <c r="N7605" t="str">
        <f t="shared" si="776"/>
        <v>Puente Alto</v>
      </c>
      <c r="O7605" s="1">
        <f t="shared" si="773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74"/>
        <v>Puente Alto4393114</v>
      </c>
    </row>
    <row r="7606" spans="11:19" x14ac:dyDescent="0.3">
      <c r="K7606">
        <f t="shared" si="771"/>
        <v>0</v>
      </c>
      <c r="L7606" t="str">
        <f t="shared" si="772"/>
        <v>Puente Alto43931</v>
      </c>
      <c r="M7606" s="9">
        <f t="shared" si="775"/>
        <v>15</v>
      </c>
      <c r="N7606" t="str">
        <f t="shared" si="776"/>
        <v>Puente Alto</v>
      </c>
      <c r="O7606" s="1">
        <f t="shared" si="773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74"/>
        <v>Puente Alto4393115</v>
      </c>
    </row>
    <row r="7607" spans="11:19" x14ac:dyDescent="0.3">
      <c r="K7607">
        <f t="shared" si="771"/>
        <v>0</v>
      </c>
      <c r="L7607" t="str">
        <f t="shared" si="772"/>
        <v>Puente Alto43931</v>
      </c>
      <c r="M7607" s="9">
        <f t="shared" si="775"/>
        <v>16</v>
      </c>
      <c r="N7607" t="str">
        <f t="shared" si="776"/>
        <v>Puente Alto</v>
      </c>
      <c r="O7607" s="1">
        <f t="shared" si="773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74"/>
        <v>Puente Alto4393116</v>
      </c>
    </row>
    <row r="7608" spans="11:19" x14ac:dyDescent="0.3">
      <c r="K7608">
        <f t="shared" si="771"/>
        <v>0</v>
      </c>
      <c r="L7608" t="str">
        <f t="shared" si="772"/>
        <v>Puente Alto43931</v>
      </c>
      <c r="M7608" s="9">
        <f t="shared" si="775"/>
        <v>17</v>
      </c>
      <c r="N7608" t="str">
        <f t="shared" si="776"/>
        <v>Puente Alto</v>
      </c>
      <c r="O7608" s="1">
        <f t="shared" si="773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74"/>
        <v>Puente Alto4393117</v>
      </c>
    </row>
    <row r="7609" spans="11:19" x14ac:dyDescent="0.3">
      <c r="K7609">
        <f t="shared" si="771"/>
        <v>0</v>
      </c>
      <c r="L7609" t="str">
        <f t="shared" si="772"/>
        <v>Puente Alto43931</v>
      </c>
      <c r="M7609" s="9">
        <f t="shared" si="775"/>
        <v>18</v>
      </c>
      <c r="N7609" t="str">
        <f t="shared" si="776"/>
        <v>Puente Alto</v>
      </c>
      <c r="O7609" s="1">
        <f t="shared" si="773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74"/>
        <v>Puente Alto4393118</v>
      </c>
    </row>
    <row r="7610" spans="11:19" x14ac:dyDescent="0.3">
      <c r="K7610">
        <f t="shared" si="771"/>
        <v>0</v>
      </c>
      <c r="L7610" t="str">
        <f t="shared" si="772"/>
        <v>Puente Alto43931</v>
      </c>
      <c r="M7610" s="9">
        <f t="shared" si="775"/>
        <v>19</v>
      </c>
      <c r="N7610" t="str">
        <f t="shared" si="776"/>
        <v>Puente Alto</v>
      </c>
      <c r="O7610" s="1">
        <f t="shared" si="773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74"/>
        <v>Puente Alto4393119</v>
      </c>
    </row>
    <row r="7611" spans="11:19" x14ac:dyDescent="0.3">
      <c r="K7611">
        <f t="shared" si="771"/>
        <v>0</v>
      </c>
      <c r="L7611" t="str">
        <f t="shared" si="772"/>
        <v>Puente Alto43931</v>
      </c>
      <c r="M7611" s="9">
        <f t="shared" si="775"/>
        <v>20</v>
      </c>
      <c r="N7611" t="str">
        <f t="shared" si="776"/>
        <v>Puente Alto</v>
      </c>
      <c r="O7611" s="1">
        <f t="shared" si="773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74"/>
        <v>Puente Alto4393120</v>
      </c>
    </row>
    <row r="7612" spans="11:19" x14ac:dyDescent="0.3">
      <c r="K7612">
        <f t="shared" si="771"/>
        <v>0</v>
      </c>
      <c r="L7612" t="str">
        <f t="shared" si="772"/>
        <v>Puente Alto43931</v>
      </c>
      <c r="M7612" s="9">
        <f t="shared" si="775"/>
        <v>21</v>
      </c>
      <c r="N7612" t="str">
        <f t="shared" si="776"/>
        <v>Puente Alto</v>
      </c>
      <c r="O7612" s="1">
        <f t="shared" si="773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74"/>
        <v>Puente Alto4393121</v>
      </c>
    </row>
    <row r="7613" spans="11:19" x14ac:dyDescent="0.3">
      <c r="K7613">
        <f t="shared" si="771"/>
        <v>0</v>
      </c>
      <c r="L7613" t="str">
        <f t="shared" si="772"/>
        <v>Puente Alto43931</v>
      </c>
      <c r="M7613" s="9">
        <f t="shared" si="775"/>
        <v>22</v>
      </c>
      <c r="N7613" t="str">
        <f t="shared" si="776"/>
        <v>Puente Alto</v>
      </c>
      <c r="O7613" s="1">
        <f t="shared" si="773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74"/>
        <v>Puente Alto4393122</v>
      </c>
    </row>
    <row r="7614" spans="11:19" x14ac:dyDescent="0.3">
      <c r="K7614">
        <f t="shared" si="771"/>
        <v>0</v>
      </c>
      <c r="L7614" t="str">
        <f t="shared" si="772"/>
        <v>Puente Alto43931</v>
      </c>
      <c r="M7614" s="9">
        <f t="shared" si="775"/>
        <v>23</v>
      </c>
      <c r="N7614" t="str">
        <f t="shared" si="776"/>
        <v>Puente Alto</v>
      </c>
      <c r="O7614" s="1">
        <f t="shared" si="773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74"/>
        <v>Puente Alto4393123</v>
      </c>
    </row>
    <row r="7615" spans="11:19" x14ac:dyDescent="0.3">
      <c r="K7615">
        <f t="shared" si="771"/>
        <v>0</v>
      </c>
      <c r="L7615" t="str">
        <f t="shared" si="772"/>
        <v>Puente Alto43931</v>
      </c>
      <c r="M7615" s="9">
        <f t="shared" si="775"/>
        <v>24</v>
      </c>
      <c r="N7615" t="str">
        <f t="shared" si="776"/>
        <v>Puente Alto</v>
      </c>
      <c r="O7615" s="1">
        <f t="shared" si="773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74"/>
        <v>Puente Alto4393124</v>
      </c>
    </row>
    <row r="7616" spans="11:19" x14ac:dyDescent="0.3">
      <c r="K7616">
        <f t="shared" si="771"/>
        <v>0</v>
      </c>
      <c r="L7616" t="str">
        <f t="shared" si="772"/>
        <v>Puente Alto43931</v>
      </c>
      <c r="M7616" s="9">
        <f t="shared" si="775"/>
        <v>25</v>
      </c>
      <c r="N7616" t="str">
        <f t="shared" si="776"/>
        <v>Puente Alto</v>
      </c>
      <c r="O7616" s="1">
        <f t="shared" si="773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74"/>
        <v>Puente Alto4393125</v>
      </c>
    </row>
    <row r="7617" spans="11:19" x14ac:dyDescent="0.3">
      <c r="K7617">
        <f t="shared" si="771"/>
        <v>0</v>
      </c>
      <c r="L7617" t="str">
        <f t="shared" si="772"/>
        <v>Puente Alto43931</v>
      </c>
      <c r="M7617" s="9">
        <f t="shared" si="775"/>
        <v>26</v>
      </c>
      <c r="N7617" t="str">
        <f t="shared" si="776"/>
        <v>Puente Alto</v>
      </c>
      <c r="O7617" s="1">
        <f t="shared" si="773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74"/>
        <v>Puente Alto4393126</v>
      </c>
    </row>
    <row r="7618" spans="11:19" x14ac:dyDescent="0.3">
      <c r="K7618">
        <f t="shared" si="771"/>
        <v>0</v>
      </c>
      <c r="L7618" t="str">
        <f t="shared" si="772"/>
        <v>Puente Alto43931</v>
      </c>
      <c r="M7618" s="9">
        <f t="shared" si="775"/>
        <v>27</v>
      </c>
      <c r="N7618" t="str">
        <f t="shared" si="776"/>
        <v>Puente Alto</v>
      </c>
      <c r="O7618" s="1">
        <f t="shared" si="773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74"/>
        <v>Puente Alto4393127</v>
      </c>
    </row>
    <row r="7619" spans="11:19" x14ac:dyDescent="0.3">
      <c r="K7619">
        <f t="shared" si="771"/>
        <v>0</v>
      </c>
      <c r="L7619" t="str">
        <f t="shared" si="772"/>
        <v>Puente Alto43931</v>
      </c>
      <c r="M7619" s="9">
        <f t="shared" si="775"/>
        <v>28</v>
      </c>
      <c r="N7619" t="str">
        <f t="shared" si="776"/>
        <v>Puente Alto</v>
      </c>
      <c r="O7619" s="1">
        <f t="shared" si="773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74"/>
        <v>Puente Alto4393128</v>
      </c>
    </row>
    <row r="7620" spans="11:19" x14ac:dyDescent="0.3">
      <c r="K7620">
        <f t="shared" si="771"/>
        <v>0</v>
      </c>
      <c r="L7620" t="str">
        <f t="shared" si="772"/>
        <v>Puente Alto43931</v>
      </c>
      <c r="M7620" s="9">
        <f t="shared" si="775"/>
        <v>29</v>
      </c>
      <c r="N7620" t="str">
        <f t="shared" si="776"/>
        <v>Puente Alto</v>
      </c>
      <c r="O7620" s="1">
        <f t="shared" si="773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74"/>
        <v>Puente Alto4393129</v>
      </c>
    </row>
    <row r="7621" spans="11:19" x14ac:dyDescent="0.3">
      <c r="K7621">
        <f t="shared" si="771"/>
        <v>0</v>
      </c>
      <c r="L7621" t="str">
        <f t="shared" si="772"/>
        <v>Puente Alto43931</v>
      </c>
      <c r="M7621" s="9">
        <f t="shared" si="775"/>
        <v>30</v>
      </c>
      <c r="N7621" t="str">
        <f t="shared" si="776"/>
        <v>Puente Alto</v>
      </c>
      <c r="O7621" s="1">
        <f t="shared" si="773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74"/>
        <v>Puente Alto4393130</v>
      </c>
    </row>
    <row r="7622" spans="11:19" x14ac:dyDescent="0.3">
      <c r="K7622">
        <f t="shared" si="771"/>
        <v>0</v>
      </c>
      <c r="L7622" t="str">
        <f t="shared" si="772"/>
        <v>Puente Alto43931</v>
      </c>
      <c r="M7622" s="9">
        <f t="shared" si="775"/>
        <v>31</v>
      </c>
      <c r="N7622" t="str">
        <f t="shared" si="776"/>
        <v>Puente Alto</v>
      </c>
      <c r="O7622" s="1">
        <f t="shared" si="773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74"/>
        <v>Puente Alto4393131</v>
      </c>
    </row>
    <row r="7623" spans="11:19" x14ac:dyDescent="0.3">
      <c r="K7623">
        <f t="shared" ref="K7623:K7686" si="777">+COUNTIFS($L$6:$L$20000,B7623)</f>
        <v>0</v>
      </c>
      <c r="L7623" t="str">
        <f t="shared" si="772"/>
        <v>Puente Alto43931</v>
      </c>
      <c r="M7623" s="9">
        <f t="shared" si="775"/>
        <v>32</v>
      </c>
      <c r="N7623" t="str">
        <f t="shared" si="776"/>
        <v>Puente Alto</v>
      </c>
      <c r="O7623" s="1">
        <f t="shared" si="773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74"/>
        <v>Puente Alto4393132</v>
      </c>
    </row>
    <row r="7624" spans="11:19" x14ac:dyDescent="0.3">
      <c r="K7624">
        <f t="shared" si="777"/>
        <v>0</v>
      </c>
      <c r="L7624" t="str">
        <f t="shared" si="772"/>
        <v>Puente Alto43931</v>
      </c>
      <c r="M7624" s="9">
        <f t="shared" si="775"/>
        <v>33</v>
      </c>
      <c r="N7624" t="str">
        <f t="shared" si="776"/>
        <v>Puente Alto</v>
      </c>
      <c r="O7624" s="1">
        <f t="shared" si="773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74"/>
        <v>Puente Alto4393133</v>
      </c>
    </row>
    <row r="7625" spans="11:19" x14ac:dyDescent="0.3">
      <c r="K7625">
        <f t="shared" si="777"/>
        <v>0</v>
      </c>
      <c r="L7625" t="str">
        <f t="shared" si="772"/>
        <v>Puente Alto43931</v>
      </c>
      <c r="M7625" s="9">
        <f t="shared" si="775"/>
        <v>34</v>
      </c>
      <c r="N7625" t="str">
        <f t="shared" si="776"/>
        <v>Puente Alto</v>
      </c>
      <c r="O7625" s="1">
        <f t="shared" si="773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74"/>
        <v>Puente Alto4393134</v>
      </c>
    </row>
    <row r="7626" spans="11:19" x14ac:dyDescent="0.3">
      <c r="K7626">
        <f t="shared" si="777"/>
        <v>0</v>
      </c>
      <c r="L7626" t="str">
        <f t="shared" si="772"/>
        <v>Puente Alto43931</v>
      </c>
      <c r="M7626" s="9">
        <f t="shared" si="775"/>
        <v>35</v>
      </c>
      <c r="N7626" t="str">
        <f t="shared" si="776"/>
        <v>Puente Alto</v>
      </c>
      <c r="O7626" s="1">
        <f t="shared" si="773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74"/>
        <v>Puente Alto4393135</v>
      </c>
    </row>
    <row r="7627" spans="11:19" x14ac:dyDescent="0.3">
      <c r="K7627">
        <f t="shared" si="777"/>
        <v>0</v>
      </c>
      <c r="L7627" t="str">
        <f t="shared" si="772"/>
        <v>Puente Alto43931</v>
      </c>
      <c r="M7627" s="9">
        <f t="shared" si="775"/>
        <v>36</v>
      </c>
      <c r="N7627" t="str">
        <f t="shared" si="776"/>
        <v>Puente Alto</v>
      </c>
      <c r="O7627" s="1">
        <f t="shared" si="773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74"/>
        <v>Puente Alto4393136</v>
      </c>
    </row>
    <row r="7628" spans="11:19" x14ac:dyDescent="0.3">
      <c r="K7628">
        <f t="shared" si="777"/>
        <v>0</v>
      </c>
      <c r="L7628" t="str">
        <f t="shared" si="772"/>
        <v>Puente Alto43931</v>
      </c>
      <c r="M7628" s="9">
        <f t="shared" si="775"/>
        <v>37</v>
      </c>
      <c r="N7628" t="str">
        <f t="shared" si="776"/>
        <v>Puente Alto</v>
      </c>
      <c r="O7628" s="1">
        <f t="shared" si="773"/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si="774"/>
        <v>Puente Alto4393137</v>
      </c>
    </row>
    <row r="7629" spans="11:19" x14ac:dyDescent="0.3">
      <c r="K7629">
        <f t="shared" si="777"/>
        <v>0</v>
      </c>
      <c r="L7629" t="str">
        <f t="shared" si="772"/>
        <v>Puente Alto43931</v>
      </c>
      <c r="M7629" s="9">
        <f t="shared" si="775"/>
        <v>38</v>
      </c>
      <c r="N7629" t="str">
        <f t="shared" si="776"/>
        <v>Puente Alto</v>
      </c>
      <c r="O7629" s="1">
        <f t="shared" si="773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74"/>
        <v>Puente Alto4393138</v>
      </c>
    </row>
    <row r="7630" spans="11:19" x14ac:dyDescent="0.3">
      <c r="K7630">
        <f t="shared" si="777"/>
        <v>0</v>
      </c>
      <c r="L7630" t="str">
        <f t="shared" ref="L7630:L7693" si="778">+N7630&amp;O7630</f>
        <v>Puente Alto43931</v>
      </c>
      <c r="M7630" s="9">
        <f t="shared" ref="M7630:M7693" si="779">+M7629+1</f>
        <v>39</v>
      </c>
      <c r="N7630" t="str">
        <f t="shared" ref="N7630:N7693" si="780">+N7629</f>
        <v>Puente Alto</v>
      </c>
      <c r="O7630" s="1">
        <f t="shared" ref="O7630:O7693" si="781">+O7629</f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ref="S7630:S7693" si="782">+N7630&amp;O7630&amp;M7630</f>
        <v>Puente Alto4393139</v>
      </c>
    </row>
    <row r="7631" spans="11:19" x14ac:dyDescent="0.3">
      <c r="K7631">
        <f t="shared" si="777"/>
        <v>0</v>
      </c>
      <c r="L7631" t="str">
        <f t="shared" si="778"/>
        <v>Puente Alto43931</v>
      </c>
      <c r="M7631" s="9">
        <f t="shared" si="779"/>
        <v>40</v>
      </c>
      <c r="N7631" t="str">
        <f t="shared" si="780"/>
        <v>Puente Alto</v>
      </c>
      <c r="O7631" s="1">
        <f t="shared" si="781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2"/>
        <v>Puente Alto4393140</v>
      </c>
    </row>
    <row r="7632" spans="11:19" x14ac:dyDescent="0.3">
      <c r="K7632">
        <f t="shared" si="777"/>
        <v>0</v>
      </c>
      <c r="L7632" t="str">
        <f t="shared" si="778"/>
        <v>Puente Alto43931</v>
      </c>
      <c r="M7632" s="9">
        <f t="shared" si="779"/>
        <v>41</v>
      </c>
      <c r="N7632" t="str">
        <f t="shared" si="780"/>
        <v>Puente Alto</v>
      </c>
      <c r="O7632" s="1">
        <f t="shared" si="781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2"/>
        <v>Puente Alto4393141</v>
      </c>
    </row>
    <row r="7633" spans="11:19" x14ac:dyDescent="0.3">
      <c r="K7633">
        <f t="shared" si="777"/>
        <v>0</v>
      </c>
      <c r="L7633" t="str">
        <f t="shared" si="778"/>
        <v>Puente Alto43931</v>
      </c>
      <c r="M7633" s="9">
        <f t="shared" si="779"/>
        <v>42</v>
      </c>
      <c r="N7633" t="str">
        <f t="shared" si="780"/>
        <v>Puente Alto</v>
      </c>
      <c r="O7633" s="1">
        <f t="shared" si="781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2"/>
        <v>Puente Alto4393142</v>
      </c>
    </row>
    <row r="7634" spans="11:19" x14ac:dyDescent="0.3">
      <c r="K7634">
        <f t="shared" si="777"/>
        <v>0</v>
      </c>
      <c r="L7634" t="str">
        <f t="shared" si="778"/>
        <v>Puente Alto43931</v>
      </c>
      <c r="M7634" s="9">
        <f t="shared" si="779"/>
        <v>43</v>
      </c>
      <c r="N7634" t="str">
        <f t="shared" si="780"/>
        <v>Puente Alto</v>
      </c>
      <c r="O7634" s="1">
        <f t="shared" si="781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2"/>
        <v>Puente Alto4393143</v>
      </c>
    </row>
    <row r="7635" spans="11:19" x14ac:dyDescent="0.3">
      <c r="K7635">
        <f t="shared" si="777"/>
        <v>0</v>
      </c>
      <c r="L7635" t="str">
        <f t="shared" si="778"/>
        <v>Puente Alto43931</v>
      </c>
      <c r="M7635" s="9">
        <f t="shared" si="779"/>
        <v>44</v>
      </c>
      <c r="N7635" t="str">
        <f t="shared" si="780"/>
        <v>Puente Alto</v>
      </c>
      <c r="O7635" s="1">
        <f t="shared" si="781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2"/>
        <v>Puente Alto4393144</v>
      </c>
    </row>
    <row r="7636" spans="11:19" x14ac:dyDescent="0.3">
      <c r="K7636">
        <f t="shared" si="777"/>
        <v>0</v>
      </c>
      <c r="L7636" t="str">
        <f t="shared" si="778"/>
        <v>Puente Alto43931</v>
      </c>
      <c r="M7636" s="9">
        <f t="shared" si="779"/>
        <v>45</v>
      </c>
      <c r="N7636" t="str">
        <f t="shared" si="780"/>
        <v>Puente Alto</v>
      </c>
      <c r="O7636" s="1">
        <f t="shared" si="781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2"/>
        <v>Puente Alto4393145</v>
      </c>
    </row>
    <row r="7637" spans="11:19" x14ac:dyDescent="0.3">
      <c r="K7637">
        <f t="shared" si="777"/>
        <v>0</v>
      </c>
      <c r="L7637" t="str">
        <f t="shared" si="778"/>
        <v>Puente Alto43931</v>
      </c>
      <c r="M7637" s="9">
        <f t="shared" si="779"/>
        <v>46</v>
      </c>
      <c r="N7637" t="str">
        <f t="shared" si="780"/>
        <v>Puente Alto</v>
      </c>
      <c r="O7637" s="1">
        <f t="shared" si="781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2"/>
        <v>Puente Alto4393146</v>
      </c>
    </row>
    <row r="7638" spans="11:19" x14ac:dyDescent="0.3">
      <c r="K7638">
        <f t="shared" si="777"/>
        <v>0</v>
      </c>
      <c r="L7638" t="str">
        <f t="shared" si="778"/>
        <v>Puente Alto43931</v>
      </c>
      <c r="M7638" s="9">
        <f t="shared" si="779"/>
        <v>47</v>
      </c>
      <c r="N7638" t="str">
        <f t="shared" si="780"/>
        <v>Puente Alto</v>
      </c>
      <c r="O7638" s="1">
        <f t="shared" si="781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2"/>
        <v>Puente Alto4393147</v>
      </c>
    </row>
    <row r="7639" spans="11:19" x14ac:dyDescent="0.3">
      <c r="K7639">
        <f t="shared" si="777"/>
        <v>0</v>
      </c>
      <c r="L7639" t="str">
        <f t="shared" si="778"/>
        <v>Puente Alto43931</v>
      </c>
      <c r="M7639" s="9">
        <f t="shared" si="779"/>
        <v>48</v>
      </c>
      <c r="N7639" t="str">
        <f t="shared" si="780"/>
        <v>Puente Alto</v>
      </c>
      <c r="O7639" s="1">
        <f t="shared" si="781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2"/>
        <v>Puente Alto4393148</v>
      </c>
    </row>
    <row r="7640" spans="11:19" x14ac:dyDescent="0.3">
      <c r="K7640">
        <f t="shared" si="777"/>
        <v>0</v>
      </c>
      <c r="L7640" t="str">
        <f t="shared" si="778"/>
        <v>Puente Alto43931</v>
      </c>
      <c r="M7640" s="9">
        <f t="shared" si="779"/>
        <v>49</v>
      </c>
      <c r="N7640" t="str">
        <f t="shared" si="780"/>
        <v>Puente Alto</v>
      </c>
      <c r="O7640" s="1">
        <f t="shared" si="781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2"/>
        <v>Puente Alto4393149</v>
      </c>
    </row>
    <row r="7641" spans="11:19" x14ac:dyDescent="0.3">
      <c r="K7641">
        <f t="shared" si="777"/>
        <v>0</v>
      </c>
      <c r="L7641" t="str">
        <f t="shared" si="778"/>
        <v>Puente Alto43931</v>
      </c>
      <c r="M7641" s="9">
        <f t="shared" si="779"/>
        <v>50</v>
      </c>
      <c r="N7641" t="str">
        <f t="shared" si="780"/>
        <v>Puente Alto</v>
      </c>
      <c r="O7641" s="1">
        <f t="shared" si="781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2"/>
        <v>Puente Alto4393150</v>
      </c>
    </row>
    <row r="7642" spans="11:19" x14ac:dyDescent="0.3">
      <c r="K7642">
        <f t="shared" si="777"/>
        <v>0</v>
      </c>
      <c r="L7642" t="str">
        <f t="shared" si="778"/>
        <v>Puente Alto43931</v>
      </c>
      <c r="M7642" s="9">
        <f t="shared" si="779"/>
        <v>51</v>
      </c>
      <c r="N7642" t="str">
        <f t="shared" si="780"/>
        <v>Puente Alto</v>
      </c>
      <c r="O7642" s="1">
        <f t="shared" si="781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2"/>
        <v>Puente Alto4393151</v>
      </c>
    </row>
    <row r="7643" spans="11:19" x14ac:dyDescent="0.3">
      <c r="K7643">
        <f t="shared" si="777"/>
        <v>0</v>
      </c>
      <c r="L7643" t="str">
        <f t="shared" si="778"/>
        <v>Puente Alto43931</v>
      </c>
      <c r="M7643" s="9">
        <f t="shared" si="779"/>
        <v>52</v>
      </c>
      <c r="N7643" t="str">
        <f t="shared" si="780"/>
        <v>Puente Alto</v>
      </c>
      <c r="O7643" s="1">
        <f t="shared" si="781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2"/>
        <v>Puente Alto4393152</v>
      </c>
    </row>
    <row r="7644" spans="11:19" x14ac:dyDescent="0.3">
      <c r="K7644">
        <f t="shared" si="777"/>
        <v>0</v>
      </c>
      <c r="L7644" t="str">
        <f t="shared" si="778"/>
        <v>Puente Alto43931</v>
      </c>
      <c r="M7644" s="9">
        <f t="shared" si="779"/>
        <v>53</v>
      </c>
      <c r="N7644" t="str">
        <f t="shared" si="780"/>
        <v>Puente Alto</v>
      </c>
      <c r="O7644" s="1">
        <f t="shared" si="781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2"/>
        <v>Puente Alto4393153</v>
      </c>
    </row>
    <row r="7645" spans="11:19" x14ac:dyDescent="0.3">
      <c r="K7645">
        <f t="shared" si="777"/>
        <v>0</v>
      </c>
      <c r="L7645" t="str">
        <f t="shared" si="778"/>
        <v>Puente Alto43931</v>
      </c>
      <c r="M7645" s="9">
        <f t="shared" si="779"/>
        <v>54</v>
      </c>
      <c r="N7645" t="str">
        <f t="shared" si="780"/>
        <v>Puente Alto</v>
      </c>
      <c r="O7645" s="1">
        <f t="shared" si="781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2"/>
        <v>Puente Alto4393154</v>
      </c>
    </row>
    <row r="7646" spans="11:19" x14ac:dyDescent="0.3">
      <c r="K7646">
        <f t="shared" si="777"/>
        <v>0</v>
      </c>
      <c r="L7646" t="str">
        <f t="shared" si="778"/>
        <v>Puente Alto43931</v>
      </c>
      <c r="M7646" s="9">
        <f t="shared" si="779"/>
        <v>55</v>
      </c>
      <c r="N7646" t="str">
        <f t="shared" si="780"/>
        <v>Puente Alto</v>
      </c>
      <c r="O7646" s="1">
        <f t="shared" si="781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2"/>
        <v>Puente Alto4393155</v>
      </c>
    </row>
    <row r="7647" spans="11:19" x14ac:dyDescent="0.3">
      <c r="K7647">
        <f t="shared" si="777"/>
        <v>0</v>
      </c>
      <c r="L7647" t="str">
        <f t="shared" si="778"/>
        <v>Puente Alto43931</v>
      </c>
      <c r="M7647" s="9">
        <f t="shared" si="779"/>
        <v>56</v>
      </c>
      <c r="N7647" t="str">
        <f t="shared" si="780"/>
        <v>Puente Alto</v>
      </c>
      <c r="O7647" s="1">
        <f t="shared" si="781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2"/>
        <v>Puente Alto4393156</v>
      </c>
    </row>
    <row r="7648" spans="11:19" x14ac:dyDescent="0.3">
      <c r="K7648">
        <f t="shared" si="777"/>
        <v>0</v>
      </c>
      <c r="L7648" t="str">
        <f t="shared" si="778"/>
        <v>Puente Alto43931</v>
      </c>
      <c r="M7648" s="9">
        <f t="shared" si="779"/>
        <v>57</v>
      </c>
      <c r="N7648" t="str">
        <f t="shared" si="780"/>
        <v>Puente Alto</v>
      </c>
      <c r="O7648" s="1">
        <f t="shared" si="781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2"/>
        <v>Puente Alto4393157</v>
      </c>
    </row>
    <row r="7649" spans="11:19" x14ac:dyDescent="0.3">
      <c r="K7649">
        <f t="shared" si="777"/>
        <v>0</v>
      </c>
      <c r="L7649" t="str">
        <f t="shared" si="778"/>
        <v>Puente Alto43931</v>
      </c>
      <c r="M7649" s="9">
        <f t="shared" si="779"/>
        <v>58</v>
      </c>
      <c r="N7649" t="str">
        <f t="shared" si="780"/>
        <v>Puente Alto</v>
      </c>
      <c r="O7649" s="1">
        <f t="shared" si="781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2"/>
        <v>Puente Alto4393158</v>
      </c>
    </row>
    <row r="7650" spans="11:19" x14ac:dyDescent="0.3">
      <c r="K7650">
        <f t="shared" si="777"/>
        <v>0</v>
      </c>
      <c r="L7650" t="str">
        <f t="shared" si="778"/>
        <v>Puente Alto43931</v>
      </c>
      <c r="M7650" s="9">
        <f t="shared" si="779"/>
        <v>59</v>
      </c>
      <c r="N7650" t="str">
        <f t="shared" si="780"/>
        <v>Puente Alto</v>
      </c>
      <c r="O7650" s="1">
        <f t="shared" si="781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2"/>
        <v>Puente Alto4393159</v>
      </c>
    </row>
    <row r="7651" spans="11:19" x14ac:dyDescent="0.3">
      <c r="K7651">
        <f t="shared" si="777"/>
        <v>0</v>
      </c>
      <c r="L7651" t="str">
        <f t="shared" si="778"/>
        <v>Puente Alto43931</v>
      </c>
      <c r="M7651" s="9">
        <f t="shared" si="779"/>
        <v>60</v>
      </c>
      <c r="N7651" t="str">
        <f t="shared" si="780"/>
        <v>Puente Alto</v>
      </c>
      <c r="O7651" s="1">
        <f t="shared" si="781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2"/>
        <v>Puente Alto4393160</v>
      </c>
    </row>
    <row r="7652" spans="11:19" x14ac:dyDescent="0.3">
      <c r="K7652">
        <f t="shared" si="777"/>
        <v>0</v>
      </c>
      <c r="L7652" t="str">
        <f t="shared" si="778"/>
        <v>Puente Alto43931</v>
      </c>
      <c r="M7652" s="9">
        <f t="shared" si="779"/>
        <v>61</v>
      </c>
      <c r="N7652" t="str">
        <f t="shared" si="780"/>
        <v>Puente Alto</v>
      </c>
      <c r="O7652" s="1">
        <f t="shared" si="781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2"/>
        <v>Puente Alto4393161</v>
      </c>
    </row>
    <row r="7653" spans="11:19" x14ac:dyDescent="0.3">
      <c r="K7653">
        <f t="shared" si="777"/>
        <v>0</v>
      </c>
      <c r="L7653" t="str">
        <f t="shared" si="778"/>
        <v>Puente Alto43931</v>
      </c>
      <c r="M7653" s="9">
        <f t="shared" si="779"/>
        <v>62</v>
      </c>
      <c r="N7653" t="str">
        <f t="shared" si="780"/>
        <v>Puente Alto</v>
      </c>
      <c r="O7653" s="1">
        <f t="shared" si="781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2"/>
        <v>Puente Alto4393162</v>
      </c>
    </row>
    <row r="7654" spans="11:19" x14ac:dyDescent="0.3">
      <c r="K7654">
        <f t="shared" si="777"/>
        <v>0</v>
      </c>
      <c r="L7654" t="str">
        <f t="shared" si="778"/>
        <v>Puente Alto43931</v>
      </c>
      <c r="M7654" s="9">
        <f t="shared" si="779"/>
        <v>63</v>
      </c>
      <c r="N7654" t="str">
        <f t="shared" si="780"/>
        <v>Puente Alto</v>
      </c>
      <c r="O7654" s="1">
        <f t="shared" si="781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2"/>
        <v>Puente Alto4393163</v>
      </c>
    </row>
    <row r="7655" spans="11:19" x14ac:dyDescent="0.3">
      <c r="K7655">
        <f t="shared" si="777"/>
        <v>0</v>
      </c>
      <c r="L7655" t="str">
        <f t="shared" si="778"/>
        <v>Puente Alto43931</v>
      </c>
      <c r="M7655" s="9">
        <f t="shared" si="779"/>
        <v>64</v>
      </c>
      <c r="N7655" t="str">
        <f t="shared" si="780"/>
        <v>Puente Alto</v>
      </c>
      <c r="O7655" s="1">
        <f t="shared" si="781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2"/>
        <v>Puente Alto4393164</v>
      </c>
    </row>
    <row r="7656" spans="11:19" x14ac:dyDescent="0.3">
      <c r="K7656">
        <f t="shared" si="777"/>
        <v>0</v>
      </c>
      <c r="L7656" t="str">
        <f t="shared" si="778"/>
        <v>Puente Alto43931</v>
      </c>
      <c r="M7656" s="9">
        <f t="shared" si="779"/>
        <v>65</v>
      </c>
      <c r="N7656" t="str">
        <f t="shared" si="780"/>
        <v>Puente Alto</v>
      </c>
      <c r="O7656" s="1">
        <f t="shared" si="781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2"/>
        <v>Puente Alto4393165</v>
      </c>
    </row>
    <row r="7657" spans="11:19" x14ac:dyDescent="0.3">
      <c r="K7657">
        <f t="shared" si="777"/>
        <v>0</v>
      </c>
      <c r="L7657" t="str">
        <f t="shared" si="778"/>
        <v>Puente Alto43931</v>
      </c>
      <c r="M7657" s="9">
        <f t="shared" si="779"/>
        <v>66</v>
      </c>
      <c r="N7657" t="str">
        <f t="shared" si="780"/>
        <v>Puente Alto</v>
      </c>
      <c r="O7657" s="1">
        <f t="shared" si="781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2"/>
        <v>Puente Alto4393166</v>
      </c>
    </row>
    <row r="7658" spans="11:19" x14ac:dyDescent="0.3">
      <c r="K7658">
        <f t="shared" si="777"/>
        <v>0</v>
      </c>
      <c r="L7658" t="str">
        <f t="shared" si="778"/>
        <v>Puente Alto43931</v>
      </c>
      <c r="M7658" s="9">
        <f t="shared" si="779"/>
        <v>67</v>
      </c>
      <c r="N7658" t="str">
        <f t="shared" si="780"/>
        <v>Puente Alto</v>
      </c>
      <c r="O7658" s="1">
        <f t="shared" si="781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2"/>
        <v>Puente Alto4393167</v>
      </c>
    </row>
    <row r="7659" spans="11:19" x14ac:dyDescent="0.3">
      <c r="K7659">
        <f t="shared" si="777"/>
        <v>0</v>
      </c>
      <c r="L7659" t="str">
        <f t="shared" si="778"/>
        <v>Puente Alto43931</v>
      </c>
      <c r="M7659" s="9">
        <f t="shared" si="779"/>
        <v>68</v>
      </c>
      <c r="N7659" t="str">
        <f t="shared" si="780"/>
        <v>Puente Alto</v>
      </c>
      <c r="O7659" s="1">
        <f t="shared" si="781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2"/>
        <v>Puente Alto4393168</v>
      </c>
    </row>
    <row r="7660" spans="11:19" x14ac:dyDescent="0.3">
      <c r="K7660">
        <f t="shared" si="777"/>
        <v>0</v>
      </c>
      <c r="L7660" t="str">
        <f t="shared" si="778"/>
        <v>Puente Alto43931</v>
      </c>
      <c r="M7660" s="9">
        <f t="shared" si="779"/>
        <v>69</v>
      </c>
      <c r="N7660" t="str">
        <f t="shared" si="780"/>
        <v>Puente Alto</v>
      </c>
      <c r="O7660" s="1">
        <f t="shared" si="781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2"/>
        <v>Puente Alto4393169</v>
      </c>
    </row>
    <row r="7661" spans="11:19" x14ac:dyDescent="0.3">
      <c r="K7661">
        <f t="shared" si="777"/>
        <v>0</v>
      </c>
      <c r="L7661" t="str">
        <f t="shared" si="778"/>
        <v>Puente Alto43931</v>
      </c>
      <c r="M7661" s="9">
        <f t="shared" si="779"/>
        <v>70</v>
      </c>
      <c r="N7661" t="str">
        <f t="shared" si="780"/>
        <v>Puente Alto</v>
      </c>
      <c r="O7661" s="1">
        <f t="shared" si="781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2"/>
        <v>Puente Alto4393170</v>
      </c>
    </row>
    <row r="7662" spans="11:19" x14ac:dyDescent="0.3">
      <c r="K7662">
        <f t="shared" si="777"/>
        <v>0</v>
      </c>
      <c r="L7662" t="str">
        <f t="shared" si="778"/>
        <v>Puente Alto43931</v>
      </c>
      <c r="M7662" s="9">
        <f t="shared" si="779"/>
        <v>71</v>
      </c>
      <c r="N7662" t="str">
        <f t="shared" si="780"/>
        <v>Puente Alto</v>
      </c>
      <c r="O7662" s="1">
        <f t="shared" si="781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2"/>
        <v>Puente Alto4393171</v>
      </c>
    </row>
    <row r="7663" spans="11:19" x14ac:dyDescent="0.3">
      <c r="K7663">
        <f t="shared" si="777"/>
        <v>0</v>
      </c>
      <c r="L7663" t="str">
        <f t="shared" si="778"/>
        <v>Puente Alto43931</v>
      </c>
      <c r="M7663" s="9">
        <f t="shared" si="779"/>
        <v>72</v>
      </c>
      <c r="N7663" t="str">
        <f t="shared" si="780"/>
        <v>Puente Alto</v>
      </c>
      <c r="O7663" s="1">
        <f t="shared" si="781"/>
        <v>43931</v>
      </c>
      <c r="P7663">
        <f>+VLOOKUP($N7663,[1]Hoja3!$A$4:$E$349,2,0)</f>
        <v>13</v>
      </c>
      <c r="Q7663">
        <f>+VLOOKUP($N7663,[1]Hoja3!$A$4:$E$349,3,0)</f>
        <v>13201</v>
      </c>
      <c r="R7663" t="str">
        <f>+VLOOKUP($N7663,[1]Hoja3!$A$4:$E$349,4,0)</f>
        <v>Metropolitana</v>
      </c>
      <c r="S7663" t="str">
        <f t="shared" si="782"/>
        <v>Puente Alto4393172</v>
      </c>
    </row>
    <row r="7664" spans="11:19" x14ac:dyDescent="0.3">
      <c r="K7664">
        <f t="shared" si="777"/>
        <v>0</v>
      </c>
      <c r="L7664" t="str">
        <f t="shared" si="778"/>
        <v>Puente Alto43931</v>
      </c>
      <c r="M7664" s="9">
        <f t="shared" si="779"/>
        <v>73</v>
      </c>
      <c r="N7664" t="str">
        <f t="shared" si="780"/>
        <v>Puente Alto</v>
      </c>
      <c r="O7664" s="1">
        <f t="shared" si="781"/>
        <v>43931</v>
      </c>
      <c r="P7664">
        <f>+VLOOKUP($N7664,[1]Hoja3!$A$4:$E$349,2,0)</f>
        <v>13</v>
      </c>
      <c r="Q7664">
        <f>+VLOOKUP($N7664,[1]Hoja3!$A$4:$E$349,3,0)</f>
        <v>13201</v>
      </c>
      <c r="R7664" t="str">
        <f>+VLOOKUP($N7664,[1]Hoja3!$A$4:$E$349,4,0)</f>
        <v>Metropolitana</v>
      </c>
      <c r="S7664" t="str">
        <f t="shared" si="782"/>
        <v>Puente Alto4393173</v>
      </c>
    </row>
    <row r="7665" spans="11:19" x14ac:dyDescent="0.3">
      <c r="K7665">
        <f t="shared" si="777"/>
        <v>0</v>
      </c>
      <c r="L7665" t="str">
        <f t="shared" si="778"/>
        <v>Puerto Montt43931</v>
      </c>
      <c r="M7665" s="9">
        <v>1</v>
      </c>
      <c r="N7665" t="s">
        <v>256</v>
      </c>
      <c r="O7665" s="1">
        <f t="shared" si="781"/>
        <v>43931</v>
      </c>
      <c r="P7665">
        <f>+VLOOKUP($N7665,[1]Hoja3!$A$4:$E$349,2,0)</f>
        <v>10</v>
      </c>
      <c r="Q7665">
        <f>+VLOOKUP($N7665,[1]Hoja3!$A$4:$E$349,3,0)</f>
        <v>10101</v>
      </c>
      <c r="R7665" t="str">
        <f>+VLOOKUP($N7665,[1]Hoja3!$A$4:$E$349,4,0)</f>
        <v>Los Lagos</v>
      </c>
      <c r="S7665" t="str">
        <f t="shared" si="782"/>
        <v>Puerto Montt439311</v>
      </c>
    </row>
    <row r="7666" spans="11:19" x14ac:dyDescent="0.3">
      <c r="K7666">
        <f t="shared" si="777"/>
        <v>0</v>
      </c>
      <c r="L7666" t="str">
        <f t="shared" si="778"/>
        <v>Puerto Montt43931</v>
      </c>
      <c r="M7666" s="9">
        <f t="shared" si="779"/>
        <v>2</v>
      </c>
      <c r="N7666" t="str">
        <f t="shared" si="780"/>
        <v>Puerto Montt</v>
      </c>
      <c r="O7666" s="1">
        <f t="shared" si="781"/>
        <v>43931</v>
      </c>
      <c r="P7666">
        <f>+VLOOKUP($N7666,[1]Hoja3!$A$4:$E$349,2,0)</f>
        <v>10</v>
      </c>
      <c r="Q7666">
        <f>+VLOOKUP($N7666,[1]Hoja3!$A$4:$E$349,3,0)</f>
        <v>10101</v>
      </c>
      <c r="R7666" t="str">
        <f>+VLOOKUP($N7666,[1]Hoja3!$A$4:$E$349,4,0)</f>
        <v>Los Lagos</v>
      </c>
      <c r="S7666" t="str">
        <f t="shared" si="782"/>
        <v>Puerto Montt439312</v>
      </c>
    </row>
    <row r="7667" spans="11:19" x14ac:dyDescent="0.3">
      <c r="K7667">
        <f t="shared" si="777"/>
        <v>0</v>
      </c>
      <c r="L7667" t="str">
        <f t="shared" si="778"/>
        <v>Punta Arenas43931</v>
      </c>
      <c r="M7667" s="9">
        <v>1</v>
      </c>
      <c r="N7667" t="s">
        <v>261</v>
      </c>
      <c r="O7667" s="1">
        <f t="shared" si="781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2"/>
        <v>Punta Arenas439311</v>
      </c>
    </row>
    <row r="7668" spans="11:19" x14ac:dyDescent="0.3">
      <c r="K7668">
        <f t="shared" si="777"/>
        <v>0</v>
      </c>
      <c r="L7668" t="str">
        <f t="shared" si="778"/>
        <v>Punta Arenas43931</v>
      </c>
      <c r="M7668" s="9">
        <f t="shared" si="779"/>
        <v>2</v>
      </c>
      <c r="N7668" t="str">
        <f t="shared" si="780"/>
        <v>Punta Arenas</v>
      </c>
      <c r="O7668" s="1">
        <f t="shared" si="781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2"/>
        <v>Punta Arenas439312</v>
      </c>
    </row>
    <row r="7669" spans="11:19" x14ac:dyDescent="0.3">
      <c r="K7669">
        <f t="shared" si="777"/>
        <v>0</v>
      </c>
      <c r="L7669" t="str">
        <f t="shared" si="778"/>
        <v>Punta Arenas43931</v>
      </c>
      <c r="M7669" s="9">
        <f t="shared" si="779"/>
        <v>3</v>
      </c>
      <c r="N7669" t="str">
        <f t="shared" si="780"/>
        <v>Punta Arenas</v>
      </c>
      <c r="O7669" s="1">
        <f t="shared" si="781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2"/>
        <v>Punta Arenas439313</v>
      </c>
    </row>
    <row r="7670" spans="11:19" x14ac:dyDescent="0.3">
      <c r="K7670">
        <f t="shared" si="777"/>
        <v>0</v>
      </c>
      <c r="L7670" t="str">
        <f t="shared" si="778"/>
        <v>Punta Arenas43931</v>
      </c>
      <c r="M7670" s="9">
        <f t="shared" si="779"/>
        <v>4</v>
      </c>
      <c r="N7670" t="str">
        <f t="shared" si="780"/>
        <v>Punta Arenas</v>
      </c>
      <c r="O7670" s="1">
        <f t="shared" si="781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2"/>
        <v>Punta Arenas439314</v>
      </c>
    </row>
    <row r="7671" spans="11:19" x14ac:dyDescent="0.3">
      <c r="K7671">
        <f t="shared" si="777"/>
        <v>0</v>
      </c>
      <c r="L7671" t="str">
        <f t="shared" si="778"/>
        <v>Punta Arenas43931</v>
      </c>
      <c r="M7671" s="9">
        <f t="shared" si="779"/>
        <v>5</v>
      </c>
      <c r="N7671" t="str">
        <f t="shared" si="780"/>
        <v>Punta Arenas</v>
      </c>
      <c r="O7671" s="1">
        <f t="shared" si="781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2"/>
        <v>Punta Arenas439315</v>
      </c>
    </row>
    <row r="7672" spans="11:19" x14ac:dyDescent="0.3">
      <c r="K7672">
        <f t="shared" si="777"/>
        <v>0</v>
      </c>
      <c r="L7672" t="str">
        <f t="shared" si="778"/>
        <v>Punta Arenas43931</v>
      </c>
      <c r="M7672" s="9">
        <f t="shared" si="779"/>
        <v>6</v>
      </c>
      <c r="N7672" t="str">
        <f t="shared" si="780"/>
        <v>Punta Arenas</v>
      </c>
      <c r="O7672" s="1">
        <f t="shared" si="781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2"/>
        <v>Punta Arenas439316</v>
      </c>
    </row>
    <row r="7673" spans="11:19" x14ac:dyDescent="0.3">
      <c r="K7673">
        <f t="shared" si="777"/>
        <v>0</v>
      </c>
      <c r="L7673" t="str">
        <f t="shared" si="778"/>
        <v>Punta Arenas43931</v>
      </c>
      <c r="M7673" s="9">
        <f t="shared" si="779"/>
        <v>7</v>
      </c>
      <c r="N7673" t="str">
        <f t="shared" si="780"/>
        <v>Punta Arenas</v>
      </c>
      <c r="O7673" s="1">
        <f t="shared" si="781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2"/>
        <v>Punta Arenas439317</v>
      </c>
    </row>
    <row r="7674" spans="11:19" x14ac:dyDescent="0.3">
      <c r="K7674">
        <f t="shared" si="777"/>
        <v>0</v>
      </c>
      <c r="L7674" t="str">
        <f t="shared" si="778"/>
        <v>Punta Arenas43931</v>
      </c>
      <c r="M7674" s="9">
        <f t="shared" si="779"/>
        <v>8</v>
      </c>
      <c r="N7674" t="str">
        <f t="shared" si="780"/>
        <v>Punta Arenas</v>
      </c>
      <c r="O7674" s="1">
        <f t="shared" si="781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2"/>
        <v>Punta Arenas439318</v>
      </c>
    </row>
    <row r="7675" spans="11:19" x14ac:dyDescent="0.3">
      <c r="K7675">
        <f t="shared" si="777"/>
        <v>0</v>
      </c>
      <c r="L7675" t="str">
        <f t="shared" si="778"/>
        <v>Punta Arenas43931</v>
      </c>
      <c r="M7675" s="9">
        <f t="shared" si="779"/>
        <v>9</v>
      </c>
      <c r="N7675" t="str">
        <f t="shared" si="780"/>
        <v>Punta Arenas</v>
      </c>
      <c r="O7675" s="1">
        <f t="shared" si="781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2"/>
        <v>Punta Arenas439319</v>
      </c>
    </row>
    <row r="7676" spans="11:19" x14ac:dyDescent="0.3">
      <c r="K7676">
        <f t="shared" si="777"/>
        <v>0</v>
      </c>
      <c r="L7676" t="str">
        <f t="shared" si="778"/>
        <v>Punta Arenas43931</v>
      </c>
      <c r="M7676" s="9">
        <f t="shared" si="779"/>
        <v>10</v>
      </c>
      <c r="N7676" t="str">
        <f t="shared" si="780"/>
        <v>Punta Arenas</v>
      </c>
      <c r="O7676" s="1">
        <f t="shared" si="781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2"/>
        <v>Punta Arenas4393110</v>
      </c>
    </row>
    <row r="7677" spans="11:19" x14ac:dyDescent="0.3">
      <c r="K7677">
        <f t="shared" si="777"/>
        <v>0</v>
      </c>
      <c r="L7677" t="str">
        <f t="shared" si="778"/>
        <v>Punta Arenas43931</v>
      </c>
      <c r="M7677" s="9">
        <f t="shared" si="779"/>
        <v>11</v>
      </c>
      <c r="N7677" t="str">
        <f t="shared" si="780"/>
        <v>Punta Arenas</v>
      </c>
      <c r="O7677" s="1">
        <f t="shared" si="781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2"/>
        <v>Punta Arenas4393111</v>
      </c>
    </row>
    <row r="7678" spans="11:19" x14ac:dyDescent="0.3">
      <c r="K7678">
        <f t="shared" si="777"/>
        <v>0</v>
      </c>
      <c r="L7678" t="str">
        <f t="shared" si="778"/>
        <v>Punta Arenas43931</v>
      </c>
      <c r="M7678" s="9">
        <f t="shared" si="779"/>
        <v>12</v>
      </c>
      <c r="N7678" t="str">
        <f t="shared" si="780"/>
        <v>Punta Arenas</v>
      </c>
      <c r="O7678" s="1">
        <f t="shared" si="781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2"/>
        <v>Punta Arenas4393112</v>
      </c>
    </row>
    <row r="7679" spans="11:19" x14ac:dyDescent="0.3">
      <c r="K7679">
        <f t="shared" si="777"/>
        <v>0</v>
      </c>
      <c r="L7679" t="str">
        <f t="shared" si="778"/>
        <v>Punta Arenas43931</v>
      </c>
      <c r="M7679" s="9">
        <f t="shared" si="779"/>
        <v>13</v>
      </c>
      <c r="N7679" t="str">
        <f t="shared" si="780"/>
        <v>Punta Arenas</v>
      </c>
      <c r="O7679" s="1">
        <f t="shared" si="781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2"/>
        <v>Punta Arenas4393113</v>
      </c>
    </row>
    <row r="7680" spans="11:19" x14ac:dyDescent="0.3">
      <c r="K7680">
        <f t="shared" si="777"/>
        <v>0</v>
      </c>
      <c r="L7680" t="str">
        <f t="shared" si="778"/>
        <v>Punta Arenas43931</v>
      </c>
      <c r="M7680" s="9">
        <f t="shared" si="779"/>
        <v>14</v>
      </c>
      <c r="N7680" t="str">
        <f t="shared" si="780"/>
        <v>Punta Arenas</v>
      </c>
      <c r="O7680" s="1">
        <f t="shared" si="781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2"/>
        <v>Punta Arenas4393114</v>
      </c>
    </row>
    <row r="7681" spans="11:19" x14ac:dyDescent="0.3">
      <c r="K7681">
        <f t="shared" si="777"/>
        <v>0</v>
      </c>
      <c r="L7681" t="str">
        <f t="shared" si="778"/>
        <v>Punta Arenas43931</v>
      </c>
      <c r="M7681" s="9">
        <f t="shared" si="779"/>
        <v>15</v>
      </c>
      <c r="N7681" t="str">
        <f t="shared" si="780"/>
        <v>Punta Arenas</v>
      </c>
      <c r="O7681" s="1">
        <f t="shared" si="781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2"/>
        <v>Punta Arenas4393115</v>
      </c>
    </row>
    <row r="7682" spans="11:19" x14ac:dyDescent="0.3">
      <c r="K7682">
        <f t="shared" si="777"/>
        <v>0</v>
      </c>
      <c r="L7682" t="str">
        <f t="shared" si="778"/>
        <v>Punta Arenas43931</v>
      </c>
      <c r="M7682" s="9">
        <f t="shared" si="779"/>
        <v>16</v>
      </c>
      <c r="N7682" t="str">
        <f t="shared" si="780"/>
        <v>Punta Arenas</v>
      </c>
      <c r="O7682" s="1">
        <f t="shared" si="781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2"/>
        <v>Punta Arenas4393116</v>
      </c>
    </row>
    <row r="7683" spans="11:19" x14ac:dyDescent="0.3">
      <c r="K7683">
        <f t="shared" si="777"/>
        <v>0</v>
      </c>
      <c r="L7683" t="str">
        <f t="shared" si="778"/>
        <v>Punta Arenas43931</v>
      </c>
      <c r="M7683" s="9">
        <f t="shared" si="779"/>
        <v>17</v>
      </c>
      <c r="N7683" t="str">
        <f t="shared" si="780"/>
        <v>Punta Arenas</v>
      </c>
      <c r="O7683" s="1">
        <f t="shared" si="781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2"/>
        <v>Punta Arenas4393117</v>
      </c>
    </row>
    <row r="7684" spans="11:19" x14ac:dyDescent="0.3">
      <c r="K7684">
        <f t="shared" si="777"/>
        <v>0</v>
      </c>
      <c r="L7684" t="str">
        <f t="shared" si="778"/>
        <v>Punta Arenas43931</v>
      </c>
      <c r="M7684" s="9">
        <f t="shared" si="779"/>
        <v>18</v>
      </c>
      <c r="N7684" t="str">
        <f t="shared" si="780"/>
        <v>Punta Arenas</v>
      </c>
      <c r="O7684" s="1">
        <f t="shared" si="781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2"/>
        <v>Punta Arenas4393118</v>
      </c>
    </row>
    <row r="7685" spans="11:19" x14ac:dyDescent="0.3">
      <c r="K7685">
        <f t="shared" si="777"/>
        <v>0</v>
      </c>
      <c r="L7685" t="str">
        <f t="shared" si="778"/>
        <v>Punta Arenas43931</v>
      </c>
      <c r="M7685" s="9">
        <f t="shared" si="779"/>
        <v>19</v>
      </c>
      <c r="N7685" t="str">
        <f t="shared" si="780"/>
        <v>Punta Arenas</v>
      </c>
      <c r="O7685" s="1">
        <f t="shared" si="781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2"/>
        <v>Punta Arenas4393119</v>
      </c>
    </row>
    <row r="7686" spans="11:19" x14ac:dyDescent="0.3">
      <c r="K7686">
        <f t="shared" si="777"/>
        <v>0</v>
      </c>
      <c r="L7686" t="str">
        <f t="shared" si="778"/>
        <v>Punta Arenas43931</v>
      </c>
      <c r="M7686" s="9">
        <f t="shared" si="779"/>
        <v>20</v>
      </c>
      <c r="N7686" t="str">
        <f t="shared" si="780"/>
        <v>Punta Arenas</v>
      </c>
      <c r="O7686" s="1">
        <f t="shared" si="781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2"/>
        <v>Punta Arenas4393120</v>
      </c>
    </row>
    <row r="7687" spans="11:19" x14ac:dyDescent="0.3">
      <c r="K7687">
        <f t="shared" ref="K7687:K7750" si="783">+COUNTIFS($L$6:$L$20000,B7687)</f>
        <v>0</v>
      </c>
      <c r="L7687" t="str">
        <f t="shared" si="778"/>
        <v>Punta Arenas43931</v>
      </c>
      <c r="M7687" s="9">
        <f t="shared" si="779"/>
        <v>21</v>
      </c>
      <c r="N7687" t="str">
        <f t="shared" si="780"/>
        <v>Punta Arenas</v>
      </c>
      <c r="O7687" s="1">
        <f t="shared" si="781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2"/>
        <v>Punta Arenas4393121</v>
      </c>
    </row>
    <row r="7688" spans="11:19" x14ac:dyDescent="0.3">
      <c r="K7688">
        <f t="shared" si="783"/>
        <v>0</v>
      </c>
      <c r="L7688" t="str">
        <f t="shared" si="778"/>
        <v>Punta Arenas43931</v>
      </c>
      <c r="M7688" s="9">
        <f t="shared" si="779"/>
        <v>22</v>
      </c>
      <c r="N7688" t="str">
        <f t="shared" si="780"/>
        <v>Punta Arenas</v>
      </c>
      <c r="O7688" s="1">
        <f t="shared" si="781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2"/>
        <v>Punta Arenas4393122</v>
      </c>
    </row>
    <row r="7689" spans="11:19" x14ac:dyDescent="0.3">
      <c r="K7689">
        <f t="shared" si="783"/>
        <v>0</v>
      </c>
      <c r="L7689" t="str">
        <f t="shared" si="778"/>
        <v>Punta Arenas43931</v>
      </c>
      <c r="M7689" s="9">
        <f t="shared" si="779"/>
        <v>23</v>
      </c>
      <c r="N7689" t="str">
        <f t="shared" si="780"/>
        <v>Punta Arenas</v>
      </c>
      <c r="O7689" s="1">
        <f t="shared" si="781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2"/>
        <v>Punta Arenas4393123</v>
      </c>
    </row>
    <row r="7690" spans="11:19" x14ac:dyDescent="0.3">
      <c r="K7690">
        <f t="shared" si="783"/>
        <v>0</v>
      </c>
      <c r="L7690" t="str">
        <f t="shared" si="778"/>
        <v>Punta Arenas43931</v>
      </c>
      <c r="M7690" s="9">
        <f t="shared" si="779"/>
        <v>24</v>
      </c>
      <c r="N7690" t="str">
        <f t="shared" si="780"/>
        <v>Punta Arenas</v>
      </c>
      <c r="O7690" s="1">
        <f t="shared" si="781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2"/>
        <v>Punta Arenas4393124</v>
      </c>
    </row>
    <row r="7691" spans="11:19" x14ac:dyDescent="0.3">
      <c r="K7691">
        <f t="shared" si="783"/>
        <v>0</v>
      </c>
      <c r="L7691" t="str">
        <f t="shared" si="778"/>
        <v>Punta Arenas43931</v>
      </c>
      <c r="M7691" s="9">
        <f t="shared" si="779"/>
        <v>25</v>
      </c>
      <c r="N7691" t="str">
        <f t="shared" si="780"/>
        <v>Punta Arenas</v>
      </c>
      <c r="O7691" s="1">
        <f t="shared" si="781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2"/>
        <v>Punta Arenas4393125</v>
      </c>
    </row>
    <row r="7692" spans="11:19" x14ac:dyDescent="0.3">
      <c r="K7692">
        <f t="shared" si="783"/>
        <v>0</v>
      </c>
      <c r="L7692" t="str">
        <f t="shared" si="778"/>
        <v>Punta Arenas43931</v>
      </c>
      <c r="M7692" s="9">
        <f t="shared" si="779"/>
        <v>26</v>
      </c>
      <c r="N7692" t="str">
        <f t="shared" si="780"/>
        <v>Punta Arenas</v>
      </c>
      <c r="O7692" s="1">
        <f t="shared" si="781"/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si="782"/>
        <v>Punta Arenas4393126</v>
      </c>
    </row>
    <row r="7693" spans="11:19" x14ac:dyDescent="0.3">
      <c r="K7693">
        <f t="shared" si="783"/>
        <v>0</v>
      </c>
      <c r="L7693" t="str">
        <f t="shared" si="778"/>
        <v>Punta Arenas43931</v>
      </c>
      <c r="M7693" s="9">
        <f t="shared" si="779"/>
        <v>27</v>
      </c>
      <c r="N7693" t="str">
        <f t="shared" si="780"/>
        <v>Punta Arenas</v>
      </c>
      <c r="O7693" s="1">
        <f t="shared" si="781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82"/>
        <v>Punta Arenas4393127</v>
      </c>
    </row>
    <row r="7694" spans="11:19" x14ac:dyDescent="0.3">
      <c r="K7694">
        <f t="shared" si="783"/>
        <v>0</v>
      </c>
      <c r="L7694" t="str">
        <f t="shared" ref="L7694:L7757" si="784">+N7694&amp;O7694</f>
        <v>Punta Arenas43931</v>
      </c>
      <c r="M7694" s="9">
        <f t="shared" ref="M7694:M7757" si="785">+M7693+1</f>
        <v>28</v>
      </c>
      <c r="N7694" t="str">
        <f t="shared" ref="N7694:N7757" si="786">+N7693</f>
        <v>Punta Arenas</v>
      </c>
      <c r="O7694" s="1">
        <f t="shared" ref="O7694:O7757" si="787">+O7693</f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ref="S7694:S7757" si="788">+N7694&amp;O7694&amp;M7694</f>
        <v>Punta Arenas4393128</v>
      </c>
    </row>
    <row r="7695" spans="11:19" x14ac:dyDescent="0.3">
      <c r="K7695">
        <f t="shared" si="783"/>
        <v>0</v>
      </c>
      <c r="L7695" t="str">
        <f t="shared" si="784"/>
        <v>Punta Arenas43931</v>
      </c>
      <c r="M7695" s="9">
        <f t="shared" si="785"/>
        <v>29</v>
      </c>
      <c r="N7695" t="str">
        <f t="shared" si="786"/>
        <v>Punta Arenas</v>
      </c>
      <c r="O7695" s="1">
        <f t="shared" si="787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88"/>
        <v>Punta Arenas4393129</v>
      </c>
    </row>
    <row r="7696" spans="11:19" x14ac:dyDescent="0.3">
      <c r="K7696">
        <f t="shared" si="783"/>
        <v>0</v>
      </c>
      <c r="L7696" t="str">
        <f t="shared" si="784"/>
        <v>Punta Arenas43931</v>
      </c>
      <c r="M7696" s="9">
        <f t="shared" si="785"/>
        <v>30</v>
      </c>
      <c r="N7696" t="str">
        <f t="shared" si="786"/>
        <v>Punta Arenas</v>
      </c>
      <c r="O7696" s="1">
        <f t="shared" si="787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88"/>
        <v>Punta Arenas4393130</v>
      </c>
    </row>
    <row r="7697" spans="11:19" x14ac:dyDescent="0.3">
      <c r="K7697">
        <f t="shared" si="783"/>
        <v>0</v>
      </c>
      <c r="L7697" t="str">
        <f t="shared" si="784"/>
        <v>Punta Arenas43931</v>
      </c>
      <c r="M7697" s="9">
        <f t="shared" si="785"/>
        <v>31</v>
      </c>
      <c r="N7697" t="str">
        <f t="shared" si="786"/>
        <v>Punta Arenas</v>
      </c>
      <c r="O7697" s="1">
        <f t="shared" si="787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88"/>
        <v>Punta Arenas4393131</v>
      </c>
    </row>
    <row r="7698" spans="11:19" x14ac:dyDescent="0.3">
      <c r="K7698">
        <f t="shared" si="783"/>
        <v>0</v>
      </c>
      <c r="L7698" t="str">
        <f t="shared" si="784"/>
        <v>Punta Arenas43931</v>
      </c>
      <c r="M7698" s="9">
        <f t="shared" si="785"/>
        <v>32</v>
      </c>
      <c r="N7698" t="str">
        <f t="shared" si="786"/>
        <v>Punta Arenas</v>
      </c>
      <c r="O7698" s="1">
        <f t="shared" si="787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88"/>
        <v>Punta Arenas4393132</v>
      </c>
    </row>
    <row r="7699" spans="11:19" x14ac:dyDescent="0.3">
      <c r="K7699">
        <f t="shared" si="783"/>
        <v>0</v>
      </c>
      <c r="L7699" t="str">
        <f t="shared" si="784"/>
        <v>Punta Arenas43931</v>
      </c>
      <c r="M7699" s="9">
        <f t="shared" si="785"/>
        <v>33</v>
      </c>
      <c r="N7699" t="str">
        <f t="shared" si="786"/>
        <v>Punta Arenas</v>
      </c>
      <c r="O7699" s="1">
        <f t="shared" si="787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88"/>
        <v>Punta Arenas4393133</v>
      </c>
    </row>
    <row r="7700" spans="11:19" x14ac:dyDescent="0.3">
      <c r="K7700">
        <f t="shared" si="783"/>
        <v>0</v>
      </c>
      <c r="L7700" t="str">
        <f t="shared" si="784"/>
        <v>Punta Arenas43931</v>
      </c>
      <c r="M7700" s="9">
        <f t="shared" si="785"/>
        <v>34</v>
      </c>
      <c r="N7700" t="str">
        <f t="shared" si="786"/>
        <v>Punta Arenas</v>
      </c>
      <c r="O7700" s="1">
        <f t="shared" si="787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88"/>
        <v>Punta Arenas4393134</v>
      </c>
    </row>
    <row r="7701" spans="11:19" x14ac:dyDescent="0.3">
      <c r="K7701">
        <f t="shared" si="783"/>
        <v>0</v>
      </c>
      <c r="L7701" t="str">
        <f t="shared" si="784"/>
        <v>Punta Arenas43931</v>
      </c>
      <c r="M7701" s="9">
        <f t="shared" si="785"/>
        <v>35</v>
      </c>
      <c r="N7701" t="str">
        <f t="shared" si="786"/>
        <v>Punta Arenas</v>
      </c>
      <c r="O7701" s="1">
        <f t="shared" si="787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88"/>
        <v>Punta Arenas4393135</v>
      </c>
    </row>
    <row r="7702" spans="11:19" x14ac:dyDescent="0.3">
      <c r="K7702">
        <f t="shared" si="783"/>
        <v>0</v>
      </c>
      <c r="L7702" t="str">
        <f t="shared" si="784"/>
        <v>Punta Arenas43931</v>
      </c>
      <c r="M7702" s="9">
        <f t="shared" si="785"/>
        <v>36</v>
      </c>
      <c r="N7702" t="str">
        <f t="shared" si="786"/>
        <v>Punta Arenas</v>
      </c>
      <c r="O7702" s="1">
        <f t="shared" si="787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88"/>
        <v>Punta Arenas4393136</v>
      </c>
    </row>
    <row r="7703" spans="11:19" x14ac:dyDescent="0.3">
      <c r="K7703">
        <f t="shared" si="783"/>
        <v>0</v>
      </c>
      <c r="L7703" t="str">
        <f t="shared" si="784"/>
        <v>Punta Arenas43931</v>
      </c>
      <c r="M7703" s="9">
        <f t="shared" si="785"/>
        <v>37</v>
      </c>
      <c r="N7703" t="str">
        <f t="shared" si="786"/>
        <v>Punta Arenas</v>
      </c>
      <c r="O7703" s="1">
        <f t="shared" si="787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88"/>
        <v>Punta Arenas4393137</v>
      </c>
    </row>
    <row r="7704" spans="11:19" x14ac:dyDescent="0.3">
      <c r="K7704">
        <f t="shared" si="783"/>
        <v>0</v>
      </c>
      <c r="L7704" t="str">
        <f t="shared" si="784"/>
        <v>Punta Arenas43931</v>
      </c>
      <c r="M7704" s="9">
        <f t="shared" si="785"/>
        <v>38</v>
      </c>
      <c r="N7704" t="str">
        <f t="shared" si="786"/>
        <v>Punta Arenas</v>
      </c>
      <c r="O7704" s="1">
        <f t="shared" si="787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88"/>
        <v>Punta Arenas4393138</v>
      </c>
    </row>
    <row r="7705" spans="11:19" x14ac:dyDescent="0.3">
      <c r="K7705">
        <f t="shared" si="783"/>
        <v>0</v>
      </c>
      <c r="L7705" t="str">
        <f t="shared" si="784"/>
        <v>Punta Arenas43931</v>
      </c>
      <c r="M7705" s="9">
        <f t="shared" si="785"/>
        <v>39</v>
      </c>
      <c r="N7705" t="str">
        <f t="shared" si="786"/>
        <v>Punta Arenas</v>
      </c>
      <c r="O7705" s="1">
        <f t="shared" si="787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88"/>
        <v>Punta Arenas4393139</v>
      </c>
    </row>
    <row r="7706" spans="11:19" x14ac:dyDescent="0.3">
      <c r="K7706">
        <f t="shared" si="783"/>
        <v>0</v>
      </c>
      <c r="L7706" t="str">
        <f t="shared" si="784"/>
        <v>Punta Arenas43931</v>
      </c>
      <c r="M7706" s="9">
        <f t="shared" si="785"/>
        <v>40</v>
      </c>
      <c r="N7706" t="str">
        <f t="shared" si="786"/>
        <v>Punta Arenas</v>
      </c>
      <c r="O7706" s="1">
        <f t="shared" si="787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88"/>
        <v>Punta Arenas4393140</v>
      </c>
    </row>
    <row r="7707" spans="11:19" x14ac:dyDescent="0.3">
      <c r="K7707">
        <f t="shared" si="783"/>
        <v>0</v>
      </c>
      <c r="L7707" t="str">
        <f t="shared" si="784"/>
        <v>Punta Arenas43931</v>
      </c>
      <c r="M7707" s="9">
        <f t="shared" si="785"/>
        <v>41</v>
      </c>
      <c r="N7707" t="str">
        <f t="shared" si="786"/>
        <v>Punta Arenas</v>
      </c>
      <c r="O7707" s="1">
        <f t="shared" si="787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88"/>
        <v>Punta Arenas4393141</v>
      </c>
    </row>
    <row r="7708" spans="11:19" x14ac:dyDescent="0.3">
      <c r="K7708">
        <f t="shared" si="783"/>
        <v>0</v>
      </c>
      <c r="L7708" t="str">
        <f t="shared" si="784"/>
        <v>Punta Arenas43931</v>
      </c>
      <c r="M7708" s="9">
        <f t="shared" si="785"/>
        <v>42</v>
      </c>
      <c r="N7708" t="str">
        <f t="shared" si="786"/>
        <v>Punta Arenas</v>
      </c>
      <c r="O7708" s="1">
        <f t="shared" si="787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88"/>
        <v>Punta Arenas4393142</v>
      </c>
    </row>
    <row r="7709" spans="11:19" x14ac:dyDescent="0.3">
      <c r="K7709">
        <f t="shared" si="783"/>
        <v>0</v>
      </c>
      <c r="L7709" t="str">
        <f t="shared" si="784"/>
        <v>Punta Arenas43931</v>
      </c>
      <c r="M7709" s="9">
        <f t="shared" si="785"/>
        <v>43</v>
      </c>
      <c r="N7709" t="str">
        <f t="shared" si="786"/>
        <v>Punta Arenas</v>
      </c>
      <c r="O7709" s="1">
        <f t="shared" si="787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88"/>
        <v>Punta Arenas4393143</v>
      </c>
    </row>
    <row r="7710" spans="11:19" x14ac:dyDescent="0.3">
      <c r="K7710">
        <f t="shared" si="783"/>
        <v>0</v>
      </c>
      <c r="L7710" t="str">
        <f t="shared" si="784"/>
        <v>Punta Arenas43931</v>
      </c>
      <c r="M7710" s="9">
        <f t="shared" si="785"/>
        <v>44</v>
      </c>
      <c r="N7710" t="str">
        <f t="shared" si="786"/>
        <v>Punta Arenas</v>
      </c>
      <c r="O7710" s="1">
        <f t="shared" si="787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88"/>
        <v>Punta Arenas4393144</v>
      </c>
    </row>
    <row r="7711" spans="11:19" x14ac:dyDescent="0.3">
      <c r="K7711">
        <f t="shared" si="783"/>
        <v>0</v>
      </c>
      <c r="L7711" t="str">
        <f t="shared" si="784"/>
        <v>Punta Arenas43931</v>
      </c>
      <c r="M7711" s="9">
        <f t="shared" si="785"/>
        <v>45</v>
      </c>
      <c r="N7711" t="str">
        <f t="shared" si="786"/>
        <v>Punta Arenas</v>
      </c>
      <c r="O7711" s="1">
        <f t="shared" si="787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88"/>
        <v>Punta Arenas4393145</v>
      </c>
    </row>
    <row r="7712" spans="11:19" x14ac:dyDescent="0.3">
      <c r="K7712">
        <f t="shared" si="783"/>
        <v>0</v>
      </c>
      <c r="L7712" t="str">
        <f t="shared" si="784"/>
        <v>Punta Arenas43931</v>
      </c>
      <c r="M7712" s="9">
        <f t="shared" si="785"/>
        <v>46</v>
      </c>
      <c r="N7712" t="str">
        <f t="shared" si="786"/>
        <v>Punta Arenas</v>
      </c>
      <c r="O7712" s="1">
        <f t="shared" si="787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88"/>
        <v>Punta Arenas4393146</v>
      </c>
    </row>
    <row r="7713" spans="11:19" x14ac:dyDescent="0.3">
      <c r="K7713">
        <f t="shared" si="783"/>
        <v>0</v>
      </c>
      <c r="L7713" t="str">
        <f t="shared" si="784"/>
        <v>Punta Arenas43931</v>
      </c>
      <c r="M7713" s="9">
        <f t="shared" si="785"/>
        <v>47</v>
      </c>
      <c r="N7713" t="str">
        <f t="shared" si="786"/>
        <v>Punta Arenas</v>
      </c>
      <c r="O7713" s="1">
        <f t="shared" si="787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88"/>
        <v>Punta Arenas4393147</v>
      </c>
    </row>
    <row r="7714" spans="11:19" x14ac:dyDescent="0.3">
      <c r="K7714">
        <f t="shared" si="783"/>
        <v>0</v>
      </c>
      <c r="L7714" t="str">
        <f t="shared" si="784"/>
        <v>Punta Arenas43931</v>
      </c>
      <c r="M7714" s="9">
        <f t="shared" si="785"/>
        <v>48</v>
      </c>
      <c r="N7714" t="str">
        <f t="shared" si="786"/>
        <v>Punta Arenas</v>
      </c>
      <c r="O7714" s="1">
        <f t="shared" si="787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88"/>
        <v>Punta Arenas4393148</v>
      </c>
    </row>
    <row r="7715" spans="11:19" x14ac:dyDescent="0.3">
      <c r="K7715">
        <f t="shared" si="783"/>
        <v>0</v>
      </c>
      <c r="L7715" t="str">
        <f t="shared" si="784"/>
        <v>Punta Arenas43931</v>
      </c>
      <c r="M7715" s="9">
        <f t="shared" si="785"/>
        <v>49</v>
      </c>
      <c r="N7715" t="str">
        <f t="shared" si="786"/>
        <v>Punta Arenas</v>
      </c>
      <c r="O7715" s="1">
        <f t="shared" si="787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88"/>
        <v>Punta Arenas4393149</v>
      </c>
    </row>
    <row r="7716" spans="11:19" x14ac:dyDescent="0.3">
      <c r="K7716">
        <f t="shared" si="783"/>
        <v>0</v>
      </c>
      <c r="L7716" t="str">
        <f t="shared" si="784"/>
        <v>Punta Arenas43931</v>
      </c>
      <c r="M7716" s="9">
        <f t="shared" si="785"/>
        <v>50</v>
      </c>
      <c r="N7716" t="str">
        <f t="shared" si="786"/>
        <v>Punta Arenas</v>
      </c>
      <c r="O7716" s="1">
        <f t="shared" si="787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88"/>
        <v>Punta Arenas4393150</v>
      </c>
    </row>
    <row r="7717" spans="11:19" x14ac:dyDescent="0.3">
      <c r="K7717">
        <f t="shared" si="783"/>
        <v>0</v>
      </c>
      <c r="L7717" t="str">
        <f t="shared" si="784"/>
        <v>Punta Arenas43931</v>
      </c>
      <c r="M7717" s="9">
        <f t="shared" si="785"/>
        <v>51</v>
      </c>
      <c r="N7717" t="str">
        <f t="shared" si="786"/>
        <v>Punta Arenas</v>
      </c>
      <c r="O7717" s="1">
        <f t="shared" si="787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88"/>
        <v>Punta Arenas4393151</v>
      </c>
    </row>
    <row r="7718" spans="11:19" x14ac:dyDescent="0.3">
      <c r="K7718">
        <f t="shared" si="783"/>
        <v>0</v>
      </c>
      <c r="L7718" t="str">
        <f t="shared" si="784"/>
        <v>Punta Arenas43931</v>
      </c>
      <c r="M7718" s="9">
        <f t="shared" si="785"/>
        <v>52</v>
      </c>
      <c r="N7718" t="str">
        <f t="shared" si="786"/>
        <v>Punta Arenas</v>
      </c>
      <c r="O7718" s="1">
        <f t="shared" si="787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88"/>
        <v>Punta Arenas4393152</v>
      </c>
    </row>
    <row r="7719" spans="11:19" x14ac:dyDescent="0.3">
      <c r="K7719">
        <f t="shared" si="783"/>
        <v>0</v>
      </c>
      <c r="L7719" t="str">
        <f t="shared" si="784"/>
        <v>Punta Arenas43931</v>
      </c>
      <c r="M7719" s="9">
        <f t="shared" si="785"/>
        <v>53</v>
      </c>
      <c r="N7719" t="str">
        <f t="shared" si="786"/>
        <v>Punta Arenas</v>
      </c>
      <c r="O7719" s="1">
        <f t="shared" si="787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88"/>
        <v>Punta Arenas4393153</v>
      </c>
    </row>
    <row r="7720" spans="11:19" x14ac:dyDescent="0.3">
      <c r="K7720">
        <f t="shared" si="783"/>
        <v>0</v>
      </c>
      <c r="L7720" t="str">
        <f t="shared" si="784"/>
        <v>Punta Arenas43931</v>
      </c>
      <c r="M7720" s="9">
        <f t="shared" si="785"/>
        <v>54</v>
      </c>
      <c r="N7720" t="str">
        <f t="shared" si="786"/>
        <v>Punta Arenas</v>
      </c>
      <c r="O7720" s="1">
        <f t="shared" si="787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88"/>
        <v>Punta Arenas4393154</v>
      </c>
    </row>
    <row r="7721" spans="11:19" x14ac:dyDescent="0.3">
      <c r="K7721">
        <f t="shared" si="783"/>
        <v>0</v>
      </c>
      <c r="L7721" t="str">
        <f t="shared" si="784"/>
        <v>Punta Arenas43931</v>
      </c>
      <c r="M7721" s="9">
        <f t="shared" si="785"/>
        <v>55</v>
      </c>
      <c r="N7721" t="str">
        <f t="shared" si="786"/>
        <v>Punta Arenas</v>
      </c>
      <c r="O7721" s="1">
        <f t="shared" si="787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88"/>
        <v>Punta Arenas4393155</v>
      </c>
    </row>
    <row r="7722" spans="11:19" x14ac:dyDescent="0.3">
      <c r="K7722">
        <f t="shared" si="783"/>
        <v>0</v>
      </c>
      <c r="L7722" t="str">
        <f t="shared" si="784"/>
        <v>Punta Arenas43931</v>
      </c>
      <c r="M7722" s="9">
        <f t="shared" si="785"/>
        <v>56</v>
      </c>
      <c r="N7722" t="str">
        <f t="shared" si="786"/>
        <v>Punta Arenas</v>
      </c>
      <c r="O7722" s="1">
        <f t="shared" si="787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88"/>
        <v>Punta Arenas4393156</v>
      </c>
    </row>
    <row r="7723" spans="11:19" x14ac:dyDescent="0.3">
      <c r="K7723">
        <f t="shared" si="783"/>
        <v>0</v>
      </c>
      <c r="L7723" t="str">
        <f t="shared" si="784"/>
        <v>Punta Arenas43931</v>
      </c>
      <c r="M7723" s="9">
        <f t="shared" si="785"/>
        <v>57</v>
      </c>
      <c r="N7723" t="str">
        <f t="shared" si="786"/>
        <v>Punta Arenas</v>
      </c>
      <c r="O7723" s="1">
        <f t="shared" si="787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88"/>
        <v>Punta Arenas4393157</v>
      </c>
    </row>
    <row r="7724" spans="11:19" x14ac:dyDescent="0.3">
      <c r="K7724">
        <f t="shared" si="783"/>
        <v>0</v>
      </c>
      <c r="L7724" t="str">
        <f t="shared" si="784"/>
        <v>Punta Arenas43931</v>
      </c>
      <c r="M7724" s="9">
        <f t="shared" si="785"/>
        <v>58</v>
      </c>
      <c r="N7724" t="str">
        <f t="shared" si="786"/>
        <v>Punta Arenas</v>
      </c>
      <c r="O7724" s="1">
        <f t="shared" si="787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88"/>
        <v>Punta Arenas4393158</v>
      </c>
    </row>
    <row r="7725" spans="11:19" x14ac:dyDescent="0.3">
      <c r="K7725">
        <f t="shared" si="783"/>
        <v>0</v>
      </c>
      <c r="L7725" t="str">
        <f t="shared" si="784"/>
        <v>Punta Arenas43931</v>
      </c>
      <c r="M7725" s="9">
        <f t="shared" si="785"/>
        <v>59</v>
      </c>
      <c r="N7725" t="str">
        <f t="shared" si="786"/>
        <v>Punta Arenas</v>
      </c>
      <c r="O7725" s="1">
        <f t="shared" si="787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88"/>
        <v>Punta Arenas4393159</v>
      </c>
    </row>
    <row r="7726" spans="11:19" x14ac:dyDescent="0.3">
      <c r="K7726">
        <f t="shared" si="783"/>
        <v>0</v>
      </c>
      <c r="L7726" t="str">
        <f t="shared" si="784"/>
        <v>Punta Arenas43931</v>
      </c>
      <c r="M7726" s="9">
        <f t="shared" si="785"/>
        <v>60</v>
      </c>
      <c r="N7726" t="str">
        <f t="shared" si="786"/>
        <v>Punta Arenas</v>
      </c>
      <c r="O7726" s="1">
        <f t="shared" si="787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88"/>
        <v>Punta Arenas4393160</v>
      </c>
    </row>
    <row r="7727" spans="11:19" x14ac:dyDescent="0.3">
      <c r="K7727">
        <f t="shared" si="783"/>
        <v>0</v>
      </c>
      <c r="L7727" t="str">
        <f t="shared" si="784"/>
        <v>Punta Arenas43931</v>
      </c>
      <c r="M7727" s="9">
        <f t="shared" si="785"/>
        <v>61</v>
      </c>
      <c r="N7727" t="str">
        <f t="shared" si="786"/>
        <v>Punta Arenas</v>
      </c>
      <c r="O7727" s="1">
        <f t="shared" si="787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88"/>
        <v>Punta Arenas4393161</v>
      </c>
    </row>
    <row r="7728" spans="11:19" x14ac:dyDescent="0.3">
      <c r="K7728">
        <f t="shared" si="783"/>
        <v>0</v>
      </c>
      <c r="L7728" t="str">
        <f t="shared" si="784"/>
        <v>Punta Arenas43931</v>
      </c>
      <c r="M7728" s="9">
        <f t="shared" si="785"/>
        <v>62</v>
      </c>
      <c r="N7728" t="str">
        <f t="shared" si="786"/>
        <v>Punta Arenas</v>
      </c>
      <c r="O7728" s="1">
        <f t="shared" si="787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88"/>
        <v>Punta Arenas4393162</v>
      </c>
    </row>
    <row r="7729" spans="11:19" x14ac:dyDescent="0.3">
      <c r="K7729">
        <f t="shared" si="783"/>
        <v>0</v>
      </c>
      <c r="L7729" t="str">
        <f t="shared" si="784"/>
        <v>Punta Arenas43931</v>
      </c>
      <c r="M7729" s="9">
        <f t="shared" si="785"/>
        <v>63</v>
      </c>
      <c r="N7729" t="str">
        <f t="shared" si="786"/>
        <v>Punta Arenas</v>
      </c>
      <c r="O7729" s="1">
        <f t="shared" si="787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88"/>
        <v>Punta Arenas4393163</v>
      </c>
    </row>
    <row r="7730" spans="11:19" x14ac:dyDescent="0.3">
      <c r="K7730">
        <f t="shared" si="783"/>
        <v>0</v>
      </c>
      <c r="L7730" t="str">
        <f t="shared" si="784"/>
        <v>Punta Arenas43931</v>
      </c>
      <c r="M7730" s="9">
        <f t="shared" si="785"/>
        <v>64</v>
      </c>
      <c r="N7730" t="str">
        <f t="shared" si="786"/>
        <v>Punta Arenas</v>
      </c>
      <c r="O7730" s="1">
        <f t="shared" si="787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88"/>
        <v>Punta Arenas4393164</v>
      </c>
    </row>
    <row r="7731" spans="11:19" x14ac:dyDescent="0.3">
      <c r="K7731">
        <f t="shared" si="783"/>
        <v>0</v>
      </c>
      <c r="L7731" t="str">
        <f t="shared" si="784"/>
        <v>Punta Arenas43931</v>
      </c>
      <c r="M7731" s="9">
        <f t="shared" si="785"/>
        <v>65</v>
      </c>
      <c r="N7731" t="str">
        <f t="shared" si="786"/>
        <v>Punta Arenas</v>
      </c>
      <c r="O7731" s="1">
        <f t="shared" si="787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88"/>
        <v>Punta Arenas4393165</v>
      </c>
    </row>
    <row r="7732" spans="11:19" x14ac:dyDescent="0.3">
      <c r="K7732">
        <f t="shared" si="783"/>
        <v>0</v>
      </c>
      <c r="L7732" t="str">
        <f t="shared" si="784"/>
        <v>Punta Arenas43931</v>
      </c>
      <c r="M7732" s="9">
        <f t="shared" si="785"/>
        <v>66</v>
      </c>
      <c r="N7732" t="str">
        <f t="shared" si="786"/>
        <v>Punta Arenas</v>
      </c>
      <c r="O7732" s="1">
        <f t="shared" si="787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88"/>
        <v>Punta Arenas4393166</v>
      </c>
    </row>
    <row r="7733" spans="11:19" x14ac:dyDescent="0.3">
      <c r="K7733">
        <f t="shared" si="783"/>
        <v>0</v>
      </c>
      <c r="L7733" t="str">
        <f t="shared" si="784"/>
        <v>Punta Arenas43931</v>
      </c>
      <c r="M7733" s="9">
        <f t="shared" si="785"/>
        <v>67</v>
      </c>
      <c r="N7733" t="str">
        <f t="shared" si="786"/>
        <v>Punta Arenas</v>
      </c>
      <c r="O7733" s="1">
        <f t="shared" si="787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88"/>
        <v>Punta Arenas4393167</v>
      </c>
    </row>
    <row r="7734" spans="11:19" x14ac:dyDescent="0.3">
      <c r="K7734">
        <f t="shared" si="783"/>
        <v>0</v>
      </c>
      <c r="L7734" t="str">
        <f t="shared" si="784"/>
        <v>Punta Arenas43931</v>
      </c>
      <c r="M7734" s="9">
        <f t="shared" si="785"/>
        <v>68</v>
      </c>
      <c r="N7734" t="str">
        <f t="shared" si="786"/>
        <v>Punta Arenas</v>
      </c>
      <c r="O7734" s="1">
        <f t="shared" si="787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88"/>
        <v>Punta Arenas4393168</v>
      </c>
    </row>
    <row r="7735" spans="11:19" x14ac:dyDescent="0.3">
      <c r="K7735">
        <f t="shared" si="783"/>
        <v>0</v>
      </c>
      <c r="L7735" t="str">
        <f t="shared" si="784"/>
        <v>Punta Arenas43931</v>
      </c>
      <c r="M7735" s="9">
        <f t="shared" si="785"/>
        <v>69</v>
      </c>
      <c r="N7735" t="str">
        <f t="shared" si="786"/>
        <v>Punta Arenas</v>
      </c>
      <c r="O7735" s="1">
        <f t="shared" si="787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88"/>
        <v>Punta Arenas4393169</v>
      </c>
    </row>
    <row r="7736" spans="11:19" x14ac:dyDescent="0.3">
      <c r="K7736">
        <f t="shared" si="783"/>
        <v>0</v>
      </c>
      <c r="L7736" t="str">
        <f t="shared" si="784"/>
        <v>Punta Arenas43931</v>
      </c>
      <c r="M7736" s="9">
        <f t="shared" si="785"/>
        <v>70</v>
      </c>
      <c r="N7736" t="str">
        <f t="shared" si="786"/>
        <v>Punta Arenas</v>
      </c>
      <c r="O7736" s="1">
        <f t="shared" si="787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88"/>
        <v>Punta Arenas4393170</v>
      </c>
    </row>
    <row r="7737" spans="11:19" x14ac:dyDescent="0.3">
      <c r="K7737">
        <f t="shared" si="783"/>
        <v>0</v>
      </c>
      <c r="L7737" t="str">
        <f t="shared" si="784"/>
        <v>Punta Arenas43931</v>
      </c>
      <c r="M7737" s="9">
        <f t="shared" si="785"/>
        <v>71</v>
      </c>
      <c r="N7737" t="str">
        <f t="shared" si="786"/>
        <v>Punta Arenas</v>
      </c>
      <c r="O7737" s="1">
        <f t="shared" si="787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88"/>
        <v>Punta Arenas4393171</v>
      </c>
    </row>
    <row r="7738" spans="11:19" x14ac:dyDescent="0.3">
      <c r="K7738">
        <f t="shared" si="783"/>
        <v>0</v>
      </c>
      <c r="L7738" t="str">
        <f t="shared" si="784"/>
        <v>Punta Arenas43931</v>
      </c>
      <c r="M7738" s="9">
        <f t="shared" si="785"/>
        <v>72</v>
      </c>
      <c r="N7738" t="str">
        <f t="shared" si="786"/>
        <v>Punta Arenas</v>
      </c>
      <c r="O7738" s="1">
        <f t="shared" si="787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88"/>
        <v>Punta Arenas4393172</v>
      </c>
    </row>
    <row r="7739" spans="11:19" x14ac:dyDescent="0.3">
      <c r="K7739">
        <f t="shared" si="783"/>
        <v>0</v>
      </c>
      <c r="L7739" t="str">
        <f t="shared" si="784"/>
        <v>Punta Arenas43931</v>
      </c>
      <c r="M7739" s="9">
        <f t="shared" si="785"/>
        <v>73</v>
      </c>
      <c r="N7739" t="str">
        <f t="shared" si="786"/>
        <v>Punta Arenas</v>
      </c>
      <c r="O7739" s="1">
        <f t="shared" si="787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88"/>
        <v>Punta Arenas4393173</v>
      </c>
    </row>
    <row r="7740" spans="11:19" x14ac:dyDescent="0.3">
      <c r="K7740">
        <f t="shared" si="783"/>
        <v>0</v>
      </c>
      <c r="L7740" t="str">
        <f t="shared" si="784"/>
        <v>Punta Arenas43931</v>
      </c>
      <c r="M7740" s="9">
        <f t="shared" si="785"/>
        <v>74</v>
      </c>
      <c r="N7740" t="str">
        <f t="shared" si="786"/>
        <v>Punta Arenas</v>
      </c>
      <c r="O7740" s="1">
        <f t="shared" si="787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88"/>
        <v>Punta Arenas4393174</v>
      </c>
    </row>
    <row r="7741" spans="11:19" x14ac:dyDescent="0.3">
      <c r="K7741">
        <f t="shared" si="783"/>
        <v>0</v>
      </c>
      <c r="L7741" t="str">
        <f t="shared" si="784"/>
        <v>Punta Arenas43931</v>
      </c>
      <c r="M7741" s="9">
        <f t="shared" si="785"/>
        <v>75</v>
      </c>
      <c r="N7741" t="str">
        <f t="shared" si="786"/>
        <v>Punta Arenas</v>
      </c>
      <c r="O7741" s="1">
        <f t="shared" si="787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88"/>
        <v>Punta Arenas4393175</v>
      </c>
    </row>
    <row r="7742" spans="11:19" x14ac:dyDescent="0.3">
      <c r="K7742">
        <f t="shared" si="783"/>
        <v>0</v>
      </c>
      <c r="L7742" t="str">
        <f t="shared" si="784"/>
        <v>Punta Arenas43931</v>
      </c>
      <c r="M7742" s="9">
        <f t="shared" si="785"/>
        <v>76</v>
      </c>
      <c r="N7742" t="str">
        <f t="shared" si="786"/>
        <v>Punta Arenas</v>
      </c>
      <c r="O7742" s="1">
        <f t="shared" si="787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88"/>
        <v>Punta Arenas4393176</v>
      </c>
    </row>
    <row r="7743" spans="11:19" x14ac:dyDescent="0.3">
      <c r="K7743">
        <f t="shared" si="783"/>
        <v>0</v>
      </c>
      <c r="L7743" t="str">
        <f t="shared" si="784"/>
        <v>Punta Arenas43931</v>
      </c>
      <c r="M7743" s="9">
        <f t="shared" si="785"/>
        <v>77</v>
      </c>
      <c r="N7743" t="str">
        <f t="shared" si="786"/>
        <v>Punta Arenas</v>
      </c>
      <c r="O7743" s="1">
        <f t="shared" si="787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88"/>
        <v>Punta Arenas4393177</v>
      </c>
    </row>
    <row r="7744" spans="11:19" x14ac:dyDescent="0.3">
      <c r="K7744">
        <f t="shared" si="783"/>
        <v>0</v>
      </c>
      <c r="L7744" t="str">
        <f t="shared" si="784"/>
        <v>Punta Arenas43931</v>
      </c>
      <c r="M7744" s="9">
        <f t="shared" si="785"/>
        <v>78</v>
      </c>
      <c r="N7744" t="str">
        <f t="shared" si="786"/>
        <v>Punta Arenas</v>
      </c>
      <c r="O7744" s="1">
        <f t="shared" si="787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88"/>
        <v>Punta Arenas4393178</v>
      </c>
    </row>
    <row r="7745" spans="11:19" x14ac:dyDescent="0.3">
      <c r="K7745">
        <f t="shared" si="783"/>
        <v>0</v>
      </c>
      <c r="L7745" t="str">
        <f t="shared" si="784"/>
        <v>Punta Arenas43931</v>
      </c>
      <c r="M7745" s="9">
        <f t="shared" si="785"/>
        <v>79</v>
      </c>
      <c r="N7745" t="str">
        <f t="shared" si="786"/>
        <v>Punta Arenas</v>
      </c>
      <c r="O7745" s="1">
        <f t="shared" si="787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88"/>
        <v>Punta Arenas4393179</v>
      </c>
    </row>
    <row r="7746" spans="11:19" x14ac:dyDescent="0.3">
      <c r="K7746">
        <f t="shared" si="783"/>
        <v>0</v>
      </c>
      <c r="L7746" t="str">
        <f t="shared" si="784"/>
        <v>Punta Arenas43931</v>
      </c>
      <c r="M7746" s="9">
        <f t="shared" si="785"/>
        <v>80</v>
      </c>
      <c r="N7746" t="str">
        <f t="shared" si="786"/>
        <v>Punta Arenas</v>
      </c>
      <c r="O7746" s="1">
        <f t="shared" si="787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88"/>
        <v>Punta Arenas4393180</v>
      </c>
    </row>
    <row r="7747" spans="11:19" x14ac:dyDescent="0.3">
      <c r="K7747">
        <f t="shared" si="783"/>
        <v>0</v>
      </c>
      <c r="L7747" t="str">
        <f t="shared" si="784"/>
        <v>Punta Arenas43931</v>
      </c>
      <c r="M7747" s="9">
        <f t="shared" si="785"/>
        <v>81</v>
      </c>
      <c r="N7747" t="str">
        <f t="shared" si="786"/>
        <v>Punta Arenas</v>
      </c>
      <c r="O7747" s="1">
        <f t="shared" si="787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88"/>
        <v>Punta Arenas4393181</v>
      </c>
    </row>
    <row r="7748" spans="11:19" x14ac:dyDescent="0.3">
      <c r="K7748">
        <f t="shared" si="783"/>
        <v>0</v>
      </c>
      <c r="L7748" t="str">
        <f t="shared" si="784"/>
        <v>Punta Arenas43931</v>
      </c>
      <c r="M7748" s="9">
        <f t="shared" si="785"/>
        <v>82</v>
      </c>
      <c r="N7748" t="str">
        <f t="shared" si="786"/>
        <v>Punta Arenas</v>
      </c>
      <c r="O7748" s="1">
        <f t="shared" si="787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88"/>
        <v>Punta Arenas4393182</v>
      </c>
    </row>
    <row r="7749" spans="11:19" x14ac:dyDescent="0.3">
      <c r="K7749">
        <f t="shared" si="783"/>
        <v>0</v>
      </c>
      <c r="L7749" t="str">
        <f t="shared" si="784"/>
        <v>Punta Arenas43931</v>
      </c>
      <c r="M7749" s="9">
        <f t="shared" si="785"/>
        <v>83</v>
      </c>
      <c r="N7749" t="str">
        <f t="shared" si="786"/>
        <v>Punta Arenas</v>
      </c>
      <c r="O7749" s="1">
        <f t="shared" si="787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88"/>
        <v>Punta Arenas4393183</v>
      </c>
    </row>
    <row r="7750" spans="11:19" x14ac:dyDescent="0.3">
      <c r="K7750">
        <f t="shared" si="783"/>
        <v>0</v>
      </c>
      <c r="L7750" t="str">
        <f t="shared" si="784"/>
        <v>Punta Arenas43931</v>
      </c>
      <c r="M7750" s="9">
        <f t="shared" si="785"/>
        <v>84</v>
      </c>
      <c r="N7750" t="str">
        <f t="shared" si="786"/>
        <v>Punta Arenas</v>
      </c>
      <c r="O7750" s="1">
        <f t="shared" si="787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88"/>
        <v>Punta Arenas4393184</v>
      </c>
    </row>
    <row r="7751" spans="11:19" x14ac:dyDescent="0.3">
      <c r="K7751">
        <f t="shared" ref="K7751:K7814" si="789">+COUNTIFS($L$6:$L$20000,B7751)</f>
        <v>0</v>
      </c>
      <c r="L7751" t="str">
        <f t="shared" si="784"/>
        <v>Punta Arenas43931</v>
      </c>
      <c r="M7751" s="9">
        <f t="shared" si="785"/>
        <v>85</v>
      </c>
      <c r="N7751" t="str">
        <f t="shared" si="786"/>
        <v>Punta Arenas</v>
      </c>
      <c r="O7751" s="1">
        <f t="shared" si="787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88"/>
        <v>Punta Arenas4393185</v>
      </c>
    </row>
    <row r="7752" spans="11:19" x14ac:dyDescent="0.3">
      <c r="K7752">
        <f t="shared" si="789"/>
        <v>0</v>
      </c>
      <c r="L7752" t="str">
        <f t="shared" si="784"/>
        <v>Punta Arenas43931</v>
      </c>
      <c r="M7752" s="9">
        <f t="shared" si="785"/>
        <v>86</v>
      </c>
      <c r="N7752" t="str">
        <f t="shared" si="786"/>
        <v>Punta Arenas</v>
      </c>
      <c r="O7752" s="1">
        <f t="shared" si="787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88"/>
        <v>Punta Arenas4393186</v>
      </c>
    </row>
    <row r="7753" spans="11:19" x14ac:dyDescent="0.3">
      <c r="K7753">
        <f t="shared" si="789"/>
        <v>0</v>
      </c>
      <c r="L7753" t="str">
        <f t="shared" si="784"/>
        <v>Punta Arenas43931</v>
      </c>
      <c r="M7753" s="9">
        <f t="shared" si="785"/>
        <v>87</v>
      </c>
      <c r="N7753" t="str">
        <f t="shared" si="786"/>
        <v>Punta Arenas</v>
      </c>
      <c r="O7753" s="1">
        <f t="shared" si="787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88"/>
        <v>Punta Arenas4393187</v>
      </c>
    </row>
    <row r="7754" spans="11:19" x14ac:dyDescent="0.3">
      <c r="K7754">
        <f t="shared" si="789"/>
        <v>0</v>
      </c>
      <c r="L7754" t="str">
        <f t="shared" si="784"/>
        <v>Punta Arenas43931</v>
      </c>
      <c r="M7754" s="9">
        <f t="shared" si="785"/>
        <v>88</v>
      </c>
      <c r="N7754" t="str">
        <f t="shared" si="786"/>
        <v>Punta Arenas</v>
      </c>
      <c r="O7754" s="1">
        <f t="shared" si="787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88"/>
        <v>Punta Arenas4393188</v>
      </c>
    </row>
    <row r="7755" spans="11:19" x14ac:dyDescent="0.3">
      <c r="K7755">
        <f t="shared" si="789"/>
        <v>0</v>
      </c>
      <c r="L7755" t="str">
        <f t="shared" si="784"/>
        <v>Punta Arenas43931</v>
      </c>
      <c r="M7755" s="9">
        <f t="shared" si="785"/>
        <v>89</v>
      </c>
      <c r="N7755" t="str">
        <f t="shared" si="786"/>
        <v>Punta Arenas</v>
      </c>
      <c r="O7755" s="1">
        <f t="shared" si="787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88"/>
        <v>Punta Arenas4393189</v>
      </c>
    </row>
    <row r="7756" spans="11:19" x14ac:dyDescent="0.3">
      <c r="K7756">
        <f t="shared" si="789"/>
        <v>0</v>
      </c>
      <c r="L7756" t="str">
        <f t="shared" si="784"/>
        <v>Punta Arenas43931</v>
      </c>
      <c r="M7756" s="9">
        <f t="shared" si="785"/>
        <v>90</v>
      </c>
      <c r="N7756" t="str">
        <f t="shared" si="786"/>
        <v>Punta Arenas</v>
      </c>
      <c r="O7756" s="1">
        <f t="shared" si="787"/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si="788"/>
        <v>Punta Arenas4393190</v>
      </c>
    </row>
    <row r="7757" spans="11:19" x14ac:dyDescent="0.3">
      <c r="K7757">
        <f t="shared" si="789"/>
        <v>0</v>
      </c>
      <c r="L7757" t="str">
        <f t="shared" si="784"/>
        <v>Punta Arenas43931</v>
      </c>
      <c r="M7757" s="9">
        <f t="shared" si="785"/>
        <v>91</v>
      </c>
      <c r="N7757" t="str">
        <f t="shared" si="786"/>
        <v>Punta Arenas</v>
      </c>
      <c r="O7757" s="1">
        <f t="shared" si="787"/>
        <v>43931</v>
      </c>
      <c r="P7757">
        <f>+VLOOKUP($N7757,[1]Hoja3!$A$4:$E$349,2,0)</f>
        <v>12</v>
      </c>
      <c r="Q7757">
        <f>+VLOOKUP($N7757,[1]Hoja3!$A$4:$E$349,3,0)</f>
        <v>12101</v>
      </c>
      <c r="R7757" t="str">
        <f>+VLOOKUP($N7757,[1]Hoja3!$A$4:$E$349,4,0)</f>
        <v>Magallanes</v>
      </c>
      <c r="S7757" t="str">
        <f t="shared" si="788"/>
        <v>Punta Arenas4393191</v>
      </c>
    </row>
    <row r="7758" spans="11:19" x14ac:dyDescent="0.3">
      <c r="K7758">
        <f t="shared" si="789"/>
        <v>0</v>
      </c>
      <c r="L7758" t="str">
        <f t="shared" ref="L7758:L7782" si="790">+N7758&amp;O7758</f>
        <v>Punta Arenas43931</v>
      </c>
      <c r="M7758" s="9">
        <f t="shared" ref="M7758:M7782" si="791">+M7757+1</f>
        <v>92</v>
      </c>
      <c r="N7758" t="str">
        <f t="shared" ref="N7758:N7782" si="792">+N7757</f>
        <v>Punta Arenas</v>
      </c>
      <c r="O7758" s="1">
        <f t="shared" ref="O7758:O7782" si="793">+O7757</f>
        <v>43931</v>
      </c>
      <c r="P7758">
        <f>+VLOOKUP($N7758,[1]Hoja3!$A$4:$E$349,2,0)</f>
        <v>12</v>
      </c>
      <c r="Q7758">
        <f>+VLOOKUP($N7758,[1]Hoja3!$A$4:$E$349,3,0)</f>
        <v>12101</v>
      </c>
      <c r="R7758" t="str">
        <f>+VLOOKUP($N7758,[1]Hoja3!$A$4:$E$349,4,0)</f>
        <v>Magallanes</v>
      </c>
      <c r="S7758" t="str">
        <f t="shared" ref="S7758:S7782" si="794">+N7758&amp;O7758&amp;M7758</f>
        <v>Punta Arenas4393192</v>
      </c>
    </row>
    <row r="7759" spans="11:19" x14ac:dyDescent="0.3">
      <c r="K7759">
        <f t="shared" si="789"/>
        <v>0</v>
      </c>
      <c r="L7759" t="str">
        <f t="shared" si="790"/>
        <v>Purranque43931</v>
      </c>
      <c r="M7759" s="9">
        <v>1</v>
      </c>
      <c r="N7759" t="s">
        <v>264</v>
      </c>
      <c r="O7759" s="1">
        <f t="shared" si="793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794"/>
        <v>Purranque439311</v>
      </c>
    </row>
    <row r="7760" spans="11:19" x14ac:dyDescent="0.3">
      <c r="K7760">
        <f t="shared" si="789"/>
        <v>0</v>
      </c>
      <c r="L7760" t="str">
        <f t="shared" si="790"/>
        <v>Purranque43931</v>
      </c>
      <c r="M7760" s="9">
        <f t="shared" si="791"/>
        <v>2</v>
      </c>
      <c r="N7760" t="str">
        <f t="shared" si="792"/>
        <v>Purranque</v>
      </c>
      <c r="O7760" s="1">
        <f t="shared" si="793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794"/>
        <v>Purranque439312</v>
      </c>
    </row>
    <row r="7761" spans="11:19" x14ac:dyDescent="0.3">
      <c r="K7761">
        <f t="shared" si="789"/>
        <v>0</v>
      </c>
      <c r="L7761" t="str">
        <f t="shared" si="790"/>
        <v>Purranque43931</v>
      </c>
      <c r="M7761" s="9">
        <f t="shared" si="791"/>
        <v>3</v>
      </c>
      <c r="N7761" t="str">
        <f t="shared" si="792"/>
        <v>Purranque</v>
      </c>
      <c r="O7761" s="1">
        <f t="shared" si="793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794"/>
        <v>Purranque439313</v>
      </c>
    </row>
    <row r="7762" spans="11:19" x14ac:dyDescent="0.3">
      <c r="K7762">
        <f t="shared" si="789"/>
        <v>0</v>
      </c>
      <c r="L7762" t="str">
        <f t="shared" si="790"/>
        <v>Purranque43931</v>
      </c>
      <c r="M7762" s="9">
        <f t="shared" si="791"/>
        <v>4</v>
      </c>
      <c r="N7762" t="str">
        <f t="shared" si="792"/>
        <v>Purranque</v>
      </c>
      <c r="O7762" s="1">
        <f t="shared" si="793"/>
        <v>43931</v>
      </c>
      <c r="P7762">
        <f>+VLOOKUP($N7762,[1]Hoja3!$A$4:$E$349,2,0)</f>
        <v>10</v>
      </c>
      <c r="Q7762">
        <f>+VLOOKUP($N7762,[1]Hoja3!$A$4:$E$349,3,0)</f>
        <v>10303</v>
      </c>
      <c r="R7762" t="str">
        <f>+VLOOKUP($N7762,[1]Hoja3!$A$4:$E$349,4,0)</f>
        <v>Los Lagos</v>
      </c>
      <c r="S7762" t="str">
        <f t="shared" si="794"/>
        <v>Purranque439314</v>
      </c>
    </row>
    <row r="7763" spans="11:19" x14ac:dyDescent="0.3">
      <c r="K7763">
        <f t="shared" si="789"/>
        <v>0</v>
      </c>
      <c r="L7763" t="str">
        <f t="shared" si="790"/>
        <v>Purranque43931</v>
      </c>
      <c r="M7763" s="9">
        <f t="shared" si="791"/>
        <v>5</v>
      </c>
      <c r="N7763" t="str">
        <f t="shared" si="792"/>
        <v>Purranque</v>
      </c>
      <c r="O7763" s="1">
        <f t="shared" si="793"/>
        <v>43931</v>
      </c>
      <c r="P7763">
        <f>+VLOOKUP($N7763,[1]Hoja3!$A$4:$E$349,2,0)</f>
        <v>10</v>
      </c>
      <c r="Q7763">
        <f>+VLOOKUP($N7763,[1]Hoja3!$A$4:$E$349,3,0)</f>
        <v>10303</v>
      </c>
      <c r="R7763" t="str">
        <f>+VLOOKUP($N7763,[1]Hoja3!$A$4:$E$349,4,0)</f>
        <v>Los Lagos</v>
      </c>
      <c r="S7763" t="str">
        <f t="shared" si="794"/>
        <v>Purranque439315</v>
      </c>
    </row>
    <row r="7764" spans="11:19" x14ac:dyDescent="0.3">
      <c r="K7764">
        <f t="shared" si="789"/>
        <v>0</v>
      </c>
      <c r="L7764" t="str">
        <f t="shared" si="790"/>
        <v>Quilicura43931</v>
      </c>
      <c r="M7764" s="9">
        <v>1</v>
      </c>
      <c r="N7764" t="s">
        <v>272</v>
      </c>
      <c r="O7764" s="1">
        <f t="shared" si="793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794"/>
        <v>Quilicura439311</v>
      </c>
    </row>
    <row r="7765" spans="11:19" x14ac:dyDescent="0.3">
      <c r="K7765">
        <f t="shared" si="789"/>
        <v>0</v>
      </c>
      <c r="L7765" t="str">
        <f t="shared" si="790"/>
        <v>Quilicura43931</v>
      </c>
      <c r="M7765" s="9">
        <f t="shared" si="791"/>
        <v>2</v>
      </c>
      <c r="N7765" t="str">
        <f t="shared" si="792"/>
        <v>Quilicura</v>
      </c>
      <c r="O7765" s="1">
        <f t="shared" si="793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794"/>
        <v>Quilicura439312</v>
      </c>
    </row>
    <row r="7766" spans="11:19" x14ac:dyDescent="0.3">
      <c r="K7766">
        <f t="shared" si="789"/>
        <v>0</v>
      </c>
      <c r="L7766" t="str">
        <f t="shared" si="790"/>
        <v>Quilicura43931</v>
      </c>
      <c r="M7766" s="9">
        <f t="shared" si="791"/>
        <v>3</v>
      </c>
      <c r="N7766" t="str">
        <f t="shared" si="792"/>
        <v>Quilicura</v>
      </c>
      <c r="O7766" s="1">
        <f t="shared" si="793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794"/>
        <v>Quilicura439313</v>
      </c>
    </row>
    <row r="7767" spans="11:19" x14ac:dyDescent="0.3">
      <c r="K7767">
        <f t="shared" si="789"/>
        <v>0</v>
      </c>
      <c r="L7767" t="str">
        <f t="shared" si="790"/>
        <v>Quilicura43931</v>
      </c>
      <c r="M7767" s="9">
        <f t="shared" si="791"/>
        <v>4</v>
      </c>
      <c r="N7767" t="str">
        <f t="shared" si="792"/>
        <v>Quilicura</v>
      </c>
      <c r="O7767" s="1">
        <f t="shared" si="793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794"/>
        <v>Quilicura439314</v>
      </c>
    </row>
    <row r="7768" spans="11:19" x14ac:dyDescent="0.3">
      <c r="K7768">
        <f t="shared" si="789"/>
        <v>0</v>
      </c>
      <c r="L7768" t="str">
        <f t="shared" si="790"/>
        <v>Quilicura43931</v>
      </c>
      <c r="M7768" s="9">
        <f t="shared" si="791"/>
        <v>5</v>
      </c>
      <c r="N7768" t="str">
        <f t="shared" si="792"/>
        <v>Quilicura</v>
      </c>
      <c r="O7768" s="1">
        <f t="shared" si="793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794"/>
        <v>Quilicura439315</v>
      </c>
    </row>
    <row r="7769" spans="11:19" x14ac:dyDescent="0.3">
      <c r="K7769">
        <f t="shared" si="789"/>
        <v>0</v>
      </c>
      <c r="L7769" t="str">
        <f t="shared" si="790"/>
        <v>Quilicura43931</v>
      </c>
      <c r="M7769" s="9">
        <f t="shared" si="791"/>
        <v>6</v>
      </c>
      <c r="N7769" t="str">
        <f t="shared" si="792"/>
        <v>Quilicura</v>
      </c>
      <c r="O7769" s="1">
        <f t="shared" si="793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794"/>
        <v>Quilicura439316</v>
      </c>
    </row>
    <row r="7770" spans="11:19" x14ac:dyDescent="0.3">
      <c r="K7770">
        <f t="shared" si="789"/>
        <v>0</v>
      </c>
      <c r="L7770" t="str">
        <f t="shared" si="790"/>
        <v>Quilicura43931</v>
      </c>
      <c r="M7770" s="9">
        <f t="shared" si="791"/>
        <v>7</v>
      </c>
      <c r="N7770" t="str">
        <f t="shared" si="792"/>
        <v>Quilicura</v>
      </c>
      <c r="O7770" s="1">
        <f t="shared" si="793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794"/>
        <v>Quilicura439317</v>
      </c>
    </row>
    <row r="7771" spans="11:19" x14ac:dyDescent="0.3">
      <c r="K7771">
        <f t="shared" si="789"/>
        <v>0</v>
      </c>
      <c r="L7771" t="str">
        <f t="shared" si="790"/>
        <v>Quilicura43931</v>
      </c>
      <c r="M7771" s="9">
        <f t="shared" si="791"/>
        <v>8</v>
      </c>
      <c r="N7771" t="str">
        <f t="shared" si="792"/>
        <v>Quilicura</v>
      </c>
      <c r="O7771" s="1">
        <f t="shared" si="793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794"/>
        <v>Quilicura439318</v>
      </c>
    </row>
    <row r="7772" spans="11:19" x14ac:dyDescent="0.3">
      <c r="K7772">
        <f t="shared" si="789"/>
        <v>0</v>
      </c>
      <c r="L7772" t="str">
        <f t="shared" si="790"/>
        <v>Quilicura43931</v>
      </c>
      <c r="M7772" s="9">
        <f t="shared" si="791"/>
        <v>9</v>
      </c>
      <c r="N7772" t="str">
        <f t="shared" si="792"/>
        <v>Quilicura</v>
      </c>
      <c r="O7772" s="1">
        <f t="shared" si="793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794"/>
        <v>Quilicura439319</v>
      </c>
    </row>
    <row r="7773" spans="11:19" x14ac:dyDescent="0.3">
      <c r="K7773">
        <f t="shared" si="789"/>
        <v>0</v>
      </c>
      <c r="L7773" t="str">
        <f t="shared" si="790"/>
        <v>Quilicura43931</v>
      </c>
      <c r="M7773" s="9">
        <f t="shared" si="791"/>
        <v>10</v>
      </c>
      <c r="N7773" t="str">
        <f t="shared" si="792"/>
        <v>Quilicura</v>
      </c>
      <c r="O7773" s="1">
        <f t="shared" si="793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794"/>
        <v>Quilicura4393110</v>
      </c>
    </row>
    <row r="7774" spans="11:19" x14ac:dyDescent="0.3">
      <c r="K7774">
        <f t="shared" si="789"/>
        <v>0</v>
      </c>
      <c r="L7774" t="str">
        <f t="shared" si="790"/>
        <v>Quilicura43931</v>
      </c>
      <c r="M7774" s="9">
        <f t="shared" si="791"/>
        <v>11</v>
      </c>
      <c r="N7774" t="str">
        <f t="shared" si="792"/>
        <v>Quilicura</v>
      </c>
      <c r="O7774" s="1">
        <f t="shared" si="793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794"/>
        <v>Quilicura4393111</v>
      </c>
    </row>
    <row r="7775" spans="11:19" x14ac:dyDescent="0.3">
      <c r="K7775">
        <f t="shared" si="789"/>
        <v>0</v>
      </c>
      <c r="L7775" t="str">
        <f t="shared" si="790"/>
        <v>Quilicura43931</v>
      </c>
      <c r="M7775" s="9">
        <f t="shared" si="791"/>
        <v>12</v>
      </c>
      <c r="N7775" t="str">
        <f t="shared" si="792"/>
        <v>Quilicura</v>
      </c>
      <c r="O7775" s="1">
        <f t="shared" si="793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794"/>
        <v>Quilicura4393112</v>
      </c>
    </row>
    <row r="7776" spans="11:19" x14ac:dyDescent="0.3">
      <c r="K7776">
        <f t="shared" si="789"/>
        <v>0</v>
      </c>
      <c r="L7776" t="str">
        <f t="shared" si="790"/>
        <v>Quilicura43931</v>
      </c>
      <c r="M7776" s="9">
        <f t="shared" si="791"/>
        <v>13</v>
      </c>
      <c r="N7776" t="str">
        <f t="shared" si="792"/>
        <v>Quilicura</v>
      </c>
      <c r="O7776" s="1">
        <f t="shared" si="793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794"/>
        <v>Quilicura4393113</v>
      </c>
    </row>
    <row r="7777" spans="11:19" x14ac:dyDescent="0.3">
      <c r="K7777">
        <f t="shared" si="789"/>
        <v>0</v>
      </c>
      <c r="L7777" t="str">
        <f t="shared" si="790"/>
        <v>Quilicura43931</v>
      </c>
      <c r="M7777" s="9">
        <f t="shared" si="791"/>
        <v>14</v>
      </c>
      <c r="N7777" t="str">
        <f t="shared" si="792"/>
        <v>Quilicura</v>
      </c>
      <c r="O7777" s="1">
        <f t="shared" si="793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794"/>
        <v>Quilicura4393114</v>
      </c>
    </row>
    <row r="7778" spans="11:19" x14ac:dyDescent="0.3">
      <c r="K7778">
        <f t="shared" si="789"/>
        <v>0</v>
      </c>
      <c r="L7778" t="str">
        <f t="shared" si="790"/>
        <v>Quilicura43931</v>
      </c>
      <c r="M7778" s="9">
        <f t="shared" si="791"/>
        <v>15</v>
      </c>
      <c r="N7778" t="str">
        <f t="shared" si="792"/>
        <v>Quilicura</v>
      </c>
      <c r="O7778" s="1">
        <f t="shared" si="793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794"/>
        <v>Quilicura4393115</v>
      </c>
    </row>
    <row r="7779" spans="11:19" x14ac:dyDescent="0.3">
      <c r="K7779">
        <f t="shared" si="789"/>
        <v>0</v>
      </c>
      <c r="L7779" t="str">
        <f t="shared" si="790"/>
        <v>Quilicura43931</v>
      </c>
      <c r="M7779" s="9">
        <f t="shared" si="791"/>
        <v>16</v>
      </c>
      <c r="N7779" t="str">
        <f t="shared" si="792"/>
        <v>Quilicura</v>
      </c>
      <c r="O7779" s="1">
        <f t="shared" si="793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794"/>
        <v>Quilicura4393116</v>
      </c>
    </row>
    <row r="7780" spans="11:19" x14ac:dyDescent="0.3">
      <c r="K7780">
        <f t="shared" si="789"/>
        <v>0</v>
      </c>
      <c r="L7780" t="str">
        <f t="shared" si="790"/>
        <v>Quilicura43931</v>
      </c>
      <c r="M7780" s="9">
        <f t="shared" si="791"/>
        <v>17</v>
      </c>
      <c r="N7780" t="str">
        <f t="shared" si="792"/>
        <v>Quilicura</v>
      </c>
      <c r="O7780" s="1">
        <f t="shared" si="793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794"/>
        <v>Quilicura4393117</v>
      </c>
    </row>
    <row r="7781" spans="11:19" x14ac:dyDescent="0.3">
      <c r="K7781">
        <f t="shared" si="789"/>
        <v>0</v>
      </c>
      <c r="L7781" t="str">
        <f t="shared" si="790"/>
        <v>Quilicura43931</v>
      </c>
      <c r="M7781" s="9">
        <f t="shared" si="791"/>
        <v>18</v>
      </c>
      <c r="N7781" t="str">
        <f t="shared" si="792"/>
        <v>Quilicura</v>
      </c>
      <c r="O7781" s="1">
        <f t="shared" si="793"/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si="794"/>
        <v>Quilicura4393118</v>
      </c>
    </row>
    <row r="7782" spans="11:19" x14ac:dyDescent="0.3">
      <c r="K7782">
        <f t="shared" si="789"/>
        <v>0</v>
      </c>
      <c r="L7782" t="str">
        <f t="shared" si="790"/>
        <v>Quilicura43931</v>
      </c>
      <c r="M7782" s="9">
        <f t="shared" si="791"/>
        <v>19</v>
      </c>
      <c r="N7782" t="str">
        <f t="shared" si="792"/>
        <v>Quilicura</v>
      </c>
      <c r="O7782" s="1">
        <f t="shared" si="793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794"/>
        <v>Quilicura4393119</v>
      </c>
    </row>
    <row r="7783" spans="11:19" x14ac:dyDescent="0.3">
      <c r="K7783">
        <f t="shared" si="789"/>
        <v>0</v>
      </c>
      <c r="L7783" t="str">
        <f t="shared" ref="L7783:L7846" si="795">+N7783&amp;O7783</f>
        <v>Quilicura43931</v>
      </c>
      <c r="M7783" s="9">
        <f t="shared" ref="M7783:M7846" si="796">+M7782+1</f>
        <v>20</v>
      </c>
      <c r="N7783" t="str">
        <f t="shared" ref="N7783:N7846" si="797">+N7782</f>
        <v>Quilicura</v>
      </c>
      <c r="O7783" s="1">
        <f t="shared" ref="O7783:O7846" si="798">+O7782</f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ref="S7783:S7846" si="799">+N7783&amp;O7783&amp;M7783</f>
        <v>Quilicura4393120</v>
      </c>
    </row>
    <row r="7784" spans="11:19" x14ac:dyDescent="0.3">
      <c r="K7784">
        <f t="shared" si="789"/>
        <v>0</v>
      </c>
      <c r="L7784" t="str">
        <f t="shared" si="795"/>
        <v>Quilicura43931</v>
      </c>
      <c r="M7784" s="9">
        <f t="shared" si="796"/>
        <v>21</v>
      </c>
      <c r="N7784" t="str">
        <f t="shared" si="797"/>
        <v>Quilicura</v>
      </c>
      <c r="O7784" s="1">
        <f t="shared" si="798"/>
        <v>43931</v>
      </c>
      <c r="P7784">
        <f>+VLOOKUP($N7784,[1]Hoja3!$A$4:$E$349,2,0)</f>
        <v>13</v>
      </c>
      <c r="Q7784">
        <f>+VLOOKUP($N7784,[1]Hoja3!$A$4:$E$349,3,0)</f>
        <v>13125</v>
      </c>
      <c r="R7784" t="str">
        <f>+VLOOKUP($N7784,[1]Hoja3!$A$4:$E$349,4,0)</f>
        <v>Metropolitana</v>
      </c>
      <c r="S7784" t="str">
        <f t="shared" si="799"/>
        <v>Quilicura4393121</v>
      </c>
    </row>
    <row r="7785" spans="11:19" x14ac:dyDescent="0.3">
      <c r="K7785">
        <f t="shared" si="789"/>
        <v>0</v>
      </c>
      <c r="L7785" t="str">
        <f t="shared" si="795"/>
        <v>Quilicura43931</v>
      </c>
      <c r="M7785" s="9">
        <f t="shared" si="796"/>
        <v>22</v>
      </c>
      <c r="N7785" t="str">
        <f t="shared" si="797"/>
        <v>Quilicura</v>
      </c>
      <c r="O7785" s="1">
        <f t="shared" si="798"/>
        <v>43931</v>
      </c>
      <c r="P7785">
        <f>+VLOOKUP($N7785,[1]Hoja3!$A$4:$E$349,2,0)</f>
        <v>13</v>
      </c>
      <c r="Q7785">
        <f>+VLOOKUP($N7785,[1]Hoja3!$A$4:$E$349,3,0)</f>
        <v>13125</v>
      </c>
      <c r="R7785" t="str">
        <f>+VLOOKUP($N7785,[1]Hoja3!$A$4:$E$349,4,0)</f>
        <v>Metropolitana</v>
      </c>
      <c r="S7785" t="str">
        <f t="shared" si="799"/>
        <v>Quilicura4393122</v>
      </c>
    </row>
    <row r="7786" spans="11:19" x14ac:dyDescent="0.3">
      <c r="K7786">
        <f t="shared" si="789"/>
        <v>0</v>
      </c>
      <c r="L7786" t="str">
        <f t="shared" si="795"/>
        <v>Quilpue43931</v>
      </c>
      <c r="M7786" s="9">
        <v>1</v>
      </c>
      <c r="N7786" t="s">
        <v>276</v>
      </c>
      <c r="O7786" s="1">
        <f t="shared" si="798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799"/>
        <v>Quilpue439311</v>
      </c>
    </row>
    <row r="7787" spans="11:19" x14ac:dyDescent="0.3">
      <c r="K7787">
        <f t="shared" si="789"/>
        <v>0</v>
      </c>
      <c r="L7787" t="str">
        <f t="shared" si="795"/>
        <v>Quilpue43931</v>
      </c>
      <c r="M7787" s="9">
        <f t="shared" si="796"/>
        <v>2</v>
      </c>
      <c r="N7787" t="str">
        <f t="shared" si="797"/>
        <v>Quilpue</v>
      </c>
      <c r="O7787" s="1">
        <f t="shared" si="798"/>
        <v>43931</v>
      </c>
      <c r="P7787">
        <f>+VLOOKUP($N7787,[1]Hoja3!$A$4:$E$349,2,0)</f>
        <v>5</v>
      </c>
      <c r="Q7787">
        <f>+VLOOKUP($N7787,[1]Hoja3!$A$4:$E$349,3,0)</f>
        <v>5801</v>
      </c>
      <c r="R7787" t="str">
        <f>+VLOOKUP($N7787,[1]Hoja3!$A$4:$E$349,4,0)</f>
        <v>Valparaíso</v>
      </c>
      <c r="S7787" t="str">
        <f t="shared" si="799"/>
        <v>Quilpue439312</v>
      </c>
    </row>
    <row r="7788" spans="11:19" x14ac:dyDescent="0.3">
      <c r="K7788">
        <f t="shared" si="789"/>
        <v>0</v>
      </c>
      <c r="L7788" t="str">
        <f t="shared" si="795"/>
        <v>Quilpue43931</v>
      </c>
      <c r="M7788" s="9">
        <f t="shared" si="796"/>
        <v>3</v>
      </c>
      <c r="N7788" t="str">
        <f t="shared" si="797"/>
        <v>Quilpue</v>
      </c>
      <c r="O7788" s="1">
        <f t="shared" si="798"/>
        <v>43931</v>
      </c>
      <c r="P7788">
        <f>+VLOOKUP($N7788,[1]Hoja3!$A$4:$E$349,2,0)</f>
        <v>5</v>
      </c>
      <c r="Q7788">
        <f>+VLOOKUP($N7788,[1]Hoja3!$A$4:$E$349,3,0)</f>
        <v>5801</v>
      </c>
      <c r="R7788" t="str">
        <f>+VLOOKUP($N7788,[1]Hoja3!$A$4:$E$349,4,0)</f>
        <v>Valparaíso</v>
      </c>
      <c r="S7788" t="str">
        <f t="shared" si="799"/>
        <v>Quilpue439313</v>
      </c>
    </row>
    <row r="7789" spans="11:19" x14ac:dyDescent="0.3">
      <c r="K7789">
        <f t="shared" si="789"/>
        <v>0</v>
      </c>
      <c r="L7789" t="str">
        <f t="shared" si="795"/>
        <v>Quinta Normal43931</v>
      </c>
      <c r="M7789" s="9">
        <v>1</v>
      </c>
      <c r="N7789" t="s">
        <v>278</v>
      </c>
      <c r="O7789" s="1">
        <f t="shared" si="798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799"/>
        <v>Quinta Normal439311</v>
      </c>
    </row>
    <row r="7790" spans="11:19" x14ac:dyDescent="0.3">
      <c r="K7790">
        <f t="shared" si="789"/>
        <v>0</v>
      </c>
      <c r="L7790" t="str">
        <f t="shared" si="795"/>
        <v>Quinta Normal43931</v>
      </c>
      <c r="M7790" s="9">
        <f t="shared" si="796"/>
        <v>2</v>
      </c>
      <c r="N7790" t="str">
        <f t="shared" si="797"/>
        <v>Quinta Normal</v>
      </c>
      <c r="O7790" s="1">
        <f t="shared" si="798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799"/>
        <v>Quinta Normal439312</v>
      </c>
    </row>
    <row r="7791" spans="11:19" x14ac:dyDescent="0.3">
      <c r="K7791">
        <f t="shared" si="789"/>
        <v>0</v>
      </c>
      <c r="L7791" t="str">
        <f t="shared" si="795"/>
        <v>Quinta Normal43931</v>
      </c>
      <c r="M7791" s="9">
        <f t="shared" si="796"/>
        <v>3</v>
      </c>
      <c r="N7791" t="str">
        <f t="shared" si="797"/>
        <v>Quinta Normal</v>
      </c>
      <c r="O7791" s="1">
        <f t="shared" si="798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799"/>
        <v>Quinta Normal439313</v>
      </c>
    </row>
    <row r="7792" spans="11:19" x14ac:dyDescent="0.3">
      <c r="K7792">
        <f t="shared" si="789"/>
        <v>0</v>
      </c>
      <c r="L7792" t="str">
        <f t="shared" si="795"/>
        <v>Quinta Normal43931</v>
      </c>
      <c r="M7792" s="9">
        <f t="shared" si="796"/>
        <v>4</v>
      </c>
      <c r="N7792" t="str">
        <f t="shared" si="797"/>
        <v>Quinta Normal</v>
      </c>
      <c r="O7792" s="1">
        <f t="shared" si="798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799"/>
        <v>Quinta Normal439314</v>
      </c>
    </row>
    <row r="7793" spans="11:19" x14ac:dyDescent="0.3">
      <c r="K7793">
        <f t="shared" si="789"/>
        <v>0</v>
      </c>
      <c r="L7793" t="str">
        <f t="shared" si="795"/>
        <v>Quinta Normal43931</v>
      </c>
      <c r="M7793" s="9">
        <f t="shared" si="796"/>
        <v>5</v>
      </c>
      <c r="N7793" t="str">
        <f t="shared" si="797"/>
        <v>Quinta Normal</v>
      </c>
      <c r="O7793" s="1">
        <f t="shared" si="798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799"/>
        <v>Quinta Normal439315</v>
      </c>
    </row>
    <row r="7794" spans="11:19" x14ac:dyDescent="0.3">
      <c r="K7794">
        <f t="shared" si="789"/>
        <v>0</v>
      </c>
      <c r="L7794" t="str">
        <f t="shared" si="795"/>
        <v>Quinta Normal43931</v>
      </c>
      <c r="M7794" s="9">
        <f t="shared" si="796"/>
        <v>6</v>
      </c>
      <c r="N7794" t="str">
        <f t="shared" si="797"/>
        <v>Quinta Normal</v>
      </c>
      <c r="O7794" s="1">
        <f t="shared" si="798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799"/>
        <v>Quinta Normal439316</v>
      </c>
    </row>
    <row r="7795" spans="11:19" x14ac:dyDescent="0.3">
      <c r="K7795">
        <f t="shared" si="789"/>
        <v>0</v>
      </c>
      <c r="L7795" t="str">
        <f t="shared" si="795"/>
        <v>Quinta Normal43931</v>
      </c>
      <c r="M7795" s="9">
        <f t="shared" si="796"/>
        <v>7</v>
      </c>
      <c r="N7795" t="str">
        <f t="shared" si="797"/>
        <v>Quinta Normal</v>
      </c>
      <c r="O7795" s="1">
        <f t="shared" si="798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799"/>
        <v>Quinta Normal439317</v>
      </c>
    </row>
    <row r="7796" spans="11:19" x14ac:dyDescent="0.3">
      <c r="K7796">
        <f t="shared" si="789"/>
        <v>0</v>
      </c>
      <c r="L7796" t="str">
        <f t="shared" si="795"/>
        <v>Quinta Normal43931</v>
      </c>
      <c r="M7796" s="9">
        <f t="shared" si="796"/>
        <v>8</v>
      </c>
      <c r="N7796" t="str">
        <f t="shared" si="797"/>
        <v>Quinta Normal</v>
      </c>
      <c r="O7796" s="1">
        <f t="shared" si="798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799"/>
        <v>Quinta Normal439318</v>
      </c>
    </row>
    <row r="7797" spans="11:19" x14ac:dyDescent="0.3">
      <c r="K7797">
        <f t="shared" si="789"/>
        <v>0</v>
      </c>
      <c r="L7797" t="str">
        <f t="shared" si="795"/>
        <v>Quinta Normal43931</v>
      </c>
      <c r="M7797" s="9">
        <f t="shared" si="796"/>
        <v>9</v>
      </c>
      <c r="N7797" t="str">
        <f t="shared" si="797"/>
        <v>Quinta Normal</v>
      </c>
      <c r="O7797" s="1">
        <f t="shared" si="798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799"/>
        <v>Quinta Normal439319</v>
      </c>
    </row>
    <row r="7798" spans="11:19" x14ac:dyDescent="0.3">
      <c r="K7798">
        <f t="shared" si="789"/>
        <v>0</v>
      </c>
      <c r="L7798" t="str">
        <f t="shared" si="795"/>
        <v>Quinta Normal43931</v>
      </c>
      <c r="M7798" s="9">
        <f t="shared" si="796"/>
        <v>10</v>
      </c>
      <c r="N7798" t="str">
        <f t="shared" si="797"/>
        <v>Quinta Normal</v>
      </c>
      <c r="O7798" s="1">
        <f t="shared" si="798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799"/>
        <v>Quinta Normal4393110</v>
      </c>
    </row>
    <row r="7799" spans="11:19" x14ac:dyDescent="0.3">
      <c r="K7799">
        <f t="shared" si="789"/>
        <v>0</v>
      </c>
      <c r="L7799" t="str">
        <f t="shared" si="795"/>
        <v>Quinta Normal43931</v>
      </c>
      <c r="M7799" s="9">
        <f t="shared" si="796"/>
        <v>11</v>
      </c>
      <c r="N7799" t="str">
        <f t="shared" si="797"/>
        <v>Quinta Normal</v>
      </c>
      <c r="O7799" s="1">
        <f t="shared" si="798"/>
        <v>43931</v>
      </c>
      <c r="P7799">
        <f>+VLOOKUP($N7799,[1]Hoja3!$A$4:$E$349,2,0)</f>
        <v>13</v>
      </c>
      <c r="Q7799">
        <f>+VLOOKUP($N7799,[1]Hoja3!$A$4:$E$349,3,0)</f>
        <v>13126</v>
      </c>
      <c r="R7799" t="str">
        <f>+VLOOKUP($N7799,[1]Hoja3!$A$4:$E$349,4,0)</f>
        <v>Metropolitana</v>
      </c>
      <c r="S7799" t="str">
        <f t="shared" si="799"/>
        <v>Quinta Normal4393111</v>
      </c>
    </row>
    <row r="7800" spans="11:19" x14ac:dyDescent="0.3">
      <c r="K7800">
        <f t="shared" si="789"/>
        <v>0</v>
      </c>
      <c r="L7800" t="str">
        <f t="shared" si="795"/>
        <v>Quinta Normal43931</v>
      </c>
      <c r="M7800" s="9">
        <f t="shared" si="796"/>
        <v>12</v>
      </c>
      <c r="N7800" t="str">
        <f t="shared" si="797"/>
        <v>Quinta Normal</v>
      </c>
      <c r="O7800" s="1">
        <f t="shared" si="798"/>
        <v>43931</v>
      </c>
      <c r="P7800">
        <f>+VLOOKUP($N7800,[1]Hoja3!$A$4:$E$349,2,0)</f>
        <v>13</v>
      </c>
      <c r="Q7800">
        <f>+VLOOKUP($N7800,[1]Hoja3!$A$4:$E$349,3,0)</f>
        <v>13126</v>
      </c>
      <c r="R7800" t="str">
        <f>+VLOOKUP($N7800,[1]Hoja3!$A$4:$E$349,4,0)</f>
        <v>Metropolitana</v>
      </c>
      <c r="S7800" t="str">
        <f t="shared" si="799"/>
        <v>Quinta Normal4393112</v>
      </c>
    </row>
    <row r="7801" spans="11:19" x14ac:dyDescent="0.3">
      <c r="K7801">
        <f t="shared" si="789"/>
        <v>0</v>
      </c>
      <c r="L7801" t="str">
        <f t="shared" si="795"/>
        <v>Quintero43931</v>
      </c>
      <c r="M7801" s="9">
        <v>1</v>
      </c>
      <c r="N7801" t="s">
        <v>280</v>
      </c>
      <c r="O7801" s="1">
        <f t="shared" si="798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799"/>
        <v>Quintero439311</v>
      </c>
    </row>
    <row r="7802" spans="11:19" x14ac:dyDescent="0.3">
      <c r="K7802">
        <f t="shared" si="789"/>
        <v>0</v>
      </c>
      <c r="L7802" t="str">
        <f t="shared" si="795"/>
        <v>Quintero43931</v>
      </c>
      <c r="M7802" s="9">
        <f t="shared" si="796"/>
        <v>2</v>
      </c>
      <c r="N7802" t="str">
        <f t="shared" si="797"/>
        <v>Quintero</v>
      </c>
      <c r="O7802" s="1">
        <f t="shared" si="798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799"/>
        <v>Quintero439312</v>
      </c>
    </row>
    <row r="7803" spans="11:19" x14ac:dyDescent="0.3">
      <c r="K7803">
        <f t="shared" si="789"/>
        <v>0</v>
      </c>
      <c r="L7803" t="str">
        <f t="shared" si="795"/>
        <v>Quintero43931</v>
      </c>
      <c r="M7803" s="9">
        <f t="shared" si="796"/>
        <v>3</v>
      </c>
      <c r="N7803" t="str">
        <f t="shared" si="797"/>
        <v>Quintero</v>
      </c>
      <c r="O7803" s="1">
        <f t="shared" si="798"/>
        <v>43931</v>
      </c>
      <c r="P7803">
        <f>+VLOOKUP($N7803,[1]Hoja3!$A$4:$E$349,2,0)</f>
        <v>5</v>
      </c>
      <c r="Q7803">
        <f>+VLOOKUP($N7803,[1]Hoja3!$A$4:$E$349,3,0)</f>
        <v>5107</v>
      </c>
      <c r="R7803" t="str">
        <f>+VLOOKUP($N7803,[1]Hoja3!$A$4:$E$349,4,0)</f>
        <v>Valparaíso</v>
      </c>
      <c r="S7803" t="str">
        <f t="shared" si="799"/>
        <v>Quintero439313</v>
      </c>
    </row>
    <row r="7804" spans="11:19" x14ac:dyDescent="0.3">
      <c r="K7804">
        <f t="shared" si="789"/>
        <v>0</v>
      </c>
      <c r="L7804" t="str">
        <f t="shared" si="795"/>
        <v>Quintero43931</v>
      </c>
      <c r="M7804" s="9">
        <f t="shared" si="796"/>
        <v>4</v>
      </c>
      <c r="N7804" t="str">
        <f t="shared" si="797"/>
        <v>Quintero</v>
      </c>
      <c r="O7804" s="1">
        <f t="shared" si="798"/>
        <v>43931</v>
      </c>
      <c r="P7804">
        <f>+VLOOKUP($N7804,[1]Hoja3!$A$4:$E$349,2,0)</f>
        <v>5</v>
      </c>
      <c r="Q7804">
        <f>+VLOOKUP($N7804,[1]Hoja3!$A$4:$E$349,3,0)</f>
        <v>5107</v>
      </c>
      <c r="R7804" t="str">
        <f>+VLOOKUP($N7804,[1]Hoja3!$A$4:$E$349,4,0)</f>
        <v>Valparaíso</v>
      </c>
      <c r="S7804" t="str">
        <f t="shared" si="799"/>
        <v>Quintero439314</v>
      </c>
    </row>
    <row r="7805" spans="11:19" x14ac:dyDescent="0.3">
      <c r="K7805">
        <f t="shared" si="789"/>
        <v>0</v>
      </c>
      <c r="L7805" t="str">
        <f t="shared" si="795"/>
        <v>Salamanca43931</v>
      </c>
      <c r="M7805" s="9">
        <v>1</v>
      </c>
      <c r="N7805" t="s">
        <v>301</v>
      </c>
      <c r="O7805" s="1">
        <f t="shared" si="798"/>
        <v>43931</v>
      </c>
      <c r="P7805">
        <f>+VLOOKUP($N7805,[1]Hoja3!$A$4:$E$349,2,0)</f>
        <v>4</v>
      </c>
      <c r="Q7805">
        <f>+VLOOKUP($N7805,[1]Hoja3!$A$4:$E$349,3,0)</f>
        <v>4204</v>
      </c>
      <c r="R7805" t="str">
        <f>+VLOOKUP($N7805,[1]Hoja3!$A$4:$E$349,4,0)</f>
        <v>Coquimbo</v>
      </c>
      <c r="S7805" t="str">
        <f t="shared" si="799"/>
        <v>Salamanca439311</v>
      </c>
    </row>
    <row r="7806" spans="11:19" x14ac:dyDescent="0.3">
      <c r="K7806">
        <f t="shared" si="789"/>
        <v>0</v>
      </c>
      <c r="L7806" t="str">
        <f t="shared" si="795"/>
        <v>San Antonio43931</v>
      </c>
      <c r="M7806" s="9">
        <v>1</v>
      </c>
      <c r="N7806" t="s">
        <v>302</v>
      </c>
      <c r="O7806" s="1">
        <f t="shared" si="798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799"/>
        <v>San Antonio439311</v>
      </c>
    </row>
    <row r="7807" spans="11:19" x14ac:dyDescent="0.3">
      <c r="K7807">
        <f t="shared" si="789"/>
        <v>0</v>
      </c>
      <c r="L7807" t="str">
        <f t="shared" si="795"/>
        <v>San Antonio43931</v>
      </c>
      <c r="M7807" s="9">
        <f t="shared" si="796"/>
        <v>2</v>
      </c>
      <c r="N7807" t="str">
        <f t="shared" si="797"/>
        <v>San Antonio</v>
      </c>
      <c r="O7807" s="1">
        <f t="shared" si="798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799"/>
        <v>San Antonio439312</v>
      </c>
    </row>
    <row r="7808" spans="11:19" x14ac:dyDescent="0.3">
      <c r="K7808">
        <f t="shared" si="789"/>
        <v>0</v>
      </c>
      <c r="L7808" t="str">
        <f t="shared" si="795"/>
        <v>San Antonio43931</v>
      </c>
      <c r="M7808" s="9">
        <f t="shared" si="796"/>
        <v>3</v>
      </c>
      <c r="N7808" t="str">
        <f t="shared" si="797"/>
        <v>San Antonio</v>
      </c>
      <c r="O7808" s="1">
        <f t="shared" si="798"/>
        <v>43931</v>
      </c>
      <c r="P7808">
        <f>+VLOOKUP($N7808,[1]Hoja3!$A$4:$E$349,2,0)</f>
        <v>5</v>
      </c>
      <c r="Q7808">
        <f>+VLOOKUP($N7808,[1]Hoja3!$A$4:$E$349,3,0)</f>
        <v>5601</v>
      </c>
      <c r="R7808" t="str">
        <f>+VLOOKUP($N7808,[1]Hoja3!$A$4:$E$349,4,0)</f>
        <v>Valparaíso</v>
      </c>
      <c r="S7808" t="str">
        <f t="shared" si="799"/>
        <v>San Antonio439313</v>
      </c>
    </row>
    <row r="7809" spans="11:19" x14ac:dyDescent="0.3">
      <c r="K7809">
        <f t="shared" si="789"/>
        <v>0</v>
      </c>
      <c r="L7809" t="str">
        <f t="shared" si="795"/>
        <v>San Antonio43931</v>
      </c>
      <c r="M7809" s="9">
        <f t="shared" si="796"/>
        <v>4</v>
      </c>
      <c r="N7809" t="str">
        <f t="shared" si="797"/>
        <v>San Antonio</v>
      </c>
      <c r="O7809" s="1">
        <f t="shared" si="798"/>
        <v>43931</v>
      </c>
      <c r="P7809">
        <f>+VLOOKUP($N7809,[1]Hoja3!$A$4:$E$349,2,0)</f>
        <v>5</v>
      </c>
      <c r="Q7809">
        <f>+VLOOKUP($N7809,[1]Hoja3!$A$4:$E$349,3,0)</f>
        <v>5601</v>
      </c>
      <c r="R7809" t="str">
        <f>+VLOOKUP($N7809,[1]Hoja3!$A$4:$E$349,4,0)</f>
        <v>Valparaíso</v>
      </c>
      <c r="S7809" t="str">
        <f t="shared" si="799"/>
        <v>San Antonio439314</v>
      </c>
    </row>
    <row r="7810" spans="11:19" x14ac:dyDescent="0.3">
      <c r="K7810">
        <f t="shared" si="789"/>
        <v>0</v>
      </c>
      <c r="L7810" t="str">
        <f t="shared" si="795"/>
        <v>San Bernardo43931</v>
      </c>
      <c r="M7810" s="9">
        <v>1</v>
      </c>
      <c r="N7810" t="s">
        <v>303</v>
      </c>
      <c r="O7810" s="1">
        <f t="shared" si="798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799"/>
        <v>San Bernardo439311</v>
      </c>
    </row>
    <row r="7811" spans="11:19" x14ac:dyDescent="0.3">
      <c r="K7811">
        <f t="shared" si="789"/>
        <v>0</v>
      </c>
      <c r="L7811" t="str">
        <f t="shared" si="795"/>
        <v>San Bernardo43931</v>
      </c>
      <c r="M7811" s="9">
        <f t="shared" si="796"/>
        <v>2</v>
      </c>
      <c r="N7811" t="str">
        <f t="shared" si="797"/>
        <v>San Bernardo</v>
      </c>
      <c r="O7811" s="1">
        <f t="shared" si="798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799"/>
        <v>San Bernardo439312</v>
      </c>
    </row>
    <row r="7812" spans="11:19" x14ac:dyDescent="0.3">
      <c r="K7812">
        <f t="shared" si="789"/>
        <v>0</v>
      </c>
      <c r="L7812" t="str">
        <f t="shared" si="795"/>
        <v>San Bernardo43931</v>
      </c>
      <c r="M7812" s="9">
        <f t="shared" si="796"/>
        <v>3</v>
      </c>
      <c r="N7812" t="str">
        <f t="shared" si="797"/>
        <v>San Bernardo</v>
      </c>
      <c r="O7812" s="1">
        <f t="shared" si="798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799"/>
        <v>San Bernardo439313</v>
      </c>
    </row>
    <row r="7813" spans="11:19" x14ac:dyDescent="0.3">
      <c r="K7813">
        <f t="shared" si="789"/>
        <v>0</v>
      </c>
      <c r="L7813" t="str">
        <f t="shared" si="795"/>
        <v>San Bernardo43931</v>
      </c>
      <c r="M7813" s="9">
        <f t="shared" si="796"/>
        <v>4</v>
      </c>
      <c r="N7813" t="str">
        <f t="shared" si="797"/>
        <v>San Bernardo</v>
      </c>
      <c r="O7813" s="1">
        <f t="shared" si="798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799"/>
        <v>San Bernardo439314</v>
      </c>
    </row>
    <row r="7814" spans="11:19" x14ac:dyDescent="0.3">
      <c r="K7814">
        <f t="shared" si="789"/>
        <v>0</v>
      </c>
      <c r="L7814" t="str">
        <f t="shared" si="795"/>
        <v>San Bernardo43931</v>
      </c>
      <c r="M7814" s="9">
        <f t="shared" si="796"/>
        <v>5</v>
      </c>
      <c r="N7814" t="str">
        <f t="shared" si="797"/>
        <v>San Bernardo</v>
      </c>
      <c r="O7814" s="1">
        <f t="shared" si="798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799"/>
        <v>San Bernardo439315</v>
      </c>
    </row>
    <row r="7815" spans="11:19" x14ac:dyDescent="0.3">
      <c r="K7815">
        <f t="shared" ref="K7815:K7878" si="800">+COUNTIFS($L$6:$L$20000,B7815)</f>
        <v>0</v>
      </c>
      <c r="L7815" t="str">
        <f t="shared" si="795"/>
        <v>San Bernardo43931</v>
      </c>
      <c r="M7815" s="9">
        <f t="shared" si="796"/>
        <v>6</v>
      </c>
      <c r="N7815" t="str">
        <f t="shared" si="797"/>
        <v>San Bernardo</v>
      </c>
      <c r="O7815" s="1">
        <f t="shared" si="798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799"/>
        <v>San Bernardo439316</v>
      </c>
    </row>
    <row r="7816" spans="11:19" x14ac:dyDescent="0.3">
      <c r="K7816">
        <f t="shared" si="800"/>
        <v>0</v>
      </c>
      <c r="L7816" t="str">
        <f t="shared" si="795"/>
        <v>San Bernardo43931</v>
      </c>
      <c r="M7816" s="9">
        <f t="shared" si="796"/>
        <v>7</v>
      </c>
      <c r="N7816" t="str">
        <f t="shared" si="797"/>
        <v>San Bernardo</v>
      </c>
      <c r="O7816" s="1">
        <f t="shared" si="798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799"/>
        <v>San Bernardo439317</v>
      </c>
    </row>
    <row r="7817" spans="11:19" x14ac:dyDescent="0.3">
      <c r="K7817">
        <f t="shared" si="800"/>
        <v>0</v>
      </c>
      <c r="L7817" t="str">
        <f t="shared" si="795"/>
        <v>San Bernardo43931</v>
      </c>
      <c r="M7817" s="9">
        <f t="shared" si="796"/>
        <v>8</v>
      </c>
      <c r="N7817" t="str">
        <f t="shared" si="797"/>
        <v>San Bernardo</v>
      </c>
      <c r="O7817" s="1">
        <f t="shared" si="798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799"/>
        <v>San Bernardo439318</v>
      </c>
    </row>
    <row r="7818" spans="11:19" x14ac:dyDescent="0.3">
      <c r="K7818">
        <f t="shared" si="800"/>
        <v>0</v>
      </c>
      <c r="L7818" t="str">
        <f t="shared" si="795"/>
        <v>San Bernardo43931</v>
      </c>
      <c r="M7818" s="9">
        <f t="shared" si="796"/>
        <v>9</v>
      </c>
      <c r="N7818" t="str">
        <f t="shared" si="797"/>
        <v>San Bernardo</v>
      </c>
      <c r="O7818" s="1">
        <f t="shared" si="798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799"/>
        <v>San Bernardo439319</v>
      </c>
    </row>
    <row r="7819" spans="11:19" x14ac:dyDescent="0.3">
      <c r="K7819">
        <f t="shared" si="800"/>
        <v>0</v>
      </c>
      <c r="L7819" t="str">
        <f t="shared" si="795"/>
        <v>San Bernardo43931</v>
      </c>
      <c r="M7819" s="9">
        <f t="shared" si="796"/>
        <v>10</v>
      </c>
      <c r="N7819" t="str">
        <f t="shared" si="797"/>
        <v>San Bernardo</v>
      </c>
      <c r="O7819" s="1">
        <f t="shared" si="798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799"/>
        <v>San Bernardo4393110</v>
      </c>
    </row>
    <row r="7820" spans="11:19" x14ac:dyDescent="0.3">
      <c r="K7820">
        <f t="shared" si="800"/>
        <v>0</v>
      </c>
      <c r="L7820" t="str">
        <f t="shared" si="795"/>
        <v>San Bernardo43931</v>
      </c>
      <c r="M7820" s="9">
        <f t="shared" si="796"/>
        <v>11</v>
      </c>
      <c r="N7820" t="str">
        <f t="shared" si="797"/>
        <v>San Bernardo</v>
      </c>
      <c r="O7820" s="1">
        <f t="shared" si="798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799"/>
        <v>San Bernardo4393111</v>
      </c>
    </row>
    <row r="7821" spans="11:19" x14ac:dyDescent="0.3">
      <c r="K7821">
        <f t="shared" si="800"/>
        <v>0</v>
      </c>
      <c r="L7821" t="str">
        <f t="shared" si="795"/>
        <v>San Bernardo43931</v>
      </c>
      <c r="M7821" s="9">
        <f t="shared" si="796"/>
        <v>12</v>
      </c>
      <c r="N7821" t="str">
        <f t="shared" si="797"/>
        <v>San Bernardo</v>
      </c>
      <c r="O7821" s="1">
        <f t="shared" si="798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799"/>
        <v>San Bernardo4393112</v>
      </c>
    </row>
    <row r="7822" spans="11:19" x14ac:dyDescent="0.3">
      <c r="K7822">
        <f t="shared" si="800"/>
        <v>0</v>
      </c>
      <c r="L7822" t="str">
        <f t="shared" si="795"/>
        <v>San Bernardo43931</v>
      </c>
      <c r="M7822" s="9">
        <f t="shared" si="796"/>
        <v>13</v>
      </c>
      <c r="N7822" t="str">
        <f t="shared" si="797"/>
        <v>San Bernardo</v>
      </c>
      <c r="O7822" s="1">
        <f t="shared" si="798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799"/>
        <v>San Bernardo4393113</v>
      </c>
    </row>
    <row r="7823" spans="11:19" x14ac:dyDescent="0.3">
      <c r="K7823">
        <f t="shared" si="800"/>
        <v>0</v>
      </c>
      <c r="L7823" t="str">
        <f t="shared" si="795"/>
        <v>San Bernardo43931</v>
      </c>
      <c r="M7823" s="9">
        <f t="shared" si="796"/>
        <v>14</v>
      </c>
      <c r="N7823" t="str">
        <f t="shared" si="797"/>
        <v>San Bernardo</v>
      </c>
      <c r="O7823" s="1">
        <f t="shared" si="798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799"/>
        <v>San Bernardo4393114</v>
      </c>
    </row>
    <row r="7824" spans="11:19" x14ac:dyDescent="0.3">
      <c r="K7824">
        <f t="shared" si="800"/>
        <v>0</v>
      </c>
      <c r="L7824" t="str">
        <f t="shared" si="795"/>
        <v>San Bernardo43931</v>
      </c>
      <c r="M7824" s="9">
        <f t="shared" si="796"/>
        <v>15</v>
      </c>
      <c r="N7824" t="str">
        <f t="shared" si="797"/>
        <v>San Bernardo</v>
      </c>
      <c r="O7824" s="1">
        <f t="shared" si="798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799"/>
        <v>San Bernardo4393115</v>
      </c>
    </row>
    <row r="7825" spans="11:19" x14ac:dyDescent="0.3">
      <c r="K7825">
        <f t="shared" si="800"/>
        <v>0</v>
      </c>
      <c r="L7825" t="str">
        <f t="shared" si="795"/>
        <v>San Bernardo43931</v>
      </c>
      <c r="M7825" s="9">
        <f t="shared" si="796"/>
        <v>16</v>
      </c>
      <c r="N7825" t="str">
        <f t="shared" si="797"/>
        <v>San Bernardo</v>
      </c>
      <c r="O7825" s="1">
        <f t="shared" si="798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799"/>
        <v>San Bernardo4393116</v>
      </c>
    </row>
    <row r="7826" spans="11:19" x14ac:dyDescent="0.3">
      <c r="K7826">
        <f t="shared" si="800"/>
        <v>0</v>
      </c>
      <c r="L7826" t="str">
        <f t="shared" si="795"/>
        <v>San Bernardo43931</v>
      </c>
      <c r="M7826" s="9">
        <f t="shared" si="796"/>
        <v>17</v>
      </c>
      <c r="N7826" t="str">
        <f t="shared" si="797"/>
        <v>San Bernardo</v>
      </c>
      <c r="O7826" s="1">
        <f t="shared" si="798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799"/>
        <v>San Bernardo4393117</v>
      </c>
    </row>
    <row r="7827" spans="11:19" x14ac:dyDescent="0.3">
      <c r="K7827">
        <f t="shared" si="800"/>
        <v>0</v>
      </c>
      <c r="L7827" t="str">
        <f t="shared" si="795"/>
        <v>San Bernardo43931</v>
      </c>
      <c r="M7827" s="9">
        <f t="shared" si="796"/>
        <v>18</v>
      </c>
      <c r="N7827" t="str">
        <f t="shared" si="797"/>
        <v>San Bernardo</v>
      </c>
      <c r="O7827" s="1">
        <f t="shared" si="798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799"/>
        <v>San Bernardo4393118</v>
      </c>
    </row>
    <row r="7828" spans="11:19" x14ac:dyDescent="0.3">
      <c r="K7828">
        <f t="shared" si="800"/>
        <v>0</v>
      </c>
      <c r="L7828" t="str">
        <f t="shared" si="795"/>
        <v>San Bernardo43931</v>
      </c>
      <c r="M7828" s="9">
        <f t="shared" si="796"/>
        <v>19</v>
      </c>
      <c r="N7828" t="str">
        <f t="shared" si="797"/>
        <v>San Bernardo</v>
      </c>
      <c r="O7828" s="1">
        <f t="shared" si="798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799"/>
        <v>San Bernardo4393119</v>
      </c>
    </row>
    <row r="7829" spans="11:19" x14ac:dyDescent="0.3">
      <c r="K7829">
        <f t="shared" si="800"/>
        <v>0</v>
      </c>
      <c r="L7829" t="str">
        <f t="shared" si="795"/>
        <v>San Bernardo43931</v>
      </c>
      <c r="M7829" s="9">
        <f t="shared" si="796"/>
        <v>20</v>
      </c>
      <c r="N7829" t="str">
        <f t="shared" si="797"/>
        <v>San Bernardo</v>
      </c>
      <c r="O7829" s="1">
        <f t="shared" si="798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799"/>
        <v>San Bernardo4393120</v>
      </c>
    </row>
    <row r="7830" spans="11:19" x14ac:dyDescent="0.3">
      <c r="K7830">
        <f t="shared" si="800"/>
        <v>0</v>
      </c>
      <c r="L7830" t="str">
        <f t="shared" si="795"/>
        <v>San Bernardo43931</v>
      </c>
      <c r="M7830" s="9">
        <f t="shared" si="796"/>
        <v>21</v>
      </c>
      <c r="N7830" t="str">
        <f t="shared" si="797"/>
        <v>San Bernardo</v>
      </c>
      <c r="O7830" s="1">
        <f t="shared" si="798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799"/>
        <v>San Bernardo4393121</v>
      </c>
    </row>
    <row r="7831" spans="11:19" x14ac:dyDescent="0.3">
      <c r="K7831">
        <f t="shared" si="800"/>
        <v>0</v>
      </c>
      <c r="L7831" t="str">
        <f t="shared" si="795"/>
        <v>San Bernardo43931</v>
      </c>
      <c r="M7831" s="9">
        <f t="shared" si="796"/>
        <v>22</v>
      </c>
      <c r="N7831" t="str">
        <f t="shared" si="797"/>
        <v>San Bernardo</v>
      </c>
      <c r="O7831" s="1">
        <f t="shared" si="798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799"/>
        <v>San Bernardo4393122</v>
      </c>
    </row>
    <row r="7832" spans="11:19" x14ac:dyDescent="0.3">
      <c r="K7832">
        <f t="shared" si="800"/>
        <v>0</v>
      </c>
      <c r="L7832" t="str">
        <f t="shared" si="795"/>
        <v>San Bernardo43931</v>
      </c>
      <c r="M7832" s="9">
        <f t="shared" si="796"/>
        <v>23</v>
      </c>
      <c r="N7832" t="str">
        <f t="shared" si="797"/>
        <v>San Bernardo</v>
      </c>
      <c r="O7832" s="1">
        <f t="shared" si="798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799"/>
        <v>San Bernardo4393123</v>
      </c>
    </row>
    <row r="7833" spans="11:19" x14ac:dyDescent="0.3">
      <c r="K7833">
        <f t="shared" si="800"/>
        <v>0</v>
      </c>
      <c r="L7833" t="str">
        <f t="shared" si="795"/>
        <v>San Bernardo43931</v>
      </c>
      <c r="M7833" s="9">
        <f t="shared" si="796"/>
        <v>24</v>
      </c>
      <c r="N7833" t="str">
        <f t="shared" si="797"/>
        <v>San Bernardo</v>
      </c>
      <c r="O7833" s="1">
        <f t="shared" si="798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799"/>
        <v>San Bernardo4393124</v>
      </c>
    </row>
    <row r="7834" spans="11:19" x14ac:dyDescent="0.3">
      <c r="K7834">
        <f t="shared" si="800"/>
        <v>0</v>
      </c>
      <c r="L7834" t="str">
        <f t="shared" si="795"/>
        <v>San Bernardo43931</v>
      </c>
      <c r="M7834" s="9">
        <f t="shared" si="796"/>
        <v>25</v>
      </c>
      <c r="N7834" t="str">
        <f t="shared" si="797"/>
        <v>San Bernardo</v>
      </c>
      <c r="O7834" s="1">
        <f t="shared" si="798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799"/>
        <v>San Bernardo4393125</v>
      </c>
    </row>
    <row r="7835" spans="11:19" x14ac:dyDescent="0.3">
      <c r="K7835">
        <f t="shared" si="800"/>
        <v>0</v>
      </c>
      <c r="L7835" t="str">
        <f t="shared" si="795"/>
        <v>San Bernardo43931</v>
      </c>
      <c r="M7835" s="9">
        <f t="shared" si="796"/>
        <v>26</v>
      </c>
      <c r="N7835" t="str">
        <f t="shared" si="797"/>
        <v>San Bernardo</v>
      </c>
      <c r="O7835" s="1">
        <f t="shared" si="798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799"/>
        <v>San Bernardo4393126</v>
      </c>
    </row>
    <row r="7836" spans="11:19" x14ac:dyDescent="0.3">
      <c r="K7836">
        <f t="shared" si="800"/>
        <v>0</v>
      </c>
      <c r="L7836" t="str">
        <f t="shared" si="795"/>
        <v>San Bernardo43931</v>
      </c>
      <c r="M7836" s="9">
        <f t="shared" si="796"/>
        <v>27</v>
      </c>
      <c r="N7836" t="str">
        <f t="shared" si="797"/>
        <v>San Bernardo</v>
      </c>
      <c r="O7836" s="1">
        <f t="shared" si="798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799"/>
        <v>San Bernardo4393127</v>
      </c>
    </row>
    <row r="7837" spans="11:19" x14ac:dyDescent="0.3">
      <c r="K7837">
        <f t="shared" si="800"/>
        <v>0</v>
      </c>
      <c r="L7837" t="str">
        <f t="shared" si="795"/>
        <v>San Bernardo43931</v>
      </c>
      <c r="M7837" s="9">
        <f t="shared" si="796"/>
        <v>28</v>
      </c>
      <c r="N7837" t="str">
        <f t="shared" si="797"/>
        <v>San Bernardo</v>
      </c>
      <c r="O7837" s="1">
        <f t="shared" si="798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799"/>
        <v>San Bernardo4393128</v>
      </c>
    </row>
    <row r="7838" spans="11:19" x14ac:dyDescent="0.3">
      <c r="K7838">
        <f t="shared" si="800"/>
        <v>0</v>
      </c>
      <c r="L7838" t="str">
        <f t="shared" si="795"/>
        <v>San Bernardo43931</v>
      </c>
      <c r="M7838" s="9">
        <f t="shared" si="796"/>
        <v>29</v>
      </c>
      <c r="N7838" t="str">
        <f t="shared" si="797"/>
        <v>San Bernardo</v>
      </c>
      <c r="O7838" s="1">
        <f t="shared" si="798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799"/>
        <v>San Bernardo4393129</v>
      </c>
    </row>
    <row r="7839" spans="11:19" x14ac:dyDescent="0.3">
      <c r="K7839">
        <f t="shared" si="800"/>
        <v>0</v>
      </c>
      <c r="L7839" t="str">
        <f t="shared" si="795"/>
        <v>San Bernardo43931</v>
      </c>
      <c r="M7839" s="9">
        <f t="shared" si="796"/>
        <v>30</v>
      </c>
      <c r="N7839" t="str">
        <f t="shared" si="797"/>
        <v>San Bernardo</v>
      </c>
      <c r="O7839" s="1">
        <f t="shared" si="798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799"/>
        <v>San Bernardo4393130</v>
      </c>
    </row>
    <row r="7840" spans="11:19" x14ac:dyDescent="0.3">
      <c r="K7840">
        <f t="shared" si="800"/>
        <v>0</v>
      </c>
      <c r="L7840" t="str">
        <f t="shared" si="795"/>
        <v>San Bernardo43931</v>
      </c>
      <c r="M7840" s="9">
        <f t="shared" si="796"/>
        <v>31</v>
      </c>
      <c r="N7840" t="str">
        <f t="shared" si="797"/>
        <v>San Bernardo</v>
      </c>
      <c r="O7840" s="1">
        <f t="shared" si="798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799"/>
        <v>San Bernardo4393131</v>
      </c>
    </row>
    <row r="7841" spans="11:19" x14ac:dyDescent="0.3">
      <c r="K7841">
        <f t="shared" si="800"/>
        <v>0</v>
      </c>
      <c r="L7841" t="str">
        <f t="shared" si="795"/>
        <v>San Bernardo43931</v>
      </c>
      <c r="M7841" s="9">
        <f t="shared" si="796"/>
        <v>32</v>
      </c>
      <c r="N7841" t="str">
        <f t="shared" si="797"/>
        <v>San Bernardo</v>
      </c>
      <c r="O7841" s="1">
        <f t="shared" si="798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799"/>
        <v>San Bernardo4393132</v>
      </c>
    </row>
    <row r="7842" spans="11:19" x14ac:dyDescent="0.3">
      <c r="K7842">
        <f t="shared" si="800"/>
        <v>0</v>
      </c>
      <c r="L7842" t="str">
        <f t="shared" si="795"/>
        <v>San Bernardo43931</v>
      </c>
      <c r="M7842" s="9">
        <f t="shared" si="796"/>
        <v>33</v>
      </c>
      <c r="N7842" t="str">
        <f t="shared" si="797"/>
        <v>San Bernardo</v>
      </c>
      <c r="O7842" s="1">
        <f t="shared" si="798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799"/>
        <v>San Bernardo4393133</v>
      </c>
    </row>
    <row r="7843" spans="11:19" x14ac:dyDescent="0.3">
      <c r="K7843">
        <f t="shared" si="800"/>
        <v>0</v>
      </c>
      <c r="L7843" t="str">
        <f t="shared" si="795"/>
        <v>San Bernardo43931</v>
      </c>
      <c r="M7843" s="9">
        <f t="shared" si="796"/>
        <v>34</v>
      </c>
      <c r="N7843" t="str">
        <f t="shared" si="797"/>
        <v>San Bernardo</v>
      </c>
      <c r="O7843" s="1">
        <f t="shared" si="798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799"/>
        <v>San Bernardo4393134</v>
      </c>
    </row>
    <row r="7844" spans="11:19" x14ac:dyDescent="0.3">
      <c r="K7844">
        <f t="shared" si="800"/>
        <v>0</v>
      </c>
      <c r="L7844" t="str">
        <f t="shared" si="795"/>
        <v>San Bernardo43931</v>
      </c>
      <c r="M7844" s="9">
        <f t="shared" si="796"/>
        <v>35</v>
      </c>
      <c r="N7844" t="str">
        <f t="shared" si="797"/>
        <v>San Bernardo</v>
      </c>
      <c r="O7844" s="1">
        <f t="shared" si="798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799"/>
        <v>San Bernardo4393135</v>
      </c>
    </row>
    <row r="7845" spans="11:19" x14ac:dyDescent="0.3">
      <c r="K7845">
        <f t="shared" si="800"/>
        <v>0</v>
      </c>
      <c r="L7845" t="str">
        <f t="shared" si="795"/>
        <v>San Bernardo43931</v>
      </c>
      <c r="M7845" s="9">
        <f t="shared" si="796"/>
        <v>36</v>
      </c>
      <c r="N7845" t="str">
        <f t="shared" si="797"/>
        <v>San Bernardo</v>
      </c>
      <c r="O7845" s="1">
        <f t="shared" si="798"/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si="799"/>
        <v>San Bernardo4393136</v>
      </c>
    </row>
    <row r="7846" spans="11:19" x14ac:dyDescent="0.3">
      <c r="K7846">
        <f t="shared" si="800"/>
        <v>0</v>
      </c>
      <c r="L7846" t="str">
        <f t="shared" si="795"/>
        <v>San Bernardo43931</v>
      </c>
      <c r="M7846" s="9">
        <f t="shared" si="796"/>
        <v>37</v>
      </c>
      <c r="N7846" t="str">
        <f t="shared" si="797"/>
        <v>San Bernardo</v>
      </c>
      <c r="O7846" s="1">
        <f t="shared" si="798"/>
        <v>43931</v>
      </c>
      <c r="P7846">
        <f>+VLOOKUP($N7846,[1]Hoja3!$A$4:$E$349,2,0)</f>
        <v>13</v>
      </c>
      <c r="Q7846">
        <f>+VLOOKUP($N7846,[1]Hoja3!$A$4:$E$349,3,0)</f>
        <v>13401</v>
      </c>
      <c r="R7846" t="str">
        <f>+VLOOKUP($N7846,[1]Hoja3!$A$4:$E$349,4,0)</f>
        <v>Metropolitana</v>
      </c>
      <c r="S7846" t="str">
        <f t="shared" si="799"/>
        <v>San Bernardo4393137</v>
      </c>
    </row>
    <row r="7847" spans="11:19" x14ac:dyDescent="0.3">
      <c r="K7847">
        <f t="shared" si="800"/>
        <v>0</v>
      </c>
      <c r="L7847" t="str">
        <f t="shared" ref="L7847:L7910" si="801">+N7847&amp;O7847</f>
        <v>San Bernardo43931</v>
      </c>
      <c r="M7847" s="9">
        <f t="shared" ref="M7847:M7910" si="802">+M7846+1</f>
        <v>38</v>
      </c>
      <c r="N7847" t="str">
        <f t="shared" ref="N7847:N7910" si="803">+N7846</f>
        <v>San Bernardo</v>
      </c>
      <c r="O7847" s="1">
        <f t="shared" ref="O7847:O7910" si="804">+O7846</f>
        <v>43931</v>
      </c>
      <c r="P7847">
        <f>+VLOOKUP($N7847,[1]Hoja3!$A$4:$E$349,2,0)</f>
        <v>13</v>
      </c>
      <c r="Q7847">
        <f>+VLOOKUP($N7847,[1]Hoja3!$A$4:$E$349,3,0)</f>
        <v>13401</v>
      </c>
      <c r="R7847" t="str">
        <f>+VLOOKUP($N7847,[1]Hoja3!$A$4:$E$349,4,0)</f>
        <v>Metropolitana</v>
      </c>
      <c r="S7847" t="str">
        <f t="shared" ref="S7847:S7910" si="805">+N7847&amp;O7847&amp;M7847</f>
        <v>San Bernardo4393138</v>
      </c>
    </row>
    <row r="7848" spans="11:19" x14ac:dyDescent="0.3">
      <c r="K7848">
        <f t="shared" si="800"/>
        <v>0</v>
      </c>
      <c r="L7848" t="str">
        <f t="shared" si="801"/>
        <v>San Carlos43931</v>
      </c>
      <c r="M7848" s="9">
        <v>1</v>
      </c>
      <c r="N7848" t="s">
        <v>304</v>
      </c>
      <c r="O7848" s="1">
        <f t="shared" si="804"/>
        <v>43931</v>
      </c>
      <c r="P7848">
        <f>+VLOOKUP($N7848,[1]Hoja3!$A$4:$E$349,2,0)</f>
        <v>16</v>
      </c>
      <c r="Q7848">
        <f>+VLOOKUP($N7848,[1]Hoja3!$A$4:$E$349,3,0)</f>
        <v>16301</v>
      </c>
      <c r="R7848" t="str">
        <f>+VLOOKUP($N7848,[1]Hoja3!$A$4:$E$349,4,0)</f>
        <v>Ñuble</v>
      </c>
      <c r="S7848" t="str">
        <f t="shared" si="805"/>
        <v>San Carlos439311</v>
      </c>
    </row>
    <row r="7849" spans="11:19" x14ac:dyDescent="0.3">
      <c r="K7849">
        <f t="shared" si="800"/>
        <v>0</v>
      </c>
      <c r="L7849" t="str">
        <f t="shared" si="801"/>
        <v>San Javier43931</v>
      </c>
      <c r="M7849" s="9">
        <v>1</v>
      </c>
      <c r="N7849" t="s">
        <v>312</v>
      </c>
      <c r="O7849" s="1">
        <f t="shared" si="804"/>
        <v>43931</v>
      </c>
      <c r="P7849">
        <f>+VLOOKUP($N7849,[1]Hoja3!$A$4:$E$349,2,0)</f>
        <v>7</v>
      </c>
      <c r="Q7849">
        <f>+VLOOKUP($N7849,[1]Hoja3!$A$4:$E$349,3,0)</f>
        <v>7406</v>
      </c>
      <c r="R7849" t="str">
        <f>+VLOOKUP($N7849,[1]Hoja3!$A$4:$E$349,4,0)</f>
        <v>Maule</v>
      </c>
      <c r="S7849" t="str">
        <f t="shared" si="805"/>
        <v>San Javier439311</v>
      </c>
    </row>
    <row r="7850" spans="11:19" x14ac:dyDescent="0.3">
      <c r="K7850">
        <f t="shared" si="800"/>
        <v>0</v>
      </c>
      <c r="L7850" t="str">
        <f t="shared" si="801"/>
        <v>San Nicolas43931</v>
      </c>
      <c r="M7850" s="9">
        <v>1</v>
      </c>
      <c r="N7850" t="s">
        <v>317</v>
      </c>
      <c r="O7850" s="1">
        <f t="shared" si="804"/>
        <v>43931</v>
      </c>
      <c r="P7850">
        <f>+VLOOKUP($N7850,[1]Hoja3!$A$4:$E$349,2,0)</f>
        <v>16</v>
      </c>
      <c r="Q7850">
        <f>+VLOOKUP($N7850,[1]Hoja3!$A$4:$E$349,3,0)</f>
        <v>16305</v>
      </c>
      <c r="R7850" t="str">
        <f>+VLOOKUP($N7850,[1]Hoja3!$A$4:$E$349,4,0)</f>
        <v>Ñuble</v>
      </c>
      <c r="S7850" t="str">
        <f t="shared" si="805"/>
        <v>San Nicolas439311</v>
      </c>
    </row>
    <row r="7851" spans="11:19" x14ac:dyDescent="0.3">
      <c r="K7851">
        <f t="shared" si="800"/>
        <v>0</v>
      </c>
      <c r="L7851" t="str">
        <f t="shared" si="801"/>
        <v>San Pedro de la Paz43931</v>
      </c>
      <c r="M7851" s="9">
        <v>1</v>
      </c>
      <c r="N7851" t="s">
        <v>321</v>
      </c>
      <c r="O7851" s="1">
        <f t="shared" si="804"/>
        <v>43931</v>
      </c>
      <c r="P7851">
        <f>+VLOOKUP($N7851,[1]Hoja3!$A$4:$E$349,2,0)</f>
        <v>8</v>
      </c>
      <c r="Q7851">
        <f>+VLOOKUP($N7851,[1]Hoja3!$A$4:$E$349,3,0)</f>
        <v>8108</v>
      </c>
      <c r="R7851" t="str">
        <f>+VLOOKUP($N7851,[1]Hoja3!$A$4:$E$349,4,0)</f>
        <v>Biobío</v>
      </c>
      <c r="S7851" t="str">
        <f t="shared" si="805"/>
        <v>San Pedro de la Paz439311</v>
      </c>
    </row>
    <row r="7852" spans="11:19" x14ac:dyDescent="0.3">
      <c r="K7852">
        <f t="shared" si="800"/>
        <v>0</v>
      </c>
      <c r="L7852" t="str">
        <f t="shared" si="801"/>
        <v>San Pedro de la Paz43931</v>
      </c>
      <c r="M7852" s="9">
        <f t="shared" si="802"/>
        <v>2</v>
      </c>
      <c r="N7852" t="str">
        <f t="shared" si="803"/>
        <v>San Pedro de la Paz</v>
      </c>
      <c r="O7852" s="1">
        <f t="shared" si="804"/>
        <v>43931</v>
      </c>
      <c r="P7852">
        <f>+VLOOKUP($N7852,[1]Hoja3!$A$4:$E$349,2,0)</f>
        <v>8</v>
      </c>
      <c r="Q7852">
        <f>+VLOOKUP($N7852,[1]Hoja3!$A$4:$E$349,3,0)</f>
        <v>8108</v>
      </c>
      <c r="R7852" t="str">
        <f>+VLOOKUP($N7852,[1]Hoja3!$A$4:$E$349,4,0)</f>
        <v>Biobío</v>
      </c>
      <c r="S7852" t="str">
        <f t="shared" si="805"/>
        <v>San Pedro de la Paz439312</v>
      </c>
    </row>
    <row r="7853" spans="11:19" x14ac:dyDescent="0.3">
      <c r="K7853">
        <f t="shared" si="800"/>
        <v>0</v>
      </c>
      <c r="L7853" t="str">
        <f t="shared" si="801"/>
        <v>Santiago43931</v>
      </c>
      <c r="M7853" s="9">
        <v>1</v>
      </c>
      <c r="N7853" t="s">
        <v>330</v>
      </c>
      <c r="O7853" s="1">
        <f t="shared" si="804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05"/>
        <v>Santiago439311</v>
      </c>
    </row>
    <row r="7854" spans="11:19" x14ac:dyDescent="0.3">
      <c r="K7854">
        <f t="shared" si="800"/>
        <v>0</v>
      </c>
      <c r="L7854" t="str">
        <f t="shared" si="801"/>
        <v>Santiago43931</v>
      </c>
      <c r="M7854" s="9">
        <f t="shared" si="802"/>
        <v>2</v>
      </c>
      <c r="N7854" t="str">
        <f t="shared" si="803"/>
        <v>Santiago</v>
      </c>
      <c r="O7854" s="1">
        <f t="shared" si="804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05"/>
        <v>Santiago439312</v>
      </c>
    </row>
    <row r="7855" spans="11:19" x14ac:dyDescent="0.3">
      <c r="K7855">
        <f t="shared" si="800"/>
        <v>0</v>
      </c>
      <c r="L7855" t="str">
        <f t="shared" si="801"/>
        <v>Santiago43931</v>
      </c>
      <c r="M7855" s="9">
        <f t="shared" si="802"/>
        <v>3</v>
      </c>
      <c r="N7855" t="str">
        <f t="shared" si="803"/>
        <v>Santiago</v>
      </c>
      <c r="O7855" s="1">
        <f t="shared" si="804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05"/>
        <v>Santiago439313</v>
      </c>
    </row>
    <row r="7856" spans="11:19" x14ac:dyDescent="0.3">
      <c r="K7856">
        <f t="shared" si="800"/>
        <v>0</v>
      </c>
      <c r="L7856" t="str">
        <f t="shared" si="801"/>
        <v>Santiago43931</v>
      </c>
      <c r="M7856" s="9">
        <f t="shared" si="802"/>
        <v>4</v>
      </c>
      <c r="N7856" t="str">
        <f t="shared" si="803"/>
        <v>Santiago</v>
      </c>
      <c r="O7856" s="1">
        <f t="shared" si="804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05"/>
        <v>Santiago439314</v>
      </c>
    </row>
    <row r="7857" spans="11:19" x14ac:dyDescent="0.3">
      <c r="K7857">
        <f t="shared" si="800"/>
        <v>0</v>
      </c>
      <c r="L7857" t="str">
        <f t="shared" si="801"/>
        <v>Santiago43931</v>
      </c>
      <c r="M7857" s="9">
        <f t="shared" si="802"/>
        <v>5</v>
      </c>
      <c r="N7857" t="str">
        <f t="shared" si="803"/>
        <v>Santiago</v>
      </c>
      <c r="O7857" s="1">
        <f t="shared" si="804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05"/>
        <v>Santiago439315</v>
      </c>
    </row>
    <row r="7858" spans="11:19" x14ac:dyDescent="0.3">
      <c r="K7858">
        <f t="shared" si="800"/>
        <v>0</v>
      </c>
      <c r="L7858" t="str">
        <f t="shared" si="801"/>
        <v>Santiago43931</v>
      </c>
      <c r="M7858" s="9">
        <f t="shared" si="802"/>
        <v>6</v>
      </c>
      <c r="N7858" t="str">
        <f t="shared" si="803"/>
        <v>Santiago</v>
      </c>
      <c r="O7858" s="1">
        <f t="shared" si="804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05"/>
        <v>Santiago439316</v>
      </c>
    </row>
    <row r="7859" spans="11:19" x14ac:dyDescent="0.3">
      <c r="K7859">
        <f t="shared" si="800"/>
        <v>0</v>
      </c>
      <c r="L7859" t="str">
        <f t="shared" si="801"/>
        <v>Santiago43931</v>
      </c>
      <c r="M7859" s="9">
        <f t="shared" si="802"/>
        <v>7</v>
      </c>
      <c r="N7859" t="str">
        <f t="shared" si="803"/>
        <v>Santiago</v>
      </c>
      <c r="O7859" s="1">
        <f t="shared" si="804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05"/>
        <v>Santiago439317</v>
      </c>
    </row>
    <row r="7860" spans="11:19" x14ac:dyDescent="0.3">
      <c r="K7860">
        <f t="shared" si="800"/>
        <v>0</v>
      </c>
      <c r="L7860" t="str">
        <f t="shared" si="801"/>
        <v>Santiago43931</v>
      </c>
      <c r="M7860" s="9">
        <f t="shared" si="802"/>
        <v>8</v>
      </c>
      <c r="N7860" t="str">
        <f t="shared" si="803"/>
        <v>Santiago</v>
      </c>
      <c r="O7860" s="1">
        <f t="shared" si="804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05"/>
        <v>Santiago439318</v>
      </c>
    </row>
    <row r="7861" spans="11:19" x14ac:dyDescent="0.3">
      <c r="K7861">
        <f t="shared" si="800"/>
        <v>0</v>
      </c>
      <c r="L7861" t="str">
        <f t="shared" si="801"/>
        <v>Santiago43931</v>
      </c>
      <c r="M7861" s="9">
        <f t="shared" si="802"/>
        <v>9</v>
      </c>
      <c r="N7861" t="str">
        <f t="shared" si="803"/>
        <v>Santiago</v>
      </c>
      <c r="O7861" s="1">
        <f t="shared" si="804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05"/>
        <v>Santiago439319</v>
      </c>
    </row>
    <row r="7862" spans="11:19" x14ac:dyDescent="0.3">
      <c r="K7862">
        <f t="shared" si="800"/>
        <v>0</v>
      </c>
      <c r="L7862" t="str">
        <f t="shared" si="801"/>
        <v>Santiago43931</v>
      </c>
      <c r="M7862" s="9">
        <f t="shared" si="802"/>
        <v>10</v>
      </c>
      <c r="N7862" t="str">
        <f t="shared" si="803"/>
        <v>Santiago</v>
      </c>
      <c r="O7862" s="1">
        <f t="shared" si="804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05"/>
        <v>Santiago4393110</v>
      </c>
    </row>
    <row r="7863" spans="11:19" x14ac:dyDescent="0.3">
      <c r="K7863">
        <f t="shared" si="800"/>
        <v>0</v>
      </c>
      <c r="L7863" t="str">
        <f t="shared" si="801"/>
        <v>Santiago43931</v>
      </c>
      <c r="M7863" s="9">
        <f t="shared" si="802"/>
        <v>11</v>
      </c>
      <c r="N7863" t="str">
        <f t="shared" si="803"/>
        <v>Santiago</v>
      </c>
      <c r="O7863" s="1">
        <f t="shared" si="804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05"/>
        <v>Santiago4393111</v>
      </c>
    </row>
    <row r="7864" spans="11:19" x14ac:dyDescent="0.3">
      <c r="K7864">
        <f t="shared" si="800"/>
        <v>0</v>
      </c>
      <c r="L7864" t="str">
        <f t="shared" si="801"/>
        <v>Santiago43931</v>
      </c>
      <c r="M7864" s="9">
        <f t="shared" si="802"/>
        <v>12</v>
      </c>
      <c r="N7864" t="str">
        <f t="shared" si="803"/>
        <v>Santiago</v>
      </c>
      <c r="O7864" s="1">
        <f t="shared" si="804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05"/>
        <v>Santiago4393112</v>
      </c>
    </row>
    <row r="7865" spans="11:19" x14ac:dyDescent="0.3">
      <c r="K7865">
        <f t="shared" si="800"/>
        <v>0</v>
      </c>
      <c r="L7865" t="str">
        <f t="shared" si="801"/>
        <v>Santiago43931</v>
      </c>
      <c r="M7865" s="9">
        <f t="shared" si="802"/>
        <v>13</v>
      </c>
      <c r="N7865" t="str">
        <f t="shared" si="803"/>
        <v>Santiago</v>
      </c>
      <c r="O7865" s="1">
        <f t="shared" si="804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05"/>
        <v>Santiago4393113</v>
      </c>
    </row>
    <row r="7866" spans="11:19" x14ac:dyDescent="0.3">
      <c r="K7866">
        <f t="shared" si="800"/>
        <v>0</v>
      </c>
      <c r="L7866" t="str">
        <f t="shared" si="801"/>
        <v>Santiago43931</v>
      </c>
      <c r="M7866" s="9">
        <f t="shared" si="802"/>
        <v>14</v>
      </c>
      <c r="N7866" t="str">
        <f t="shared" si="803"/>
        <v>Santiago</v>
      </c>
      <c r="O7866" s="1">
        <f t="shared" si="804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05"/>
        <v>Santiago4393114</v>
      </c>
    </row>
    <row r="7867" spans="11:19" x14ac:dyDescent="0.3">
      <c r="K7867">
        <f t="shared" si="800"/>
        <v>0</v>
      </c>
      <c r="L7867" t="str">
        <f t="shared" si="801"/>
        <v>Santiago43931</v>
      </c>
      <c r="M7867" s="9">
        <f t="shared" si="802"/>
        <v>15</v>
      </c>
      <c r="N7867" t="str">
        <f t="shared" si="803"/>
        <v>Santiago</v>
      </c>
      <c r="O7867" s="1">
        <f t="shared" si="804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05"/>
        <v>Santiago4393115</v>
      </c>
    </row>
    <row r="7868" spans="11:19" x14ac:dyDescent="0.3">
      <c r="K7868">
        <f t="shared" si="800"/>
        <v>0</v>
      </c>
      <c r="L7868" t="str">
        <f t="shared" si="801"/>
        <v>Santiago43931</v>
      </c>
      <c r="M7868" s="9">
        <f t="shared" si="802"/>
        <v>16</v>
      </c>
      <c r="N7868" t="str">
        <f t="shared" si="803"/>
        <v>Santiago</v>
      </c>
      <c r="O7868" s="1">
        <f t="shared" si="804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05"/>
        <v>Santiago4393116</v>
      </c>
    </row>
    <row r="7869" spans="11:19" x14ac:dyDescent="0.3">
      <c r="K7869">
        <f t="shared" si="800"/>
        <v>0</v>
      </c>
      <c r="L7869" t="str">
        <f t="shared" si="801"/>
        <v>Santiago43931</v>
      </c>
      <c r="M7869" s="9">
        <f t="shared" si="802"/>
        <v>17</v>
      </c>
      <c r="N7869" t="str">
        <f t="shared" si="803"/>
        <v>Santiago</v>
      </c>
      <c r="O7869" s="1">
        <f t="shared" si="804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05"/>
        <v>Santiago4393117</v>
      </c>
    </row>
    <row r="7870" spans="11:19" x14ac:dyDescent="0.3">
      <c r="K7870">
        <f t="shared" si="800"/>
        <v>0</v>
      </c>
      <c r="L7870" t="str">
        <f t="shared" si="801"/>
        <v>Santiago43931</v>
      </c>
      <c r="M7870" s="9">
        <f t="shared" si="802"/>
        <v>18</v>
      </c>
      <c r="N7870" t="str">
        <f t="shared" si="803"/>
        <v>Santiago</v>
      </c>
      <c r="O7870" s="1">
        <f t="shared" si="804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05"/>
        <v>Santiago4393118</v>
      </c>
    </row>
    <row r="7871" spans="11:19" x14ac:dyDescent="0.3">
      <c r="K7871">
        <f t="shared" si="800"/>
        <v>0</v>
      </c>
      <c r="L7871" t="str">
        <f t="shared" si="801"/>
        <v>Santiago43931</v>
      </c>
      <c r="M7871" s="9">
        <f t="shared" si="802"/>
        <v>19</v>
      </c>
      <c r="N7871" t="str">
        <f t="shared" si="803"/>
        <v>Santiago</v>
      </c>
      <c r="O7871" s="1">
        <f t="shared" si="804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05"/>
        <v>Santiago4393119</v>
      </c>
    </row>
    <row r="7872" spans="11:19" x14ac:dyDescent="0.3">
      <c r="K7872">
        <f t="shared" si="800"/>
        <v>0</v>
      </c>
      <c r="L7872" t="str">
        <f t="shared" si="801"/>
        <v>Santiago43931</v>
      </c>
      <c r="M7872" s="9">
        <f t="shared" si="802"/>
        <v>20</v>
      </c>
      <c r="N7872" t="str">
        <f t="shared" si="803"/>
        <v>Santiago</v>
      </c>
      <c r="O7872" s="1">
        <f t="shared" si="804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05"/>
        <v>Santiago4393120</v>
      </c>
    </row>
    <row r="7873" spans="11:19" x14ac:dyDescent="0.3">
      <c r="K7873">
        <f t="shared" si="800"/>
        <v>0</v>
      </c>
      <c r="L7873" t="str">
        <f t="shared" si="801"/>
        <v>Santiago43931</v>
      </c>
      <c r="M7873" s="9">
        <f t="shared" si="802"/>
        <v>21</v>
      </c>
      <c r="N7873" t="str">
        <f t="shared" si="803"/>
        <v>Santiago</v>
      </c>
      <c r="O7873" s="1">
        <f t="shared" si="804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05"/>
        <v>Santiago4393121</v>
      </c>
    </row>
    <row r="7874" spans="11:19" x14ac:dyDescent="0.3">
      <c r="K7874">
        <f t="shared" si="800"/>
        <v>0</v>
      </c>
      <c r="L7874" t="str">
        <f t="shared" si="801"/>
        <v>Santiago43931</v>
      </c>
      <c r="M7874" s="9">
        <f t="shared" si="802"/>
        <v>22</v>
      </c>
      <c r="N7874" t="str">
        <f t="shared" si="803"/>
        <v>Santiago</v>
      </c>
      <c r="O7874" s="1">
        <f t="shared" si="804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05"/>
        <v>Santiago4393122</v>
      </c>
    </row>
    <row r="7875" spans="11:19" x14ac:dyDescent="0.3">
      <c r="K7875">
        <f t="shared" si="800"/>
        <v>0</v>
      </c>
      <c r="L7875" t="str">
        <f t="shared" si="801"/>
        <v>Santiago43931</v>
      </c>
      <c r="M7875" s="9">
        <f t="shared" si="802"/>
        <v>23</v>
      </c>
      <c r="N7875" t="str">
        <f t="shared" si="803"/>
        <v>Santiago</v>
      </c>
      <c r="O7875" s="1">
        <f t="shared" si="804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05"/>
        <v>Santiago4393123</v>
      </c>
    </row>
    <row r="7876" spans="11:19" x14ac:dyDescent="0.3">
      <c r="K7876">
        <f t="shared" si="800"/>
        <v>0</v>
      </c>
      <c r="L7876" t="str">
        <f t="shared" si="801"/>
        <v>Santiago43931</v>
      </c>
      <c r="M7876" s="9">
        <f t="shared" si="802"/>
        <v>24</v>
      </c>
      <c r="N7876" t="str">
        <f t="shared" si="803"/>
        <v>Santiago</v>
      </c>
      <c r="O7876" s="1">
        <f t="shared" si="804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05"/>
        <v>Santiago4393124</v>
      </c>
    </row>
    <row r="7877" spans="11:19" x14ac:dyDescent="0.3">
      <c r="K7877">
        <f t="shared" si="800"/>
        <v>0</v>
      </c>
      <c r="L7877" t="str">
        <f t="shared" si="801"/>
        <v>Santiago43931</v>
      </c>
      <c r="M7877" s="9">
        <f t="shared" si="802"/>
        <v>25</v>
      </c>
      <c r="N7877" t="str">
        <f t="shared" si="803"/>
        <v>Santiago</v>
      </c>
      <c r="O7877" s="1">
        <f t="shared" si="804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05"/>
        <v>Santiago4393125</v>
      </c>
    </row>
    <row r="7878" spans="11:19" x14ac:dyDescent="0.3">
      <c r="K7878">
        <f t="shared" si="800"/>
        <v>0</v>
      </c>
      <c r="L7878" t="str">
        <f t="shared" si="801"/>
        <v>Santiago43931</v>
      </c>
      <c r="M7878" s="9">
        <f t="shared" si="802"/>
        <v>26</v>
      </c>
      <c r="N7878" t="str">
        <f t="shared" si="803"/>
        <v>Santiago</v>
      </c>
      <c r="O7878" s="1">
        <f t="shared" si="804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05"/>
        <v>Santiago4393126</v>
      </c>
    </row>
    <row r="7879" spans="11:19" x14ac:dyDescent="0.3">
      <c r="K7879">
        <f t="shared" ref="K7879:K7942" si="806">+COUNTIFS($L$6:$L$20000,B7879)</f>
        <v>0</v>
      </c>
      <c r="L7879" t="str">
        <f t="shared" si="801"/>
        <v>Santiago43931</v>
      </c>
      <c r="M7879" s="9">
        <f t="shared" si="802"/>
        <v>27</v>
      </c>
      <c r="N7879" t="str">
        <f t="shared" si="803"/>
        <v>Santiago</v>
      </c>
      <c r="O7879" s="1">
        <f t="shared" si="804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05"/>
        <v>Santiago4393127</v>
      </c>
    </row>
    <row r="7880" spans="11:19" x14ac:dyDescent="0.3">
      <c r="K7880">
        <f t="shared" si="806"/>
        <v>0</v>
      </c>
      <c r="L7880" t="str">
        <f t="shared" si="801"/>
        <v>Santiago43931</v>
      </c>
      <c r="M7880" s="9">
        <f t="shared" si="802"/>
        <v>28</v>
      </c>
      <c r="N7880" t="str">
        <f t="shared" si="803"/>
        <v>Santiago</v>
      </c>
      <c r="O7880" s="1">
        <f t="shared" si="804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05"/>
        <v>Santiago4393128</v>
      </c>
    </row>
    <row r="7881" spans="11:19" x14ac:dyDescent="0.3">
      <c r="K7881">
        <f t="shared" si="806"/>
        <v>0</v>
      </c>
      <c r="L7881" t="str">
        <f t="shared" si="801"/>
        <v>Santiago43931</v>
      </c>
      <c r="M7881" s="9">
        <f t="shared" si="802"/>
        <v>29</v>
      </c>
      <c r="N7881" t="str">
        <f t="shared" si="803"/>
        <v>Santiago</v>
      </c>
      <c r="O7881" s="1">
        <f t="shared" si="804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05"/>
        <v>Santiago4393129</v>
      </c>
    </row>
    <row r="7882" spans="11:19" x14ac:dyDescent="0.3">
      <c r="K7882">
        <f t="shared" si="806"/>
        <v>0</v>
      </c>
      <c r="L7882" t="str">
        <f t="shared" si="801"/>
        <v>Santiago43931</v>
      </c>
      <c r="M7882" s="9">
        <f t="shared" si="802"/>
        <v>30</v>
      </c>
      <c r="N7882" t="str">
        <f t="shared" si="803"/>
        <v>Santiago</v>
      </c>
      <c r="O7882" s="1">
        <f t="shared" si="804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05"/>
        <v>Santiago4393130</v>
      </c>
    </row>
    <row r="7883" spans="11:19" x14ac:dyDescent="0.3">
      <c r="K7883">
        <f t="shared" si="806"/>
        <v>0</v>
      </c>
      <c r="L7883" t="str">
        <f t="shared" si="801"/>
        <v>Santiago43931</v>
      </c>
      <c r="M7883" s="9">
        <f t="shared" si="802"/>
        <v>31</v>
      </c>
      <c r="N7883" t="str">
        <f t="shared" si="803"/>
        <v>Santiago</v>
      </c>
      <c r="O7883" s="1">
        <f t="shared" si="804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05"/>
        <v>Santiago4393131</v>
      </c>
    </row>
    <row r="7884" spans="11:19" x14ac:dyDescent="0.3">
      <c r="K7884">
        <f t="shared" si="806"/>
        <v>0</v>
      </c>
      <c r="L7884" t="str">
        <f t="shared" si="801"/>
        <v>Santiago43931</v>
      </c>
      <c r="M7884" s="9">
        <f t="shared" si="802"/>
        <v>32</v>
      </c>
      <c r="N7884" t="str">
        <f t="shared" si="803"/>
        <v>Santiago</v>
      </c>
      <c r="O7884" s="1">
        <f t="shared" si="804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05"/>
        <v>Santiago4393132</v>
      </c>
    </row>
    <row r="7885" spans="11:19" x14ac:dyDescent="0.3">
      <c r="K7885">
        <f t="shared" si="806"/>
        <v>0</v>
      </c>
      <c r="L7885" t="str">
        <f t="shared" si="801"/>
        <v>Santiago43931</v>
      </c>
      <c r="M7885" s="9">
        <f t="shared" si="802"/>
        <v>33</v>
      </c>
      <c r="N7885" t="str">
        <f t="shared" si="803"/>
        <v>Santiago</v>
      </c>
      <c r="O7885" s="1">
        <f t="shared" si="804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05"/>
        <v>Santiago4393133</v>
      </c>
    </row>
    <row r="7886" spans="11:19" x14ac:dyDescent="0.3">
      <c r="K7886">
        <f t="shared" si="806"/>
        <v>0</v>
      </c>
      <c r="L7886" t="str">
        <f t="shared" si="801"/>
        <v>Santiago43931</v>
      </c>
      <c r="M7886" s="9">
        <f t="shared" si="802"/>
        <v>34</v>
      </c>
      <c r="N7886" t="str">
        <f t="shared" si="803"/>
        <v>Santiago</v>
      </c>
      <c r="O7886" s="1">
        <f t="shared" si="804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05"/>
        <v>Santiago4393134</v>
      </c>
    </row>
    <row r="7887" spans="11:19" x14ac:dyDescent="0.3">
      <c r="K7887">
        <f t="shared" si="806"/>
        <v>0</v>
      </c>
      <c r="L7887" t="str">
        <f t="shared" si="801"/>
        <v>Santiago43931</v>
      </c>
      <c r="M7887" s="9">
        <f t="shared" si="802"/>
        <v>35</v>
      </c>
      <c r="N7887" t="str">
        <f t="shared" si="803"/>
        <v>Santiago</v>
      </c>
      <c r="O7887" s="1">
        <f t="shared" si="804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05"/>
        <v>Santiago4393135</v>
      </c>
    </row>
    <row r="7888" spans="11:19" x14ac:dyDescent="0.3">
      <c r="K7888">
        <f t="shared" si="806"/>
        <v>0</v>
      </c>
      <c r="L7888" t="str">
        <f t="shared" si="801"/>
        <v>Santiago43931</v>
      </c>
      <c r="M7888" s="9">
        <f t="shared" si="802"/>
        <v>36</v>
      </c>
      <c r="N7888" t="str">
        <f t="shared" si="803"/>
        <v>Santiago</v>
      </c>
      <c r="O7888" s="1">
        <f t="shared" si="804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05"/>
        <v>Santiago4393136</v>
      </c>
    </row>
    <row r="7889" spans="11:19" x14ac:dyDescent="0.3">
      <c r="K7889">
        <f t="shared" si="806"/>
        <v>0</v>
      </c>
      <c r="L7889" t="str">
        <f t="shared" si="801"/>
        <v>Santiago43931</v>
      </c>
      <c r="M7889" s="9">
        <f t="shared" si="802"/>
        <v>37</v>
      </c>
      <c r="N7889" t="str">
        <f t="shared" si="803"/>
        <v>Santiago</v>
      </c>
      <c r="O7889" s="1">
        <f t="shared" si="804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05"/>
        <v>Santiago4393137</v>
      </c>
    </row>
    <row r="7890" spans="11:19" x14ac:dyDescent="0.3">
      <c r="K7890">
        <f t="shared" si="806"/>
        <v>0</v>
      </c>
      <c r="L7890" t="str">
        <f t="shared" si="801"/>
        <v>Santiago43931</v>
      </c>
      <c r="M7890" s="9">
        <f t="shared" si="802"/>
        <v>38</v>
      </c>
      <c r="N7890" t="str">
        <f t="shared" si="803"/>
        <v>Santiago</v>
      </c>
      <c r="O7890" s="1">
        <f t="shared" si="804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05"/>
        <v>Santiago4393138</v>
      </c>
    </row>
    <row r="7891" spans="11:19" x14ac:dyDescent="0.3">
      <c r="K7891">
        <f t="shared" si="806"/>
        <v>0</v>
      </c>
      <c r="L7891" t="str">
        <f t="shared" si="801"/>
        <v>Santiago43931</v>
      </c>
      <c r="M7891" s="9">
        <f t="shared" si="802"/>
        <v>39</v>
      </c>
      <c r="N7891" t="str">
        <f t="shared" si="803"/>
        <v>Santiago</v>
      </c>
      <c r="O7891" s="1">
        <f t="shared" si="804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05"/>
        <v>Santiago4393139</v>
      </c>
    </row>
    <row r="7892" spans="11:19" x14ac:dyDescent="0.3">
      <c r="K7892">
        <f t="shared" si="806"/>
        <v>0</v>
      </c>
      <c r="L7892" t="str">
        <f t="shared" si="801"/>
        <v>Santiago43931</v>
      </c>
      <c r="M7892" s="9">
        <f t="shared" si="802"/>
        <v>40</v>
      </c>
      <c r="N7892" t="str">
        <f t="shared" si="803"/>
        <v>Santiago</v>
      </c>
      <c r="O7892" s="1">
        <f t="shared" si="804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05"/>
        <v>Santiago4393140</v>
      </c>
    </row>
    <row r="7893" spans="11:19" x14ac:dyDescent="0.3">
      <c r="K7893">
        <f t="shared" si="806"/>
        <v>0</v>
      </c>
      <c r="L7893" t="str">
        <f t="shared" si="801"/>
        <v>Santiago43931</v>
      </c>
      <c r="M7893" s="9">
        <f t="shared" si="802"/>
        <v>41</v>
      </c>
      <c r="N7893" t="str">
        <f t="shared" si="803"/>
        <v>Santiago</v>
      </c>
      <c r="O7893" s="1">
        <f t="shared" si="804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05"/>
        <v>Santiago4393141</v>
      </c>
    </row>
    <row r="7894" spans="11:19" x14ac:dyDescent="0.3">
      <c r="K7894">
        <f t="shared" si="806"/>
        <v>0</v>
      </c>
      <c r="L7894" t="str">
        <f t="shared" si="801"/>
        <v>Santiago43931</v>
      </c>
      <c r="M7894" s="9">
        <f t="shared" si="802"/>
        <v>42</v>
      </c>
      <c r="N7894" t="str">
        <f t="shared" si="803"/>
        <v>Santiago</v>
      </c>
      <c r="O7894" s="1">
        <f t="shared" si="804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05"/>
        <v>Santiago4393142</v>
      </c>
    </row>
    <row r="7895" spans="11:19" x14ac:dyDescent="0.3">
      <c r="K7895">
        <f t="shared" si="806"/>
        <v>0</v>
      </c>
      <c r="L7895" t="str">
        <f t="shared" si="801"/>
        <v>Santiago43931</v>
      </c>
      <c r="M7895" s="9">
        <f t="shared" si="802"/>
        <v>43</v>
      </c>
      <c r="N7895" t="str">
        <f t="shared" si="803"/>
        <v>Santiago</v>
      </c>
      <c r="O7895" s="1">
        <f t="shared" si="804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05"/>
        <v>Santiago4393143</v>
      </c>
    </row>
    <row r="7896" spans="11:19" x14ac:dyDescent="0.3">
      <c r="K7896">
        <f t="shared" si="806"/>
        <v>0</v>
      </c>
      <c r="L7896" t="str">
        <f t="shared" si="801"/>
        <v>Santiago43931</v>
      </c>
      <c r="M7896" s="9">
        <f t="shared" si="802"/>
        <v>44</v>
      </c>
      <c r="N7896" t="str">
        <f t="shared" si="803"/>
        <v>Santiago</v>
      </c>
      <c r="O7896" s="1">
        <f t="shared" si="804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05"/>
        <v>Santiago4393144</v>
      </c>
    </row>
    <row r="7897" spans="11:19" x14ac:dyDescent="0.3">
      <c r="K7897">
        <f t="shared" si="806"/>
        <v>0</v>
      </c>
      <c r="L7897" t="str">
        <f t="shared" si="801"/>
        <v>Santiago43931</v>
      </c>
      <c r="M7897" s="9">
        <f t="shared" si="802"/>
        <v>45</v>
      </c>
      <c r="N7897" t="str">
        <f t="shared" si="803"/>
        <v>Santiago</v>
      </c>
      <c r="O7897" s="1">
        <f t="shared" si="804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05"/>
        <v>Santiago4393145</v>
      </c>
    </row>
    <row r="7898" spans="11:19" x14ac:dyDescent="0.3">
      <c r="K7898">
        <f t="shared" si="806"/>
        <v>0</v>
      </c>
      <c r="L7898" t="str">
        <f t="shared" si="801"/>
        <v>Santiago43931</v>
      </c>
      <c r="M7898" s="9">
        <f t="shared" si="802"/>
        <v>46</v>
      </c>
      <c r="N7898" t="str">
        <f t="shared" si="803"/>
        <v>Santiago</v>
      </c>
      <c r="O7898" s="1">
        <f t="shared" si="804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05"/>
        <v>Santiago4393146</v>
      </c>
    </row>
    <row r="7899" spans="11:19" x14ac:dyDescent="0.3">
      <c r="K7899">
        <f t="shared" si="806"/>
        <v>0</v>
      </c>
      <c r="L7899" t="str">
        <f t="shared" si="801"/>
        <v>Santiago43931</v>
      </c>
      <c r="M7899" s="9">
        <f t="shared" si="802"/>
        <v>47</v>
      </c>
      <c r="N7899" t="str">
        <f t="shared" si="803"/>
        <v>Santiago</v>
      </c>
      <c r="O7899" s="1">
        <f t="shared" si="804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05"/>
        <v>Santiago4393147</v>
      </c>
    </row>
    <row r="7900" spans="11:19" x14ac:dyDescent="0.3">
      <c r="K7900">
        <f t="shared" si="806"/>
        <v>0</v>
      </c>
      <c r="L7900" t="str">
        <f t="shared" si="801"/>
        <v>Santiago43931</v>
      </c>
      <c r="M7900" s="9">
        <f t="shared" si="802"/>
        <v>48</v>
      </c>
      <c r="N7900" t="str">
        <f t="shared" si="803"/>
        <v>Santiago</v>
      </c>
      <c r="O7900" s="1">
        <f t="shared" si="804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05"/>
        <v>Santiago4393148</v>
      </c>
    </row>
    <row r="7901" spans="11:19" x14ac:dyDescent="0.3">
      <c r="K7901">
        <f t="shared" si="806"/>
        <v>0</v>
      </c>
      <c r="L7901" t="str">
        <f t="shared" si="801"/>
        <v>Santiago43931</v>
      </c>
      <c r="M7901" s="9">
        <f t="shared" si="802"/>
        <v>49</v>
      </c>
      <c r="N7901" t="str">
        <f t="shared" si="803"/>
        <v>Santiago</v>
      </c>
      <c r="O7901" s="1">
        <f t="shared" si="804"/>
        <v>43931</v>
      </c>
      <c r="P7901">
        <f>+VLOOKUP($N7901,[1]Hoja3!$A$4:$E$349,2,0)</f>
        <v>13</v>
      </c>
      <c r="Q7901">
        <f>+VLOOKUP($N7901,[1]Hoja3!$A$4:$E$349,3,0)</f>
        <v>13101</v>
      </c>
      <c r="R7901" t="str">
        <f>+VLOOKUP($N7901,[1]Hoja3!$A$4:$E$349,4,0)</f>
        <v>Metropolitana</v>
      </c>
      <c r="S7901" t="str">
        <f t="shared" si="805"/>
        <v>Santiago4393149</v>
      </c>
    </row>
    <row r="7902" spans="11:19" x14ac:dyDescent="0.3">
      <c r="K7902">
        <f t="shared" si="806"/>
        <v>0</v>
      </c>
      <c r="L7902" t="str">
        <f t="shared" si="801"/>
        <v>Santiago43931</v>
      </c>
      <c r="M7902" s="9">
        <f t="shared" si="802"/>
        <v>50</v>
      </c>
      <c r="N7902" t="str">
        <f t="shared" si="803"/>
        <v>Santiago</v>
      </c>
      <c r="O7902" s="1">
        <f t="shared" si="804"/>
        <v>43931</v>
      </c>
      <c r="P7902">
        <f>+VLOOKUP($N7902,[1]Hoja3!$A$4:$E$349,2,0)</f>
        <v>13</v>
      </c>
      <c r="Q7902">
        <f>+VLOOKUP($N7902,[1]Hoja3!$A$4:$E$349,3,0)</f>
        <v>13101</v>
      </c>
      <c r="R7902" t="str">
        <f>+VLOOKUP($N7902,[1]Hoja3!$A$4:$E$349,4,0)</f>
        <v>Metropolitana</v>
      </c>
      <c r="S7902" t="str">
        <f t="shared" si="805"/>
        <v>Santiago4393150</v>
      </c>
    </row>
    <row r="7903" spans="11:19" x14ac:dyDescent="0.3">
      <c r="K7903">
        <f t="shared" si="806"/>
        <v>0</v>
      </c>
      <c r="L7903" t="str">
        <f t="shared" si="801"/>
        <v>Talcahuano43931</v>
      </c>
      <c r="M7903" s="9">
        <v>1</v>
      </c>
      <c r="N7903" t="s">
        <v>334</v>
      </c>
      <c r="O7903" s="1">
        <f t="shared" si="804"/>
        <v>43931</v>
      </c>
      <c r="P7903">
        <f>+VLOOKUP($N7903,[1]Hoja3!$A$4:$E$349,2,0)</f>
        <v>8</v>
      </c>
      <c r="Q7903">
        <f>+VLOOKUP($N7903,[1]Hoja3!$A$4:$E$349,3,0)</f>
        <v>8110</v>
      </c>
      <c r="R7903" t="str">
        <f>+VLOOKUP($N7903,[1]Hoja3!$A$4:$E$349,4,0)</f>
        <v>Biobío</v>
      </c>
      <c r="S7903" t="str">
        <f t="shared" si="805"/>
        <v>Talcahuano439311</v>
      </c>
    </row>
    <row r="7904" spans="11:19" x14ac:dyDescent="0.3">
      <c r="K7904">
        <f t="shared" si="806"/>
        <v>0</v>
      </c>
      <c r="L7904" t="str">
        <f t="shared" si="801"/>
        <v>Temuco43931</v>
      </c>
      <c r="M7904" s="9">
        <v>1</v>
      </c>
      <c r="N7904" t="s">
        <v>336</v>
      </c>
      <c r="O7904" s="1">
        <f t="shared" si="804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05"/>
        <v>Temuco439311</v>
      </c>
    </row>
    <row r="7905" spans="11:19" x14ac:dyDescent="0.3">
      <c r="K7905">
        <f t="shared" si="806"/>
        <v>0</v>
      </c>
      <c r="L7905" t="str">
        <f t="shared" si="801"/>
        <v>Temuco43931</v>
      </c>
      <c r="M7905" s="9">
        <f t="shared" si="802"/>
        <v>2</v>
      </c>
      <c r="N7905" t="str">
        <f t="shared" si="803"/>
        <v>Temuco</v>
      </c>
      <c r="O7905" s="1">
        <f t="shared" si="804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05"/>
        <v>Temuco439312</v>
      </c>
    </row>
    <row r="7906" spans="11:19" x14ac:dyDescent="0.3">
      <c r="K7906">
        <f t="shared" si="806"/>
        <v>0</v>
      </c>
      <c r="L7906" t="str">
        <f t="shared" si="801"/>
        <v>Temuco43931</v>
      </c>
      <c r="M7906" s="9">
        <f t="shared" si="802"/>
        <v>3</v>
      </c>
      <c r="N7906" t="str">
        <f t="shared" si="803"/>
        <v>Temuco</v>
      </c>
      <c r="O7906" s="1">
        <f t="shared" si="804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05"/>
        <v>Temuco439313</v>
      </c>
    </row>
    <row r="7907" spans="11:19" x14ac:dyDescent="0.3">
      <c r="K7907">
        <f t="shared" si="806"/>
        <v>0</v>
      </c>
      <c r="L7907" t="str">
        <f t="shared" si="801"/>
        <v>Temuco43931</v>
      </c>
      <c r="M7907" s="9">
        <f t="shared" si="802"/>
        <v>4</v>
      </c>
      <c r="N7907" t="str">
        <f t="shared" si="803"/>
        <v>Temuco</v>
      </c>
      <c r="O7907" s="1">
        <f t="shared" si="804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05"/>
        <v>Temuco439314</v>
      </c>
    </row>
    <row r="7908" spans="11:19" x14ac:dyDescent="0.3">
      <c r="K7908">
        <f t="shared" si="806"/>
        <v>0</v>
      </c>
      <c r="L7908" t="str">
        <f t="shared" si="801"/>
        <v>Temuco43931</v>
      </c>
      <c r="M7908" s="9">
        <f t="shared" si="802"/>
        <v>5</v>
      </c>
      <c r="N7908" t="str">
        <f t="shared" si="803"/>
        <v>Temuco</v>
      </c>
      <c r="O7908" s="1">
        <f t="shared" si="804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05"/>
        <v>Temuco439315</v>
      </c>
    </row>
    <row r="7909" spans="11:19" x14ac:dyDescent="0.3">
      <c r="K7909">
        <f t="shared" si="806"/>
        <v>0</v>
      </c>
      <c r="L7909" t="str">
        <f t="shared" si="801"/>
        <v>Temuco43931</v>
      </c>
      <c r="M7909" s="9">
        <f t="shared" si="802"/>
        <v>6</v>
      </c>
      <c r="N7909" t="str">
        <f t="shared" si="803"/>
        <v>Temuco</v>
      </c>
      <c r="O7909" s="1">
        <f t="shared" si="804"/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si="805"/>
        <v>Temuco439316</v>
      </c>
    </row>
    <row r="7910" spans="11:19" x14ac:dyDescent="0.3">
      <c r="K7910">
        <f t="shared" si="806"/>
        <v>0</v>
      </c>
      <c r="L7910" t="str">
        <f t="shared" si="801"/>
        <v>Temuco43931</v>
      </c>
      <c r="M7910" s="9">
        <f t="shared" si="802"/>
        <v>7</v>
      </c>
      <c r="N7910" t="str">
        <f t="shared" si="803"/>
        <v>Temuco</v>
      </c>
      <c r="O7910" s="1">
        <f t="shared" si="804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05"/>
        <v>Temuco439317</v>
      </c>
    </row>
    <row r="7911" spans="11:19" x14ac:dyDescent="0.3">
      <c r="K7911">
        <f t="shared" si="806"/>
        <v>0</v>
      </c>
      <c r="L7911" t="str">
        <f t="shared" ref="L7911:L7974" si="807">+N7911&amp;O7911</f>
        <v>Temuco43931</v>
      </c>
      <c r="M7911" s="9">
        <f t="shared" ref="M7911:M7974" si="808">+M7910+1</f>
        <v>8</v>
      </c>
      <c r="N7911" t="str">
        <f t="shared" ref="N7911:N7974" si="809">+N7910</f>
        <v>Temuco</v>
      </c>
      <c r="O7911" s="1">
        <f t="shared" ref="O7911:O7974" si="810">+O7910</f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ref="S7911:S7974" si="811">+N7911&amp;O7911&amp;M7911</f>
        <v>Temuco439318</v>
      </c>
    </row>
    <row r="7912" spans="11:19" x14ac:dyDescent="0.3">
      <c r="K7912">
        <f t="shared" si="806"/>
        <v>0</v>
      </c>
      <c r="L7912" t="str">
        <f t="shared" si="807"/>
        <v>Temuco43931</v>
      </c>
      <c r="M7912" s="9">
        <f t="shared" si="808"/>
        <v>9</v>
      </c>
      <c r="N7912" t="str">
        <f t="shared" si="809"/>
        <v>Temuco</v>
      </c>
      <c r="O7912" s="1">
        <f t="shared" si="810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1"/>
        <v>Temuco439319</v>
      </c>
    </row>
    <row r="7913" spans="11:19" x14ac:dyDescent="0.3">
      <c r="K7913">
        <f t="shared" si="806"/>
        <v>0</v>
      </c>
      <c r="L7913" t="str">
        <f t="shared" si="807"/>
        <v>Temuco43931</v>
      </c>
      <c r="M7913" s="9">
        <f t="shared" si="808"/>
        <v>10</v>
      </c>
      <c r="N7913" t="str">
        <f t="shared" si="809"/>
        <v>Temuco</v>
      </c>
      <c r="O7913" s="1">
        <f t="shared" si="810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1"/>
        <v>Temuco4393110</v>
      </c>
    </row>
    <row r="7914" spans="11:19" x14ac:dyDescent="0.3">
      <c r="K7914">
        <f t="shared" si="806"/>
        <v>0</v>
      </c>
      <c r="L7914" t="str">
        <f t="shared" si="807"/>
        <v>Temuco43931</v>
      </c>
      <c r="M7914" s="9">
        <f t="shared" si="808"/>
        <v>11</v>
      </c>
      <c r="N7914" t="str">
        <f t="shared" si="809"/>
        <v>Temuco</v>
      </c>
      <c r="O7914" s="1">
        <f t="shared" si="810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1"/>
        <v>Temuco4393111</v>
      </c>
    </row>
    <row r="7915" spans="11:19" x14ac:dyDescent="0.3">
      <c r="K7915">
        <f t="shared" si="806"/>
        <v>0</v>
      </c>
      <c r="L7915" t="str">
        <f t="shared" si="807"/>
        <v>Temuco43931</v>
      </c>
      <c r="M7915" s="9">
        <f t="shared" si="808"/>
        <v>12</v>
      </c>
      <c r="N7915" t="str">
        <f t="shared" si="809"/>
        <v>Temuco</v>
      </c>
      <c r="O7915" s="1">
        <f t="shared" si="810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1"/>
        <v>Temuco4393112</v>
      </c>
    </row>
    <row r="7916" spans="11:19" x14ac:dyDescent="0.3">
      <c r="K7916">
        <f t="shared" si="806"/>
        <v>0</v>
      </c>
      <c r="L7916" t="str">
        <f t="shared" si="807"/>
        <v>Temuco43931</v>
      </c>
      <c r="M7916" s="9">
        <f t="shared" si="808"/>
        <v>13</v>
      </c>
      <c r="N7916" t="str">
        <f t="shared" si="809"/>
        <v>Temuco</v>
      </c>
      <c r="O7916" s="1">
        <f t="shared" si="810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1"/>
        <v>Temuco4393113</v>
      </c>
    </row>
    <row r="7917" spans="11:19" x14ac:dyDescent="0.3">
      <c r="K7917">
        <f t="shared" si="806"/>
        <v>0</v>
      </c>
      <c r="L7917" t="str">
        <f t="shared" si="807"/>
        <v>Temuco43931</v>
      </c>
      <c r="M7917" s="9">
        <f t="shared" si="808"/>
        <v>14</v>
      </c>
      <c r="N7917" t="str">
        <f t="shared" si="809"/>
        <v>Temuco</v>
      </c>
      <c r="O7917" s="1">
        <f t="shared" si="810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1"/>
        <v>Temuco4393114</v>
      </c>
    </row>
    <row r="7918" spans="11:19" x14ac:dyDescent="0.3">
      <c r="K7918">
        <f t="shared" si="806"/>
        <v>0</v>
      </c>
      <c r="L7918" t="str">
        <f t="shared" si="807"/>
        <v>Temuco43931</v>
      </c>
      <c r="M7918" s="9">
        <f t="shared" si="808"/>
        <v>15</v>
      </c>
      <c r="N7918" t="str">
        <f t="shared" si="809"/>
        <v>Temuco</v>
      </c>
      <c r="O7918" s="1">
        <f t="shared" si="810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1"/>
        <v>Temuco4393115</v>
      </c>
    </row>
    <row r="7919" spans="11:19" x14ac:dyDescent="0.3">
      <c r="K7919">
        <f t="shared" si="806"/>
        <v>0</v>
      </c>
      <c r="L7919" t="str">
        <f t="shared" si="807"/>
        <v>Temuco43931</v>
      </c>
      <c r="M7919" s="9">
        <f t="shared" si="808"/>
        <v>16</v>
      </c>
      <c r="N7919" t="str">
        <f t="shared" si="809"/>
        <v>Temuco</v>
      </c>
      <c r="O7919" s="1">
        <f t="shared" si="810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1"/>
        <v>Temuco4393116</v>
      </c>
    </row>
    <row r="7920" spans="11:19" x14ac:dyDescent="0.3">
      <c r="K7920">
        <f t="shared" si="806"/>
        <v>0</v>
      </c>
      <c r="L7920" t="str">
        <f t="shared" si="807"/>
        <v>Temuco43931</v>
      </c>
      <c r="M7920" s="9">
        <f t="shared" si="808"/>
        <v>17</v>
      </c>
      <c r="N7920" t="str">
        <f t="shared" si="809"/>
        <v>Temuco</v>
      </c>
      <c r="O7920" s="1">
        <f t="shared" si="810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1"/>
        <v>Temuco4393117</v>
      </c>
    </row>
    <row r="7921" spans="11:19" x14ac:dyDescent="0.3">
      <c r="K7921">
        <f t="shared" si="806"/>
        <v>0</v>
      </c>
      <c r="L7921" t="str">
        <f t="shared" si="807"/>
        <v>Temuco43931</v>
      </c>
      <c r="M7921" s="9">
        <f t="shared" si="808"/>
        <v>18</v>
      </c>
      <c r="N7921" t="str">
        <f t="shared" si="809"/>
        <v>Temuco</v>
      </c>
      <c r="O7921" s="1">
        <f t="shared" si="810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1"/>
        <v>Temuco4393118</v>
      </c>
    </row>
    <row r="7922" spans="11:19" x14ac:dyDescent="0.3">
      <c r="K7922">
        <f t="shared" si="806"/>
        <v>0</v>
      </c>
      <c r="L7922" t="str">
        <f t="shared" si="807"/>
        <v>Temuco43931</v>
      </c>
      <c r="M7922" s="9">
        <f t="shared" si="808"/>
        <v>19</v>
      </c>
      <c r="N7922" t="str">
        <f t="shared" si="809"/>
        <v>Temuco</v>
      </c>
      <c r="O7922" s="1">
        <f t="shared" si="810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1"/>
        <v>Temuco4393119</v>
      </c>
    </row>
    <row r="7923" spans="11:19" x14ac:dyDescent="0.3">
      <c r="K7923">
        <f t="shared" si="806"/>
        <v>0</v>
      </c>
      <c r="L7923" t="str">
        <f t="shared" si="807"/>
        <v>Temuco43931</v>
      </c>
      <c r="M7923" s="9">
        <f t="shared" si="808"/>
        <v>20</v>
      </c>
      <c r="N7923" t="str">
        <f t="shared" si="809"/>
        <v>Temuco</v>
      </c>
      <c r="O7923" s="1">
        <f t="shared" si="810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1"/>
        <v>Temuco4393120</v>
      </c>
    </row>
    <row r="7924" spans="11:19" x14ac:dyDescent="0.3">
      <c r="K7924">
        <f t="shared" si="806"/>
        <v>0</v>
      </c>
      <c r="L7924" t="str">
        <f t="shared" si="807"/>
        <v>Temuco43931</v>
      </c>
      <c r="M7924" s="9">
        <f t="shared" si="808"/>
        <v>21</v>
      </c>
      <c r="N7924" t="str">
        <f t="shared" si="809"/>
        <v>Temuco</v>
      </c>
      <c r="O7924" s="1">
        <f t="shared" si="810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1"/>
        <v>Temuco4393121</v>
      </c>
    </row>
    <row r="7925" spans="11:19" x14ac:dyDescent="0.3">
      <c r="K7925">
        <f t="shared" si="806"/>
        <v>0</v>
      </c>
      <c r="L7925" t="str">
        <f t="shared" si="807"/>
        <v>Temuco43931</v>
      </c>
      <c r="M7925" s="9">
        <f t="shared" si="808"/>
        <v>22</v>
      </c>
      <c r="N7925" t="str">
        <f t="shared" si="809"/>
        <v>Temuco</v>
      </c>
      <c r="O7925" s="1">
        <f t="shared" si="810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1"/>
        <v>Temuco4393122</v>
      </c>
    </row>
    <row r="7926" spans="11:19" x14ac:dyDescent="0.3">
      <c r="K7926">
        <f t="shared" si="806"/>
        <v>0</v>
      </c>
      <c r="L7926" t="str">
        <f t="shared" si="807"/>
        <v>Temuco43931</v>
      </c>
      <c r="M7926" s="9">
        <f t="shared" si="808"/>
        <v>23</v>
      </c>
      <c r="N7926" t="str">
        <f t="shared" si="809"/>
        <v>Temuco</v>
      </c>
      <c r="O7926" s="1">
        <f t="shared" si="810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1"/>
        <v>Temuco4393123</v>
      </c>
    </row>
    <row r="7927" spans="11:19" x14ac:dyDescent="0.3">
      <c r="K7927">
        <f t="shared" si="806"/>
        <v>0</v>
      </c>
      <c r="L7927" t="str">
        <f t="shared" si="807"/>
        <v>Temuco43931</v>
      </c>
      <c r="M7927" s="9">
        <f t="shared" si="808"/>
        <v>24</v>
      </c>
      <c r="N7927" t="str">
        <f t="shared" si="809"/>
        <v>Temuco</v>
      </c>
      <c r="O7927" s="1">
        <f t="shared" si="810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1"/>
        <v>Temuco4393124</v>
      </c>
    </row>
    <row r="7928" spans="11:19" x14ac:dyDescent="0.3">
      <c r="K7928">
        <f t="shared" si="806"/>
        <v>0</v>
      </c>
      <c r="L7928" t="str">
        <f t="shared" si="807"/>
        <v>Temuco43931</v>
      </c>
      <c r="M7928" s="9">
        <f t="shared" si="808"/>
        <v>25</v>
      </c>
      <c r="N7928" t="str">
        <f t="shared" si="809"/>
        <v>Temuco</v>
      </c>
      <c r="O7928" s="1">
        <f t="shared" si="810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1"/>
        <v>Temuco4393125</v>
      </c>
    </row>
    <row r="7929" spans="11:19" x14ac:dyDescent="0.3">
      <c r="K7929">
        <f t="shared" si="806"/>
        <v>0</v>
      </c>
      <c r="L7929" t="str">
        <f t="shared" si="807"/>
        <v>Temuco43931</v>
      </c>
      <c r="M7929" s="9">
        <f t="shared" si="808"/>
        <v>26</v>
      </c>
      <c r="N7929" t="str">
        <f t="shared" si="809"/>
        <v>Temuco</v>
      </c>
      <c r="O7929" s="1">
        <f t="shared" si="810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1"/>
        <v>Temuco4393126</v>
      </c>
    </row>
    <row r="7930" spans="11:19" x14ac:dyDescent="0.3">
      <c r="K7930">
        <f t="shared" si="806"/>
        <v>0</v>
      </c>
      <c r="L7930" t="str">
        <f t="shared" si="807"/>
        <v>Temuco43931</v>
      </c>
      <c r="M7930" s="9">
        <f t="shared" si="808"/>
        <v>27</v>
      </c>
      <c r="N7930" t="str">
        <f t="shared" si="809"/>
        <v>Temuco</v>
      </c>
      <c r="O7930" s="1">
        <f t="shared" si="810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1"/>
        <v>Temuco4393127</v>
      </c>
    </row>
    <row r="7931" spans="11:19" x14ac:dyDescent="0.3">
      <c r="K7931">
        <f t="shared" si="806"/>
        <v>0</v>
      </c>
      <c r="L7931" t="str">
        <f t="shared" si="807"/>
        <v>Temuco43931</v>
      </c>
      <c r="M7931" s="9">
        <f t="shared" si="808"/>
        <v>28</v>
      </c>
      <c r="N7931" t="str">
        <f t="shared" si="809"/>
        <v>Temuco</v>
      </c>
      <c r="O7931" s="1">
        <f t="shared" si="810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1"/>
        <v>Temuco4393128</v>
      </c>
    </row>
    <row r="7932" spans="11:19" x14ac:dyDescent="0.3">
      <c r="K7932">
        <f t="shared" si="806"/>
        <v>0</v>
      </c>
      <c r="L7932" t="str">
        <f t="shared" si="807"/>
        <v>Temuco43931</v>
      </c>
      <c r="M7932" s="9">
        <f t="shared" si="808"/>
        <v>29</v>
      </c>
      <c r="N7932" t="str">
        <f t="shared" si="809"/>
        <v>Temuco</v>
      </c>
      <c r="O7932" s="1">
        <f t="shared" si="810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1"/>
        <v>Temuco4393129</v>
      </c>
    </row>
    <row r="7933" spans="11:19" x14ac:dyDescent="0.3">
      <c r="K7933">
        <f t="shared" si="806"/>
        <v>0</v>
      </c>
      <c r="L7933" t="str">
        <f t="shared" si="807"/>
        <v>Temuco43931</v>
      </c>
      <c r="M7933" s="9">
        <f t="shared" si="808"/>
        <v>30</v>
      </c>
      <c r="N7933" t="str">
        <f t="shared" si="809"/>
        <v>Temuco</v>
      </c>
      <c r="O7933" s="1">
        <f t="shared" si="810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1"/>
        <v>Temuco4393130</v>
      </c>
    </row>
    <row r="7934" spans="11:19" x14ac:dyDescent="0.3">
      <c r="K7934">
        <f t="shared" si="806"/>
        <v>0</v>
      </c>
      <c r="L7934" t="str">
        <f t="shared" si="807"/>
        <v>Temuco43931</v>
      </c>
      <c r="M7934" s="9">
        <f t="shared" si="808"/>
        <v>31</v>
      </c>
      <c r="N7934" t="str">
        <f t="shared" si="809"/>
        <v>Temuco</v>
      </c>
      <c r="O7934" s="1">
        <f t="shared" si="810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1"/>
        <v>Temuco4393131</v>
      </c>
    </row>
    <row r="7935" spans="11:19" x14ac:dyDescent="0.3">
      <c r="K7935">
        <f t="shared" si="806"/>
        <v>0</v>
      </c>
      <c r="L7935" t="str">
        <f t="shared" si="807"/>
        <v>Temuco43931</v>
      </c>
      <c r="M7935" s="9">
        <f t="shared" si="808"/>
        <v>32</v>
      </c>
      <c r="N7935" t="str">
        <f t="shared" si="809"/>
        <v>Temuco</v>
      </c>
      <c r="O7935" s="1">
        <f t="shared" si="810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1"/>
        <v>Temuco4393132</v>
      </c>
    </row>
    <row r="7936" spans="11:19" x14ac:dyDescent="0.3">
      <c r="K7936">
        <f t="shared" si="806"/>
        <v>0</v>
      </c>
      <c r="L7936" t="str">
        <f t="shared" si="807"/>
        <v>Temuco43931</v>
      </c>
      <c r="M7936" s="9">
        <f t="shared" si="808"/>
        <v>33</v>
      </c>
      <c r="N7936" t="str">
        <f t="shared" si="809"/>
        <v>Temuco</v>
      </c>
      <c r="O7936" s="1">
        <f t="shared" si="810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1"/>
        <v>Temuco4393133</v>
      </c>
    </row>
    <row r="7937" spans="11:19" x14ac:dyDescent="0.3">
      <c r="K7937">
        <f t="shared" si="806"/>
        <v>0</v>
      </c>
      <c r="L7937" t="str">
        <f t="shared" si="807"/>
        <v>Temuco43931</v>
      </c>
      <c r="M7937" s="9">
        <f t="shared" si="808"/>
        <v>34</v>
      </c>
      <c r="N7937" t="str">
        <f t="shared" si="809"/>
        <v>Temuco</v>
      </c>
      <c r="O7937" s="1">
        <f t="shared" si="810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1"/>
        <v>Temuco4393134</v>
      </c>
    </row>
    <row r="7938" spans="11:19" x14ac:dyDescent="0.3">
      <c r="K7938">
        <f t="shared" si="806"/>
        <v>0</v>
      </c>
      <c r="L7938" t="str">
        <f t="shared" si="807"/>
        <v>Temuco43931</v>
      </c>
      <c r="M7938" s="9">
        <f t="shared" si="808"/>
        <v>35</v>
      </c>
      <c r="N7938" t="str">
        <f t="shared" si="809"/>
        <v>Temuco</v>
      </c>
      <c r="O7938" s="1">
        <f t="shared" si="810"/>
        <v>43931</v>
      </c>
      <c r="P7938">
        <f>+VLOOKUP($N7938,[1]Hoja3!$A$4:$E$349,2,0)</f>
        <v>9</v>
      </c>
      <c r="Q7938">
        <f>+VLOOKUP($N7938,[1]Hoja3!$A$4:$E$349,3,0)</f>
        <v>9101</v>
      </c>
      <c r="R7938" t="str">
        <f>+VLOOKUP($N7938,[1]Hoja3!$A$4:$E$349,4,0)</f>
        <v>Araucanía</v>
      </c>
      <c r="S7938" t="str">
        <f t="shared" si="811"/>
        <v>Temuco4393135</v>
      </c>
    </row>
    <row r="7939" spans="11:19" x14ac:dyDescent="0.3">
      <c r="K7939">
        <f t="shared" si="806"/>
        <v>0</v>
      </c>
      <c r="L7939" t="str">
        <f t="shared" si="807"/>
        <v>Temuco43931</v>
      </c>
      <c r="M7939" s="9">
        <f t="shared" si="808"/>
        <v>36</v>
      </c>
      <c r="N7939" t="str">
        <f t="shared" si="809"/>
        <v>Temuco</v>
      </c>
      <c r="O7939" s="1">
        <f t="shared" si="810"/>
        <v>43931</v>
      </c>
      <c r="P7939">
        <f>+VLOOKUP($N7939,[1]Hoja3!$A$4:$E$349,2,0)</f>
        <v>9</v>
      </c>
      <c r="Q7939">
        <f>+VLOOKUP($N7939,[1]Hoja3!$A$4:$E$349,3,0)</f>
        <v>9101</v>
      </c>
      <c r="R7939" t="str">
        <f>+VLOOKUP($N7939,[1]Hoja3!$A$4:$E$349,4,0)</f>
        <v>Araucanía</v>
      </c>
      <c r="S7939" t="str">
        <f t="shared" si="811"/>
        <v>Temuco4393136</v>
      </c>
    </row>
    <row r="7940" spans="11:19" x14ac:dyDescent="0.3">
      <c r="K7940">
        <f t="shared" si="806"/>
        <v>0</v>
      </c>
      <c r="L7940" t="str">
        <f t="shared" si="807"/>
        <v>Teodoro Schmidt43931</v>
      </c>
      <c r="M7940" s="9">
        <v>1</v>
      </c>
      <c r="N7940" t="s">
        <v>338</v>
      </c>
      <c r="O7940" s="1">
        <f t="shared" si="810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1"/>
        <v>Teodoro Schmidt439311</v>
      </c>
    </row>
    <row r="7941" spans="11:19" x14ac:dyDescent="0.3">
      <c r="K7941">
        <f t="shared" si="806"/>
        <v>0</v>
      </c>
      <c r="L7941" t="str">
        <f t="shared" si="807"/>
        <v>Teodoro Schmidt43931</v>
      </c>
      <c r="M7941" s="9">
        <f t="shared" si="808"/>
        <v>2</v>
      </c>
      <c r="N7941" t="str">
        <f t="shared" si="809"/>
        <v>Teodoro Schmidt</v>
      </c>
      <c r="O7941" s="1">
        <f t="shared" si="810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1"/>
        <v>Teodoro Schmidt439312</v>
      </c>
    </row>
    <row r="7942" spans="11:19" x14ac:dyDescent="0.3">
      <c r="K7942">
        <f t="shared" si="806"/>
        <v>0</v>
      </c>
      <c r="L7942" t="str">
        <f t="shared" si="807"/>
        <v>Teodoro Schmidt43931</v>
      </c>
      <c r="M7942" s="9">
        <f t="shared" si="808"/>
        <v>3</v>
      </c>
      <c r="N7942" t="str">
        <f t="shared" si="809"/>
        <v>Teodoro Schmidt</v>
      </c>
      <c r="O7942" s="1">
        <f t="shared" si="810"/>
        <v>43931</v>
      </c>
      <c r="P7942">
        <f>+VLOOKUP($N7942,[1]Hoja3!$A$4:$E$349,2,0)</f>
        <v>9</v>
      </c>
      <c r="Q7942">
        <f>+VLOOKUP($N7942,[1]Hoja3!$A$4:$E$349,3,0)</f>
        <v>9117</v>
      </c>
      <c r="R7942" t="str">
        <f>+VLOOKUP($N7942,[1]Hoja3!$A$4:$E$349,4,0)</f>
        <v>Araucanía</v>
      </c>
      <c r="S7942" t="str">
        <f t="shared" si="811"/>
        <v>Teodoro Schmidt439313</v>
      </c>
    </row>
    <row r="7943" spans="11:19" x14ac:dyDescent="0.3">
      <c r="K7943">
        <f t="shared" ref="K7943:K8006" si="812">+COUNTIFS($L$6:$L$20000,B7943)</f>
        <v>0</v>
      </c>
      <c r="L7943" t="str">
        <f t="shared" si="807"/>
        <v>Teodoro Schmidt43931</v>
      </c>
      <c r="M7943" s="9">
        <f t="shared" si="808"/>
        <v>4</v>
      </c>
      <c r="N7943" t="str">
        <f t="shared" si="809"/>
        <v>Teodoro Schmidt</v>
      </c>
      <c r="O7943" s="1">
        <f t="shared" si="810"/>
        <v>43931</v>
      </c>
      <c r="P7943">
        <f>+VLOOKUP($N7943,[1]Hoja3!$A$4:$E$349,2,0)</f>
        <v>9</v>
      </c>
      <c r="Q7943">
        <f>+VLOOKUP($N7943,[1]Hoja3!$A$4:$E$349,3,0)</f>
        <v>9117</v>
      </c>
      <c r="R7943" t="str">
        <f>+VLOOKUP($N7943,[1]Hoja3!$A$4:$E$349,4,0)</f>
        <v>Araucanía</v>
      </c>
      <c r="S7943" t="str">
        <f t="shared" si="811"/>
        <v>Teodoro Schmidt439314</v>
      </c>
    </row>
    <row r="7944" spans="11:19" x14ac:dyDescent="0.3">
      <c r="K7944">
        <f t="shared" si="812"/>
        <v>0</v>
      </c>
      <c r="L7944" t="str">
        <f t="shared" si="807"/>
        <v>Tierra Amarilla43931</v>
      </c>
      <c r="M7944" s="9">
        <v>1</v>
      </c>
      <c r="N7944" t="s">
        <v>339</v>
      </c>
      <c r="O7944" s="1">
        <f t="shared" si="810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1"/>
        <v>Tierra Amarilla439311</v>
      </c>
    </row>
    <row r="7945" spans="11:19" x14ac:dyDescent="0.3">
      <c r="K7945">
        <f t="shared" si="812"/>
        <v>0</v>
      </c>
      <c r="L7945" t="str">
        <f t="shared" si="807"/>
        <v>Tierra Amarilla43931</v>
      </c>
      <c r="M7945" s="9">
        <f t="shared" si="808"/>
        <v>2</v>
      </c>
      <c r="N7945" t="str">
        <f t="shared" si="809"/>
        <v>Tierra Amarilla</v>
      </c>
      <c r="O7945" s="1">
        <f t="shared" si="810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1"/>
        <v>Tierra Amarilla439312</v>
      </c>
    </row>
    <row r="7946" spans="11:19" x14ac:dyDescent="0.3">
      <c r="K7946">
        <f t="shared" si="812"/>
        <v>0</v>
      </c>
      <c r="L7946" t="str">
        <f t="shared" si="807"/>
        <v>Tierra Amarilla43931</v>
      </c>
      <c r="M7946" s="9">
        <f t="shared" si="808"/>
        <v>3</v>
      </c>
      <c r="N7946" t="str">
        <f t="shared" si="809"/>
        <v>Tierra Amarilla</v>
      </c>
      <c r="O7946" s="1">
        <f t="shared" si="810"/>
        <v>43931</v>
      </c>
      <c r="P7946">
        <f>+VLOOKUP($N7946,[1]Hoja3!$A$4:$E$349,2,0)</f>
        <v>3</v>
      </c>
      <c r="Q7946">
        <f>+VLOOKUP($N7946,[1]Hoja3!$A$4:$E$349,3,0)</f>
        <v>3103</v>
      </c>
      <c r="R7946" t="str">
        <f>+VLOOKUP($N7946,[1]Hoja3!$A$4:$E$349,4,0)</f>
        <v>Atacama</v>
      </c>
      <c r="S7946" t="str">
        <f t="shared" si="811"/>
        <v>Tierra Amarilla439313</v>
      </c>
    </row>
    <row r="7947" spans="11:19" x14ac:dyDescent="0.3">
      <c r="K7947">
        <f t="shared" si="812"/>
        <v>0</v>
      </c>
      <c r="L7947" t="str">
        <f t="shared" si="807"/>
        <v>Tierra Amarilla43931</v>
      </c>
      <c r="M7947" s="9">
        <f t="shared" si="808"/>
        <v>4</v>
      </c>
      <c r="N7947" t="str">
        <f t="shared" si="809"/>
        <v>Tierra Amarilla</v>
      </c>
      <c r="O7947" s="1">
        <f t="shared" si="810"/>
        <v>43931</v>
      </c>
      <c r="P7947">
        <f>+VLOOKUP($N7947,[1]Hoja3!$A$4:$E$349,2,0)</f>
        <v>3</v>
      </c>
      <c r="Q7947">
        <f>+VLOOKUP($N7947,[1]Hoja3!$A$4:$E$349,3,0)</f>
        <v>3103</v>
      </c>
      <c r="R7947" t="str">
        <f>+VLOOKUP($N7947,[1]Hoja3!$A$4:$E$349,4,0)</f>
        <v>Atacama</v>
      </c>
      <c r="S7947" t="str">
        <f t="shared" si="811"/>
        <v>Tierra Amarilla439314</v>
      </c>
    </row>
    <row r="7948" spans="11:19" x14ac:dyDescent="0.3">
      <c r="K7948">
        <f t="shared" si="812"/>
        <v>0</v>
      </c>
      <c r="L7948" t="str">
        <f t="shared" si="807"/>
        <v>Valdivia43931</v>
      </c>
      <c r="M7948" s="9">
        <v>1</v>
      </c>
      <c r="N7948" t="s">
        <v>350</v>
      </c>
      <c r="O7948" s="1">
        <f t="shared" si="810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1"/>
        <v>Valdivia439311</v>
      </c>
    </row>
    <row r="7949" spans="11:19" x14ac:dyDescent="0.3">
      <c r="K7949">
        <f t="shared" si="812"/>
        <v>0</v>
      </c>
      <c r="L7949" t="str">
        <f t="shared" si="807"/>
        <v>Valdivia43931</v>
      </c>
      <c r="M7949" s="9">
        <f t="shared" si="808"/>
        <v>2</v>
      </c>
      <c r="N7949" t="str">
        <f t="shared" si="809"/>
        <v>Valdivia</v>
      </c>
      <c r="O7949" s="1">
        <f t="shared" si="810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1"/>
        <v>Valdivia439312</v>
      </c>
    </row>
    <row r="7950" spans="11:19" x14ac:dyDescent="0.3">
      <c r="K7950">
        <f t="shared" si="812"/>
        <v>0</v>
      </c>
      <c r="L7950" t="str">
        <f t="shared" si="807"/>
        <v>Valdivia43931</v>
      </c>
      <c r="M7950" s="9">
        <f t="shared" si="808"/>
        <v>3</v>
      </c>
      <c r="N7950" t="str">
        <f t="shared" si="809"/>
        <v>Valdivia</v>
      </c>
      <c r="O7950" s="1">
        <f t="shared" si="810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1"/>
        <v>Valdivia439313</v>
      </c>
    </row>
    <row r="7951" spans="11:19" x14ac:dyDescent="0.3">
      <c r="K7951">
        <f t="shared" si="812"/>
        <v>0</v>
      </c>
      <c r="L7951" t="str">
        <f t="shared" si="807"/>
        <v>Valdivia43931</v>
      </c>
      <c r="M7951" s="9">
        <f t="shared" si="808"/>
        <v>4</v>
      </c>
      <c r="N7951" t="str">
        <f t="shared" si="809"/>
        <v>Valdivia</v>
      </c>
      <c r="O7951" s="1">
        <f t="shared" si="810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1"/>
        <v>Valdivia439314</v>
      </c>
    </row>
    <row r="7952" spans="11:19" x14ac:dyDescent="0.3">
      <c r="K7952">
        <f t="shared" si="812"/>
        <v>0</v>
      </c>
      <c r="L7952" t="str">
        <f t="shared" si="807"/>
        <v>Valdivia43931</v>
      </c>
      <c r="M7952" s="9">
        <f t="shared" si="808"/>
        <v>5</v>
      </c>
      <c r="N7952" t="str">
        <f t="shared" si="809"/>
        <v>Valdivia</v>
      </c>
      <c r="O7952" s="1">
        <f t="shared" si="810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1"/>
        <v>Valdivia439315</v>
      </c>
    </row>
    <row r="7953" spans="11:19" x14ac:dyDescent="0.3">
      <c r="K7953">
        <f t="shared" si="812"/>
        <v>0</v>
      </c>
      <c r="L7953" t="str">
        <f t="shared" si="807"/>
        <v>Valdivia43931</v>
      </c>
      <c r="M7953" s="9">
        <f t="shared" si="808"/>
        <v>6</v>
      </c>
      <c r="N7953" t="str">
        <f t="shared" si="809"/>
        <v>Valdivia</v>
      </c>
      <c r="O7953" s="1">
        <f t="shared" si="810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1"/>
        <v>Valdivia439316</v>
      </c>
    </row>
    <row r="7954" spans="11:19" x14ac:dyDescent="0.3">
      <c r="K7954">
        <f t="shared" si="812"/>
        <v>0</v>
      </c>
      <c r="L7954" t="str">
        <f t="shared" si="807"/>
        <v>Valdivia43931</v>
      </c>
      <c r="M7954" s="9">
        <f t="shared" si="808"/>
        <v>7</v>
      </c>
      <c r="N7954" t="str">
        <f t="shared" si="809"/>
        <v>Valdivia</v>
      </c>
      <c r="O7954" s="1">
        <f t="shared" si="810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1"/>
        <v>Valdivia439317</v>
      </c>
    </row>
    <row r="7955" spans="11:19" x14ac:dyDescent="0.3">
      <c r="K7955">
        <f t="shared" si="812"/>
        <v>0</v>
      </c>
      <c r="L7955" t="str">
        <f t="shared" si="807"/>
        <v>Valdivia43931</v>
      </c>
      <c r="M7955" s="9">
        <f t="shared" si="808"/>
        <v>8</v>
      </c>
      <c r="N7955" t="str">
        <f t="shared" si="809"/>
        <v>Valdivia</v>
      </c>
      <c r="O7955" s="1">
        <f t="shared" si="810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1"/>
        <v>Valdivia439318</v>
      </c>
    </row>
    <row r="7956" spans="11:19" x14ac:dyDescent="0.3">
      <c r="K7956">
        <f t="shared" si="812"/>
        <v>0</v>
      </c>
      <c r="L7956" t="str">
        <f t="shared" si="807"/>
        <v>Valdivia43931</v>
      </c>
      <c r="M7956" s="9">
        <f t="shared" si="808"/>
        <v>9</v>
      </c>
      <c r="N7956" t="str">
        <f t="shared" si="809"/>
        <v>Valdivia</v>
      </c>
      <c r="O7956" s="1">
        <f t="shared" si="810"/>
        <v>43931</v>
      </c>
      <c r="P7956">
        <f>+VLOOKUP($N7956,[1]Hoja3!$A$4:$E$349,2,0)</f>
        <v>14</v>
      </c>
      <c r="Q7956">
        <f>+VLOOKUP($N7956,[1]Hoja3!$A$4:$E$349,3,0)</f>
        <v>14101</v>
      </c>
      <c r="R7956" t="str">
        <f>+VLOOKUP($N7956,[1]Hoja3!$A$4:$E$349,4,0)</f>
        <v>Los Ríos</v>
      </c>
      <c r="S7956" t="str">
        <f t="shared" si="811"/>
        <v>Valdivia439319</v>
      </c>
    </row>
    <row r="7957" spans="11:19" x14ac:dyDescent="0.3">
      <c r="K7957">
        <f t="shared" si="812"/>
        <v>0</v>
      </c>
      <c r="L7957" t="str">
        <f t="shared" si="807"/>
        <v>Valdivia43931</v>
      </c>
      <c r="M7957" s="9">
        <f t="shared" si="808"/>
        <v>10</v>
      </c>
      <c r="N7957" t="str">
        <f t="shared" si="809"/>
        <v>Valdivia</v>
      </c>
      <c r="O7957" s="1">
        <f t="shared" si="810"/>
        <v>43931</v>
      </c>
      <c r="P7957">
        <f>+VLOOKUP($N7957,[1]Hoja3!$A$4:$E$349,2,0)</f>
        <v>14</v>
      </c>
      <c r="Q7957">
        <f>+VLOOKUP($N7957,[1]Hoja3!$A$4:$E$349,3,0)</f>
        <v>14101</v>
      </c>
      <c r="R7957" t="str">
        <f>+VLOOKUP($N7957,[1]Hoja3!$A$4:$E$349,4,0)</f>
        <v>Los Ríos</v>
      </c>
      <c r="S7957" t="str">
        <f t="shared" si="811"/>
        <v>Valdivia4393110</v>
      </c>
    </row>
    <row r="7958" spans="11:19" x14ac:dyDescent="0.3">
      <c r="K7958">
        <f t="shared" si="812"/>
        <v>0</v>
      </c>
      <c r="L7958" t="str">
        <f t="shared" si="807"/>
        <v>Valparaiso43931</v>
      </c>
      <c r="M7958" s="9">
        <v>1</v>
      </c>
      <c r="N7958" t="s">
        <v>352</v>
      </c>
      <c r="O7958" s="1">
        <f t="shared" si="810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1"/>
        <v>Valparaiso439311</v>
      </c>
    </row>
    <row r="7959" spans="11:19" x14ac:dyDescent="0.3">
      <c r="K7959">
        <f t="shared" si="812"/>
        <v>0</v>
      </c>
      <c r="L7959" t="str">
        <f t="shared" si="807"/>
        <v>Valparaiso43931</v>
      </c>
      <c r="M7959" s="9">
        <f t="shared" si="808"/>
        <v>2</v>
      </c>
      <c r="N7959" t="str">
        <f t="shared" si="809"/>
        <v>Valparaiso</v>
      </c>
      <c r="O7959" s="1">
        <f t="shared" si="810"/>
        <v>43931</v>
      </c>
      <c r="P7959">
        <f>+VLOOKUP($N7959,[1]Hoja3!$A$4:$E$349,2,0)</f>
        <v>5</v>
      </c>
      <c r="Q7959">
        <f>+VLOOKUP($N7959,[1]Hoja3!$A$4:$E$349,3,0)</f>
        <v>5101</v>
      </c>
      <c r="R7959" t="str">
        <f>+VLOOKUP($N7959,[1]Hoja3!$A$4:$E$349,4,0)</f>
        <v>Valparaíso</v>
      </c>
      <c r="S7959" t="str">
        <f t="shared" si="811"/>
        <v>Valparaiso439312</v>
      </c>
    </row>
    <row r="7960" spans="11:19" x14ac:dyDescent="0.3">
      <c r="K7960">
        <f t="shared" si="812"/>
        <v>0</v>
      </c>
      <c r="L7960" t="str">
        <f t="shared" si="807"/>
        <v>Valparaiso43931</v>
      </c>
      <c r="M7960" s="9">
        <f t="shared" si="808"/>
        <v>3</v>
      </c>
      <c r="N7960" t="str">
        <f t="shared" si="809"/>
        <v>Valparaiso</v>
      </c>
      <c r="O7960" s="1">
        <f t="shared" si="810"/>
        <v>43931</v>
      </c>
      <c r="P7960">
        <f>+VLOOKUP($N7960,[1]Hoja3!$A$4:$E$349,2,0)</f>
        <v>5</v>
      </c>
      <c r="Q7960">
        <f>+VLOOKUP($N7960,[1]Hoja3!$A$4:$E$349,3,0)</f>
        <v>5101</v>
      </c>
      <c r="R7960" t="str">
        <f>+VLOOKUP($N7960,[1]Hoja3!$A$4:$E$349,4,0)</f>
        <v>Valparaíso</v>
      </c>
      <c r="S7960" t="str">
        <f t="shared" si="811"/>
        <v>Valparaiso439313</v>
      </c>
    </row>
    <row r="7961" spans="11:19" x14ac:dyDescent="0.3">
      <c r="K7961">
        <f t="shared" si="812"/>
        <v>0</v>
      </c>
      <c r="L7961" t="str">
        <f t="shared" si="807"/>
        <v>Vina del Mar43931</v>
      </c>
      <c r="M7961" s="9">
        <v>1</v>
      </c>
      <c r="N7961" t="s">
        <v>359</v>
      </c>
      <c r="O7961" s="1">
        <f t="shared" si="810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1"/>
        <v>Vina del Mar439311</v>
      </c>
    </row>
    <row r="7962" spans="11:19" x14ac:dyDescent="0.3">
      <c r="K7962">
        <f t="shared" si="812"/>
        <v>0</v>
      </c>
      <c r="L7962" t="str">
        <f t="shared" si="807"/>
        <v>Vina del Mar43931</v>
      </c>
      <c r="M7962" s="9">
        <f t="shared" si="808"/>
        <v>2</v>
      </c>
      <c r="N7962" t="str">
        <f t="shared" si="809"/>
        <v>Vina del Mar</v>
      </c>
      <c r="O7962" s="1">
        <f t="shared" si="810"/>
        <v>43931</v>
      </c>
      <c r="P7962">
        <f>+VLOOKUP($N7962,[1]Hoja3!$A$4:$E$349,2,0)</f>
        <v>5</v>
      </c>
      <c r="Q7962">
        <f>+VLOOKUP($N7962,[1]Hoja3!$A$4:$E$349,3,0)</f>
        <v>5109</v>
      </c>
      <c r="R7962" t="str">
        <f>+VLOOKUP($N7962,[1]Hoja3!$A$4:$E$349,4,0)</f>
        <v>Valparaíso</v>
      </c>
      <c r="S7962" t="str">
        <f t="shared" si="811"/>
        <v>Vina del Mar439312</v>
      </c>
    </row>
    <row r="7963" spans="11:19" x14ac:dyDescent="0.3">
      <c r="K7963">
        <f t="shared" si="812"/>
        <v>0</v>
      </c>
      <c r="L7963" t="str">
        <f t="shared" si="807"/>
        <v>Vina del Mar43931</v>
      </c>
      <c r="M7963" s="9">
        <f t="shared" si="808"/>
        <v>3</v>
      </c>
      <c r="N7963" t="str">
        <f t="shared" si="809"/>
        <v>Vina del Mar</v>
      </c>
      <c r="O7963" s="1">
        <f t="shared" si="810"/>
        <v>43931</v>
      </c>
      <c r="P7963">
        <f>+VLOOKUP($N7963,[1]Hoja3!$A$4:$E$349,2,0)</f>
        <v>5</v>
      </c>
      <c r="Q7963">
        <f>+VLOOKUP($N7963,[1]Hoja3!$A$4:$E$349,3,0)</f>
        <v>5109</v>
      </c>
      <c r="R7963" t="str">
        <f>+VLOOKUP($N7963,[1]Hoja3!$A$4:$E$349,4,0)</f>
        <v>Valparaíso</v>
      </c>
      <c r="S7963" t="str">
        <f t="shared" si="811"/>
        <v>Vina del Mar439313</v>
      </c>
    </row>
    <row r="7964" spans="11:19" x14ac:dyDescent="0.3">
      <c r="K7964">
        <f t="shared" si="812"/>
        <v>0</v>
      </c>
      <c r="L7964" t="str">
        <f t="shared" si="807"/>
        <v>Yungay43931</v>
      </c>
      <c r="M7964" s="9">
        <v>1</v>
      </c>
      <c r="N7964" t="s">
        <v>363</v>
      </c>
      <c r="O7964" s="1">
        <f t="shared" si="810"/>
        <v>43931</v>
      </c>
      <c r="P7964">
        <f>+VLOOKUP($N7964,[1]Hoja3!$A$4:$E$349,2,0)</f>
        <v>16</v>
      </c>
      <c r="Q7964">
        <f>+VLOOKUP($N7964,[1]Hoja3!$A$4:$E$349,3,0)</f>
        <v>16109</v>
      </c>
      <c r="R7964" t="str">
        <f>+VLOOKUP($N7964,[1]Hoja3!$A$4:$E$349,4,0)</f>
        <v>Ñuble</v>
      </c>
      <c r="S7964" t="str">
        <f t="shared" si="811"/>
        <v>Yungay439311</v>
      </c>
    </row>
    <row r="7965" spans="11:19" x14ac:dyDescent="0.3">
      <c r="K7965">
        <f t="shared" si="812"/>
        <v>0</v>
      </c>
      <c r="L7965" t="str">
        <f t="shared" si="807"/>
        <v>Alto Hospicio43934</v>
      </c>
      <c r="M7965" s="9">
        <v>1</v>
      </c>
      <c r="N7965" t="s">
        <v>29</v>
      </c>
      <c r="O7965" s="1"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1"/>
        <v>Alto Hospicio439341</v>
      </c>
    </row>
    <row r="7966" spans="11:19" x14ac:dyDescent="0.3">
      <c r="K7966">
        <f t="shared" si="812"/>
        <v>0</v>
      </c>
      <c r="L7966" t="str">
        <f t="shared" si="807"/>
        <v>Alto Hospicio43934</v>
      </c>
      <c r="M7966" s="9">
        <f t="shared" si="808"/>
        <v>2</v>
      </c>
      <c r="N7966" t="str">
        <f t="shared" si="809"/>
        <v>Alto Hospicio</v>
      </c>
      <c r="O7966" s="1">
        <f t="shared" si="810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1"/>
        <v>Alto Hospicio439342</v>
      </c>
    </row>
    <row r="7967" spans="11:19" x14ac:dyDescent="0.3">
      <c r="K7967">
        <f t="shared" si="812"/>
        <v>0</v>
      </c>
      <c r="L7967" t="str">
        <f t="shared" si="807"/>
        <v>Alto Hospicio43934</v>
      </c>
      <c r="M7967" s="9">
        <f t="shared" si="808"/>
        <v>3</v>
      </c>
      <c r="N7967" t="str">
        <f t="shared" si="809"/>
        <v>Alto Hospicio</v>
      </c>
      <c r="O7967" s="1">
        <f t="shared" si="810"/>
        <v>43934</v>
      </c>
      <c r="P7967">
        <f>+VLOOKUP($N7967,[1]Hoja3!$A$4:$E$349,2,0)</f>
        <v>1</v>
      </c>
      <c r="Q7967">
        <f>+VLOOKUP($N7967,[1]Hoja3!$A$4:$E$349,3,0)</f>
        <v>1107</v>
      </c>
      <c r="R7967" t="str">
        <f>+VLOOKUP($N7967,[1]Hoja3!$A$4:$E$349,4,0)</f>
        <v>Tarapacá</v>
      </c>
      <c r="S7967" t="str">
        <f t="shared" si="811"/>
        <v>Alto Hospicio439343</v>
      </c>
    </row>
    <row r="7968" spans="11:19" x14ac:dyDescent="0.3">
      <c r="K7968">
        <f t="shared" si="812"/>
        <v>0</v>
      </c>
      <c r="L7968" t="str">
        <f t="shared" si="807"/>
        <v>Alto Hospicio43934</v>
      </c>
      <c r="M7968" s="9">
        <f t="shared" si="808"/>
        <v>4</v>
      </c>
      <c r="N7968" t="str">
        <f t="shared" si="809"/>
        <v>Alto Hospicio</v>
      </c>
      <c r="O7968" s="1">
        <f t="shared" si="810"/>
        <v>43934</v>
      </c>
      <c r="P7968">
        <f>+VLOOKUP($N7968,[1]Hoja3!$A$4:$E$349,2,0)</f>
        <v>1</v>
      </c>
      <c r="Q7968">
        <f>+VLOOKUP($N7968,[1]Hoja3!$A$4:$E$349,3,0)</f>
        <v>1107</v>
      </c>
      <c r="R7968" t="str">
        <f>+VLOOKUP($N7968,[1]Hoja3!$A$4:$E$349,4,0)</f>
        <v>Tarapacá</v>
      </c>
      <c r="S7968" t="str">
        <f t="shared" si="811"/>
        <v>Alto Hospicio439344</v>
      </c>
    </row>
    <row r="7969" spans="11:19" x14ac:dyDescent="0.3">
      <c r="K7969">
        <f t="shared" si="812"/>
        <v>0</v>
      </c>
      <c r="L7969" t="str">
        <f t="shared" si="807"/>
        <v>Ancud43934</v>
      </c>
      <c r="M7969" s="9">
        <v>1</v>
      </c>
      <c r="N7969" t="s">
        <v>31</v>
      </c>
      <c r="O7969" s="1">
        <f t="shared" si="810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1"/>
        <v>Ancud439341</v>
      </c>
    </row>
    <row r="7970" spans="11:19" x14ac:dyDescent="0.3">
      <c r="K7970">
        <f t="shared" si="812"/>
        <v>0</v>
      </c>
      <c r="L7970" t="str">
        <f t="shared" si="807"/>
        <v>Ancud43934</v>
      </c>
      <c r="M7970" s="9">
        <f t="shared" si="808"/>
        <v>2</v>
      </c>
      <c r="N7970" t="str">
        <f t="shared" si="809"/>
        <v>Ancud</v>
      </c>
      <c r="O7970" s="1">
        <f t="shared" si="810"/>
        <v>43934</v>
      </c>
      <c r="P7970">
        <f>+VLOOKUP($N7970,[1]Hoja3!$A$4:$E$349,2,0)</f>
        <v>10</v>
      </c>
      <c r="Q7970">
        <f>+VLOOKUP($N7970,[1]Hoja3!$A$4:$E$349,3,0)</f>
        <v>10202</v>
      </c>
      <c r="R7970" t="str">
        <f>+VLOOKUP($N7970,[1]Hoja3!$A$4:$E$349,4,0)</f>
        <v>Los Lagos</v>
      </c>
      <c r="S7970" t="str">
        <f t="shared" si="811"/>
        <v>Ancud439342</v>
      </c>
    </row>
    <row r="7971" spans="11:19" x14ac:dyDescent="0.3">
      <c r="K7971">
        <f t="shared" si="812"/>
        <v>0</v>
      </c>
      <c r="L7971" t="str">
        <f t="shared" si="807"/>
        <v>Ancud43934</v>
      </c>
      <c r="M7971" s="9">
        <f t="shared" si="808"/>
        <v>3</v>
      </c>
      <c r="N7971" t="str">
        <f t="shared" si="809"/>
        <v>Ancud</v>
      </c>
      <c r="O7971" s="1">
        <f t="shared" si="810"/>
        <v>43934</v>
      </c>
      <c r="P7971">
        <f>+VLOOKUP($N7971,[1]Hoja3!$A$4:$E$349,2,0)</f>
        <v>10</v>
      </c>
      <c r="Q7971">
        <f>+VLOOKUP($N7971,[1]Hoja3!$A$4:$E$349,3,0)</f>
        <v>10202</v>
      </c>
      <c r="R7971" t="str">
        <f>+VLOOKUP($N7971,[1]Hoja3!$A$4:$E$349,4,0)</f>
        <v>Los Lagos</v>
      </c>
      <c r="S7971" t="str">
        <f t="shared" si="811"/>
        <v>Ancud439343</v>
      </c>
    </row>
    <row r="7972" spans="11:19" x14ac:dyDescent="0.3">
      <c r="K7972">
        <f t="shared" si="812"/>
        <v>0</v>
      </c>
      <c r="L7972" t="str">
        <f t="shared" si="807"/>
        <v>Angol43934</v>
      </c>
      <c r="M7972" s="9">
        <v>1</v>
      </c>
      <c r="N7972" t="s">
        <v>33</v>
      </c>
      <c r="O7972" s="1">
        <f t="shared" si="810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1"/>
        <v>Angol439341</v>
      </c>
    </row>
    <row r="7973" spans="11:19" x14ac:dyDescent="0.3">
      <c r="K7973">
        <f t="shared" si="812"/>
        <v>0</v>
      </c>
      <c r="L7973" t="str">
        <f t="shared" si="807"/>
        <v>Angol43934</v>
      </c>
      <c r="M7973" s="9">
        <f t="shared" si="808"/>
        <v>2</v>
      </c>
      <c r="N7973" t="str">
        <f t="shared" si="809"/>
        <v>Angol</v>
      </c>
      <c r="O7973" s="1">
        <f t="shared" si="810"/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si="811"/>
        <v>Angol439342</v>
      </c>
    </row>
    <row r="7974" spans="11:19" x14ac:dyDescent="0.3">
      <c r="K7974">
        <f t="shared" si="812"/>
        <v>0</v>
      </c>
      <c r="L7974" t="str">
        <f t="shared" si="807"/>
        <v>Angol43934</v>
      </c>
      <c r="M7974" s="9">
        <f t="shared" si="808"/>
        <v>3</v>
      </c>
      <c r="N7974" t="str">
        <f t="shared" si="809"/>
        <v>Angol</v>
      </c>
      <c r="O7974" s="1">
        <f t="shared" si="810"/>
        <v>43934</v>
      </c>
      <c r="P7974">
        <f>+VLOOKUP($N7974,[1]Hoja3!$A$4:$E$349,2,0)</f>
        <v>9</v>
      </c>
      <c r="Q7974">
        <f>+VLOOKUP($N7974,[1]Hoja3!$A$4:$E$349,3,0)</f>
        <v>9201</v>
      </c>
      <c r="R7974" t="str">
        <f>+VLOOKUP($N7974,[1]Hoja3!$A$4:$E$349,4,0)</f>
        <v>Araucanía</v>
      </c>
      <c r="S7974" t="str">
        <f t="shared" si="811"/>
        <v>Angol439343</v>
      </c>
    </row>
    <row r="7975" spans="11:19" x14ac:dyDescent="0.3">
      <c r="K7975">
        <f t="shared" si="812"/>
        <v>0</v>
      </c>
      <c r="L7975" t="str">
        <f t="shared" ref="L7975:L8038" si="813">+N7975&amp;O7975</f>
        <v>Angol43934</v>
      </c>
      <c r="M7975" s="9">
        <f t="shared" ref="M7975:M8038" si="814">+M7974+1</f>
        <v>4</v>
      </c>
      <c r="N7975" t="str">
        <f t="shared" ref="N7975:N8038" si="815">+N7974</f>
        <v>Angol</v>
      </c>
      <c r="O7975" s="1">
        <f t="shared" ref="O7975:O8038" si="816">+O7974</f>
        <v>43934</v>
      </c>
      <c r="P7975">
        <f>+VLOOKUP($N7975,[1]Hoja3!$A$4:$E$349,2,0)</f>
        <v>9</v>
      </c>
      <c r="Q7975">
        <f>+VLOOKUP($N7975,[1]Hoja3!$A$4:$E$349,3,0)</f>
        <v>9201</v>
      </c>
      <c r="R7975" t="str">
        <f>+VLOOKUP($N7975,[1]Hoja3!$A$4:$E$349,4,0)</f>
        <v>Araucanía</v>
      </c>
      <c r="S7975" t="str">
        <f t="shared" ref="S7975:S8038" si="817">+N7975&amp;O7975&amp;M7975</f>
        <v>Angol439344</v>
      </c>
    </row>
    <row r="7976" spans="11:19" x14ac:dyDescent="0.3">
      <c r="K7976">
        <f t="shared" si="812"/>
        <v>0</v>
      </c>
      <c r="L7976" t="str">
        <f t="shared" si="813"/>
        <v>Antofagasta43934</v>
      </c>
      <c r="M7976" s="9">
        <v>1</v>
      </c>
      <c r="N7976" t="s">
        <v>2</v>
      </c>
      <c r="O7976" s="1">
        <f t="shared" si="816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17"/>
        <v>Antofagasta439341</v>
      </c>
    </row>
    <row r="7977" spans="11:19" x14ac:dyDescent="0.3">
      <c r="K7977">
        <f t="shared" si="812"/>
        <v>0</v>
      </c>
      <c r="L7977" t="str">
        <f t="shared" si="813"/>
        <v>Antofagasta43934</v>
      </c>
      <c r="M7977" s="9">
        <f t="shared" si="814"/>
        <v>2</v>
      </c>
      <c r="N7977" t="str">
        <f t="shared" si="815"/>
        <v>Antofagasta</v>
      </c>
      <c r="O7977" s="1">
        <f t="shared" si="816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17"/>
        <v>Antofagasta439342</v>
      </c>
    </row>
    <row r="7978" spans="11:19" x14ac:dyDescent="0.3">
      <c r="K7978">
        <f t="shared" si="812"/>
        <v>0</v>
      </c>
      <c r="L7978" t="str">
        <f t="shared" si="813"/>
        <v>Antofagasta43934</v>
      </c>
      <c r="M7978" s="9">
        <f t="shared" si="814"/>
        <v>3</v>
      </c>
      <c r="N7978" t="str">
        <f t="shared" si="815"/>
        <v>Antofagasta</v>
      </c>
      <c r="O7978" s="1">
        <f t="shared" si="816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17"/>
        <v>Antofagasta439343</v>
      </c>
    </row>
    <row r="7979" spans="11:19" x14ac:dyDescent="0.3">
      <c r="K7979">
        <f t="shared" si="812"/>
        <v>0</v>
      </c>
      <c r="L7979" t="str">
        <f t="shared" si="813"/>
        <v>Antofagasta43934</v>
      </c>
      <c r="M7979" s="9">
        <f t="shared" si="814"/>
        <v>4</v>
      </c>
      <c r="N7979" t="str">
        <f t="shared" si="815"/>
        <v>Antofagasta</v>
      </c>
      <c r="O7979" s="1">
        <f t="shared" si="816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17"/>
        <v>Antofagasta439344</v>
      </c>
    </row>
    <row r="7980" spans="11:19" x14ac:dyDescent="0.3">
      <c r="K7980">
        <f t="shared" si="812"/>
        <v>0</v>
      </c>
      <c r="L7980" t="str">
        <f t="shared" si="813"/>
        <v>Antofagasta43934</v>
      </c>
      <c r="M7980" s="9">
        <f t="shared" si="814"/>
        <v>5</v>
      </c>
      <c r="N7980" t="str">
        <f t="shared" si="815"/>
        <v>Antofagasta</v>
      </c>
      <c r="O7980" s="1">
        <f t="shared" si="816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17"/>
        <v>Antofagasta439345</v>
      </c>
    </row>
    <row r="7981" spans="11:19" x14ac:dyDescent="0.3">
      <c r="K7981">
        <f t="shared" si="812"/>
        <v>0</v>
      </c>
      <c r="L7981" t="str">
        <f t="shared" si="813"/>
        <v>Antofagasta43934</v>
      </c>
      <c r="M7981" s="9">
        <f t="shared" si="814"/>
        <v>6</v>
      </c>
      <c r="N7981" t="str">
        <f t="shared" si="815"/>
        <v>Antofagasta</v>
      </c>
      <c r="O7981" s="1">
        <f t="shared" si="816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17"/>
        <v>Antofagasta439346</v>
      </c>
    </row>
    <row r="7982" spans="11:19" x14ac:dyDescent="0.3">
      <c r="K7982">
        <f t="shared" si="812"/>
        <v>0</v>
      </c>
      <c r="L7982" t="str">
        <f t="shared" si="813"/>
        <v>Antofagasta43934</v>
      </c>
      <c r="M7982" s="9">
        <f t="shared" si="814"/>
        <v>7</v>
      </c>
      <c r="N7982" t="str">
        <f t="shared" si="815"/>
        <v>Antofagasta</v>
      </c>
      <c r="O7982" s="1">
        <f t="shared" si="816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17"/>
        <v>Antofagasta439347</v>
      </c>
    </row>
    <row r="7983" spans="11:19" x14ac:dyDescent="0.3">
      <c r="K7983">
        <f t="shared" si="812"/>
        <v>0</v>
      </c>
      <c r="L7983" t="str">
        <f t="shared" si="813"/>
        <v>Antofagasta43934</v>
      </c>
      <c r="M7983" s="9">
        <f t="shared" si="814"/>
        <v>8</v>
      </c>
      <c r="N7983" t="str">
        <f t="shared" si="815"/>
        <v>Antofagasta</v>
      </c>
      <c r="O7983" s="1">
        <f t="shared" si="816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17"/>
        <v>Antofagasta439348</v>
      </c>
    </row>
    <row r="7984" spans="11:19" x14ac:dyDescent="0.3">
      <c r="K7984">
        <f t="shared" si="812"/>
        <v>0</v>
      </c>
      <c r="L7984" t="str">
        <f t="shared" si="813"/>
        <v>Antofagasta43934</v>
      </c>
      <c r="M7984" s="9">
        <f t="shared" si="814"/>
        <v>9</v>
      </c>
      <c r="N7984" t="str">
        <f t="shared" si="815"/>
        <v>Antofagasta</v>
      </c>
      <c r="O7984" s="1">
        <f t="shared" si="816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17"/>
        <v>Antofagasta439349</v>
      </c>
    </row>
    <row r="7985" spans="11:19" x14ac:dyDescent="0.3">
      <c r="K7985">
        <f t="shared" si="812"/>
        <v>0</v>
      </c>
      <c r="L7985" t="str">
        <f t="shared" si="813"/>
        <v>Antofagasta43934</v>
      </c>
      <c r="M7985" s="9">
        <f t="shared" si="814"/>
        <v>10</v>
      </c>
      <c r="N7985" t="str">
        <f t="shared" si="815"/>
        <v>Antofagasta</v>
      </c>
      <c r="O7985" s="1">
        <f t="shared" si="816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17"/>
        <v>Antofagasta4393410</v>
      </c>
    </row>
    <row r="7986" spans="11:19" x14ac:dyDescent="0.3">
      <c r="K7986">
        <f t="shared" si="812"/>
        <v>0</v>
      </c>
      <c r="L7986" t="str">
        <f t="shared" si="813"/>
        <v>Antofagasta43934</v>
      </c>
      <c r="M7986" s="9">
        <f t="shared" si="814"/>
        <v>11</v>
      </c>
      <c r="N7986" t="str">
        <f t="shared" si="815"/>
        <v>Antofagasta</v>
      </c>
      <c r="O7986" s="1">
        <f t="shared" si="816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17"/>
        <v>Antofagasta4393411</v>
      </c>
    </row>
    <row r="7987" spans="11:19" x14ac:dyDescent="0.3">
      <c r="K7987">
        <f t="shared" si="812"/>
        <v>0</v>
      </c>
      <c r="L7987" t="str">
        <f t="shared" si="813"/>
        <v>Antofagasta43934</v>
      </c>
      <c r="M7987" s="9">
        <f t="shared" si="814"/>
        <v>12</v>
      </c>
      <c r="N7987" t="str">
        <f t="shared" si="815"/>
        <v>Antofagasta</v>
      </c>
      <c r="O7987" s="1">
        <f t="shared" si="816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17"/>
        <v>Antofagasta4393412</v>
      </c>
    </row>
    <row r="7988" spans="11:19" x14ac:dyDescent="0.3">
      <c r="K7988">
        <f t="shared" si="812"/>
        <v>0</v>
      </c>
      <c r="L7988" t="str">
        <f t="shared" si="813"/>
        <v>Antofagasta43934</v>
      </c>
      <c r="M7988" s="9">
        <f t="shared" si="814"/>
        <v>13</v>
      </c>
      <c r="N7988" t="str">
        <f t="shared" si="815"/>
        <v>Antofagasta</v>
      </c>
      <c r="O7988" s="1">
        <f t="shared" si="816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17"/>
        <v>Antofagasta4393413</v>
      </c>
    </row>
    <row r="7989" spans="11:19" x14ac:dyDescent="0.3">
      <c r="K7989">
        <f t="shared" si="812"/>
        <v>0</v>
      </c>
      <c r="L7989" t="str">
        <f t="shared" si="813"/>
        <v>Antofagasta43934</v>
      </c>
      <c r="M7989" s="9">
        <f t="shared" si="814"/>
        <v>14</v>
      </c>
      <c r="N7989" t="str">
        <f t="shared" si="815"/>
        <v>Antofagasta</v>
      </c>
      <c r="O7989" s="1">
        <f t="shared" si="816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17"/>
        <v>Antofagasta4393414</v>
      </c>
    </row>
    <row r="7990" spans="11:19" x14ac:dyDescent="0.3">
      <c r="K7990">
        <f t="shared" si="812"/>
        <v>0</v>
      </c>
      <c r="L7990" t="str">
        <f t="shared" si="813"/>
        <v>Antofagasta43934</v>
      </c>
      <c r="M7990" s="9">
        <f t="shared" si="814"/>
        <v>15</v>
      </c>
      <c r="N7990" t="str">
        <f t="shared" si="815"/>
        <v>Antofagasta</v>
      </c>
      <c r="O7990" s="1">
        <f t="shared" si="816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17"/>
        <v>Antofagasta4393415</v>
      </c>
    </row>
    <row r="7991" spans="11:19" x14ac:dyDescent="0.3">
      <c r="K7991">
        <f t="shared" si="812"/>
        <v>0</v>
      </c>
      <c r="L7991" t="str">
        <f t="shared" si="813"/>
        <v>Antofagasta43934</v>
      </c>
      <c r="M7991" s="9">
        <f t="shared" si="814"/>
        <v>16</v>
      </c>
      <c r="N7991" t="str">
        <f t="shared" si="815"/>
        <v>Antofagasta</v>
      </c>
      <c r="O7991" s="1">
        <f t="shared" si="816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17"/>
        <v>Antofagasta4393416</v>
      </c>
    </row>
    <row r="7992" spans="11:19" x14ac:dyDescent="0.3">
      <c r="K7992">
        <f t="shared" si="812"/>
        <v>0</v>
      </c>
      <c r="L7992" t="str">
        <f t="shared" si="813"/>
        <v>Antofagasta43934</v>
      </c>
      <c r="M7992" s="9">
        <f t="shared" si="814"/>
        <v>17</v>
      </c>
      <c r="N7992" t="str">
        <f t="shared" si="815"/>
        <v>Antofagasta</v>
      </c>
      <c r="O7992" s="1">
        <f t="shared" si="816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17"/>
        <v>Antofagasta4393417</v>
      </c>
    </row>
    <row r="7993" spans="11:19" x14ac:dyDescent="0.3">
      <c r="K7993">
        <f t="shared" si="812"/>
        <v>0</v>
      </c>
      <c r="L7993" t="str">
        <f t="shared" si="813"/>
        <v>Antofagasta43934</v>
      </c>
      <c r="M7993" s="9">
        <f t="shared" si="814"/>
        <v>18</v>
      </c>
      <c r="N7993" t="str">
        <f t="shared" si="815"/>
        <v>Antofagasta</v>
      </c>
      <c r="O7993" s="1">
        <f t="shared" si="816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17"/>
        <v>Antofagasta4393418</v>
      </c>
    </row>
    <row r="7994" spans="11:19" x14ac:dyDescent="0.3">
      <c r="K7994">
        <f t="shared" si="812"/>
        <v>0</v>
      </c>
      <c r="L7994" t="str">
        <f t="shared" si="813"/>
        <v>Antofagasta43934</v>
      </c>
      <c r="M7994" s="9">
        <f t="shared" si="814"/>
        <v>19</v>
      </c>
      <c r="N7994" t="str">
        <f t="shared" si="815"/>
        <v>Antofagasta</v>
      </c>
      <c r="O7994" s="1">
        <f t="shared" si="816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17"/>
        <v>Antofagasta4393419</v>
      </c>
    </row>
    <row r="7995" spans="11:19" x14ac:dyDescent="0.3">
      <c r="K7995">
        <f t="shared" si="812"/>
        <v>0</v>
      </c>
      <c r="L7995" t="str">
        <f t="shared" si="813"/>
        <v>Antofagasta43934</v>
      </c>
      <c r="M7995" s="9">
        <f t="shared" si="814"/>
        <v>20</v>
      </c>
      <c r="N7995" t="str">
        <f t="shared" si="815"/>
        <v>Antofagasta</v>
      </c>
      <c r="O7995" s="1">
        <f t="shared" si="816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17"/>
        <v>Antofagasta4393420</v>
      </c>
    </row>
    <row r="7996" spans="11:19" x14ac:dyDescent="0.3">
      <c r="K7996">
        <f t="shared" si="812"/>
        <v>0</v>
      </c>
      <c r="L7996" t="str">
        <f t="shared" si="813"/>
        <v>Antofagasta43934</v>
      </c>
      <c r="M7996" s="9">
        <f t="shared" si="814"/>
        <v>21</v>
      </c>
      <c r="N7996" t="str">
        <f t="shared" si="815"/>
        <v>Antofagasta</v>
      </c>
      <c r="O7996" s="1">
        <f t="shared" si="816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17"/>
        <v>Antofagasta4393421</v>
      </c>
    </row>
    <row r="7997" spans="11:19" x14ac:dyDescent="0.3">
      <c r="K7997">
        <f t="shared" si="812"/>
        <v>0</v>
      </c>
      <c r="L7997" t="str">
        <f t="shared" si="813"/>
        <v>Antofagasta43934</v>
      </c>
      <c r="M7997" s="9">
        <f t="shared" si="814"/>
        <v>22</v>
      </c>
      <c r="N7997" t="str">
        <f t="shared" si="815"/>
        <v>Antofagasta</v>
      </c>
      <c r="O7997" s="1">
        <f t="shared" si="816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17"/>
        <v>Antofagasta4393422</v>
      </c>
    </row>
    <row r="7998" spans="11:19" x14ac:dyDescent="0.3">
      <c r="K7998">
        <f t="shared" si="812"/>
        <v>0</v>
      </c>
      <c r="L7998" t="str">
        <f t="shared" si="813"/>
        <v>Antofagasta43934</v>
      </c>
      <c r="M7998" s="9">
        <f t="shared" si="814"/>
        <v>23</v>
      </c>
      <c r="N7998" t="str">
        <f t="shared" si="815"/>
        <v>Antofagasta</v>
      </c>
      <c r="O7998" s="1">
        <f t="shared" si="816"/>
        <v>43934</v>
      </c>
      <c r="P7998">
        <f>+VLOOKUP($N7998,[1]Hoja3!$A$4:$E$349,2,0)</f>
        <v>2</v>
      </c>
      <c r="Q7998">
        <f>+VLOOKUP($N7998,[1]Hoja3!$A$4:$E$349,3,0)</f>
        <v>2101</v>
      </c>
      <c r="R7998" t="str">
        <f>+VLOOKUP($N7998,[1]Hoja3!$A$4:$E$349,4,0)</f>
        <v>Antofagasta</v>
      </c>
      <c r="S7998" t="str">
        <f t="shared" si="817"/>
        <v>Antofagasta4393423</v>
      </c>
    </row>
    <row r="7999" spans="11:19" x14ac:dyDescent="0.3">
      <c r="K7999">
        <f t="shared" si="812"/>
        <v>0</v>
      </c>
      <c r="L7999" t="str">
        <f t="shared" si="813"/>
        <v>Antofagasta43934</v>
      </c>
      <c r="M7999" s="9">
        <f t="shared" si="814"/>
        <v>24</v>
      </c>
      <c r="N7999" t="str">
        <f t="shared" si="815"/>
        <v>Antofagasta</v>
      </c>
      <c r="O7999" s="1">
        <f t="shared" si="816"/>
        <v>43934</v>
      </c>
      <c r="P7999">
        <f>+VLOOKUP($N7999,[1]Hoja3!$A$4:$E$349,2,0)</f>
        <v>2</v>
      </c>
      <c r="Q7999">
        <f>+VLOOKUP($N7999,[1]Hoja3!$A$4:$E$349,3,0)</f>
        <v>2101</v>
      </c>
      <c r="R7999" t="str">
        <f>+VLOOKUP($N7999,[1]Hoja3!$A$4:$E$349,4,0)</f>
        <v>Antofagasta</v>
      </c>
      <c r="S7999" t="str">
        <f t="shared" si="817"/>
        <v>Antofagasta4393424</v>
      </c>
    </row>
    <row r="8000" spans="11:19" x14ac:dyDescent="0.3">
      <c r="K8000">
        <f t="shared" si="812"/>
        <v>0</v>
      </c>
      <c r="L8000" t="str">
        <f t="shared" si="813"/>
        <v>Arica43934</v>
      </c>
      <c r="M8000" s="9">
        <v>1</v>
      </c>
      <c r="N8000" t="s">
        <v>37</v>
      </c>
      <c r="O8000" s="1">
        <f t="shared" si="816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17"/>
        <v>Arica439341</v>
      </c>
    </row>
    <row r="8001" spans="11:19" x14ac:dyDescent="0.3">
      <c r="K8001">
        <f t="shared" si="812"/>
        <v>0</v>
      </c>
      <c r="L8001" t="str">
        <f t="shared" si="813"/>
        <v>Arica43934</v>
      </c>
      <c r="M8001" s="9">
        <f t="shared" si="814"/>
        <v>2</v>
      </c>
      <c r="N8001" t="str">
        <f t="shared" si="815"/>
        <v>Arica</v>
      </c>
      <c r="O8001" s="1">
        <f t="shared" si="816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17"/>
        <v>Arica439342</v>
      </c>
    </row>
    <row r="8002" spans="11:19" x14ac:dyDescent="0.3">
      <c r="K8002">
        <f t="shared" si="812"/>
        <v>0</v>
      </c>
      <c r="L8002" t="str">
        <f t="shared" si="813"/>
        <v>Arica43934</v>
      </c>
      <c r="M8002" s="9">
        <f t="shared" si="814"/>
        <v>3</v>
      </c>
      <c r="N8002" t="str">
        <f t="shared" si="815"/>
        <v>Arica</v>
      </c>
      <c r="O8002" s="1">
        <f t="shared" si="816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17"/>
        <v>Arica439343</v>
      </c>
    </row>
    <row r="8003" spans="11:19" x14ac:dyDescent="0.3">
      <c r="K8003">
        <f t="shared" si="812"/>
        <v>0</v>
      </c>
      <c r="L8003" t="str">
        <f t="shared" si="813"/>
        <v>Arica43934</v>
      </c>
      <c r="M8003" s="9">
        <f t="shared" si="814"/>
        <v>4</v>
      </c>
      <c r="N8003" t="str">
        <f t="shared" si="815"/>
        <v>Arica</v>
      </c>
      <c r="O8003" s="1">
        <f t="shared" si="816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17"/>
        <v>Arica439344</v>
      </c>
    </row>
    <row r="8004" spans="11:19" x14ac:dyDescent="0.3">
      <c r="K8004">
        <f t="shared" si="812"/>
        <v>0</v>
      </c>
      <c r="L8004" t="str">
        <f t="shared" si="813"/>
        <v>Arica43934</v>
      </c>
      <c r="M8004" s="9">
        <f t="shared" si="814"/>
        <v>5</v>
      </c>
      <c r="N8004" t="str">
        <f t="shared" si="815"/>
        <v>Arica</v>
      </c>
      <c r="O8004" s="1">
        <f t="shared" si="816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17"/>
        <v>Arica439345</v>
      </c>
    </row>
    <row r="8005" spans="11:19" x14ac:dyDescent="0.3">
      <c r="K8005">
        <f t="shared" si="812"/>
        <v>0</v>
      </c>
      <c r="L8005" t="str">
        <f t="shared" si="813"/>
        <v>Arica43934</v>
      </c>
      <c r="M8005" s="9">
        <f t="shared" si="814"/>
        <v>6</v>
      </c>
      <c r="N8005" t="str">
        <f t="shared" si="815"/>
        <v>Arica</v>
      </c>
      <c r="O8005" s="1">
        <f t="shared" si="816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17"/>
        <v>Arica439346</v>
      </c>
    </row>
    <row r="8006" spans="11:19" x14ac:dyDescent="0.3">
      <c r="K8006">
        <f t="shared" si="812"/>
        <v>0</v>
      </c>
      <c r="L8006" t="str">
        <f t="shared" si="813"/>
        <v>Arica43934</v>
      </c>
      <c r="M8006" s="9">
        <f t="shared" si="814"/>
        <v>7</v>
      </c>
      <c r="N8006" t="str">
        <f t="shared" si="815"/>
        <v>Arica</v>
      </c>
      <c r="O8006" s="1">
        <f t="shared" si="816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17"/>
        <v>Arica439347</v>
      </c>
    </row>
    <row r="8007" spans="11:19" x14ac:dyDescent="0.3">
      <c r="K8007">
        <f t="shared" ref="K8007:K8070" si="818">+COUNTIFS($L$6:$L$20000,B8007)</f>
        <v>0</v>
      </c>
      <c r="L8007" t="str">
        <f t="shared" si="813"/>
        <v>Arica43934</v>
      </c>
      <c r="M8007" s="9">
        <f t="shared" si="814"/>
        <v>8</v>
      </c>
      <c r="N8007" t="str">
        <f t="shared" si="815"/>
        <v>Arica</v>
      </c>
      <c r="O8007" s="1">
        <f t="shared" si="816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17"/>
        <v>Arica439348</v>
      </c>
    </row>
    <row r="8008" spans="11:19" x14ac:dyDescent="0.3">
      <c r="K8008">
        <f t="shared" si="818"/>
        <v>0</v>
      </c>
      <c r="L8008" t="str">
        <f t="shared" si="813"/>
        <v>Arica43934</v>
      </c>
      <c r="M8008" s="9">
        <f t="shared" si="814"/>
        <v>9</v>
      </c>
      <c r="N8008" t="str">
        <f t="shared" si="815"/>
        <v>Arica</v>
      </c>
      <c r="O8008" s="1">
        <f t="shared" si="816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17"/>
        <v>Arica439349</v>
      </c>
    </row>
    <row r="8009" spans="11:19" x14ac:dyDescent="0.3">
      <c r="K8009">
        <f t="shared" si="818"/>
        <v>0</v>
      </c>
      <c r="L8009" t="str">
        <f t="shared" si="813"/>
        <v>Arica43934</v>
      </c>
      <c r="M8009" s="9">
        <f t="shared" si="814"/>
        <v>10</v>
      </c>
      <c r="N8009" t="str">
        <f t="shared" si="815"/>
        <v>Arica</v>
      </c>
      <c r="O8009" s="1">
        <f t="shared" si="816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17"/>
        <v>Arica4393410</v>
      </c>
    </row>
    <row r="8010" spans="11:19" x14ac:dyDescent="0.3">
      <c r="K8010">
        <f t="shared" si="818"/>
        <v>0</v>
      </c>
      <c r="L8010" t="str">
        <f t="shared" si="813"/>
        <v>Arica43934</v>
      </c>
      <c r="M8010" s="9">
        <f t="shared" si="814"/>
        <v>11</v>
      </c>
      <c r="N8010" t="str">
        <f t="shared" si="815"/>
        <v>Arica</v>
      </c>
      <c r="O8010" s="1">
        <f t="shared" si="816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17"/>
        <v>Arica4393411</v>
      </c>
    </row>
    <row r="8011" spans="11:19" x14ac:dyDescent="0.3">
      <c r="K8011">
        <f t="shared" si="818"/>
        <v>0</v>
      </c>
      <c r="L8011" t="str">
        <f t="shared" si="813"/>
        <v>Arica43934</v>
      </c>
      <c r="M8011" s="9">
        <f t="shared" si="814"/>
        <v>12</v>
      </c>
      <c r="N8011" t="str">
        <f t="shared" si="815"/>
        <v>Arica</v>
      </c>
      <c r="O8011" s="1">
        <f t="shared" si="816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17"/>
        <v>Arica4393412</v>
      </c>
    </row>
    <row r="8012" spans="11:19" x14ac:dyDescent="0.3">
      <c r="K8012">
        <f t="shared" si="818"/>
        <v>0</v>
      </c>
      <c r="L8012" t="str">
        <f t="shared" si="813"/>
        <v>Arica43934</v>
      </c>
      <c r="M8012" s="9">
        <f t="shared" si="814"/>
        <v>13</v>
      </c>
      <c r="N8012" t="str">
        <f t="shared" si="815"/>
        <v>Arica</v>
      </c>
      <c r="O8012" s="1">
        <f t="shared" si="816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17"/>
        <v>Arica4393413</v>
      </c>
    </row>
    <row r="8013" spans="11:19" x14ac:dyDescent="0.3">
      <c r="K8013">
        <f t="shared" si="818"/>
        <v>0</v>
      </c>
      <c r="L8013" t="str">
        <f t="shared" si="813"/>
        <v>Arica43934</v>
      </c>
      <c r="M8013" s="9">
        <f t="shared" si="814"/>
        <v>14</v>
      </c>
      <c r="N8013" t="str">
        <f t="shared" si="815"/>
        <v>Arica</v>
      </c>
      <c r="O8013" s="1">
        <f t="shared" si="816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17"/>
        <v>Arica4393414</v>
      </c>
    </row>
    <row r="8014" spans="11:19" x14ac:dyDescent="0.3">
      <c r="K8014">
        <f t="shared" si="818"/>
        <v>0</v>
      </c>
      <c r="L8014" t="str">
        <f t="shared" si="813"/>
        <v>Arica43934</v>
      </c>
      <c r="M8014" s="9">
        <f t="shared" si="814"/>
        <v>15</v>
      </c>
      <c r="N8014" t="str">
        <f t="shared" si="815"/>
        <v>Arica</v>
      </c>
      <c r="O8014" s="1">
        <f t="shared" si="816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17"/>
        <v>Arica4393415</v>
      </c>
    </row>
    <row r="8015" spans="11:19" x14ac:dyDescent="0.3">
      <c r="K8015">
        <f t="shared" si="818"/>
        <v>0</v>
      </c>
      <c r="L8015" t="str">
        <f t="shared" si="813"/>
        <v>Arica43934</v>
      </c>
      <c r="M8015" s="9">
        <f t="shared" si="814"/>
        <v>16</v>
      </c>
      <c r="N8015" t="str">
        <f t="shared" si="815"/>
        <v>Arica</v>
      </c>
      <c r="O8015" s="1">
        <f t="shared" si="816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17"/>
        <v>Arica4393416</v>
      </c>
    </row>
    <row r="8016" spans="11:19" x14ac:dyDescent="0.3">
      <c r="K8016">
        <f t="shared" si="818"/>
        <v>0</v>
      </c>
      <c r="L8016" t="str">
        <f t="shared" si="813"/>
        <v>Arica43934</v>
      </c>
      <c r="M8016" s="9">
        <f t="shared" si="814"/>
        <v>17</v>
      </c>
      <c r="N8016" t="str">
        <f t="shared" si="815"/>
        <v>Arica</v>
      </c>
      <c r="O8016" s="1">
        <f t="shared" si="816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17"/>
        <v>Arica4393417</v>
      </c>
    </row>
    <row r="8017" spans="11:19" x14ac:dyDescent="0.3">
      <c r="K8017">
        <f t="shared" si="818"/>
        <v>0</v>
      </c>
      <c r="L8017" t="str">
        <f t="shared" si="813"/>
        <v>Arica43934</v>
      </c>
      <c r="M8017" s="9">
        <f t="shared" si="814"/>
        <v>18</v>
      </c>
      <c r="N8017" t="str">
        <f t="shared" si="815"/>
        <v>Arica</v>
      </c>
      <c r="O8017" s="1">
        <f t="shared" si="816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17"/>
        <v>Arica4393418</v>
      </c>
    </row>
    <row r="8018" spans="11:19" x14ac:dyDescent="0.3">
      <c r="K8018">
        <f t="shared" si="818"/>
        <v>0</v>
      </c>
      <c r="L8018" t="str">
        <f t="shared" si="813"/>
        <v>Arica43934</v>
      </c>
      <c r="M8018" s="9">
        <f t="shared" si="814"/>
        <v>19</v>
      </c>
      <c r="N8018" t="str">
        <f t="shared" si="815"/>
        <v>Arica</v>
      </c>
      <c r="O8018" s="1">
        <f t="shared" si="816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17"/>
        <v>Arica4393419</v>
      </c>
    </row>
    <row r="8019" spans="11:19" x14ac:dyDescent="0.3">
      <c r="K8019">
        <f t="shared" si="818"/>
        <v>0</v>
      </c>
      <c r="L8019" t="str">
        <f t="shared" si="813"/>
        <v>Arica43934</v>
      </c>
      <c r="M8019" s="9">
        <f t="shared" si="814"/>
        <v>20</v>
      </c>
      <c r="N8019" t="str">
        <f t="shared" si="815"/>
        <v>Arica</v>
      </c>
      <c r="O8019" s="1">
        <f t="shared" si="816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17"/>
        <v>Arica4393420</v>
      </c>
    </row>
    <row r="8020" spans="11:19" x14ac:dyDescent="0.3">
      <c r="K8020">
        <f t="shared" si="818"/>
        <v>0</v>
      </c>
      <c r="L8020" t="str">
        <f t="shared" si="813"/>
        <v>Arica43934</v>
      </c>
      <c r="M8020" s="9">
        <f t="shared" si="814"/>
        <v>21</v>
      </c>
      <c r="N8020" t="str">
        <f t="shared" si="815"/>
        <v>Arica</v>
      </c>
      <c r="O8020" s="1">
        <f t="shared" si="816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17"/>
        <v>Arica4393421</v>
      </c>
    </row>
    <row r="8021" spans="11:19" x14ac:dyDescent="0.3">
      <c r="K8021">
        <f t="shared" si="818"/>
        <v>0</v>
      </c>
      <c r="L8021" t="str">
        <f t="shared" si="813"/>
        <v>Arica43934</v>
      </c>
      <c r="M8021" s="9">
        <f t="shared" si="814"/>
        <v>22</v>
      </c>
      <c r="N8021" t="str">
        <f t="shared" si="815"/>
        <v>Arica</v>
      </c>
      <c r="O8021" s="1">
        <f t="shared" si="816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17"/>
        <v>Arica4393422</v>
      </c>
    </row>
    <row r="8022" spans="11:19" x14ac:dyDescent="0.3">
      <c r="K8022">
        <f t="shared" si="818"/>
        <v>0</v>
      </c>
      <c r="L8022" t="str">
        <f t="shared" si="813"/>
        <v>Arica43934</v>
      </c>
      <c r="M8022" s="9">
        <f t="shared" si="814"/>
        <v>23</v>
      </c>
      <c r="N8022" t="str">
        <f t="shared" si="815"/>
        <v>Arica</v>
      </c>
      <c r="O8022" s="1">
        <f t="shared" si="816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17"/>
        <v>Arica4393423</v>
      </c>
    </row>
    <row r="8023" spans="11:19" x14ac:dyDescent="0.3">
      <c r="K8023">
        <f t="shared" si="818"/>
        <v>0</v>
      </c>
      <c r="L8023" t="str">
        <f t="shared" si="813"/>
        <v>Arica43934</v>
      </c>
      <c r="M8023" s="9">
        <f t="shared" si="814"/>
        <v>24</v>
      </c>
      <c r="N8023" t="str">
        <f t="shared" si="815"/>
        <v>Arica</v>
      </c>
      <c r="O8023" s="1">
        <f t="shared" si="816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17"/>
        <v>Arica4393424</v>
      </c>
    </row>
    <row r="8024" spans="11:19" x14ac:dyDescent="0.3">
      <c r="K8024">
        <f t="shared" si="818"/>
        <v>0</v>
      </c>
      <c r="L8024" t="str">
        <f t="shared" si="813"/>
        <v>Arica43934</v>
      </c>
      <c r="M8024" s="9">
        <f t="shared" si="814"/>
        <v>25</v>
      </c>
      <c r="N8024" t="str">
        <f t="shared" si="815"/>
        <v>Arica</v>
      </c>
      <c r="O8024" s="1">
        <f t="shared" si="816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17"/>
        <v>Arica4393425</v>
      </c>
    </row>
    <row r="8025" spans="11:19" x14ac:dyDescent="0.3">
      <c r="K8025">
        <f t="shared" si="818"/>
        <v>0</v>
      </c>
      <c r="L8025" t="str">
        <f t="shared" si="813"/>
        <v>Arica43934</v>
      </c>
      <c r="M8025" s="9">
        <f t="shared" si="814"/>
        <v>26</v>
      </c>
      <c r="N8025" t="str">
        <f t="shared" si="815"/>
        <v>Arica</v>
      </c>
      <c r="O8025" s="1">
        <f t="shared" si="816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17"/>
        <v>Arica4393426</v>
      </c>
    </row>
    <row r="8026" spans="11:19" x14ac:dyDescent="0.3">
      <c r="K8026">
        <f t="shared" si="818"/>
        <v>0</v>
      </c>
      <c r="L8026" t="str">
        <f t="shared" si="813"/>
        <v>Arica43934</v>
      </c>
      <c r="M8026" s="9">
        <f t="shared" si="814"/>
        <v>27</v>
      </c>
      <c r="N8026" t="str">
        <f t="shared" si="815"/>
        <v>Arica</v>
      </c>
      <c r="O8026" s="1">
        <f t="shared" si="816"/>
        <v>43934</v>
      </c>
      <c r="P8026">
        <f>+VLOOKUP($N8026,[1]Hoja3!$A$4:$E$349,2,0)</f>
        <v>15</v>
      </c>
      <c r="Q8026">
        <f>+VLOOKUP($N8026,[1]Hoja3!$A$4:$E$349,3,0)</f>
        <v>15101</v>
      </c>
      <c r="R8026" t="str">
        <f>+VLOOKUP($N8026,[1]Hoja3!$A$4:$E$349,4,0)</f>
        <v>Arica y Parinacota</v>
      </c>
      <c r="S8026" t="str">
        <f t="shared" si="817"/>
        <v>Arica4393427</v>
      </c>
    </row>
    <row r="8027" spans="11:19" x14ac:dyDescent="0.3">
      <c r="K8027">
        <f t="shared" si="818"/>
        <v>0</v>
      </c>
      <c r="L8027" t="str">
        <f t="shared" si="813"/>
        <v>Arica43934</v>
      </c>
      <c r="M8027" s="9">
        <f t="shared" si="814"/>
        <v>28</v>
      </c>
      <c r="N8027" t="str">
        <f t="shared" si="815"/>
        <v>Arica</v>
      </c>
      <c r="O8027" s="1">
        <f t="shared" si="816"/>
        <v>43934</v>
      </c>
      <c r="P8027">
        <f>+VLOOKUP($N8027,[1]Hoja3!$A$4:$E$349,2,0)</f>
        <v>15</v>
      </c>
      <c r="Q8027">
        <f>+VLOOKUP($N8027,[1]Hoja3!$A$4:$E$349,3,0)</f>
        <v>15101</v>
      </c>
      <c r="R8027" t="str">
        <f>+VLOOKUP($N8027,[1]Hoja3!$A$4:$E$349,4,0)</f>
        <v>Arica y Parinacota</v>
      </c>
      <c r="S8027" t="str">
        <f t="shared" si="817"/>
        <v>Arica4393428</v>
      </c>
    </row>
    <row r="8028" spans="11:19" x14ac:dyDescent="0.3">
      <c r="K8028">
        <f t="shared" si="818"/>
        <v>0</v>
      </c>
      <c r="L8028" t="str">
        <f t="shared" si="813"/>
        <v>Cabo de Hornos43934</v>
      </c>
      <c r="M8028" s="9">
        <v>1</v>
      </c>
      <c r="N8028" t="s">
        <v>42</v>
      </c>
      <c r="O8028" s="1">
        <f t="shared" si="816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17"/>
        <v>Cabo de Hornos439341</v>
      </c>
    </row>
    <row r="8029" spans="11:19" x14ac:dyDescent="0.3">
      <c r="K8029">
        <f t="shared" si="818"/>
        <v>0</v>
      </c>
      <c r="L8029" t="str">
        <f t="shared" si="813"/>
        <v>Cabo de Hornos43934</v>
      </c>
      <c r="M8029" s="9">
        <f t="shared" si="814"/>
        <v>2</v>
      </c>
      <c r="N8029" t="str">
        <f t="shared" si="815"/>
        <v>Cabo de Hornos</v>
      </c>
      <c r="O8029" s="1">
        <f t="shared" si="816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17"/>
        <v>Cabo de Hornos439342</v>
      </c>
    </row>
    <row r="8030" spans="11:19" x14ac:dyDescent="0.3">
      <c r="K8030">
        <f t="shared" si="818"/>
        <v>0</v>
      </c>
      <c r="L8030" t="str">
        <f t="shared" si="813"/>
        <v>Cabo de Hornos43934</v>
      </c>
      <c r="M8030" s="9">
        <f t="shared" si="814"/>
        <v>3</v>
      </c>
      <c r="N8030" t="str">
        <f t="shared" si="815"/>
        <v>Cabo de Hornos</v>
      </c>
      <c r="O8030" s="1">
        <f t="shared" si="816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17"/>
        <v>Cabo de Hornos439343</v>
      </c>
    </row>
    <row r="8031" spans="11:19" x14ac:dyDescent="0.3">
      <c r="K8031">
        <f t="shared" si="818"/>
        <v>0</v>
      </c>
      <c r="L8031" t="str">
        <f t="shared" si="813"/>
        <v>Cabo de Hornos43934</v>
      </c>
      <c r="M8031" s="9">
        <f t="shared" si="814"/>
        <v>4</v>
      </c>
      <c r="N8031" t="str">
        <f t="shared" si="815"/>
        <v>Cabo de Hornos</v>
      </c>
      <c r="O8031" s="1">
        <f t="shared" si="816"/>
        <v>43934</v>
      </c>
      <c r="P8031">
        <f>+VLOOKUP($N8031,[1]Hoja3!$A$4:$E$349,2,0)</f>
        <v>12</v>
      </c>
      <c r="Q8031">
        <f>+VLOOKUP($N8031,[1]Hoja3!$A$4:$E$349,3,0)</f>
        <v>12201</v>
      </c>
      <c r="R8031" t="str">
        <f>+VLOOKUP($N8031,[1]Hoja3!$A$4:$E$349,4,0)</f>
        <v>Magallanes</v>
      </c>
      <c r="S8031" t="str">
        <f t="shared" si="817"/>
        <v>Cabo de Hornos439344</v>
      </c>
    </row>
    <row r="8032" spans="11:19" x14ac:dyDescent="0.3">
      <c r="K8032">
        <f t="shared" si="818"/>
        <v>0</v>
      </c>
      <c r="L8032" t="str">
        <f t="shared" si="813"/>
        <v>Cabo de Hornos43934</v>
      </c>
      <c r="M8032" s="9">
        <f t="shared" si="814"/>
        <v>5</v>
      </c>
      <c r="N8032" t="str">
        <f t="shared" si="815"/>
        <v>Cabo de Hornos</v>
      </c>
      <c r="O8032" s="1">
        <f t="shared" si="816"/>
        <v>43934</v>
      </c>
      <c r="P8032">
        <f>+VLOOKUP($N8032,[1]Hoja3!$A$4:$E$349,2,0)</f>
        <v>12</v>
      </c>
      <c r="Q8032">
        <f>+VLOOKUP($N8032,[1]Hoja3!$A$4:$E$349,3,0)</f>
        <v>12201</v>
      </c>
      <c r="R8032" t="str">
        <f>+VLOOKUP($N8032,[1]Hoja3!$A$4:$E$349,4,0)</f>
        <v>Magallanes</v>
      </c>
      <c r="S8032" t="str">
        <f t="shared" si="817"/>
        <v>Cabo de Hornos439345</v>
      </c>
    </row>
    <row r="8033" spans="11:19" x14ac:dyDescent="0.3">
      <c r="K8033">
        <f t="shared" si="818"/>
        <v>0</v>
      </c>
      <c r="L8033" t="str">
        <f t="shared" si="813"/>
        <v>Cabrero43934</v>
      </c>
      <c r="M8033" s="9">
        <v>1</v>
      </c>
      <c r="N8033" t="s">
        <v>43</v>
      </c>
      <c r="O8033" s="1">
        <f t="shared" si="816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17"/>
        <v>Cabrero439341</v>
      </c>
    </row>
    <row r="8034" spans="11:19" x14ac:dyDescent="0.3">
      <c r="K8034">
        <f t="shared" si="818"/>
        <v>0</v>
      </c>
      <c r="L8034" t="str">
        <f t="shared" si="813"/>
        <v>Cabrero43934</v>
      </c>
      <c r="M8034" s="9">
        <f t="shared" si="814"/>
        <v>2</v>
      </c>
      <c r="N8034" t="str">
        <f t="shared" si="815"/>
        <v>Cabrero</v>
      </c>
      <c r="O8034" s="1">
        <f t="shared" si="816"/>
        <v>43934</v>
      </c>
      <c r="P8034">
        <f>+VLOOKUP($N8034,[1]Hoja3!$A$4:$E$349,2,0)</f>
        <v>8</v>
      </c>
      <c r="Q8034">
        <f>+VLOOKUP($N8034,[1]Hoja3!$A$4:$E$349,3,0)</f>
        <v>8303</v>
      </c>
      <c r="R8034" t="str">
        <f>+VLOOKUP($N8034,[1]Hoja3!$A$4:$E$349,4,0)</f>
        <v>Biobío</v>
      </c>
      <c r="S8034" t="str">
        <f t="shared" si="817"/>
        <v>Cabrero439342</v>
      </c>
    </row>
    <row r="8035" spans="11:19" x14ac:dyDescent="0.3">
      <c r="K8035">
        <f t="shared" si="818"/>
        <v>0</v>
      </c>
      <c r="L8035" t="str">
        <f t="shared" si="813"/>
        <v>Cabrero43934</v>
      </c>
      <c r="M8035" s="9">
        <f t="shared" si="814"/>
        <v>3</v>
      </c>
      <c r="N8035" t="str">
        <f t="shared" si="815"/>
        <v>Cabrero</v>
      </c>
      <c r="O8035" s="1">
        <f t="shared" si="816"/>
        <v>43934</v>
      </c>
      <c r="P8035">
        <f>+VLOOKUP($N8035,[1]Hoja3!$A$4:$E$349,2,0)</f>
        <v>8</v>
      </c>
      <c r="Q8035">
        <f>+VLOOKUP($N8035,[1]Hoja3!$A$4:$E$349,3,0)</f>
        <v>8303</v>
      </c>
      <c r="R8035" t="str">
        <f>+VLOOKUP($N8035,[1]Hoja3!$A$4:$E$349,4,0)</f>
        <v>Biobío</v>
      </c>
      <c r="S8035" t="str">
        <f t="shared" si="817"/>
        <v>Cabrero439343</v>
      </c>
    </row>
    <row r="8036" spans="11:19" x14ac:dyDescent="0.3">
      <c r="K8036">
        <f t="shared" si="818"/>
        <v>0</v>
      </c>
      <c r="L8036" t="str">
        <f t="shared" si="813"/>
        <v>Calama43934</v>
      </c>
      <c r="M8036" s="9">
        <v>1</v>
      </c>
      <c r="N8036" t="s">
        <v>44</v>
      </c>
      <c r="O8036" s="1">
        <f t="shared" si="816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17"/>
        <v>Calama439341</v>
      </c>
    </row>
    <row r="8037" spans="11:19" x14ac:dyDescent="0.3">
      <c r="K8037">
        <f t="shared" si="818"/>
        <v>0</v>
      </c>
      <c r="L8037" t="str">
        <f t="shared" si="813"/>
        <v>Calama43934</v>
      </c>
      <c r="M8037" s="9">
        <f t="shared" si="814"/>
        <v>2</v>
      </c>
      <c r="N8037" t="str">
        <f t="shared" si="815"/>
        <v>Calama</v>
      </c>
      <c r="O8037" s="1">
        <f t="shared" si="816"/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si="817"/>
        <v>Calama439342</v>
      </c>
    </row>
    <row r="8038" spans="11:19" x14ac:dyDescent="0.3">
      <c r="K8038">
        <f t="shared" si="818"/>
        <v>0</v>
      </c>
      <c r="L8038" t="str">
        <f t="shared" si="813"/>
        <v>Calama43934</v>
      </c>
      <c r="M8038" s="9">
        <f t="shared" si="814"/>
        <v>3</v>
      </c>
      <c r="N8038" t="str">
        <f t="shared" si="815"/>
        <v>Calama</v>
      </c>
      <c r="O8038" s="1">
        <f t="shared" si="816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17"/>
        <v>Calama439343</v>
      </c>
    </row>
    <row r="8039" spans="11:19" x14ac:dyDescent="0.3">
      <c r="K8039">
        <f t="shared" si="818"/>
        <v>0</v>
      </c>
      <c r="L8039" t="str">
        <f t="shared" ref="L8039:L8102" si="819">+N8039&amp;O8039</f>
        <v>Calama43934</v>
      </c>
      <c r="M8039" s="9">
        <f t="shared" ref="M8039:M8102" si="820">+M8038+1</f>
        <v>4</v>
      </c>
      <c r="N8039" t="str">
        <f t="shared" ref="N8039:N8102" si="821">+N8038</f>
        <v>Calama</v>
      </c>
      <c r="O8039" s="1">
        <f t="shared" ref="O8039:O8102" si="822">+O8038</f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ref="S8039:S8102" si="823">+N8039&amp;O8039&amp;M8039</f>
        <v>Calama439344</v>
      </c>
    </row>
    <row r="8040" spans="11:19" x14ac:dyDescent="0.3">
      <c r="K8040">
        <f t="shared" si="818"/>
        <v>0</v>
      </c>
      <c r="L8040" t="str">
        <f t="shared" si="819"/>
        <v>Calama43934</v>
      </c>
      <c r="M8040" s="9">
        <f t="shared" si="820"/>
        <v>5</v>
      </c>
      <c r="N8040" t="str">
        <f t="shared" si="821"/>
        <v>Calama</v>
      </c>
      <c r="O8040" s="1">
        <f t="shared" si="822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23"/>
        <v>Calama439345</v>
      </c>
    </row>
    <row r="8041" spans="11:19" x14ac:dyDescent="0.3">
      <c r="K8041">
        <f t="shared" si="818"/>
        <v>0</v>
      </c>
      <c r="L8041" t="str">
        <f t="shared" si="819"/>
        <v>Calama43934</v>
      </c>
      <c r="M8041" s="9">
        <f t="shared" si="820"/>
        <v>6</v>
      </c>
      <c r="N8041" t="str">
        <f t="shared" si="821"/>
        <v>Calama</v>
      </c>
      <c r="O8041" s="1">
        <f t="shared" si="822"/>
        <v>43934</v>
      </c>
      <c r="P8041">
        <f>+VLOOKUP($N8041,[1]Hoja3!$A$4:$E$349,2,0)</f>
        <v>2</v>
      </c>
      <c r="Q8041">
        <f>+VLOOKUP($N8041,[1]Hoja3!$A$4:$E$349,3,0)</f>
        <v>2201</v>
      </c>
      <c r="R8041" t="str">
        <f>+VLOOKUP($N8041,[1]Hoja3!$A$4:$E$349,4,0)</f>
        <v>Antofagasta</v>
      </c>
      <c r="S8041" t="str">
        <f t="shared" si="823"/>
        <v>Calama439346</v>
      </c>
    </row>
    <row r="8042" spans="11:19" x14ac:dyDescent="0.3">
      <c r="K8042">
        <f t="shared" si="818"/>
        <v>0</v>
      </c>
      <c r="L8042" t="str">
        <f t="shared" si="819"/>
        <v>Calama43934</v>
      </c>
      <c r="M8042" s="9">
        <f t="shared" si="820"/>
        <v>7</v>
      </c>
      <c r="N8042" t="str">
        <f t="shared" si="821"/>
        <v>Calama</v>
      </c>
      <c r="O8042" s="1">
        <f t="shared" si="822"/>
        <v>43934</v>
      </c>
      <c r="P8042">
        <f>+VLOOKUP($N8042,[1]Hoja3!$A$4:$E$349,2,0)</f>
        <v>2</v>
      </c>
      <c r="Q8042">
        <f>+VLOOKUP($N8042,[1]Hoja3!$A$4:$E$349,3,0)</f>
        <v>2201</v>
      </c>
      <c r="R8042" t="str">
        <f>+VLOOKUP($N8042,[1]Hoja3!$A$4:$E$349,4,0)</f>
        <v>Antofagasta</v>
      </c>
      <c r="S8042" t="str">
        <f t="shared" si="823"/>
        <v>Calama439347</v>
      </c>
    </row>
    <row r="8043" spans="11:19" x14ac:dyDescent="0.3">
      <c r="K8043">
        <f t="shared" si="818"/>
        <v>0</v>
      </c>
      <c r="L8043" t="str">
        <f t="shared" si="819"/>
        <v>Calbuco43934</v>
      </c>
      <c r="M8043" s="9">
        <v>1</v>
      </c>
      <c r="N8043" t="s">
        <v>45</v>
      </c>
      <c r="O8043" s="1">
        <f t="shared" si="822"/>
        <v>43934</v>
      </c>
      <c r="P8043">
        <f>+VLOOKUP($N8043,[1]Hoja3!$A$4:$E$349,2,0)</f>
        <v>10</v>
      </c>
      <c r="Q8043">
        <f>+VLOOKUP($N8043,[1]Hoja3!$A$4:$E$349,3,0)</f>
        <v>10102</v>
      </c>
      <c r="R8043" t="str">
        <f>+VLOOKUP($N8043,[1]Hoja3!$A$4:$E$349,4,0)</f>
        <v>Los Lagos</v>
      </c>
      <c r="S8043" t="str">
        <f t="shared" si="823"/>
        <v>Calbuco439341</v>
      </c>
    </row>
    <row r="8044" spans="11:19" x14ac:dyDescent="0.3">
      <c r="K8044">
        <f t="shared" si="818"/>
        <v>0</v>
      </c>
      <c r="L8044" t="str">
        <f t="shared" si="819"/>
        <v>Calbuco43934</v>
      </c>
      <c r="M8044" s="9">
        <f t="shared" si="820"/>
        <v>2</v>
      </c>
      <c r="N8044" t="str">
        <f t="shared" si="821"/>
        <v>Calbuco</v>
      </c>
      <c r="O8044" s="1">
        <f t="shared" si="822"/>
        <v>43934</v>
      </c>
      <c r="P8044">
        <f>+VLOOKUP($N8044,[1]Hoja3!$A$4:$E$349,2,0)</f>
        <v>10</v>
      </c>
      <c r="Q8044">
        <f>+VLOOKUP($N8044,[1]Hoja3!$A$4:$E$349,3,0)</f>
        <v>10102</v>
      </c>
      <c r="R8044" t="str">
        <f>+VLOOKUP($N8044,[1]Hoja3!$A$4:$E$349,4,0)</f>
        <v>Los Lagos</v>
      </c>
      <c r="S8044" t="str">
        <f t="shared" si="823"/>
        <v>Calbuco439342</v>
      </c>
    </row>
    <row r="8045" spans="11:19" x14ac:dyDescent="0.3">
      <c r="K8045">
        <f t="shared" si="818"/>
        <v>0</v>
      </c>
      <c r="L8045" t="str">
        <f t="shared" si="819"/>
        <v>Calera de Tango43934</v>
      </c>
      <c r="M8045" s="9">
        <v>1</v>
      </c>
      <c r="N8045" t="s">
        <v>48</v>
      </c>
      <c r="O8045" s="1">
        <f t="shared" si="822"/>
        <v>43934</v>
      </c>
      <c r="P8045">
        <f>+VLOOKUP($N8045,[1]Hoja3!$A$4:$E$349,2,0)</f>
        <v>13</v>
      </c>
      <c r="Q8045">
        <f>+VLOOKUP($N8045,[1]Hoja3!$A$4:$E$349,3,0)</f>
        <v>13403</v>
      </c>
      <c r="R8045" t="str">
        <f>+VLOOKUP($N8045,[1]Hoja3!$A$4:$E$349,4,0)</f>
        <v>Metropolitana</v>
      </c>
      <c r="S8045" t="str">
        <f t="shared" si="823"/>
        <v>Calera de Tango439341</v>
      </c>
    </row>
    <row r="8046" spans="11:19" x14ac:dyDescent="0.3">
      <c r="K8046">
        <f t="shared" si="818"/>
        <v>0</v>
      </c>
      <c r="L8046" t="str">
        <f t="shared" si="819"/>
        <v>Calera de Tango43934</v>
      </c>
      <c r="M8046" s="9">
        <f t="shared" si="820"/>
        <v>2</v>
      </c>
      <c r="N8046" t="str">
        <f t="shared" si="821"/>
        <v>Calera de Tango</v>
      </c>
      <c r="O8046" s="1">
        <f t="shared" si="822"/>
        <v>43934</v>
      </c>
      <c r="P8046">
        <f>+VLOOKUP($N8046,[1]Hoja3!$A$4:$E$349,2,0)</f>
        <v>13</v>
      </c>
      <c r="Q8046">
        <f>+VLOOKUP($N8046,[1]Hoja3!$A$4:$E$349,3,0)</f>
        <v>13403</v>
      </c>
      <c r="R8046" t="str">
        <f>+VLOOKUP($N8046,[1]Hoja3!$A$4:$E$349,4,0)</f>
        <v>Metropolitana</v>
      </c>
      <c r="S8046" t="str">
        <f t="shared" si="823"/>
        <v>Calera de Tango439342</v>
      </c>
    </row>
    <row r="8047" spans="11:19" x14ac:dyDescent="0.3">
      <c r="K8047">
        <f t="shared" si="818"/>
        <v>0</v>
      </c>
      <c r="L8047" t="str">
        <f t="shared" si="819"/>
        <v>Calle Larga43934</v>
      </c>
      <c r="M8047" s="9">
        <v>1</v>
      </c>
      <c r="N8047" t="s">
        <v>49</v>
      </c>
      <c r="O8047" s="1">
        <f t="shared" si="822"/>
        <v>43934</v>
      </c>
      <c r="P8047">
        <f>+VLOOKUP($N8047,[1]Hoja3!$A$4:$E$349,2,0)</f>
        <v>5</v>
      </c>
      <c r="Q8047">
        <f>+VLOOKUP($N8047,[1]Hoja3!$A$4:$E$349,3,0)</f>
        <v>5302</v>
      </c>
      <c r="R8047" t="str">
        <f>+VLOOKUP($N8047,[1]Hoja3!$A$4:$E$349,4,0)</f>
        <v>Valparaíso</v>
      </c>
      <c r="S8047" t="str">
        <f t="shared" si="823"/>
        <v>Calle Larga439341</v>
      </c>
    </row>
    <row r="8048" spans="11:19" x14ac:dyDescent="0.3">
      <c r="K8048">
        <f t="shared" si="818"/>
        <v>0</v>
      </c>
      <c r="L8048" t="str">
        <f t="shared" si="819"/>
        <v>Calle Larga43934</v>
      </c>
      <c r="M8048" s="9">
        <f t="shared" si="820"/>
        <v>2</v>
      </c>
      <c r="N8048" t="str">
        <f t="shared" si="821"/>
        <v>Calle Larga</v>
      </c>
      <c r="O8048" s="1">
        <f t="shared" si="822"/>
        <v>43934</v>
      </c>
      <c r="P8048">
        <f>+VLOOKUP($N8048,[1]Hoja3!$A$4:$E$349,2,0)</f>
        <v>5</v>
      </c>
      <c r="Q8048">
        <f>+VLOOKUP($N8048,[1]Hoja3!$A$4:$E$349,3,0)</f>
        <v>5302</v>
      </c>
      <c r="R8048" t="str">
        <f>+VLOOKUP($N8048,[1]Hoja3!$A$4:$E$349,4,0)</f>
        <v>Valparaíso</v>
      </c>
      <c r="S8048" t="str">
        <f t="shared" si="823"/>
        <v>Calle Larga439342</v>
      </c>
    </row>
    <row r="8049" spans="11:19" x14ac:dyDescent="0.3">
      <c r="K8049">
        <f t="shared" si="818"/>
        <v>0</v>
      </c>
      <c r="L8049" t="str">
        <f t="shared" si="819"/>
        <v>Carahue43934</v>
      </c>
      <c r="M8049" s="9">
        <v>1</v>
      </c>
      <c r="N8049" t="s">
        <v>54</v>
      </c>
      <c r="O8049" s="1">
        <f t="shared" si="822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23"/>
        <v>Carahue439341</v>
      </c>
    </row>
    <row r="8050" spans="11:19" x14ac:dyDescent="0.3">
      <c r="K8050">
        <f t="shared" si="818"/>
        <v>0</v>
      </c>
      <c r="L8050" t="str">
        <f t="shared" si="819"/>
        <v>Carahue43934</v>
      </c>
      <c r="M8050" s="9">
        <f t="shared" si="820"/>
        <v>2</v>
      </c>
      <c r="N8050" t="str">
        <f t="shared" si="821"/>
        <v>Carahue</v>
      </c>
      <c r="O8050" s="1">
        <f t="shared" si="822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23"/>
        <v>Carahue439342</v>
      </c>
    </row>
    <row r="8051" spans="11:19" x14ac:dyDescent="0.3">
      <c r="K8051">
        <f t="shared" si="818"/>
        <v>0</v>
      </c>
      <c r="L8051" t="str">
        <f t="shared" si="819"/>
        <v>Carahue43934</v>
      </c>
      <c r="M8051" s="9">
        <f t="shared" si="820"/>
        <v>3</v>
      </c>
      <c r="N8051" t="str">
        <f t="shared" si="821"/>
        <v>Carahue</v>
      </c>
      <c r="O8051" s="1">
        <f t="shared" si="822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23"/>
        <v>Carahue439343</v>
      </c>
    </row>
    <row r="8052" spans="11:19" x14ac:dyDescent="0.3">
      <c r="K8052">
        <f t="shared" si="818"/>
        <v>0</v>
      </c>
      <c r="L8052" t="str">
        <f t="shared" si="819"/>
        <v>Carahue43934</v>
      </c>
      <c r="M8052" s="9">
        <f t="shared" si="820"/>
        <v>4</v>
      </c>
      <c r="N8052" t="str">
        <f t="shared" si="821"/>
        <v>Carahue</v>
      </c>
      <c r="O8052" s="1">
        <f t="shared" si="822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23"/>
        <v>Carahue439344</v>
      </c>
    </row>
    <row r="8053" spans="11:19" x14ac:dyDescent="0.3">
      <c r="K8053">
        <f t="shared" si="818"/>
        <v>0</v>
      </c>
      <c r="L8053" t="str">
        <f t="shared" si="819"/>
        <v>Carahue43934</v>
      </c>
      <c r="M8053" s="9">
        <f t="shared" si="820"/>
        <v>5</v>
      </c>
      <c r="N8053" t="str">
        <f t="shared" si="821"/>
        <v>Carahue</v>
      </c>
      <c r="O8053" s="1">
        <f t="shared" si="822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23"/>
        <v>Carahue439345</v>
      </c>
    </row>
    <row r="8054" spans="11:19" x14ac:dyDescent="0.3">
      <c r="K8054">
        <f t="shared" si="818"/>
        <v>0</v>
      </c>
      <c r="L8054" t="str">
        <f t="shared" si="819"/>
        <v>Carahue43934</v>
      </c>
      <c r="M8054" s="9">
        <f t="shared" si="820"/>
        <v>6</v>
      </c>
      <c r="N8054" t="str">
        <f t="shared" si="821"/>
        <v>Carahue</v>
      </c>
      <c r="O8054" s="1">
        <f t="shared" si="822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23"/>
        <v>Carahue439346</v>
      </c>
    </row>
    <row r="8055" spans="11:19" x14ac:dyDescent="0.3">
      <c r="K8055">
        <f t="shared" si="818"/>
        <v>0</v>
      </c>
      <c r="L8055" t="str">
        <f t="shared" si="819"/>
        <v>Carahue43934</v>
      </c>
      <c r="M8055" s="9">
        <f t="shared" si="820"/>
        <v>7</v>
      </c>
      <c r="N8055" t="str">
        <f t="shared" si="821"/>
        <v>Carahue</v>
      </c>
      <c r="O8055" s="1">
        <f t="shared" si="822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23"/>
        <v>Carahue439347</v>
      </c>
    </row>
    <row r="8056" spans="11:19" x14ac:dyDescent="0.3">
      <c r="K8056">
        <f t="shared" si="818"/>
        <v>0</v>
      </c>
      <c r="L8056" t="str">
        <f t="shared" si="819"/>
        <v>Carahue43934</v>
      </c>
      <c r="M8056" s="9">
        <f t="shared" si="820"/>
        <v>8</v>
      </c>
      <c r="N8056" t="str">
        <f t="shared" si="821"/>
        <v>Carahue</v>
      </c>
      <c r="O8056" s="1">
        <f t="shared" si="822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23"/>
        <v>Carahue439348</v>
      </c>
    </row>
    <row r="8057" spans="11:19" x14ac:dyDescent="0.3">
      <c r="K8057">
        <f t="shared" si="818"/>
        <v>0</v>
      </c>
      <c r="L8057" t="str">
        <f t="shared" si="819"/>
        <v>Carahue43934</v>
      </c>
      <c r="M8057" s="9">
        <f t="shared" si="820"/>
        <v>9</v>
      </c>
      <c r="N8057" t="str">
        <f t="shared" si="821"/>
        <v>Carahue</v>
      </c>
      <c r="O8057" s="1">
        <f t="shared" si="822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23"/>
        <v>Carahue439349</v>
      </c>
    </row>
    <row r="8058" spans="11:19" x14ac:dyDescent="0.3">
      <c r="K8058">
        <f t="shared" si="818"/>
        <v>0</v>
      </c>
      <c r="L8058" t="str">
        <f t="shared" si="819"/>
        <v>Carahue43934</v>
      </c>
      <c r="M8058" s="9">
        <f t="shared" si="820"/>
        <v>10</v>
      </c>
      <c r="N8058" t="str">
        <f t="shared" si="821"/>
        <v>Carahue</v>
      </c>
      <c r="O8058" s="1">
        <f t="shared" si="822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23"/>
        <v>Carahue4393410</v>
      </c>
    </row>
    <row r="8059" spans="11:19" x14ac:dyDescent="0.3">
      <c r="K8059">
        <f t="shared" si="818"/>
        <v>0</v>
      </c>
      <c r="L8059" t="str">
        <f t="shared" si="819"/>
        <v>Carahue43934</v>
      </c>
      <c r="M8059" s="9">
        <f t="shared" si="820"/>
        <v>11</v>
      </c>
      <c r="N8059" t="str">
        <f t="shared" si="821"/>
        <v>Carahue</v>
      </c>
      <c r="O8059" s="1">
        <f t="shared" si="822"/>
        <v>43934</v>
      </c>
      <c r="P8059">
        <f>+VLOOKUP($N8059,[1]Hoja3!$A$4:$E$349,2,0)</f>
        <v>9</v>
      </c>
      <c r="Q8059">
        <f>+VLOOKUP($N8059,[1]Hoja3!$A$4:$E$349,3,0)</f>
        <v>9102</v>
      </c>
      <c r="R8059" t="str">
        <f>+VLOOKUP($N8059,[1]Hoja3!$A$4:$E$349,4,0)</f>
        <v>Araucanía</v>
      </c>
      <c r="S8059" t="str">
        <f t="shared" si="823"/>
        <v>Carahue4393411</v>
      </c>
    </row>
    <row r="8060" spans="11:19" x14ac:dyDescent="0.3">
      <c r="K8060">
        <f t="shared" si="818"/>
        <v>0</v>
      </c>
      <c r="L8060" t="str">
        <f t="shared" si="819"/>
        <v>Carahue43934</v>
      </c>
      <c r="M8060" s="9">
        <f t="shared" si="820"/>
        <v>12</v>
      </c>
      <c r="N8060" t="str">
        <f t="shared" si="821"/>
        <v>Carahue</v>
      </c>
      <c r="O8060" s="1">
        <f t="shared" si="822"/>
        <v>43934</v>
      </c>
      <c r="P8060">
        <f>+VLOOKUP($N8060,[1]Hoja3!$A$4:$E$349,2,0)</f>
        <v>9</v>
      </c>
      <c r="Q8060">
        <f>+VLOOKUP($N8060,[1]Hoja3!$A$4:$E$349,3,0)</f>
        <v>9102</v>
      </c>
      <c r="R8060" t="str">
        <f>+VLOOKUP($N8060,[1]Hoja3!$A$4:$E$349,4,0)</f>
        <v>Araucanía</v>
      </c>
      <c r="S8060" t="str">
        <f t="shared" si="823"/>
        <v>Carahue4393412</v>
      </c>
    </row>
    <row r="8061" spans="11:19" x14ac:dyDescent="0.3">
      <c r="K8061">
        <f t="shared" si="818"/>
        <v>0</v>
      </c>
      <c r="L8061" t="str">
        <f t="shared" si="819"/>
        <v>Cartagena43934</v>
      </c>
      <c r="M8061" s="9">
        <v>1</v>
      </c>
      <c r="N8061" t="s">
        <v>55</v>
      </c>
      <c r="O8061" s="1">
        <f t="shared" si="822"/>
        <v>43934</v>
      </c>
      <c r="P8061">
        <f>+VLOOKUP($N8061,[1]Hoja3!$A$4:$E$349,2,0)</f>
        <v>5</v>
      </c>
      <c r="Q8061">
        <f>+VLOOKUP($N8061,[1]Hoja3!$A$4:$E$349,3,0)</f>
        <v>5603</v>
      </c>
      <c r="R8061" t="str">
        <f>+VLOOKUP($N8061,[1]Hoja3!$A$4:$E$349,4,0)</f>
        <v>Valparaíso</v>
      </c>
      <c r="S8061" t="str">
        <f t="shared" si="823"/>
        <v>Cartagena439341</v>
      </c>
    </row>
    <row r="8062" spans="11:19" x14ac:dyDescent="0.3">
      <c r="K8062">
        <f t="shared" si="818"/>
        <v>0</v>
      </c>
      <c r="L8062" t="str">
        <f t="shared" si="819"/>
        <v>Cartagena43934</v>
      </c>
      <c r="M8062" s="9">
        <f t="shared" si="820"/>
        <v>2</v>
      </c>
      <c r="N8062" t="str">
        <f t="shared" si="821"/>
        <v>Cartagena</v>
      </c>
      <c r="O8062" s="1">
        <f t="shared" si="822"/>
        <v>43934</v>
      </c>
      <c r="P8062">
        <f>+VLOOKUP($N8062,[1]Hoja3!$A$4:$E$349,2,0)</f>
        <v>5</v>
      </c>
      <c r="Q8062">
        <f>+VLOOKUP($N8062,[1]Hoja3!$A$4:$E$349,3,0)</f>
        <v>5603</v>
      </c>
      <c r="R8062" t="str">
        <f>+VLOOKUP($N8062,[1]Hoja3!$A$4:$E$349,4,0)</f>
        <v>Valparaíso</v>
      </c>
      <c r="S8062" t="str">
        <f t="shared" si="823"/>
        <v>Cartagena439342</v>
      </c>
    </row>
    <row r="8063" spans="11:19" x14ac:dyDescent="0.3">
      <c r="K8063">
        <f t="shared" si="818"/>
        <v>0</v>
      </c>
      <c r="L8063" t="str">
        <f t="shared" si="819"/>
        <v>Casablanca43934</v>
      </c>
      <c r="M8063" s="9">
        <v>1</v>
      </c>
      <c r="N8063" t="s">
        <v>56</v>
      </c>
      <c r="O8063" s="1">
        <f t="shared" si="822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23"/>
        <v>Casablanca439341</v>
      </c>
    </row>
    <row r="8064" spans="11:19" x14ac:dyDescent="0.3">
      <c r="K8064">
        <f t="shared" si="818"/>
        <v>0</v>
      </c>
      <c r="L8064" t="str">
        <f t="shared" si="819"/>
        <v>Casablanca43934</v>
      </c>
      <c r="M8064" s="9">
        <f t="shared" si="820"/>
        <v>2</v>
      </c>
      <c r="N8064" t="str">
        <f t="shared" si="821"/>
        <v>Casablanca</v>
      </c>
      <c r="O8064" s="1">
        <f t="shared" si="822"/>
        <v>43934</v>
      </c>
      <c r="P8064">
        <f>+VLOOKUP($N8064,[1]Hoja3!$A$4:$E$349,2,0)</f>
        <v>5</v>
      </c>
      <c r="Q8064">
        <f>+VLOOKUP($N8064,[1]Hoja3!$A$4:$E$349,3,0)</f>
        <v>5102</v>
      </c>
      <c r="R8064" t="str">
        <f>+VLOOKUP($N8064,[1]Hoja3!$A$4:$E$349,4,0)</f>
        <v>Valparaíso</v>
      </c>
      <c r="S8064" t="str">
        <f t="shared" si="823"/>
        <v>Casablanca439342</v>
      </c>
    </row>
    <row r="8065" spans="11:19" x14ac:dyDescent="0.3">
      <c r="K8065">
        <f t="shared" si="818"/>
        <v>0</v>
      </c>
      <c r="L8065" t="str">
        <f t="shared" si="819"/>
        <v>Casablanca43934</v>
      </c>
      <c r="M8065" s="9">
        <f t="shared" si="820"/>
        <v>3</v>
      </c>
      <c r="N8065" t="str">
        <f t="shared" si="821"/>
        <v>Casablanca</v>
      </c>
      <c r="O8065" s="1">
        <f t="shared" si="822"/>
        <v>43934</v>
      </c>
      <c r="P8065">
        <f>+VLOOKUP($N8065,[1]Hoja3!$A$4:$E$349,2,0)</f>
        <v>5</v>
      </c>
      <c r="Q8065">
        <f>+VLOOKUP($N8065,[1]Hoja3!$A$4:$E$349,3,0)</f>
        <v>5102</v>
      </c>
      <c r="R8065" t="str">
        <f>+VLOOKUP($N8065,[1]Hoja3!$A$4:$E$349,4,0)</f>
        <v>Valparaíso</v>
      </c>
      <c r="S8065" t="str">
        <f t="shared" si="823"/>
        <v>Casablanca439343</v>
      </c>
    </row>
    <row r="8066" spans="11:19" x14ac:dyDescent="0.3">
      <c r="K8066">
        <f t="shared" si="818"/>
        <v>0</v>
      </c>
      <c r="L8066" t="str">
        <f t="shared" si="819"/>
        <v>Cerrillos43934</v>
      </c>
      <c r="M8066" s="9">
        <v>1</v>
      </c>
      <c r="N8066" t="s">
        <v>60</v>
      </c>
      <c r="O8066" s="1">
        <f t="shared" si="822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23"/>
        <v>Cerrillos439341</v>
      </c>
    </row>
    <row r="8067" spans="11:19" x14ac:dyDescent="0.3">
      <c r="K8067">
        <f t="shared" si="818"/>
        <v>0</v>
      </c>
      <c r="L8067" t="str">
        <f t="shared" si="819"/>
        <v>Cerrillos43934</v>
      </c>
      <c r="M8067" s="9">
        <f t="shared" si="820"/>
        <v>2</v>
      </c>
      <c r="N8067" t="str">
        <f t="shared" si="821"/>
        <v>Cerrillos</v>
      </c>
      <c r="O8067" s="1">
        <f t="shared" si="822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23"/>
        <v>Cerrillos439342</v>
      </c>
    </row>
    <row r="8068" spans="11:19" x14ac:dyDescent="0.3">
      <c r="K8068">
        <f t="shared" si="818"/>
        <v>0</v>
      </c>
      <c r="L8068" t="str">
        <f t="shared" si="819"/>
        <v>Cerrillos43934</v>
      </c>
      <c r="M8068" s="9">
        <f t="shared" si="820"/>
        <v>3</v>
      </c>
      <c r="N8068" t="str">
        <f t="shared" si="821"/>
        <v>Cerrillos</v>
      </c>
      <c r="O8068" s="1">
        <f t="shared" si="822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23"/>
        <v>Cerrillos439343</v>
      </c>
    </row>
    <row r="8069" spans="11:19" x14ac:dyDescent="0.3">
      <c r="K8069">
        <f t="shared" si="818"/>
        <v>0</v>
      </c>
      <c r="L8069" t="str">
        <f t="shared" si="819"/>
        <v>Cerrillos43934</v>
      </c>
      <c r="M8069" s="9">
        <f t="shared" si="820"/>
        <v>4</v>
      </c>
      <c r="N8069" t="str">
        <f t="shared" si="821"/>
        <v>Cerrillos</v>
      </c>
      <c r="O8069" s="1">
        <f t="shared" si="822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23"/>
        <v>Cerrillos439344</v>
      </c>
    </row>
    <row r="8070" spans="11:19" x14ac:dyDescent="0.3">
      <c r="K8070">
        <f t="shared" si="818"/>
        <v>0</v>
      </c>
      <c r="L8070" t="str">
        <f t="shared" si="819"/>
        <v>Cerrillos43934</v>
      </c>
      <c r="M8070" s="9">
        <f t="shared" si="820"/>
        <v>5</v>
      </c>
      <c r="N8070" t="str">
        <f t="shared" si="821"/>
        <v>Cerrillos</v>
      </c>
      <c r="O8070" s="1">
        <f t="shared" si="822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23"/>
        <v>Cerrillos439345</v>
      </c>
    </row>
    <row r="8071" spans="11:19" x14ac:dyDescent="0.3">
      <c r="K8071">
        <f t="shared" ref="K8071:K8134" si="824">+COUNTIFS($L$6:$L$20000,B8071)</f>
        <v>0</v>
      </c>
      <c r="L8071" t="str">
        <f t="shared" si="819"/>
        <v>Cerrillos43934</v>
      </c>
      <c r="M8071" s="9">
        <f t="shared" si="820"/>
        <v>6</v>
      </c>
      <c r="N8071" t="str">
        <f t="shared" si="821"/>
        <v>Cerrillos</v>
      </c>
      <c r="O8071" s="1">
        <f t="shared" si="822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23"/>
        <v>Cerrillos439346</v>
      </c>
    </row>
    <row r="8072" spans="11:19" x14ac:dyDescent="0.3">
      <c r="K8072">
        <f t="shared" si="824"/>
        <v>0</v>
      </c>
      <c r="L8072" t="str">
        <f t="shared" si="819"/>
        <v>Cerrillos43934</v>
      </c>
      <c r="M8072" s="9">
        <f t="shared" si="820"/>
        <v>7</v>
      </c>
      <c r="N8072" t="str">
        <f t="shared" si="821"/>
        <v>Cerrillos</v>
      </c>
      <c r="O8072" s="1">
        <f t="shared" si="822"/>
        <v>43934</v>
      </c>
      <c r="P8072">
        <f>+VLOOKUP($N8072,[1]Hoja3!$A$4:$E$349,2,0)</f>
        <v>13</v>
      </c>
      <c r="Q8072">
        <f>+VLOOKUP($N8072,[1]Hoja3!$A$4:$E$349,3,0)</f>
        <v>13102</v>
      </c>
      <c r="R8072" t="str">
        <f>+VLOOKUP($N8072,[1]Hoja3!$A$4:$E$349,4,0)</f>
        <v>Metropolitana</v>
      </c>
      <c r="S8072" t="str">
        <f t="shared" si="823"/>
        <v>Cerrillos439347</v>
      </c>
    </row>
    <row r="8073" spans="11:19" x14ac:dyDescent="0.3">
      <c r="K8073">
        <f t="shared" si="824"/>
        <v>0</v>
      </c>
      <c r="L8073" t="str">
        <f t="shared" si="819"/>
        <v>Cerrillos43934</v>
      </c>
      <c r="M8073" s="9">
        <f t="shared" si="820"/>
        <v>8</v>
      </c>
      <c r="N8073" t="str">
        <f t="shared" si="821"/>
        <v>Cerrillos</v>
      </c>
      <c r="O8073" s="1">
        <f t="shared" si="822"/>
        <v>43934</v>
      </c>
      <c r="P8073">
        <f>+VLOOKUP($N8073,[1]Hoja3!$A$4:$E$349,2,0)</f>
        <v>13</v>
      </c>
      <c r="Q8073">
        <f>+VLOOKUP($N8073,[1]Hoja3!$A$4:$E$349,3,0)</f>
        <v>13102</v>
      </c>
      <c r="R8073" t="str">
        <f>+VLOOKUP($N8073,[1]Hoja3!$A$4:$E$349,4,0)</f>
        <v>Metropolitana</v>
      </c>
      <c r="S8073" t="str">
        <f t="shared" si="823"/>
        <v>Cerrillos439348</v>
      </c>
    </row>
    <row r="8074" spans="11:19" x14ac:dyDescent="0.3">
      <c r="K8074">
        <f t="shared" si="824"/>
        <v>0</v>
      </c>
      <c r="L8074" t="str">
        <f t="shared" si="819"/>
        <v>Chaiten43934</v>
      </c>
      <c r="M8074" s="9">
        <v>1</v>
      </c>
      <c r="N8074" t="s">
        <v>62</v>
      </c>
      <c r="O8074" s="1">
        <f t="shared" si="822"/>
        <v>43934</v>
      </c>
      <c r="P8074">
        <f>+VLOOKUP($N8074,[1]Hoja3!$A$4:$E$349,2,0)</f>
        <v>10</v>
      </c>
      <c r="Q8074">
        <f>+VLOOKUP($N8074,[1]Hoja3!$A$4:$E$349,3,0)</f>
        <v>10401</v>
      </c>
      <c r="R8074" t="str">
        <f>+VLOOKUP($N8074,[1]Hoja3!$A$4:$E$349,4,0)</f>
        <v>Los Lagos</v>
      </c>
      <c r="S8074" t="str">
        <f t="shared" si="823"/>
        <v>Chaiten439341</v>
      </c>
    </row>
    <row r="8075" spans="11:19" x14ac:dyDescent="0.3">
      <c r="K8075">
        <f t="shared" si="824"/>
        <v>0</v>
      </c>
      <c r="L8075" t="str">
        <f t="shared" si="819"/>
        <v>Chiguayante43934</v>
      </c>
      <c r="M8075" s="9">
        <v>1</v>
      </c>
      <c r="N8075" t="s">
        <v>66</v>
      </c>
      <c r="O8075" s="1">
        <f t="shared" si="822"/>
        <v>43934</v>
      </c>
      <c r="P8075">
        <f>+VLOOKUP($N8075,[1]Hoja3!$A$4:$E$349,2,0)</f>
        <v>8</v>
      </c>
      <c r="Q8075">
        <f>+VLOOKUP($N8075,[1]Hoja3!$A$4:$E$349,3,0)</f>
        <v>8103</v>
      </c>
      <c r="R8075" t="str">
        <f>+VLOOKUP($N8075,[1]Hoja3!$A$4:$E$349,4,0)</f>
        <v>Biobío</v>
      </c>
      <c r="S8075" t="str">
        <f t="shared" si="823"/>
        <v>Chiguayante439341</v>
      </c>
    </row>
    <row r="8076" spans="11:19" x14ac:dyDescent="0.3">
      <c r="K8076">
        <f t="shared" si="824"/>
        <v>0</v>
      </c>
      <c r="L8076" t="str">
        <f t="shared" si="819"/>
        <v>Chile Chico43934</v>
      </c>
      <c r="M8076" s="9">
        <v>1</v>
      </c>
      <c r="N8076" t="s">
        <v>67</v>
      </c>
      <c r="O8076" s="1">
        <f t="shared" si="822"/>
        <v>43934</v>
      </c>
      <c r="P8076">
        <f>+VLOOKUP($N8076,[1]Hoja3!$A$4:$E$349,2,0)</f>
        <v>11</v>
      </c>
      <c r="Q8076">
        <f>+VLOOKUP($N8076,[1]Hoja3!$A$4:$E$349,3,0)</f>
        <v>11401</v>
      </c>
      <c r="R8076" t="str">
        <f>+VLOOKUP($N8076,[1]Hoja3!$A$4:$E$349,4,0)</f>
        <v>Aisen</v>
      </c>
      <c r="S8076" t="str">
        <f t="shared" si="823"/>
        <v>Chile Chico439341</v>
      </c>
    </row>
    <row r="8077" spans="11:19" x14ac:dyDescent="0.3">
      <c r="K8077">
        <f t="shared" si="824"/>
        <v>0</v>
      </c>
      <c r="L8077" t="str">
        <f t="shared" si="819"/>
        <v>Chillan43934</v>
      </c>
      <c r="M8077" s="9">
        <v>1</v>
      </c>
      <c r="N8077" t="s">
        <v>68</v>
      </c>
      <c r="O8077" s="1">
        <f t="shared" si="822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23"/>
        <v>Chillan439341</v>
      </c>
    </row>
    <row r="8078" spans="11:19" x14ac:dyDescent="0.3">
      <c r="K8078">
        <f t="shared" si="824"/>
        <v>0</v>
      </c>
      <c r="L8078" t="str">
        <f t="shared" si="819"/>
        <v>Chillan43934</v>
      </c>
      <c r="M8078" s="9">
        <f t="shared" si="820"/>
        <v>2</v>
      </c>
      <c r="N8078" t="str">
        <f t="shared" si="821"/>
        <v>Chillan</v>
      </c>
      <c r="O8078" s="1">
        <f t="shared" si="822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23"/>
        <v>Chillan439342</v>
      </c>
    </row>
    <row r="8079" spans="11:19" x14ac:dyDescent="0.3">
      <c r="K8079">
        <f t="shared" si="824"/>
        <v>0</v>
      </c>
      <c r="L8079" t="str">
        <f t="shared" si="819"/>
        <v>Chillan43934</v>
      </c>
      <c r="M8079" s="9">
        <f t="shared" si="820"/>
        <v>3</v>
      </c>
      <c r="N8079" t="str">
        <f t="shared" si="821"/>
        <v>Chillan</v>
      </c>
      <c r="O8079" s="1">
        <f t="shared" si="822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23"/>
        <v>Chillan439343</v>
      </c>
    </row>
    <row r="8080" spans="11:19" x14ac:dyDescent="0.3">
      <c r="K8080">
        <f t="shared" si="824"/>
        <v>0</v>
      </c>
      <c r="L8080" t="str">
        <f t="shared" si="819"/>
        <v>Chillan43934</v>
      </c>
      <c r="M8080" s="9">
        <f t="shared" si="820"/>
        <v>4</v>
      </c>
      <c r="N8080" t="str">
        <f t="shared" si="821"/>
        <v>Chillan</v>
      </c>
      <c r="O8080" s="1">
        <f t="shared" si="822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23"/>
        <v>Chillan439344</v>
      </c>
    </row>
    <row r="8081" spans="11:19" x14ac:dyDescent="0.3">
      <c r="K8081">
        <f t="shared" si="824"/>
        <v>0</v>
      </c>
      <c r="L8081" t="str">
        <f t="shared" si="819"/>
        <v>Chillan43934</v>
      </c>
      <c r="M8081" s="9">
        <f t="shared" si="820"/>
        <v>5</v>
      </c>
      <c r="N8081" t="str">
        <f t="shared" si="821"/>
        <v>Chillan</v>
      </c>
      <c r="O8081" s="1">
        <f t="shared" si="822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23"/>
        <v>Chillan439345</v>
      </c>
    </row>
    <row r="8082" spans="11:19" x14ac:dyDescent="0.3">
      <c r="K8082">
        <f t="shared" si="824"/>
        <v>0</v>
      </c>
      <c r="L8082" t="str">
        <f t="shared" si="819"/>
        <v>Chillan43934</v>
      </c>
      <c r="M8082" s="9">
        <f t="shared" si="820"/>
        <v>6</v>
      </c>
      <c r="N8082" t="str">
        <f t="shared" si="821"/>
        <v>Chillan</v>
      </c>
      <c r="O8082" s="1">
        <f t="shared" si="822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23"/>
        <v>Chillan439346</v>
      </c>
    </row>
    <row r="8083" spans="11:19" x14ac:dyDescent="0.3">
      <c r="K8083">
        <f t="shared" si="824"/>
        <v>0</v>
      </c>
      <c r="L8083" t="str">
        <f t="shared" si="819"/>
        <v>Chillan43934</v>
      </c>
      <c r="M8083" s="9">
        <f t="shared" si="820"/>
        <v>7</v>
      </c>
      <c r="N8083" t="str">
        <f t="shared" si="821"/>
        <v>Chillan</v>
      </c>
      <c r="O8083" s="1">
        <f t="shared" si="822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23"/>
        <v>Chillan439347</v>
      </c>
    </row>
    <row r="8084" spans="11:19" x14ac:dyDescent="0.3">
      <c r="K8084">
        <f t="shared" si="824"/>
        <v>0</v>
      </c>
      <c r="L8084" t="str">
        <f t="shared" si="819"/>
        <v>Chillan43934</v>
      </c>
      <c r="M8084" s="9">
        <f t="shared" si="820"/>
        <v>8</v>
      </c>
      <c r="N8084" t="str">
        <f t="shared" si="821"/>
        <v>Chillan</v>
      </c>
      <c r="O8084" s="1">
        <f t="shared" si="822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23"/>
        <v>Chillan439348</v>
      </c>
    </row>
    <row r="8085" spans="11:19" x14ac:dyDescent="0.3">
      <c r="K8085">
        <f t="shared" si="824"/>
        <v>0</v>
      </c>
      <c r="L8085" t="str">
        <f t="shared" si="819"/>
        <v>Chillan43934</v>
      </c>
      <c r="M8085" s="9">
        <f t="shared" si="820"/>
        <v>9</v>
      </c>
      <c r="N8085" t="str">
        <f t="shared" si="821"/>
        <v>Chillan</v>
      </c>
      <c r="O8085" s="1">
        <f t="shared" si="822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23"/>
        <v>Chillan439349</v>
      </c>
    </row>
    <row r="8086" spans="11:19" x14ac:dyDescent="0.3">
      <c r="K8086">
        <f t="shared" si="824"/>
        <v>0</v>
      </c>
      <c r="L8086" t="str">
        <f t="shared" si="819"/>
        <v>Chillan43934</v>
      </c>
      <c r="M8086" s="9">
        <f t="shared" si="820"/>
        <v>10</v>
      </c>
      <c r="N8086" t="str">
        <f t="shared" si="821"/>
        <v>Chillan</v>
      </c>
      <c r="O8086" s="1">
        <f t="shared" si="822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23"/>
        <v>Chillan4393410</v>
      </c>
    </row>
    <row r="8087" spans="11:19" x14ac:dyDescent="0.3">
      <c r="K8087">
        <f t="shared" si="824"/>
        <v>0</v>
      </c>
      <c r="L8087" t="str">
        <f t="shared" si="819"/>
        <v>Chillan43934</v>
      </c>
      <c r="M8087" s="9">
        <f t="shared" si="820"/>
        <v>11</v>
      </c>
      <c r="N8087" t="str">
        <f t="shared" si="821"/>
        <v>Chillan</v>
      </c>
      <c r="O8087" s="1">
        <f t="shared" si="822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23"/>
        <v>Chillan4393411</v>
      </c>
    </row>
    <row r="8088" spans="11:19" x14ac:dyDescent="0.3">
      <c r="K8088">
        <f t="shared" si="824"/>
        <v>0</v>
      </c>
      <c r="L8088" t="str">
        <f t="shared" si="819"/>
        <v>Chillan43934</v>
      </c>
      <c r="M8088" s="9">
        <f t="shared" si="820"/>
        <v>12</v>
      </c>
      <c r="N8088" t="str">
        <f t="shared" si="821"/>
        <v>Chillan</v>
      </c>
      <c r="O8088" s="1">
        <f t="shared" si="822"/>
        <v>43934</v>
      </c>
      <c r="P8088">
        <f>+VLOOKUP($N8088,[1]Hoja3!$A$4:$E$349,2,0)</f>
        <v>16</v>
      </c>
      <c r="Q8088">
        <f>+VLOOKUP($N8088,[1]Hoja3!$A$4:$E$349,3,0)</f>
        <v>16101</v>
      </c>
      <c r="R8088" t="str">
        <f>+VLOOKUP($N8088,[1]Hoja3!$A$4:$E$349,4,0)</f>
        <v>Ñuble</v>
      </c>
      <c r="S8088" t="str">
        <f t="shared" si="823"/>
        <v>Chillan4393412</v>
      </c>
    </row>
    <row r="8089" spans="11:19" x14ac:dyDescent="0.3">
      <c r="K8089">
        <f t="shared" si="824"/>
        <v>0</v>
      </c>
      <c r="L8089" t="str">
        <f t="shared" si="819"/>
        <v>Chillan43934</v>
      </c>
      <c r="M8089" s="9">
        <f t="shared" si="820"/>
        <v>13</v>
      </c>
      <c r="N8089" t="str">
        <f t="shared" si="821"/>
        <v>Chillan</v>
      </c>
      <c r="O8089" s="1">
        <f t="shared" si="822"/>
        <v>43934</v>
      </c>
      <c r="P8089">
        <f>+VLOOKUP($N8089,[1]Hoja3!$A$4:$E$349,2,0)</f>
        <v>16</v>
      </c>
      <c r="Q8089">
        <f>+VLOOKUP($N8089,[1]Hoja3!$A$4:$E$349,3,0)</f>
        <v>16101</v>
      </c>
      <c r="R8089" t="str">
        <f>+VLOOKUP($N8089,[1]Hoja3!$A$4:$E$349,4,0)</f>
        <v>Ñuble</v>
      </c>
      <c r="S8089" t="str">
        <f t="shared" si="823"/>
        <v>Chillan4393413</v>
      </c>
    </row>
    <row r="8090" spans="11:19" x14ac:dyDescent="0.3">
      <c r="K8090">
        <f t="shared" si="824"/>
        <v>0</v>
      </c>
      <c r="L8090" t="str">
        <f t="shared" si="819"/>
        <v>Chillan Viejo43934</v>
      </c>
      <c r="M8090" s="9">
        <v>1</v>
      </c>
      <c r="N8090" t="s">
        <v>69</v>
      </c>
      <c r="O8090" s="1">
        <f t="shared" si="822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23"/>
        <v>Chillan Viejo439341</v>
      </c>
    </row>
    <row r="8091" spans="11:19" x14ac:dyDescent="0.3">
      <c r="K8091">
        <f t="shared" si="824"/>
        <v>0</v>
      </c>
      <c r="L8091" t="str">
        <f t="shared" si="819"/>
        <v>Chillan Viejo43934</v>
      </c>
      <c r="M8091" s="9">
        <f t="shared" si="820"/>
        <v>2</v>
      </c>
      <c r="N8091" t="str">
        <f t="shared" si="821"/>
        <v>Chillan Viejo</v>
      </c>
      <c r="O8091" s="1">
        <f t="shared" si="822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23"/>
        <v>Chillan Viejo439342</v>
      </c>
    </row>
    <row r="8092" spans="11:19" x14ac:dyDescent="0.3">
      <c r="K8092">
        <f t="shared" si="824"/>
        <v>0</v>
      </c>
      <c r="L8092" t="str">
        <f t="shared" si="819"/>
        <v>Chillan Viejo43934</v>
      </c>
      <c r="M8092" s="9">
        <f t="shared" si="820"/>
        <v>3</v>
      </c>
      <c r="N8092" t="str">
        <f t="shared" si="821"/>
        <v>Chillan Viejo</v>
      </c>
      <c r="O8092" s="1">
        <f t="shared" si="822"/>
        <v>43934</v>
      </c>
      <c r="P8092">
        <f>+VLOOKUP($N8092,[1]Hoja3!$A$4:$E$349,2,0)</f>
        <v>16</v>
      </c>
      <c r="Q8092">
        <f>+VLOOKUP($N8092,[1]Hoja3!$A$4:$E$349,3,0)</f>
        <v>16103</v>
      </c>
      <c r="R8092" t="str">
        <f>+VLOOKUP($N8092,[1]Hoja3!$A$4:$E$349,4,0)</f>
        <v>Ñuble</v>
      </c>
      <c r="S8092" t="str">
        <f t="shared" si="823"/>
        <v>Chillan Viejo439343</v>
      </c>
    </row>
    <row r="8093" spans="11:19" x14ac:dyDescent="0.3">
      <c r="K8093">
        <f t="shared" si="824"/>
        <v>0</v>
      </c>
      <c r="L8093" t="str">
        <f t="shared" si="819"/>
        <v>Chillan Viejo43934</v>
      </c>
      <c r="M8093" s="9">
        <f t="shared" si="820"/>
        <v>4</v>
      </c>
      <c r="N8093" t="str">
        <f t="shared" si="821"/>
        <v>Chillan Viejo</v>
      </c>
      <c r="O8093" s="1">
        <f t="shared" si="822"/>
        <v>43934</v>
      </c>
      <c r="P8093">
        <f>+VLOOKUP($N8093,[1]Hoja3!$A$4:$E$349,2,0)</f>
        <v>16</v>
      </c>
      <c r="Q8093">
        <f>+VLOOKUP($N8093,[1]Hoja3!$A$4:$E$349,3,0)</f>
        <v>16103</v>
      </c>
      <c r="R8093" t="str">
        <f>+VLOOKUP($N8093,[1]Hoja3!$A$4:$E$349,4,0)</f>
        <v>Ñuble</v>
      </c>
      <c r="S8093" t="str">
        <f t="shared" si="823"/>
        <v>Chillan Viejo439344</v>
      </c>
    </row>
    <row r="8094" spans="11:19" x14ac:dyDescent="0.3">
      <c r="K8094">
        <f t="shared" si="824"/>
        <v>0</v>
      </c>
      <c r="L8094" t="str">
        <f t="shared" si="819"/>
        <v>Chimbarongo43934</v>
      </c>
      <c r="M8094" s="9">
        <v>1</v>
      </c>
      <c r="N8094" t="s">
        <v>70</v>
      </c>
      <c r="O8094" s="1">
        <f t="shared" si="822"/>
        <v>43934</v>
      </c>
      <c r="P8094">
        <f>+VLOOKUP($N8094,[1]Hoja3!$A$4:$E$349,2,0)</f>
        <v>6</v>
      </c>
      <c r="Q8094">
        <f>+VLOOKUP($N8094,[1]Hoja3!$A$4:$E$349,3,0)</f>
        <v>6303</v>
      </c>
      <c r="R8094" t="str">
        <f>+VLOOKUP($N8094,[1]Hoja3!$A$4:$E$349,4,0)</f>
        <v>O’Higgins</v>
      </c>
      <c r="S8094" t="str">
        <f t="shared" si="823"/>
        <v>Chimbarongo439341</v>
      </c>
    </row>
    <row r="8095" spans="11:19" x14ac:dyDescent="0.3">
      <c r="K8095">
        <f t="shared" si="824"/>
        <v>0</v>
      </c>
      <c r="L8095" t="str">
        <f t="shared" si="819"/>
        <v>Chimbarongo43934</v>
      </c>
      <c r="M8095" s="9">
        <f t="shared" si="820"/>
        <v>2</v>
      </c>
      <c r="N8095" t="str">
        <f t="shared" si="821"/>
        <v>Chimbarongo</v>
      </c>
      <c r="O8095" s="1">
        <f t="shared" si="822"/>
        <v>43934</v>
      </c>
      <c r="P8095">
        <f>+VLOOKUP($N8095,[1]Hoja3!$A$4:$E$349,2,0)</f>
        <v>6</v>
      </c>
      <c r="Q8095">
        <f>+VLOOKUP($N8095,[1]Hoja3!$A$4:$E$349,3,0)</f>
        <v>6303</v>
      </c>
      <c r="R8095" t="str">
        <f>+VLOOKUP($N8095,[1]Hoja3!$A$4:$E$349,4,0)</f>
        <v>O’Higgins</v>
      </c>
      <c r="S8095" t="str">
        <f t="shared" si="823"/>
        <v>Chimbarongo439342</v>
      </c>
    </row>
    <row r="8096" spans="11:19" x14ac:dyDescent="0.3">
      <c r="K8096">
        <f t="shared" si="824"/>
        <v>0</v>
      </c>
      <c r="L8096" t="str">
        <f t="shared" si="819"/>
        <v>Coihueco43934</v>
      </c>
      <c r="M8096" s="9">
        <v>1</v>
      </c>
      <c r="N8096" t="s">
        <v>79</v>
      </c>
      <c r="O8096" s="1">
        <f t="shared" si="822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23"/>
        <v>Coihueco439341</v>
      </c>
    </row>
    <row r="8097" spans="11:19" x14ac:dyDescent="0.3">
      <c r="K8097">
        <f t="shared" si="824"/>
        <v>0</v>
      </c>
      <c r="L8097" t="str">
        <f t="shared" si="819"/>
        <v>Coihueco43934</v>
      </c>
      <c r="M8097" s="9">
        <f t="shared" si="820"/>
        <v>2</v>
      </c>
      <c r="N8097" t="str">
        <f t="shared" si="821"/>
        <v>Coihueco</v>
      </c>
      <c r="O8097" s="1">
        <f t="shared" si="822"/>
        <v>43934</v>
      </c>
      <c r="P8097">
        <f>+VLOOKUP($N8097,[1]Hoja3!$A$4:$E$349,2,0)</f>
        <v>16</v>
      </c>
      <c r="Q8097">
        <f>+VLOOKUP($N8097,[1]Hoja3!$A$4:$E$349,3,0)</f>
        <v>16302</v>
      </c>
      <c r="R8097" t="str">
        <f>+VLOOKUP($N8097,[1]Hoja3!$A$4:$E$349,4,0)</f>
        <v>Ñuble</v>
      </c>
      <c r="S8097" t="str">
        <f t="shared" si="823"/>
        <v>Coihueco439342</v>
      </c>
    </row>
    <row r="8098" spans="11:19" x14ac:dyDescent="0.3">
      <c r="K8098">
        <f t="shared" si="824"/>
        <v>0</v>
      </c>
      <c r="L8098" t="str">
        <f t="shared" si="819"/>
        <v>Coihueco43934</v>
      </c>
      <c r="M8098" s="9">
        <f t="shared" si="820"/>
        <v>3</v>
      </c>
      <c r="N8098" t="str">
        <f t="shared" si="821"/>
        <v>Coihueco</v>
      </c>
      <c r="O8098" s="1">
        <f t="shared" si="822"/>
        <v>43934</v>
      </c>
      <c r="P8098">
        <f>+VLOOKUP($N8098,[1]Hoja3!$A$4:$E$349,2,0)</f>
        <v>16</v>
      </c>
      <c r="Q8098">
        <f>+VLOOKUP($N8098,[1]Hoja3!$A$4:$E$349,3,0)</f>
        <v>16302</v>
      </c>
      <c r="R8098" t="str">
        <f>+VLOOKUP($N8098,[1]Hoja3!$A$4:$E$349,4,0)</f>
        <v>Ñuble</v>
      </c>
      <c r="S8098" t="str">
        <f t="shared" si="823"/>
        <v>Coihueco439343</v>
      </c>
    </row>
    <row r="8099" spans="11:19" x14ac:dyDescent="0.3">
      <c r="K8099">
        <f t="shared" si="824"/>
        <v>0</v>
      </c>
      <c r="L8099" t="str">
        <f t="shared" si="819"/>
        <v>Colina43934</v>
      </c>
      <c r="M8099" s="9">
        <v>1</v>
      </c>
      <c r="N8099" t="s">
        <v>83</v>
      </c>
      <c r="O8099" s="1">
        <f t="shared" si="822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23"/>
        <v>Colina439341</v>
      </c>
    </row>
    <row r="8100" spans="11:19" x14ac:dyDescent="0.3">
      <c r="K8100">
        <f t="shared" si="824"/>
        <v>0</v>
      </c>
      <c r="L8100" t="str">
        <f t="shared" si="819"/>
        <v>Colina43934</v>
      </c>
      <c r="M8100" s="9">
        <f t="shared" si="820"/>
        <v>2</v>
      </c>
      <c r="N8100" t="str">
        <f t="shared" si="821"/>
        <v>Colina</v>
      </c>
      <c r="O8100" s="1">
        <f t="shared" si="822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23"/>
        <v>Colina439342</v>
      </c>
    </row>
    <row r="8101" spans="11:19" x14ac:dyDescent="0.3">
      <c r="K8101">
        <f t="shared" si="824"/>
        <v>0</v>
      </c>
      <c r="L8101" t="str">
        <f t="shared" si="819"/>
        <v>Colina43934</v>
      </c>
      <c r="M8101" s="9">
        <f t="shared" si="820"/>
        <v>3</v>
      </c>
      <c r="N8101" t="str">
        <f t="shared" si="821"/>
        <v>Colina</v>
      </c>
      <c r="O8101" s="1">
        <f t="shared" si="822"/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si="823"/>
        <v>Colina439343</v>
      </c>
    </row>
    <row r="8102" spans="11:19" x14ac:dyDescent="0.3">
      <c r="K8102">
        <f t="shared" si="824"/>
        <v>0</v>
      </c>
      <c r="L8102" t="str">
        <f t="shared" si="819"/>
        <v>Colina43934</v>
      </c>
      <c r="M8102" s="9">
        <f t="shared" si="820"/>
        <v>4</v>
      </c>
      <c r="N8102" t="str">
        <f t="shared" si="821"/>
        <v>Colina</v>
      </c>
      <c r="O8102" s="1">
        <f t="shared" si="822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23"/>
        <v>Colina439344</v>
      </c>
    </row>
    <row r="8103" spans="11:19" x14ac:dyDescent="0.3">
      <c r="K8103">
        <f t="shared" si="824"/>
        <v>0</v>
      </c>
      <c r="L8103" t="str">
        <f t="shared" ref="L8103:L8166" si="825">+N8103&amp;O8103</f>
        <v>Colina43934</v>
      </c>
      <c r="M8103" s="9">
        <f t="shared" ref="M8103:M8166" si="826">+M8102+1</f>
        <v>5</v>
      </c>
      <c r="N8103" t="str">
        <f t="shared" ref="N8103:N8166" si="827">+N8102</f>
        <v>Colina</v>
      </c>
      <c r="O8103" s="1">
        <f t="shared" ref="O8103:O8166" si="828">+O8102</f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ref="S8103:S8166" si="829">+N8103&amp;O8103&amp;M8103</f>
        <v>Colina439345</v>
      </c>
    </row>
    <row r="8104" spans="11:19" x14ac:dyDescent="0.3">
      <c r="K8104">
        <f t="shared" si="824"/>
        <v>0</v>
      </c>
      <c r="L8104" t="str">
        <f t="shared" si="825"/>
        <v>Colina43934</v>
      </c>
      <c r="M8104" s="9">
        <f t="shared" si="826"/>
        <v>6</v>
      </c>
      <c r="N8104" t="str">
        <f t="shared" si="827"/>
        <v>Colina</v>
      </c>
      <c r="O8104" s="1">
        <f t="shared" si="828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29"/>
        <v>Colina439346</v>
      </c>
    </row>
    <row r="8105" spans="11:19" x14ac:dyDescent="0.3">
      <c r="K8105">
        <f t="shared" si="824"/>
        <v>0</v>
      </c>
      <c r="L8105" t="str">
        <f t="shared" si="825"/>
        <v>Colina43934</v>
      </c>
      <c r="M8105" s="9">
        <f t="shared" si="826"/>
        <v>7</v>
      </c>
      <c r="N8105" t="str">
        <f t="shared" si="827"/>
        <v>Colina</v>
      </c>
      <c r="O8105" s="1">
        <f t="shared" si="828"/>
        <v>43934</v>
      </c>
      <c r="P8105">
        <f>+VLOOKUP($N8105,[1]Hoja3!$A$4:$E$349,2,0)</f>
        <v>13</v>
      </c>
      <c r="Q8105">
        <f>+VLOOKUP($N8105,[1]Hoja3!$A$4:$E$349,3,0)</f>
        <v>13301</v>
      </c>
      <c r="R8105" t="str">
        <f>+VLOOKUP($N8105,[1]Hoja3!$A$4:$E$349,4,0)</f>
        <v>Metropolitana</v>
      </c>
      <c r="S8105" t="str">
        <f t="shared" si="829"/>
        <v>Colina439347</v>
      </c>
    </row>
    <row r="8106" spans="11:19" x14ac:dyDescent="0.3">
      <c r="K8106">
        <f t="shared" si="824"/>
        <v>0</v>
      </c>
      <c r="L8106" t="str">
        <f t="shared" si="825"/>
        <v>Colina43934</v>
      </c>
      <c r="M8106" s="9">
        <f t="shared" si="826"/>
        <v>8</v>
      </c>
      <c r="N8106" t="str">
        <f t="shared" si="827"/>
        <v>Colina</v>
      </c>
      <c r="O8106" s="1">
        <f t="shared" si="828"/>
        <v>43934</v>
      </c>
      <c r="P8106">
        <f>+VLOOKUP($N8106,[1]Hoja3!$A$4:$E$349,2,0)</f>
        <v>13</v>
      </c>
      <c r="Q8106">
        <f>+VLOOKUP($N8106,[1]Hoja3!$A$4:$E$349,3,0)</f>
        <v>13301</v>
      </c>
      <c r="R8106" t="str">
        <f>+VLOOKUP($N8106,[1]Hoja3!$A$4:$E$349,4,0)</f>
        <v>Metropolitana</v>
      </c>
      <c r="S8106" t="str">
        <f t="shared" si="829"/>
        <v>Colina439348</v>
      </c>
    </row>
    <row r="8107" spans="11:19" x14ac:dyDescent="0.3">
      <c r="K8107">
        <f t="shared" si="824"/>
        <v>0</v>
      </c>
      <c r="L8107" t="str">
        <f t="shared" si="825"/>
        <v>Collipulli43934</v>
      </c>
      <c r="M8107" s="9">
        <v>1</v>
      </c>
      <c r="N8107" t="s">
        <v>84</v>
      </c>
      <c r="O8107" s="1">
        <f t="shared" si="828"/>
        <v>43934</v>
      </c>
      <c r="P8107">
        <f>+VLOOKUP($N8107,[1]Hoja3!$A$4:$E$349,2,0)</f>
        <v>9</v>
      </c>
      <c r="Q8107">
        <f>+VLOOKUP($N8107,[1]Hoja3!$A$4:$E$349,3,0)</f>
        <v>9202</v>
      </c>
      <c r="R8107" t="str">
        <f>+VLOOKUP($N8107,[1]Hoja3!$A$4:$E$349,4,0)</f>
        <v>Araucanía</v>
      </c>
      <c r="S8107" t="str">
        <f t="shared" si="829"/>
        <v>Collipulli439341</v>
      </c>
    </row>
    <row r="8108" spans="11:19" x14ac:dyDescent="0.3">
      <c r="K8108">
        <f t="shared" si="824"/>
        <v>0</v>
      </c>
      <c r="L8108" t="str">
        <f t="shared" si="825"/>
        <v>Concepcion43934</v>
      </c>
      <c r="M8108" s="9">
        <v>1</v>
      </c>
      <c r="N8108" t="s">
        <v>87</v>
      </c>
      <c r="O8108" s="1">
        <f t="shared" si="828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29"/>
        <v>Concepcion439341</v>
      </c>
    </row>
    <row r="8109" spans="11:19" x14ac:dyDescent="0.3">
      <c r="K8109">
        <f t="shared" si="824"/>
        <v>0</v>
      </c>
      <c r="L8109" t="str">
        <f t="shared" si="825"/>
        <v>Concepcion43934</v>
      </c>
      <c r="M8109" s="9">
        <f t="shared" si="826"/>
        <v>2</v>
      </c>
      <c r="N8109" t="str">
        <f t="shared" si="827"/>
        <v>Concepcion</v>
      </c>
      <c r="O8109" s="1">
        <f t="shared" si="828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29"/>
        <v>Concepcion439342</v>
      </c>
    </row>
    <row r="8110" spans="11:19" x14ac:dyDescent="0.3">
      <c r="K8110">
        <f t="shared" si="824"/>
        <v>0</v>
      </c>
      <c r="L8110" t="str">
        <f t="shared" si="825"/>
        <v>Concepcion43934</v>
      </c>
      <c r="M8110" s="9">
        <f t="shared" si="826"/>
        <v>3</v>
      </c>
      <c r="N8110" t="str">
        <f t="shared" si="827"/>
        <v>Concepcion</v>
      </c>
      <c r="O8110" s="1">
        <f t="shared" si="828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29"/>
        <v>Concepcion439343</v>
      </c>
    </row>
    <row r="8111" spans="11:19" x14ac:dyDescent="0.3">
      <c r="K8111">
        <f t="shared" si="824"/>
        <v>0</v>
      </c>
      <c r="L8111" t="str">
        <f t="shared" si="825"/>
        <v>Concepcion43934</v>
      </c>
      <c r="M8111" s="9">
        <f t="shared" si="826"/>
        <v>4</v>
      </c>
      <c r="N8111" t="str">
        <f t="shared" si="827"/>
        <v>Concepcion</v>
      </c>
      <c r="O8111" s="1">
        <f t="shared" si="828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29"/>
        <v>Concepcion439344</v>
      </c>
    </row>
    <row r="8112" spans="11:19" x14ac:dyDescent="0.3">
      <c r="K8112">
        <f t="shared" si="824"/>
        <v>0</v>
      </c>
      <c r="L8112" t="str">
        <f t="shared" si="825"/>
        <v>Concepcion43934</v>
      </c>
      <c r="M8112" s="9">
        <f t="shared" si="826"/>
        <v>5</v>
      </c>
      <c r="N8112" t="str">
        <f t="shared" si="827"/>
        <v>Concepcion</v>
      </c>
      <c r="O8112" s="1">
        <f t="shared" si="828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29"/>
        <v>Concepcion439345</v>
      </c>
    </row>
    <row r="8113" spans="11:19" x14ac:dyDescent="0.3">
      <c r="K8113">
        <f t="shared" si="824"/>
        <v>0</v>
      </c>
      <c r="L8113" t="str">
        <f t="shared" si="825"/>
        <v>Concepcion43934</v>
      </c>
      <c r="M8113" s="9">
        <f t="shared" si="826"/>
        <v>6</v>
      </c>
      <c r="N8113" t="str">
        <f t="shared" si="827"/>
        <v>Concepcion</v>
      </c>
      <c r="O8113" s="1">
        <f t="shared" si="828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29"/>
        <v>Concepcion439346</v>
      </c>
    </row>
    <row r="8114" spans="11:19" x14ac:dyDescent="0.3">
      <c r="K8114">
        <f t="shared" si="824"/>
        <v>0</v>
      </c>
      <c r="L8114" t="str">
        <f t="shared" si="825"/>
        <v>Concepcion43934</v>
      </c>
      <c r="M8114" s="9">
        <f t="shared" si="826"/>
        <v>7</v>
      </c>
      <c r="N8114" t="str">
        <f t="shared" si="827"/>
        <v>Concepcion</v>
      </c>
      <c r="O8114" s="1">
        <f t="shared" si="828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29"/>
        <v>Concepcion439347</v>
      </c>
    </row>
    <row r="8115" spans="11:19" x14ac:dyDescent="0.3">
      <c r="K8115">
        <f t="shared" si="824"/>
        <v>0</v>
      </c>
      <c r="L8115" t="str">
        <f t="shared" si="825"/>
        <v>Concepcion43934</v>
      </c>
      <c r="M8115" s="9">
        <f t="shared" si="826"/>
        <v>8</v>
      </c>
      <c r="N8115" t="str">
        <f t="shared" si="827"/>
        <v>Concepcion</v>
      </c>
      <c r="O8115" s="1">
        <f t="shared" si="828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29"/>
        <v>Concepcion439348</v>
      </c>
    </row>
    <row r="8116" spans="11:19" x14ac:dyDescent="0.3">
      <c r="K8116">
        <f t="shared" si="824"/>
        <v>0</v>
      </c>
      <c r="L8116" t="str">
        <f t="shared" si="825"/>
        <v>Concepcion43934</v>
      </c>
      <c r="M8116" s="9">
        <f t="shared" si="826"/>
        <v>9</v>
      </c>
      <c r="N8116" t="str">
        <f t="shared" si="827"/>
        <v>Concepcion</v>
      </c>
      <c r="O8116" s="1">
        <f t="shared" si="828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29"/>
        <v>Concepcion439349</v>
      </c>
    </row>
    <row r="8117" spans="11:19" x14ac:dyDescent="0.3">
      <c r="K8117">
        <f t="shared" si="824"/>
        <v>0</v>
      </c>
      <c r="L8117" t="str">
        <f t="shared" si="825"/>
        <v>Concepcion43934</v>
      </c>
      <c r="M8117" s="9">
        <f t="shared" si="826"/>
        <v>10</v>
      </c>
      <c r="N8117" t="str">
        <f t="shared" si="827"/>
        <v>Concepcion</v>
      </c>
      <c r="O8117" s="1">
        <f t="shared" si="828"/>
        <v>43934</v>
      </c>
      <c r="P8117">
        <f>+VLOOKUP($N8117,[1]Hoja3!$A$4:$E$349,2,0)</f>
        <v>8</v>
      </c>
      <c r="Q8117">
        <f>+VLOOKUP($N8117,[1]Hoja3!$A$4:$E$349,3,0)</f>
        <v>8101</v>
      </c>
      <c r="R8117" t="str">
        <f>+VLOOKUP($N8117,[1]Hoja3!$A$4:$E$349,4,0)</f>
        <v>Biobío</v>
      </c>
      <c r="S8117" t="str">
        <f t="shared" si="829"/>
        <v>Concepcion4393410</v>
      </c>
    </row>
    <row r="8118" spans="11:19" x14ac:dyDescent="0.3">
      <c r="K8118">
        <f t="shared" si="824"/>
        <v>0</v>
      </c>
      <c r="L8118" t="str">
        <f t="shared" si="825"/>
        <v>Concepcion43934</v>
      </c>
      <c r="M8118" s="9">
        <f t="shared" si="826"/>
        <v>11</v>
      </c>
      <c r="N8118" t="str">
        <f t="shared" si="827"/>
        <v>Concepcion</v>
      </c>
      <c r="O8118" s="1">
        <f t="shared" si="828"/>
        <v>43934</v>
      </c>
      <c r="P8118">
        <f>+VLOOKUP($N8118,[1]Hoja3!$A$4:$E$349,2,0)</f>
        <v>8</v>
      </c>
      <c r="Q8118">
        <f>+VLOOKUP($N8118,[1]Hoja3!$A$4:$E$349,3,0)</f>
        <v>8101</v>
      </c>
      <c r="R8118" t="str">
        <f>+VLOOKUP($N8118,[1]Hoja3!$A$4:$E$349,4,0)</f>
        <v>Biobío</v>
      </c>
      <c r="S8118" t="str">
        <f t="shared" si="829"/>
        <v>Concepcion4393411</v>
      </c>
    </row>
    <row r="8119" spans="11:19" x14ac:dyDescent="0.3">
      <c r="K8119">
        <f t="shared" si="824"/>
        <v>0</v>
      </c>
      <c r="L8119" t="str">
        <f t="shared" si="825"/>
        <v>Concon43934</v>
      </c>
      <c r="M8119" s="9">
        <v>1</v>
      </c>
      <c r="N8119" t="s">
        <v>89</v>
      </c>
      <c r="O8119" s="1">
        <f t="shared" si="828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29"/>
        <v>Concon439341</v>
      </c>
    </row>
    <row r="8120" spans="11:19" x14ac:dyDescent="0.3">
      <c r="K8120">
        <f t="shared" si="824"/>
        <v>0</v>
      </c>
      <c r="L8120" t="str">
        <f t="shared" si="825"/>
        <v>Concon43934</v>
      </c>
      <c r="M8120" s="9">
        <f t="shared" si="826"/>
        <v>2</v>
      </c>
      <c r="N8120" t="str">
        <f t="shared" si="827"/>
        <v>Concon</v>
      </c>
      <c r="O8120" s="1">
        <f t="shared" si="828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29"/>
        <v>Concon439342</v>
      </c>
    </row>
    <row r="8121" spans="11:19" x14ac:dyDescent="0.3">
      <c r="K8121">
        <f t="shared" si="824"/>
        <v>0</v>
      </c>
      <c r="L8121" t="str">
        <f t="shared" si="825"/>
        <v>Concon43934</v>
      </c>
      <c r="M8121" s="9">
        <f t="shared" si="826"/>
        <v>3</v>
      </c>
      <c r="N8121" t="str">
        <f t="shared" si="827"/>
        <v>Concon</v>
      </c>
      <c r="O8121" s="1">
        <f t="shared" si="828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29"/>
        <v>Concon439343</v>
      </c>
    </row>
    <row r="8122" spans="11:19" x14ac:dyDescent="0.3">
      <c r="K8122">
        <f t="shared" si="824"/>
        <v>0</v>
      </c>
      <c r="L8122" t="str">
        <f t="shared" si="825"/>
        <v>Concon43934</v>
      </c>
      <c r="M8122" s="9">
        <f t="shared" si="826"/>
        <v>4</v>
      </c>
      <c r="N8122" t="str">
        <f t="shared" si="827"/>
        <v>Concon</v>
      </c>
      <c r="O8122" s="1">
        <f t="shared" si="828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29"/>
        <v>Concon439344</v>
      </c>
    </row>
    <row r="8123" spans="11:19" x14ac:dyDescent="0.3">
      <c r="K8123">
        <f t="shared" si="824"/>
        <v>0</v>
      </c>
      <c r="L8123" t="str">
        <f t="shared" si="825"/>
        <v>Concon43934</v>
      </c>
      <c r="M8123" s="9">
        <f t="shared" si="826"/>
        <v>5</v>
      </c>
      <c r="N8123" t="str">
        <f t="shared" si="827"/>
        <v>Concon</v>
      </c>
      <c r="O8123" s="1">
        <f t="shared" si="828"/>
        <v>43934</v>
      </c>
      <c r="P8123">
        <f>+VLOOKUP($N8123,[1]Hoja3!$A$4:$E$349,2,0)</f>
        <v>5</v>
      </c>
      <c r="Q8123">
        <f>+VLOOKUP($N8123,[1]Hoja3!$A$4:$E$349,3,0)</f>
        <v>5103</v>
      </c>
      <c r="R8123" t="str">
        <f>+VLOOKUP($N8123,[1]Hoja3!$A$4:$E$349,4,0)</f>
        <v>Valparaíso</v>
      </c>
      <c r="S8123" t="str">
        <f t="shared" si="829"/>
        <v>Concon439345</v>
      </c>
    </row>
    <row r="8124" spans="11:19" x14ac:dyDescent="0.3">
      <c r="K8124">
        <f t="shared" si="824"/>
        <v>0</v>
      </c>
      <c r="L8124" t="str">
        <f t="shared" si="825"/>
        <v>Concon43934</v>
      </c>
      <c r="M8124" s="9">
        <f t="shared" si="826"/>
        <v>6</v>
      </c>
      <c r="N8124" t="str">
        <f t="shared" si="827"/>
        <v>Concon</v>
      </c>
      <c r="O8124" s="1">
        <f t="shared" si="828"/>
        <v>43934</v>
      </c>
      <c r="P8124">
        <f>+VLOOKUP($N8124,[1]Hoja3!$A$4:$E$349,2,0)</f>
        <v>5</v>
      </c>
      <c r="Q8124">
        <f>+VLOOKUP($N8124,[1]Hoja3!$A$4:$E$349,3,0)</f>
        <v>5103</v>
      </c>
      <c r="R8124" t="str">
        <f>+VLOOKUP($N8124,[1]Hoja3!$A$4:$E$349,4,0)</f>
        <v>Valparaíso</v>
      </c>
      <c r="S8124" t="str">
        <f t="shared" si="829"/>
        <v>Concon439346</v>
      </c>
    </row>
    <row r="8125" spans="11:19" x14ac:dyDescent="0.3">
      <c r="K8125">
        <f t="shared" si="824"/>
        <v>0</v>
      </c>
      <c r="L8125" t="str">
        <f t="shared" si="825"/>
        <v>Coyhaique43934</v>
      </c>
      <c r="M8125" s="9">
        <v>1</v>
      </c>
      <c r="N8125" t="s">
        <v>95</v>
      </c>
      <c r="O8125" s="1">
        <f t="shared" si="828"/>
        <v>43934</v>
      </c>
      <c r="P8125">
        <f>+VLOOKUP($N8125,[1]Hoja3!$A$4:$E$349,2,0)</f>
        <v>11</v>
      </c>
      <c r="Q8125" t="str">
        <f>+VLOOKUP($N8125,[1]Hoja3!$A$4:$E$349,3,0)</f>
        <v>(en blanco)</v>
      </c>
      <c r="R8125" t="str">
        <f>+VLOOKUP($N8125,[1]Hoja3!$A$4:$E$349,4,0)</f>
        <v>Aisen</v>
      </c>
      <c r="S8125" t="str">
        <f t="shared" si="829"/>
        <v>Coyhaique439341</v>
      </c>
    </row>
    <row r="8126" spans="11:19" x14ac:dyDescent="0.3">
      <c r="K8126">
        <f t="shared" si="824"/>
        <v>0</v>
      </c>
      <c r="L8126" t="str">
        <f t="shared" si="825"/>
        <v>Coyhaique43934</v>
      </c>
      <c r="M8126" s="9">
        <f t="shared" si="826"/>
        <v>2</v>
      </c>
      <c r="N8126" t="str">
        <f t="shared" si="827"/>
        <v>Coyhaique</v>
      </c>
      <c r="O8126" s="1">
        <f t="shared" si="828"/>
        <v>43934</v>
      </c>
      <c r="P8126">
        <f>+VLOOKUP($N8126,[1]Hoja3!$A$4:$E$349,2,0)</f>
        <v>11</v>
      </c>
      <c r="Q8126" t="str">
        <f>+VLOOKUP($N8126,[1]Hoja3!$A$4:$E$349,3,0)</f>
        <v>(en blanco)</v>
      </c>
      <c r="R8126" t="str">
        <f>+VLOOKUP($N8126,[1]Hoja3!$A$4:$E$349,4,0)</f>
        <v>Aisen</v>
      </c>
      <c r="S8126" t="str">
        <f t="shared" si="829"/>
        <v>Coyhaique439342</v>
      </c>
    </row>
    <row r="8127" spans="11:19" x14ac:dyDescent="0.3">
      <c r="K8127">
        <f t="shared" si="824"/>
        <v>0</v>
      </c>
      <c r="L8127" t="str">
        <f t="shared" si="825"/>
        <v>Curacavi43934</v>
      </c>
      <c r="M8127" s="9">
        <v>1</v>
      </c>
      <c r="N8127" t="s">
        <v>98</v>
      </c>
      <c r="O8127" s="1">
        <f t="shared" si="828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29"/>
        <v>Curacavi439341</v>
      </c>
    </row>
    <row r="8128" spans="11:19" x14ac:dyDescent="0.3">
      <c r="K8128">
        <f t="shared" si="824"/>
        <v>0</v>
      </c>
      <c r="L8128" t="str">
        <f t="shared" si="825"/>
        <v>Curacavi43934</v>
      </c>
      <c r="M8128" s="9">
        <f t="shared" si="826"/>
        <v>2</v>
      </c>
      <c r="N8128" t="str">
        <f t="shared" si="827"/>
        <v>Curacavi</v>
      </c>
      <c r="O8128" s="1">
        <f t="shared" si="828"/>
        <v>43934</v>
      </c>
      <c r="P8128">
        <f>+VLOOKUP($N8128,[1]Hoja3!$A$4:$E$349,2,0)</f>
        <v>13</v>
      </c>
      <c r="Q8128">
        <f>+VLOOKUP($N8128,[1]Hoja3!$A$4:$E$349,3,0)</f>
        <v>13503</v>
      </c>
      <c r="R8128" t="str">
        <f>+VLOOKUP($N8128,[1]Hoja3!$A$4:$E$349,4,0)</f>
        <v>Metropolitana</v>
      </c>
      <c r="S8128" t="str">
        <f t="shared" si="829"/>
        <v>Curacavi439342</v>
      </c>
    </row>
    <row r="8129" spans="11:19" x14ac:dyDescent="0.3">
      <c r="K8129">
        <f t="shared" si="824"/>
        <v>0</v>
      </c>
      <c r="L8129" t="str">
        <f t="shared" si="825"/>
        <v>Curacavi43934</v>
      </c>
      <c r="M8129" s="9">
        <f t="shared" si="826"/>
        <v>3</v>
      </c>
      <c r="N8129" t="str">
        <f t="shared" si="827"/>
        <v>Curacavi</v>
      </c>
      <c r="O8129" s="1">
        <f t="shared" si="828"/>
        <v>43934</v>
      </c>
      <c r="P8129">
        <f>+VLOOKUP($N8129,[1]Hoja3!$A$4:$E$349,2,0)</f>
        <v>13</v>
      </c>
      <c r="Q8129">
        <f>+VLOOKUP($N8129,[1]Hoja3!$A$4:$E$349,3,0)</f>
        <v>13503</v>
      </c>
      <c r="R8129" t="str">
        <f>+VLOOKUP($N8129,[1]Hoja3!$A$4:$E$349,4,0)</f>
        <v>Metropolitana</v>
      </c>
      <c r="S8129" t="str">
        <f t="shared" si="829"/>
        <v>Curacavi439343</v>
      </c>
    </row>
    <row r="8130" spans="11:19" x14ac:dyDescent="0.3">
      <c r="K8130">
        <f t="shared" si="824"/>
        <v>0</v>
      </c>
      <c r="L8130" t="str">
        <f t="shared" si="825"/>
        <v>Curanilahue43934</v>
      </c>
      <c r="M8130" s="9">
        <v>1</v>
      </c>
      <c r="N8130" t="s">
        <v>100</v>
      </c>
      <c r="O8130" s="1">
        <f t="shared" si="828"/>
        <v>43934</v>
      </c>
      <c r="P8130">
        <f>+VLOOKUP($N8130,[1]Hoja3!$A$4:$E$349,2,0)</f>
        <v>8</v>
      </c>
      <c r="Q8130">
        <f>+VLOOKUP($N8130,[1]Hoja3!$A$4:$E$349,3,0)</f>
        <v>8205</v>
      </c>
      <c r="R8130" t="str">
        <f>+VLOOKUP($N8130,[1]Hoja3!$A$4:$E$349,4,0)</f>
        <v>Biobío</v>
      </c>
      <c r="S8130" t="str">
        <f t="shared" si="829"/>
        <v>Curanilahue439341</v>
      </c>
    </row>
    <row r="8131" spans="11:19" x14ac:dyDescent="0.3">
      <c r="K8131">
        <f t="shared" si="824"/>
        <v>0</v>
      </c>
      <c r="L8131" t="str">
        <f t="shared" si="825"/>
        <v>Curepto43934</v>
      </c>
      <c r="M8131" s="9">
        <v>1</v>
      </c>
      <c r="N8131" t="s">
        <v>102</v>
      </c>
      <c r="O8131" s="1">
        <f t="shared" si="828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29"/>
        <v>Curepto439341</v>
      </c>
    </row>
    <row r="8132" spans="11:19" x14ac:dyDescent="0.3">
      <c r="K8132">
        <f t="shared" si="824"/>
        <v>0</v>
      </c>
      <c r="L8132" t="str">
        <f t="shared" si="825"/>
        <v>Curepto43934</v>
      </c>
      <c r="M8132" s="9">
        <f t="shared" si="826"/>
        <v>2</v>
      </c>
      <c r="N8132" t="str">
        <f t="shared" si="827"/>
        <v>Curepto</v>
      </c>
      <c r="O8132" s="1">
        <f t="shared" si="828"/>
        <v>43934</v>
      </c>
      <c r="P8132">
        <f>+VLOOKUP($N8132,[1]Hoja3!$A$4:$E$349,2,0)</f>
        <v>7</v>
      </c>
      <c r="Q8132">
        <f>+VLOOKUP($N8132,[1]Hoja3!$A$4:$E$349,3,0)</f>
        <v>7103</v>
      </c>
      <c r="R8132" t="str">
        <f>+VLOOKUP($N8132,[1]Hoja3!$A$4:$E$349,4,0)</f>
        <v>Maule</v>
      </c>
      <c r="S8132" t="str">
        <f t="shared" si="829"/>
        <v>Curepto439342</v>
      </c>
    </row>
    <row r="8133" spans="11:19" x14ac:dyDescent="0.3">
      <c r="K8133">
        <f t="shared" si="824"/>
        <v>0</v>
      </c>
      <c r="L8133" t="str">
        <f t="shared" si="825"/>
        <v>Curepto43934</v>
      </c>
      <c r="M8133" s="9">
        <f t="shared" si="826"/>
        <v>3</v>
      </c>
      <c r="N8133" t="str">
        <f t="shared" si="827"/>
        <v>Curepto</v>
      </c>
      <c r="O8133" s="1">
        <f t="shared" si="828"/>
        <v>43934</v>
      </c>
      <c r="P8133">
        <f>+VLOOKUP($N8133,[1]Hoja3!$A$4:$E$349,2,0)</f>
        <v>7</v>
      </c>
      <c r="Q8133">
        <f>+VLOOKUP($N8133,[1]Hoja3!$A$4:$E$349,3,0)</f>
        <v>7103</v>
      </c>
      <c r="R8133" t="str">
        <f>+VLOOKUP($N8133,[1]Hoja3!$A$4:$E$349,4,0)</f>
        <v>Maule</v>
      </c>
      <c r="S8133" t="str">
        <f t="shared" si="829"/>
        <v>Curepto439343</v>
      </c>
    </row>
    <row r="8134" spans="11:19" x14ac:dyDescent="0.3">
      <c r="K8134">
        <f t="shared" si="824"/>
        <v>0</v>
      </c>
      <c r="L8134" t="str">
        <f t="shared" si="825"/>
        <v>Curico43934</v>
      </c>
      <c r="M8134" s="9">
        <v>1</v>
      </c>
      <c r="N8134" t="s">
        <v>103</v>
      </c>
      <c r="O8134" s="1">
        <f t="shared" si="828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29"/>
        <v>Curico439341</v>
      </c>
    </row>
    <row r="8135" spans="11:19" x14ac:dyDescent="0.3">
      <c r="K8135">
        <f t="shared" ref="K8135:K8198" si="830">+COUNTIFS($L$6:$L$20000,B8135)</f>
        <v>0</v>
      </c>
      <c r="L8135" t="str">
        <f t="shared" si="825"/>
        <v>Curico43934</v>
      </c>
      <c r="M8135" s="9">
        <f t="shared" si="826"/>
        <v>2</v>
      </c>
      <c r="N8135" t="str">
        <f t="shared" si="827"/>
        <v>Curico</v>
      </c>
      <c r="O8135" s="1">
        <f t="shared" si="828"/>
        <v>43934</v>
      </c>
      <c r="P8135">
        <f>+VLOOKUP($N8135,[1]Hoja3!$A$4:$E$349,2,0)</f>
        <v>7</v>
      </c>
      <c r="Q8135">
        <f>+VLOOKUP($N8135,[1]Hoja3!$A$4:$E$349,3,0)</f>
        <v>7301</v>
      </c>
      <c r="R8135" t="str">
        <f>+VLOOKUP($N8135,[1]Hoja3!$A$4:$E$349,4,0)</f>
        <v>Maule</v>
      </c>
      <c r="S8135" t="str">
        <f t="shared" si="829"/>
        <v>Curico439342</v>
      </c>
    </row>
    <row r="8136" spans="11:19" x14ac:dyDescent="0.3">
      <c r="K8136">
        <f t="shared" si="830"/>
        <v>0</v>
      </c>
      <c r="L8136" t="str">
        <f t="shared" si="825"/>
        <v>Curico43934</v>
      </c>
      <c r="M8136" s="9">
        <f t="shared" si="826"/>
        <v>3</v>
      </c>
      <c r="N8136" t="str">
        <f t="shared" si="827"/>
        <v>Curico</v>
      </c>
      <c r="O8136" s="1">
        <f t="shared" si="828"/>
        <v>43934</v>
      </c>
      <c r="P8136">
        <f>+VLOOKUP($N8136,[1]Hoja3!$A$4:$E$349,2,0)</f>
        <v>7</v>
      </c>
      <c r="Q8136">
        <f>+VLOOKUP($N8136,[1]Hoja3!$A$4:$E$349,3,0)</f>
        <v>7301</v>
      </c>
      <c r="R8136" t="str">
        <f>+VLOOKUP($N8136,[1]Hoja3!$A$4:$E$349,4,0)</f>
        <v>Maule</v>
      </c>
      <c r="S8136" t="str">
        <f t="shared" si="829"/>
        <v>Curico439343</v>
      </c>
    </row>
    <row r="8137" spans="11:19" x14ac:dyDescent="0.3">
      <c r="K8137">
        <f t="shared" si="830"/>
        <v>0</v>
      </c>
      <c r="L8137" t="str">
        <f t="shared" si="825"/>
        <v>Diego de Almagro43934</v>
      </c>
      <c r="M8137" s="9">
        <v>1</v>
      </c>
      <c r="N8137" t="s">
        <v>105</v>
      </c>
      <c r="O8137" s="1">
        <f t="shared" si="828"/>
        <v>43934</v>
      </c>
      <c r="P8137">
        <f>+VLOOKUP($N8137,[1]Hoja3!$A$4:$E$349,2,0)</f>
        <v>3</v>
      </c>
      <c r="Q8137">
        <f>+VLOOKUP($N8137,[1]Hoja3!$A$4:$E$349,3,0)</f>
        <v>3202</v>
      </c>
      <c r="R8137" t="str">
        <f>+VLOOKUP($N8137,[1]Hoja3!$A$4:$E$349,4,0)</f>
        <v>Atacama</v>
      </c>
      <c r="S8137" t="str">
        <f t="shared" si="829"/>
        <v>Diego de Almagro439341</v>
      </c>
    </row>
    <row r="8138" spans="11:19" x14ac:dyDescent="0.3">
      <c r="K8138">
        <f t="shared" si="830"/>
        <v>0</v>
      </c>
      <c r="L8138" t="str">
        <f t="shared" si="825"/>
        <v>El Carmen43934</v>
      </c>
      <c r="M8138" s="9">
        <v>1</v>
      </c>
      <c r="N8138" t="s">
        <v>108</v>
      </c>
      <c r="O8138" s="1">
        <f t="shared" si="828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29"/>
        <v>El Carmen439341</v>
      </c>
    </row>
    <row r="8139" spans="11:19" x14ac:dyDescent="0.3">
      <c r="K8139">
        <f t="shared" si="830"/>
        <v>0</v>
      </c>
      <c r="L8139" t="str">
        <f t="shared" si="825"/>
        <v>El Carmen43934</v>
      </c>
      <c r="M8139" s="9">
        <f t="shared" si="826"/>
        <v>2</v>
      </c>
      <c r="N8139" t="str">
        <f t="shared" si="827"/>
        <v>El Carmen</v>
      </c>
      <c r="O8139" s="1">
        <f t="shared" si="828"/>
        <v>43934</v>
      </c>
      <c r="P8139">
        <f>+VLOOKUP($N8139,[1]Hoja3!$A$4:$E$349,2,0)</f>
        <v>16</v>
      </c>
      <c r="Q8139">
        <f>+VLOOKUP($N8139,[1]Hoja3!$A$4:$E$349,3,0)</f>
        <v>16104</v>
      </c>
      <c r="R8139" t="str">
        <f>+VLOOKUP($N8139,[1]Hoja3!$A$4:$E$349,4,0)</f>
        <v>Ñuble</v>
      </c>
      <c r="S8139" t="str">
        <f t="shared" si="829"/>
        <v>El Carmen439342</v>
      </c>
    </row>
    <row r="8140" spans="11:19" x14ac:dyDescent="0.3">
      <c r="K8140">
        <f t="shared" si="830"/>
        <v>0</v>
      </c>
      <c r="L8140" t="str">
        <f t="shared" si="825"/>
        <v>El Carmen43934</v>
      </c>
      <c r="M8140" s="9">
        <f t="shared" si="826"/>
        <v>3</v>
      </c>
      <c r="N8140" t="str">
        <f t="shared" si="827"/>
        <v>El Carmen</v>
      </c>
      <c r="O8140" s="1">
        <f t="shared" si="828"/>
        <v>43934</v>
      </c>
      <c r="P8140">
        <f>+VLOOKUP($N8140,[1]Hoja3!$A$4:$E$349,2,0)</f>
        <v>16</v>
      </c>
      <c r="Q8140">
        <f>+VLOOKUP($N8140,[1]Hoja3!$A$4:$E$349,3,0)</f>
        <v>16104</v>
      </c>
      <c r="R8140" t="str">
        <f>+VLOOKUP($N8140,[1]Hoja3!$A$4:$E$349,4,0)</f>
        <v>Ñuble</v>
      </c>
      <c r="S8140" t="str">
        <f t="shared" si="829"/>
        <v>El Carmen439343</v>
      </c>
    </row>
    <row r="8141" spans="11:19" x14ac:dyDescent="0.3">
      <c r="K8141">
        <f t="shared" si="830"/>
        <v>0</v>
      </c>
      <c r="L8141" t="str">
        <f t="shared" si="825"/>
        <v>El Monte43934</v>
      </c>
      <c r="M8141" s="9">
        <v>1</v>
      </c>
      <c r="N8141" t="s">
        <v>109</v>
      </c>
      <c r="O8141" s="1">
        <f t="shared" si="828"/>
        <v>43934</v>
      </c>
      <c r="P8141">
        <f>+VLOOKUP($N8141,[1]Hoja3!$A$4:$E$349,2,0)</f>
        <v>13</v>
      </c>
      <c r="Q8141">
        <f>+VLOOKUP($N8141,[1]Hoja3!$A$4:$E$349,3,0)</f>
        <v>13602</v>
      </c>
      <c r="R8141" t="str">
        <f>+VLOOKUP($N8141,[1]Hoja3!$A$4:$E$349,4,0)</f>
        <v>Metropolitana</v>
      </c>
      <c r="S8141" t="str">
        <f t="shared" si="829"/>
        <v>El Monte439341</v>
      </c>
    </row>
    <row r="8142" spans="11:19" x14ac:dyDescent="0.3">
      <c r="K8142">
        <f t="shared" si="830"/>
        <v>0</v>
      </c>
      <c r="L8142" t="str">
        <f t="shared" si="825"/>
        <v>El Quisco43934</v>
      </c>
      <c r="M8142" s="9">
        <v>1</v>
      </c>
      <c r="N8142" t="s">
        <v>110</v>
      </c>
      <c r="O8142" s="1">
        <f t="shared" si="828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29"/>
        <v>El Quisco439341</v>
      </c>
    </row>
    <row r="8143" spans="11:19" x14ac:dyDescent="0.3">
      <c r="K8143">
        <f t="shared" si="830"/>
        <v>0</v>
      </c>
      <c r="L8143" t="str">
        <f t="shared" si="825"/>
        <v>El Quisco43934</v>
      </c>
      <c r="M8143" s="9">
        <f t="shared" si="826"/>
        <v>2</v>
      </c>
      <c r="N8143" t="str">
        <f t="shared" si="827"/>
        <v>El Quisco</v>
      </c>
      <c r="O8143" s="1">
        <f t="shared" si="828"/>
        <v>43934</v>
      </c>
      <c r="P8143">
        <f>+VLOOKUP($N8143,[1]Hoja3!$A$4:$E$349,2,0)</f>
        <v>5</v>
      </c>
      <c r="Q8143">
        <f>+VLOOKUP($N8143,[1]Hoja3!$A$4:$E$349,3,0)</f>
        <v>5604</v>
      </c>
      <c r="R8143" t="str">
        <f>+VLOOKUP($N8143,[1]Hoja3!$A$4:$E$349,4,0)</f>
        <v>Valparaíso</v>
      </c>
      <c r="S8143" t="str">
        <f t="shared" si="829"/>
        <v>El Quisco439342</v>
      </c>
    </row>
    <row r="8144" spans="11:19" x14ac:dyDescent="0.3">
      <c r="K8144">
        <f t="shared" si="830"/>
        <v>0</v>
      </c>
      <c r="L8144" t="str">
        <f t="shared" si="825"/>
        <v>El Quisco43934</v>
      </c>
      <c r="M8144" s="9">
        <f t="shared" si="826"/>
        <v>3</v>
      </c>
      <c r="N8144" t="str">
        <f t="shared" si="827"/>
        <v>El Quisco</v>
      </c>
      <c r="O8144" s="1">
        <f t="shared" si="828"/>
        <v>43934</v>
      </c>
      <c r="P8144">
        <f>+VLOOKUP($N8144,[1]Hoja3!$A$4:$E$349,2,0)</f>
        <v>5</v>
      </c>
      <c r="Q8144">
        <f>+VLOOKUP($N8144,[1]Hoja3!$A$4:$E$349,3,0)</f>
        <v>5604</v>
      </c>
      <c r="R8144" t="str">
        <f>+VLOOKUP($N8144,[1]Hoja3!$A$4:$E$349,4,0)</f>
        <v>Valparaíso</v>
      </c>
      <c r="S8144" t="str">
        <f t="shared" si="829"/>
        <v>El Quisco439343</v>
      </c>
    </row>
    <row r="8145" spans="11:19" x14ac:dyDescent="0.3">
      <c r="K8145">
        <f t="shared" si="830"/>
        <v>0</v>
      </c>
      <c r="L8145" t="str">
        <f t="shared" si="825"/>
        <v>El Tabo43934</v>
      </c>
      <c r="M8145" s="9">
        <v>1</v>
      </c>
      <c r="N8145" t="s">
        <v>111</v>
      </c>
      <c r="O8145" s="1">
        <f t="shared" si="828"/>
        <v>43934</v>
      </c>
      <c r="P8145">
        <f>+VLOOKUP($N8145,[1]Hoja3!$A$4:$E$349,2,0)</f>
        <v>5</v>
      </c>
      <c r="Q8145">
        <f>+VLOOKUP($N8145,[1]Hoja3!$A$4:$E$349,3,0)</f>
        <v>5605</v>
      </c>
      <c r="R8145" t="str">
        <f>+VLOOKUP($N8145,[1]Hoja3!$A$4:$E$349,4,0)</f>
        <v>Valparaíso</v>
      </c>
      <c r="S8145" t="str">
        <f t="shared" si="829"/>
        <v>El Tabo439341</v>
      </c>
    </row>
    <row r="8146" spans="11:19" x14ac:dyDescent="0.3">
      <c r="K8146">
        <f t="shared" si="830"/>
        <v>0</v>
      </c>
      <c r="L8146" t="str">
        <f t="shared" si="825"/>
        <v>El Tabo43934</v>
      </c>
      <c r="M8146" s="9">
        <f t="shared" si="826"/>
        <v>2</v>
      </c>
      <c r="N8146" t="str">
        <f t="shared" si="827"/>
        <v>El Tabo</v>
      </c>
      <c r="O8146" s="1">
        <f t="shared" si="828"/>
        <v>43934</v>
      </c>
      <c r="P8146">
        <f>+VLOOKUP($N8146,[1]Hoja3!$A$4:$E$349,2,0)</f>
        <v>5</v>
      </c>
      <c r="Q8146">
        <f>+VLOOKUP($N8146,[1]Hoja3!$A$4:$E$349,3,0)</f>
        <v>5605</v>
      </c>
      <c r="R8146" t="str">
        <f>+VLOOKUP($N8146,[1]Hoja3!$A$4:$E$349,4,0)</f>
        <v>Valparaíso</v>
      </c>
      <c r="S8146" t="str">
        <f t="shared" si="829"/>
        <v>El Tabo439342</v>
      </c>
    </row>
    <row r="8147" spans="11:19" x14ac:dyDescent="0.3">
      <c r="K8147">
        <f t="shared" si="830"/>
        <v>0</v>
      </c>
      <c r="L8147" t="str">
        <f t="shared" si="825"/>
        <v>Ercilla43934</v>
      </c>
      <c r="M8147" s="9">
        <v>1</v>
      </c>
      <c r="N8147" t="s">
        <v>113</v>
      </c>
      <c r="O8147" s="1">
        <f t="shared" si="828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29"/>
        <v>Ercilla439341</v>
      </c>
    </row>
    <row r="8148" spans="11:19" x14ac:dyDescent="0.3">
      <c r="K8148">
        <f t="shared" si="830"/>
        <v>0</v>
      </c>
      <c r="L8148" t="str">
        <f t="shared" si="825"/>
        <v>Ercilla43934</v>
      </c>
      <c r="M8148" s="9">
        <f t="shared" si="826"/>
        <v>2</v>
      </c>
      <c r="N8148" t="str">
        <f t="shared" si="827"/>
        <v>Ercilla</v>
      </c>
      <c r="O8148" s="1">
        <f t="shared" si="828"/>
        <v>43934</v>
      </c>
      <c r="P8148">
        <f>+VLOOKUP($N8148,[1]Hoja3!$A$4:$E$349,2,0)</f>
        <v>9</v>
      </c>
      <c r="Q8148">
        <f>+VLOOKUP($N8148,[1]Hoja3!$A$4:$E$349,3,0)</f>
        <v>9204</v>
      </c>
      <c r="R8148" t="str">
        <f>+VLOOKUP($N8148,[1]Hoja3!$A$4:$E$349,4,0)</f>
        <v>Araucanía</v>
      </c>
      <c r="S8148" t="str">
        <f t="shared" si="829"/>
        <v>Ercilla439342</v>
      </c>
    </row>
    <row r="8149" spans="11:19" x14ac:dyDescent="0.3">
      <c r="K8149">
        <f t="shared" si="830"/>
        <v>0</v>
      </c>
      <c r="L8149" t="str">
        <f t="shared" si="825"/>
        <v>Ercilla43934</v>
      </c>
      <c r="M8149" s="9">
        <f t="shared" si="826"/>
        <v>3</v>
      </c>
      <c r="N8149" t="str">
        <f t="shared" si="827"/>
        <v>Ercilla</v>
      </c>
      <c r="O8149" s="1">
        <f t="shared" si="828"/>
        <v>43934</v>
      </c>
      <c r="P8149">
        <f>+VLOOKUP($N8149,[1]Hoja3!$A$4:$E$349,2,0)</f>
        <v>9</v>
      </c>
      <c r="Q8149">
        <f>+VLOOKUP($N8149,[1]Hoja3!$A$4:$E$349,3,0)</f>
        <v>9204</v>
      </c>
      <c r="R8149" t="str">
        <f>+VLOOKUP($N8149,[1]Hoja3!$A$4:$E$349,4,0)</f>
        <v>Araucanía</v>
      </c>
      <c r="S8149" t="str">
        <f t="shared" si="829"/>
        <v>Ercilla439343</v>
      </c>
    </row>
    <row r="8150" spans="11:19" x14ac:dyDescent="0.3">
      <c r="K8150">
        <f t="shared" si="830"/>
        <v>0</v>
      </c>
      <c r="L8150" t="str">
        <f t="shared" si="825"/>
        <v>Florida43934</v>
      </c>
      <c r="M8150" s="9">
        <v>1</v>
      </c>
      <c r="N8150" t="s">
        <v>115</v>
      </c>
      <c r="O8150" s="1">
        <f t="shared" si="828"/>
        <v>43934</v>
      </c>
      <c r="P8150">
        <f>+VLOOKUP($N8150,[1]Hoja3!$A$4:$E$349,2,0)</f>
        <v>8</v>
      </c>
      <c r="Q8150">
        <f>+VLOOKUP($N8150,[1]Hoja3!$A$4:$E$349,3,0)</f>
        <v>8104</v>
      </c>
      <c r="R8150" t="str">
        <f>+VLOOKUP($N8150,[1]Hoja3!$A$4:$E$349,4,0)</f>
        <v>Biobío</v>
      </c>
      <c r="S8150" t="str">
        <f t="shared" si="829"/>
        <v>Florida439341</v>
      </c>
    </row>
    <row r="8151" spans="11:19" x14ac:dyDescent="0.3">
      <c r="K8151">
        <f t="shared" si="830"/>
        <v>0</v>
      </c>
      <c r="L8151" t="str">
        <f t="shared" si="825"/>
        <v>Florida43934</v>
      </c>
      <c r="M8151" s="9">
        <f t="shared" si="826"/>
        <v>2</v>
      </c>
      <c r="N8151" t="str">
        <f t="shared" si="827"/>
        <v>Florida</v>
      </c>
      <c r="O8151" s="1">
        <f t="shared" si="828"/>
        <v>43934</v>
      </c>
      <c r="P8151">
        <f>+VLOOKUP($N8151,[1]Hoja3!$A$4:$E$349,2,0)</f>
        <v>8</v>
      </c>
      <c r="Q8151">
        <f>+VLOOKUP($N8151,[1]Hoja3!$A$4:$E$349,3,0)</f>
        <v>8104</v>
      </c>
      <c r="R8151" t="str">
        <f>+VLOOKUP($N8151,[1]Hoja3!$A$4:$E$349,4,0)</f>
        <v>Biobío</v>
      </c>
      <c r="S8151" t="str">
        <f t="shared" si="829"/>
        <v>Florida439342</v>
      </c>
    </row>
    <row r="8152" spans="11:19" x14ac:dyDescent="0.3">
      <c r="K8152">
        <f t="shared" si="830"/>
        <v>0</v>
      </c>
      <c r="L8152" t="str">
        <f t="shared" si="825"/>
        <v>Frutillar43934</v>
      </c>
      <c r="M8152" s="9">
        <v>1</v>
      </c>
      <c r="N8152" t="s">
        <v>119</v>
      </c>
      <c r="O8152" s="1">
        <f t="shared" si="828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29"/>
        <v>Frutillar439341</v>
      </c>
    </row>
    <row r="8153" spans="11:19" x14ac:dyDescent="0.3">
      <c r="K8153">
        <f t="shared" si="830"/>
        <v>0</v>
      </c>
      <c r="L8153" t="str">
        <f t="shared" si="825"/>
        <v>Frutillar43934</v>
      </c>
      <c r="M8153" s="9">
        <f t="shared" si="826"/>
        <v>2</v>
      </c>
      <c r="N8153" t="str">
        <f t="shared" si="827"/>
        <v>Frutillar</v>
      </c>
      <c r="O8153" s="1">
        <f t="shared" si="828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29"/>
        <v>Frutillar439342</v>
      </c>
    </row>
    <row r="8154" spans="11:19" x14ac:dyDescent="0.3">
      <c r="K8154">
        <f t="shared" si="830"/>
        <v>0</v>
      </c>
      <c r="L8154" t="str">
        <f t="shared" si="825"/>
        <v>Frutillar43934</v>
      </c>
      <c r="M8154" s="9">
        <f t="shared" si="826"/>
        <v>3</v>
      </c>
      <c r="N8154" t="str">
        <f t="shared" si="827"/>
        <v>Frutillar</v>
      </c>
      <c r="O8154" s="1">
        <f t="shared" si="828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29"/>
        <v>Frutillar439343</v>
      </c>
    </row>
    <row r="8155" spans="11:19" x14ac:dyDescent="0.3">
      <c r="K8155">
        <f t="shared" si="830"/>
        <v>0</v>
      </c>
      <c r="L8155" t="str">
        <f t="shared" si="825"/>
        <v>Frutillar43934</v>
      </c>
      <c r="M8155" s="9">
        <f t="shared" si="826"/>
        <v>4</v>
      </c>
      <c r="N8155" t="str">
        <f t="shared" si="827"/>
        <v>Frutillar</v>
      </c>
      <c r="O8155" s="1">
        <f t="shared" si="828"/>
        <v>43934</v>
      </c>
      <c r="P8155">
        <f>+VLOOKUP($N8155,[1]Hoja3!$A$4:$E$349,2,0)</f>
        <v>10</v>
      </c>
      <c r="Q8155">
        <f>+VLOOKUP($N8155,[1]Hoja3!$A$4:$E$349,3,0)</f>
        <v>10105</v>
      </c>
      <c r="R8155" t="str">
        <f>+VLOOKUP($N8155,[1]Hoja3!$A$4:$E$349,4,0)</f>
        <v>Los Lagos</v>
      </c>
      <c r="S8155" t="str">
        <f t="shared" si="829"/>
        <v>Frutillar439344</v>
      </c>
    </row>
    <row r="8156" spans="11:19" x14ac:dyDescent="0.3">
      <c r="K8156">
        <f t="shared" si="830"/>
        <v>0</v>
      </c>
      <c r="L8156" t="str">
        <f t="shared" si="825"/>
        <v>Frutillar43934</v>
      </c>
      <c r="M8156" s="9">
        <f t="shared" si="826"/>
        <v>5</v>
      </c>
      <c r="N8156" t="str">
        <f t="shared" si="827"/>
        <v>Frutillar</v>
      </c>
      <c r="O8156" s="1">
        <f t="shared" si="828"/>
        <v>43934</v>
      </c>
      <c r="P8156">
        <f>+VLOOKUP($N8156,[1]Hoja3!$A$4:$E$349,2,0)</f>
        <v>10</v>
      </c>
      <c r="Q8156">
        <f>+VLOOKUP($N8156,[1]Hoja3!$A$4:$E$349,3,0)</f>
        <v>10105</v>
      </c>
      <c r="R8156" t="str">
        <f>+VLOOKUP($N8156,[1]Hoja3!$A$4:$E$349,4,0)</f>
        <v>Los Lagos</v>
      </c>
      <c r="S8156" t="str">
        <f t="shared" si="829"/>
        <v>Frutillar439345</v>
      </c>
    </row>
    <row r="8157" spans="11:19" x14ac:dyDescent="0.3">
      <c r="K8157">
        <f t="shared" si="830"/>
        <v>0</v>
      </c>
      <c r="L8157" t="str">
        <f t="shared" si="825"/>
        <v>Galvarino43934</v>
      </c>
      <c r="M8157" s="9">
        <v>1</v>
      </c>
      <c r="N8157" t="s">
        <v>122</v>
      </c>
      <c r="O8157" s="1">
        <f t="shared" si="828"/>
        <v>43934</v>
      </c>
      <c r="P8157">
        <f>+VLOOKUP($N8157,[1]Hoja3!$A$4:$E$349,2,0)</f>
        <v>9</v>
      </c>
      <c r="Q8157">
        <f>+VLOOKUP($N8157,[1]Hoja3!$A$4:$E$349,3,0)</f>
        <v>9106</v>
      </c>
      <c r="R8157" t="str">
        <f>+VLOOKUP($N8157,[1]Hoja3!$A$4:$E$349,4,0)</f>
        <v>Araucanía</v>
      </c>
      <c r="S8157" t="str">
        <f t="shared" si="829"/>
        <v>Galvarino439341</v>
      </c>
    </row>
    <row r="8158" spans="11:19" x14ac:dyDescent="0.3">
      <c r="K8158">
        <f t="shared" si="830"/>
        <v>0</v>
      </c>
      <c r="L8158" t="str">
        <f t="shared" si="825"/>
        <v>Galvarino43934</v>
      </c>
      <c r="M8158" s="9">
        <f t="shared" si="826"/>
        <v>2</v>
      </c>
      <c r="N8158" t="str">
        <f t="shared" si="827"/>
        <v>Galvarino</v>
      </c>
      <c r="O8158" s="1">
        <f t="shared" si="828"/>
        <v>43934</v>
      </c>
      <c r="P8158">
        <f>+VLOOKUP($N8158,[1]Hoja3!$A$4:$E$349,2,0)</f>
        <v>9</v>
      </c>
      <c r="Q8158">
        <f>+VLOOKUP($N8158,[1]Hoja3!$A$4:$E$349,3,0)</f>
        <v>9106</v>
      </c>
      <c r="R8158" t="str">
        <f>+VLOOKUP($N8158,[1]Hoja3!$A$4:$E$349,4,0)</f>
        <v>Araucanía</v>
      </c>
      <c r="S8158" t="str">
        <f t="shared" si="829"/>
        <v>Galvarino439342</v>
      </c>
    </row>
    <row r="8159" spans="11:19" x14ac:dyDescent="0.3">
      <c r="K8159">
        <f t="shared" si="830"/>
        <v>0</v>
      </c>
      <c r="L8159" t="str">
        <f t="shared" si="825"/>
        <v>Hualaihue43934</v>
      </c>
      <c r="M8159" s="9">
        <v>1</v>
      </c>
      <c r="N8159" t="s">
        <v>128</v>
      </c>
      <c r="O8159" s="1">
        <f t="shared" si="828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29"/>
        <v>Hualaihue439341</v>
      </c>
    </row>
    <row r="8160" spans="11:19" x14ac:dyDescent="0.3">
      <c r="K8160">
        <f t="shared" si="830"/>
        <v>0</v>
      </c>
      <c r="L8160" t="str">
        <f t="shared" si="825"/>
        <v>Hualaihue43934</v>
      </c>
      <c r="M8160" s="9">
        <f t="shared" si="826"/>
        <v>2</v>
      </c>
      <c r="N8160" t="str">
        <f t="shared" si="827"/>
        <v>Hualaihue</v>
      </c>
      <c r="O8160" s="1">
        <f t="shared" si="828"/>
        <v>43934</v>
      </c>
      <c r="P8160">
        <f>+VLOOKUP($N8160,[1]Hoja3!$A$4:$E$349,2,0)</f>
        <v>10</v>
      </c>
      <c r="Q8160">
        <f>+VLOOKUP($N8160,[1]Hoja3!$A$4:$E$349,3,0)</f>
        <v>10403</v>
      </c>
      <c r="R8160" t="str">
        <f>+VLOOKUP($N8160,[1]Hoja3!$A$4:$E$349,4,0)</f>
        <v>Los Lagos</v>
      </c>
      <c r="S8160" t="str">
        <f t="shared" si="829"/>
        <v>Hualaihue439342</v>
      </c>
    </row>
    <row r="8161" spans="11:19" x14ac:dyDescent="0.3">
      <c r="K8161">
        <f t="shared" si="830"/>
        <v>0</v>
      </c>
      <c r="L8161" t="str">
        <f t="shared" si="825"/>
        <v>Hualaihue43934</v>
      </c>
      <c r="M8161" s="9">
        <f t="shared" si="826"/>
        <v>3</v>
      </c>
      <c r="N8161" t="str">
        <f t="shared" si="827"/>
        <v>Hualaihue</v>
      </c>
      <c r="O8161" s="1">
        <f t="shared" si="828"/>
        <v>43934</v>
      </c>
      <c r="P8161">
        <f>+VLOOKUP($N8161,[1]Hoja3!$A$4:$E$349,2,0)</f>
        <v>10</v>
      </c>
      <c r="Q8161">
        <f>+VLOOKUP($N8161,[1]Hoja3!$A$4:$E$349,3,0)</f>
        <v>10403</v>
      </c>
      <c r="R8161" t="str">
        <f>+VLOOKUP($N8161,[1]Hoja3!$A$4:$E$349,4,0)</f>
        <v>Los Lagos</v>
      </c>
      <c r="S8161" t="str">
        <f t="shared" si="829"/>
        <v>Hualaihue439343</v>
      </c>
    </row>
    <row r="8162" spans="11:19" x14ac:dyDescent="0.3">
      <c r="K8162">
        <f t="shared" si="830"/>
        <v>0</v>
      </c>
      <c r="L8162" t="str">
        <f t="shared" si="825"/>
        <v>Hualpen43934</v>
      </c>
      <c r="M8162" s="9">
        <v>1</v>
      </c>
      <c r="N8162" t="s">
        <v>130</v>
      </c>
      <c r="O8162" s="1">
        <f t="shared" si="828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29"/>
        <v>Hualpen439341</v>
      </c>
    </row>
    <row r="8163" spans="11:19" x14ac:dyDescent="0.3">
      <c r="K8163">
        <f t="shared" si="830"/>
        <v>0</v>
      </c>
      <c r="L8163" t="str">
        <f t="shared" si="825"/>
        <v>Hualpen43934</v>
      </c>
      <c r="M8163" s="9">
        <f t="shared" si="826"/>
        <v>2</v>
      </c>
      <c r="N8163" t="str">
        <f t="shared" si="827"/>
        <v>Hualpen</v>
      </c>
      <c r="O8163" s="1">
        <f t="shared" si="828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29"/>
        <v>Hualpen439342</v>
      </c>
    </row>
    <row r="8164" spans="11:19" x14ac:dyDescent="0.3">
      <c r="K8164">
        <f t="shared" si="830"/>
        <v>0</v>
      </c>
      <c r="L8164" t="str">
        <f t="shared" si="825"/>
        <v>Hualpen43934</v>
      </c>
      <c r="M8164" s="9">
        <f t="shared" si="826"/>
        <v>3</v>
      </c>
      <c r="N8164" t="str">
        <f t="shared" si="827"/>
        <v>Hualpen</v>
      </c>
      <c r="O8164" s="1">
        <f t="shared" si="828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29"/>
        <v>Hualpen439343</v>
      </c>
    </row>
    <row r="8165" spans="11:19" x14ac:dyDescent="0.3">
      <c r="K8165">
        <f t="shared" si="830"/>
        <v>0</v>
      </c>
      <c r="L8165" t="str">
        <f t="shared" si="825"/>
        <v>Hualpen43934</v>
      </c>
      <c r="M8165" s="9">
        <f t="shared" si="826"/>
        <v>4</v>
      </c>
      <c r="N8165" t="str">
        <f t="shared" si="827"/>
        <v>Hualpen</v>
      </c>
      <c r="O8165" s="1">
        <f t="shared" si="828"/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si="829"/>
        <v>Hualpen439344</v>
      </c>
    </row>
    <row r="8166" spans="11:19" x14ac:dyDescent="0.3">
      <c r="K8166">
        <f t="shared" si="830"/>
        <v>0</v>
      </c>
      <c r="L8166" t="str">
        <f t="shared" si="825"/>
        <v>Hualpen43934</v>
      </c>
      <c r="M8166" s="9">
        <f t="shared" si="826"/>
        <v>5</v>
      </c>
      <c r="N8166" t="str">
        <f t="shared" si="827"/>
        <v>Hualpen</v>
      </c>
      <c r="O8166" s="1">
        <f t="shared" si="828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29"/>
        <v>Hualpen439345</v>
      </c>
    </row>
    <row r="8167" spans="11:19" x14ac:dyDescent="0.3">
      <c r="K8167">
        <f t="shared" si="830"/>
        <v>0</v>
      </c>
      <c r="L8167" t="str">
        <f t="shared" ref="L8167:L8230" si="831">+N8167&amp;O8167</f>
        <v>Hualpen43934</v>
      </c>
      <c r="M8167" s="9">
        <f t="shared" ref="M8167:M8230" si="832">+M8166+1</f>
        <v>6</v>
      </c>
      <c r="N8167" t="str">
        <f t="shared" ref="N8167:N8230" si="833">+N8166</f>
        <v>Hualpen</v>
      </c>
      <c r="O8167" s="1">
        <f t="shared" ref="O8167:O8230" si="834">+O8166</f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ref="S8167:S8230" si="835">+N8167&amp;O8167&amp;M8167</f>
        <v>Hualpen439346</v>
      </c>
    </row>
    <row r="8168" spans="11:19" x14ac:dyDescent="0.3">
      <c r="K8168">
        <f t="shared" si="830"/>
        <v>0</v>
      </c>
      <c r="L8168" t="str">
        <f t="shared" si="831"/>
        <v>Hualpen43934</v>
      </c>
      <c r="M8168" s="9">
        <f t="shared" si="832"/>
        <v>7</v>
      </c>
      <c r="N8168" t="str">
        <f t="shared" si="833"/>
        <v>Hualpen</v>
      </c>
      <c r="O8168" s="1">
        <f t="shared" si="834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35"/>
        <v>Hualpen439347</v>
      </c>
    </row>
    <row r="8169" spans="11:19" x14ac:dyDescent="0.3">
      <c r="K8169">
        <f t="shared" si="830"/>
        <v>0</v>
      </c>
      <c r="L8169" t="str">
        <f t="shared" si="831"/>
        <v>Hualpen43934</v>
      </c>
      <c r="M8169" s="9">
        <f t="shared" si="832"/>
        <v>8</v>
      </c>
      <c r="N8169" t="str">
        <f t="shared" si="833"/>
        <v>Hualpen</v>
      </c>
      <c r="O8169" s="1">
        <f t="shared" si="834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35"/>
        <v>Hualpen439348</v>
      </c>
    </row>
    <row r="8170" spans="11:19" x14ac:dyDescent="0.3">
      <c r="K8170">
        <f t="shared" si="830"/>
        <v>0</v>
      </c>
      <c r="L8170" t="str">
        <f t="shared" si="831"/>
        <v>Hualpen43934</v>
      </c>
      <c r="M8170" s="9">
        <f t="shared" si="832"/>
        <v>9</v>
      </c>
      <c r="N8170" t="str">
        <f t="shared" si="833"/>
        <v>Hualpen</v>
      </c>
      <c r="O8170" s="1">
        <f t="shared" si="834"/>
        <v>43934</v>
      </c>
      <c r="P8170">
        <f>+VLOOKUP($N8170,[1]Hoja3!$A$4:$E$349,2,0)</f>
        <v>8</v>
      </c>
      <c r="Q8170">
        <f>+VLOOKUP($N8170,[1]Hoja3!$A$4:$E$349,3,0)</f>
        <v>8112</v>
      </c>
      <c r="R8170" t="str">
        <f>+VLOOKUP($N8170,[1]Hoja3!$A$4:$E$349,4,0)</f>
        <v>Biobío</v>
      </c>
      <c r="S8170" t="str">
        <f t="shared" si="835"/>
        <v>Hualpen439349</v>
      </c>
    </row>
    <row r="8171" spans="11:19" x14ac:dyDescent="0.3">
      <c r="K8171">
        <f t="shared" si="830"/>
        <v>0</v>
      </c>
      <c r="L8171" t="str">
        <f t="shared" si="831"/>
        <v>Hualpen43934</v>
      </c>
      <c r="M8171" s="9">
        <f t="shared" si="832"/>
        <v>10</v>
      </c>
      <c r="N8171" t="str">
        <f t="shared" si="833"/>
        <v>Hualpen</v>
      </c>
      <c r="O8171" s="1">
        <f t="shared" si="834"/>
        <v>43934</v>
      </c>
      <c r="P8171">
        <f>+VLOOKUP($N8171,[1]Hoja3!$A$4:$E$349,2,0)</f>
        <v>8</v>
      </c>
      <c r="Q8171">
        <f>+VLOOKUP($N8171,[1]Hoja3!$A$4:$E$349,3,0)</f>
        <v>8112</v>
      </c>
      <c r="R8171" t="str">
        <f>+VLOOKUP($N8171,[1]Hoja3!$A$4:$E$349,4,0)</f>
        <v>Biobío</v>
      </c>
      <c r="S8171" t="str">
        <f t="shared" si="835"/>
        <v>Hualpen4393410</v>
      </c>
    </row>
    <row r="8172" spans="11:19" x14ac:dyDescent="0.3">
      <c r="K8172">
        <f t="shared" si="830"/>
        <v>0</v>
      </c>
      <c r="L8172" t="str">
        <f t="shared" si="831"/>
        <v>Hualqui43934</v>
      </c>
      <c r="M8172" s="9">
        <v>1</v>
      </c>
      <c r="N8172" t="s">
        <v>131</v>
      </c>
      <c r="O8172" s="1">
        <f t="shared" si="834"/>
        <v>43934</v>
      </c>
      <c r="P8172">
        <f>+VLOOKUP($N8172,[1]Hoja3!$A$4:$E$349,2,0)</f>
        <v>8</v>
      </c>
      <c r="Q8172">
        <f>+VLOOKUP($N8172,[1]Hoja3!$A$4:$E$349,3,0)</f>
        <v>8105</v>
      </c>
      <c r="R8172" t="str">
        <f>+VLOOKUP($N8172,[1]Hoja3!$A$4:$E$349,4,0)</f>
        <v>Biobío</v>
      </c>
      <c r="S8172" t="str">
        <f t="shared" si="835"/>
        <v>Hualqui439341</v>
      </c>
    </row>
    <row r="8173" spans="11:19" x14ac:dyDescent="0.3">
      <c r="K8173">
        <f t="shared" si="830"/>
        <v>0</v>
      </c>
      <c r="L8173" t="str">
        <f t="shared" si="831"/>
        <v>Illapel43934</v>
      </c>
      <c r="M8173" s="9">
        <v>1</v>
      </c>
      <c r="N8173" t="s">
        <v>135</v>
      </c>
      <c r="O8173" s="1">
        <f t="shared" si="834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35"/>
        <v>Illapel439341</v>
      </c>
    </row>
    <row r="8174" spans="11:19" x14ac:dyDescent="0.3">
      <c r="K8174">
        <f t="shared" si="830"/>
        <v>0</v>
      </c>
      <c r="L8174" t="str">
        <f t="shared" si="831"/>
        <v>Illapel43934</v>
      </c>
      <c r="M8174" s="9">
        <f t="shared" si="832"/>
        <v>2</v>
      </c>
      <c r="N8174" t="str">
        <f t="shared" si="833"/>
        <v>Illapel</v>
      </c>
      <c r="O8174" s="1">
        <f t="shared" si="834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35"/>
        <v>Illapel439342</v>
      </c>
    </row>
    <row r="8175" spans="11:19" x14ac:dyDescent="0.3">
      <c r="K8175">
        <f t="shared" si="830"/>
        <v>0</v>
      </c>
      <c r="L8175" t="str">
        <f t="shared" si="831"/>
        <v>Illapel43934</v>
      </c>
      <c r="M8175" s="9">
        <f t="shared" si="832"/>
        <v>3</v>
      </c>
      <c r="N8175" t="str">
        <f t="shared" si="833"/>
        <v>Illapel</v>
      </c>
      <c r="O8175" s="1">
        <f t="shared" si="834"/>
        <v>43934</v>
      </c>
      <c r="P8175">
        <f>+VLOOKUP($N8175,[1]Hoja3!$A$4:$E$349,2,0)</f>
        <v>4</v>
      </c>
      <c r="Q8175">
        <f>+VLOOKUP($N8175,[1]Hoja3!$A$4:$E$349,3,0)</f>
        <v>4201</v>
      </c>
      <c r="R8175" t="str">
        <f>+VLOOKUP($N8175,[1]Hoja3!$A$4:$E$349,4,0)</f>
        <v>Coquimbo</v>
      </c>
      <c r="S8175" t="str">
        <f t="shared" si="835"/>
        <v>Illapel439343</v>
      </c>
    </row>
    <row r="8176" spans="11:19" x14ac:dyDescent="0.3">
      <c r="K8176">
        <f t="shared" si="830"/>
        <v>0</v>
      </c>
      <c r="L8176" t="str">
        <f t="shared" si="831"/>
        <v>Illapel43934</v>
      </c>
      <c r="M8176" s="9">
        <f t="shared" si="832"/>
        <v>4</v>
      </c>
      <c r="N8176" t="str">
        <f t="shared" si="833"/>
        <v>Illapel</v>
      </c>
      <c r="O8176" s="1">
        <f t="shared" si="834"/>
        <v>43934</v>
      </c>
      <c r="P8176">
        <f>+VLOOKUP($N8176,[1]Hoja3!$A$4:$E$349,2,0)</f>
        <v>4</v>
      </c>
      <c r="Q8176">
        <f>+VLOOKUP($N8176,[1]Hoja3!$A$4:$E$349,3,0)</f>
        <v>4201</v>
      </c>
      <c r="R8176" t="str">
        <f>+VLOOKUP($N8176,[1]Hoja3!$A$4:$E$349,4,0)</f>
        <v>Coquimbo</v>
      </c>
      <c r="S8176" t="str">
        <f t="shared" si="835"/>
        <v>Illapel439344</v>
      </c>
    </row>
    <row r="8177" spans="11:19" x14ac:dyDescent="0.3">
      <c r="K8177">
        <f t="shared" si="830"/>
        <v>0</v>
      </c>
      <c r="L8177" t="str">
        <f t="shared" si="831"/>
        <v>Iquique43934</v>
      </c>
      <c r="M8177" s="9">
        <v>1</v>
      </c>
      <c r="N8177" t="s">
        <v>137</v>
      </c>
      <c r="O8177" s="1">
        <f t="shared" si="834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35"/>
        <v>Iquique439341</v>
      </c>
    </row>
    <row r="8178" spans="11:19" x14ac:dyDescent="0.3">
      <c r="K8178">
        <f t="shared" si="830"/>
        <v>0</v>
      </c>
      <c r="L8178" t="str">
        <f t="shared" si="831"/>
        <v>Iquique43934</v>
      </c>
      <c r="M8178" s="9">
        <f t="shared" si="832"/>
        <v>2</v>
      </c>
      <c r="N8178" t="str">
        <f t="shared" si="833"/>
        <v>Iquique</v>
      </c>
      <c r="O8178" s="1">
        <f t="shared" si="834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35"/>
        <v>Iquique439342</v>
      </c>
    </row>
    <row r="8179" spans="11:19" x14ac:dyDescent="0.3">
      <c r="K8179">
        <f t="shared" si="830"/>
        <v>0</v>
      </c>
      <c r="L8179" t="str">
        <f t="shared" si="831"/>
        <v>Iquique43934</v>
      </c>
      <c r="M8179" s="9">
        <f t="shared" si="832"/>
        <v>3</v>
      </c>
      <c r="N8179" t="str">
        <f t="shared" si="833"/>
        <v>Iquique</v>
      </c>
      <c r="O8179" s="1">
        <f t="shared" si="834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35"/>
        <v>Iquique439343</v>
      </c>
    </row>
    <row r="8180" spans="11:19" x14ac:dyDescent="0.3">
      <c r="K8180">
        <f t="shared" si="830"/>
        <v>0</v>
      </c>
      <c r="L8180" t="str">
        <f t="shared" si="831"/>
        <v>Iquique43934</v>
      </c>
      <c r="M8180" s="9">
        <f t="shared" si="832"/>
        <v>4</v>
      </c>
      <c r="N8180" t="str">
        <f t="shared" si="833"/>
        <v>Iquique</v>
      </c>
      <c r="O8180" s="1">
        <f t="shared" si="834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35"/>
        <v>Iquique439344</v>
      </c>
    </row>
    <row r="8181" spans="11:19" x14ac:dyDescent="0.3">
      <c r="K8181">
        <f t="shared" si="830"/>
        <v>0</v>
      </c>
      <c r="L8181" t="str">
        <f t="shared" si="831"/>
        <v>Iquique43934</v>
      </c>
      <c r="M8181" s="9">
        <f t="shared" si="832"/>
        <v>5</v>
      </c>
      <c r="N8181" t="str">
        <f t="shared" si="833"/>
        <v>Iquique</v>
      </c>
      <c r="O8181" s="1">
        <f t="shared" si="834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35"/>
        <v>Iquique439345</v>
      </c>
    </row>
    <row r="8182" spans="11:19" x14ac:dyDescent="0.3">
      <c r="K8182">
        <f t="shared" si="830"/>
        <v>0</v>
      </c>
      <c r="L8182" t="str">
        <f t="shared" si="831"/>
        <v>Iquique43934</v>
      </c>
      <c r="M8182" s="9">
        <f t="shared" si="832"/>
        <v>6</v>
      </c>
      <c r="N8182" t="str">
        <f t="shared" si="833"/>
        <v>Iquique</v>
      </c>
      <c r="O8182" s="1">
        <f t="shared" si="834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35"/>
        <v>Iquique439346</v>
      </c>
    </row>
    <row r="8183" spans="11:19" x14ac:dyDescent="0.3">
      <c r="K8183">
        <f t="shared" si="830"/>
        <v>0</v>
      </c>
      <c r="L8183" t="str">
        <f t="shared" si="831"/>
        <v>Iquique43934</v>
      </c>
      <c r="M8183" s="9">
        <f t="shared" si="832"/>
        <v>7</v>
      </c>
      <c r="N8183" t="str">
        <f t="shared" si="833"/>
        <v>Iquique</v>
      </c>
      <c r="O8183" s="1">
        <f t="shared" si="834"/>
        <v>43934</v>
      </c>
      <c r="P8183">
        <f>+VLOOKUP($N8183,[1]Hoja3!$A$4:$E$349,2,0)</f>
        <v>1</v>
      </c>
      <c r="Q8183">
        <f>+VLOOKUP($N8183,[1]Hoja3!$A$4:$E$349,3,0)</f>
        <v>1101</v>
      </c>
      <c r="R8183" t="str">
        <f>+VLOOKUP($N8183,[1]Hoja3!$A$4:$E$349,4,0)</f>
        <v>Tarapacá</v>
      </c>
      <c r="S8183" t="str">
        <f t="shared" si="835"/>
        <v>Iquique439347</v>
      </c>
    </row>
    <row r="8184" spans="11:19" x14ac:dyDescent="0.3">
      <c r="K8184">
        <f t="shared" si="830"/>
        <v>0</v>
      </c>
      <c r="L8184" t="str">
        <f t="shared" si="831"/>
        <v>Iquique43934</v>
      </c>
      <c r="M8184" s="9">
        <f t="shared" si="832"/>
        <v>8</v>
      </c>
      <c r="N8184" t="str">
        <f t="shared" si="833"/>
        <v>Iquique</v>
      </c>
      <c r="O8184" s="1">
        <f t="shared" si="834"/>
        <v>43934</v>
      </c>
      <c r="P8184">
        <f>+VLOOKUP($N8184,[1]Hoja3!$A$4:$E$349,2,0)</f>
        <v>1</v>
      </c>
      <c r="Q8184">
        <f>+VLOOKUP($N8184,[1]Hoja3!$A$4:$E$349,3,0)</f>
        <v>1101</v>
      </c>
      <c r="R8184" t="str">
        <f>+VLOOKUP($N8184,[1]Hoja3!$A$4:$E$349,4,0)</f>
        <v>Tarapacá</v>
      </c>
      <c r="S8184" t="str">
        <f t="shared" si="835"/>
        <v>Iquique439348</v>
      </c>
    </row>
    <row r="8185" spans="11:19" x14ac:dyDescent="0.3">
      <c r="K8185">
        <f t="shared" si="830"/>
        <v>0</v>
      </c>
      <c r="L8185" t="str">
        <f t="shared" si="831"/>
        <v>La Cruz43934</v>
      </c>
      <c r="M8185" s="9">
        <v>1</v>
      </c>
      <c r="N8185" t="s">
        <v>142</v>
      </c>
      <c r="O8185" s="1">
        <f t="shared" si="834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35"/>
        <v>La Cruz439341</v>
      </c>
    </row>
    <row r="8186" spans="11:19" x14ac:dyDescent="0.3">
      <c r="K8186">
        <f t="shared" si="830"/>
        <v>0</v>
      </c>
      <c r="L8186" t="str">
        <f t="shared" si="831"/>
        <v>La Cruz43934</v>
      </c>
      <c r="M8186" s="9">
        <f t="shared" si="832"/>
        <v>2</v>
      </c>
      <c r="N8186" t="str">
        <f t="shared" si="833"/>
        <v>La Cruz</v>
      </c>
      <c r="O8186" s="1">
        <f t="shared" si="834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35"/>
        <v>La Cruz439342</v>
      </c>
    </row>
    <row r="8187" spans="11:19" x14ac:dyDescent="0.3">
      <c r="K8187">
        <f t="shared" si="830"/>
        <v>0</v>
      </c>
      <c r="L8187" t="str">
        <f t="shared" si="831"/>
        <v>La Cruz43934</v>
      </c>
      <c r="M8187" s="9">
        <f t="shared" si="832"/>
        <v>3</v>
      </c>
      <c r="N8187" t="str">
        <f t="shared" si="833"/>
        <v>La Cruz</v>
      </c>
      <c r="O8187" s="1">
        <f t="shared" si="834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35"/>
        <v>La Cruz439343</v>
      </c>
    </row>
    <row r="8188" spans="11:19" x14ac:dyDescent="0.3">
      <c r="K8188">
        <f t="shared" si="830"/>
        <v>0</v>
      </c>
      <c r="L8188" t="str">
        <f t="shared" si="831"/>
        <v>La Cruz43934</v>
      </c>
      <c r="M8188" s="9">
        <f t="shared" si="832"/>
        <v>4</v>
      </c>
      <c r="N8188" t="str">
        <f t="shared" si="833"/>
        <v>La Cruz</v>
      </c>
      <c r="O8188" s="1">
        <f t="shared" si="834"/>
        <v>43934</v>
      </c>
      <c r="P8188">
        <f>+VLOOKUP($N8188,[1]Hoja3!$A$4:$E$349,2,0)</f>
        <v>5</v>
      </c>
      <c r="Q8188">
        <f>+VLOOKUP($N8188,[1]Hoja3!$A$4:$E$349,3,0)</f>
        <v>5504</v>
      </c>
      <c r="R8188" t="str">
        <f>+VLOOKUP($N8188,[1]Hoja3!$A$4:$E$349,4,0)</f>
        <v>Valparaíso</v>
      </c>
      <c r="S8188" t="str">
        <f t="shared" si="835"/>
        <v>La Cruz439344</v>
      </c>
    </row>
    <row r="8189" spans="11:19" x14ac:dyDescent="0.3">
      <c r="K8189">
        <f t="shared" si="830"/>
        <v>0</v>
      </c>
      <c r="L8189" t="str">
        <f t="shared" si="831"/>
        <v>La Cruz43934</v>
      </c>
      <c r="M8189" s="9">
        <f t="shared" si="832"/>
        <v>5</v>
      </c>
      <c r="N8189" t="str">
        <f t="shared" si="833"/>
        <v>La Cruz</v>
      </c>
      <c r="O8189" s="1">
        <f t="shared" si="834"/>
        <v>43934</v>
      </c>
      <c r="P8189">
        <f>+VLOOKUP($N8189,[1]Hoja3!$A$4:$E$349,2,0)</f>
        <v>5</v>
      </c>
      <c r="Q8189">
        <f>+VLOOKUP($N8189,[1]Hoja3!$A$4:$E$349,3,0)</f>
        <v>5504</v>
      </c>
      <c r="R8189" t="str">
        <f>+VLOOKUP($N8189,[1]Hoja3!$A$4:$E$349,4,0)</f>
        <v>Valparaíso</v>
      </c>
      <c r="S8189" t="str">
        <f t="shared" si="835"/>
        <v>La Cruz439345</v>
      </c>
    </row>
    <row r="8190" spans="11:19" x14ac:dyDescent="0.3">
      <c r="K8190">
        <f t="shared" si="830"/>
        <v>0</v>
      </c>
      <c r="L8190" t="str">
        <f t="shared" si="831"/>
        <v>La Florida43934</v>
      </c>
      <c r="M8190" s="9">
        <v>1</v>
      </c>
      <c r="N8190" t="s">
        <v>144</v>
      </c>
      <c r="O8190" s="1">
        <f t="shared" si="834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35"/>
        <v>La Florida439341</v>
      </c>
    </row>
    <row r="8191" spans="11:19" x14ac:dyDescent="0.3">
      <c r="K8191">
        <f t="shared" si="830"/>
        <v>0</v>
      </c>
      <c r="L8191" t="str">
        <f t="shared" si="831"/>
        <v>La Florida43934</v>
      </c>
      <c r="M8191" s="9">
        <f t="shared" si="832"/>
        <v>2</v>
      </c>
      <c r="N8191" t="str">
        <f t="shared" si="833"/>
        <v>La Florida</v>
      </c>
      <c r="O8191" s="1">
        <f t="shared" si="834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35"/>
        <v>La Florida439342</v>
      </c>
    </row>
    <row r="8192" spans="11:19" x14ac:dyDescent="0.3">
      <c r="K8192">
        <f t="shared" si="830"/>
        <v>0</v>
      </c>
      <c r="L8192" t="str">
        <f t="shared" si="831"/>
        <v>La Florida43934</v>
      </c>
      <c r="M8192" s="9">
        <f t="shared" si="832"/>
        <v>3</v>
      </c>
      <c r="N8192" t="str">
        <f t="shared" si="833"/>
        <v>La Florida</v>
      </c>
      <c r="O8192" s="1">
        <f t="shared" si="834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35"/>
        <v>La Florida439343</v>
      </c>
    </row>
    <row r="8193" spans="11:19" x14ac:dyDescent="0.3">
      <c r="K8193">
        <f t="shared" si="830"/>
        <v>0</v>
      </c>
      <c r="L8193" t="str">
        <f t="shared" si="831"/>
        <v>La Florida43934</v>
      </c>
      <c r="M8193" s="9">
        <f t="shared" si="832"/>
        <v>4</v>
      </c>
      <c r="N8193" t="str">
        <f t="shared" si="833"/>
        <v>La Florida</v>
      </c>
      <c r="O8193" s="1">
        <f t="shared" si="834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35"/>
        <v>La Florida439344</v>
      </c>
    </row>
    <row r="8194" spans="11:19" x14ac:dyDescent="0.3">
      <c r="K8194">
        <f t="shared" si="830"/>
        <v>0</v>
      </c>
      <c r="L8194" t="str">
        <f t="shared" si="831"/>
        <v>La Florida43934</v>
      </c>
      <c r="M8194" s="9">
        <f t="shared" si="832"/>
        <v>5</v>
      </c>
      <c r="N8194" t="str">
        <f t="shared" si="833"/>
        <v>La Florida</v>
      </c>
      <c r="O8194" s="1">
        <f t="shared" si="834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35"/>
        <v>La Florida439345</v>
      </c>
    </row>
    <row r="8195" spans="11:19" x14ac:dyDescent="0.3">
      <c r="K8195">
        <f t="shared" si="830"/>
        <v>0</v>
      </c>
      <c r="L8195" t="str">
        <f t="shared" si="831"/>
        <v>La Florida43934</v>
      </c>
      <c r="M8195" s="9">
        <f t="shared" si="832"/>
        <v>6</v>
      </c>
      <c r="N8195" t="str">
        <f t="shared" si="833"/>
        <v>La Florida</v>
      </c>
      <c r="O8195" s="1">
        <f t="shared" si="834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35"/>
        <v>La Florida439346</v>
      </c>
    </row>
    <row r="8196" spans="11:19" x14ac:dyDescent="0.3">
      <c r="K8196">
        <f t="shared" si="830"/>
        <v>0</v>
      </c>
      <c r="L8196" t="str">
        <f t="shared" si="831"/>
        <v>La Florida43934</v>
      </c>
      <c r="M8196" s="9">
        <f t="shared" si="832"/>
        <v>7</v>
      </c>
      <c r="N8196" t="str">
        <f t="shared" si="833"/>
        <v>La Florida</v>
      </c>
      <c r="O8196" s="1">
        <f t="shared" si="834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35"/>
        <v>La Florida439347</v>
      </c>
    </row>
    <row r="8197" spans="11:19" x14ac:dyDescent="0.3">
      <c r="K8197">
        <f t="shared" si="830"/>
        <v>0</v>
      </c>
      <c r="L8197" t="str">
        <f t="shared" si="831"/>
        <v>La Florida43934</v>
      </c>
      <c r="M8197" s="9">
        <f t="shared" si="832"/>
        <v>8</v>
      </c>
      <c r="N8197" t="str">
        <f t="shared" si="833"/>
        <v>La Florida</v>
      </c>
      <c r="O8197" s="1">
        <f t="shared" si="834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35"/>
        <v>La Florida439348</v>
      </c>
    </row>
    <row r="8198" spans="11:19" x14ac:dyDescent="0.3">
      <c r="K8198">
        <f t="shared" si="830"/>
        <v>0</v>
      </c>
      <c r="L8198" t="str">
        <f t="shared" si="831"/>
        <v>La Florida43934</v>
      </c>
      <c r="M8198" s="9">
        <f t="shared" si="832"/>
        <v>9</v>
      </c>
      <c r="N8198" t="str">
        <f t="shared" si="833"/>
        <v>La Florida</v>
      </c>
      <c r="O8198" s="1">
        <f t="shared" si="834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35"/>
        <v>La Florida439349</v>
      </c>
    </row>
    <row r="8199" spans="11:19" x14ac:dyDescent="0.3">
      <c r="K8199">
        <f t="shared" ref="K8199:K8262" si="836">+COUNTIFS($L$6:$L$20000,B8199)</f>
        <v>0</v>
      </c>
      <c r="L8199" t="str">
        <f t="shared" si="831"/>
        <v>La Florida43934</v>
      </c>
      <c r="M8199" s="9">
        <f t="shared" si="832"/>
        <v>10</v>
      </c>
      <c r="N8199" t="str">
        <f t="shared" si="833"/>
        <v>La Florida</v>
      </c>
      <c r="O8199" s="1">
        <f t="shared" si="834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35"/>
        <v>La Florida4393410</v>
      </c>
    </row>
    <row r="8200" spans="11:19" x14ac:dyDescent="0.3">
      <c r="K8200">
        <f t="shared" si="836"/>
        <v>0</v>
      </c>
      <c r="L8200" t="str">
        <f t="shared" si="831"/>
        <v>La Florida43934</v>
      </c>
      <c r="M8200" s="9">
        <f t="shared" si="832"/>
        <v>11</v>
      </c>
      <c r="N8200" t="str">
        <f t="shared" si="833"/>
        <v>La Florida</v>
      </c>
      <c r="O8200" s="1">
        <f t="shared" si="834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35"/>
        <v>La Florida4393411</v>
      </c>
    </row>
    <row r="8201" spans="11:19" x14ac:dyDescent="0.3">
      <c r="K8201">
        <f t="shared" si="836"/>
        <v>0</v>
      </c>
      <c r="L8201" t="str">
        <f t="shared" si="831"/>
        <v>La Florida43934</v>
      </c>
      <c r="M8201" s="9">
        <f t="shared" si="832"/>
        <v>12</v>
      </c>
      <c r="N8201" t="str">
        <f t="shared" si="833"/>
        <v>La Florida</v>
      </c>
      <c r="O8201" s="1">
        <f t="shared" si="834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35"/>
        <v>La Florida4393412</v>
      </c>
    </row>
    <row r="8202" spans="11:19" x14ac:dyDescent="0.3">
      <c r="K8202">
        <f t="shared" si="836"/>
        <v>0</v>
      </c>
      <c r="L8202" t="str">
        <f t="shared" si="831"/>
        <v>La Florida43934</v>
      </c>
      <c r="M8202" s="9">
        <f t="shared" si="832"/>
        <v>13</v>
      </c>
      <c r="N8202" t="str">
        <f t="shared" si="833"/>
        <v>La Florida</v>
      </c>
      <c r="O8202" s="1">
        <f t="shared" si="834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35"/>
        <v>La Florida4393413</v>
      </c>
    </row>
    <row r="8203" spans="11:19" x14ac:dyDescent="0.3">
      <c r="K8203">
        <f t="shared" si="836"/>
        <v>0</v>
      </c>
      <c r="L8203" t="str">
        <f t="shared" si="831"/>
        <v>La Florida43934</v>
      </c>
      <c r="M8203" s="9">
        <f t="shared" si="832"/>
        <v>14</v>
      </c>
      <c r="N8203" t="str">
        <f t="shared" si="833"/>
        <v>La Florida</v>
      </c>
      <c r="O8203" s="1">
        <f t="shared" si="834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35"/>
        <v>La Florida4393414</v>
      </c>
    </row>
    <row r="8204" spans="11:19" x14ac:dyDescent="0.3">
      <c r="K8204">
        <f t="shared" si="836"/>
        <v>0</v>
      </c>
      <c r="L8204" t="str">
        <f t="shared" si="831"/>
        <v>La Florida43934</v>
      </c>
      <c r="M8204" s="9">
        <f t="shared" si="832"/>
        <v>15</v>
      </c>
      <c r="N8204" t="str">
        <f t="shared" si="833"/>
        <v>La Florida</v>
      </c>
      <c r="O8204" s="1">
        <f t="shared" si="834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35"/>
        <v>La Florida4393415</v>
      </c>
    </row>
    <row r="8205" spans="11:19" x14ac:dyDescent="0.3">
      <c r="K8205">
        <f t="shared" si="836"/>
        <v>0</v>
      </c>
      <c r="L8205" t="str">
        <f t="shared" si="831"/>
        <v>La Florida43934</v>
      </c>
      <c r="M8205" s="9">
        <f t="shared" si="832"/>
        <v>16</v>
      </c>
      <c r="N8205" t="str">
        <f t="shared" si="833"/>
        <v>La Florida</v>
      </c>
      <c r="O8205" s="1">
        <f t="shared" si="834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35"/>
        <v>La Florida4393416</v>
      </c>
    </row>
    <row r="8206" spans="11:19" x14ac:dyDescent="0.3">
      <c r="K8206">
        <f t="shared" si="836"/>
        <v>0</v>
      </c>
      <c r="L8206" t="str">
        <f t="shared" si="831"/>
        <v>La Florida43934</v>
      </c>
      <c r="M8206" s="9">
        <f t="shared" si="832"/>
        <v>17</v>
      </c>
      <c r="N8206" t="str">
        <f t="shared" si="833"/>
        <v>La Florida</v>
      </c>
      <c r="O8206" s="1">
        <f t="shared" si="834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35"/>
        <v>La Florida4393417</v>
      </c>
    </row>
    <row r="8207" spans="11:19" x14ac:dyDescent="0.3">
      <c r="K8207">
        <f t="shared" si="836"/>
        <v>0</v>
      </c>
      <c r="L8207" t="str">
        <f t="shared" si="831"/>
        <v>La Florida43934</v>
      </c>
      <c r="M8207" s="9">
        <f t="shared" si="832"/>
        <v>18</v>
      </c>
      <c r="N8207" t="str">
        <f t="shared" si="833"/>
        <v>La Florida</v>
      </c>
      <c r="O8207" s="1">
        <f t="shared" si="834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35"/>
        <v>La Florida4393418</v>
      </c>
    </row>
    <row r="8208" spans="11:19" x14ac:dyDescent="0.3">
      <c r="K8208">
        <f t="shared" si="836"/>
        <v>0</v>
      </c>
      <c r="L8208" t="str">
        <f t="shared" si="831"/>
        <v>La Florida43934</v>
      </c>
      <c r="M8208" s="9">
        <f t="shared" si="832"/>
        <v>19</v>
      </c>
      <c r="N8208" t="str">
        <f t="shared" si="833"/>
        <v>La Florida</v>
      </c>
      <c r="O8208" s="1">
        <f t="shared" si="834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35"/>
        <v>La Florida4393419</v>
      </c>
    </row>
    <row r="8209" spans="11:19" x14ac:dyDescent="0.3">
      <c r="K8209">
        <f t="shared" si="836"/>
        <v>0</v>
      </c>
      <c r="L8209" t="str">
        <f t="shared" si="831"/>
        <v>La Florida43934</v>
      </c>
      <c r="M8209" s="9">
        <f t="shared" si="832"/>
        <v>20</v>
      </c>
      <c r="N8209" t="str">
        <f t="shared" si="833"/>
        <v>La Florida</v>
      </c>
      <c r="O8209" s="1">
        <f t="shared" si="834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35"/>
        <v>La Florida4393420</v>
      </c>
    </row>
    <row r="8210" spans="11:19" x14ac:dyDescent="0.3">
      <c r="K8210">
        <f t="shared" si="836"/>
        <v>0</v>
      </c>
      <c r="L8210" t="str">
        <f t="shared" si="831"/>
        <v>La Florida43934</v>
      </c>
      <c r="M8210" s="9">
        <f t="shared" si="832"/>
        <v>21</v>
      </c>
      <c r="N8210" t="str">
        <f t="shared" si="833"/>
        <v>La Florida</v>
      </c>
      <c r="O8210" s="1">
        <f t="shared" si="834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35"/>
        <v>La Florida4393421</v>
      </c>
    </row>
    <row r="8211" spans="11:19" x14ac:dyDescent="0.3">
      <c r="K8211">
        <f t="shared" si="836"/>
        <v>0</v>
      </c>
      <c r="L8211" t="str">
        <f t="shared" si="831"/>
        <v>La Florida43934</v>
      </c>
      <c r="M8211" s="9">
        <f t="shared" si="832"/>
        <v>22</v>
      </c>
      <c r="N8211" t="str">
        <f t="shared" si="833"/>
        <v>La Florida</v>
      </c>
      <c r="O8211" s="1">
        <f t="shared" si="834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35"/>
        <v>La Florida4393422</v>
      </c>
    </row>
    <row r="8212" spans="11:19" x14ac:dyDescent="0.3">
      <c r="K8212">
        <f t="shared" si="836"/>
        <v>0</v>
      </c>
      <c r="L8212" t="str">
        <f t="shared" si="831"/>
        <v>La Florida43934</v>
      </c>
      <c r="M8212" s="9">
        <f t="shared" si="832"/>
        <v>23</v>
      </c>
      <c r="N8212" t="str">
        <f t="shared" si="833"/>
        <v>La Florida</v>
      </c>
      <c r="O8212" s="1">
        <f t="shared" si="834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35"/>
        <v>La Florida4393423</v>
      </c>
    </row>
    <row r="8213" spans="11:19" x14ac:dyDescent="0.3">
      <c r="K8213">
        <f t="shared" si="836"/>
        <v>0</v>
      </c>
      <c r="L8213" t="str">
        <f t="shared" si="831"/>
        <v>La Florida43934</v>
      </c>
      <c r="M8213" s="9">
        <f t="shared" si="832"/>
        <v>24</v>
      </c>
      <c r="N8213" t="str">
        <f t="shared" si="833"/>
        <v>La Florida</v>
      </c>
      <c r="O8213" s="1">
        <f t="shared" si="834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35"/>
        <v>La Florida4393424</v>
      </c>
    </row>
    <row r="8214" spans="11:19" x14ac:dyDescent="0.3">
      <c r="K8214">
        <f t="shared" si="836"/>
        <v>0</v>
      </c>
      <c r="L8214" t="str">
        <f t="shared" si="831"/>
        <v>La Florida43934</v>
      </c>
      <c r="M8214" s="9">
        <f t="shared" si="832"/>
        <v>25</v>
      </c>
      <c r="N8214" t="str">
        <f t="shared" si="833"/>
        <v>La Florida</v>
      </c>
      <c r="O8214" s="1">
        <f t="shared" si="834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35"/>
        <v>La Florida4393425</v>
      </c>
    </row>
    <row r="8215" spans="11:19" x14ac:dyDescent="0.3">
      <c r="K8215">
        <f t="shared" si="836"/>
        <v>0</v>
      </c>
      <c r="L8215" t="str">
        <f t="shared" si="831"/>
        <v>La Florida43934</v>
      </c>
      <c r="M8215" s="9">
        <f t="shared" si="832"/>
        <v>26</v>
      </c>
      <c r="N8215" t="str">
        <f t="shared" si="833"/>
        <v>La Florida</v>
      </c>
      <c r="O8215" s="1">
        <f t="shared" si="834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35"/>
        <v>La Florida4393426</v>
      </c>
    </row>
    <row r="8216" spans="11:19" x14ac:dyDescent="0.3">
      <c r="K8216">
        <f t="shared" si="836"/>
        <v>0</v>
      </c>
      <c r="L8216" t="str">
        <f t="shared" si="831"/>
        <v>La Florida43934</v>
      </c>
      <c r="M8216" s="9">
        <f t="shared" si="832"/>
        <v>27</v>
      </c>
      <c r="N8216" t="str">
        <f t="shared" si="833"/>
        <v>La Florida</v>
      </c>
      <c r="O8216" s="1">
        <f t="shared" si="834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35"/>
        <v>La Florida4393427</v>
      </c>
    </row>
    <row r="8217" spans="11:19" x14ac:dyDescent="0.3">
      <c r="K8217">
        <f t="shared" si="836"/>
        <v>0</v>
      </c>
      <c r="L8217" t="str">
        <f t="shared" si="831"/>
        <v>La Florida43934</v>
      </c>
      <c r="M8217" s="9">
        <f t="shared" si="832"/>
        <v>28</v>
      </c>
      <c r="N8217" t="str">
        <f t="shared" si="833"/>
        <v>La Florida</v>
      </c>
      <c r="O8217" s="1">
        <f t="shared" si="834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35"/>
        <v>La Florida4393428</v>
      </c>
    </row>
    <row r="8218" spans="11:19" x14ac:dyDescent="0.3">
      <c r="K8218">
        <f t="shared" si="836"/>
        <v>0</v>
      </c>
      <c r="L8218" t="str">
        <f t="shared" si="831"/>
        <v>La Florida43934</v>
      </c>
      <c r="M8218" s="9">
        <f t="shared" si="832"/>
        <v>29</v>
      </c>
      <c r="N8218" t="str">
        <f t="shared" si="833"/>
        <v>La Florida</v>
      </c>
      <c r="O8218" s="1">
        <f t="shared" si="834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35"/>
        <v>La Florida4393429</v>
      </c>
    </row>
    <row r="8219" spans="11:19" x14ac:dyDescent="0.3">
      <c r="K8219">
        <f t="shared" si="836"/>
        <v>0</v>
      </c>
      <c r="L8219" t="str">
        <f t="shared" si="831"/>
        <v>La Florida43934</v>
      </c>
      <c r="M8219" s="9">
        <f t="shared" si="832"/>
        <v>30</v>
      </c>
      <c r="N8219" t="str">
        <f t="shared" si="833"/>
        <v>La Florida</v>
      </c>
      <c r="O8219" s="1">
        <f t="shared" si="834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35"/>
        <v>La Florida4393430</v>
      </c>
    </row>
    <row r="8220" spans="11:19" x14ac:dyDescent="0.3">
      <c r="K8220">
        <f t="shared" si="836"/>
        <v>0</v>
      </c>
      <c r="L8220" t="str">
        <f t="shared" si="831"/>
        <v>La Florida43934</v>
      </c>
      <c r="M8220" s="9">
        <f t="shared" si="832"/>
        <v>31</v>
      </c>
      <c r="N8220" t="str">
        <f t="shared" si="833"/>
        <v>La Florida</v>
      </c>
      <c r="O8220" s="1">
        <f t="shared" si="834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35"/>
        <v>La Florida4393431</v>
      </c>
    </row>
    <row r="8221" spans="11:19" x14ac:dyDescent="0.3">
      <c r="K8221">
        <f t="shared" si="836"/>
        <v>0</v>
      </c>
      <c r="L8221" t="str">
        <f t="shared" si="831"/>
        <v>La Florida43934</v>
      </c>
      <c r="M8221" s="9">
        <f t="shared" si="832"/>
        <v>32</v>
      </c>
      <c r="N8221" t="str">
        <f t="shared" si="833"/>
        <v>La Florida</v>
      </c>
      <c r="O8221" s="1">
        <f t="shared" si="834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35"/>
        <v>La Florida4393432</v>
      </c>
    </row>
    <row r="8222" spans="11:19" x14ac:dyDescent="0.3">
      <c r="K8222">
        <f t="shared" si="836"/>
        <v>0</v>
      </c>
      <c r="L8222" t="str">
        <f t="shared" si="831"/>
        <v>La Florida43934</v>
      </c>
      <c r="M8222" s="9">
        <f t="shared" si="832"/>
        <v>33</v>
      </c>
      <c r="N8222" t="str">
        <f t="shared" si="833"/>
        <v>La Florida</v>
      </c>
      <c r="O8222" s="1">
        <f t="shared" si="834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35"/>
        <v>La Florida4393433</v>
      </c>
    </row>
    <row r="8223" spans="11:19" x14ac:dyDescent="0.3">
      <c r="K8223">
        <f t="shared" si="836"/>
        <v>0</v>
      </c>
      <c r="L8223" t="str">
        <f t="shared" si="831"/>
        <v>La Florida43934</v>
      </c>
      <c r="M8223" s="9">
        <f t="shared" si="832"/>
        <v>34</v>
      </c>
      <c r="N8223" t="str">
        <f t="shared" si="833"/>
        <v>La Florida</v>
      </c>
      <c r="O8223" s="1">
        <f t="shared" si="834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35"/>
        <v>La Florida4393434</v>
      </c>
    </row>
    <row r="8224" spans="11:19" x14ac:dyDescent="0.3">
      <c r="K8224">
        <f t="shared" si="836"/>
        <v>0</v>
      </c>
      <c r="L8224" t="str">
        <f t="shared" si="831"/>
        <v>La Florida43934</v>
      </c>
      <c r="M8224" s="9">
        <f t="shared" si="832"/>
        <v>35</v>
      </c>
      <c r="N8224" t="str">
        <f t="shared" si="833"/>
        <v>La Florida</v>
      </c>
      <c r="O8224" s="1">
        <f t="shared" si="834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35"/>
        <v>La Florida4393435</v>
      </c>
    </row>
    <row r="8225" spans="11:19" x14ac:dyDescent="0.3">
      <c r="K8225">
        <f t="shared" si="836"/>
        <v>0</v>
      </c>
      <c r="L8225" t="str">
        <f t="shared" si="831"/>
        <v>La Florida43934</v>
      </c>
      <c r="M8225" s="9">
        <f t="shared" si="832"/>
        <v>36</v>
      </c>
      <c r="N8225" t="str">
        <f t="shared" si="833"/>
        <v>La Florida</v>
      </c>
      <c r="O8225" s="1">
        <f t="shared" si="834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35"/>
        <v>La Florida4393436</v>
      </c>
    </row>
    <row r="8226" spans="11:19" x14ac:dyDescent="0.3">
      <c r="K8226">
        <f t="shared" si="836"/>
        <v>0</v>
      </c>
      <c r="L8226" t="str">
        <f t="shared" si="831"/>
        <v>La Florida43934</v>
      </c>
      <c r="M8226" s="9">
        <f t="shared" si="832"/>
        <v>37</v>
      </c>
      <c r="N8226" t="str">
        <f t="shared" si="833"/>
        <v>La Florida</v>
      </c>
      <c r="O8226" s="1">
        <f t="shared" si="834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35"/>
        <v>La Florida4393437</v>
      </c>
    </row>
    <row r="8227" spans="11:19" x14ac:dyDescent="0.3">
      <c r="K8227">
        <f t="shared" si="836"/>
        <v>0</v>
      </c>
      <c r="L8227" t="str">
        <f t="shared" si="831"/>
        <v>La Florida43934</v>
      </c>
      <c r="M8227" s="9">
        <f t="shared" si="832"/>
        <v>38</v>
      </c>
      <c r="N8227" t="str">
        <f t="shared" si="833"/>
        <v>La Florida</v>
      </c>
      <c r="O8227" s="1">
        <f t="shared" si="834"/>
        <v>43934</v>
      </c>
      <c r="P8227">
        <f>+VLOOKUP($N8227,[1]Hoja3!$A$4:$E$349,2,0)</f>
        <v>13</v>
      </c>
      <c r="Q8227">
        <f>+VLOOKUP($N8227,[1]Hoja3!$A$4:$E$349,3,0)</f>
        <v>13110</v>
      </c>
      <c r="R8227" t="str">
        <f>+VLOOKUP($N8227,[1]Hoja3!$A$4:$E$349,4,0)</f>
        <v>Metropolitana</v>
      </c>
      <c r="S8227" t="str">
        <f t="shared" si="835"/>
        <v>La Florida4393438</v>
      </c>
    </row>
    <row r="8228" spans="11:19" x14ac:dyDescent="0.3">
      <c r="K8228">
        <f t="shared" si="836"/>
        <v>0</v>
      </c>
      <c r="L8228" t="str">
        <f t="shared" si="831"/>
        <v>La Florida43934</v>
      </c>
      <c r="M8228" s="9">
        <f t="shared" si="832"/>
        <v>39</v>
      </c>
      <c r="N8228" t="str">
        <f t="shared" si="833"/>
        <v>La Florida</v>
      </c>
      <c r="O8228" s="1">
        <f t="shared" si="834"/>
        <v>43934</v>
      </c>
      <c r="P8228">
        <f>+VLOOKUP($N8228,[1]Hoja3!$A$4:$E$349,2,0)</f>
        <v>13</v>
      </c>
      <c r="Q8228">
        <f>+VLOOKUP($N8228,[1]Hoja3!$A$4:$E$349,3,0)</f>
        <v>13110</v>
      </c>
      <c r="R8228" t="str">
        <f>+VLOOKUP($N8228,[1]Hoja3!$A$4:$E$349,4,0)</f>
        <v>Metropolitana</v>
      </c>
      <c r="S8228" t="str">
        <f t="shared" si="835"/>
        <v>La Florida4393439</v>
      </c>
    </row>
    <row r="8229" spans="11:19" x14ac:dyDescent="0.3">
      <c r="K8229">
        <f t="shared" si="836"/>
        <v>0</v>
      </c>
      <c r="L8229" t="str">
        <f t="shared" si="831"/>
        <v>La Ligua43934</v>
      </c>
      <c r="M8229" s="9">
        <v>1</v>
      </c>
      <c r="N8229" t="s">
        <v>147</v>
      </c>
      <c r="O8229" s="1">
        <f t="shared" si="834"/>
        <v>43934</v>
      </c>
      <c r="P8229">
        <f>+VLOOKUP($N8229,[1]Hoja3!$A$4:$E$349,2,0)</f>
        <v>5</v>
      </c>
      <c r="Q8229">
        <f>+VLOOKUP($N8229,[1]Hoja3!$A$4:$E$349,3,0)</f>
        <v>5401</v>
      </c>
      <c r="R8229" t="str">
        <f>+VLOOKUP($N8229,[1]Hoja3!$A$4:$E$349,4,0)</f>
        <v>Valparaíso</v>
      </c>
      <c r="S8229" t="str">
        <f t="shared" si="835"/>
        <v>La Ligua439341</v>
      </c>
    </row>
    <row r="8230" spans="11:19" x14ac:dyDescent="0.3">
      <c r="K8230">
        <f t="shared" si="836"/>
        <v>0</v>
      </c>
      <c r="L8230" t="str">
        <f t="shared" si="831"/>
        <v>La Ligua43934</v>
      </c>
      <c r="M8230" s="9">
        <f t="shared" si="832"/>
        <v>2</v>
      </c>
      <c r="N8230" t="str">
        <f t="shared" si="833"/>
        <v>La Ligua</v>
      </c>
      <c r="O8230" s="1">
        <f t="shared" si="834"/>
        <v>43934</v>
      </c>
      <c r="P8230">
        <f>+VLOOKUP($N8230,[1]Hoja3!$A$4:$E$349,2,0)</f>
        <v>5</v>
      </c>
      <c r="Q8230">
        <f>+VLOOKUP($N8230,[1]Hoja3!$A$4:$E$349,3,0)</f>
        <v>5401</v>
      </c>
      <c r="R8230" t="str">
        <f>+VLOOKUP($N8230,[1]Hoja3!$A$4:$E$349,4,0)</f>
        <v>Valparaíso</v>
      </c>
      <c r="S8230" t="str">
        <f t="shared" si="835"/>
        <v>La Ligua439342</v>
      </c>
    </row>
    <row r="8231" spans="11:19" x14ac:dyDescent="0.3">
      <c r="K8231">
        <f t="shared" si="836"/>
        <v>0</v>
      </c>
      <c r="L8231" t="str">
        <f t="shared" ref="L8231:L8294" si="837">+N8231&amp;O8231</f>
        <v>La Reina43934</v>
      </c>
      <c r="M8231" s="9">
        <v>1</v>
      </c>
      <c r="N8231" t="s">
        <v>149</v>
      </c>
      <c r="O8231" s="1">
        <f t="shared" ref="O8231:O8294" si="838">+O8230</f>
        <v>43934</v>
      </c>
      <c r="P8231">
        <f>+VLOOKUP($N8231,[1]Hoja3!$A$4:$E$349,2,0)</f>
        <v>13</v>
      </c>
      <c r="Q8231">
        <f>+VLOOKUP($N8231,[1]Hoja3!$A$4:$E$349,3,0)</f>
        <v>13113</v>
      </c>
      <c r="R8231" t="str">
        <f>+VLOOKUP($N8231,[1]Hoja3!$A$4:$E$349,4,0)</f>
        <v>Metropolitana</v>
      </c>
      <c r="S8231" t="str">
        <f t="shared" ref="S8231:S8294" si="839">+N8231&amp;O8231&amp;M8231</f>
        <v>La Reina439341</v>
      </c>
    </row>
    <row r="8232" spans="11:19" x14ac:dyDescent="0.3">
      <c r="K8232">
        <f t="shared" si="836"/>
        <v>0</v>
      </c>
      <c r="L8232" t="str">
        <f t="shared" si="837"/>
        <v>La Reina43934</v>
      </c>
      <c r="M8232" s="9">
        <f t="shared" ref="M8232:M8294" si="840">+M8231+1</f>
        <v>2</v>
      </c>
      <c r="N8232" t="str">
        <f t="shared" ref="N8232:N8294" si="841">+N8231</f>
        <v>La Reina</v>
      </c>
      <c r="O8232" s="1">
        <f t="shared" si="838"/>
        <v>43934</v>
      </c>
      <c r="P8232">
        <f>+VLOOKUP($N8232,[1]Hoja3!$A$4:$E$349,2,0)</f>
        <v>13</v>
      </c>
      <c r="Q8232">
        <f>+VLOOKUP($N8232,[1]Hoja3!$A$4:$E$349,3,0)</f>
        <v>13113</v>
      </c>
      <c r="R8232" t="str">
        <f>+VLOOKUP($N8232,[1]Hoja3!$A$4:$E$349,4,0)</f>
        <v>Metropolitana</v>
      </c>
      <c r="S8232" t="str">
        <f t="shared" si="839"/>
        <v>La Reina439342</v>
      </c>
    </row>
    <row r="8233" spans="11:19" x14ac:dyDescent="0.3">
      <c r="K8233">
        <f t="shared" si="836"/>
        <v>0</v>
      </c>
      <c r="L8233" t="str">
        <f t="shared" si="837"/>
        <v>Lago Ranco43934</v>
      </c>
      <c r="M8233" s="9">
        <v>1</v>
      </c>
      <c r="N8233" t="s">
        <v>152</v>
      </c>
      <c r="O8233" s="1">
        <f t="shared" si="838"/>
        <v>43934</v>
      </c>
      <c r="P8233">
        <f>+VLOOKUP($N8233,[1]Hoja3!$A$4:$E$349,2,0)</f>
        <v>14</v>
      </c>
      <c r="Q8233">
        <f>+VLOOKUP($N8233,[1]Hoja3!$A$4:$E$349,3,0)</f>
        <v>14203</v>
      </c>
      <c r="R8233" t="str">
        <f>+VLOOKUP($N8233,[1]Hoja3!$A$4:$E$349,4,0)</f>
        <v>Los Ríos</v>
      </c>
      <c r="S8233" t="str">
        <f t="shared" si="839"/>
        <v>Lago Ranco439341</v>
      </c>
    </row>
    <row r="8234" spans="11:19" x14ac:dyDescent="0.3">
      <c r="K8234">
        <f t="shared" si="836"/>
        <v>0</v>
      </c>
      <c r="L8234" t="str">
        <f t="shared" si="837"/>
        <v>Lago Ranco43934</v>
      </c>
      <c r="M8234" s="9">
        <f t="shared" si="840"/>
        <v>2</v>
      </c>
      <c r="N8234" t="str">
        <f t="shared" si="841"/>
        <v>Lago Ranco</v>
      </c>
      <c r="O8234" s="1">
        <f t="shared" si="838"/>
        <v>43934</v>
      </c>
      <c r="P8234">
        <f>+VLOOKUP($N8234,[1]Hoja3!$A$4:$E$349,2,0)</f>
        <v>14</v>
      </c>
      <c r="Q8234">
        <f>+VLOOKUP($N8234,[1]Hoja3!$A$4:$E$349,3,0)</f>
        <v>14203</v>
      </c>
      <c r="R8234" t="str">
        <f>+VLOOKUP($N8234,[1]Hoja3!$A$4:$E$349,4,0)</f>
        <v>Los Ríos</v>
      </c>
      <c r="S8234" t="str">
        <f t="shared" si="839"/>
        <v>Lago Ranco439342</v>
      </c>
    </row>
    <row r="8235" spans="11:19" x14ac:dyDescent="0.3">
      <c r="K8235">
        <f t="shared" si="836"/>
        <v>0</v>
      </c>
      <c r="L8235" t="str">
        <f t="shared" si="837"/>
        <v>Laja43934</v>
      </c>
      <c r="M8235" s="9">
        <v>1</v>
      </c>
      <c r="N8235" t="s">
        <v>155</v>
      </c>
      <c r="O8235" s="1">
        <f t="shared" si="838"/>
        <v>43934</v>
      </c>
      <c r="P8235">
        <f>+VLOOKUP($N8235,[1]Hoja3!$A$4:$E$349,2,0)</f>
        <v>8</v>
      </c>
      <c r="Q8235">
        <f>+VLOOKUP($N8235,[1]Hoja3!$A$4:$E$349,3,0)</f>
        <v>8304</v>
      </c>
      <c r="R8235" t="str">
        <f>+VLOOKUP($N8235,[1]Hoja3!$A$4:$E$349,4,0)</f>
        <v>Biobío</v>
      </c>
      <c r="S8235" t="str">
        <f t="shared" si="839"/>
        <v>Laja439341</v>
      </c>
    </row>
    <row r="8236" spans="11:19" x14ac:dyDescent="0.3">
      <c r="K8236">
        <f t="shared" si="836"/>
        <v>0</v>
      </c>
      <c r="L8236" t="str">
        <f t="shared" si="837"/>
        <v>Lampa43934</v>
      </c>
      <c r="M8236" s="9">
        <v>1</v>
      </c>
      <c r="N8236" t="s">
        <v>156</v>
      </c>
      <c r="O8236" s="1">
        <f t="shared" si="838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39"/>
        <v>Lampa439341</v>
      </c>
    </row>
    <row r="8237" spans="11:19" x14ac:dyDescent="0.3">
      <c r="K8237">
        <f t="shared" si="836"/>
        <v>0</v>
      </c>
      <c r="L8237" t="str">
        <f t="shared" si="837"/>
        <v>Lampa43934</v>
      </c>
      <c r="M8237" s="9">
        <f t="shared" si="840"/>
        <v>2</v>
      </c>
      <c r="N8237" t="str">
        <f t="shared" si="841"/>
        <v>Lampa</v>
      </c>
      <c r="O8237" s="1">
        <f t="shared" si="838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39"/>
        <v>Lampa439342</v>
      </c>
    </row>
    <row r="8238" spans="11:19" x14ac:dyDescent="0.3">
      <c r="K8238">
        <f t="shared" si="836"/>
        <v>0</v>
      </c>
      <c r="L8238" t="str">
        <f t="shared" si="837"/>
        <v>Lampa43934</v>
      </c>
      <c r="M8238" s="9">
        <f t="shared" si="840"/>
        <v>3</v>
      </c>
      <c r="N8238" t="str">
        <f t="shared" si="841"/>
        <v>Lampa</v>
      </c>
      <c r="O8238" s="1">
        <f t="shared" si="838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39"/>
        <v>Lampa439343</v>
      </c>
    </row>
    <row r="8239" spans="11:19" x14ac:dyDescent="0.3">
      <c r="K8239">
        <f t="shared" si="836"/>
        <v>0</v>
      </c>
      <c r="L8239" t="str">
        <f t="shared" si="837"/>
        <v>Lampa43934</v>
      </c>
      <c r="M8239" s="9">
        <f t="shared" si="840"/>
        <v>4</v>
      </c>
      <c r="N8239" t="str">
        <f t="shared" si="841"/>
        <v>Lampa</v>
      </c>
      <c r="O8239" s="1">
        <f t="shared" si="838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39"/>
        <v>Lampa439344</v>
      </c>
    </row>
    <row r="8240" spans="11:19" x14ac:dyDescent="0.3">
      <c r="K8240">
        <f t="shared" si="836"/>
        <v>0</v>
      </c>
      <c r="L8240" t="str">
        <f t="shared" si="837"/>
        <v>Lampa43934</v>
      </c>
      <c r="M8240" s="9">
        <f t="shared" si="840"/>
        <v>5</v>
      </c>
      <c r="N8240" t="str">
        <f t="shared" si="841"/>
        <v>Lampa</v>
      </c>
      <c r="O8240" s="1">
        <f t="shared" si="838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39"/>
        <v>Lampa439345</v>
      </c>
    </row>
    <row r="8241" spans="11:19" x14ac:dyDescent="0.3">
      <c r="K8241">
        <f t="shared" si="836"/>
        <v>0</v>
      </c>
      <c r="L8241" t="str">
        <f t="shared" si="837"/>
        <v>Lampa43934</v>
      </c>
      <c r="M8241" s="9">
        <f t="shared" si="840"/>
        <v>6</v>
      </c>
      <c r="N8241" t="str">
        <f t="shared" si="841"/>
        <v>Lampa</v>
      </c>
      <c r="O8241" s="1">
        <f t="shared" si="838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39"/>
        <v>Lampa439346</v>
      </c>
    </row>
    <row r="8242" spans="11:19" x14ac:dyDescent="0.3">
      <c r="K8242">
        <f t="shared" si="836"/>
        <v>0</v>
      </c>
      <c r="L8242" t="str">
        <f t="shared" si="837"/>
        <v>Lampa43934</v>
      </c>
      <c r="M8242" s="9">
        <f t="shared" si="840"/>
        <v>7</v>
      </c>
      <c r="N8242" t="str">
        <f t="shared" si="841"/>
        <v>Lampa</v>
      </c>
      <c r="O8242" s="1">
        <f t="shared" si="838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39"/>
        <v>Lampa439347</v>
      </c>
    </row>
    <row r="8243" spans="11:19" x14ac:dyDescent="0.3">
      <c r="K8243">
        <f t="shared" si="836"/>
        <v>0</v>
      </c>
      <c r="L8243" t="str">
        <f t="shared" si="837"/>
        <v>Lampa43934</v>
      </c>
      <c r="M8243" s="9">
        <f t="shared" si="840"/>
        <v>8</v>
      </c>
      <c r="N8243" t="str">
        <f t="shared" si="841"/>
        <v>Lampa</v>
      </c>
      <c r="O8243" s="1">
        <f t="shared" si="838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39"/>
        <v>Lampa439348</v>
      </c>
    </row>
    <row r="8244" spans="11:19" x14ac:dyDescent="0.3">
      <c r="K8244">
        <f t="shared" si="836"/>
        <v>0</v>
      </c>
      <c r="L8244" t="str">
        <f t="shared" si="837"/>
        <v>Lampa43934</v>
      </c>
      <c r="M8244" s="9">
        <f t="shared" si="840"/>
        <v>9</v>
      </c>
      <c r="N8244" t="str">
        <f t="shared" si="841"/>
        <v>Lampa</v>
      </c>
      <c r="O8244" s="1">
        <f t="shared" si="838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39"/>
        <v>Lampa439349</v>
      </c>
    </row>
    <row r="8245" spans="11:19" x14ac:dyDescent="0.3">
      <c r="K8245">
        <f t="shared" si="836"/>
        <v>0</v>
      </c>
      <c r="L8245" t="str">
        <f t="shared" si="837"/>
        <v>Lampa43934</v>
      </c>
      <c r="M8245" s="9">
        <f t="shared" si="840"/>
        <v>10</v>
      </c>
      <c r="N8245" t="str">
        <f t="shared" si="841"/>
        <v>Lampa</v>
      </c>
      <c r="O8245" s="1">
        <f t="shared" si="838"/>
        <v>43934</v>
      </c>
      <c r="P8245">
        <f>+VLOOKUP($N8245,[1]Hoja3!$A$4:$E$349,2,0)</f>
        <v>13</v>
      </c>
      <c r="Q8245">
        <f>+VLOOKUP($N8245,[1]Hoja3!$A$4:$E$349,3,0)</f>
        <v>13302</v>
      </c>
      <c r="R8245" t="str">
        <f>+VLOOKUP($N8245,[1]Hoja3!$A$4:$E$349,4,0)</f>
        <v>Metropolitana</v>
      </c>
      <c r="S8245" t="str">
        <f t="shared" si="839"/>
        <v>Lampa4393410</v>
      </c>
    </row>
    <row r="8246" spans="11:19" x14ac:dyDescent="0.3">
      <c r="K8246">
        <f t="shared" si="836"/>
        <v>0</v>
      </c>
      <c r="L8246" t="str">
        <f t="shared" si="837"/>
        <v>Lampa43934</v>
      </c>
      <c r="M8246" s="9">
        <f t="shared" si="840"/>
        <v>11</v>
      </c>
      <c r="N8246" t="str">
        <f t="shared" si="841"/>
        <v>Lampa</v>
      </c>
      <c r="O8246" s="1">
        <f t="shared" si="838"/>
        <v>43934</v>
      </c>
      <c r="P8246">
        <f>+VLOOKUP($N8246,[1]Hoja3!$A$4:$E$349,2,0)</f>
        <v>13</v>
      </c>
      <c r="Q8246">
        <f>+VLOOKUP($N8246,[1]Hoja3!$A$4:$E$349,3,0)</f>
        <v>13302</v>
      </c>
      <c r="R8246" t="str">
        <f>+VLOOKUP($N8246,[1]Hoja3!$A$4:$E$349,4,0)</f>
        <v>Metropolitana</v>
      </c>
      <c r="S8246" t="str">
        <f t="shared" si="839"/>
        <v>Lampa4393411</v>
      </c>
    </row>
    <row r="8247" spans="11:19" x14ac:dyDescent="0.3">
      <c r="K8247">
        <f t="shared" si="836"/>
        <v>0</v>
      </c>
      <c r="L8247" t="str">
        <f t="shared" si="837"/>
        <v>Lanco43934</v>
      </c>
      <c r="M8247" s="9">
        <v>1</v>
      </c>
      <c r="N8247" t="s">
        <v>157</v>
      </c>
      <c r="O8247" s="1">
        <f t="shared" si="838"/>
        <v>43934</v>
      </c>
      <c r="P8247">
        <f>+VLOOKUP($N8247,[1]Hoja3!$A$4:$E$349,2,0)</f>
        <v>14</v>
      </c>
      <c r="Q8247">
        <f>+VLOOKUP($N8247,[1]Hoja3!$A$4:$E$349,3,0)</f>
        <v>14103</v>
      </c>
      <c r="R8247" t="str">
        <f>+VLOOKUP($N8247,[1]Hoja3!$A$4:$E$349,4,0)</f>
        <v>Los Ríos</v>
      </c>
      <c r="S8247" t="str">
        <f t="shared" si="839"/>
        <v>Lanco439341</v>
      </c>
    </row>
    <row r="8248" spans="11:19" x14ac:dyDescent="0.3">
      <c r="K8248">
        <f t="shared" si="836"/>
        <v>0</v>
      </c>
      <c r="L8248" t="str">
        <f t="shared" si="837"/>
        <v>Lanco43934</v>
      </c>
      <c r="M8248" s="9">
        <f t="shared" si="840"/>
        <v>2</v>
      </c>
      <c r="N8248" t="str">
        <f t="shared" si="841"/>
        <v>Lanco</v>
      </c>
      <c r="O8248" s="1">
        <f t="shared" si="838"/>
        <v>43934</v>
      </c>
      <c r="P8248">
        <f>+VLOOKUP($N8248,[1]Hoja3!$A$4:$E$349,2,0)</f>
        <v>14</v>
      </c>
      <c r="Q8248">
        <f>+VLOOKUP($N8248,[1]Hoja3!$A$4:$E$349,3,0)</f>
        <v>14103</v>
      </c>
      <c r="R8248" t="str">
        <f>+VLOOKUP($N8248,[1]Hoja3!$A$4:$E$349,4,0)</f>
        <v>Los Ríos</v>
      </c>
      <c r="S8248" t="str">
        <f t="shared" si="839"/>
        <v>Lanco439342</v>
      </c>
    </row>
    <row r="8249" spans="11:19" x14ac:dyDescent="0.3">
      <c r="K8249">
        <f t="shared" si="836"/>
        <v>0</v>
      </c>
      <c r="L8249" t="str">
        <f t="shared" si="837"/>
        <v>Lautaro43934</v>
      </c>
      <c r="M8249" s="9">
        <v>1</v>
      </c>
      <c r="N8249" t="s">
        <v>160</v>
      </c>
      <c r="O8249" s="1">
        <f t="shared" si="838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39"/>
        <v>Lautaro439341</v>
      </c>
    </row>
    <row r="8250" spans="11:19" x14ac:dyDescent="0.3">
      <c r="K8250">
        <f t="shared" si="836"/>
        <v>0</v>
      </c>
      <c r="L8250" t="str">
        <f t="shared" si="837"/>
        <v>Lautaro43934</v>
      </c>
      <c r="M8250" s="9">
        <f t="shared" si="840"/>
        <v>2</v>
      </c>
      <c r="N8250" t="str">
        <f t="shared" si="841"/>
        <v>Lautaro</v>
      </c>
      <c r="O8250" s="1">
        <f t="shared" si="838"/>
        <v>43934</v>
      </c>
      <c r="P8250">
        <f>+VLOOKUP($N8250,[1]Hoja3!$A$4:$E$349,2,0)</f>
        <v>9</v>
      </c>
      <c r="Q8250">
        <f>+VLOOKUP($N8250,[1]Hoja3!$A$4:$E$349,3,0)</f>
        <v>9108</v>
      </c>
      <c r="R8250" t="str">
        <f>+VLOOKUP($N8250,[1]Hoja3!$A$4:$E$349,4,0)</f>
        <v>Araucanía</v>
      </c>
      <c r="S8250" t="str">
        <f t="shared" si="839"/>
        <v>Lautaro439342</v>
      </c>
    </row>
    <row r="8251" spans="11:19" x14ac:dyDescent="0.3">
      <c r="K8251">
        <f t="shared" si="836"/>
        <v>0</v>
      </c>
      <c r="L8251" t="str">
        <f t="shared" si="837"/>
        <v>Lautaro43934</v>
      </c>
      <c r="M8251" s="9">
        <f t="shared" si="840"/>
        <v>3</v>
      </c>
      <c r="N8251" t="str">
        <f t="shared" si="841"/>
        <v>Lautaro</v>
      </c>
      <c r="O8251" s="1">
        <f t="shared" si="838"/>
        <v>43934</v>
      </c>
      <c r="P8251">
        <f>+VLOOKUP($N8251,[1]Hoja3!$A$4:$E$349,2,0)</f>
        <v>9</v>
      </c>
      <c r="Q8251">
        <f>+VLOOKUP($N8251,[1]Hoja3!$A$4:$E$349,3,0)</f>
        <v>9108</v>
      </c>
      <c r="R8251" t="str">
        <f>+VLOOKUP($N8251,[1]Hoja3!$A$4:$E$349,4,0)</f>
        <v>Araucanía</v>
      </c>
      <c r="S8251" t="str">
        <f t="shared" si="839"/>
        <v>Lautaro439343</v>
      </c>
    </row>
    <row r="8252" spans="11:19" x14ac:dyDescent="0.3">
      <c r="K8252">
        <f t="shared" si="836"/>
        <v>0</v>
      </c>
      <c r="L8252" t="str">
        <f t="shared" si="837"/>
        <v>Limache43934</v>
      </c>
      <c r="M8252" s="9">
        <v>1</v>
      </c>
      <c r="N8252" t="s">
        <v>163</v>
      </c>
      <c r="O8252" s="1">
        <f t="shared" si="838"/>
        <v>43934</v>
      </c>
      <c r="P8252">
        <f>+VLOOKUP($N8252,[1]Hoja3!$A$4:$E$349,2,0)</f>
        <v>5</v>
      </c>
      <c r="Q8252">
        <f>+VLOOKUP($N8252,[1]Hoja3!$A$4:$E$349,3,0)</f>
        <v>5802</v>
      </c>
      <c r="R8252" t="str">
        <f>+VLOOKUP($N8252,[1]Hoja3!$A$4:$E$349,4,0)</f>
        <v>Valparaíso</v>
      </c>
      <c r="S8252" t="str">
        <f t="shared" si="839"/>
        <v>Limache439341</v>
      </c>
    </row>
    <row r="8253" spans="11:19" x14ac:dyDescent="0.3">
      <c r="K8253">
        <f t="shared" si="836"/>
        <v>0</v>
      </c>
      <c r="L8253" t="str">
        <f t="shared" si="837"/>
        <v>Llaillay43934</v>
      </c>
      <c r="M8253" s="9">
        <v>1</v>
      </c>
      <c r="N8253" t="s">
        <v>166</v>
      </c>
      <c r="O8253" s="1">
        <f t="shared" si="838"/>
        <v>43934</v>
      </c>
      <c r="P8253">
        <f>+VLOOKUP($N8253,[1]Hoja3!$A$4:$E$349,2,0)</f>
        <v>5</v>
      </c>
      <c r="Q8253">
        <f>+VLOOKUP($N8253,[1]Hoja3!$A$4:$E$349,3,0)</f>
        <v>5703</v>
      </c>
      <c r="R8253" t="str">
        <f>+VLOOKUP($N8253,[1]Hoja3!$A$4:$E$349,4,0)</f>
        <v>Valparaíso</v>
      </c>
      <c r="S8253" t="str">
        <f t="shared" si="839"/>
        <v>Llaillay439341</v>
      </c>
    </row>
    <row r="8254" spans="11:19" x14ac:dyDescent="0.3">
      <c r="K8254">
        <f t="shared" si="836"/>
        <v>0</v>
      </c>
      <c r="L8254" t="str">
        <f t="shared" si="837"/>
        <v>Llaillay43934</v>
      </c>
      <c r="M8254" s="9">
        <f t="shared" si="840"/>
        <v>2</v>
      </c>
      <c r="N8254" t="str">
        <f t="shared" si="841"/>
        <v>Llaillay</v>
      </c>
      <c r="O8254" s="1">
        <f t="shared" si="838"/>
        <v>43934</v>
      </c>
      <c r="P8254">
        <f>+VLOOKUP($N8254,[1]Hoja3!$A$4:$E$349,2,0)</f>
        <v>5</v>
      </c>
      <c r="Q8254">
        <f>+VLOOKUP($N8254,[1]Hoja3!$A$4:$E$349,3,0)</f>
        <v>5703</v>
      </c>
      <c r="R8254" t="str">
        <f>+VLOOKUP($N8254,[1]Hoja3!$A$4:$E$349,4,0)</f>
        <v>Valparaíso</v>
      </c>
      <c r="S8254" t="str">
        <f t="shared" si="839"/>
        <v>Llaillay439342</v>
      </c>
    </row>
    <row r="8255" spans="11:19" x14ac:dyDescent="0.3">
      <c r="K8255">
        <f t="shared" si="836"/>
        <v>0</v>
      </c>
      <c r="L8255" t="str">
        <f t="shared" si="837"/>
        <v>Llanquihue43934</v>
      </c>
      <c r="M8255" s="9">
        <v>1</v>
      </c>
      <c r="N8255" t="s">
        <v>167</v>
      </c>
      <c r="O8255" s="1">
        <f t="shared" si="838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39"/>
        <v>Llanquihue439341</v>
      </c>
    </row>
    <row r="8256" spans="11:19" x14ac:dyDescent="0.3">
      <c r="K8256">
        <f t="shared" si="836"/>
        <v>0</v>
      </c>
      <c r="L8256" t="str">
        <f t="shared" si="837"/>
        <v>Llanquihue43934</v>
      </c>
      <c r="M8256" s="9">
        <f t="shared" si="840"/>
        <v>2</v>
      </c>
      <c r="N8256" t="str">
        <f t="shared" si="841"/>
        <v>Llanquihue</v>
      </c>
      <c r="O8256" s="1">
        <f t="shared" si="838"/>
        <v>43934</v>
      </c>
      <c r="P8256">
        <f>+VLOOKUP($N8256,[1]Hoja3!$A$4:$E$349,2,0)</f>
        <v>10</v>
      </c>
      <c r="Q8256">
        <f>+VLOOKUP($N8256,[1]Hoja3!$A$4:$E$349,3,0)</f>
        <v>10107</v>
      </c>
      <c r="R8256" t="str">
        <f>+VLOOKUP($N8256,[1]Hoja3!$A$4:$E$349,4,0)</f>
        <v>Los Lagos</v>
      </c>
      <c r="S8256" t="str">
        <f t="shared" si="839"/>
        <v>Llanquihue439342</v>
      </c>
    </row>
    <row r="8257" spans="11:19" x14ac:dyDescent="0.3">
      <c r="K8257">
        <f t="shared" si="836"/>
        <v>0</v>
      </c>
      <c r="L8257" t="str">
        <f t="shared" si="837"/>
        <v>Llanquihue43934</v>
      </c>
      <c r="M8257" s="9">
        <f t="shared" si="840"/>
        <v>3</v>
      </c>
      <c r="N8257" t="str">
        <f t="shared" si="841"/>
        <v>Llanquihue</v>
      </c>
      <c r="O8257" s="1">
        <f t="shared" si="838"/>
        <v>43934</v>
      </c>
      <c r="P8257">
        <f>+VLOOKUP($N8257,[1]Hoja3!$A$4:$E$349,2,0)</f>
        <v>10</v>
      </c>
      <c r="Q8257">
        <f>+VLOOKUP($N8257,[1]Hoja3!$A$4:$E$349,3,0)</f>
        <v>10107</v>
      </c>
      <c r="R8257" t="str">
        <f>+VLOOKUP($N8257,[1]Hoja3!$A$4:$E$349,4,0)</f>
        <v>Los Lagos</v>
      </c>
      <c r="S8257" t="str">
        <f t="shared" si="839"/>
        <v>Llanquihue439343</v>
      </c>
    </row>
    <row r="8258" spans="11:19" x14ac:dyDescent="0.3">
      <c r="K8258">
        <f t="shared" si="836"/>
        <v>0</v>
      </c>
      <c r="L8258" t="str">
        <f t="shared" si="837"/>
        <v>Lo Prado43934</v>
      </c>
      <c r="M8258" s="9">
        <v>1</v>
      </c>
      <c r="N8258" t="s">
        <v>170</v>
      </c>
      <c r="O8258" s="1">
        <f t="shared" si="838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39"/>
        <v>Lo Prado439341</v>
      </c>
    </row>
    <row r="8259" spans="11:19" x14ac:dyDescent="0.3">
      <c r="K8259">
        <f t="shared" si="836"/>
        <v>0</v>
      </c>
      <c r="L8259" t="str">
        <f t="shared" si="837"/>
        <v>Lo Prado43934</v>
      </c>
      <c r="M8259" s="9">
        <f t="shared" si="840"/>
        <v>2</v>
      </c>
      <c r="N8259" t="str">
        <f t="shared" si="841"/>
        <v>Lo Prado</v>
      </c>
      <c r="O8259" s="1">
        <f t="shared" si="838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39"/>
        <v>Lo Prado439342</v>
      </c>
    </row>
    <row r="8260" spans="11:19" x14ac:dyDescent="0.3">
      <c r="K8260">
        <f t="shared" si="836"/>
        <v>0</v>
      </c>
      <c r="L8260" t="str">
        <f t="shared" si="837"/>
        <v>Lo Prado43934</v>
      </c>
      <c r="M8260" s="9">
        <f t="shared" si="840"/>
        <v>3</v>
      </c>
      <c r="N8260" t="str">
        <f t="shared" si="841"/>
        <v>Lo Prado</v>
      </c>
      <c r="O8260" s="1">
        <f t="shared" si="838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39"/>
        <v>Lo Prado439343</v>
      </c>
    </row>
    <row r="8261" spans="11:19" x14ac:dyDescent="0.3">
      <c r="K8261">
        <f t="shared" si="836"/>
        <v>0</v>
      </c>
      <c r="L8261" t="str">
        <f t="shared" si="837"/>
        <v>Lo Prado43934</v>
      </c>
      <c r="M8261" s="9">
        <f t="shared" si="840"/>
        <v>4</v>
      </c>
      <c r="N8261" t="str">
        <f t="shared" si="841"/>
        <v>Lo Prado</v>
      </c>
      <c r="O8261" s="1">
        <f t="shared" si="838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39"/>
        <v>Lo Prado439344</v>
      </c>
    </row>
    <row r="8262" spans="11:19" x14ac:dyDescent="0.3">
      <c r="K8262">
        <f t="shared" si="836"/>
        <v>0</v>
      </c>
      <c r="L8262" t="str">
        <f t="shared" si="837"/>
        <v>Lo Prado43934</v>
      </c>
      <c r="M8262" s="9">
        <f t="shared" si="840"/>
        <v>5</v>
      </c>
      <c r="N8262" t="str">
        <f t="shared" si="841"/>
        <v>Lo Prado</v>
      </c>
      <c r="O8262" s="1">
        <f t="shared" si="838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39"/>
        <v>Lo Prado439345</v>
      </c>
    </row>
    <row r="8263" spans="11:19" x14ac:dyDescent="0.3">
      <c r="K8263">
        <f t="shared" ref="K8263:K8326" si="842">+COUNTIFS($L$6:$L$20000,B8263)</f>
        <v>0</v>
      </c>
      <c r="L8263" t="str">
        <f t="shared" si="837"/>
        <v>Lo Prado43934</v>
      </c>
      <c r="M8263" s="9">
        <f t="shared" si="840"/>
        <v>6</v>
      </c>
      <c r="N8263" t="str">
        <f t="shared" si="841"/>
        <v>Lo Prado</v>
      </c>
      <c r="O8263" s="1">
        <f t="shared" si="838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39"/>
        <v>Lo Prado439346</v>
      </c>
    </row>
    <row r="8264" spans="11:19" x14ac:dyDescent="0.3">
      <c r="K8264">
        <f t="shared" si="842"/>
        <v>0</v>
      </c>
      <c r="L8264" t="str">
        <f t="shared" si="837"/>
        <v>Lo Prado43934</v>
      </c>
      <c r="M8264" s="9">
        <f t="shared" si="840"/>
        <v>7</v>
      </c>
      <c r="N8264" t="str">
        <f t="shared" si="841"/>
        <v>Lo Prado</v>
      </c>
      <c r="O8264" s="1">
        <f t="shared" si="838"/>
        <v>43934</v>
      </c>
      <c r="P8264">
        <f>+VLOOKUP($N8264,[1]Hoja3!$A$4:$E$349,2,0)</f>
        <v>13</v>
      </c>
      <c r="Q8264">
        <f>+VLOOKUP($N8264,[1]Hoja3!$A$4:$E$349,3,0)</f>
        <v>13117</v>
      </c>
      <c r="R8264" t="str">
        <f>+VLOOKUP($N8264,[1]Hoja3!$A$4:$E$349,4,0)</f>
        <v>Metropolitana</v>
      </c>
      <c r="S8264" t="str">
        <f t="shared" si="839"/>
        <v>Lo Prado439347</v>
      </c>
    </row>
    <row r="8265" spans="11:19" x14ac:dyDescent="0.3">
      <c r="K8265">
        <f t="shared" si="842"/>
        <v>0</v>
      </c>
      <c r="L8265" t="str">
        <f t="shared" si="837"/>
        <v>Lo Prado43934</v>
      </c>
      <c r="M8265" s="9">
        <f t="shared" si="840"/>
        <v>8</v>
      </c>
      <c r="N8265" t="str">
        <f t="shared" si="841"/>
        <v>Lo Prado</v>
      </c>
      <c r="O8265" s="1">
        <f t="shared" si="838"/>
        <v>43934</v>
      </c>
      <c r="P8265">
        <f>+VLOOKUP($N8265,[1]Hoja3!$A$4:$E$349,2,0)</f>
        <v>13</v>
      </c>
      <c r="Q8265">
        <f>+VLOOKUP($N8265,[1]Hoja3!$A$4:$E$349,3,0)</f>
        <v>13117</v>
      </c>
      <c r="R8265" t="str">
        <f>+VLOOKUP($N8265,[1]Hoja3!$A$4:$E$349,4,0)</f>
        <v>Metropolitana</v>
      </c>
      <c r="S8265" t="str">
        <f t="shared" si="839"/>
        <v>Lo Prado439348</v>
      </c>
    </row>
    <row r="8266" spans="11:19" x14ac:dyDescent="0.3">
      <c r="K8266">
        <f t="shared" si="842"/>
        <v>0</v>
      </c>
      <c r="L8266" t="str">
        <f t="shared" si="837"/>
        <v>Longavi43934</v>
      </c>
      <c r="M8266" s="9">
        <v>1</v>
      </c>
      <c r="N8266" t="s">
        <v>173</v>
      </c>
      <c r="O8266" s="1">
        <f t="shared" si="838"/>
        <v>43934</v>
      </c>
      <c r="P8266">
        <f>+VLOOKUP($N8266,[1]Hoja3!$A$4:$E$349,2,0)</f>
        <v>7</v>
      </c>
      <c r="Q8266">
        <f>+VLOOKUP($N8266,[1]Hoja3!$A$4:$E$349,3,0)</f>
        <v>7403</v>
      </c>
      <c r="R8266" t="str">
        <f>+VLOOKUP($N8266,[1]Hoja3!$A$4:$E$349,4,0)</f>
        <v>Maule</v>
      </c>
      <c r="S8266" t="str">
        <f t="shared" si="839"/>
        <v>Longavi439341</v>
      </c>
    </row>
    <row r="8267" spans="11:19" x14ac:dyDescent="0.3">
      <c r="K8267">
        <f t="shared" si="842"/>
        <v>0</v>
      </c>
      <c r="L8267" t="str">
        <f t="shared" si="837"/>
        <v>Longavi43934</v>
      </c>
      <c r="M8267" s="9">
        <f t="shared" si="840"/>
        <v>2</v>
      </c>
      <c r="N8267" t="str">
        <f t="shared" si="841"/>
        <v>Longavi</v>
      </c>
      <c r="O8267" s="1">
        <f t="shared" si="838"/>
        <v>43934</v>
      </c>
      <c r="P8267">
        <f>+VLOOKUP($N8267,[1]Hoja3!$A$4:$E$349,2,0)</f>
        <v>7</v>
      </c>
      <c r="Q8267">
        <f>+VLOOKUP($N8267,[1]Hoja3!$A$4:$E$349,3,0)</f>
        <v>7403</v>
      </c>
      <c r="R8267" t="str">
        <f>+VLOOKUP($N8267,[1]Hoja3!$A$4:$E$349,4,0)</f>
        <v>Maule</v>
      </c>
      <c r="S8267" t="str">
        <f t="shared" si="839"/>
        <v>Longavi439342</v>
      </c>
    </row>
    <row r="8268" spans="11:19" x14ac:dyDescent="0.3">
      <c r="K8268">
        <f t="shared" si="842"/>
        <v>0</v>
      </c>
      <c r="L8268" t="str">
        <f t="shared" si="837"/>
        <v>Los Muermos43934</v>
      </c>
      <c r="M8268" s="9">
        <v>1</v>
      </c>
      <c r="N8268" t="s">
        <v>178</v>
      </c>
      <c r="O8268" s="1">
        <f t="shared" si="838"/>
        <v>43934</v>
      </c>
      <c r="P8268">
        <f>+VLOOKUP($N8268,[1]Hoja3!$A$4:$E$349,2,0)</f>
        <v>10</v>
      </c>
      <c r="Q8268">
        <f>+VLOOKUP($N8268,[1]Hoja3!$A$4:$E$349,3,0)</f>
        <v>10106</v>
      </c>
      <c r="R8268" t="str">
        <f>+VLOOKUP($N8268,[1]Hoja3!$A$4:$E$349,4,0)</f>
        <v>Los Lagos</v>
      </c>
      <c r="S8268" t="str">
        <f t="shared" si="839"/>
        <v>Los Muermos439341</v>
      </c>
    </row>
    <row r="8269" spans="11:19" x14ac:dyDescent="0.3">
      <c r="K8269">
        <f t="shared" si="842"/>
        <v>0</v>
      </c>
      <c r="L8269" t="str">
        <f t="shared" si="837"/>
        <v>Los Vilos43934</v>
      </c>
      <c r="M8269" s="9">
        <v>1</v>
      </c>
      <c r="N8269" t="s">
        <v>180</v>
      </c>
      <c r="O8269" s="1">
        <f t="shared" si="838"/>
        <v>43934</v>
      </c>
      <c r="P8269">
        <f>+VLOOKUP($N8269,[1]Hoja3!$A$4:$E$349,2,0)</f>
        <v>4</v>
      </c>
      <c r="Q8269">
        <f>+VLOOKUP($N8269,[1]Hoja3!$A$4:$E$349,3,0)</f>
        <v>4203</v>
      </c>
      <c r="R8269" t="str">
        <f>+VLOOKUP($N8269,[1]Hoja3!$A$4:$E$349,4,0)</f>
        <v>Coquimbo</v>
      </c>
      <c r="S8269" t="str">
        <f t="shared" si="839"/>
        <v>Los Vilos439341</v>
      </c>
    </row>
    <row r="8270" spans="11:19" x14ac:dyDescent="0.3">
      <c r="K8270">
        <f t="shared" si="842"/>
        <v>0</v>
      </c>
      <c r="L8270" t="str">
        <f t="shared" si="837"/>
        <v>Lota43934</v>
      </c>
      <c r="M8270" s="9">
        <v>1</v>
      </c>
      <c r="N8270" t="s">
        <v>181</v>
      </c>
      <c r="O8270" s="1">
        <f t="shared" si="838"/>
        <v>43934</v>
      </c>
      <c r="P8270">
        <f>+VLOOKUP($N8270,[1]Hoja3!$A$4:$E$349,2,0)</f>
        <v>8</v>
      </c>
      <c r="Q8270">
        <f>+VLOOKUP($N8270,[1]Hoja3!$A$4:$E$349,3,0)</f>
        <v>8106</v>
      </c>
      <c r="R8270" t="str">
        <f>+VLOOKUP($N8270,[1]Hoja3!$A$4:$E$349,4,0)</f>
        <v>Biobío</v>
      </c>
      <c r="S8270" t="str">
        <f t="shared" si="839"/>
        <v>Lota439341</v>
      </c>
    </row>
    <row r="8271" spans="11:19" x14ac:dyDescent="0.3">
      <c r="K8271">
        <f t="shared" si="842"/>
        <v>0</v>
      </c>
      <c r="L8271" t="str">
        <f t="shared" si="837"/>
        <v>Mafil43934</v>
      </c>
      <c r="M8271" s="9">
        <v>1</v>
      </c>
      <c r="N8271" t="s">
        <v>185</v>
      </c>
      <c r="O8271" s="1">
        <f t="shared" si="838"/>
        <v>43934</v>
      </c>
      <c r="P8271">
        <f>+VLOOKUP($N8271,[1]Hoja3!$A$4:$E$349,2,0)</f>
        <v>14</v>
      </c>
      <c r="Q8271">
        <f>+VLOOKUP($N8271,[1]Hoja3!$A$4:$E$349,3,0)</f>
        <v>14105</v>
      </c>
      <c r="R8271" t="str">
        <f>+VLOOKUP($N8271,[1]Hoja3!$A$4:$E$349,4,0)</f>
        <v>Los Ríos</v>
      </c>
      <c r="S8271" t="str">
        <f t="shared" si="839"/>
        <v>Mafil439341</v>
      </c>
    </row>
    <row r="8272" spans="11:19" x14ac:dyDescent="0.3">
      <c r="K8272">
        <f t="shared" si="842"/>
        <v>0</v>
      </c>
      <c r="L8272" t="str">
        <f t="shared" si="837"/>
        <v>Maipu43934</v>
      </c>
      <c r="M8272" s="9">
        <v>1</v>
      </c>
      <c r="N8272" t="s">
        <v>186</v>
      </c>
      <c r="O8272" s="1">
        <f t="shared" si="838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39"/>
        <v>Maipu439341</v>
      </c>
    </row>
    <row r="8273" spans="11:19" x14ac:dyDescent="0.3">
      <c r="K8273">
        <f t="shared" si="842"/>
        <v>0</v>
      </c>
      <c r="L8273" t="str">
        <f t="shared" si="837"/>
        <v>Maipu43934</v>
      </c>
      <c r="M8273" s="9">
        <f t="shared" si="840"/>
        <v>2</v>
      </c>
      <c r="N8273" t="str">
        <f t="shared" si="841"/>
        <v>Maipu</v>
      </c>
      <c r="O8273" s="1">
        <f t="shared" si="838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39"/>
        <v>Maipu439342</v>
      </c>
    </row>
    <row r="8274" spans="11:19" x14ac:dyDescent="0.3">
      <c r="K8274">
        <f t="shared" si="842"/>
        <v>0</v>
      </c>
      <c r="L8274" t="str">
        <f t="shared" si="837"/>
        <v>Maipu43934</v>
      </c>
      <c r="M8274" s="9">
        <f t="shared" si="840"/>
        <v>3</v>
      </c>
      <c r="N8274" t="str">
        <f t="shared" si="841"/>
        <v>Maipu</v>
      </c>
      <c r="O8274" s="1">
        <f t="shared" si="838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39"/>
        <v>Maipu439343</v>
      </c>
    </row>
    <row r="8275" spans="11:19" x14ac:dyDescent="0.3">
      <c r="K8275">
        <f t="shared" si="842"/>
        <v>0</v>
      </c>
      <c r="L8275" t="str">
        <f t="shared" si="837"/>
        <v>Maipu43934</v>
      </c>
      <c r="M8275" s="9">
        <f t="shared" si="840"/>
        <v>4</v>
      </c>
      <c r="N8275" t="str">
        <f t="shared" si="841"/>
        <v>Maipu</v>
      </c>
      <c r="O8275" s="1">
        <f t="shared" si="838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39"/>
        <v>Maipu439344</v>
      </c>
    </row>
    <row r="8276" spans="11:19" x14ac:dyDescent="0.3">
      <c r="K8276">
        <f t="shared" si="842"/>
        <v>0</v>
      </c>
      <c r="L8276" t="str">
        <f t="shared" si="837"/>
        <v>Maipu43934</v>
      </c>
      <c r="M8276" s="9">
        <f t="shared" si="840"/>
        <v>5</v>
      </c>
      <c r="N8276" t="str">
        <f t="shared" si="841"/>
        <v>Maipu</v>
      </c>
      <c r="O8276" s="1">
        <f t="shared" si="838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39"/>
        <v>Maipu439345</v>
      </c>
    </row>
    <row r="8277" spans="11:19" x14ac:dyDescent="0.3">
      <c r="K8277">
        <f t="shared" si="842"/>
        <v>0</v>
      </c>
      <c r="L8277" t="str">
        <f t="shared" si="837"/>
        <v>Maipu43934</v>
      </c>
      <c r="M8277" s="9">
        <f t="shared" si="840"/>
        <v>6</v>
      </c>
      <c r="N8277" t="str">
        <f t="shared" si="841"/>
        <v>Maipu</v>
      </c>
      <c r="O8277" s="1">
        <f t="shared" si="838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39"/>
        <v>Maipu439346</v>
      </c>
    </row>
    <row r="8278" spans="11:19" x14ac:dyDescent="0.3">
      <c r="K8278">
        <f t="shared" si="842"/>
        <v>0</v>
      </c>
      <c r="L8278" t="str">
        <f t="shared" si="837"/>
        <v>Maipu43934</v>
      </c>
      <c r="M8278" s="9">
        <f t="shared" si="840"/>
        <v>7</v>
      </c>
      <c r="N8278" t="str">
        <f t="shared" si="841"/>
        <v>Maipu</v>
      </c>
      <c r="O8278" s="1">
        <f t="shared" si="838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39"/>
        <v>Maipu439347</v>
      </c>
    </row>
    <row r="8279" spans="11:19" x14ac:dyDescent="0.3">
      <c r="K8279">
        <f t="shared" si="842"/>
        <v>0</v>
      </c>
      <c r="L8279" t="str">
        <f t="shared" si="837"/>
        <v>Maipu43934</v>
      </c>
      <c r="M8279" s="9">
        <f t="shared" si="840"/>
        <v>8</v>
      </c>
      <c r="N8279" t="str">
        <f t="shared" si="841"/>
        <v>Maipu</v>
      </c>
      <c r="O8279" s="1">
        <f t="shared" si="838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39"/>
        <v>Maipu439348</v>
      </c>
    </row>
    <row r="8280" spans="11:19" x14ac:dyDescent="0.3">
      <c r="K8280">
        <f t="shared" si="842"/>
        <v>0</v>
      </c>
      <c r="L8280" t="str">
        <f t="shared" si="837"/>
        <v>Maipu43934</v>
      </c>
      <c r="M8280" s="9">
        <f t="shared" si="840"/>
        <v>9</v>
      </c>
      <c r="N8280" t="str">
        <f t="shared" si="841"/>
        <v>Maipu</v>
      </c>
      <c r="O8280" s="1">
        <f t="shared" si="838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39"/>
        <v>Maipu439349</v>
      </c>
    </row>
    <row r="8281" spans="11:19" x14ac:dyDescent="0.3">
      <c r="K8281">
        <f t="shared" si="842"/>
        <v>0</v>
      </c>
      <c r="L8281" t="str">
        <f t="shared" si="837"/>
        <v>Maipu43934</v>
      </c>
      <c r="M8281" s="9">
        <f t="shared" si="840"/>
        <v>10</v>
      </c>
      <c r="N8281" t="str">
        <f t="shared" si="841"/>
        <v>Maipu</v>
      </c>
      <c r="O8281" s="1">
        <f t="shared" si="838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39"/>
        <v>Maipu4393410</v>
      </c>
    </row>
    <row r="8282" spans="11:19" x14ac:dyDescent="0.3">
      <c r="K8282">
        <f t="shared" si="842"/>
        <v>0</v>
      </c>
      <c r="L8282" t="str">
        <f t="shared" si="837"/>
        <v>Maipu43934</v>
      </c>
      <c r="M8282" s="9">
        <f t="shared" si="840"/>
        <v>11</v>
      </c>
      <c r="N8282" t="str">
        <f t="shared" si="841"/>
        <v>Maipu</v>
      </c>
      <c r="O8282" s="1">
        <f t="shared" si="838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39"/>
        <v>Maipu4393411</v>
      </c>
    </row>
    <row r="8283" spans="11:19" x14ac:dyDescent="0.3">
      <c r="K8283">
        <f t="shared" si="842"/>
        <v>0</v>
      </c>
      <c r="L8283" t="str">
        <f t="shared" si="837"/>
        <v>Maipu43934</v>
      </c>
      <c r="M8283" s="9">
        <f t="shared" si="840"/>
        <v>12</v>
      </c>
      <c r="N8283" t="str">
        <f t="shared" si="841"/>
        <v>Maipu</v>
      </c>
      <c r="O8283" s="1">
        <f t="shared" si="838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39"/>
        <v>Maipu4393412</v>
      </c>
    </row>
    <row r="8284" spans="11:19" x14ac:dyDescent="0.3">
      <c r="K8284">
        <f t="shared" si="842"/>
        <v>0</v>
      </c>
      <c r="L8284" t="str">
        <f t="shared" si="837"/>
        <v>Maipu43934</v>
      </c>
      <c r="M8284" s="9">
        <f t="shared" si="840"/>
        <v>13</v>
      </c>
      <c r="N8284" t="str">
        <f t="shared" si="841"/>
        <v>Maipu</v>
      </c>
      <c r="O8284" s="1">
        <f t="shared" si="838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39"/>
        <v>Maipu4393413</v>
      </c>
    </row>
    <row r="8285" spans="11:19" x14ac:dyDescent="0.3">
      <c r="K8285">
        <f t="shared" si="842"/>
        <v>0</v>
      </c>
      <c r="L8285" t="str">
        <f t="shared" si="837"/>
        <v>Maipu43934</v>
      </c>
      <c r="M8285" s="9">
        <f t="shared" si="840"/>
        <v>14</v>
      </c>
      <c r="N8285" t="str">
        <f t="shared" si="841"/>
        <v>Maipu</v>
      </c>
      <c r="O8285" s="1">
        <f t="shared" si="838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39"/>
        <v>Maipu4393414</v>
      </c>
    </row>
    <row r="8286" spans="11:19" x14ac:dyDescent="0.3">
      <c r="K8286">
        <f t="shared" si="842"/>
        <v>0</v>
      </c>
      <c r="L8286" t="str">
        <f t="shared" si="837"/>
        <v>Maipu43934</v>
      </c>
      <c r="M8286" s="9">
        <f t="shared" si="840"/>
        <v>15</v>
      </c>
      <c r="N8286" t="str">
        <f t="shared" si="841"/>
        <v>Maipu</v>
      </c>
      <c r="O8286" s="1">
        <f t="shared" si="838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39"/>
        <v>Maipu4393415</v>
      </c>
    </row>
    <row r="8287" spans="11:19" x14ac:dyDescent="0.3">
      <c r="K8287">
        <f t="shared" si="842"/>
        <v>0</v>
      </c>
      <c r="L8287" t="str">
        <f t="shared" si="837"/>
        <v>Maipu43934</v>
      </c>
      <c r="M8287" s="9">
        <f t="shared" si="840"/>
        <v>16</v>
      </c>
      <c r="N8287" t="str">
        <f t="shared" si="841"/>
        <v>Maipu</v>
      </c>
      <c r="O8287" s="1">
        <f t="shared" si="838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39"/>
        <v>Maipu4393416</v>
      </c>
    </row>
    <row r="8288" spans="11:19" x14ac:dyDescent="0.3">
      <c r="K8288">
        <f t="shared" si="842"/>
        <v>0</v>
      </c>
      <c r="L8288" t="str">
        <f t="shared" si="837"/>
        <v>Maipu43934</v>
      </c>
      <c r="M8288" s="9">
        <f t="shared" si="840"/>
        <v>17</v>
      </c>
      <c r="N8288" t="str">
        <f t="shared" si="841"/>
        <v>Maipu</v>
      </c>
      <c r="O8288" s="1">
        <f t="shared" si="838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39"/>
        <v>Maipu4393417</v>
      </c>
    </row>
    <row r="8289" spans="11:19" x14ac:dyDescent="0.3">
      <c r="K8289">
        <f t="shared" si="842"/>
        <v>0</v>
      </c>
      <c r="L8289" t="str">
        <f t="shared" si="837"/>
        <v>Maipu43934</v>
      </c>
      <c r="M8289" s="9">
        <f t="shared" si="840"/>
        <v>18</v>
      </c>
      <c r="N8289" t="str">
        <f t="shared" si="841"/>
        <v>Maipu</v>
      </c>
      <c r="O8289" s="1">
        <f t="shared" si="838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39"/>
        <v>Maipu4393418</v>
      </c>
    </row>
    <row r="8290" spans="11:19" x14ac:dyDescent="0.3">
      <c r="K8290">
        <f t="shared" si="842"/>
        <v>0</v>
      </c>
      <c r="L8290" t="str">
        <f t="shared" si="837"/>
        <v>Maipu43934</v>
      </c>
      <c r="M8290" s="9">
        <f t="shared" si="840"/>
        <v>19</v>
      </c>
      <c r="N8290" t="str">
        <f t="shared" si="841"/>
        <v>Maipu</v>
      </c>
      <c r="O8290" s="1">
        <f t="shared" si="838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39"/>
        <v>Maipu4393419</v>
      </c>
    </row>
    <row r="8291" spans="11:19" x14ac:dyDescent="0.3">
      <c r="K8291">
        <f t="shared" si="842"/>
        <v>0</v>
      </c>
      <c r="L8291" t="str">
        <f t="shared" si="837"/>
        <v>Maipu43934</v>
      </c>
      <c r="M8291" s="9">
        <f t="shared" si="840"/>
        <v>20</v>
      </c>
      <c r="N8291" t="str">
        <f t="shared" si="841"/>
        <v>Maipu</v>
      </c>
      <c r="O8291" s="1">
        <f t="shared" si="838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39"/>
        <v>Maipu4393420</v>
      </c>
    </row>
    <row r="8292" spans="11:19" x14ac:dyDescent="0.3">
      <c r="K8292">
        <f t="shared" si="842"/>
        <v>0</v>
      </c>
      <c r="L8292" t="str">
        <f t="shared" si="837"/>
        <v>Maipu43934</v>
      </c>
      <c r="M8292" s="9">
        <f t="shared" si="840"/>
        <v>21</v>
      </c>
      <c r="N8292" t="str">
        <f t="shared" si="841"/>
        <v>Maipu</v>
      </c>
      <c r="O8292" s="1">
        <f t="shared" si="838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39"/>
        <v>Maipu4393421</v>
      </c>
    </row>
    <row r="8293" spans="11:19" x14ac:dyDescent="0.3">
      <c r="K8293">
        <f t="shared" si="842"/>
        <v>0</v>
      </c>
      <c r="L8293" t="str">
        <f t="shared" si="837"/>
        <v>Maipu43934</v>
      </c>
      <c r="M8293" s="9">
        <f t="shared" si="840"/>
        <v>22</v>
      </c>
      <c r="N8293" t="str">
        <f t="shared" si="841"/>
        <v>Maipu</v>
      </c>
      <c r="O8293" s="1">
        <f t="shared" si="838"/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si="839"/>
        <v>Maipu4393422</v>
      </c>
    </row>
    <row r="8294" spans="11:19" x14ac:dyDescent="0.3">
      <c r="K8294">
        <f t="shared" si="842"/>
        <v>0</v>
      </c>
      <c r="L8294" t="str">
        <f t="shared" si="837"/>
        <v>Maipu43934</v>
      </c>
      <c r="M8294" s="9">
        <f t="shared" si="840"/>
        <v>23</v>
      </c>
      <c r="N8294" t="str">
        <f t="shared" si="841"/>
        <v>Maipu</v>
      </c>
      <c r="O8294" s="1">
        <f t="shared" si="838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39"/>
        <v>Maipu4393423</v>
      </c>
    </row>
    <row r="8295" spans="11:19" x14ac:dyDescent="0.3">
      <c r="K8295">
        <f t="shared" si="842"/>
        <v>0</v>
      </c>
      <c r="L8295" t="str">
        <f t="shared" ref="L8295:L8358" si="843">+N8295&amp;O8295</f>
        <v>Maipu43934</v>
      </c>
      <c r="M8295" s="9">
        <f t="shared" ref="M8295:M8355" si="844">+M8294+1</f>
        <v>24</v>
      </c>
      <c r="N8295" t="str">
        <f t="shared" ref="N8295:N8355" si="845">+N8294</f>
        <v>Maipu</v>
      </c>
      <c r="O8295" s="1">
        <f t="shared" ref="O8295:O8358" si="846">+O8294</f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ref="S8295:S8358" si="847">+N8295&amp;O8295&amp;M8295</f>
        <v>Maipu4393424</v>
      </c>
    </row>
    <row r="8296" spans="11:19" x14ac:dyDescent="0.3">
      <c r="K8296">
        <f t="shared" si="842"/>
        <v>0</v>
      </c>
      <c r="L8296" t="str">
        <f t="shared" si="843"/>
        <v>Maipu43934</v>
      </c>
      <c r="M8296" s="9">
        <f t="shared" si="844"/>
        <v>25</v>
      </c>
      <c r="N8296" t="str">
        <f t="shared" si="845"/>
        <v>Maipu</v>
      </c>
      <c r="O8296" s="1">
        <f t="shared" si="846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47"/>
        <v>Maipu4393425</v>
      </c>
    </row>
    <row r="8297" spans="11:19" x14ac:dyDescent="0.3">
      <c r="K8297">
        <f t="shared" si="842"/>
        <v>0</v>
      </c>
      <c r="L8297" t="str">
        <f t="shared" si="843"/>
        <v>Maipu43934</v>
      </c>
      <c r="M8297" s="9">
        <f t="shared" si="844"/>
        <v>26</v>
      </c>
      <c r="N8297" t="str">
        <f t="shared" si="845"/>
        <v>Maipu</v>
      </c>
      <c r="O8297" s="1">
        <f t="shared" si="846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47"/>
        <v>Maipu4393426</v>
      </c>
    </row>
    <row r="8298" spans="11:19" x14ac:dyDescent="0.3">
      <c r="K8298">
        <f t="shared" si="842"/>
        <v>0</v>
      </c>
      <c r="L8298" t="str">
        <f t="shared" si="843"/>
        <v>Maipu43934</v>
      </c>
      <c r="M8298" s="9">
        <f t="shared" si="844"/>
        <v>27</v>
      </c>
      <c r="N8298" t="str">
        <f t="shared" si="845"/>
        <v>Maipu</v>
      </c>
      <c r="O8298" s="1">
        <f t="shared" si="846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47"/>
        <v>Maipu4393427</v>
      </c>
    </row>
    <row r="8299" spans="11:19" x14ac:dyDescent="0.3">
      <c r="K8299">
        <f t="shared" si="842"/>
        <v>0</v>
      </c>
      <c r="L8299" t="str">
        <f t="shared" si="843"/>
        <v>Maipu43934</v>
      </c>
      <c r="M8299" s="9">
        <f t="shared" si="844"/>
        <v>28</v>
      </c>
      <c r="N8299" t="str">
        <f t="shared" si="845"/>
        <v>Maipu</v>
      </c>
      <c r="O8299" s="1">
        <f t="shared" si="846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47"/>
        <v>Maipu4393428</v>
      </c>
    </row>
    <row r="8300" spans="11:19" x14ac:dyDescent="0.3">
      <c r="K8300">
        <f t="shared" si="842"/>
        <v>0</v>
      </c>
      <c r="L8300" t="str">
        <f t="shared" si="843"/>
        <v>Maipu43934</v>
      </c>
      <c r="M8300" s="9">
        <f t="shared" si="844"/>
        <v>29</v>
      </c>
      <c r="N8300" t="str">
        <f t="shared" si="845"/>
        <v>Maipu</v>
      </c>
      <c r="O8300" s="1">
        <f t="shared" si="846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47"/>
        <v>Maipu4393429</v>
      </c>
    </row>
    <row r="8301" spans="11:19" x14ac:dyDescent="0.3">
      <c r="K8301">
        <f t="shared" si="842"/>
        <v>0</v>
      </c>
      <c r="L8301" t="str">
        <f t="shared" si="843"/>
        <v>Maipu43934</v>
      </c>
      <c r="M8301" s="9">
        <f t="shared" si="844"/>
        <v>30</v>
      </c>
      <c r="N8301" t="str">
        <f t="shared" si="845"/>
        <v>Maipu</v>
      </c>
      <c r="O8301" s="1">
        <f t="shared" si="846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47"/>
        <v>Maipu4393430</v>
      </c>
    </row>
    <row r="8302" spans="11:19" x14ac:dyDescent="0.3">
      <c r="K8302">
        <f t="shared" si="842"/>
        <v>0</v>
      </c>
      <c r="L8302" t="str">
        <f t="shared" si="843"/>
        <v>Maipu43934</v>
      </c>
      <c r="M8302" s="9">
        <f t="shared" si="844"/>
        <v>31</v>
      </c>
      <c r="N8302" t="str">
        <f t="shared" si="845"/>
        <v>Maipu</v>
      </c>
      <c r="O8302" s="1">
        <f t="shared" si="846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47"/>
        <v>Maipu4393431</v>
      </c>
    </row>
    <row r="8303" spans="11:19" x14ac:dyDescent="0.3">
      <c r="K8303">
        <f t="shared" si="842"/>
        <v>0</v>
      </c>
      <c r="L8303" t="str">
        <f t="shared" si="843"/>
        <v>Maipu43934</v>
      </c>
      <c r="M8303" s="9">
        <f t="shared" si="844"/>
        <v>32</v>
      </c>
      <c r="N8303" t="str">
        <f t="shared" si="845"/>
        <v>Maipu</v>
      </c>
      <c r="O8303" s="1">
        <f t="shared" si="846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47"/>
        <v>Maipu4393432</v>
      </c>
    </row>
    <row r="8304" spans="11:19" x14ac:dyDescent="0.3">
      <c r="K8304">
        <f t="shared" si="842"/>
        <v>0</v>
      </c>
      <c r="L8304" t="str">
        <f t="shared" si="843"/>
        <v>Maipu43934</v>
      </c>
      <c r="M8304" s="9">
        <f t="shared" si="844"/>
        <v>33</v>
      </c>
      <c r="N8304" t="str">
        <f t="shared" si="845"/>
        <v>Maipu</v>
      </c>
      <c r="O8304" s="1">
        <f t="shared" si="846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47"/>
        <v>Maipu4393433</v>
      </c>
    </row>
    <row r="8305" spans="11:19" x14ac:dyDescent="0.3">
      <c r="K8305">
        <f t="shared" si="842"/>
        <v>0</v>
      </c>
      <c r="L8305" t="str">
        <f t="shared" si="843"/>
        <v>Maipu43934</v>
      </c>
      <c r="M8305" s="9">
        <f t="shared" si="844"/>
        <v>34</v>
      </c>
      <c r="N8305" t="str">
        <f t="shared" si="845"/>
        <v>Maipu</v>
      </c>
      <c r="O8305" s="1">
        <f t="shared" si="846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47"/>
        <v>Maipu4393434</v>
      </c>
    </row>
    <row r="8306" spans="11:19" x14ac:dyDescent="0.3">
      <c r="K8306">
        <f t="shared" si="842"/>
        <v>0</v>
      </c>
      <c r="L8306" t="str">
        <f t="shared" si="843"/>
        <v>Maipu43934</v>
      </c>
      <c r="M8306" s="9">
        <f t="shared" si="844"/>
        <v>35</v>
      </c>
      <c r="N8306" t="str">
        <f t="shared" si="845"/>
        <v>Maipu</v>
      </c>
      <c r="O8306" s="1">
        <f t="shared" si="846"/>
        <v>43934</v>
      </c>
      <c r="P8306">
        <f>+VLOOKUP($N8306,[1]Hoja3!$A$4:$E$349,2,0)</f>
        <v>13</v>
      </c>
      <c r="Q8306">
        <f>+VLOOKUP($N8306,[1]Hoja3!$A$4:$E$349,3,0)</f>
        <v>13119</v>
      </c>
      <c r="R8306" t="str">
        <f>+VLOOKUP($N8306,[1]Hoja3!$A$4:$E$349,4,0)</f>
        <v>Metropolitana</v>
      </c>
      <c r="S8306" t="str">
        <f t="shared" si="847"/>
        <v>Maipu4393435</v>
      </c>
    </row>
    <row r="8307" spans="11:19" x14ac:dyDescent="0.3">
      <c r="K8307">
        <f t="shared" si="842"/>
        <v>0</v>
      </c>
      <c r="L8307" t="str">
        <f t="shared" si="843"/>
        <v>Maipu43934</v>
      </c>
      <c r="M8307" s="9">
        <f t="shared" si="844"/>
        <v>36</v>
      </c>
      <c r="N8307" t="str">
        <f t="shared" si="845"/>
        <v>Maipu</v>
      </c>
      <c r="O8307" s="1">
        <f t="shared" si="846"/>
        <v>43934</v>
      </c>
      <c r="P8307">
        <f>+VLOOKUP($N8307,[1]Hoja3!$A$4:$E$349,2,0)</f>
        <v>13</v>
      </c>
      <c r="Q8307">
        <f>+VLOOKUP($N8307,[1]Hoja3!$A$4:$E$349,3,0)</f>
        <v>13119</v>
      </c>
      <c r="R8307" t="str">
        <f>+VLOOKUP($N8307,[1]Hoja3!$A$4:$E$349,4,0)</f>
        <v>Metropolitana</v>
      </c>
      <c r="S8307" t="str">
        <f t="shared" si="847"/>
        <v>Maipu4393436</v>
      </c>
    </row>
    <row r="8308" spans="11:19" x14ac:dyDescent="0.3">
      <c r="K8308">
        <f t="shared" si="842"/>
        <v>0</v>
      </c>
      <c r="L8308" t="str">
        <f t="shared" si="843"/>
        <v>Maria Elena43934</v>
      </c>
      <c r="M8308" s="9">
        <v>1</v>
      </c>
      <c r="N8308" t="s">
        <v>189</v>
      </c>
      <c r="O8308" s="1">
        <f t="shared" si="846"/>
        <v>43934</v>
      </c>
      <c r="P8308">
        <f>+VLOOKUP($N8308,[1]Hoja3!$A$4:$E$349,2,0)</f>
        <v>2</v>
      </c>
      <c r="Q8308">
        <f>+VLOOKUP($N8308,[1]Hoja3!$A$4:$E$349,3,0)</f>
        <v>2302</v>
      </c>
      <c r="R8308" t="str">
        <f>+VLOOKUP($N8308,[1]Hoja3!$A$4:$E$349,4,0)</f>
        <v>Antofagasta</v>
      </c>
      <c r="S8308" t="str">
        <f t="shared" si="847"/>
        <v>Maria Elena439341</v>
      </c>
    </row>
    <row r="8309" spans="11:19" x14ac:dyDescent="0.3">
      <c r="K8309">
        <f t="shared" si="842"/>
        <v>0</v>
      </c>
      <c r="L8309" t="str">
        <f t="shared" si="843"/>
        <v>Maule43934</v>
      </c>
      <c r="M8309" s="9">
        <v>1</v>
      </c>
      <c r="N8309" t="s">
        <v>11</v>
      </c>
      <c r="O8309" s="1">
        <f t="shared" si="846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47"/>
        <v>Maule439341</v>
      </c>
    </row>
    <row r="8310" spans="11:19" x14ac:dyDescent="0.3">
      <c r="K8310">
        <f t="shared" si="842"/>
        <v>0</v>
      </c>
      <c r="L8310" t="str">
        <f t="shared" si="843"/>
        <v>Maule43934</v>
      </c>
      <c r="M8310" s="9">
        <f t="shared" si="844"/>
        <v>2</v>
      </c>
      <c r="N8310" t="str">
        <f t="shared" si="845"/>
        <v>Maule</v>
      </c>
      <c r="O8310" s="1">
        <f t="shared" si="846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47"/>
        <v>Maule439342</v>
      </c>
    </row>
    <row r="8311" spans="11:19" x14ac:dyDescent="0.3">
      <c r="K8311">
        <f t="shared" si="842"/>
        <v>0</v>
      </c>
      <c r="L8311" t="str">
        <f t="shared" si="843"/>
        <v>Maule43934</v>
      </c>
      <c r="M8311" s="9">
        <f t="shared" si="844"/>
        <v>3</v>
      </c>
      <c r="N8311" t="str">
        <f t="shared" si="845"/>
        <v>Maule</v>
      </c>
      <c r="O8311" s="1">
        <f t="shared" si="846"/>
        <v>43934</v>
      </c>
      <c r="P8311">
        <f>+VLOOKUP($N8311,[1]Hoja3!$A$4:$E$349,2,0)</f>
        <v>7</v>
      </c>
      <c r="Q8311">
        <f>+VLOOKUP($N8311,[1]Hoja3!$A$4:$E$349,3,0)</f>
        <v>7105</v>
      </c>
      <c r="R8311" t="str">
        <f>+VLOOKUP($N8311,[1]Hoja3!$A$4:$E$349,4,0)</f>
        <v>Maule</v>
      </c>
      <c r="S8311" t="str">
        <f t="shared" si="847"/>
        <v>Maule439343</v>
      </c>
    </row>
    <row r="8312" spans="11:19" x14ac:dyDescent="0.3">
      <c r="K8312">
        <f t="shared" si="842"/>
        <v>0</v>
      </c>
      <c r="L8312" t="str">
        <f t="shared" si="843"/>
        <v>Maule43934</v>
      </c>
      <c r="M8312" s="9">
        <f t="shared" si="844"/>
        <v>4</v>
      </c>
      <c r="N8312" t="str">
        <f t="shared" si="845"/>
        <v>Maule</v>
      </c>
      <c r="O8312" s="1">
        <f t="shared" si="846"/>
        <v>43934</v>
      </c>
      <c r="P8312">
        <f>+VLOOKUP($N8312,[1]Hoja3!$A$4:$E$349,2,0)</f>
        <v>7</v>
      </c>
      <c r="Q8312">
        <f>+VLOOKUP($N8312,[1]Hoja3!$A$4:$E$349,3,0)</f>
        <v>7105</v>
      </c>
      <c r="R8312" t="str">
        <f>+VLOOKUP($N8312,[1]Hoja3!$A$4:$E$349,4,0)</f>
        <v>Maule</v>
      </c>
      <c r="S8312" t="str">
        <f t="shared" si="847"/>
        <v>Maule439344</v>
      </c>
    </row>
    <row r="8313" spans="11:19" x14ac:dyDescent="0.3">
      <c r="K8313">
        <f t="shared" si="842"/>
        <v>0</v>
      </c>
      <c r="L8313" t="str">
        <f t="shared" si="843"/>
        <v>Maullin43934</v>
      </c>
      <c r="M8313" s="9">
        <v>1</v>
      </c>
      <c r="N8313" t="s">
        <v>192</v>
      </c>
      <c r="O8313" s="1">
        <f t="shared" si="846"/>
        <v>43934</v>
      </c>
      <c r="P8313">
        <f>+VLOOKUP($N8313,[1]Hoja3!$A$4:$E$349,2,0)</f>
        <v>10</v>
      </c>
      <c r="Q8313">
        <f>+VLOOKUP($N8313,[1]Hoja3!$A$4:$E$349,3,0)</f>
        <v>10108</v>
      </c>
      <c r="R8313" t="str">
        <f>+VLOOKUP($N8313,[1]Hoja3!$A$4:$E$349,4,0)</f>
        <v>Los Lagos</v>
      </c>
      <c r="S8313" t="str">
        <f t="shared" si="847"/>
        <v>Maullin439341</v>
      </c>
    </row>
    <row r="8314" spans="11:19" x14ac:dyDescent="0.3">
      <c r="K8314">
        <f t="shared" si="842"/>
        <v>0</v>
      </c>
      <c r="L8314" t="str">
        <f t="shared" si="843"/>
        <v>Mejillones43934</v>
      </c>
      <c r="M8314" s="9">
        <v>1</v>
      </c>
      <c r="N8314" t="s">
        <v>193</v>
      </c>
      <c r="O8314" s="1">
        <f t="shared" si="846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47"/>
        <v>Mejillones439341</v>
      </c>
    </row>
    <row r="8315" spans="11:19" x14ac:dyDescent="0.3">
      <c r="K8315">
        <f t="shared" si="842"/>
        <v>0</v>
      </c>
      <c r="L8315" t="str">
        <f t="shared" si="843"/>
        <v>Mejillones43934</v>
      </c>
      <c r="M8315" s="9">
        <f t="shared" si="844"/>
        <v>2</v>
      </c>
      <c r="N8315" t="str">
        <f t="shared" si="845"/>
        <v>Mejillones</v>
      </c>
      <c r="O8315" s="1">
        <f t="shared" si="846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47"/>
        <v>Mejillones439342</v>
      </c>
    </row>
    <row r="8316" spans="11:19" x14ac:dyDescent="0.3">
      <c r="K8316">
        <f t="shared" si="842"/>
        <v>0</v>
      </c>
      <c r="L8316" t="str">
        <f t="shared" si="843"/>
        <v>Mejillones43934</v>
      </c>
      <c r="M8316" s="9">
        <f t="shared" si="844"/>
        <v>3</v>
      </c>
      <c r="N8316" t="str">
        <f t="shared" si="845"/>
        <v>Mejillones</v>
      </c>
      <c r="O8316" s="1">
        <f t="shared" si="846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47"/>
        <v>Mejillones439343</v>
      </c>
    </row>
    <row r="8317" spans="11:19" x14ac:dyDescent="0.3">
      <c r="K8317">
        <f t="shared" si="842"/>
        <v>0</v>
      </c>
      <c r="L8317" t="str">
        <f t="shared" si="843"/>
        <v>Mejillones43934</v>
      </c>
      <c r="M8317" s="9">
        <f t="shared" si="844"/>
        <v>4</v>
      </c>
      <c r="N8317" t="str">
        <f t="shared" si="845"/>
        <v>Mejillones</v>
      </c>
      <c r="O8317" s="1">
        <f t="shared" si="846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47"/>
        <v>Mejillones439344</v>
      </c>
    </row>
    <row r="8318" spans="11:19" x14ac:dyDescent="0.3">
      <c r="K8318">
        <f t="shared" si="842"/>
        <v>0</v>
      </c>
      <c r="L8318" t="str">
        <f t="shared" si="843"/>
        <v>Mejillones43934</v>
      </c>
      <c r="M8318" s="9">
        <f t="shared" si="844"/>
        <v>5</v>
      </c>
      <c r="N8318" t="str">
        <f t="shared" si="845"/>
        <v>Mejillones</v>
      </c>
      <c r="O8318" s="1">
        <f t="shared" si="846"/>
        <v>43934</v>
      </c>
      <c r="P8318">
        <f>+VLOOKUP($N8318,[1]Hoja3!$A$4:$E$349,2,0)</f>
        <v>2</v>
      </c>
      <c r="Q8318">
        <f>+VLOOKUP($N8318,[1]Hoja3!$A$4:$E$349,3,0)</f>
        <v>2102</v>
      </c>
      <c r="R8318" t="str">
        <f>+VLOOKUP($N8318,[1]Hoja3!$A$4:$E$349,4,0)</f>
        <v>Antofagasta</v>
      </c>
      <c r="S8318" t="str">
        <f t="shared" si="847"/>
        <v>Mejillones439345</v>
      </c>
    </row>
    <row r="8319" spans="11:19" x14ac:dyDescent="0.3">
      <c r="K8319">
        <f t="shared" si="842"/>
        <v>0</v>
      </c>
      <c r="L8319" t="str">
        <f t="shared" si="843"/>
        <v>Mejillones43934</v>
      </c>
      <c r="M8319" s="9">
        <f t="shared" si="844"/>
        <v>6</v>
      </c>
      <c r="N8319" t="str">
        <f t="shared" si="845"/>
        <v>Mejillones</v>
      </c>
      <c r="O8319" s="1">
        <f t="shared" si="846"/>
        <v>43934</v>
      </c>
      <c r="P8319">
        <f>+VLOOKUP($N8319,[1]Hoja3!$A$4:$E$349,2,0)</f>
        <v>2</v>
      </c>
      <c r="Q8319">
        <f>+VLOOKUP($N8319,[1]Hoja3!$A$4:$E$349,3,0)</f>
        <v>2102</v>
      </c>
      <c r="R8319" t="str">
        <f>+VLOOKUP($N8319,[1]Hoja3!$A$4:$E$349,4,0)</f>
        <v>Antofagasta</v>
      </c>
      <c r="S8319" t="str">
        <f t="shared" si="847"/>
        <v>Mejillones439346</v>
      </c>
    </row>
    <row r="8320" spans="11:19" x14ac:dyDescent="0.3">
      <c r="K8320">
        <f t="shared" si="842"/>
        <v>0</v>
      </c>
      <c r="L8320" t="str">
        <f t="shared" si="843"/>
        <v>Melipilla43934</v>
      </c>
      <c r="M8320" s="9">
        <v>1</v>
      </c>
      <c r="N8320" t="s">
        <v>195</v>
      </c>
      <c r="O8320" s="1">
        <f t="shared" si="846"/>
        <v>43934</v>
      </c>
      <c r="P8320">
        <f>+VLOOKUP($N8320,[1]Hoja3!$A$4:$E$349,2,0)</f>
        <v>13</v>
      </c>
      <c r="Q8320">
        <f>+VLOOKUP($N8320,[1]Hoja3!$A$4:$E$349,3,0)</f>
        <v>13501</v>
      </c>
      <c r="R8320" t="str">
        <f>+VLOOKUP($N8320,[1]Hoja3!$A$4:$E$349,4,0)</f>
        <v>Metropolitana</v>
      </c>
      <c r="S8320" t="str">
        <f t="shared" si="847"/>
        <v>Melipilla439341</v>
      </c>
    </row>
    <row r="8321" spans="11:19" x14ac:dyDescent="0.3">
      <c r="K8321">
        <f t="shared" si="842"/>
        <v>0</v>
      </c>
      <c r="L8321" t="str">
        <f t="shared" si="843"/>
        <v>Molina43934</v>
      </c>
      <c r="M8321" s="9">
        <v>1</v>
      </c>
      <c r="N8321" t="s">
        <v>196</v>
      </c>
      <c r="O8321" s="1">
        <f t="shared" si="846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47"/>
        <v>Molina439341</v>
      </c>
    </row>
    <row r="8322" spans="11:19" x14ac:dyDescent="0.3">
      <c r="K8322">
        <f t="shared" si="842"/>
        <v>0</v>
      </c>
      <c r="L8322" t="str">
        <f t="shared" si="843"/>
        <v>Molina43934</v>
      </c>
      <c r="M8322" s="9">
        <f t="shared" si="844"/>
        <v>2</v>
      </c>
      <c r="N8322" t="str">
        <f t="shared" si="845"/>
        <v>Molina</v>
      </c>
      <c r="O8322" s="1">
        <f t="shared" si="846"/>
        <v>43934</v>
      </c>
      <c r="P8322">
        <f>+VLOOKUP($N8322,[1]Hoja3!$A$4:$E$349,2,0)</f>
        <v>7</v>
      </c>
      <c r="Q8322">
        <f>+VLOOKUP($N8322,[1]Hoja3!$A$4:$E$349,3,0)</f>
        <v>7304</v>
      </c>
      <c r="R8322" t="str">
        <f>+VLOOKUP($N8322,[1]Hoja3!$A$4:$E$349,4,0)</f>
        <v>Maule</v>
      </c>
      <c r="S8322" t="str">
        <f t="shared" si="847"/>
        <v>Molina439342</v>
      </c>
    </row>
    <row r="8323" spans="11:19" x14ac:dyDescent="0.3">
      <c r="K8323">
        <f t="shared" si="842"/>
        <v>0</v>
      </c>
      <c r="L8323" t="str">
        <f t="shared" si="843"/>
        <v>Molina43934</v>
      </c>
      <c r="M8323" s="9">
        <f t="shared" si="844"/>
        <v>3</v>
      </c>
      <c r="N8323" t="str">
        <f t="shared" si="845"/>
        <v>Molina</v>
      </c>
      <c r="O8323" s="1">
        <f t="shared" si="846"/>
        <v>43934</v>
      </c>
      <c r="P8323">
        <f>+VLOOKUP($N8323,[1]Hoja3!$A$4:$E$349,2,0)</f>
        <v>7</v>
      </c>
      <c r="Q8323">
        <f>+VLOOKUP($N8323,[1]Hoja3!$A$4:$E$349,3,0)</f>
        <v>7304</v>
      </c>
      <c r="R8323" t="str">
        <f>+VLOOKUP($N8323,[1]Hoja3!$A$4:$E$349,4,0)</f>
        <v>Maule</v>
      </c>
      <c r="S8323" t="str">
        <f t="shared" si="847"/>
        <v>Molina439343</v>
      </c>
    </row>
    <row r="8324" spans="11:19" x14ac:dyDescent="0.3">
      <c r="K8324">
        <f t="shared" si="842"/>
        <v>0</v>
      </c>
      <c r="L8324" t="str">
        <f t="shared" si="843"/>
        <v>Nacimiento43934</v>
      </c>
      <c r="M8324" s="9">
        <v>1</v>
      </c>
      <c r="N8324" t="s">
        <v>200</v>
      </c>
      <c r="O8324" s="1">
        <f t="shared" si="846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47"/>
        <v>Nacimiento439341</v>
      </c>
    </row>
    <row r="8325" spans="11:19" x14ac:dyDescent="0.3">
      <c r="K8325">
        <f t="shared" si="842"/>
        <v>0</v>
      </c>
      <c r="L8325" t="str">
        <f t="shared" si="843"/>
        <v>Nacimiento43934</v>
      </c>
      <c r="M8325" s="9">
        <f t="shared" si="844"/>
        <v>2</v>
      </c>
      <c r="N8325" t="str">
        <f t="shared" si="845"/>
        <v>Nacimiento</v>
      </c>
      <c r="O8325" s="1">
        <f t="shared" si="846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47"/>
        <v>Nacimiento439342</v>
      </c>
    </row>
    <row r="8326" spans="11:19" x14ac:dyDescent="0.3">
      <c r="K8326">
        <f t="shared" si="842"/>
        <v>0</v>
      </c>
      <c r="L8326" t="str">
        <f t="shared" si="843"/>
        <v>Nacimiento43934</v>
      </c>
      <c r="M8326" s="9">
        <f t="shared" si="844"/>
        <v>3</v>
      </c>
      <c r="N8326" t="str">
        <f t="shared" si="845"/>
        <v>Nacimiento</v>
      </c>
      <c r="O8326" s="1">
        <f t="shared" si="846"/>
        <v>43934</v>
      </c>
      <c r="P8326">
        <f>+VLOOKUP($N8326,[1]Hoja3!$A$4:$E$349,2,0)</f>
        <v>8</v>
      </c>
      <c r="Q8326">
        <f>+VLOOKUP($N8326,[1]Hoja3!$A$4:$E$349,3,0)</f>
        <v>8306</v>
      </c>
      <c r="R8326" t="str">
        <f>+VLOOKUP($N8326,[1]Hoja3!$A$4:$E$349,4,0)</f>
        <v>Biobío</v>
      </c>
      <c r="S8326" t="str">
        <f t="shared" si="847"/>
        <v>Nacimiento439343</v>
      </c>
    </row>
    <row r="8327" spans="11:19" x14ac:dyDescent="0.3">
      <c r="K8327">
        <f t="shared" ref="K8327:K8390" si="848">+COUNTIFS($L$6:$L$20000,B8327)</f>
        <v>0</v>
      </c>
      <c r="L8327" t="str">
        <f t="shared" si="843"/>
        <v>Nacimiento43934</v>
      </c>
      <c r="M8327" s="9">
        <f t="shared" si="844"/>
        <v>4</v>
      </c>
      <c r="N8327" t="str">
        <f t="shared" si="845"/>
        <v>Nacimiento</v>
      </c>
      <c r="O8327" s="1">
        <f t="shared" si="846"/>
        <v>43934</v>
      </c>
      <c r="P8327">
        <f>+VLOOKUP($N8327,[1]Hoja3!$A$4:$E$349,2,0)</f>
        <v>8</v>
      </c>
      <c r="Q8327">
        <f>+VLOOKUP($N8327,[1]Hoja3!$A$4:$E$349,3,0)</f>
        <v>8306</v>
      </c>
      <c r="R8327" t="str">
        <f>+VLOOKUP($N8327,[1]Hoja3!$A$4:$E$349,4,0)</f>
        <v>Biobío</v>
      </c>
      <c r="S8327" t="str">
        <f t="shared" si="847"/>
        <v>Nacimiento439344</v>
      </c>
    </row>
    <row r="8328" spans="11:19" x14ac:dyDescent="0.3">
      <c r="K8328">
        <f t="shared" si="848"/>
        <v>0</v>
      </c>
      <c r="L8328" t="str">
        <f t="shared" si="843"/>
        <v>Negrete43934</v>
      </c>
      <c r="M8328" s="9">
        <v>1</v>
      </c>
      <c r="N8328" t="s">
        <v>204</v>
      </c>
      <c r="O8328" s="1">
        <f t="shared" si="846"/>
        <v>43934</v>
      </c>
      <c r="P8328">
        <f>+VLOOKUP($N8328,[1]Hoja3!$A$4:$E$349,2,0)</f>
        <v>8</v>
      </c>
      <c r="Q8328">
        <f>+VLOOKUP($N8328,[1]Hoja3!$A$4:$E$349,3,0)</f>
        <v>8307</v>
      </c>
      <c r="R8328" t="str">
        <f>+VLOOKUP($N8328,[1]Hoja3!$A$4:$E$349,4,0)</f>
        <v>Biobío</v>
      </c>
      <c r="S8328" t="str">
        <f t="shared" si="847"/>
        <v>Negrete439341</v>
      </c>
    </row>
    <row r="8329" spans="11:19" x14ac:dyDescent="0.3">
      <c r="K8329">
        <f t="shared" si="848"/>
        <v>0</v>
      </c>
      <c r="L8329" t="str">
        <f t="shared" si="843"/>
        <v>Negrete43934</v>
      </c>
      <c r="M8329" s="9">
        <f t="shared" si="844"/>
        <v>2</v>
      </c>
      <c r="N8329" t="str">
        <f t="shared" si="845"/>
        <v>Negrete</v>
      </c>
      <c r="O8329" s="1">
        <f t="shared" si="846"/>
        <v>43934</v>
      </c>
      <c r="P8329">
        <f>+VLOOKUP($N8329,[1]Hoja3!$A$4:$E$349,2,0)</f>
        <v>8</v>
      </c>
      <c r="Q8329">
        <f>+VLOOKUP($N8329,[1]Hoja3!$A$4:$E$349,3,0)</f>
        <v>8307</v>
      </c>
      <c r="R8329" t="str">
        <f>+VLOOKUP($N8329,[1]Hoja3!$A$4:$E$349,4,0)</f>
        <v>Biobío</v>
      </c>
      <c r="S8329" t="str">
        <f t="shared" si="847"/>
        <v>Negrete439342</v>
      </c>
    </row>
    <row r="8330" spans="11:19" x14ac:dyDescent="0.3">
      <c r="K8330">
        <f t="shared" si="848"/>
        <v>0</v>
      </c>
      <c r="L8330" t="str">
        <f t="shared" si="843"/>
        <v>Ninhue43934</v>
      </c>
      <c r="M8330" s="9">
        <v>1</v>
      </c>
      <c r="N8330" t="s">
        <v>205</v>
      </c>
      <c r="O8330" s="1">
        <f t="shared" si="846"/>
        <v>43934</v>
      </c>
      <c r="P8330">
        <f>+VLOOKUP($N8330,[1]Hoja3!$A$4:$E$349,2,0)</f>
        <v>16</v>
      </c>
      <c r="Q8330">
        <f>+VLOOKUP($N8330,[1]Hoja3!$A$4:$E$349,3,0)</f>
        <v>16204</v>
      </c>
      <c r="R8330" t="str">
        <f>+VLOOKUP($N8330,[1]Hoja3!$A$4:$E$349,4,0)</f>
        <v>Ñuble</v>
      </c>
      <c r="S8330" t="str">
        <f t="shared" si="847"/>
        <v>Ninhue439341</v>
      </c>
    </row>
    <row r="8331" spans="11:19" x14ac:dyDescent="0.3">
      <c r="K8331">
        <f t="shared" si="848"/>
        <v>0</v>
      </c>
      <c r="L8331" t="str">
        <f t="shared" si="843"/>
        <v>Ninhue43934</v>
      </c>
      <c r="M8331" s="9">
        <f t="shared" si="844"/>
        <v>2</v>
      </c>
      <c r="N8331" t="str">
        <f t="shared" si="845"/>
        <v>Ninhue</v>
      </c>
      <c r="O8331" s="1">
        <f t="shared" si="846"/>
        <v>43934</v>
      </c>
      <c r="P8331">
        <f>+VLOOKUP($N8331,[1]Hoja3!$A$4:$E$349,2,0)</f>
        <v>16</v>
      </c>
      <c r="Q8331">
        <f>+VLOOKUP($N8331,[1]Hoja3!$A$4:$E$349,3,0)</f>
        <v>16204</v>
      </c>
      <c r="R8331" t="str">
        <f>+VLOOKUP($N8331,[1]Hoja3!$A$4:$E$349,4,0)</f>
        <v>Ñuble</v>
      </c>
      <c r="S8331" t="str">
        <f t="shared" si="847"/>
        <v>Ninhue439342</v>
      </c>
    </row>
    <row r="8332" spans="11:19" x14ac:dyDescent="0.3">
      <c r="K8332">
        <f t="shared" si="848"/>
        <v>0</v>
      </c>
      <c r="L8332" t="str">
        <f t="shared" si="843"/>
        <v>Niquen43934</v>
      </c>
      <c r="M8332" s="9">
        <v>1</v>
      </c>
      <c r="N8332" t="s">
        <v>206</v>
      </c>
      <c r="O8332" s="1">
        <f t="shared" si="846"/>
        <v>43934</v>
      </c>
      <c r="P8332">
        <f>+VLOOKUP($N8332,[1]Hoja3!$A$4:$E$349,2,0)</f>
        <v>16</v>
      </c>
      <c r="Q8332">
        <f>+VLOOKUP($N8332,[1]Hoja3!$A$4:$E$349,3,0)</f>
        <v>16303</v>
      </c>
      <c r="R8332" t="str">
        <f>+VLOOKUP($N8332,[1]Hoja3!$A$4:$E$349,4,0)</f>
        <v>Ñuble</v>
      </c>
      <c r="S8332" t="str">
        <f t="shared" si="847"/>
        <v>Niquen439341</v>
      </c>
    </row>
    <row r="8333" spans="11:19" x14ac:dyDescent="0.3">
      <c r="K8333">
        <f t="shared" si="848"/>
        <v>0</v>
      </c>
      <c r="L8333" t="str">
        <f t="shared" si="843"/>
        <v>Niquen43934</v>
      </c>
      <c r="M8333" s="9">
        <f t="shared" si="844"/>
        <v>2</v>
      </c>
      <c r="N8333" t="str">
        <f t="shared" si="845"/>
        <v>Niquen</v>
      </c>
      <c r="O8333" s="1">
        <f t="shared" si="846"/>
        <v>43934</v>
      </c>
      <c r="P8333">
        <f>+VLOOKUP($N8333,[1]Hoja3!$A$4:$E$349,2,0)</f>
        <v>16</v>
      </c>
      <c r="Q8333">
        <f>+VLOOKUP($N8333,[1]Hoja3!$A$4:$E$349,3,0)</f>
        <v>16303</v>
      </c>
      <c r="R8333" t="str">
        <f>+VLOOKUP($N8333,[1]Hoja3!$A$4:$E$349,4,0)</f>
        <v>Ñuble</v>
      </c>
      <c r="S8333" t="str">
        <f t="shared" si="847"/>
        <v>Niquen439342</v>
      </c>
    </row>
    <row r="8334" spans="11:19" x14ac:dyDescent="0.3">
      <c r="K8334">
        <f t="shared" si="848"/>
        <v>0</v>
      </c>
      <c r="L8334" t="str">
        <f t="shared" si="843"/>
        <v>Nueva Imperial43934</v>
      </c>
      <c r="M8334" s="9">
        <v>1</v>
      </c>
      <c r="N8334" t="s">
        <v>208</v>
      </c>
      <c r="O8334" s="1">
        <f t="shared" si="846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47"/>
        <v>Nueva Imperial439341</v>
      </c>
    </row>
    <row r="8335" spans="11:19" x14ac:dyDescent="0.3">
      <c r="K8335">
        <f t="shared" si="848"/>
        <v>0</v>
      </c>
      <c r="L8335" t="str">
        <f t="shared" si="843"/>
        <v>Nueva Imperial43934</v>
      </c>
      <c r="M8335" s="9">
        <f t="shared" si="844"/>
        <v>2</v>
      </c>
      <c r="N8335" t="str">
        <f t="shared" si="845"/>
        <v>Nueva Imperial</v>
      </c>
      <c r="O8335" s="1">
        <f t="shared" si="846"/>
        <v>43934</v>
      </c>
      <c r="P8335">
        <f>+VLOOKUP($N8335,[1]Hoja3!$A$4:$E$349,2,0)</f>
        <v>9</v>
      </c>
      <c r="Q8335">
        <f>+VLOOKUP($N8335,[1]Hoja3!$A$4:$E$349,3,0)</f>
        <v>9111</v>
      </c>
      <c r="R8335" t="str">
        <f>+VLOOKUP($N8335,[1]Hoja3!$A$4:$E$349,4,0)</f>
        <v>Araucanía</v>
      </c>
      <c r="S8335" t="str">
        <f t="shared" si="847"/>
        <v>Nueva Imperial439342</v>
      </c>
    </row>
    <row r="8336" spans="11:19" x14ac:dyDescent="0.3">
      <c r="K8336">
        <f t="shared" si="848"/>
        <v>0</v>
      </c>
      <c r="L8336" t="str">
        <f t="shared" si="843"/>
        <v>Nueva Imperial43934</v>
      </c>
      <c r="M8336" s="9">
        <f t="shared" si="844"/>
        <v>3</v>
      </c>
      <c r="N8336" t="str">
        <f t="shared" si="845"/>
        <v>Nueva Imperial</v>
      </c>
      <c r="O8336" s="1">
        <f t="shared" si="846"/>
        <v>43934</v>
      </c>
      <c r="P8336">
        <f>+VLOOKUP($N8336,[1]Hoja3!$A$4:$E$349,2,0)</f>
        <v>9</v>
      </c>
      <c r="Q8336">
        <f>+VLOOKUP($N8336,[1]Hoja3!$A$4:$E$349,3,0)</f>
        <v>9111</v>
      </c>
      <c r="R8336" t="str">
        <f>+VLOOKUP($N8336,[1]Hoja3!$A$4:$E$349,4,0)</f>
        <v>Araucanía</v>
      </c>
      <c r="S8336" t="str">
        <f t="shared" si="847"/>
        <v>Nueva Imperial439343</v>
      </c>
    </row>
    <row r="8337" spans="11:19" x14ac:dyDescent="0.3">
      <c r="K8337">
        <f t="shared" si="848"/>
        <v>0</v>
      </c>
      <c r="L8337" t="str">
        <f t="shared" si="843"/>
        <v>Olivar43934</v>
      </c>
      <c r="M8337" s="9">
        <v>1</v>
      </c>
      <c r="N8337" t="s">
        <v>211</v>
      </c>
      <c r="O8337" s="1">
        <f t="shared" si="846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47"/>
        <v>Olivar439341</v>
      </c>
    </row>
    <row r="8338" spans="11:19" x14ac:dyDescent="0.3">
      <c r="K8338">
        <f t="shared" si="848"/>
        <v>0</v>
      </c>
      <c r="L8338" t="str">
        <f t="shared" si="843"/>
        <v>Olivar43934</v>
      </c>
      <c r="M8338" s="9">
        <f t="shared" si="844"/>
        <v>2</v>
      </c>
      <c r="N8338" t="str">
        <f t="shared" si="845"/>
        <v>Olivar</v>
      </c>
      <c r="O8338" s="1">
        <f t="shared" si="846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47"/>
        <v>Olivar439342</v>
      </c>
    </row>
    <row r="8339" spans="11:19" x14ac:dyDescent="0.3">
      <c r="K8339">
        <f t="shared" si="848"/>
        <v>0</v>
      </c>
      <c r="L8339" t="str">
        <f t="shared" si="843"/>
        <v>Olivar43934</v>
      </c>
      <c r="M8339" s="9">
        <f t="shared" si="844"/>
        <v>3</v>
      </c>
      <c r="N8339" t="str">
        <f t="shared" si="845"/>
        <v>Olivar</v>
      </c>
      <c r="O8339" s="1">
        <f t="shared" si="846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47"/>
        <v>Olivar439343</v>
      </c>
    </row>
    <row r="8340" spans="11:19" x14ac:dyDescent="0.3">
      <c r="K8340">
        <f t="shared" si="848"/>
        <v>0</v>
      </c>
      <c r="L8340" t="str">
        <f t="shared" si="843"/>
        <v>Olivar43934</v>
      </c>
      <c r="M8340" s="9">
        <f t="shared" si="844"/>
        <v>4</v>
      </c>
      <c r="N8340" t="str">
        <f t="shared" si="845"/>
        <v>Olivar</v>
      </c>
      <c r="O8340" s="1">
        <f t="shared" si="846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47"/>
        <v>Olivar439344</v>
      </c>
    </row>
    <row r="8341" spans="11:19" x14ac:dyDescent="0.3">
      <c r="K8341">
        <f t="shared" si="848"/>
        <v>0</v>
      </c>
      <c r="L8341" t="str">
        <f t="shared" si="843"/>
        <v>Olivar43934</v>
      </c>
      <c r="M8341" s="9">
        <f t="shared" si="844"/>
        <v>5</v>
      </c>
      <c r="N8341" t="str">
        <f t="shared" si="845"/>
        <v>Olivar</v>
      </c>
      <c r="O8341" s="1">
        <f t="shared" si="846"/>
        <v>43934</v>
      </c>
      <c r="P8341">
        <f>+VLOOKUP($N8341,[1]Hoja3!$A$4:$E$349,2,0)</f>
        <v>6</v>
      </c>
      <c r="Q8341">
        <f>+VLOOKUP($N8341,[1]Hoja3!$A$4:$E$349,3,0)</f>
        <v>6111</v>
      </c>
      <c r="R8341" t="str">
        <f>+VLOOKUP($N8341,[1]Hoja3!$A$4:$E$349,4,0)</f>
        <v>O’Higgins</v>
      </c>
      <c r="S8341" t="str">
        <f t="shared" si="847"/>
        <v>Olivar439345</v>
      </c>
    </row>
    <row r="8342" spans="11:19" x14ac:dyDescent="0.3">
      <c r="K8342">
        <f t="shared" si="848"/>
        <v>0</v>
      </c>
      <c r="L8342" t="str">
        <f t="shared" si="843"/>
        <v>Olivar43934</v>
      </c>
      <c r="M8342" s="9">
        <f t="shared" si="844"/>
        <v>6</v>
      </c>
      <c r="N8342" t="str">
        <f t="shared" si="845"/>
        <v>Olivar</v>
      </c>
      <c r="O8342" s="1">
        <f t="shared" si="846"/>
        <v>43934</v>
      </c>
      <c r="P8342">
        <f>+VLOOKUP($N8342,[1]Hoja3!$A$4:$E$349,2,0)</f>
        <v>6</v>
      </c>
      <c r="Q8342">
        <f>+VLOOKUP($N8342,[1]Hoja3!$A$4:$E$349,3,0)</f>
        <v>6111</v>
      </c>
      <c r="R8342" t="str">
        <f>+VLOOKUP($N8342,[1]Hoja3!$A$4:$E$349,4,0)</f>
        <v>O’Higgins</v>
      </c>
      <c r="S8342" t="str">
        <f t="shared" si="847"/>
        <v>Olivar439346</v>
      </c>
    </row>
    <row r="8343" spans="11:19" x14ac:dyDescent="0.3">
      <c r="K8343">
        <f t="shared" si="848"/>
        <v>0</v>
      </c>
      <c r="L8343" t="str">
        <f t="shared" si="843"/>
        <v>Olmue43934</v>
      </c>
      <c r="M8343" s="9">
        <v>1</v>
      </c>
      <c r="N8343" t="s">
        <v>213</v>
      </c>
      <c r="O8343" s="1">
        <f t="shared" si="846"/>
        <v>43934</v>
      </c>
      <c r="P8343">
        <f>+VLOOKUP($N8343,[1]Hoja3!$A$4:$E$349,2,0)</f>
        <v>5</v>
      </c>
      <c r="Q8343">
        <f>+VLOOKUP($N8343,[1]Hoja3!$A$4:$E$349,3,0)</f>
        <v>5803</v>
      </c>
      <c r="R8343" t="str">
        <f>+VLOOKUP($N8343,[1]Hoja3!$A$4:$E$349,4,0)</f>
        <v>Valparaíso</v>
      </c>
      <c r="S8343" t="str">
        <f t="shared" si="847"/>
        <v>Olmue439341</v>
      </c>
    </row>
    <row r="8344" spans="11:19" x14ac:dyDescent="0.3">
      <c r="K8344">
        <f t="shared" si="848"/>
        <v>0</v>
      </c>
      <c r="L8344" t="str">
        <f t="shared" si="843"/>
        <v>Osorno43934</v>
      </c>
      <c r="M8344" s="9">
        <v>1</v>
      </c>
      <c r="N8344" t="s">
        <v>214</v>
      </c>
      <c r="O8344" s="1">
        <f t="shared" si="846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47"/>
        <v>Osorno439341</v>
      </c>
    </row>
    <row r="8345" spans="11:19" x14ac:dyDescent="0.3">
      <c r="K8345">
        <f t="shared" si="848"/>
        <v>0</v>
      </c>
      <c r="L8345" t="str">
        <f t="shared" si="843"/>
        <v>Osorno43934</v>
      </c>
      <c r="M8345" s="9">
        <f t="shared" si="844"/>
        <v>2</v>
      </c>
      <c r="N8345" t="str">
        <f t="shared" si="845"/>
        <v>Osorno</v>
      </c>
      <c r="O8345" s="1">
        <f t="shared" si="846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47"/>
        <v>Osorno439342</v>
      </c>
    </row>
    <row r="8346" spans="11:19" x14ac:dyDescent="0.3">
      <c r="K8346">
        <f t="shared" si="848"/>
        <v>0</v>
      </c>
      <c r="L8346" t="str">
        <f t="shared" si="843"/>
        <v>Osorno43934</v>
      </c>
      <c r="M8346" s="9">
        <f t="shared" si="844"/>
        <v>3</v>
      </c>
      <c r="N8346" t="str">
        <f t="shared" si="845"/>
        <v>Osorno</v>
      </c>
      <c r="O8346" s="1">
        <f t="shared" si="846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47"/>
        <v>Osorno439343</v>
      </c>
    </row>
    <row r="8347" spans="11:19" x14ac:dyDescent="0.3">
      <c r="K8347">
        <f t="shared" si="848"/>
        <v>0</v>
      </c>
      <c r="L8347" t="str">
        <f t="shared" si="843"/>
        <v>Osorno43934</v>
      </c>
      <c r="M8347" s="9">
        <f t="shared" si="844"/>
        <v>4</v>
      </c>
      <c r="N8347" t="str">
        <f t="shared" si="845"/>
        <v>Osorno</v>
      </c>
      <c r="O8347" s="1">
        <f t="shared" si="846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47"/>
        <v>Osorno439344</v>
      </c>
    </row>
    <row r="8348" spans="11:19" x14ac:dyDescent="0.3">
      <c r="K8348">
        <f t="shared" si="848"/>
        <v>0</v>
      </c>
      <c r="L8348" t="str">
        <f t="shared" si="843"/>
        <v>Osorno43934</v>
      </c>
      <c r="M8348" s="9">
        <f t="shared" si="844"/>
        <v>5</v>
      </c>
      <c r="N8348" t="str">
        <f t="shared" si="845"/>
        <v>Osorno</v>
      </c>
      <c r="O8348" s="1">
        <f t="shared" si="846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47"/>
        <v>Osorno439345</v>
      </c>
    </row>
    <row r="8349" spans="11:19" x14ac:dyDescent="0.3">
      <c r="K8349">
        <f t="shared" si="848"/>
        <v>0</v>
      </c>
      <c r="L8349" t="str">
        <f t="shared" si="843"/>
        <v>Osorno43934</v>
      </c>
      <c r="M8349" s="9">
        <f t="shared" si="844"/>
        <v>6</v>
      </c>
      <c r="N8349" t="str">
        <f t="shared" si="845"/>
        <v>Osorno</v>
      </c>
      <c r="O8349" s="1">
        <f t="shared" si="846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47"/>
        <v>Osorno439346</v>
      </c>
    </row>
    <row r="8350" spans="11:19" x14ac:dyDescent="0.3">
      <c r="K8350">
        <f t="shared" si="848"/>
        <v>0</v>
      </c>
      <c r="L8350" t="str">
        <f t="shared" si="843"/>
        <v>Osorno43934</v>
      </c>
      <c r="M8350" s="9">
        <f t="shared" si="844"/>
        <v>7</v>
      </c>
      <c r="N8350" t="str">
        <f t="shared" si="845"/>
        <v>Osorno</v>
      </c>
      <c r="O8350" s="1">
        <f t="shared" si="846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47"/>
        <v>Osorno439347</v>
      </c>
    </row>
    <row r="8351" spans="11:19" x14ac:dyDescent="0.3">
      <c r="K8351">
        <f t="shared" si="848"/>
        <v>0</v>
      </c>
      <c r="L8351" t="str">
        <f t="shared" si="843"/>
        <v>Osorno43934</v>
      </c>
      <c r="M8351" s="9">
        <f t="shared" si="844"/>
        <v>8</v>
      </c>
      <c r="N8351" t="str">
        <f t="shared" si="845"/>
        <v>Osorno</v>
      </c>
      <c r="O8351" s="1">
        <f t="shared" si="846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47"/>
        <v>Osorno439348</v>
      </c>
    </row>
    <row r="8352" spans="11:19" x14ac:dyDescent="0.3">
      <c r="K8352">
        <f t="shared" si="848"/>
        <v>0</v>
      </c>
      <c r="L8352" t="str">
        <f t="shared" si="843"/>
        <v>Osorno43934</v>
      </c>
      <c r="M8352" s="9">
        <f t="shared" si="844"/>
        <v>9</v>
      </c>
      <c r="N8352" t="str">
        <f t="shared" si="845"/>
        <v>Osorno</v>
      </c>
      <c r="O8352" s="1">
        <f t="shared" si="846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47"/>
        <v>Osorno439349</v>
      </c>
    </row>
    <row r="8353" spans="11:19" x14ac:dyDescent="0.3">
      <c r="K8353">
        <f t="shared" si="848"/>
        <v>0</v>
      </c>
      <c r="L8353" t="str">
        <f t="shared" si="843"/>
        <v>Osorno43934</v>
      </c>
      <c r="M8353" s="9">
        <f t="shared" si="844"/>
        <v>10</v>
      </c>
      <c r="N8353" t="str">
        <f t="shared" si="845"/>
        <v>Osorno</v>
      </c>
      <c r="O8353" s="1">
        <f t="shared" si="846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47"/>
        <v>Osorno4393410</v>
      </c>
    </row>
    <row r="8354" spans="11:19" x14ac:dyDescent="0.3">
      <c r="K8354">
        <f t="shared" si="848"/>
        <v>0</v>
      </c>
      <c r="L8354" t="str">
        <f t="shared" si="843"/>
        <v>Osorno43934</v>
      </c>
      <c r="M8354" s="9">
        <f t="shared" si="844"/>
        <v>11</v>
      </c>
      <c r="N8354" t="str">
        <f t="shared" si="845"/>
        <v>Osorno</v>
      </c>
      <c r="O8354" s="1">
        <f t="shared" si="846"/>
        <v>43934</v>
      </c>
      <c r="P8354">
        <f>+VLOOKUP($N8354,[1]Hoja3!$A$4:$E$349,2,0)</f>
        <v>10</v>
      </c>
      <c r="Q8354">
        <f>+VLOOKUP($N8354,[1]Hoja3!$A$4:$E$349,3,0)</f>
        <v>10301</v>
      </c>
      <c r="R8354" t="str">
        <f>+VLOOKUP($N8354,[1]Hoja3!$A$4:$E$349,4,0)</f>
        <v>Los Lagos</v>
      </c>
      <c r="S8354" t="str">
        <f t="shared" si="847"/>
        <v>Osorno4393411</v>
      </c>
    </row>
    <row r="8355" spans="11:19" x14ac:dyDescent="0.3">
      <c r="K8355">
        <f t="shared" si="848"/>
        <v>0</v>
      </c>
      <c r="L8355" t="str">
        <f t="shared" si="843"/>
        <v>Osorno43934</v>
      </c>
      <c r="M8355" s="9">
        <f t="shared" si="844"/>
        <v>12</v>
      </c>
      <c r="N8355" t="str">
        <f t="shared" si="845"/>
        <v>Osorno</v>
      </c>
      <c r="O8355" s="1">
        <f t="shared" si="846"/>
        <v>43934</v>
      </c>
      <c r="P8355">
        <f>+VLOOKUP($N8355,[1]Hoja3!$A$4:$E$349,2,0)</f>
        <v>10</v>
      </c>
      <c r="Q8355">
        <f>+VLOOKUP($N8355,[1]Hoja3!$A$4:$E$349,3,0)</f>
        <v>10301</v>
      </c>
      <c r="R8355" t="str">
        <f>+VLOOKUP($N8355,[1]Hoja3!$A$4:$E$349,4,0)</f>
        <v>Los Lagos</v>
      </c>
      <c r="S8355" t="str">
        <f t="shared" si="847"/>
        <v>Osorno4393412</v>
      </c>
    </row>
    <row r="8356" spans="11:19" x14ac:dyDescent="0.3">
      <c r="K8356">
        <f t="shared" si="848"/>
        <v>0</v>
      </c>
      <c r="L8356" t="str">
        <f t="shared" si="843"/>
        <v>Paillaco43934</v>
      </c>
      <c r="M8356" s="9">
        <v>1</v>
      </c>
      <c r="N8356" t="s">
        <v>219</v>
      </c>
      <c r="O8356" s="1">
        <f t="shared" si="846"/>
        <v>43934</v>
      </c>
      <c r="P8356">
        <f>+VLOOKUP($N8356,[1]Hoja3!$A$4:$E$349,2,0)</f>
        <v>14</v>
      </c>
      <c r="Q8356">
        <f>+VLOOKUP($N8356,[1]Hoja3!$A$4:$E$349,3,0)</f>
        <v>14107</v>
      </c>
      <c r="R8356" t="str">
        <f>+VLOOKUP($N8356,[1]Hoja3!$A$4:$E$349,4,0)</f>
        <v>Los Ríos</v>
      </c>
      <c r="S8356" t="str">
        <f t="shared" si="847"/>
        <v>Paillaco439341</v>
      </c>
    </row>
    <row r="8357" spans="11:19" x14ac:dyDescent="0.3">
      <c r="K8357">
        <f t="shared" si="848"/>
        <v>0</v>
      </c>
      <c r="L8357" t="str">
        <f t="shared" si="843"/>
        <v>Paine43934</v>
      </c>
      <c r="M8357" s="9">
        <v>1</v>
      </c>
      <c r="N8357" t="s">
        <v>220</v>
      </c>
      <c r="O8357" s="1">
        <f t="shared" si="846"/>
        <v>43934</v>
      </c>
      <c r="P8357">
        <f>+VLOOKUP($N8357,[1]Hoja3!$A$4:$E$349,2,0)</f>
        <v>13</v>
      </c>
      <c r="Q8357">
        <f>+VLOOKUP($N8357,[1]Hoja3!$A$4:$E$349,3,0)</f>
        <v>13404</v>
      </c>
      <c r="R8357" t="str">
        <f>+VLOOKUP($N8357,[1]Hoja3!$A$4:$E$349,4,0)</f>
        <v>Metropolitana</v>
      </c>
      <c r="S8357" t="str">
        <f t="shared" si="847"/>
        <v>Paine439341</v>
      </c>
    </row>
    <row r="8358" spans="11:19" x14ac:dyDescent="0.3">
      <c r="K8358">
        <f t="shared" si="848"/>
        <v>0</v>
      </c>
      <c r="L8358" t="str">
        <f t="shared" si="843"/>
        <v>Panguipulli43934</v>
      </c>
      <c r="M8358" s="9">
        <v>1</v>
      </c>
      <c r="N8358" t="s">
        <v>223</v>
      </c>
      <c r="O8358" s="1">
        <f t="shared" si="846"/>
        <v>43934</v>
      </c>
      <c r="P8358">
        <f>+VLOOKUP($N8358,[1]Hoja3!$A$4:$E$349,2,0)</f>
        <v>14</v>
      </c>
      <c r="Q8358">
        <f>+VLOOKUP($N8358,[1]Hoja3!$A$4:$E$349,3,0)</f>
        <v>14108</v>
      </c>
      <c r="R8358" t="str">
        <f>+VLOOKUP($N8358,[1]Hoja3!$A$4:$E$349,4,0)</f>
        <v>Los Ríos</v>
      </c>
      <c r="S8358" t="str">
        <f t="shared" si="847"/>
        <v>Panguipulli439341</v>
      </c>
    </row>
    <row r="8359" spans="11:19" x14ac:dyDescent="0.3">
      <c r="K8359">
        <f t="shared" si="848"/>
        <v>0</v>
      </c>
      <c r="L8359" t="str">
        <f t="shared" ref="L8359:L8422" si="849">+N8359&amp;O8359</f>
        <v>Panguipulli43934</v>
      </c>
      <c r="M8359" s="9">
        <f t="shared" ref="M8359:M8420" si="850">+M8358+1</f>
        <v>2</v>
      </c>
      <c r="N8359" t="str">
        <f t="shared" ref="N8359:N8420" si="851">+N8358</f>
        <v>Panguipulli</v>
      </c>
      <c r="O8359" s="1">
        <f t="shared" ref="O8359:O8422" si="852">+O8358</f>
        <v>43934</v>
      </c>
      <c r="P8359">
        <f>+VLOOKUP($N8359,[1]Hoja3!$A$4:$E$349,2,0)</f>
        <v>14</v>
      </c>
      <c r="Q8359">
        <f>+VLOOKUP($N8359,[1]Hoja3!$A$4:$E$349,3,0)</f>
        <v>14108</v>
      </c>
      <c r="R8359" t="str">
        <f>+VLOOKUP($N8359,[1]Hoja3!$A$4:$E$349,4,0)</f>
        <v>Los Ríos</v>
      </c>
      <c r="S8359" t="str">
        <f t="shared" ref="S8359:S8422" si="853">+N8359&amp;O8359&amp;M8359</f>
        <v>Panguipulli439342</v>
      </c>
    </row>
    <row r="8360" spans="11:19" x14ac:dyDescent="0.3">
      <c r="K8360">
        <f t="shared" si="848"/>
        <v>0</v>
      </c>
      <c r="L8360" t="str">
        <f t="shared" si="849"/>
        <v>Parral43934</v>
      </c>
      <c r="M8360" s="9">
        <v>1</v>
      </c>
      <c r="N8360" t="s">
        <v>227</v>
      </c>
      <c r="O8360" s="1">
        <f t="shared" si="852"/>
        <v>43934</v>
      </c>
      <c r="P8360">
        <f>+VLOOKUP($N8360,[1]Hoja3!$A$4:$E$349,2,0)</f>
        <v>7</v>
      </c>
      <c r="Q8360">
        <f>+VLOOKUP($N8360,[1]Hoja3!$A$4:$E$349,3,0)</f>
        <v>7404</v>
      </c>
      <c r="R8360" t="str">
        <f>+VLOOKUP($N8360,[1]Hoja3!$A$4:$E$349,4,0)</f>
        <v>Maule</v>
      </c>
      <c r="S8360" t="str">
        <f t="shared" si="853"/>
        <v>Parral439341</v>
      </c>
    </row>
    <row r="8361" spans="11:19" x14ac:dyDescent="0.3">
      <c r="K8361">
        <f t="shared" si="848"/>
        <v>0</v>
      </c>
      <c r="L8361" t="str">
        <f t="shared" si="849"/>
        <v>Pelarco43934</v>
      </c>
      <c r="M8361" s="9">
        <v>1</v>
      </c>
      <c r="N8361" t="s">
        <v>229</v>
      </c>
      <c r="O8361" s="1">
        <f t="shared" si="852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53"/>
        <v>Pelarco439341</v>
      </c>
    </row>
    <row r="8362" spans="11:19" x14ac:dyDescent="0.3">
      <c r="K8362">
        <f t="shared" si="848"/>
        <v>0</v>
      </c>
      <c r="L8362" t="str">
        <f t="shared" si="849"/>
        <v>Pelarco43934</v>
      </c>
      <c r="M8362" s="9">
        <f t="shared" si="850"/>
        <v>2</v>
      </c>
      <c r="N8362" t="str">
        <f t="shared" si="851"/>
        <v>Pelarco</v>
      </c>
      <c r="O8362" s="1">
        <f t="shared" si="852"/>
        <v>43934</v>
      </c>
      <c r="P8362">
        <f>+VLOOKUP($N8362,[1]Hoja3!$A$4:$E$349,2,0)</f>
        <v>7</v>
      </c>
      <c r="Q8362">
        <f>+VLOOKUP($N8362,[1]Hoja3!$A$4:$E$349,3,0)</f>
        <v>7106</v>
      </c>
      <c r="R8362" t="str">
        <f>+VLOOKUP($N8362,[1]Hoja3!$A$4:$E$349,4,0)</f>
        <v>Maule</v>
      </c>
      <c r="S8362" t="str">
        <f t="shared" si="853"/>
        <v>Pelarco439342</v>
      </c>
    </row>
    <row r="8363" spans="11:19" x14ac:dyDescent="0.3">
      <c r="K8363">
        <f t="shared" si="848"/>
        <v>0</v>
      </c>
      <c r="L8363" t="str">
        <f t="shared" si="849"/>
        <v>Pelarco43934</v>
      </c>
      <c r="M8363" s="9">
        <f t="shared" si="850"/>
        <v>3</v>
      </c>
      <c r="N8363" t="str">
        <f t="shared" si="851"/>
        <v>Pelarco</v>
      </c>
      <c r="O8363" s="1">
        <f t="shared" si="852"/>
        <v>43934</v>
      </c>
      <c r="P8363">
        <f>+VLOOKUP($N8363,[1]Hoja3!$A$4:$E$349,2,0)</f>
        <v>7</v>
      </c>
      <c r="Q8363">
        <f>+VLOOKUP($N8363,[1]Hoja3!$A$4:$E$349,3,0)</f>
        <v>7106</v>
      </c>
      <c r="R8363" t="str">
        <f>+VLOOKUP($N8363,[1]Hoja3!$A$4:$E$349,4,0)</f>
        <v>Maule</v>
      </c>
      <c r="S8363" t="str">
        <f t="shared" si="853"/>
        <v>Pelarco439343</v>
      </c>
    </row>
    <row r="8364" spans="11:19" x14ac:dyDescent="0.3">
      <c r="K8364">
        <f t="shared" si="848"/>
        <v>0</v>
      </c>
      <c r="L8364" t="str">
        <f t="shared" si="849"/>
        <v>Pelluhue43934</v>
      </c>
      <c r="M8364" s="9">
        <v>1</v>
      </c>
      <c r="N8364" t="s">
        <v>230</v>
      </c>
      <c r="O8364" s="1">
        <f t="shared" si="852"/>
        <v>43934</v>
      </c>
      <c r="P8364">
        <f>+VLOOKUP($N8364,[1]Hoja3!$A$4:$E$349,2,0)</f>
        <v>7</v>
      </c>
      <c r="Q8364">
        <f>+VLOOKUP($N8364,[1]Hoja3!$A$4:$E$349,3,0)</f>
        <v>7203</v>
      </c>
      <c r="R8364" t="str">
        <f>+VLOOKUP($N8364,[1]Hoja3!$A$4:$E$349,4,0)</f>
        <v>Maule</v>
      </c>
      <c r="S8364" t="str">
        <f t="shared" si="853"/>
        <v>Pelluhue439341</v>
      </c>
    </row>
    <row r="8365" spans="11:19" x14ac:dyDescent="0.3">
      <c r="K8365">
        <f t="shared" si="848"/>
        <v>0</v>
      </c>
      <c r="L8365" t="str">
        <f t="shared" si="849"/>
        <v>Pemuco43934</v>
      </c>
      <c r="M8365" s="9">
        <v>1</v>
      </c>
      <c r="N8365" t="s">
        <v>231</v>
      </c>
      <c r="O8365" s="1">
        <f t="shared" si="852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53"/>
        <v>Pemuco439341</v>
      </c>
    </row>
    <row r="8366" spans="11:19" x14ac:dyDescent="0.3">
      <c r="K8366">
        <f t="shared" si="848"/>
        <v>0</v>
      </c>
      <c r="L8366" t="str">
        <f t="shared" si="849"/>
        <v>Pemuco43934</v>
      </c>
      <c r="M8366" s="9">
        <f t="shared" si="850"/>
        <v>2</v>
      </c>
      <c r="N8366" t="str">
        <f t="shared" si="851"/>
        <v>Pemuco</v>
      </c>
      <c r="O8366" s="1">
        <f t="shared" si="852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53"/>
        <v>Pemuco439342</v>
      </c>
    </row>
    <row r="8367" spans="11:19" x14ac:dyDescent="0.3">
      <c r="K8367">
        <f t="shared" si="848"/>
        <v>0</v>
      </c>
      <c r="L8367" t="str">
        <f t="shared" si="849"/>
        <v>Pemuco43934</v>
      </c>
      <c r="M8367" s="9">
        <f t="shared" si="850"/>
        <v>3</v>
      </c>
      <c r="N8367" t="str">
        <f t="shared" si="851"/>
        <v>Pemuco</v>
      </c>
      <c r="O8367" s="1">
        <f t="shared" si="852"/>
        <v>43934</v>
      </c>
      <c r="P8367">
        <f>+VLOOKUP($N8367,[1]Hoja3!$A$4:$E$349,2,0)</f>
        <v>16</v>
      </c>
      <c r="Q8367">
        <f>+VLOOKUP($N8367,[1]Hoja3!$A$4:$E$349,3,0)</f>
        <v>16105</v>
      </c>
      <c r="R8367" t="str">
        <f>+VLOOKUP($N8367,[1]Hoja3!$A$4:$E$349,4,0)</f>
        <v>Ñuble</v>
      </c>
      <c r="S8367" t="str">
        <f t="shared" si="853"/>
        <v>Pemuco439343</v>
      </c>
    </row>
    <row r="8368" spans="11:19" x14ac:dyDescent="0.3">
      <c r="K8368">
        <f t="shared" si="848"/>
        <v>0</v>
      </c>
      <c r="L8368" t="str">
        <f t="shared" si="849"/>
        <v>Pemuco43934</v>
      </c>
      <c r="M8368" s="9">
        <f t="shared" si="850"/>
        <v>4</v>
      </c>
      <c r="N8368" t="str">
        <f t="shared" si="851"/>
        <v>Pemuco</v>
      </c>
      <c r="O8368" s="1">
        <f t="shared" si="852"/>
        <v>43934</v>
      </c>
      <c r="P8368">
        <f>+VLOOKUP($N8368,[1]Hoja3!$A$4:$E$349,2,0)</f>
        <v>16</v>
      </c>
      <c r="Q8368">
        <f>+VLOOKUP($N8368,[1]Hoja3!$A$4:$E$349,3,0)</f>
        <v>16105</v>
      </c>
      <c r="R8368" t="str">
        <f>+VLOOKUP($N8368,[1]Hoja3!$A$4:$E$349,4,0)</f>
        <v>Ñuble</v>
      </c>
      <c r="S8368" t="str">
        <f t="shared" si="853"/>
        <v>Pemuco439344</v>
      </c>
    </row>
    <row r="8369" spans="11:19" x14ac:dyDescent="0.3">
      <c r="K8369">
        <f t="shared" si="848"/>
        <v>0</v>
      </c>
      <c r="L8369" t="str">
        <f t="shared" si="849"/>
        <v>Penalolen43934</v>
      </c>
      <c r="M8369" s="9">
        <v>1</v>
      </c>
      <c r="N8369" t="s">
        <v>233</v>
      </c>
      <c r="O8369" s="1">
        <f t="shared" si="852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53"/>
        <v>Penalolen439341</v>
      </c>
    </row>
    <row r="8370" spans="11:19" x14ac:dyDescent="0.3">
      <c r="K8370">
        <f t="shared" si="848"/>
        <v>0</v>
      </c>
      <c r="L8370" t="str">
        <f t="shared" si="849"/>
        <v>Penalolen43934</v>
      </c>
      <c r="M8370" s="9">
        <f t="shared" si="850"/>
        <v>2</v>
      </c>
      <c r="N8370" t="str">
        <f t="shared" si="851"/>
        <v>Penalolen</v>
      </c>
      <c r="O8370" s="1">
        <f t="shared" si="852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53"/>
        <v>Penalolen439342</v>
      </c>
    </row>
    <row r="8371" spans="11:19" x14ac:dyDescent="0.3">
      <c r="K8371">
        <f t="shared" si="848"/>
        <v>0</v>
      </c>
      <c r="L8371" t="str">
        <f t="shared" si="849"/>
        <v>Penalolen43934</v>
      </c>
      <c r="M8371" s="9">
        <f t="shared" si="850"/>
        <v>3</v>
      </c>
      <c r="N8371" t="str">
        <f t="shared" si="851"/>
        <v>Penalolen</v>
      </c>
      <c r="O8371" s="1">
        <f t="shared" si="852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53"/>
        <v>Penalolen439343</v>
      </c>
    </row>
    <row r="8372" spans="11:19" x14ac:dyDescent="0.3">
      <c r="K8372">
        <f t="shared" si="848"/>
        <v>0</v>
      </c>
      <c r="L8372" t="str">
        <f t="shared" si="849"/>
        <v>Penalolen43934</v>
      </c>
      <c r="M8372" s="9">
        <f t="shared" si="850"/>
        <v>4</v>
      </c>
      <c r="N8372" t="str">
        <f t="shared" si="851"/>
        <v>Penalolen</v>
      </c>
      <c r="O8372" s="1">
        <f t="shared" si="852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53"/>
        <v>Penalolen439344</v>
      </c>
    </row>
    <row r="8373" spans="11:19" x14ac:dyDescent="0.3">
      <c r="K8373">
        <f t="shared" si="848"/>
        <v>0</v>
      </c>
      <c r="L8373" t="str">
        <f t="shared" si="849"/>
        <v>Penalolen43934</v>
      </c>
      <c r="M8373" s="9">
        <f t="shared" si="850"/>
        <v>5</v>
      </c>
      <c r="N8373" t="str">
        <f t="shared" si="851"/>
        <v>Penalolen</v>
      </c>
      <c r="O8373" s="1">
        <f t="shared" si="852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53"/>
        <v>Penalolen439345</v>
      </c>
    </row>
    <row r="8374" spans="11:19" x14ac:dyDescent="0.3">
      <c r="K8374">
        <f t="shared" si="848"/>
        <v>0</v>
      </c>
      <c r="L8374" t="str">
        <f t="shared" si="849"/>
        <v>Penalolen43934</v>
      </c>
      <c r="M8374" s="9">
        <f t="shared" si="850"/>
        <v>6</v>
      </c>
      <c r="N8374" t="str">
        <f t="shared" si="851"/>
        <v>Penalolen</v>
      </c>
      <c r="O8374" s="1">
        <f t="shared" si="852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53"/>
        <v>Penalolen439346</v>
      </c>
    </row>
    <row r="8375" spans="11:19" x14ac:dyDescent="0.3">
      <c r="K8375">
        <f t="shared" si="848"/>
        <v>0</v>
      </c>
      <c r="L8375" t="str">
        <f t="shared" si="849"/>
        <v>Penalolen43934</v>
      </c>
      <c r="M8375" s="9">
        <f t="shared" si="850"/>
        <v>7</v>
      </c>
      <c r="N8375" t="str">
        <f t="shared" si="851"/>
        <v>Penalolen</v>
      </c>
      <c r="O8375" s="1">
        <f t="shared" si="852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53"/>
        <v>Penalolen439347</v>
      </c>
    </row>
    <row r="8376" spans="11:19" x14ac:dyDescent="0.3">
      <c r="K8376">
        <f t="shared" si="848"/>
        <v>0</v>
      </c>
      <c r="L8376" t="str">
        <f t="shared" si="849"/>
        <v>Penalolen43934</v>
      </c>
      <c r="M8376" s="9">
        <f t="shared" si="850"/>
        <v>8</v>
      </c>
      <c r="N8376" t="str">
        <f t="shared" si="851"/>
        <v>Penalolen</v>
      </c>
      <c r="O8376" s="1">
        <f t="shared" si="852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53"/>
        <v>Penalolen439348</v>
      </c>
    </row>
    <row r="8377" spans="11:19" x14ac:dyDescent="0.3">
      <c r="K8377">
        <f t="shared" si="848"/>
        <v>0</v>
      </c>
      <c r="L8377" t="str">
        <f t="shared" si="849"/>
        <v>Penalolen43934</v>
      </c>
      <c r="M8377" s="9">
        <f t="shared" si="850"/>
        <v>9</v>
      </c>
      <c r="N8377" t="str">
        <f t="shared" si="851"/>
        <v>Penalolen</v>
      </c>
      <c r="O8377" s="1">
        <f t="shared" si="852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53"/>
        <v>Penalolen439349</v>
      </c>
    </row>
    <row r="8378" spans="11:19" x14ac:dyDescent="0.3">
      <c r="K8378">
        <f t="shared" si="848"/>
        <v>0</v>
      </c>
      <c r="L8378" t="str">
        <f t="shared" si="849"/>
        <v>Penalolen43934</v>
      </c>
      <c r="M8378" s="9">
        <f t="shared" si="850"/>
        <v>10</v>
      </c>
      <c r="N8378" t="str">
        <f t="shared" si="851"/>
        <v>Penalolen</v>
      </c>
      <c r="O8378" s="1">
        <f t="shared" si="852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53"/>
        <v>Penalolen4393410</v>
      </c>
    </row>
    <row r="8379" spans="11:19" x14ac:dyDescent="0.3">
      <c r="K8379">
        <f t="shared" si="848"/>
        <v>0</v>
      </c>
      <c r="L8379" t="str">
        <f t="shared" si="849"/>
        <v>Penalolen43934</v>
      </c>
      <c r="M8379" s="9">
        <f t="shared" si="850"/>
        <v>11</v>
      </c>
      <c r="N8379" t="str">
        <f t="shared" si="851"/>
        <v>Penalolen</v>
      </c>
      <c r="O8379" s="1">
        <f t="shared" si="852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53"/>
        <v>Penalolen4393411</v>
      </c>
    </row>
    <row r="8380" spans="11:19" x14ac:dyDescent="0.3">
      <c r="K8380">
        <f t="shared" si="848"/>
        <v>0</v>
      </c>
      <c r="L8380" t="str">
        <f t="shared" si="849"/>
        <v>Penalolen43934</v>
      </c>
      <c r="M8380" s="9">
        <f t="shared" si="850"/>
        <v>12</v>
      </c>
      <c r="N8380" t="str">
        <f t="shared" si="851"/>
        <v>Penalolen</v>
      </c>
      <c r="O8380" s="1">
        <f t="shared" si="852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53"/>
        <v>Penalolen4393412</v>
      </c>
    </row>
    <row r="8381" spans="11:19" x14ac:dyDescent="0.3">
      <c r="K8381">
        <f t="shared" si="848"/>
        <v>0</v>
      </c>
      <c r="L8381" t="str">
        <f t="shared" si="849"/>
        <v>Penalolen43934</v>
      </c>
      <c r="M8381" s="9">
        <f t="shared" si="850"/>
        <v>13</v>
      </c>
      <c r="N8381" t="str">
        <f t="shared" si="851"/>
        <v>Penalolen</v>
      </c>
      <c r="O8381" s="1">
        <f t="shared" si="852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53"/>
        <v>Penalolen4393413</v>
      </c>
    </row>
    <row r="8382" spans="11:19" x14ac:dyDescent="0.3">
      <c r="K8382">
        <f t="shared" si="848"/>
        <v>0</v>
      </c>
      <c r="L8382" t="str">
        <f t="shared" si="849"/>
        <v>Penalolen43934</v>
      </c>
      <c r="M8382" s="9">
        <f t="shared" si="850"/>
        <v>14</v>
      </c>
      <c r="N8382" t="str">
        <f t="shared" si="851"/>
        <v>Penalolen</v>
      </c>
      <c r="O8382" s="1">
        <f t="shared" si="852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53"/>
        <v>Penalolen4393414</v>
      </c>
    </row>
    <row r="8383" spans="11:19" x14ac:dyDescent="0.3">
      <c r="K8383">
        <f t="shared" si="848"/>
        <v>0</v>
      </c>
      <c r="L8383" t="str">
        <f t="shared" si="849"/>
        <v>Penalolen43934</v>
      </c>
      <c r="M8383" s="9">
        <f t="shared" si="850"/>
        <v>15</v>
      </c>
      <c r="N8383" t="str">
        <f t="shared" si="851"/>
        <v>Penalolen</v>
      </c>
      <c r="O8383" s="1">
        <f t="shared" si="852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53"/>
        <v>Penalolen4393415</v>
      </c>
    </row>
    <row r="8384" spans="11:19" x14ac:dyDescent="0.3">
      <c r="K8384">
        <f t="shared" si="848"/>
        <v>0</v>
      </c>
      <c r="L8384" t="str">
        <f t="shared" si="849"/>
        <v>Penalolen43934</v>
      </c>
      <c r="M8384" s="9">
        <f t="shared" si="850"/>
        <v>16</v>
      </c>
      <c r="N8384" t="str">
        <f t="shared" si="851"/>
        <v>Penalolen</v>
      </c>
      <c r="O8384" s="1">
        <f t="shared" si="852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53"/>
        <v>Penalolen4393416</v>
      </c>
    </row>
    <row r="8385" spans="11:19" x14ac:dyDescent="0.3">
      <c r="K8385">
        <f t="shared" si="848"/>
        <v>0</v>
      </c>
      <c r="L8385" t="str">
        <f t="shared" si="849"/>
        <v>Penalolen43934</v>
      </c>
      <c r="M8385" s="9">
        <f t="shared" si="850"/>
        <v>17</v>
      </c>
      <c r="N8385" t="str">
        <f t="shared" si="851"/>
        <v>Penalolen</v>
      </c>
      <c r="O8385" s="1">
        <f t="shared" si="852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53"/>
        <v>Penalolen4393417</v>
      </c>
    </row>
    <row r="8386" spans="11:19" x14ac:dyDescent="0.3">
      <c r="K8386">
        <f t="shared" si="848"/>
        <v>0</v>
      </c>
      <c r="L8386" t="str">
        <f t="shared" si="849"/>
        <v>Penalolen43934</v>
      </c>
      <c r="M8386" s="9">
        <f t="shared" si="850"/>
        <v>18</v>
      </c>
      <c r="N8386" t="str">
        <f t="shared" si="851"/>
        <v>Penalolen</v>
      </c>
      <c r="O8386" s="1">
        <f t="shared" si="852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53"/>
        <v>Penalolen4393418</v>
      </c>
    </row>
    <row r="8387" spans="11:19" x14ac:dyDescent="0.3">
      <c r="K8387">
        <f t="shared" si="848"/>
        <v>0</v>
      </c>
      <c r="L8387" t="str">
        <f t="shared" si="849"/>
        <v>Penalolen43934</v>
      </c>
      <c r="M8387" s="9">
        <f t="shared" si="850"/>
        <v>19</v>
      </c>
      <c r="N8387" t="str">
        <f t="shared" si="851"/>
        <v>Penalolen</v>
      </c>
      <c r="O8387" s="1">
        <f t="shared" si="852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53"/>
        <v>Penalolen4393419</v>
      </c>
    </row>
    <row r="8388" spans="11:19" x14ac:dyDescent="0.3">
      <c r="K8388">
        <f t="shared" si="848"/>
        <v>0</v>
      </c>
      <c r="L8388" t="str">
        <f t="shared" si="849"/>
        <v>Penalolen43934</v>
      </c>
      <c r="M8388" s="9">
        <f t="shared" si="850"/>
        <v>20</v>
      </c>
      <c r="N8388" t="str">
        <f t="shared" si="851"/>
        <v>Penalolen</v>
      </c>
      <c r="O8388" s="1">
        <f t="shared" si="852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53"/>
        <v>Penalolen4393420</v>
      </c>
    </row>
    <row r="8389" spans="11:19" x14ac:dyDescent="0.3">
      <c r="K8389">
        <f t="shared" si="848"/>
        <v>0</v>
      </c>
      <c r="L8389" t="str">
        <f t="shared" si="849"/>
        <v>Penalolen43934</v>
      </c>
      <c r="M8389" s="9">
        <f t="shared" si="850"/>
        <v>21</v>
      </c>
      <c r="N8389" t="str">
        <f t="shared" si="851"/>
        <v>Penalolen</v>
      </c>
      <c r="O8389" s="1">
        <f t="shared" si="852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53"/>
        <v>Penalolen4393421</v>
      </c>
    </row>
    <row r="8390" spans="11:19" x14ac:dyDescent="0.3">
      <c r="K8390">
        <f t="shared" si="848"/>
        <v>0</v>
      </c>
      <c r="L8390" t="str">
        <f t="shared" si="849"/>
        <v>Penalolen43934</v>
      </c>
      <c r="M8390" s="9">
        <f t="shared" si="850"/>
        <v>22</v>
      </c>
      <c r="N8390" t="str">
        <f t="shared" si="851"/>
        <v>Penalolen</v>
      </c>
      <c r="O8390" s="1">
        <f t="shared" si="852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53"/>
        <v>Penalolen4393422</v>
      </c>
    </row>
    <row r="8391" spans="11:19" x14ac:dyDescent="0.3">
      <c r="K8391">
        <f t="shared" ref="K8391:K8454" si="854">+COUNTIFS($L$6:$L$20000,B8391)</f>
        <v>0</v>
      </c>
      <c r="L8391" t="str">
        <f t="shared" si="849"/>
        <v>Penalolen43934</v>
      </c>
      <c r="M8391" s="9">
        <f t="shared" si="850"/>
        <v>23</v>
      </c>
      <c r="N8391" t="str">
        <f t="shared" si="851"/>
        <v>Penalolen</v>
      </c>
      <c r="O8391" s="1">
        <f t="shared" si="852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53"/>
        <v>Penalolen4393423</v>
      </c>
    </row>
    <row r="8392" spans="11:19" x14ac:dyDescent="0.3">
      <c r="K8392">
        <f t="shared" si="854"/>
        <v>0</v>
      </c>
      <c r="L8392" t="str">
        <f t="shared" si="849"/>
        <v>Penalolen43934</v>
      </c>
      <c r="M8392" s="9">
        <f t="shared" si="850"/>
        <v>24</v>
      </c>
      <c r="N8392" t="str">
        <f t="shared" si="851"/>
        <v>Penalolen</v>
      </c>
      <c r="O8392" s="1">
        <f t="shared" si="852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53"/>
        <v>Penalolen4393424</v>
      </c>
    </row>
    <row r="8393" spans="11:19" x14ac:dyDescent="0.3">
      <c r="K8393">
        <f t="shared" si="854"/>
        <v>0</v>
      </c>
      <c r="L8393" t="str">
        <f t="shared" si="849"/>
        <v>Penalolen43934</v>
      </c>
      <c r="M8393" s="9">
        <f t="shared" si="850"/>
        <v>25</v>
      </c>
      <c r="N8393" t="str">
        <f t="shared" si="851"/>
        <v>Penalolen</v>
      </c>
      <c r="O8393" s="1">
        <f t="shared" si="852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53"/>
        <v>Penalolen4393425</v>
      </c>
    </row>
    <row r="8394" spans="11:19" x14ac:dyDescent="0.3">
      <c r="K8394">
        <f t="shared" si="854"/>
        <v>0</v>
      </c>
      <c r="L8394" t="str">
        <f t="shared" si="849"/>
        <v>Penalolen43934</v>
      </c>
      <c r="M8394" s="9">
        <f t="shared" si="850"/>
        <v>26</v>
      </c>
      <c r="N8394" t="str">
        <f t="shared" si="851"/>
        <v>Penalolen</v>
      </c>
      <c r="O8394" s="1">
        <f t="shared" si="852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53"/>
        <v>Penalolen4393426</v>
      </c>
    </row>
    <row r="8395" spans="11:19" x14ac:dyDescent="0.3">
      <c r="K8395">
        <f t="shared" si="854"/>
        <v>0</v>
      </c>
      <c r="L8395" t="str">
        <f t="shared" si="849"/>
        <v>Penalolen43934</v>
      </c>
      <c r="M8395" s="9">
        <f t="shared" si="850"/>
        <v>27</v>
      </c>
      <c r="N8395" t="str">
        <f t="shared" si="851"/>
        <v>Penalolen</v>
      </c>
      <c r="O8395" s="1">
        <f t="shared" si="852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53"/>
        <v>Penalolen4393427</v>
      </c>
    </row>
    <row r="8396" spans="11:19" x14ac:dyDescent="0.3">
      <c r="K8396">
        <f t="shared" si="854"/>
        <v>0</v>
      </c>
      <c r="L8396" t="str">
        <f t="shared" si="849"/>
        <v>Penalolen43934</v>
      </c>
      <c r="M8396" s="9">
        <f t="shared" si="850"/>
        <v>28</v>
      </c>
      <c r="N8396" t="str">
        <f t="shared" si="851"/>
        <v>Penalolen</v>
      </c>
      <c r="O8396" s="1">
        <f t="shared" si="852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53"/>
        <v>Penalolen4393428</v>
      </c>
    </row>
    <row r="8397" spans="11:19" x14ac:dyDescent="0.3">
      <c r="K8397">
        <f t="shared" si="854"/>
        <v>0</v>
      </c>
      <c r="L8397" t="str">
        <f t="shared" si="849"/>
        <v>Penalolen43934</v>
      </c>
      <c r="M8397" s="9">
        <f t="shared" si="850"/>
        <v>29</v>
      </c>
      <c r="N8397" t="str">
        <f t="shared" si="851"/>
        <v>Penalolen</v>
      </c>
      <c r="O8397" s="1">
        <f t="shared" si="852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53"/>
        <v>Penalolen4393429</v>
      </c>
    </row>
    <row r="8398" spans="11:19" x14ac:dyDescent="0.3">
      <c r="K8398">
        <f t="shared" si="854"/>
        <v>0</v>
      </c>
      <c r="L8398" t="str">
        <f t="shared" si="849"/>
        <v>Penalolen43934</v>
      </c>
      <c r="M8398" s="9">
        <f t="shared" si="850"/>
        <v>30</v>
      </c>
      <c r="N8398" t="str">
        <f t="shared" si="851"/>
        <v>Penalolen</v>
      </c>
      <c r="O8398" s="1">
        <f t="shared" si="852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53"/>
        <v>Penalolen4393430</v>
      </c>
    </row>
    <row r="8399" spans="11:19" x14ac:dyDescent="0.3">
      <c r="K8399">
        <f t="shared" si="854"/>
        <v>0</v>
      </c>
      <c r="L8399" t="str">
        <f t="shared" si="849"/>
        <v>Penalolen43934</v>
      </c>
      <c r="M8399" s="9">
        <f t="shared" si="850"/>
        <v>31</v>
      </c>
      <c r="N8399" t="str">
        <f t="shared" si="851"/>
        <v>Penalolen</v>
      </c>
      <c r="O8399" s="1">
        <f t="shared" si="852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53"/>
        <v>Penalolen4393431</v>
      </c>
    </row>
    <row r="8400" spans="11:19" x14ac:dyDescent="0.3">
      <c r="K8400">
        <f t="shared" si="854"/>
        <v>0</v>
      </c>
      <c r="L8400" t="str">
        <f t="shared" si="849"/>
        <v>Penalolen43934</v>
      </c>
      <c r="M8400" s="9">
        <f t="shared" si="850"/>
        <v>32</v>
      </c>
      <c r="N8400" t="str">
        <f t="shared" si="851"/>
        <v>Penalolen</v>
      </c>
      <c r="O8400" s="1">
        <f t="shared" si="852"/>
        <v>43934</v>
      </c>
      <c r="P8400">
        <f>+VLOOKUP($N8400,[1]Hoja3!$A$4:$E$349,2,0)</f>
        <v>13</v>
      </c>
      <c r="Q8400">
        <f>+VLOOKUP($N8400,[1]Hoja3!$A$4:$E$349,3,0)</f>
        <v>13122</v>
      </c>
      <c r="R8400" t="str">
        <f>+VLOOKUP($N8400,[1]Hoja3!$A$4:$E$349,4,0)</f>
        <v>Metropolitana</v>
      </c>
      <c r="S8400" t="str">
        <f t="shared" si="853"/>
        <v>Penalolen4393432</v>
      </c>
    </row>
    <row r="8401" spans="11:19" x14ac:dyDescent="0.3">
      <c r="K8401">
        <f t="shared" si="854"/>
        <v>0</v>
      </c>
      <c r="L8401" t="str">
        <f t="shared" si="849"/>
        <v>Penalolen43934</v>
      </c>
      <c r="M8401" s="9">
        <f t="shared" si="850"/>
        <v>33</v>
      </c>
      <c r="N8401" t="str">
        <f t="shared" si="851"/>
        <v>Penalolen</v>
      </c>
      <c r="O8401" s="1">
        <f t="shared" si="852"/>
        <v>43934</v>
      </c>
      <c r="P8401">
        <f>+VLOOKUP($N8401,[1]Hoja3!$A$4:$E$349,2,0)</f>
        <v>13</v>
      </c>
      <c r="Q8401">
        <f>+VLOOKUP($N8401,[1]Hoja3!$A$4:$E$349,3,0)</f>
        <v>13122</v>
      </c>
      <c r="R8401" t="str">
        <f>+VLOOKUP($N8401,[1]Hoja3!$A$4:$E$349,4,0)</f>
        <v>Metropolitana</v>
      </c>
      <c r="S8401" t="str">
        <f t="shared" si="853"/>
        <v>Penalolen4393433</v>
      </c>
    </row>
    <row r="8402" spans="11:19" x14ac:dyDescent="0.3">
      <c r="K8402">
        <f t="shared" si="854"/>
        <v>0</v>
      </c>
      <c r="L8402" t="str">
        <f t="shared" si="849"/>
        <v>Penco43934</v>
      </c>
      <c r="M8402" s="9">
        <v>1</v>
      </c>
      <c r="N8402" t="s">
        <v>235</v>
      </c>
      <c r="O8402" s="1">
        <f t="shared" si="852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53"/>
        <v>Penco439341</v>
      </c>
    </row>
    <row r="8403" spans="11:19" x14ac:dyDescent="0.3">
      <c r="K8403">
        <f t="shared" si="854"/>
        <v>0</v>
      </c>
      <c r="L8403" t="str">
        <f t="shared" si="849"/>
        <v>Penco43934</v>
      </c>
      <c r="M8403" s="9">
        <f t="shared" si="850"/>
        <v>2</v>
      </c>
      <c r="N8403" t="str">
        <f t="shared" si="851"/>
        <v>Penco</v>
      </c>
      <c r="O8403" s="1">
        <f t="shared" si="852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53"/>
        <v>Penco439342</v>
      </c>
    </row>
    <row r="8404" spans="11:19" x14ac:dyDescent="0.3">
      <c r="K8404">
        <f t="shared" si="854"/>
        <v>0</v>
      </c>
      <c r="L8404" t="str">
        <f t="shared" si="849"/>
        <v>Penco43934</v>
      </c>
      <c r="M8404" s="9">
        <f t="shared" si="850"/>
        <v>3</v>
      </c>
      <c r="N8404" t="str">
        <f t="shared" si="851"/>
        <v>Penco</v>
      </c>
      <c r="O8404" s="1">
        <f t="shared" si="852"/>
        <v>43934</v>
      </c>
      <c r="P8404">
        <f>+VLOOKUP($N8404,[1]Hoja3!$A$4:$E$349,2,0)</f>
        <v>8</v>
      </c>
      <c r="Q8404">
        <f>+VLOOKUP($N8404,[1]Hoja3!$A$4:$E$349,3,0)</f>
        <v>8107</v>
      </c>
      <c r="R8404" t="str">
        <f>+VLOOKUP($N8404,[1]Hoja3!$A$4:$E$349,4,0)</f>
        <v>Biobío</v>
      </c>
      <c r="S8404" t="str">
        <f t="shared" si="853"/>
        <v>Penco439343</v>
      </c>
    </row>
    <row r="8405" spans="11:19" x14ac:dyDescent="0.3">
      <c r="K8405">
        <f t="shared" si="854"/>
        <v>0</v>
      </c>
      <c r="L8405" t="str">
        <f t="shared" si="849"/>
        <v>Penco43934</v>
      </c>
      <c r="M8405" s="9">
        <f t="shared" si="850"/>
        <v>4</v>
      </c>
      <c r="N8405" t="str">
        <f t="shared" si="851"/>
        <v>Penco</v>
      </c>
      <c r="O8405" s="1">
        <f t="shared" si="852"/>
        <v>43934</v>
      </c>
      <c r="P8405">
        <f>+VLOOKUP($N8405,[1]Hoja3!$A$4:$E$349,2,0)</f>
        <v>8</v>
      </c>
      <c r="Q8405">
        <f>+VLOOKUP($N8405,[1]Hoja3!$A$4:$E$349,3,0)</f>
        <v>8107</v>
      </c>
      <c r="R8405" t="str">
        <f>+VLOOKUP($N8405,[1]Hoja3!$A$4:$E$349,4,0)</f>
        <v>Biobío</v>
      </c>
      <c r="S8405" t="str">
        <f t="shared" si="853"/>
        <v>Penco439344</v>
      </c>
    </row>
    <row r="8406" spans="11:19" x14ac:dyDescent="0.3">
      <c r="K8406">
        <f t="shared" si="854"/>
        <v>0</v>
      </c>
      <c r="L8406" t="str">
        <f t="shared" si="849"/>
        <v>Perquenco43934</v>
      </c>
      <c r="M8406" s="9">
        <v>1</v>
      </c>
      <c r="N8406" t="s">
        <v>237</v>
      </c>
      <c r="O8406" s="1">
        <f t="shared" si="852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53"/>
        <v>Perquenco439341</v>
      </c>
    </row>
    <row r="8407" spans="11:19" x14ac:dyDescent="0.3">
      <c r="K8407">
        <f t="shared" si="854"/>
        <v>0</v>
      </c>
      <c r="L8407" t="str">
        <f t="shared" si="849"/>
        <v>Perquenco43934</v>
      </c>
      <c r="M8407" s="9">
        <f t="shared" si="850"/>
        <v>2</v>
      </c>
      <c r="N8407" t="str">
        <f t="shared" si="851"/>
        <v>Perquenco</v>
      </c>
      <c r="O8407" s="1">
        <f t="shared" si="852"/>
        <v>43934</v>
      </c>
      <c r="P8407">
        <f>+VLOOKUP($N8407,[1]Hoja3!$A$4:$E$349,2,0)</f>
        <v>9</v>
      </c>
      <c r="Q8407">
        <f>+VLOOKUP($N8407,[1]Hoja3!$A$4:$E$349,3,0)</f>
        <v>9113</v>
      </c>
      <c r="R8407" t="str">
        <f>+VLOOKUP($N8407,[1]Hoja3!$A$4:$E$349,4,0)</f>
        <v>Araucanía</v>
      </c>
      <c r="S8407" t="str">
        <f t="shared" si="853"/>
        <v>Perquenco439342</v>
      </c>
    </row>
    <row r="8408" spans="11:19" x14ac:dyDescent="0.3">
      <c r="K8408">
        <f t="shared" si="854"/>
        <v>0</v>
      </c>
      <c r="L8408" t="str">
        <f t="shared" si="849"/>
        <v>Perquenco43934</v>
      </c>
      <c r="M8408" s="9">
        <f t="shared" si="850"/>
        <v>3</v>
      </c>
      <c r="N8408" t="str">
        <f t="shared" si="851"/>
        <v>Perquenco</v>
      </c>
      <c r="O8408" s="1">
        <f t="shared" si="852"/>
        <v>43934</v>
      </c>
      <c r="P8408">
        <f>+VLOOKUP($N8408,[1]Hoja3!$A$4:$E$349,2,0)</f>
        <v>9</v>
      </c>
      <c r="Q8408">
        <f>+VLOOKUP($N8408,[1]Hoja3!$A$4:$E$349,3,0)</f>
        <v>9113</v>
      </c>
      <c r="R8408" t="str">
        <f>+VLOOKUP($N8408,[1]Hoja3!$A$4:$E$349,4,0)</f>
        <v>Araucanía</v>
      </c>
      <c r="S8408" t="str">
        <f t="shared" si="853"/>
        <v>Perquenco439343</v>
      </c>
    </row>
    <row r="8409" spans="11:19" x14ac:dyDescent="0.3">
      <c r="K8409">
        <f t="shared" si="854"/>
        <v>0</v>
      </c>
      <c r="L8409" t="str">
        <f t="shared" si="849"/>
        <v>Petorca43934</v>
      </c>
      <c r="M8409" s="9">
        <v>1</v>
      </c>
      <c r="N8409" t="s">
        <v>238</v>
      </c>
      <c r="O8409" s="1">
        <f t="shared" si="852"/>
        <v>43934</v>
      </c>
      <c r="P8409">
        <f>+VLOOKUP($N8409,[1]Hoja3!$A$4:$E$349,2,0)</f>
        <v>5</v>
      </c>
      <c r="Q8409">
        <f>+VLOOKUP($N8409,[1]Hoja3!$A$4:$E$349,3,0)</f>
        <v>5404</v>
      </c>
      <c r="R8409" t="str">
        <f>+VLOOKUP($N8409,[1]Hoja3!$A$4:$E$349,4,0)</f>
        <v>Valparaíso</v>
      </c>
      <c r="S8409" t="str">
        <f t="shared" si="853"/>
        <v>Petorca439341</v>
      </c>
    </row>
    <row r="8410" spans="11:19" x14ac:dyDescent="0.3">
      <c r="K8410">
        <f t="shared" si="854"/>
        <v>0</v>
      </c>
      <c r="L8410" t="str">
        <f t="shared" si="849"/>
        <v>Peumo43934</v>
      </c>
      <c r="M8410" s="9">
        <v>1</v>
      </c>
      <c r="N8410" t="s">
        <v>239</v>
      </c>
      <c r="O8410" s="1">
        <f t="shared" si="852"/>
        <v>43934</v>
      </c>
      <c r="P8410">
        <f>+VLOOKUP($N8410,[1]Hoja3!$A$4:$E$349,2,0)</f>
        <v>6</v>
      </c>
      <c r="Q8410">
        <f>+VLOOKUP($N8410,[1]Hoja3!$A$4:$E$349,3,0)</f>
        <v>6112</v>
      </c>
      <c r="R8410" t="str">
        <f>+VLOOKUP($N8410,[1]Hoja3!$A$4:$E$349,4,0)</f>
        <v>O’Higgins</v>
      </c>
      <c r="S8410" t="str">
        <f t="shared" si="853"/>
        <v>Peumo439341</v>
      </c>
    </row>
    <row r="8411" spans="11:19" x14ac:dyDescent="0.3">
      <c r="K8411">
        <f t="shared" si="854"/>
        <v>0</v>
      </c>
      <c r="L8411" t="str">
        <f t="shared" si="849"/>
        <v>Pica43934</v>
      </c>
      <c r="M8411" s="9">
        <v>1</v>
      </c>
      <c r="N8411" t="s">
        <v>240</v>
      </c>
      <c r="O8411" s="1">
        <f t="shared" si="852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53"/>
        <v>Pica439341</v>
      </c>
    </row>
    <row r="8412" spans="11:19" x14ac:dyDescent="0.3">
      <c r="K8412">
        <f t="shared" si="854"/>
        <v>0</v>
      </c>
      <c r="L8412" t="str">
        <f t="shared" si="849"/>
        <v>Pica43934</v>
      </c>
      <c r="M8412" s="9">
        <f t="shared" si="850"/>
        <v>2</v>
      </c>
      <c r="N8412" t="str">
        <f t="shared" si="851"/>
        <v>Pica</v>
      </c>
      <c r="O8412" s="1">
        <f t="shared" si="852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53"/>
        <v>Pica439342</v>
      </c>
    </row>
    <row r="8413" spans="11:19" x14ac:dyDescent="0.3">
      <c r="K8413">
        <f t="shared" si="854"/>
        <v>0</v>
      </c>
      <c r="L8413" t="str">
        <f t="shared" si="849"/>
        <v>Pica43934</v>
      </c>
      <c r="M8413" s="9">
        <f t="shared" si="850"/>
        <v>3</v>
      </c>
      <c r="N8413" t="str">
        <f t="shared" si="851"/>
        <v>Pica</v>
      </c>
      <c r="O8413" s="1">
        <f t="shared" si="852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53"/>
        <v>Pica439343</v>
      </c>
    </row>
    <row r="8414" spans="11:19" x14ac:dyDescent="0.3">
      <c r="K8414">
        <f t="shared" si="854"/>
        <v>0</v>
      </c>
      <c r="L8414" t="str">
        <f t="shared" si="849"/>
        <v>Pica43934</v>
      </c>
      <c r="M8414" s="9">
        <f t="shared" si="850"/>
        <v>4</v>
      </c>
      <c r="N8414" t="str">
        <f t="shared" si="851"/>
        <v>Pica</v>
      </c>
      <c r="O8414" s="1">
        <f t="shared" si="852"/>
        <v>43934</v>
      </c>
      <c r="P8414">
        <f>+VLOOKUP($N8414,[1]Hoja3!$A$4:$E$349,2,0)</f>
        <v>1</v>
      </c>
      <c r="Q8414">
        <f>+VLOOKUP($N8414,[1]Hoja3!$A$4:$E$349,3,0)</f>
        <v>1405</v>
      </c>
      <c r="R8414" t="str">
        <f>+VLOOKUP($N8414,[1]Hoja3!$A$4:$E$349,4,0)</f>
        <v>Tarapacá</v>
      </c>
      <c r="S8414" t="str">
        <f t="shared" si="853"/>
        <v>Pica439344</v>
      </c>
    </row>
    <row r="8415" spans="11:19" x14ac:dyDescent="0.3">
      <c r="K8415">
        <f t="shared" si="854"/>
        <v>0</v>
      </c>
      <c r="L8415" t="str">
        <f t="shared" si="849"/>
        <v>Pica43934</v>
      </c>
      <c r="M8415" s="9">
        <f t="shared" si="850"/>
        <v>5</v>
      </c>
      <c r="N8415" t="str">
        <f t="shared" si="851"/>
        <v>Pica</v>
      </c>
      <c r="O8415" s="1">
        <f t="shared" si="852"/>
        <v>43934</v>
      </c>
      <c r="P8415">
        <f>+VLOOKUP($N8415,[1]Hoja3!$A$4:$E$349,2,0)</f>
        <v>1</v>
      </c>
      <c r="Q8415">
        <f>+VLOOKUP($N8415,[1]Hoja3!$A$4:$E$349,3,0)</f>
        <v>1405</v>
      </c>
      <c r="R8415" t="str">
        <f>+VLOOKUP($N8415,[1]Hoja3!$A$4:$E$349,4,0)</f>
        <v>Tarapacá</v>
      </c>
      <c r="S8415" t="str">
        <f t="shared" si="853"/>
        <v>Pica439345</v>
      </c>
    </row>
    <row r="8416" spans="11:19" x14ac:dyDescent="0.3">
      <c r="K8416">
        <f t="shared" si="854"/>
        <v>0</v>
      </c>
      <c r="L8416" t="str">
        <f t="shared" si="849"/>
        <v>Pirque43934</v>
      </c>
      <c r="M8416" s="9">
        <v>1</v>
      </c>
      <c r="N8416" t="s">
        <v>244</v>
      </c>
      <c r="O8416" s="1">
        <f t="shared" si="852"/>
        <v>43934</v>
      </c>
      <c r="P8416">
        <f>+VLOOKUP($N8416,[1]Hoja3!$A$4:$E$349,2,0)</f>
        <v>13</v>
      </c>
      <c r="Q8416">
        <f>+VLOOKUP($N8416,[1]Hoja3!$A$4:$E$349,3,0)</f>
        <v>13202</v>
      </c>
      <c r="R8416" t="str">
        <f>+VLOOKUP($N8416,[1]Hoja3!$A$4:$E$349,4,0)</f>
        <v>Metropolitana</v>
      </c>
      <c r="S8416" t="str">
        <f t="shared" si="853"/>
        <v>Pirque439341</v>
      </c>
    </row>
    <row r="8417" spans="11:19" x14ac:dyDescent="0.3">
      <c r="K8417">
        <f t="shared" si="854"/>
        <v>0</v>
      </c>
      <c r="L8417" t="str">
        <f t="shared" si="849"/>
        <v>Pitrufquen43934</v>
      </c>
      <c r="M8417" s="9">
        <v>1</v>
      </c>
      <c r="N8417" t="s">
        <v>245</v>
      </c>
      <c r="O8417" s="1">
        <f t="shared" si="852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53"/>
        <v>Pitrufquen439341</v>
      </c>
    </row>
    <row r="8418" spans="11:19" x14ac:dyDescent="0.3">
      <c r="K8418">
        <f t="shared" si="854"/>
        <v>0</v>
      </c>
      <c r="L8418" t="str">
        <f t="shared" si="849"/>
        <v>Pitrufquen43934</v>
      </c>
      <c r="M8418" s="9">
        <f t="shared" si="850"/>
        <v>2</v>
      </c>
      <c r="N8418" t="str">
        <f t="shared" si="851"/>
        <v>Pitrufquen</v>
      </c>
      <c r="O8418" s="1">
        <f t="shared" si="852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53"/>
        <v>Pitrufquen439342</v>
      </c>
    </row>
    <row r="8419" spans="11:19" x14ac:dyDescent="0.3">
      <c r="K8419">
        <f t="shared" si="854"/>
        <v>0</v>
      </c>
      <c r="L8419" t="str">
        <f t="shared" si="849"/>
        <v>Pitrufquen43934</v>
      </c>
      <c r="M8419" s="9">
        <f t="shared" si="850"/>
        <v>3</v>
      </c>
      <c r="N8419" t="str">
        <f t="shared" si="851"/>
        <v>Pitrufquen</v>
      </c>
      <c r="O8419" s="1">
        <f t="shared" si="852"/>
        <v>43934</v>
      </c>
      <c r="P8419">
        <f>+VLOOKUP($N8419,[1]Hoja3!$A$4:$E$349,2,0)</f>
        <v>9</v>
      </c>
      <c r="Q8419">
        <f>+VLOOKUP($N8419,[1]Hoja3!$A$4:$E$349,3,0)</f>
        <v>9114</v>
      </c>
      <c r="R8419" t="str">
        <f>+VLOOKUP($N8419,[1]Hoja3!$A$4:$E$349,4,0)</f>
        <v>Araucanía</v>
      </c>
      <c r="S8419" t="str">
        <f t="shared" si="853"/>
        <v>Pitrufquen439343</v>
      </c>
    </row>
    <row r="8420" spans="11:19" x14ac:dyDescent="0.3">
      <c r="K8420">
        <f t="shared" si="854"/>
        <v>0</v>
      </c>
      <c r="L8420" t="str">
        <f t="shared" si="849"/>
        <v>Pitrufquen43934</v>
      </c>
      <c r="M8420" s="9">
        <f t="shared" si="850"/>
        <v>4</v>
      </c>
      <c r="N8420" t="str">
        <f t="shared" si="851"/>
        <v>Pitrufquen</v>
      </c>
      <c r="O8420" s="1">
        <f t="shared" si="852"/>
        <v>43934</v>
      </c>
      <c r="P8420">
        <f>+VLOOKUP($N8420,[1]Hoja3!$A$4:$E$349,2,0)</f>
        <v>9</v>
      </c>
      <c r="Q8420">
        <f>+VLOOKUP($N8420,[1]Hoja3!$A$4:$E$349,3,0)</f>
        <v>9114</v>
      </c>
      <c r="R8420" t="str">
        <f>+VLOOKUP($N8420,[1]Hoja3!$A$4:$E$349,4,0)</f>
        <v>Araucanía</v>
      </c>
      <c r="S8420" t="str">
        <f t="shared" si="853"/>
        <v>Pitrufquen439344</v>
      </c>
    </row>
    <row r="8421" spans="11:19" x14ac:dyDescent="0.3">
      <c r="K8421">
        <f t="shared" si="854"/>
        <v>0</v>
      </c>
      <c r="L8421" t="str">
        <f t="shared" si="849"/>
        <v>Placilla43934</v>
      </c>
      <c r="M8421" s="9">
        <v>1</v>
      </c>
      <c r="N8421" t="s">
        <v>246</v>
      </c>
      <c r="O8421" s="1">
        <f t="shared" si="852"/>
        <v>43934</v>
      </c>
      <c r="P8421">
        <f>+VLOOKUP($N8421,[1]Hoja3!$A$4:$E$349,2,0)</f>
        <v>6</v>
      </c>
      <c r="Q8421">
        <f>+VLOOKUP($N8421,[1]Hoja3!$A$4:$E$349,3,0)</f>
        <v>6308</v>
      </c>
      <c r="R8421" t="str">
        <f>+VLOOKUP($N8421,[1]Hoja3!$A$4:$E$349,4,0)</f>
        <v>O’Higgins</v>
      </c>
      <c r="S8421" t="str">
        <f t="shared" si="853"/>
        <v>Placilla439341</v>
      </c>
    </row>
    <row r="8422" spans="11:19" x14ac:dyDescent="0.3">
      <c r="K8422">
        <f t="shared" si="854"/>
        <v>0</v>
      </c>
      <c r="L8422" t="str">
        <f t="shared" si="849"/>
        <v>Portezuelo43934</v>
      </c>
      <c r="M8422" s="9">
        <v>1</v>
      </c>
      <c r="N8422" t="s">
        <v>247</v>
      </c>
      <c r="O8422" s="1">
        <f t="shared" si="852"/>
        <v>43934</v>
      </c>
      <c r="P8422">
        <f>+VLOOKUP($N8422,[1]Hoja3!$A$4:$E$349,2,0)</f>
        <v>16</v>
      </c>
      <c r="Q8422">
        <f>+VLOOKUP($N8422,[1]Hoja3!$A$4:$E$349,3,0)</f>
        <v>16205</v>
      </c>
      <c r="R8422" t="str">
        <f>+VLOOKUP($N8422,[1]Hoja3!$A$4:$E$349,4,0)</f>
        <v>Ñuble</v>
      </c>
      <c r="S8422" t="str">
        <f t="shared" si="853"/>
        <v>Portezuelo439341</v>
      </c>
    </row>
    <row r="8423" spans="11:19" x14ac:dyDescent="0.3">
      <c r="K8423">
        <f t="shared" si="854"/>
        <v>0</v>
      </c>
      <c r="L8423" t="str">
        <f t="shared" ref="L8423:L8440" si="855">+N8423&amp;O8423</f>
        <v>Porvenir43934</v>
      </c>
      <c r="M8423" s="9">
        <v>1</v>
      </c>
      <c r="N8423" t="s">
        <v>248</v>
      </c>
      <c r="O8423" s="1">
        <f t="shared" ref="O8423:O8440" si="856">+O8422</f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ref="S8423:S8440" si="857">+N8423&amp;O8423&amp;M8423</f>
        <v>Porvenir439341</v>
      </c>
    </row>
    <row r="8424" spans="11:19" x14ac:dyDescent="0.3">
      <c r="K8424">
        <f t="shared" si="854"/>
        <v>0</v>
      </c>
      <c r="L8424" t="str">
        <f t="shared" si="855"/>
        <v>Porvenir43934</v>
      </c>
      <c r="M8424" s="9">
        <f t="shared" ref="M8424:M8439" si="858">+M8423+1</f>
        <v>2</v>
      </c>
      <c r="N8424" t="str">
        <f t="shared" ref="N8424:N8439" si="859">+N8423</f>
        <v>Porvenir</v>
      </c>
      <c r="O8424" s="1">
        <f t="shared" si="856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57"/>
        <v>Porvenir439342</v>
      </c>
    </row>
    <row r="8425" spans="11:19" x14ac:dyDescent="0.3">
      <c r="K8425">
        <f t="shared" si="854"/>
        <v>0</v>
      </c>
      <c r="L8425" t="str">
        <f t="shared" si="855"/>
        <v>Porvenir43934</v>
      </c>
      <c r="M8425" s="9">
        <f t="shared" si="858"/>
        <v>3</v>
      </c>
      <c r="N8425" t="str">
        <f t="shared" si="859"/>
        <v>Porvenir</v>
      </c>
      <c r="O8425" s="1">
        <f t="shared" si="856"/>
        <v>43934</v>
      </c>
      <c r="P8425">
        <f>+VLOOKUP($N8425,[1]Hoja3!$A$4:$E$349,2,0)</f>
        <v>12</v>
      </c>
      <c r="Q8425">
        <f>+VLOOKUP($N8425,[1]Hoja3!$A$4:$E$349,3,0)</f>
        <v>12301</v>
      </c>
      <c r="R8425" t="str">
        <f>+VLOOKUP($N8425,[1]Hoja3!$A$4:$E$349,4,0)</f>
        <v>Magallanes</v>
      </c>
      <c r="S8425" t="str">
        <f t="shared" si="857"/>
        <v>Porvenir439343</v>
      </c>
    </row>
    <row r="8426" spans="11:19" x14ac:dyDescent="0.3">
      <c r="K8426">
        <f t="shared" si="854"/>
        <v>0</v>
      </c>
      <c r="L8426" t="str">
        <f t="shared" si="855"/>
        <v>Porvenir43934</v>
      </c>
      <c r="M8426" s="9">
        <f t="shared" si="858"/>
        <v>4</v>
      </c>
      <c r="N8426" t="str">
        <f t="shared" si="859"/>
        <v>Porvenir</v>
      </c>
      <c r="O8426" s="1">
        <f t="shared" si="856"/>
        <v>43934</v>
      </c>
      <c r="P8426">
        <f>+VLOOKUP($N8426,[1]Hoja3!$A$4:$E$349,2,0)</f>
        <v>12</v>
      </c>
      <c r="Q8426">
        <f>+VLOOKUP($N8426,[1]Hoja3!$A$4:$E$349,3,0)</f>
        <v>12301</v>
      </c>
      <c r="R8426" t="str">
        <f>+VLOOKUP($N8426,[1]Hoja3!$A$4:$E$349,4,0)</f>
        <v>Magallanes</v>
      </c>
      <c r="S8426" t="str">
        <f t="shared" si="857"/>
        <v>Porvenir439344</v>
      </c>
    </row>
    <row r="8427" spans="11:19" x14ac:dyDescent="0.3">
      <c r="K8427">
        <f t="shared" si="854"/>
        <v>0</v>
      </c>
      <c r="L8427" t="str">
        <f t="shared" si="855"/>
        <v>Pozo Almonte43934</v>
      </c>
      <c r="M8427" s="9">
        <v>1</v>
      </c>
      <c r="N8427" t="s">
        <v>249</v>
      </c>
      <c r="O8427" s="1">
        <f t="shared" si="856"/>
        <v>43934</v>
      </c>
      <c r="P8427">
        <f>+VLOOKUP($N8427,[1]Hoja3!$A$4:$E$349,2,0)</f>
        <v>1</v>
      </c>
      <c r="Q8427">
        <f>+VLOOKUP($N8427,[1]Hoja3!$A$4:$E$349,3,0)</f>
        <v>1401</v>
      </c>
      <c r="R8427" t="str">
        <f>+VLOOKUP($N8427,[1]Hoja3!$A$4:$E$349,4,0)</f>
        <v>Tarapacá</v>
      </c>
      <c r="S8427" t="str">
        <f t="shared" si="857"/>
        <v>Pozo Almonte439341</v>
      </c>
    </row>
    <row r="8428" spans="11:19" x14ac:dyDescent="0.3">
      <c r="K8428">
        <f t="shared" si="854"/>
        <v>0</v>
      </c>
      <c r="L8428" t="str">
        <f t="shared" si="855"/>
        <v>Pozo Almonte43934</v>
      </c>
      <c r="M8428" s="9">
        <f t="shared" si="858"/>
        <v>2</v>
      </c>
      <c r="N8428" t="str">
        <f t="shared" si="859"/>
        <v>Pozo Almonte</v>
      </c>
      <c r="O8428" s="1">
        <f t="shared" si="856"/>
        <v>43934</v>
      </c>
      <c r="P8428">
        <f>+VLOOKUP($N8428,[1]Hoja3!$A$4:$E$349,2,0)</f>
        <v>1</v>
      </c>
      <c r="Q8428">
        <f>+VLOOKUP($N8428,[1]Hoja3!$A$4:$E$349,3,0)</f>
        <v>1401</v>
      </c>
      <c r="R8428" t="str">
        <f>+VLOOKUP($N8428,[1]Hoja3!$A$4:$E$349,4,0)</f>
        <v>Tarapacá</v>
      </c>
      <c r="S8428" t="str">
        <f t="shared" si="857"/>
        <v>Pozo Almonte439342</v>
      </c>
    </row>
    <row r="8429" spans="11:19" x14ac:dyDescent="0.3">
      <c r="K8429">
        <f t="shared" si="854"/>
        <v>0</v>
      </c>
      <c r="L8429" t="str">
        <f t="shared" si="855"/>
        <v>Pudahuel43934</v>
      </c>
      <c r="M8429" s="9">
        <v>1</v>
      </c>
      <c r="N8429" t="s">
        <v>254</v>
      </c>
      <c r="O8429" s="1">
        <f t="shared" si="856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57"/>
        <v>Pudahuel439341</v>
      </c>
    </row>
    <row r="8430" spans="11:19" x14ac:dyDescent="0.3">
      <c r="K8430">
        <f t="shared" si="854"/>
        <v>0</v>
      </c>
      <c r="L8430" t="str">
        <f t="shared" si="855"/>
        <v>Pudahuel43934</v>
      </c>
      <c r="M8430" s="9">
        <f t="shared" si="858"/>
        <v>2</v>
      </c>
      <c r="N8430" t="str">
        <f t="shared" si="859"/>
        <v>Pudahuel</v>
      </c>
      <c r="O8430" s="1">
        <f t="shared" si="856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57"/>
        <v>Pudahuel439342</v>
      </c>
    </row>
    <row r="8431" spans="11:19" x14ac:dyDescent="0.3">
      <c r="K8431">
        <f t="shared" si="854"/>
        <v>0</v>
      </c>
      <c r="L8431" t="str">
        <f t="shared" si="855"/>
        <v>Pudahuel43934</v>
      </c>
      <c r="M8431" s="9">
        <f t="shared" si="858"/>
        <v>3</v>
      </c>
      <c r="N8431" t="str">
        <f t="shared" si="859"/>
        <v>Pudahuel</v>
      </c>
      <c r="O8431" s="1">
        <f t="shared" si="856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57"/>
        <v>Pudahuel439343</v>
      </c>
    </row>
    <row r="8432" spans="11:19" x14ac:dyDescent="0.3">
      <c r="K8432">
        <f t="shared" si="854"/>
        <v>0</v>
      </c>
      <c r="L8432" t="str">
        <f t="shared" si="855"/>
        <v>Pudahuel43934</v>
      </c>
      <c r="M8432" s="9">
        <f t="shared" si="858"/>
        <v>4</v>
      </c>
      <c r="N8432" t="str">
        <f t="shared" si="859"/>
        <v>Pudahuel</v>
      </c>
      <c r="O8432" s="1">
        <f t="shared" si="856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57"/>
        <v>Pudahuel439344</v>
      </c>
    </row>
    <row r="8433" spans="11:19" x14ac:dyDescent="0.3">
      <c r="K8433">
        <f t="shared" si="854"/>
        <v>0</v>
      </c>
      <c r="L8433" t="str">
        <f t="shared" si="855"/>
        <v>Pudahuel43934</v>
      </c>
      <c r="M8433" s="9">
        <f t="shared" si="858"/>
        <v>5</v>
      </c>
      <c r="N8433" t="str">
        <f t="shared" si="859"/>
        <v>Pudahuel</v>
      </c>
      <c r="O8433" s="1">
        <f t="shared" si="856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57"/>
        <v>Pudahuel439345</v>
      </c>
    </row>
    <row r="8434" spans="11:19" x14ac:dyDescent="0.3">
      <c r="K8434">
        <f t="shared" si="854"/>
        <v>0</v>
      </c>
      <c r="L8434" t="str">
        <f t="shared" si="855"/>
        <v>Pudahuel43934</v>
      </c>
      <c r="M8434" s="9">
        <f t="shared" si="858"/>
        <v>6</v>
      </c>
      <c r="N8434" t="str">
        <f t="shared" si="859"/>
        <v>Pudahuel</v>
      </c>
      <c r="O8434" s="1">
        <f t="shared" si="856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57"/>
        <v>Pudahuel439346</v>
      </c>
    </row>
    <row r="8435" spans="11:19" x14ac:dyDescent="0.3">
      <c r="K8435">
        <f t="shared" si="854"/>
        <v>0</v>
      </c>
      <c r="L8435" t="str">
        <f t="shared" si="855"/>
        <v>Pudahuel43934</v>
      </c>
      <c r="M8435" s="9">
        <f t="shared" si="858"/>
        <v>7</v>
      </c>
      <c r="N8435" t="str">
        <f t="shared" si="859"/>
        <v>Pudahuel</v>
      </c>
      <c r="O8435" s="1">
        <f t="shared" si="856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57"/>
        <v>Pudahuel439347</v>
      </c>
    </row>
    <row r="8436" spans="11:19" x14ac:dyDescent="0.3">
      <c r="K8436">
        <f t="shared" si="854"/>
        <v>0</v>
      </c>
      <c r="L8436" t="str">
        <f t="shared" si="855"/>
        <v>Pudahuel43934</v>
      </c>
      <c r="M8436" s="9">
        <f t="shared" si="858"/>
        <v>8</v>
      </c>
      <c r="N8436" t="str">
        <f t="shared" si="859"/>
        <v>Pudahuel</v>
      </c>
      <c r="O8436" s="1">
        <f t="shared" si="856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57"/>
        <v>Pudahuel439348</v>
      </c>
    </row>
    <row r="8437" spans="11:19" x14ac:dyDescent="0.3">
      <c r="K8437">
        <f t="shared" si="854"/>
        <v>0</v>
      </c>
      <c r="L8437" t="str">
        <f t="shared" si="855"/>
        <v>Pudahuel43934</v>
      </c>
      <c r="M8437" s="9">
        <f t="shared" si="858"/>
        <v>9</v>
      </c>
      <c r="N8437" t="str">
        <f t="shared" si="859"/>
        <v>Pudahuel</v>
      </c>
      <c r="O8437" s="1">
        <f t="shared" si="856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57"/>
        <v>Pudahuel439349</v>
      </c>
    </row>
    <row r="8438" spans="11:19" x14ac:dyDescent="0.3">
      <c r="K8438">
        <f t="shared" si="854"/>
        <v>0</v>
      </c>
      <c r="L8438" t="str">
        <f t="shared" si="855"/>
        <v>Pudahuel43934</v>
      </c>
      <c r="M8438" s="9">
        <f t="shared" si="858"/>
        <v>10</v>
      </c>
      <c r="N8438" t="str">
        <f t="shared" si="859"/>
        <v>Pudahuel</v>
      </c>
      <c r="O8438" s="1">
        <f t="shared" si="856"/>
        <v>43934</v>
      </c>
      <c r="P8438">
        <f>+VLOOKUP($N8438,[1]Hoja3!$A$4:$E$349,2,0)</f>
        <v>13</v>
      </c>
      <c r="Q8438">
        <f>+VLOOKUP($N8438,[1]Hoja3!$A$4:$E$349,3,0)</f>
        <v>13124</v>
      </c>
      <c r="R8438" t="str">
        <f>+VLOOKUP($N8438,[1]Hoja3!$A$4:$E$349,4,0)</f>
        <v>Metropolitana</v>
      </c>
      <c r="S8438" t="str">
        <f t="shared" si="857"/>
        <v>Pudahuel4393410</v>
      </c>
    </row>
    <row r="8439" spans="11:19" x14ac:dyDescent="0.3">
      <c r="K8439">
        <f t="shared" si="854"/>
        <v>0</v>
      </c>
      <c r="L8439" t="str">
        <f t="shared" si="855"/>
        <v>Pudahuel43934</v>
      </c>
      <c r="M8439" s="9">
        <f t="shared" si="858"/>
        <v>11</v>
      </c>
      <c r="N8439" t="str">
        <f t="shared" si="859"/>
        <v>Pudahuel</v>
      </c>
      <c r="O8439" s="1">
        <f t="shared" si="856"/>
        <v>43934</v>
      </c>
      <c r="P8439">
        <f>+VLOOKUP($N8439,[1]Hoja3!$A$4:$E$349,2,0)</f>
        <v>13</v>
      </c>
      <c r="Q8439">
        <f>+VLOOKUP($N8439,[1]Hoja3!$A$4:$E$349,3,0)</f>
        <v>13124</v>
      </c>
      <c r="R8439" t="str">
        <f>+VLOOKUP($N8439,[1]Hoja3!$A$4:$E$349,4,0)</f>
        <v>Metropolitana</v>
      </c>
      <c r="S8439" t="str">
        <f t="shared" si="857"/>
        <v>Pudahuel4393411</v>
      </c>
    </row>
    <row r="8440" spans="11:19" x14ac:dyDescent="0.3">
      <c r="K8440">
        <f t="shared" si="854"/>
        <v>0</v>
      </c>
      <c r="L8440" t="str">
        <f t="shared" si="855"/>
        <v>Puerto Montt43934</v>
      </c>
      <c r="M8440" s="9">
        <v>1</v>
      </c>
      <c r="N8440" t="s">
        <v>256</v>
      </c>
      <c r="O8440" s="1">
        <f t="shared" si="856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57"/>
        <v>Puerto Montt439341</v>
      </c>
    </row>
    <row r="8441" spans="11:19" x14ac:dyDescent="0.3">
      <c r="K8441">
        <f t="shared" si="854"/>
        <v>0</v>
      </c>
      <c r="L8441" t="str">
        <f t="shared" ref="L8441:L8504" si="860">+N8441&amp;O8441</f>
        <v>Puerto Montt43934</v>
      </c>
      <c r="M8441" s="9">
        <f t="shared" ref="M8441:M8504" si="861">+M8440+1</f>
        <v>2</v>
      </c>
      <c r="N8441" t="str">
        <f t="shared" ref="N8441:N8504" si="862">+N8440</f>
        <v>Puerto Montt</v>
      </c>
      <c r="O8441" s="1">
        <f t="shared" ref="O8441:O8504" si="863">+O8440</f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ref="S8441:S8504" si="864">+N8441&amp;O8441&amp;M8441</f>
        <v>Puerto Montt439342</v>
      </c>
    </row>
    <row r="8442" spans="11:19" x14ac:dyDescent="0.3">
      <c r="K8442">
        <f t="shared" si="854"/>
        <v>0</v>
      </c>
      <c r="L8442" t="str">
        <f t="shared" si="860"/>
        <v>Puerto Montt43934</v>
      </c>
      <c r="M8442" s="9">
        <f t="shared" si="861"/>
        <v>3</v>
      </c>
      <c r="N8442" t="str">
        <f t="shared" si="862"/>
        <v>Puerto Montt</v>
      </c>
      <c r="O8442" s="1">
        <f t="shared" si="863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64"/>
        <v>Puerto Montt439343</v>
      </c>
    </row>
    <row r="8443" spans="11:19" x14ac:dyDescent="0.3">
      <c r="K8443">
        <f t="shared" si="854"/>
        <v>0</v>
      </c>
      <c r="L8443" t="str">
        <f t="shared" si="860"/>
        <v>Puerto Montt43934</v>
      </c>
      <c r="M8443" s="9">
        <f t="shared" si="861"/>
        <v>4</v>
      </c>
      <c r="N8443" t="str">
        <f t="shared" si="862"/>
        <v>Puerto Montt</v>
      </c>
      <c r="O8443" s="1">
        <f t="shared" si="863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64"/>
        <v>Puerto Montt439344</v>
      </c>
    </row>
    <row r="8444" spans="11:19" x14ac:dyDescent="0.3">
      <c r="K8444">
        <f t="shared" si="854"/>
        <v>0</v>
      </c>
      <c r="L8444" t="str">
        <f t="shared" si="860"/>
        <v>Puerto Montt43934</v>
      </c>
      <c r="M8444" s="9">
        <f t="shared" si="861"/>
        <v>5</v>
      </c>
      <c r="N8444" t="str">
        <f t="shared" si="862"/>
        <v>Puerto Montt</v>
      </c>
      <c r="O8444" s="1">
        <f t="shared" si="863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64"/>
        <v>Puerto Montt439345</v>
      </c>
    </row>
    <row r="8445" spans="11:19" x14ac:dyDescent="0.3">
      <c r="K8445">
        <f t="shared" si="854"/>
        <v>0</v>
      </c>
      <c r="L8445" t="str">
        <f t="shared" si="860"/>
        <v>Puerto Montt43934</v>
      </c>
      <c r="M8445" s="9">
        <f t="shared" si="861"/>
        <v>6</v>
      </c>
      <c r="N8445" t="str">
        <f t="shared" si="862"/>
        <v>Puerto Montt</v>
      </c>
      <c r="O8445" s="1">
        <f t="shared" si="863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64"/>
        <v>Puerto Montt439346</v>
      </c>
    </row>
    <row r="8446" spans="11:19" x14ac:dyDescent="0.3">
      <c r="K8446">
        <f t="shared" si="854"/>
        <v>0</v>
      </c>
      <c r="L8446" t="str">
        <f t="shared" si="860"/>
        <v>Puerto Montt43934</v>
      </c>
      <c r="M8446" s="9">
        <f t="shared" si="861"/>
        <v>7</v>
      </c>
      <c r="N8446" t="str">
        <f t="shared" si="862"/>
        <v>Puerto Montt</v>
      </c>
      <c r="O8446" s="1">
        <f t="shared" si="863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64"/>
        <v>Puerto Montt439347</v>
      </c>
    </row>
    <row r="8447" spans="11:19" x14ac:dyDescent="0.3">
      <c r="K8447">
        <f t="shared" si="854"/>
        <v>0</v>
      </c>
      <c r="L8447" t="str">
        <f t="shared" si="860"/>
        <v>Puerto Montt43934</v>
      </c>
      <c r="M8447" s="9">
        <f t="shared" si="861"/>
        <v>8</v>
      </c>
      <c r="N8447" t="str">
        <f t="shared" si="862"/>
        <v>Puerto Montt</v>
      </c>
      <c r="O8447" s="1">
        <f t="shared" si="863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64"/>
        <v>Puerto Montt439348</v>
      </c>
    </row>
    <row r="8448" spans="11:19" x14ac:dyDescent="0.3">
      <c r="K8448">
        <f t="shared" si="854"/>
        <v>0</v>
      </c>
      <c r="L8448" t="str">
        <f t="shared" si="860"/>
        <v>Puerto Montt43934</v>
      </c>
      <c r="M8448" s="9">
        <f t="shared" si="861"/>
        <v>9</v>
      </c>
      <c r="N8448" t="str">
        <f t="shared" si="862"/>
        <v>Puerto Montt</v>
      </c>
      <c r="O8448" s="1">
        <f t="shared" si="863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64"/>
        <v>Puerto Montt439349</v>
      </c>
    </row>
    <row r="8449" spans="11:19" x14ac:dyDescent="0.3">
      <c r="K8449">
        <f t="shared" si="854"/>
        <v>0</v>
      </c>
      <c r="L8449" t="str">
        <f t="shared" si="860"/>
        <v>Puerto Montt43934</v>
      </c>
      <c r="M8449" s="9">
        <f t="shared" si="861"/>
        <v>10</v>
      </c>
      <c r="N8449" t="str">
        <f t="shared" si="862"/>
        <v>Puerto Montt</v>
      </c>
      <c r="O8449" s="1">
        <f t="shared" si="863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64"/>
        <v>Puerto Montt4393410</v>
      </c>
    </row>
    <row r="8450" spans="11:19" x14ac:dyDescent="0.3">
      <c r="K8450">
        <f t="shared" si="854"/>
        <v>0</v>
      </c>
      <c r="L8450" t="str">
        <f t="shared" si="860"/>
        <v>Puerto Montt43934</v>
      </c>
      <c r="M8450" s="9">
        <f t="shared" si="861"/>
        <v>11</v>
      </c>
      <c r="N8450" t="str">
        <f t="shared" si="862"/>
        <v>Puerto Montt</v>
      </c>
      <c r="O8450" s="1">
        <f t="shared" si="863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64"/>
        <v>Puerto Montt4393411</v>
      </c>
    </row>
    <row r="8451" spans="11:19" x14ac:dyDescent="0.3">
      <c r="K8451">
        <f t="shared" si="854"/>
        <v>0</v>
      </c>
      <c r="L8451" t="str">
        <f t="shared" si="860"/>
        <v>Puerto Montt43934</v>
      </c>
      <c r="M8451" s="9">
        <f t="shared" si="861"/>
        <v>12</v>
      </c>
      <c r="N8451" t="str">
        <f t="shared" si="862"/>
        <v>Puerto Montt</v>
      </c>
      <c r="O8451" s="1">
        <f t="shared" si="863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64"/>
        <v>Puerto Montt4393412</v>
      </c>
    </row>
    <row r="8452" spans="11:19" x14ac:dyDescent="0.3">
      <c r="K8452">
        <f t="shared" si="854"/>
        <v>0</v>
      </c>
      <c r="L8452" t="str">
        <f t="shared" si="860"/>
        <v>Puerto Montt43934</v>
      </c>
      <c r="M8452" s="9">
        <f t="shared" si="861"/>
        <v>13</v>
      </c>
      <c r="N8452" t="str">
        <f t="shared" si="862"/>
        <v>Puerto Montt</v>
      </c>
      <c r="O8452" s="1">
        <f t="shared" si="863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64"/>
        <v>Puerto Montt4393413</v>
      </c>
    </row>
    <row r="8453" spans="11:19" x14ac:dyDescent="0.3">
      <c r="K8453">
        <f t="shared" si="854"/>
        <v>0</v>
      </c>
      <c r="L8453" t="str">
        <f t="shared" si="860"/>
        <v>Puerto Montt43934</v>
      </c>
      <c r="M8453" s="9">
        <f t="shared" si="861"/>
        <v>14</v>
      </c>
      <c r="N8453" t="str">
        <f t="shared" si="862"/>
        <v>Puerto Montt</v>
      </c>
      <c r="O8453" s="1">
        <f t="shared" si="863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64"/>
        <v>Puerto Montt4393414</v>
      </c>
    </row>
    <row r="8454" spans="11:19" x14ac:dyDescent="0.3">
      <c r="K8454">
        <f t="shared" si="854"/>
        <v>0</v>
      </c>
      <c r="L8454" t="str">
        <f t="shared" si="860"/>
        <v>Puerto Montt43934</v>
      </c>
      <c r="M8454" s="9">
        <f t="shared" si="861"/>
        <v>15</v>
      </c>
      <c r="N8454" t="str">
        <f t="shared" si="862"/>
        <v>Puerto Montt</v>
      </c>
      <c r="O8454" s="1">
        <f t="shared" si="863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64"/>
        <v>Puerto Montt4393415</v>
      </c>
    </row>
    <row r="8455" spans="11:19" x14ac:dyDescent="0.3">
      <c r="K8455">
        <f t="shared" ref="K8455:K8518" si="865">+COUNTIFS($L$6:$L$20000,B8455)</f>
        <v>0</v>
      </c>
      <c r="L8455" t="str">
        <f t="shared" si="860"/>
        <v>Puerto Montt43934</v>
      </c>
      <c r="M8455" s="9">
        <f t="shared" si="861"/>
        <v>16</v>
      </c>
      <c r="N8455" t="str">
        <f t="shared" si="862"/>
        <v>Puerto Montt</v>
      </c>
      <c r="O8455" s="1">
        <f t="shared" si="863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64"/>
        <v>Puerto Montt4393416</v>
      </c>
    </row>
    <row r="8456" spans="11:19" x14ac:dyDescent="0.3">
      <c r="K8456">
        <f t="shared" si="865"/>
        <v>0</v>
      </c>
      <c r="L8456" t="str">
        <f t="shared" si="860"/>
        <v>Puerto Montt43934</v>
      </c>
      <c r="M8456" s="9">
        <f t="shared" si="861"/>
        <v>17</v>
      </c>
      <c r="N8456" t="str">
        <f t="shared" si="862"/>
        <v>Puerto Montt</v>
      </c>
      <c r="O8456" s="1">
        <f t="shared" si="863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64"/>
        <v>Puerto Montt4393417</v>
      </c>
    </row>
    <row r="8457" spans="11:19" x14ac:dyDescent="0.3">
      <c r="K8457">
        <f t="shared" si="865"/>
        <v>0</v>
      </c>
      <c r="L8457" t="str">
        <f t="shared" si="860"/>
        <v>Puerto Montt43934</v>
      </c>
      <c r="M8457" s="9">
        <f t="shared" si="861"/>
        <v>18</v>
      </c>
      <c r="N8457" t="str">
        <f t="shared" si="862"/>
        <v>Puerto Montt</v>
      </c>
      <c r="O8457" s="1">
        <f t="shared" si="863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64"/>
        <v>Puerto Montt4393418</v>
      </c>
    </row>
    <row r="8458" spans="11:19" x14ac:dyDescent="0.3">
      <c r="K8458">
        <f t="shared" si="865"/>
        <v>0</v>
      </c>
      <c r="L8458" t="str">
        <f t="shared" si="860"/>
        <v>Puerto Montt43934</v>
      </c>
      <c r="M8458" s="9">
        <f t="shared" si="861"/>
        <v>19</v>
      </c>
      <c r="N8458" t="str">
        <f t="shared" si="862"/>
        <v>Puerto Montt</v>
      </c>
      <c r="O8458" s="1">
        <f t="shared" si="863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64"/>
        <v>Puerto Montt4393419</v>
      </c>
    </row>
    <row r="8459" spans="11:19" x14ac:dyDescent="0.3">
      <c r="K8459">
        <f t="shared" si="865"/>
        <v>0</v>
      </c>
      <c r="L8459" t="str">
        <f t="shared" si="860"/>
        <v>Puerto Montt43934</v>
      </c>
      <c r="M8459" s="9">
        <f t="shared" si="861"/>
        <v>20</v>
      </c>
      <c r="N8459" t="str">
        <f t="shared" si="862"/>
        <v>Puerto Montt</v>
      </c>
      <c r="O8459" s="1">
        <f t="shared" si="863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64"/>
        <v>Puerto Montt4393420</v>
      </c>
    </row>
    <row r="8460" spans="11:19" x14ac:dyDescent="0.3">
      <c r="K8460">
        <f t="shared" si="865"/>
        <v>0</v>
      </c>
      <c r="L8460" t="str">
        <f t="shared" si="860"/>
        <v>Puerto Montt43934</v>
      </c>
      <c r="M8460" s="9">
        <f t="shared" si="861"/>
        <v>21</v>
      </c>
      <c r="N8460" t="str">
        <f t="shared" si="862"/>
        <v>Puerto Montt</v>
      </c>
      <c r="O8460" s="1">
        <f t="shared" si="863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64"/>
        <v>Puerto Montt4393421</v>
      </c>
    </row>
    <row r="8461" spans="11:19" x14ac:dyDescent="0.3">
      <c r="K8461">
        <f t="shared" si="865"/>
        <v>0</v>
      </c>
      <c r="L8461" t="str">
        <f t="shared" si="860"/>
        <v>Puerto Montt43934</v>
      </c>
      <c r="M8461" s="9">
        <f t="shared" si="861"/>
        <v>22</v>
      </c>
      <c r="N8461" t="str">
        <f t="shared" si="862"/>
        <v>Puerto Montt</v>
      </c>
      <c r="O8461" s="1">
        <f t="shared" si="863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64"/>
        <v>Puerto Montt4393422</v>
      </c>
    </row>
    <row r="8462" spans="11:19" x14ac:dyDescent="0.3">
      <c r="K8462">
        <f t="shared" si="865"/>
        <v>0</v>
      </c>
      <c r="L8462" t="str">
        <f t="shared" si="860"/>
        <v>Puerto Montt43934</v>
      </c>
      <c r="M8462" s="9">
        <f t="shared" si="861"/>
        <v>23</v>
      </c>
      <c r="N8462" t="str">
        <f t="shared" si="862"/>
        <v>Puerto Montt</v>
      </c>
      <c r="O8462" s="1">
        <f t="shared" si="863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64"/>
        <v>Puerto Montt4393423</v>
      </c>
    </row>
    <row r="8463" spans="11:19" x14ac:dyDescent="0.3">
      <c r="K8463">
        <f t="shared" si="865"/>
        <v>0</v>
      </c>
      <c r="L8463" t="str">
        <f t="shared" si="860"/>
        <v>Puerto Montt43934</v>
      </c>
      <c r="M8463" s="9">
        <f t="shared" si="861"/>
        <v>24</v>
      </c>
      <c r="N8463" t="str">
        <f t="shared" si="862"/>
        <v>Puerto Montt</v>
      </c>
      <c r="O8463" s="1">
        <f t="shared" si="863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64"/>
        <v>Puerto Montt4393424</v>
      </c>
    </row>
    <row r="8464" spans="11:19" x14ac:dyDescent="0.3">
      <c r="K8464">
        <f t="shared" si="865"/>
        <v>0</v>
      </c>
      <c r="L8464" t="str">
        <f t="shared" si="860"/>
        <v>Puerto Montt43934</v>
      </c>
      <c r="M8464" s="9">
        <f t="shared" si="861"/>
        <v>25</v>
      </c>
      <c r="N8464" t="str">
        <f t="shared" si="862"/>
        <v>Puerto Montt</v>
      </c>
      <c r="O8464" s="1">
        <f t="shared" si="863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64"/>
        <v>Puerto Montt4393425</v>
      </c>
    </row>
    <row r="8465" spans="11:19" x14ac:dyDescent="0.3">
      <c r="K8465">
        <f t="shared" si="865"/>
        <v>0</v>
      </c>
      <c r="L8465" t="str">
        <f t="shared" si="860"/>
        <v>Puerto Montt43934</v>
      </c>
      <c r="M8465" s="9">
        <f t="shared" si="861"/>
        <v>26</v>
      </c>
      <c r="N8465" t="str">
        <f t="shared" si="862"/>
        <v>Puerto Montt</v>
      </c>
      <c r="O8465" s="1">
        <f t="shared" si="863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64"/>
        <v>Puerto Montt4393426</v>
      </c>
    </row>
    <row r="8466" spans="11:19" x14ac:dyDescent="0.3">
      <c r="K8466">
        <f t="shared" si="865"/>
        <v>0</v>
      </c>
      <c r="L8466" t="str">
        <f t="shared" si="860"/>
        <v>Puerto Montt43934</v>
      </c>
      <c r="M8466" s="9">
        <f t="shared" si="861"/>
        <v>27</v>
      </c>
      <c r="N8466" t="str">
        <f t="shared" si="862"/>
        <v>Puerto Montt</v>
      </c>
      <c r="O8466" s="1">
        <f t="shared" si="863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64"/>
        <v>Puerto Montt4393427</v>
      </c>
    </row>
    <row r="8467" spans="11:19" x14ac:dyDescent="0.3">
      <c r="K8467">
        <f t="shared" si="865"/>
        <v>0</v>
      </c>
      <c r="L8467" t="str">
        <f t="shared" si="860"/>
        <v>Puerto Montt43934</v>
      </c>
      <c r="M8467" s="9">
        <f t="shared" si="861"/>
        <v>28</v>
      </c>
      <c r="N8467" t="str">
        <f t="shared" si="862"/>
        <v>Puerto Montt</v>
      </c>
      <c r="O8467" s="1">
        <f t="shared" si="863"/>
        <v>43934</v>
      </c>
      <c r="P8467">
        <f>+VLOOKUP($N8467,[1]Hoja3!$A$4:$E$349,2,0)</f>
        <v>10</v>
      </c>
      <c r="Q8467">
        <f>+VLOOKUP($N8467,[1]Hoja3!$A$4:$E$349,3,0)</f>
        <v>10101</v>
      </c>
      <c r="R8467" t="str">
        <f>+VLOOKUP($N8467,[1]Hoja3!$A$4:$E$349,4,0)</f>
        <v>Los Lagos</v>
      </c>
      <c r="S8467" t="str">
        <f t="shared" si="864"/>
        <v>Puerto Montt4393428</v>
      </c>
    </row>
    <row r="8468" spans="11:19" x14ac:dyDescent="0.3">
      <c r="K8468">
        <f t="shared" si="865"/>
        <v>0</v>
      </c>
      <c r="L8468" t="str">
        <f t="shared" si="860"/>
        <v>Puerto Montt43934</v>
      </c>
      <c r="M8468" s="9">
        <f t="shared" si="861"/>
        <v>29</v>
      </c>
      <c r="N8468" t="str">
        <f t="shared" si="862"/>
        <v>Puerto Montt</v>
      </c>
      <c r="O8468" s="1">
        <f t="shared" si="863"/>
        <v>43934</v>
      </c>
      <c r="P8468">
        <f>+VLOOKUP($N8468,[1]Hoja3!$A$4:$E$349,2,0)</f>
        <v>10</v>
      </c>
      <c r="Q8468">
        <f>+VLOOKUP($N8468,[1]Hoja3!$A$4:$E$349,3,0)</f>
        <v>10101</v>
      </c>
      <c r="R8468" t="str">
        <f>+VLOOKUP($N8468,[1]Hoja3!$A$4:$E$349,4,0)</f>
        <v>Los Lagos</v>
      </c>
      <c r="S8468" t="str">
        <f t="shared" si="864"/>
        <v>Puerto Montt4393429</v>
      </c>
    </row>
    <row r="8469" spans="11:19" x14ac:dyDescent="0.3">
      <c r="K8469">
        <f t="shared" si="865"/>
        <v>0</v>
      </c>
      <c r="L8469" t="str">
        <f t="shared" si="860"/>
        <v>Puerto Octay43934</v>
      </c>
      <c r="M8469" s="9">
        <v>1</v>
      </c>
      <c r="N8469" t="s">
        <v>257</v>
      </c>
      <c r="O8469" s="1">
        <f t="shared" si="863"/>
        <v>43934</v>
      </c>
      <c r="P8469">
        <f>+VLOOKUP($N8469,[1]Hoja3!$A$4:$E$349,2,0)</f>
        <v>10</v>
      </c>
      <c r="Q8469">
        <f>+VLOOKUP($N8469,[1]Hoja3!$A$4:$E$349,3,0)</f>
        <v>10302</v>
      </c>
      <c r="R8469" t="str">
        <f>+VLOOKUP($N8469,[1]Hoja3!$A$4:$E$349,4,0)</f>
        <v>Los Lagos</v>
      </c>
      <c r="S8469" t="str">
        <f t="shared" si="864"/>
        <v>Puerto Octay439341</v>
      </c>
    </row>
    <row r="8470" spans="11:19" x14ac:dyDescent="0.3">
      <c r="K8470">
        <f t="shared" si="865"/>
        <v>0</v>
      </c>
      <c r="L8470" t="str">
        <f t="shared" si="860"/>
        <v>Puerto Varas43934</v>
      </c>
      <c r="M8470" s="9">
        <v>1</v>
      </c>
      <c r="N8470" t="s">
        <v>258</v>
      </c>
      <c r="O8470" s="1">
        <f t="shared" si="863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64"/>
        <v>Puerto Varas439341</v>
      </c>
    </row>
    <row r="8471" spans="11:19" x14ac:dyDescent="0.3">
      <c r="K8471">
        <f t="shared" si="865"/>
        <v>0</v>
      </c>
      <c r="L8471" t="str">
        <f t="shared" si="860"/>
        <v>Puerto Varas43934</v>
      </c>
      <c r="M8471" s="9">
        <f t="shared" si="861"/>
        <v>2</v>
      </c>
      <c r="N8471" t="str">
        <f t="shared" si="862"/>
        <v>Puerto Varas</v>
      </c>
      <c r="O8471" s="1">
        <f t="shared" si="863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64"/>
        <v>Puerto Varas439342</v>
      </c>
    </row>
    <row r="8472" spans="11:19" x14ac:dyDescent="0.3">
      <c r="K8472">
        <f t="shared" si="865"/>
        <v>0</v>
      </c>
      <c r="L8472" t="str">
        <f t="shared" si="860"/>
        <v>Puerto Varas43934</v>
      </c>
      <c r="M8472" s="9">
        <f t="shared" si="861"/>
        <v>3</v>
      </c>
      <c r="N8472" t="str">
        <f t="shared" si="862"/>
        <v>Puerto Varas</v>
      </c>
      <c r="O8472" s="1">
        <f t="shared" si="863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64"/>
        <v>Puerto Varas439343</v>
      </c>
    </row>
    <row r="8473" spans="11:19" x14ac:dyDescent="0.3">
      <c r="K8473">
        <f t="shared" si="865"/>
        <v>0</v>
      </c>
      <c r="L8473" t="str">
        <f t="shared" si="860"/>
        <v>Puerto Varas43934</v>
      </c>
      <c r="M8473" s="9">
        <f t="shared" si="861"/>
        <v>4</v>
      </c>
      <c r="N8473" t="str">
        <f t="shared" si="862"/>
        <v>Puerto Varas</v>
      </c>
      <c r="O8473" s="1">
        <f t="shared" si="863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64"/>
        <v>Puerto Varas439344</v>
      </c>
    </row>
    <row r="8474" spans="11:19" x14ac:dyDescent="0.3">
      <c r="K8474">
        <f t="shared" si="865"/>
        <v>0</v>
      </c>
      <c r="L8474" t="str">
        <f t="shared" si="860"/>
        <v>Puerto Varas43934</v>
      </c>
      <c r="M8474" s="9">
        <f t="shared" si="861"/>
        <v>5</v>
      </c>
      <c r="N8474" t="str">
        <f t="shared" si="862"/>
        <v>Puerto Varas</v>
      </c>
      <c r="O8474" s="1">
        <f t="shared" si="863"/>
        <v>43934</v>
      </c>
      <c r="P8474">
        <f>+VLOOKUP($N8474,[1]Hoja3!$A$4:$E$349,2,0)</f>
        <v>10</v>
      </c>
      <c r="Q8474">
        <f>+VLOOKUP($N8474,[1]Hoja3!$A$4:$E$349,3,0)</f>
        <v>10109</v>
      </c>
      <c r="R8474" t="str">
        <f>+VLOOKUP($N8474,[1]Hoja3!$A$4:$E$349,4,0)</f>
        <v>Los Lagos</v>
      </c>
      <c r="S8474" t="str">
        <f t="shared" si="864"/>
        <v>Puerto Varas439345</v>
      </c>
    </row>
    <row r="8475" spans="11:19" x14ac:dyDescent="0.3">
      <c r="K8475">
        <f t="shared" si="865"/>
        <v>0</v>
      </c>
      <c r="L8475" t="str">
        <f t="shared" si="860"/>
        <v>Puerto Varas43934</v>
      </c>
      <c r="M8475" s="9">
        <f t="shared" si="861"/>
        <v>6</v>
      </c>
      <c r="N8475" t="str">
        <f t="shared" si="862"/>
        <v>Puerto Varas</v>
      </c>
      <c r="O8475" s="1">
        <f t="shared" si="863"/>
        <v>43934</v>
      </c>
      <c r="P8475">
        <f>+VLOOKUP($N8475,[1]Hoja3!$A$4:$E$349,2,0)</f>
        <v>10</v>
      </c>
      <c r="Q8475">
        <f>+VLOOKUP($N8475,[1]Hoja3!$A$4:$E$349,3,0)</f>
        <v>10109</v>
      </c>
      <c r="R8475" t="str">
        <f>+VLOOKUP($N8475,[1]Hoja3!$A$4:$E$349,4,0)</f>
        <v>Los Lagos</v>
      </c>
      <c r="S8475" t="str">
        <f t="shared" si="864"/>
        <v>Puerto Varas439346</v>
      </c>
    </row>
    <row r="8476" spans="11:19" x14ac:dyDescent="0.3">
      <c r="K8476">
        <f t="shared" si="865"/>
        <v>0</v>
      </c>
      <c r="L8476" t="str">
        <f t="shared" si="860"/>
        <v>Punta Arenas43934</v>
      </c>
      <c r="M8476" s="9">
        <v>1</v>
      </c>
      <c r="N8476" t="s">
        <v>261</v>
      </c>
      <c r="O8476" s="1">
        <f t="shared" si="863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64"/>
        <v>Punta Arenas439341</v>
      </c>
    </row>
    <row r="8477" spans="11:19" x14ac:dyDescent="0.3">
      <c r="K8477">
        <f t="shared" si="865"/>
        <v>0</v>
      </c>
      <c r="L8477" t="str">
        <f t="shared" si="860"/>
        <v>Punta Arenas43934</v>
      </c>
      <c r="M8477" s="9">
        <f t="shared" si="861"/>
        <v>2</v>
      </c>
      <c r="N8477" t="str">
        <f t="shared" si="862"/>
        <v>Punta Arenas</v>
      </c>
      <c r="O8477" s="1">
        <f t="shared" si="863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64"/>
        <v>Punta Arenas439342</v>
      </c>
    </row>
    <row r="8478" spans="11:19" x14ac:dyDescent="0.3">
      <c r="K8478">
        <f t="shared" si="865"/>
        <v>0</v>
      </c>
      <c r="L8478" t="str">
        <f t="shared" si="860"/>
        <v>Punta Arenas43934</v>
      </c>
      <c r="M8478" s="9">
        <f t="shared" si="861"/>
        <v>3</v>
      </c>
      <c r="N8478" t="str">
        <f t="shared" si="862"/>
        <v>Punta Arenas</v>
      </c>
      <c r="O8478" s="1">
        <f t="shared" si="863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64"/>
        <v>Punta Arenas439343</v>
      </c>
    </row>
    <row r="8479" spans="11:19" x14ac:dyDescent="0.3">
      <c r="K8479">
        <f t="shared" si="865"/>
        <v>0</v>
      </c>
      <c r="L8479" t="str">
        <f t="shared" si="860"/>
        <v>Punta Arenas43934</v>
      </c>
      <c r="M8479" s="9">
        <f t="shared" si="861"/>
        <v>4</v>
      </c>
      <c r="N8479" t="str">
        <f t="shared" si="862"/>
        <v>Punta Arenas</v>
      </c>
      <c r="O8479" s="1">
        <f t="shared" si="863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64"/>
        <v>Punta Arenas439344</v>
      </c>
    </row>
    <row r="8480" spans="11:19" x14ac:dyDescent="0.3">
      <c r="K8480">
        <f t="shared" si="865"/>
        <v>0</v>
      </c>
      <c r="L8480" t="str">
        <f t="shared" si="860"/>
        <v>Punta Arenas43934</v>
      </c>
      <c r="M8480" s="9">
        <f t="shared" si="861"/>
        <v>5</v>
      </c>
      <c r="N8480" t="str">
        <f t="shared" si="862"/>
        <v>Punta Arenas</v>
      </c>
      <c r="O8480" s="1">
        <f t="shared" si="863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64"/>
        <v>Punta Arenas439345</v>
      </c>
    </row>
    <row r="8481" spans="11:19" x14ac:dyDescent="0.3">
      <c r="K8481">
        <f t="shared" si="865"/>
        <v>0</v>
      </c>
      <c r="L8481" t="str">
        <f t="shared" si="860"/>
        <v>Punta Arenas43934</v>
      </c>
      <c r="M8481" s="9">
        <f t="shared" si="861"/>
        <v>6</v>
      </c>
      <c r="N8481" t="str">
        <f t="shared" si="862"/>
        <v>Punta Arenas</v>
      </c>
      <c r="O8481" s="1">
        <f t="shared" si="863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64"/>
        <v>Punta Arenas439346</v>
      </c>
    </row>
    <row r="8482" spans="11:19" x14ac:dyDescent="0.3">
      <c r="K8482">
        <f t="shared" si="865"/>
        <v>0</v>
      </c>
      <c r="L8482" t="str">
        <f t="shared" si="860"/>
        <v>Punta Arenas43934</v>
      </c>
      <c r="M8482" s="9">
        <f t="shared" si="861"/>
        <v>7</v>
      </c>
      <c r="N8482" t="str">
        <f t="shared" si="862"/>
        <v>Punta Arenas</v>
      </c>
      <c r="O8482" s="1">
        <f t="shared" si="863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64"/>
        <v>Punta Arenas439347</v>
      </c>
    </row>
    <row r="8483" spans="11:19" x14ac:dyDescent="0.3">
      <c r="K8483">
        <f t="shared" si="865"/>
        <v>0</v>
      </c>
      <c r="L8483" t="str">
        <f t="shared" si="860"/>
        <v>Punta Arenas43934</v>
      </c>
      <c r="M8483" s="9">
        <f t="shared" si="861"/>
        <v>8</v>
      </c>
      <c r="N8483" t="str">
        <f t="shared" si="862"/>
        <v>Punta Arenas</v>
      </c>
      <c r="O8483" s="1">
        <f t="shared" si="863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64"/>
        <v>Punta Arenas439348</v>
      </c>
    </row>
    <row r="8484" spans="11:19" x14ac:dyDescent="0.3">
      <c r="K8484">
        <f t="shared" si="865"/>
        <v>0</v>
      </c>
      <c r="L8484" t="str">
        <f t="shared" si="860"/>
        <v>Punta Arenas43934</v>
      </c>
      <c r="M8484" s="9">
        <f t="shared" si="861"/>
        <v>9</v>
      </c>
      <c r="N8484" t="str">
        <f t="shared" si="862"/>
        <v>Punta Arenas</v>
      </c>
      <c r="O8484" s="1">
        <f t="shared" si="863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64"/>
        <v>Punta Arenas439349</v>
      </c>
    </row>
    <row r="8485" spans="11:19" x14ac:dyDescent="0.3">
      <c r="K8485">
        <f t="shared" si="865"/>
        <v>0</v>
      </c>
      <c r="L8485" t="str">
        <f t="shared" si="860"/>
        <v>Punta Arenas43934</v>
      </c>
      <c r="M8485" s="9">
        <f t="shared" si="861"/>
        <v>10</v>
      </c>
      <c r="N8485" t="str">
        <f t="shared" si="862"/>
        <v>Punta Arenas</v>
      </c>
      <c r="O8485" s="1">
        <f t="shared" si="863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64"/>
        <v>Punta Arenas4393410</v>
      </c>
    </row>
    <row r="8486" spans="11:19" x14ac:dyDescent="0.3">
      <c r="K8486">
        <f t="shared" si="865"/>
        <v>0</v>
      </c>
      <c r="L8486" t="str">
        <f t="shared" si="860"/>
        <v>Punta Arenas43934</v>
      </c>
      <c r="M8486" s="9">
        <f t="shared" si="861"/>
        <v>11</v>
      </c>
      <c r="N8486" t="str">
        <f t="shared" si="862"/>
        <v>Punta Arenas</v>
      </c>
      <c r="O8486" s="1">
        <f t="shared" si="863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64"/>
        <v>Punta Arenas4393411</v>
      </c>
    </row>
    <row r="8487" spans="11:19" x14ac:dyDescent="0.3">
      <c r="K8487">
        <f t="shared" si="865"/>
        <v>0</v>
      </c>
      <c r="L8487" t="str">
        <f t="shared" si="860"/>
        <v>Punta Arenas43934</v>
      </c>
      <c r="M8487" s="9">
        <f t="shared" si="861"/>
        <v>12</v>
      </c>
      <c r="N8487" t="str">
        <f t="shared" si="862"/>
        <v>Punta Arenas</v>
      </c>
      <c r="O8487" s="1">
        <f t="shared" si="863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64"/>
        <v>Punta Arenas4393412</v>
      </c>
    </row>
    <row r="8488" spans="11:19" x14ac:dyDescent="0.3">
      <c r="K8488">
        <f t="shared" si="865"/>
        <v>0</v>
      </c>
      <c r="L8488" t="str">
        <f t="shared" si="860"/>
        <v>Punta Arenas43934</v>
      </c>
      <c r="M8488" s="9">
        <f t="shared" si="861"/>
        <v>13</v>
      </c>
      <c r="N8488" t="str">
        <f t="shared" si="862"/>
        <v>Punta Arenas</v>
      </c>
      <c r="O8488" s="1">
        <f t="shared" si="863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64"/>
        <v>Punta Arenas4393413</v>
      </c>
    </row>
    <row r="8489" spans="11:19" x14ac:dyDescent="0.3">
      <c r="K8489">
        <f t="shared" si="865"/>
        <v>0</v>
      </c>
      <c r="L8489" t="str">
        <f t="shared" si="860"/>
        <v>Punta Arenas43934</v>
      </c>
      <c r="M8489" s="9">
        <f t="shared" si="861"/>
        <v>14</v>
      </c>
      <c r="N8489" t="str">
        <f t="shared" si="862"/>
        <v>Punta Arenas</v>
      </c>
      <c r="O8489" s="1">
        <f t="shared" si="863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64"/>
        <v>Punta Arenas4393414</v>
      </c>
    </row>
    <row r="8490" spans="11:19" x14ac:dyDescent="0.3">
      <c r="K8490">
        <f t="shared" si="865"/>
        <v>0</v>
      </c>
      <c r="L8490" t="str">
        <f t="shared" si="860"/>
        <v>Punta Arenas43934</v>
      </c>
      <c r="M8490" s="9">
        <f t="shared" si="861"/>
        <v>15</v>
      </c>
      <c r="N8490" t="str">
        <f t="shared" si="862"/>
        <v>Punta Arenas</v>
      </c>
      <c r="O8490" s="1">
        <f t="shared" si="863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64"/>
        <v>Punta Arenas4393415</v>
      </c>
    </row>
    <row r="8491" spans="11:19" x14ac:dyDescent="0.3">
      <c r="K8491">
        <f t="shared" si="865"/>
        <v>0</v>
      </c>
      <c r="L8491" t="str">
        <f t="shared" si="860"/>
        <v>Punta Arenas43934</v>
      </c>
      <c r="M8491" s="9">
        <f t="shared" si="861"/>
        <v>16</v>
      </c>
      <c r="N8491" t="str">
        <f t="shared" si="862"/>
        <v>Punta Arenas</v>
      </c>
      <c r="O8491" s="1">
        <f t="shared" si="863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64"/>
        <v>Punta Arenas4393416</v>
      </c>
    </row>
    <row r="8492" spans="11:19" x14ac:dyDescent="0.3">
      <c r="K8492">
        <f t="shared" si="865"/>
        <v>0</v>
      </c>
      <c r="L8492" t="str">
        <f t="shared" si="860"/>
        <v>Punta Arenas43934</v>
      </c>
      <c r="M8492" s="9">
        <f t="shared" si="861"/>
        <v>17</v>
      </c>
      <c r="N8492" t="str">
        <f t="shared" si="862"/>
        <v>Punta Arenas</v>
      </c>
      <c r="O8492" s="1">
        <f t="shared" si="863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64"/>
        <v>Punta Arenas4393417</v>
      </c>
    </row>
    <row r="8493" spans="11:19" x14ac:dyDescent="0.3">
      <c r="K8493">
        <f t="shared" si="865"/>
        <v>0</v>
      </c>
      <c r="L8493" t="str">
        <f t="shared" si="860"/>
        <v>Punta Arenas43934</v>
      </c>
      <c r="M8493" s="9">
        <f t="shared" si="861"/>
        <v>18</v>
      </c>
      <c r="N8493" t="str">
        <f t="shared" si="862"/>
        <v>Punta Arenas</v>
      </c>
      <c r="O8493" s="1">
        <f t="shared" si="863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64"/>
        <v>Punta Arenas4393418</v>
      </c>
    </row>
    <row r="8494" spans="11:19" x14ac:dyDescent="0.3">
      <c r="K8494">
        <f t="shared" si="865"/>
        <v>0</v>
      </c>
      <c r="L8494" t="str">
        <f t="shared" si="860"/>
        <v>Punta Arenas43934</v>
      </c>
      <c r="M8494" s="9">
        <f t="shared" si="861"/>
        <v>19</v>
      </c>
      <c r="N8494" t="str">
        <f t="shared" si="862"/>
        <v>Punta Arenas</v>
      </c>
      <c r="O8494" s="1">
        <f t="shared" si="863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64"/>
        <v>Punta Arenas4393419</v>
      </c>
    </row>
    <row r="8495" spans="11:19" x14ac:dyDescent="0.3">
      <c r="K8495">
        <f t="shared" si="865"/>
        <v>0</v>
      </c>
      <c r="L8495" t="str">
        <f t="shared" si="860"/>
        <v>Punta Arenas43934</v>
      </c>
      <c r="M8495" s="9">
        <f t="shared" si="861"/>
        <v>20</v>
      </c>
      <c r="N8495" t="str">
        <f t="shared" si="862"/>
        <v>Punta Arenas</v>
      </c>
      <c r="O8495" s="1">
        <f t="shared" si="863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64"/>
        <v>Punta Arenas4393420</v>
      </c>
    </row>
    <row r="8496" spans="11:19" x14ac:dyDescent="0.3">
      <c r="K8496">
        <f t="shared" si="865"/>
        <v>0</v>
      </c>
      <c r="L8496" t="str">
        <f t="shared" si="860"/>
        <v>Punta Arenas43934</v>
      </c>
      <c r="M8496" s="9">
        <f t="shared" si="861"/>
        <v>21</v>
      </c>
      <c r="N8496" t="str">
        <f t="shared" si="862"/>
        <v>Punta Arenas</v>
      </c>
      <c r="O8496" s="1">
        <f t="shared" si="863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64"/>
        <v>Punta Arenas4393421</v>
      </c>
    </row>
    <row r="8497" spans="11:19" x14ac:dyDescent="0.3">
      <c r="K8497">
        <f t="shared" si="865"/>
        <v>0</v>
      </c>
      <c r="L8497" t="str">
        <f t="shared" si="860"/>
        <v>Punta Arenas43934</v>
      </c>
      <c r="M8497" s="9">
        <f t="shared" si="861"/>
        <v>22</v>
      </c>
      <c r="N8497" t="str">
        <f t="shared" si="862"/>
        <v>Punta Arenas</v>
      </c>
      <c r="O8497" s="1">
        <f t="shared" si="863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64"/>
        <v>Punta Arenas4393422</v>
      </c>
    </row>
    <row r="8498" spans="11:19" x14ac:dyDescent="0.3">
      <c r="K8498">
        <f t="shared" si="865"/>
        <v>0</v>
      </c>
      <c r="L8498" t="str">
        <f t="shared" si="860"/>
        <v>Punta Arenas43934</v>
      </c>
      <c r="M8498" s="9">
        <f t="shared" si="861"/>
        <v>23</v>
      </c>
      <c r="N8498" t="str">
        <f t="shared" si="862"/>
        <v>Punta Arenas</v>
      </c>
      <c r="O8498" s="1">
        <f t="shared" si="863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64"/>
        <v>Punta Arenas4393423</v>
      </c>
    </row>
    <row r="8499" spans="11:19" x14ac:dyDescent="0.3">
      <c r="K8499">
        <f t="shared" si="865"/>
        <v>0</v>
      </c>
      <c r="L8499" t="str">
        <f t="shared" si="860"/>
        <v>Punta Arenas43934</v>
      </c>
      <c r="M8499" s="9">
        <f t="shared" si="861"/>
        <v>24</v>
      </c>
      <c r="N8499" t="str">
        <f t="shared" si="862"/>
        <v>Punta Arenas</v>
      </c>
      <c r="O8499" s="1">
        <f t="shared" si="863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64"/>
        <v>Punta Arenas4393424</v>
      </c>
    </row>
    <row r="8500" spans="11:19" x14ac:dyDescent="0.3">
      <c r="K8500">
        <f t="shared" si="865"/>
        <v>0</v>
      </c>
      <c r="L8500" t="str">
        <f t="shared" si="860"/>
        <v>Punta Arenas43934</v>
      </c>
      <c r="M8500" s="9">
        <f t="shared" si="861"/>
        <v>25</v>
      </c>
      <c r="N8500" t="str">
        <f t="shared" si="862"/>
        <v>Punta Arenas</v>
      </c>
      <c r="O8500" s="1">
        <f t="shared" si="863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64"/>
        <v>Punta Arenas4393425</v>
      </c>
    </row>
    <row r="8501" spans="11:19" x14ac:dyDescent="0.3">
      <c r="K8501">
        <f t="shared" si="865"/>
        <v>0</v>
      </c>
      <c r="L8501" t="str">
        <f t="shared" si="860"/>
        <v>Punta Arenas43934</v>
      </c>
      <c r="M8501" s="9">
        <f t="shared" si="861"/>
        <v>26</v>
      </c>
      <c r="N8501" t="str">
        <f t="shared" si="862"/>
        <v>Punta Arenas</v>
      </c>
      <c r="O8501" s="1">
        <f t="shared" si="863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64"/>
        <v>Punta Arenas4393426</v>
      </c>
    </row>
    <row r="8502" spans="11:19" x14ac:dyDescent="0.3">
      <c r="K8502">
        <f t="shared" si="865"/>
        <v>0</v>
      </c>
      <c r="L8502" t="str">
        <f t="shared" si="860"/>
        <v>Punta Arenas43934</v>
      </c>
      <c r="M8502" s="9">
        <f t="shared" si="861"/>
        <v>27</v>
      </c>
      <c r="N8502" t="str">
        <f t="shared" si="862"/>
        <v>Punta Arenas</v>
      </c>
      <c r="O8502" s="1">
        <f t="shared" si="863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64"/>
        <v>Punta Arenas4393427</v>
      </c>
    </row>
    <row r="8503" spans="11:19" x14ac:dyDescent="0.3">
      <c r="K8503">
        <f t="shared" si="865"/>
        <v>0</v>
      </c>
      <c r="L8503" t="str">
        <f t="shared" si="860"/>
        <v>Punta Arenas43934</v>
      </c>
      <c r="M8503" s="9">
        <f t="shared" si="861"/>
        <v>28</v>
      </c>
      <c r="N8503" t="str">
        <f t="shared" si="862"/>
        <v>Punta Arenas</v>
      </c>
      <c r="O8503" s="1">
        <f t="shared" si="863"/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si="864"/>
        <v>Punta Arenas4393428</v>
      </c>
    </row>
    <row r="8504" spans="11:19" x14ac:dyDescent="0.3">
      <c r="K8504">
        <f t="shared" si="865"/>
        <v>0</v>
      </c>
      <c r="L8504" t="str">
        <f t="shared" si="860"/>
        <v>Punta Arenas43934</v>
      </c>
      <c r="M8504" s="9">
        <f t="shared" si="861"/>
        <v>29</v>
      </c>
      <c r="N8504" t="str">
        <f t="shared" si="862"/>
        <v>Punta Arenas</v>
      </c>
      <c r="O8504" s="1">
        <f t="shared" si="863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64"/>
        <v>Punta Arenas4393429</v>
      </c>
    </row>
    <row r="8505" spans="11:19" x14ac:dyDescent="0.3">
      <c r="K8505">
        <f t="shared" si="865"/>
        <v>0</v>
      </c>
      <c r="L8505" t="str">
        <f t="shared" ref="L8505:L8568" si="866">+N8505&amp;O8505</f>
        <v>Punta Arenas43934</v>
      </c>
      <c r="M8505" s="9">
        <f t="shared" ref="M8505:M8568" si="867">+M8504+1</f>
        <v>30</v>
      </c>
      <c r="N8505" t="str">
        <f t="shared" ref="N8505:N8568" si="868">+N8504</f>
        <v>Punta Arenas</v>
      </c>
      <c r="O8505" s="1">
        <f t="shared" ref="O8505:O8568" si="869">+O8504</f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ref="S8505:S8568" si="870">+N8505&amp;O8505&amp;M8505</f>
        <v>Punta Arenas4393430</v>
      </c>
    </row>
    <row r="8506" spans="11:19" x14ac:dyDescent="0.3">
      <c r="K8506">
        <f t="shared" si="865"/>
        <v>0</v>
      </c>
      <c r="L8506" t="str">
        <f t="shared" si="866"/>
        <v>Punta Arenas43934</v>
      </c>
      <c r="M8506" s="9">
        <f t="shared" si="867"/>
        <v>31</v>
      </c>
      <c r="N8506" t="str">
        <f t="shared" si="868"/>
        <v>Punta Arenas</v>
      </c>
      <c r="O8506" s="1">
        <f t="shared" si="869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0"/>
        <v>Punta Arenas4393431</v>
      </c>
    </row>
    <row r="8507" spans="11:19" x14ac:dyDescent="0.3">
      <c r="K8507">
        <f t="shared" si="865"/>
        <v>0</v>
      </c>
      <c r="L8507" t="str">
        <f t="shared" si="866"/>
        <v>Punta Arenas43934</v>
      </c>
      <c r="M8507" s="9">
        <f t="shared" si="867"/>
        <v>32</v>
      </c>
      <c r="N8507" t="str">
        <f t="shared" si="868"/>
        <v>Punta Arenas</v>
      </c>
      <c r="O8507" s="1">
        <f t="shared" si="869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0"/>
        <v>Punta Arenas4393432</v>
      </c>
    </row>
    <row r="8508" spans="11:19" x14ac:dyDescent="0.3">
      <c r="K8508">
        <f t="shared" si="865"/>
        <v>0</v>
      </c>
      <c r="L8508" t="str">
        <f t="shared" si="866"/>
        <v>Punta Arenas43934</v>
      </c>
      <c r="M8508" s="9">
        <f t="shared" si="867"/>
        <v>33</v>
      </c>
      <c r="N8508" t="str">
        <f t="shared" si="868"/>
        <v>Punta Arenas</v>
      </c>
      <c r="O8508" s="1">
        <f t="shared" si="869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0"/>
        <v>Punta Arenas4393433</v>
      </c>
    </row>
    <row r="8509" spans="11:19" x14ac:dyDescent="0.3">
      <c r="K8509">
        <f t="shared" si="865"/>
        <v>0</v>
      </c>
      <c r="L8509" t="str">
        <f t="shared" si="866"/>
        <v>Punta Arenas43934</v>
      </c>
      <c r="M8509" s="9">
        <f t="shared" si="867"/>
        <v>34</v>
      </c>
      <c r="N8509" t="str">
        <f t="shared" si="868"/>
        <v>Punta Arenas</v>
      </c>
      <c r="O8509" s="1">
        <f t="shared" si="869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0"/>
        <v>Punta Arenas4393434</v>
      </c>
    </row>
    <row r="8510" spans="11:19" x14ac:dyDescent="0.3">
      <c r="K8510">
        <f t="shared" si="865"/>
        <v>0</v>
      </c>
      <c r="L8510" t="str">
        <f t="shared" si="866"/>
        <v>Punta Arenas43934</v>
      </c>
      <c r="M8510" s="9">
        <f t="shared" si="867"/>
        <v>35</v>
      </c>
      <c r="N8510" t="str">
        <f t="shared" si="868"/>
        <v>Punta Arenas</v>
      </c>
      <c r="O8510" s="1">
        <f t="shared" si="869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0"/>
        <v>Punta Arenas4393435</v>
      </c>
    </row>
    <row r="8511" spans="11:19" x14ac:dyDescent="0.3">
      <c r="K8511">
        <f t="shared" si="865"/>
        <v>0</v>
      </c>
      <c r="L8511" t="str">
        <f t="shared" si="866"/>
        <v>Punta Arenas43934</v>
      </c>
      <c r="M8511" s="9">
        <f t="shared" si="867"/>
        <v>36</v>
      </c>
      <c r="N8511" t="str">
        <f t="shared" si="868"/>
        <v>Punta Arenas</v>
      </c>
      <c r="O8511" s="1">
        <f t="shared" si="869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0"/>
        <v>Punta Arenas4393436</v>
      </c>
    </row>
    <row r="8512" spans="11:19" x14ac:dyDescent="0.3">
      <c r="K8512">
        <f t="shared" si="865"/>
        <v>0</v>
      </c>
      <c r="L8512" t="str">
        <f t="shared" si="866"/>
        <v>Punta Arenas43934</v>
      </c>
      <c r="M8512" s="9">
        <f t="shared" si="867"/>
        <v>37</v>
      </c>
      <c r="N8512" t="str">
        <f t="shared" si="868"/>
        <v>Punta Arenas</v>
      </c>
      <c r="O8512" s="1">
        <f t="shared" si="869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0"/>
        <v>Punta Arenas4393437</v>
      </c>
    </row>
    <row r="8513" spans="11:19" x14ac:dyDescent="0.3">
      <c r="K8513">
        <f t="shared" si="865"/>
        <v>0</v>
      </c>
      <c r="L8513" t="str">
        <f t="shared" si="866"/>
        <v>Punta Arenas43934</v>
      </c>
      <c r="M8513" s="9">
        <f t="shared" si="867"/>
        <v>38</v>
      </c>
      <c r="N8513" t="str">
        <f t="shared" si="868"/>
        <v>Punta Arenas</v>
      </c>
      <c r="O8513" s="1">
        <f t="shared" si="869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0"/>
        <v>Punta Arenas4393438</v>
      </c>
    </row>
    <row r="8514" spans="11:19" x14ac:dyDescent="0.3">
      <c r="K8514">
        <f t="shared" si="865"/>
        <v>0</v>
      </c>
      <c r="L8514" t="str">
        <f t="shared" si="866"/>
        <v>Punta Arenas43934</v>
      </c>
      <c r="M8514" s="9">
        <f t="shared" si="867"/>
        <v>39</v>
      </c>
      <c r="N8514" t="str">
        <f t="shared" si="868"/>
        <v>Punta Arenas</v>
      </c>
      <c r="O8514" s="1">
        <f t="shared" si="869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0"/>
        <v>Punta Arenas4393439</v>
      </c>
    </row>
    <row r="8515" spans="11:19" x14ac:dyDescent="0.3">
      <c r="K8515">
        <f t="shared" si="865"/>
        <v>0</v>
      </c>
      <c r="L8515" t="str">
        <f t="shared" si="866"/>
        <v>Punta Arenas43934</v>
      </c>
      <c r="M8515" s="9">
        <f t="shared" si="867"/>
        <v>40</v>
      </c>
      <c r="N8515" t="str">
        <f t="shared" si="868"/>
        <v>Punta Arenas</v>
      </c>
      <c r="O8515" s="1">
        <f t="shared" si="869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0"/>
        <v>Punta Arenas4393440</v>
      </c>
    </row>
    <row r="8516" spans="11:19" x14ac:dyDescent="0.3">
      <c r="K8516">
        <f t="shared" si="865"/>
        <v>0</v>
      </c>
      <c r="L8516" t="str">
        <f t="shared" si="866"/>
        <v>Punta Arenas43934</v>
      </c>
      <c r="M8516" s="9">
        <f t="shared" si="867"/>
        <v>41</v>
      </c>
      <c r="N8516" t="str">
        <f t="shared" si="868"/>
        <v>Punta Arenas</v>
      </c>
      <c r="O8516" s="1">
        <f t="shared" si="869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0"/>
        <v>Punta Arenas4393441</v>
      </c>
    </row>
    <row r="8517" spans="11:19" x14ac:dyDescent="0.3">
      <c r="K8517">
        <f t="shared" si="865"/>
        <v>0</v>
      </c>
      <c r="L8517" t="str">
        <f t="shared" si="866"/>
        <v>Punta Arenas43934</v>
      </c>
      <c r="M8517" s="9">
        <f t="shared" si="867"/>
        <v>42</v>
      </c>
      <c r="N8517" t="str">
        <f t="shared" si="868"/>
        <v>Punta Arenas</v>
      </c>
      <c r="O8517" s="1">
        <f t="shared" si="869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0"/>
        <v>Punta Arenas4393442</v>
      </c>
    </row>
    <row r="8518" spans="11:19" x14ac:dyDescent="0.3">
      <c r="K8518">
        <f t="shared" si="865"/>
        <v>0</v>
      </c>
      <c r="L8518" t="str">
        <f t="shared" si="866"/>
        <v>Punta Arenas43934</v>
      </c>
      <c r="M8518" s="9">
        <f t="shared" si="867"/>
        <v>43</v>
      </c>
      <c r="N8518" t="str">
        <f t="shared" si="868"/>
        <v>Punta Arenas</v>
      </c>
      <c r="O8518" s="1">
        <f t="shared" si="869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0"/>
        <v>Punta Arenas4393443</v>
      </c>
    </row>
    <row r="8519" spans="11:19" x14ac:dyDescent="0.3">
      <c r="K8519">
        <f t="shared" ref="K8519:K8582" si="871">+COUNTIFS($L$6:$L$20000,B8519)</f>
        <v>0</v>
      </c>
      <c r="L8519" t="str">
        <f t="shared" si="866"/>
        <v>Punta Arenas43934</v>
      </c>
      <c r="M8519" s="9">
        <f t="shared" si="867"/>
        <v>44</v>
      </c>
      <c r="N8519" t="str">
        <f t="shared" si="868"/>
        <v>Punta Arenas</v>
      </c>
      <c r="O8519" s="1">
        <f t="shared" si="869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0"/>
        <v>Punta Arenas4393444</v>
      </c>
    </row>
    <row r="8520" spans="11:19" x14ac:dyDescent="0.3">
      <c r="K8520">
        <f t="shared" si="871"/>
        <v>0</v>
      </c>
      <c r="L8520" t="str">
        <f t="shared" si="866"/>
        <v>Punta Arenas43934</v>
      </c>
      <c r="M8520" s="9">
        <f t="shared" si="867"/>
        <v>45</v>
      </c>
      <c r="N8520" t="str">
        <f t="shared" si="868"/>
        <v>Punta Arenas</v>
      </c>
      <c r="O8520" s="1">
        <f t="shared" si="869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0"/>
        <v>Punta Arenas4393445</v>
      </c>
    </row>
    <row r="8521" spans="11:19" x14ac:dyDescent="0.3">
      <c r="K8521">
        <f t="shared" si="871"/>
        <v>0</v>
      </c>
      <c r="L8521" t="str">
        <f t="shared" si="866"/>
        <v>Punta Arenas43934</v>
      </c>
      <c r="M8521" s="9">
        <f t="shared" si="867"/>
        <v>46</v>
      </c>
      <c r="N8521" t="str">
        <f t="shared" si="868"/>
        <v>Punta Arenas</v>
      </c>
      <c r="O8521" s="1">
        <f t="shared" si="869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0"/>
        <v>Punta Arenas4393446</v>
      </c>
    </row>
    <row r="8522" spans="11:19" x14ac:dyDescent="0.3">
      <c r="K8522">
        <f t="shared" si="871"/>
        <v>0</v>
      </c>
      <c r="L8522" t="str">
        <f t="shared" si="866"/>
        <v>Punta Arenas43934</v>
      </c>
      <c r="M8522" s="9">
        <f t="shared" si="867"/>
        <v>47</v>
      </c>
      <c r="N8522" t="str">
        <f t="shared" si="868"/>
        <v>Punta Arenas</v>
      </c>
      <c r="O8522" s="1">
        <f t="shared" si="869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0"/>
        <v>Punta Arenas4393447</v>
      </c>
    </row>
    <row r="8523" spans="11:19" x14ac:dyDescent="0.3">
      <c r="K8523">
        <f t="shared" si="871"/>
        <v>0</v>
      </c>
      <c r="L8523" t="str">
        <f t="shared" si="866"/>
        <v>Punta Arenas43934</v>
      </c>
      <c r="M8523" s="9">
        <f t="shared" si="867"/>
        <v>48</v>
      </c>
      <c r="N8523" t="str">
        <f t="shared" si="868"/>
        <v>Punta Arenas</v>
      </c>
      <c r="O8523" s="1">
        <f t="shared" si="869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0"/>
        <v>Punta Arenas4393448</v>
      </c>
    </row>
    <row r="8524" spans="11:19" x14ac:dyDescent="0.3">
      <c r="K8524">
        <f t="shared" si="871"/>
        <v>0</v>
      </c>
      <c r="L8524" t="str">
        <f t="shared" si="866"/>
        <v>Punta Arenas43934</v>
      </c>
      <c r="M8524" s="9">
        <f t="shared" si="867"/>
        <v>49</v>
      </c>
      <c r="N8524" t="str">
        <f t="shared" si="868"/>
        <v>Punta Arenas</v>
      </c>
      <c r="O8524" s="1">
        <f t="shared" si="869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0"/>
        <v>Punta Arenas4393449</v>
      </c>
    </row>
    <row r="8525" spans="11:19" x14ac:dyDescent="0.3">
      <c r="K8525">
        <f t="shared" si="871"/>
        <v>0</v>
      </c>
      <c r="L8525" t="str">
        <f t="shared" si="866"/>
        <v>Punta Arenas43934</v>
      </c>
      <c r="M8525" s="9">
        <f t="shared" si="867"/>
        <v>50</v>
      </c>
      <c r="N8525" t="str">
        <f t="shared" si="868"/>
        <v>Punta Arenas</v>
      </c>
      <c r="O8525" s="1">
        <f t="shared" si="869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0"/>
        <v>Punta Arenas4393450</v>
      </c>
    </row>
    <row r="8526" spans="11:19" x14ac:dyDescent="0.3">
      <c r="K8526">
        <f t="shared" si="871"/>
        <v>0</v>
      </c>
      <c r="L8526" t="str">
        <f t="shared" si="866"/>
        <v>Punta Arenas43934</v>
      </c>
      <c r="M8526" s="9">
        <f t="shared" si="867"/>
        <v>51</v>
      </c>
      <c r="N8526" t="str">
        <f t="shared" si="868"/>
        <v>Punta Arenas</v>
      </c>
      <c r="O8526" s="1">
        <f t="shared" si="869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0"/>
        <v>Punta Arenas4393451</v>
      </c>
    </row>
    <row r="8527" spans="11:19" x14ac:dyDescent="0.3">
      <c r="K8527">
        <f t="shared" si="871"/>
        <v>0</v>
      </c>
      <c r="L8527" t="str">
        <f t="shared" si="866"/>
        <v>Punta Arenas43934</v>
      </c>
      <c r="M8527" s="9">
        <f t="shared" si="867"/>
        <v>52</v>
      </c>
      <c r="N8527" t="str">
        <f t="shared" si="868"/>
        <v>Punta Arenas</v>
      </c>
      <c r="O8527" s="1">
        <f t="shared" si="869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0"/>
        <v>Punta Arenas4393452</v>
      </c>
    </row>
    <row r="8528" spans="11:19" x14ac:dyDescent="0.3">
      <c r="K8528">
        <f t="shared" si="871"/>
        <v>0</v>
      </c>
      <c r="L8528" t="str">
        <f t="shared" si="866"/>
        <v>Punta Arenas43934</v>
      </c>
      <c r="M8528" s="9">
        <f t="shared" si="867"/>
        <v>53</v>
      </c>
      <c r="N8528" t="str">
        <f t="shared" si="868"/>
        <v>Punta Arenas</v>
      </c>
      <c r="O8528" s="1">
        <f t="shared" si="869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0"/>
        <v>Punta Arenas4393453</v>
      </c>
    </row>
    <row r="8529" spans="11:19" x14ac:dyDescent="0.3">
      <c r="K8529">
        <f t="shared" si="871"/>
        <v>0</v>
      </c>
      <c r="L8529" t="str">
        <f t="shared" si="866"/>
        <v>Punta Arenas43934</v>
      </c>
      <c r="M8529" s="9">
        <f t="shared" si="867"/>
        <v>54</v>
      </c>
      <c r="N8529" t="str">
        <f t="shared" si="868"/>
        <v>Punta Arenas</v>
      </c>
      <c r="O8529" s="1">
        <f t="shared" si="869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0"/>
        <v>Punta Arenas4393454</v>
      </c>
    </row>
    <row r="8530" spans="11:19" x14ac:dyDescent="0.3">
      <c r="K8530">
        <f t="shared" si="871"/>
        <v>0</v>
      </c>
      <c r="L8530" t="str">
        <f t="shared" si="866"/>
        <v>Punta Arenas43934</v>
      </c>
      <c r="M8530" s="9">
        <f t="shared" si="867"/>
        <v>55</v>
      </c>
      <c r="N8530" t="str">
        <f t="shared" si="868"/>
        <v>Punta Arenas</v>
      </c>
      <c r="O8530" s="1">
        <f t="shared" si="869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0"/>
        <v>Punta Arenas4393455</v>
      </c>
    </row>
    <row r="8531" spans="11:19" x14ac:dyDescent="0.3">
      <c r="K8531">
        <f t="shared" si="871"/>
        <v>0</v>
      </c>
      <c r="L8531" t="str">
        <f t="shared" si="866"/>
        <v>Punta Arenas43934</v>
      </c>
      <c r="M8531" s="9">
        <f t="shared" si="867"/>
        <v>56</v>
      </c>
      <c r="N8531" t="str">
        <f t="shared" si="868"/>
        <v>Punta Arenas</v>
      </c>
      <c r="O8531" s="1">
        <f t="shared" si="869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0"/>
        <v>Punta Arenas4393456</v>
      </c>
    </row>
    <row r="8532" spans="11:19" x14ac:dyDescent="0.3">
      <c r="K8532">
        <f t="shared" si="871"/>
        <v>0</v>
      </c>
      <c r="L8532" t="str">
        <f t="shared" si="866"/>
        <v>Punta Arenas43934</v>
      </c>
      <c r="M8532" s="9">
        <f t="shared" si="867"/>
        <v>57</v>
      </c>
      <c r="N8532" t="str">
        <f t="shared" si="868"/>
        <v>Punta Arenas</v>
      </c>
      <c r="O8532" s="1">
        <f t="shared" si="869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0"/>
        <v>Punta Arenas4393457</v>
      </c>
    </row>
    <row r="8533" spans="11:19" x14ac:dyDescent="0.3">
      <c r="K8533">
        <f t="shared" si="871"/>
        <v>0</v>
      </c>
      <c r="L8533" t="str">
        <f t="shared" si="866"/>
        <v>Punta Arenas43934</v>
      </c>
      <c r="M8533" s="9">
        <f t="shared" si="867"/>
        <v>58</v>
      </c>
      <c r="N8533" t="str">
        <f t="shared" si="868"/>
        <v>Punta Arenas</v>
      </c>
      <c r="O8533" s="1">
        <f t="shared" si="869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0"/>
        <v>Punta Arenas4393458</v>
      </c>
    </row>
    <row r="8534" spans="11:19" x14ac:dyDescent="0.3">
      <c r="K8534">
        <f t="shared" si="871"/>
        <v>0</v>
      </c>
      <c r="L8534" t="str">
        <f t="shared" si="866"/>
        <v>Punta Arenas43934</v>
      </c>
      <c r="M8534" s="9">
        <f t="shared" si="867"/>
        <v>59</v>
      </c>
      <c r="N8534" t="str">
        <f t="shared" si="868"/>
        <v>Punta Arenas</v>
      </c>
      <c r="O8534" s="1">
        <f t="shared" si="869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0"/>
        <v>Punta Arenas4393459</v>
      </c>
    </row>
    <row r="8535" spans="11:19" x14ac:dyDescent="0.3">
      <c r="K8535">
        <f t="shared" si="871"/>
        <v>0</v>
      </c>
      <c r="L8535" t="str">
        <f t="shared" si="866"/>
        <v>Punta Arenas43934</v>
      </c>
      <c r="M8535" s="9">
        <f t="shared" si="867"/>
        <v>60</v>
      </c>
      <c r="N8535" t="str">
        <f t="shared" si="868"/>
        <v>Punta Arenas</v>
      </c>
      <c r="O8535" s="1">
        <f t="shared" si="869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0"/>
        <v>Punta Arenas4393460</v>
      </c>
    </row>
    <row r="8536" spans="11:19" x14ac:dyDescent="0.3">
      <c r="K8536">
        <f t="shared" si="871"/>
        <v>0</v>
      </c>
      <c r="L8536" t="str">
        <f t="shared" si="866"/>
        <v>Punta Arenas43934</v>
      </c>
      <c r="M8536" s="9">
        <f t="shared" si="867"/>
        <v>61</v>
      </c>
      <c r="N8536" t="str">
        <f t="shared" si="868"/>
        <v>Punta Arenas</v>
      </c>
      <c r="O8536" s="1">
        <f t="shared" si="869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0"/>
        <v>Punta Arenas4393461</v>
      </c>
    </row>
    <row r="8537" spans="11:19" x14ac:dyDescent="0.3">
      <c r="K8537">
        <f t="shared" si="871"/>
        <v>0</v>
      </c>
      <c r="L8537" t="str">
        <f t="shared" si="866"/>
        <v>Punta Arenas43934</v>
      </c>
      <c r="M8537" s="9">
        <f t="shared" si="867"/>
        <v>62</v>
      </c>
      <c r="N8537" t="str">
        <f t="shared" si="868"/>
        <v>Punta Arenas</v>
      </c>
      <c r="O8537" s="1">
        <f t="shared" si="869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0"/>
        <v>Punta Arenas4393462</v>
      </c>
    </row>
    <row r="8538" spans="11:19" x14ac:dyDescent="0.3">
      <c r="K8538">
        <f t="shared" si="871"/>
        <v>0</v>
      </c>
      <c r="L8538" t="str">
        <f t="shared" si="866"/>
        <v>Punta Arenas43934</v>
      </c>
      <c r="M8538" s="9">
        <f t="shared" si="867"/>
        <v>63</v>
      </c>
      <c r="N8538" t="str">
        <f t="shared" si="868"/>
        <v>Punta Arenas</v>
      </c>
      <c r="O8538" s="1">
        <f t="shared" si="869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0"/>
        <v>Punta Arenas4393463</v>
      </c>
    </row>
    <row r="8539" spans="11:19" x14ac:dyDescent="0.3">
      <c r="K8539">
        <f t="shared" si="871"/>
        <v>0</v>
      </c>
      <c r="L8539" t="str">
        <f t="shared" si="866"/>
        <v>Punta Arenas43934</v>
      </c>
      <c r="M8539" s="9">
        <f t="shared" si="867"/>
        <v>64</v>
      </c>
      <c r="N8539" t="str">
        <f t="shared" si="868"/>
        <v>Punta Arenas</v>
      </c>
      <c r="O8539" s="1">
        <f t="shared" si="869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0"/>
        <v>Punta Arenas4393464</v>
      </c>
    </row>
    <row r="8540" spans="11:19" x14ac:dyDescent="0.3">
      <c r="K8540">
        <f t="shared" si="871"/>
        <v>0</v>
      </c>
      <c r="L8540" t="str">
        <f t="shared" si="866"/>
        <v>Punta Arenas43934</v>
      </c>
      <c r="M8540" s="9">
        <f t="shared" si="867"/>
        <v>65</v>
      </c>
      <c r="N8540" t="str">
        <f t="shared" si="868"/>
        <v>Punta Arenas</v>
      </c>
      <c r="O8540" s="1">
        <f t="shared" si="869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0"/>
        <v>Punta Arenas4393465</v>
      </c>
    </row>
    <row r="8541" spans="11:19" x14ac:dyDescent="0.3">
      <c r="K8541">
        <f t="shared" si="871"/>
        <v>0</v>
      </c>
      <c r="L8541" t="str">
        <f t="shared" si="866"/>
        <v>Punta Arenas43934</v>
      </c>
      <c r="M8541" s="9">
        <f t="shared" si="867"/>
        <v>66</v>
      </c>
      <c r="N8541" t="str">
        <f t="shared" si="868"/>
        <v>Punta Arenas</v>
      </c>
      <c r="O8541" s="1">
        <f t="shared" si="869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0"/>
        <v>Punta Arenas4393466</v>
      </c>
    </row>
    <row r="8542" spans="11:19" x14ac:dyDescent="0.3">
      <c r="K8542">
        <f t="shared" si="871"/>
        <v>0</v>
      </c>
      <c r="L8542" t="str">
        <f t="shared" si="866"/>
        <v>Punta Arenas43934</v>
      </c>
      <c r="M8542" s="9">
        <f t="shared" si="867"/>
        <v>67</v>
      </c>
      <c r="N8542" t="str">
        <f t="shared" si="868"/>
        <v>Punta Arenas</v>
      </c>
      <c r="O8542" s="1">
        <f t="shared" si="869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0"/>
        <v>Punta Arenas4393467</v>
      </c>
    </row>
    <row r="8543" spans="11:19" x14ac:dyDescent="0.3">
      <c r="K8543">
        <f t="shared" si="871"/>
        <v>0</v>
      </c>
      <c r="L8543" t="str">
        <f t="shared" si="866"/>
        <v>Punta Arenas43934</v>
      </c>
      <c r="M8543" s="9">
        <f t="shared" si="867"/>
        <v>68</v>
      </c>
      <c r="N8543" t="str">
        <f t="shared" si="868"/>
        <v>Punta Arenas</v>
      </c>
      <c r="O8543" s="1">
        <f t="shared" si="869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0"/>
        <v>Punta Arenas4393468</v>
      </c>
    </row>
    <row r="8544" spans="11:19" x14ac:dyDescent="0.3">
      <c r="K8544">
        <f t="shared" si="871"/>
        <v>0</v>
      </c>
      <c r="L8544" t="str">
        <f t="shared" si="866"/>
        <v>Punta Arenas43934</v>
      </c>
      <c r="M8544" s="9">
        <f t="shared" si="867"/>
        <v>69</v>
      </c>
      <c r="N8544" t="str">
        <f t="shared" si="868"/>
        <v>Punta Arenas</v>
      </c>
      <c r="O8544" s="1">
        <f t="shared" si="869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0"/>
        <v>Punta Arenas4393469</v>
      </c>
    </row>
    <row r="8545" spans="11:19" x14ac:dyDescent="0.3">
      <c r="K8545">
        <f t="shared" si="871"/>
        <v>0</v>
      </c>
      <c r="L8545" t="str">
        <f t="shared" si="866"/>
        <v>Punta Arenas43934</v>
      </c>
      <c r="M8545" s="9">
        <f t="shared" si="867"/>
        <v>70</v>
      </c>
      <c r="N8545" t="str">
        <f t="shared" si="868"/>
        <v>Punta Arenas</v>
      </c>
      <c r="O8545" s="1">
        <f t="shared" si="869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0"/>
        <v>Punta Arenas4393470</v>
      </c>
    </row>
    <row r="8546" spans="11:19" x14ac:dyDescent="0.3">
      <c r="K8546">
        <f t="shared" si="871"/>
        <v>0</v>
      </c>
      <c r="L8546" t="str">
        <f t="shared" si="866"/>
        <v>Punta Arenas43934</v>
      </c>
      <c r="M8546" s="9">
        <f t="shared" si="867"/>
        <v>71</v>
      </c>
      <c r="N8546" t="str">
        <f t="shared" si="868"/>
        <v>Punta Arenas</v>
      </c>
      <c r="O8546" s="1">
        <f t="shared" si="869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0"/>
        <v>Punta Arenas4393471</v>
      </c>
    </row>
    <row r="8547" spans="11:19" x14ac:dyDescent="0.3">
      <c r="K8547">
        <f t="shared" si="871"/>
        <v>0</v>
      </c>
      <c r="L8547" t="str">
        <f t="shared" si="866"/>
        <v>Punta Arenas43934</v>
      </c>
      <c r="M8547" s="9">
        <f t="shared" si="867"/>
        <v>72</v>
      </c>
      <c r="N8547" t="str">
        <f t="shared" si="868"/>
        <v>Punta Arenas</v>
      </c>
      <c r="O8547" s="1">
        <f t="shared" si="869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0"/>
        <v>Punta Arenas4393472</v>
      </c>
    </row>
    <row r="8548" spans="11:19" x14ac:dyDescent="0.3">
      <c r="K8548">
        <f t="shared" si="871"/>
        <v>0</v>
      </c>
      <c r="L8548" t="str">
        <f t="shared" si="866"/>
        <v>Punta Arenas43934</v>
      </c>
      <c r="M8548" s="9">
        <f t="shared" si="867"/>
        <v>73</v>
      </c>
      <c r="N8548" t="str">
        <f t="shared" si="868"/>
        <v>Punta Arenas</v>
      </c>
      <c r="O8548" s="1">
        <f t="shared" si="869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0"/>
        <v>Punta Arenas4393473</v>
      </c>
    </row>
    <row r="8549" spans="11:19" x14ac:dyDescent="0.3">
      <c r="K8549">
        <f t="shared" si="871"/>
        <v>0</v>
      </c>
      <c r="L8549" t="str">
        <f t="shared" si="866"/>
        <v>Punta Arenas43934</v>
      </c>
      <c r="M8549" s="9">
        <f t="shared" si="867"/>
        <v>74</v>
      </c>
      <c r="N8549" t="str">
        <f t="shared" si="868"/>
        <v>Punta Arenas</v>
      </c>
      <c r="O8549" s="1">
        <f t="shared" si="869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0"/>
        <v>Punta Arenas4393474</v>
      </c>
    </row>
    <row r="8550" spans="11:19" x14ac:dyDescent="0.3">
      <c r="K8550">
        <f t="shared" si="871"/>
        <v>0</v>
      </c>
      <c r="L8550" t="str">
        <f t="shared" si="866"/>
        <v>Punta Arenas43934</v>
      </c>
      <c r="M8550" s="9">
        <f t="shared" si="867"/>
        <v>75</v>
      </c>
      <c r="N8550" t="str">
        <f t="shared" si="868"/>
        <v>Punta Arenas</v>
      </c>
      <c r="O8550" s="1">
        <f t="shared" si="869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0"/>
        <v>Punta Arenas4393475</v>
      </c>
    </row>
    <row r="8551" spans="11:19" x14ac:dyDescent="0.3">
      <c r="K8551">
        <f t="shared" si="871"/>
        <v>0</v>
      </c>
      <c r="L8551" t="str">
        <f t="shared" si="866"/>
        <v>Punta Arenas43934</v>
      </c>
      <c r="M8551" s="9">
        <f t="shared" si="867"/>
        <v>76</v>
      </c>
      <c r="N8551" t="str">
        <f t="shared" si="868"/>
        <v>Punta Arenas</v>
      </c>
      <c r="O8551" s="1">
        <f t="shared" si="869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0"/>
        <v>Punta Arenas4393476</v>
      </c>
    </row>
    <row r="8552" spans="11:19" x14ac:dyDescent="0.3">
      <c r="K8552">
        <f t="shared" si="871"/>
        <v>0</v>
      </c>
      <c r="L8552" t="str">
        <f t="shared" si="866"/>
        <v>Punta Arenas43934</v>
      </c>
      <c r="M8552" s="9">
        <f t="shared" si="867"/>
        <v>77</v>
      </c>
      <c r="N8552" t="str">
        <f t="shared" si="868"/>
        <v>Punta Arenas</v>
      </c>
      <c r="O8552" s="1">
        <f t="shared" si="869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0"/>
        <v>Punta Arenas4393477</v>
      </c>
    </row>
    <row r="8553" spans="11:19" x14ac:dyDescent="0.3">
      <c r="K8553">
        <f t="shared" si="871"/>
        <v>0</v>
      </c>
      <c r="L8553" t="str">
        <f t="shared" si="866"/>
        <v>Punta Arenas43934</v>
      </c>
      <c r="M8553" s="9">
        <f t="shared" si="867"/>
        <v>78</v>
      </c>
      <c r="N8553" t="str">
        <f t="shared" si="868"/>
        <v>Punta Arenas</v>
      </c>
      <c r="O8553" s="1">
        <f t="shared" si="869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0"/>
        <v>Punta Arenas4393478</v>
      </c>
    </row>
    <row r="8554" spans="11:19" x14ac:dyDescent="0.3">
      <c r="K8554">
        <f t="shared" si="871"/>
        <v>0</v>
      </c>
      <c r="L8554" t="str">
        <f t="shared" si="866"/>
        <v>Punta Arenas43934</v>
      </c>
      <c r="M8554" s="9">
        <f t="shared" si="867"/>
        <v>79</v>
      </c>
      <c r="N8554" t="str">
        <f t="shared" si="868"/>
        <v>Punta Arenas</v>
      </c>
      <c r="O8554" s="1">
        <f t="shared" si="869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0"/>
        <v>Punta Arenas4393479</v>
      </c>
    </row>
    <row r="8555" spans="11:19" x14ac:dyDescent="0.3">
      <c r="K8555">
        <f t="shared" si="871"/>
        <v>0</v>
      </c>
      <c r="L8555" t="str">
        <f t="shared" si="866"/>
        <v>Punta Arenas43934</v>
      </c>
      <c r="M8555" s="9">
        <f t="shared" si="867"/>
        <v>80</v>
      </c>
      <c r="N8555" t="str">
        <f t="shared" si="868"/>
        <v>Punta Arenas</v>
      </c>
      <c r="O8555" s="1">
        <f t="shared" si="869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0"/>
        <v>Punta Arenas4393480</v>
      </c>
    </row>
    <row r="8556" spans="11:19" x14ac:dyDescent="0.3">
      <c r="K8556">
        <f t="shared" si="871"/>
        <v>0</v>
      </c>
      <c r="L8556" t="str">
        <f t="shared" si="866"/>
        <v>Punta Arenas43934</v>
      </c>
      <c r="M8556" s="9">
        <f t="shared" si="867"/>
        <v>81</v>
      </c>
      <c r="N8556" t="str">
        <f t="shared" si="868"/>
        <v>Punta Arenas</v>
      </c>
      <c r="O8556" s="1">
        <f t="shared" si="869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0"/>
        <v>Punta Arenas4393481</v>
      </c>
    </row>
    <row r="8557" spans="11:19" x14ac:dyDescent="0.3">
      <c r="K8557">
        <f t="shared" si="871"/>
        <v>0</v>
      </c>
      <c r="L8557" t="str">
        <f t="shared" si="866"/>
        <v>Punta Arenas43934</v>
      </c>
      <c r="M8557" s="9">
        <f t="shared" si="867"/>
        <v>82</v>
      </c>
      <c r="N8557" t="str">
        <f t="shared" si="868"/>
        <v>Punta Arenas</v>
      </c>
      <c r="O8557" s="1">
        <f t="shared" si="869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0"/>
        <v>Punta Arenas4393482</v>
      </c>
    </row>
    <row r="8558" spans="11:19" x14ac:dyDescent="0.3">
      <c r="K8558">
        <f t="shared" si="871"/>
        <v>0</v>
      </c>
      <c r="L8558" t="str">
        <f t="shared" si="866"/>
        <v>Punta Arenas43934</v>
      </c>
      <c r="M8558" s="9">
        <f t="shared" si="867"/>
        <v>83</v>
      </c>
      <c r="N8558" t="str">
        <f t="shared" si="868"/>
        <v>Punta Arenas</v>
      </c>
      <c r="O8558" s="1">
        <f t="shared" si="869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0"/>
        <v>Punta Arenas4393483</v>
      </c>
    </row>
    <row r="8559" spans="11:19" x14ac:dyDescent="0.3">
      <c r="K8559">
        <f t="shared" si="871"/>
        <v>0</v>
      </c>
      <c r="L8559" t="str">
        <f t="shared" si="866"/>
        <v>Punta Arenas43934</v>
      </c>
      <c r="M8559" s="9">
        <f t="shared" si="867"/>
        <v>84</v>
      </c>
      <c r="N8559" t="str">
        <f t="shared" si="868"/>
        <v>Punta Arenas</v>
      </c>
      <c r="O8559" s="1">
        <f t="shared" si="869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0"/>
        <v>Punta Arenas4393484</v>
      </c>
    </row>
    <row r="8560" spans="11:19" x14ac:dyDescent="0.3">
      <c r="K8560">
        <f t="shared" si="871"/>
        <v>0</v>
      </c>
      <c r="L8560" t="str">
        <f t="shared" si="866"/>
        <v>Punta Arenas43934</v>
      </c>
      <c r="M8560" s="9">
        <f t="shared" si="867"/>
        <v>85</v>
      </c>
      <c r="N8560" t="str">
        <f t="shared" si="868"/>
        <v>Punta Arenas</v>
      </c>
      <c r="O8560" s="1">
        <f t="shared" si="869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0"/>
        <v>Punta Arenas4393485</v>
      </c>
    </row>
    <row r="8561" spans="11:19" x14ac:dyDescent="0.3">
      <c r="K8561">
        <f t="shared" si="871"/>
        <v>0</v>
      </c>
      <c r="L8561" t="str">
        <f t="shared" si="866"/>
        <v>Punta Arenas43934</v>
      </c>
      <c r="M8561" s="9">
        <f t="shared" si="867"/>
        <v>86</v>
      </c>
      <c r="N8561" t="str">
        <f t="shared" si="868"/>
        <v>Punta Arenas</v>
      </c>
      <c r="O8561" s="1">
        <f t="shared" si="869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0"/>
        <v>Punta Arenas4393486</v>
      </c>
    </row>
    <row r="8562" spans="11:19" x14ac:dyDescent="0.3">
      <c r="K8562">
        <f t="shared" si="871"/>
        <v>0</v>
      </c>
      <c r="L8562" t="str">
        <f t="shared" si="866"/>
        <v>Punta Arenas43934</v>
      </c>
      <c r="M8562" s="9">
        <f t="shared" si="867"/>
        <v>87</v>
      </c>
      <c r="N8562" t="str">
        <f t="shared" si="868"/>
        <v>Punta Arenas</v>
      </c>
      <c r="O8562" s="1">
        <f t="shared" si="869"/>
        <v>43934</v>
      </c>
      <c r="P8562">
        <f>+VLOOKUP($N8562,[1]Hoja3!$A$4:$E$349,2,0)</f>
        <v>12</v>
      </c>
      <c r="Q8562">
        <f>+VLOOKUP($N8562,[1]Hoja3!$A$4:$E$349,3,0)</f>
        <v>12101</v>
      </c>
      <c r="R8562" t="str">
        <f>+VLOOKUP($N8562,[1]Hoja3!$A$4:$E$349,4,0)</f>
        <v>Magallanes</v>
      </c>
      <c r="S8562" t="str">
        <f t="shared" si="870"/>
        <v>Punta Arenas4393487</v>
      </c>
    </row>
    <row r="8563" spans="11:19" x14ac:dyDescent="0.3">
      <c r="K8563">
        <f t="shared" si="871"/>
        <v>0</v>
      </c>
      <c r="L8563" t="str">
        <f t="shared" si="866"/>
        <v>Punta Arenas43934</v>
      </c>
      <c r="M8563" s="9">
        <f t="shared" si="867"/>
        <v>88</v>
      </c>
      <c r="N8563" t="str">
        <f t="shared" si="868"/>
        <v>Punta Arenas</v>
      </c>
      <c r="O8563" s="1">
        <f t="shared" si="869"/>
        <v>43934</v>
      </c>
      <c r="P8563">
        <f>+VLOOKUP($N8563,[1]Hoja3!$A$4:$E$349,2,0)</f>
        <v>12</v>
      </c>
      <c r="Q8563">
        <f>+VLOOKUP($N8563,[1]Hoja3!$A$4:$E$349,3,0)</f>
        <v>12101</v>
      </c>
      <c r="R8563" t="str">
        <f>+VLOOKUP($N8563,[1]Hoja3!$A$4:$E$349,4,0)</f>
        <v>Magallanes</v>
      </c>
      <c r="S8563" t="str">
        <f t="shared" si="870"/>
        <v>Punta Arenas4393488</v>
      </c>
    </row>
    <row r="8564" spans="11:19" x14ac:dyDescent="0.3">
      <c r="K8564">
        <f t="shared" si="871"/>
        <v>0</v>
      </c>
      <c r="L8564" t="str">
        <f t="shared" si="866"/>
        <v>Puren43934</v>
      </c>
      <c r="M8564" s="9">
        <v>1</v>
      </c>
      <c r="N8564" t="s">
        <v>263</v>
      </c>
      <c r="O8564" s="1">
        <f t="shared" si="869"/>
        <v>43934</v>
      </c>
      <c r="P8564">
        <f>+VLOOKUP($N8564,[1]Hoja3!$A$4:$E$349,2,0)</f>
        <v>9</v>
      </c>
      <c r="Q8564">
        <f>+VLOOKUP($N8564,[1]Hoja3!$A$4:$E$349,3,0)</f>
        <v>9208</v>
      </c>
      <c r="R8564" t="str">
        <f>+VLOOKUP($N8564,[1]Hoja3!$A$4:$E$349,4,0)</f>
        <v>Araucanía</v>
      </c>
      <c r="S8564" t="str">
        <f t="shared" si="870"/>
        <v>Puren439341</v>
      </c>
    </row>
    <row r="8565" spans="11:19" x14ac:dyDescent="0.3">
      <c r="K8565">
        <f t="shared" si="871"/>
        <v>0</v>
      </c>
      <c r="L8565" t="str">
        <f t="shared" si="866"/>
        <v>Puren43934</v>
      </c>
      <c r="M8565" s="9">
        <f t="shared" si="867"/>
        <v>2</v>
      </c>
      <c r="N8565" t="str">
        <f t="shared" si="868"/>
        <v>Puren</v>
      </c>
      <c r="O8565" s="1">
        <f t="shared" si="869"/>
        <v>43934</v>
      </c>
      <c r="P8565">
        <f>+VLOOKUP($N8565,[1]Hoja3!$A$4:$E$349,2,0)</f>
        <v>9</v>
      </c>
      <c r="Q8565">
        <f>+VLOOKUP($N8565,[1]Hoja3!$A$4:$E$349,3,0)</f>
        <v>9208</v>
      </c>
      <c r="R8565" t="str">
        <f>+VLOOKUP($N8565,[1]Hoja3!$A$4:$E$349,4,0)</f>
        <v>Araucanía</v>
      </c>
      <c r="S8565" t="str">
        <f t="shared" si="870"/>
        <v>Puren439342</v>
      </c>
    </row>
    <row r="8566" spans="11:19" x14ac:dyDescent="0.3">
      <c r="K8566">
        <f t="shared" si="871"/>
        <v>0</v>
      </c>
      <c r="L8566" t="str">
        <f t="shared" si="866"/>
        <v>Putaendo43934</v>
      </c>
      <c r="M8566" s="9">
        <v>1</v>
      </c>
      <c r="N8566" t="s">
        <v>265</v>
      </c>
      <c r="O8566" s="1">
        <f t="shared" si="869"/>
        <v>43934</v>
      </c>
      <c r="P8566">
        <f>+VLOOKUP($N8566,[1]Hoja3!$A$4:$E$349,2,0)</f>
        <v>5</v>
      </c>
      <c r="Q8566">
        <f>+VLOOKUP($N8566,[1]Hoja3!$A$4:$E$349,3,0)</f>
        <v>5705</v>
      </c>
      <c r="R8566" t="str">
        <f>+VLOOKUP($N8566,[1]Hoja3!$A$4:$E$349,4,0)</f>
        <v>Valparaíso</v>
      </c>
      <c r="S8566" t="str">
        <f t="shared" si="870"/>
        <v>Putaendo439341</v>
      </c>
    </row>
    <row r="8567" spans="11:19" x14ac:dyDescent="0.3">
      <c r="K8567">
        <f t="shared" si="871"/>
        <v>0</v>
      </c>
      <c r="L8567" t="str">
        <f t="shared" si="866"/>
        <v>Puyehue43934</v>
      </c>
      <c r="M8567" s="9">
        <v>1</v>
      </c>
      <c r="N8567" t="s">
        <v>267</v>
      </c>
      <c r="O8567" s="1">
        <f t="shared" si="869"/>
        <v>43934</v>
      </c>
      <c r="P8567">
        <f>+VLOOKUP($N8567,[1]Hoja3!$A$4:$E$349,2,0)</f>
        <v>10</v>
      </c>
      <c r="Q8567">
        <f>+VLOOKUP($N8567,[1]Hoja3!$A$4:$E$349,3,0)</f>
        <v>10304</v>
      </c>
      <c r="R8567" t="str">
        <f>+VLOOKUP($N8567,[1]Hoja3!$A$4:$E$349,4,0)</f>
        <v>Los Lagos</v>
      </c>
      <c r="S8567" t="str">
        <f t="shared" si="870"/>
        <v>Puyehue439341</v>
      </c>
    </row>
    <row r="8568" spans="11:19" x14ac:dyDescent="0.3">
      <c r="K8568">
        <f t="shared" si="871"/>
        <v>0</v>
      </c>
      <c r="L8568" t="str">
        <f t="shared" si="866"/>
        <v>Puyehue43934</v>
      </c>
      <c r="M8568" s="9">
        <f t="shared" si="867"/>
        <v>2</v>
      </c>
      <c r="N8568" t="str">
        <f t="shared" si="868"/>
        <v>Puyehue</v>
      </c>
      <c r="O8568" s="1">
        <f t="shared" si="869"/>
        <v>43934</v>
      </c>
      <c r="P8568">
        <f>+VLOOKUP($N8568,[1]Hoja3!$A$4:$E$349,2,0)</f>
        <v>10</v>
      </c>
      <c r="Q8568">
        <f>+VLOOKUP($N8568,[1]Hoja3!$A$4:$E$349,3,0)</f>
        <v>10304</v>
      </c>
      <c r="R8568" t="str">
        <f>+VLOOKUP($N8568,[1]Hoja3!$A$4:$E$349,4,0)</f>
        <v>Los Lagos</v>
      </c>
      <c r="S8568" t="str">
        <f t="shared" si="870"/>
        <v>Puyehue439342</v>
      </c>
    </row>
    <row r="8569" spans="11:19" x14ac:dyDescent="0.3">
      <c r="K8569">
        <f t="shared" si="871"/>
        <v>0</v>
      </c>
      <c r="L8569" t="str">
        <f t="shared" ref="L8569:L8632" si="872">+N8569&amp;O8569</f>
        <v>Quillon43934</v>
      </c>
      <c r="M8569" s="9">
        <v>1</v>
      </c>
      <c r="N8569" t="s">
        <v>274</v>
      </c>
      <c r="O8569" s="1">
        <f t="shared" ref="O8569:O8632" si="873">+O8568</f>
        <v>43934</v>
      </c>
      <c r="P8569">
        <f>+VLOOKUP($N8569,[1]Hoja3!$A$4:$E$349,2,0)</f>
        <v>16</v>
      </c>
      <c r="Q8569">
        <f>+VLOOKUP($N8569,[1]Hoja3!$A$4:$E$349,3,0)</f>
        <v>16107</v>
      </c>
      <c r="R8569" t="str">
        <f>+VLOOKUP($N8569,[1]Hoja3!$A$4:$E$349,4,0)</f>
        <v>Ñuble</v>
      </c>
      <c r="S8569" t="str">
        <f t="shared" ref="S8569:S8632" si="874">+N8569&amp;O8569&amp;M8569</f>
        <v>Quillon439341</v>
      </c>
    </row>
    <row r="8570" spans="11:19" x14ac:dyDescent="0.3">
      <c r="K8570">
        <f t="shared" si="871"/>
        <v>0</v>
      </c>
      <c r="L8570" t="str">
        <f t="shared" si="872"/>
        <v>Quillota43934</v>
      </c>
      <c r="M8570" s="9">
        <v>1</v>
      </c>
      <c r="N8570" t="s">
        <v>275</v>
      </c>
      <c r="O8570" s="1">
        <f t="shared" si="873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74"/>
        <v>Quillota439341</v>
      </c>
    </row>
    <row r="8571" spans="11:19" x14ac:dyDescent="0.3">
      <c r="K8571">
        <f t="shared" si="871"/>
        <v>0</v>
      </c>
      <c r="L8571" t="str">
        <f t="shared" si="872"/>
        <v>Quillota43934</v>
      </c>
      <c r="M8571" s="9">
        <f t="shared" ref="M8571:M8632" si="875">+M8570+1</f>
        <v>2</v>
      </c>
      <c r="N8571" t="str">
        <f t="shared" ref="N8571:N8632" si="876">+N8570</f>
        <v>Quillota</v>
      </c>
      <c r="O8571" s="1">
        <f t="shared" si="873"/>
        <v>43934</v>
      </c>
      <c r="P8571">
        <f>+VLOOKUP($N8571,[1]Hoja3!$A$4:$E$349,2,0)</f>
        <v>5</v>
      </c>
      <c r="Q8571">
        <f>+VLOOKUP($N8571,[1]Hoja3!$A$4:$E$349,3,0)</f>
        <v>5501</v>
      </c>
      <c r="R8571" t="str">
        <f>+VLOOKUP($N8571,[1]Hoja3!$A$4:$E$349,4,0)</f>
        <v>Valparaíso</v>
      </c>
      <c r="S8571" t="str">
        <f t="shared" si="874"/>
        <v>Quillota439342</v>
      </c>
    </row>
    <row r="8572" spans="11:19" x14ac:dyDescent="0.3">
      <c r="K8572">
        <f t="shared" si="871"/>
        <v>0</v>
      </c>
      <c r="L8572" t="str">
        <f t="shared" si="872"/>
        <v>Quillota43934</v>
      </c>
      <c r="M8572" s="9">
        <f t="shared" si="875"/>
        <v>3</v>
      </c>
      <c r="N8572" t="str">
        <f t="shared" si="876"/>
        <v>Quillota</v>
      </c>
      <c r="O8572" s="1">
        <f t="shared" si="873"/>
        <v>43934</v>
      </c>
      <c r="P8572">
        <f>+VLOOKUP($N8572,[1]Hoja3!$A$4:$E$349,2,0)</f>
        <v>5</v>
      </c>
      <c r="Q8572">
        <f>+VLOOKUP($N8572,[1]Hoja3!$A$4:$E$349,3,0)</f>
        <v>5501</v>
      </c>
      <c r="R8572" t="str">
        <f>+VLOOKUP($N8572,[1]Hoja3!$A$4:$E$349,4,0)</f>
        <v>Valparaíso</v>
      </c>
      <c r="S8572" t="str">
        <f t="shared" si="874"/>
        <v>Quillota439343</v>
      </c>
    </row>
    <row r="8573" spans="11:19" x14ac:dyDescent="0.3">
      <c r="K8573">
        <f t="shared" si="871"/>
        <v>0</v>
      </c>
      <c r="L8573" t="str">
        <f t="shared" si="872"/>
        <v>Quilpue43934</v>
      </c>
      <c r="M8573" s="9">
        <v>1</v>
      </c>
      <c r="N8573" t="s">
        <v>276</v>
      </c>
      <c r="O8573" s="1">
        <f t="shared" si="873"/>
        <v>43934</v>
      </c>
      <c r="P8573">
        <f>+VLOOKUP($N8573,[1]Hoja3!$A$4:$E$349,2,0)</f>
        <v>5</v>
      </c>
      <c r="Q8573">
        <f>+VLOOKUP($N8573,[1]Hoja3!$A$4:$E$349,3,0)</f>
        <v>5801</v>
      </c>
      <c r="R8573" t="str">
        <f>+VLOOKUP($N8573,[1]Hoja3!$A$4:$E$349,4,0)</f>
        <v>Valparaíso</v>
      </c>
      <c r="S8573" t="str">
        <f t="shared" si="874"/>
        <v>Quilpue439341</v>
      </c>
    </row>
    <row r="8574" spans="11:19" x14ac:dyDescent="0.3">
      <c r="K8574">
        <f t="shared" si="871"/>
        <v>0</v>
      </c>
      <c r="L8574" t="str">
        <f t="shared" si="872"/>
        <v>Quilpue43934</v>
      </c>
      <c r="M8574" s="9">
        <f t="shared" si="875"/>
        <v>2</v>
      </c>
      <c r="N8574" t="str">
        <f t="shared" si="876"/>
        <v>Quilpue</v>
      </c>
      <c r="O8574" s="1">
        <f t="shared" si="873"/>
        <v>43934</v>
      </c>
      <c r="P8574">
        <f>+VLOOKUP($N8574,[1]Hoja3!$A$4:$E$349,2,0)</f>
        <v>5</v>
      </c>
      <c r="Q8574">
        <f>+VLOOKUP($N8574,[1]Hoja3!$A$4:$E$349,3,0)</f>
        <v>5801</v>
      </c>
      <c r="R8574" t="str">
        <f>+VLOOKUP($N8574,[1]Hoja3!$A$4:$E$349,4,0)</f>
        <v>Valparaíso</v>
      </c>
      <c r="S8574" t="str">
        <f t="shared" si="874"/>
        <v>Quilpue439342</v>
      </c>
    </row>
    <row r="8575" spans="11:19" x14ac:dyDescent="0.3">
      <c r="K8575">
        <f t="shared" si="871"/>
        <v>0</v>
      </c>
      <c r="L8575" t="str">
        <f t="shared" si="872"/>
        <v>Quinchao43934</v>
      </c>
      <c r="M8575" s="9">
        <v>1</v>
      </c>
      <c r="N8575" t="s">
        <v>277</v>
      </c>
      <c r="O8575" s="1">
        <f t="shared" si="873"/>
        <v>43934</v>
      </c>
      <c r="P8575">
        <f>+VLOOKUP($N8575,[1]Hoja3!$A$4:$E$349,2,0)</f>
        <v>10</v>
      </c>
      <c r="Q8575">
        <f>+VLOOKUP($N8575,[1]Hoja3!$A$4:$E$349,3,0)</f>
        <v>10210</v>
      </c>
      <c r="R8575" t="str">
        <f>+VLOOKUP($N8575,[1]Hoja3!$A$4:$E$349,4,0)</f>
        <v>Los Lagos</v>
      </c>
      <c r="S8575" t="str">
        <f t="shared" si="874"/>
        <v>Quinchao439341</v>
      </c>
    </row>
    <row r="8576" spans="11:19" x14ac:dyDescent="0.3">
      <c r="K8576">
        <f t="shared" si="871"/>
        <v>0</v>
      </c>
      <c r="L8576" t="str">
        <f t="shared" si="872"/>
        <v>Quinta de Tilcoco43934</v>
      </c>
      <c r="M8576" s="9">
        <v>1</v>
      </c>
      <c r="N8576" t="s">
        <v>279</v>
      </c>
      <c r="O8576" s="1">
        <f t="shared" si="873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74"/>
        <v>Quinta de Tilcoco439341</v>
      </c>
    </row>
    <row r="8577" spans="11:19" x14ac:dyDescent="0.3">
      <c r="K8577">
        <f t="shared" si="871"/>
        <v>0</v>
      </c>
      <c r="L8577" t="str">
        <f t="shared" si="872"/>
        <v>Quinta de Tilcoco43934</v>
      </c>
      <c r="M8577" s="9">
        <f t="shared" si="875"/>
        <v>2</v>
      </c>
      <c r="N8577" t="str">
        <f t="shared" si="876"/>
        <v>Quinta de Tilcoco</v>
      </c>
      <c r="O8577" s="1">
        <f t="shared" si="873"/>
        <v>43934</v>
      </c>
      <c r="P8577">
        <f>+VLOOKUP($N8577,[1]Hoja3!$A$4:$E$349,2,0)</f>
        <v>6</v>
      </c>
      <c r="Q8577">
        <f>+VLOOKUP($N8577,[1]Hoja3!$A$4:$E$349,3,0)</f>
        <v>6114</v>
      </c>
      <c r="R8577" t="str">
        <f>+VLOOKUP($N8577,[1]Hoja3!$A$4:$E$349,4,0)</f>
        <v>O’Higgins</v>
      </c>
      <c r="S8577" t="str">
        <f t="shared" si="874"/>
        <v>Quinta de Tilcoco439342</v>
      </c>
    </row>
    <row r="8578" spans="11:19" x14ac:dyDescent="0.3">
      <c r="K8578">
        <f t="shared" si="871"/>
        <v>0</v>
      </c>
      <c r="L8578" t="str">
        <f t="shared" si="872"/>
        <v>Quinta de Tilcoco43934</v>
      </c>
      <c r="M8578" s="9">
        <f t="shared" si="875"/>
        <v>3</v>
      </c>
      <c r="N8578" t="str">
        <f t="shared" si="876"/>
        <v>Quinta de Tilcoco</v>
      </c>
      <c r="O8578" s="1">
        <f t="shared" si="873"/>
        <v>43934</v>
      </c>
      <c r="P8578">
        <f>+VLOOKUP($N8578,[1]Hoja3!$A$4:$E$349,2,0)</f>
        <v>6</v>
      </c>
      <c r="Q8578">
        <f>+VLOOKUP($N8578,[1]Hoja3!$A$4:$E$349,3,0)</f>
        <v>6114</v>
      </c>
      <c r="R8578" t="str">
        <f>+VLOOKUP($N8578,[1]Hoja3!$A$4:$E$349,4,0)</f>
        <v>O’Higgins</v>
      </c>
      <c r="S8578" t="str">
        <f t="shared" si="874"/>
        <v>Quinta de Tilcoco439343</v>
      </c>
    </row>
    <row r="8579" spans="11:19" x14ac:dyDescent="0.3">
      <c r="K8579">
        <f t="shared" si="871"/>
        <v>0</v>
      </c>
      <c r="L8579" t="str">
        <f t="shared" si="872"/>
        <v>Quintero43934</v>
      </c>
      <c r="M8579" s="9">
        <v>1</v>
      </c>
      <c r="N8579" t="s">
        <v>280</v>
      </c>
      <c r="O8579" s="1">
        <f t="shared" si="873"/>
        <v>43934</v>
      </c>
      <c r="P8579">
        <f>+VLOOKUP($N8579,[1]Hoja3!$A$4:$E$349,2,0)</f>
        <v>5</v>
      </c>
      <c r="Q8579">
        <f>+VLOOKUP($N8579,[1]Hoja3!$A$4:$E$349,3,0)</f>
        <v>5107</v>
      </c>
      <c r="R8579" t="str">
        <f>+VLOOKUP($N8579,[1]Hoja3!$A$4:$E$349,4,0)</f>
        <v>Valparaíso</v>
      </c>
      <c r="S8579" t="str">
        <f t="shared" si="874"/>
        <v>Quintero439341</v>
      </c>
    </row>
    <row r="8580" spans="11:19" x14ac:dyDescent="0.3">
      <c r="K8580">
        <f t="shared" si="871"/>
        <v>0</v>
      </c>
      <c r="L8580" t="str">
        <f t="shared" si="872"/>
        <v>Ranquil43934</v>
      </c>
      <c r="M8580" s="9">
        <v>1</v>
      </c>
      <c r="N8580" t="s">
        <v>283</v>
      </c>
      <c r="O8580" s="1">
        <f t="shared" si="873"/>
        <v>43934</v>
      </c>
      <c r="P8580">
        <f>+VLOOKUP($N8580,[1]Hoja3!$A$4:$E$349,2,0)</f>
        <v>16</v>
      </c>
      <c r="Q8580">
        <f>+VLOOKUP($N8580,[1]Hoja3!$A$4:$E$349,3,0)</f>
        <v>16206</v>
      </c>
      <c r="R8580" t="str">
        <f>+VLOOKUP($N8580,[1]Hoja3!$A$4:$E$349,4,0)</f>
        <v>Ñuble</v>
      </c>
      <c r="S8580" t="str">
        <f t="shared" si="874"/>
        <v>Ranquil439341</v>
      </c>
    </row>
    <row r="8581" spans="11:19" x14ac:dyDescent="0.3">
      <c r="K8581">
        <f t="shared" si="871"/>
        <v>0</v>
      </c>
      <c r="L8581" t="str">
        <f t="shared" si="872"/>
        <v>Rauco43934</v>
      </c>
      <c r="M8581" s="9">
        <v>1</v>
      </c>
      <c r="N8581" t="s">
        <v>284</v>
      </c>
      <c r="O8581" s="1">
        <f t="shared" si="873"/>
        <v>43934</v>
      </c>
      <c r="P8581">
        <f>+VLOOKUP($N8581,[1]Hoja3!$A$4:$E$349,2,0)</f>
        <v>7</v>
      </c>
      <c r="Q8581">
        <f>+VLOOKUP($N8581,[1]Hoja3!$A$4:$E$349,3,0)</f>
        <v>7305</v>
      </c>
      <c r="R8581" t="str">
        <f>+VLOOKUP($N8581,[1]Hoja3!$A$4:$E$349,4,0)</f>
        <v>Maule</v>
      </c>
      <c r="S8581" t="str">
        <f t="shared" si="874"/>
        <v>Rauco439341</v>
      </c>
    </row>
    <row r="8582" spans="11:19" x14ac:dyDescent="0.3">
      <c r="K8582">
        <f t="shared" si="871"/>
        <v>0</v>
      </c>
      <c r="L8582" t="str">
        <f t="shared" si="872"/>
        <v>Rauco43934</v>
      </c>
      <c r="M8582" s="9">
        <f t="shared" si="875"/>
        <v>2</v>
      </c>
      <c r="N8582" t="str">
        <f t="shared" si="876"/>
        <v>Rauco</v>
      </c>
      <c r="O8582" s="1">
        <f t="shared" si="873"/>
        <v>43934</v>
      </c>
      <c r="P8582">
        <f>+VLOOKUP($N8582,[1]Hoja3!$A$4:$E$349,2,0)</f>
        <v>7</v>
      </c>
      <c r="Q8582">
        <f>+VLOOKUP($N8582,[1]Hoja3!$A$4:$E$349,3,0)</f>
        <v>7305</v>
      </c>
      <c r="R8582" t="str">
        <f>+VLOOKUP($N8582,[1]Hoja3!$A$4:$E$349,4,0)</f>
        <v>Maule</v>
      </c>
      <c r="S8582" t="str">
        <f t="shared" si="874"/>
        <v>Rauco439342</v>
      </c>
    </row>
    <row r="8583" spans="11:19" x14ac:dyDescent="0.3">
      <c r="K8583">
        <f t="shared" ref="K8583:K8646" si="877">+COUNTIFS($L$6:$L$20000,B8583)</f>
        <v>0</v>
      </c>
      <c r="L8583" t="str">
        <f t="shared" si="872"/>
        <v>Recoleta43934</v>
      </c>
      <c r="M8583" s="9">
        <v>1</v>
      </c>
      <c r="N8583" t="s">
        <v>285</v>
      </c>
      <c r="O8583" s="1">
        <f t="shared" si="873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74"/>
        <v>Recoleta439341</v>
      </c>
    </row>
    <row r="8584" spans="11:19" x14ac:dyDescent="0.3">
      <c r="K8584">
        <f t="shared" si="877"/>
        <v>0</v>
      </c>
      <c r="L8584" t="str">
        <f t="shared" si="872"/>
        <v>Recoleta43934</v>
      </c>
      <c r="M8584" s="9">
        <f t="shared" si="875"/>
        <v>2</v>
      </c>
      <c r="N8584" t="str">
        <f t="shared" si="876"/>
        <v>Recoleta</v>
      </c>
      <c r="O8584" s="1">
        <f t="shared" si="873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74"/>
        <v>Recoleta439342</v>
      </c>
    </row>
    <row r="8585" spans="11:19" x14ac:dyDescent="0.3">
      <c r="K8585">
        <f t="shared" si="877"/>
        <v>0</v>
      </c>
      <c r="L8585" t="str">
        <f t="shared" si="872"/>
        <v>Recoleta43934</v>
      </c>
      <c r="M8585" s="9">
        <f t="shared" si="875"/>
        <v>3</v>
      </c>
      <c r="N8585" t="str">
        <f t="shared" si="876"/>
        <v>Recoleta</v>
      </c>
      <c r="O8585" s="1">
        <f t="shared" si="873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74"/>
        <v>Recoleta439343</v>
      </c>
    </row>
    <row r="8586" spans="11:19" x14ac:dyDescent="0.3">
      <c r="K8586">
        <f t="shared" si="877"/>
        <v>0</v>
      </c>
      <c r="L8586" t="str">
        <f t="shared" si="872"/>
        <v>Recoleta43934</v>
      </c>
      <c r="M8586" s="9">
        <f t="shared" si="875"/>
        <v>4</v>
      </c>
      <c r="N8586" t="str">
        <f t="shared" si="876"/>
        <v>Recoleta</v>
      </c>
      <c r="O8586" s="1">
        <f t="shared" si="873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74"/>
        <v>Recoleta439344</v>
      </c>
    </row>
    <row r="8587" spans="11:19" x14ac:dyDescent="0.3">
      <c r="K8587">
        <f t="shared" si="877"/>
        <v>0</v>
      </c>
      <c r="L8587" t="str">
        <f t="shared" si="872"/>
        <v>Recoleta43934</v>
      </c>
      <c r="M8587" s="9">
        <f t="shared" si="875"/>
        <v>5</v>
      </c>
      <c r="N8587" t="str">
        <f t="shared" si="876"/>
        <v>Recoleta</v>
      </c>
      <c r="O8587" s="1">
        <f t="shared" si="873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74"/>
        <v>Recoleta439345</v>
      </c>
    </row>
    <row r="8588" spans="11:19" x14ac:dyDescent="0.3">
      <c r="K8588">
        <f t="shared" si="877"/>
        <v>0</v>
      </c>
      <c r="L8588" t="str">
        <f t="shared" si="872"/>
        <v>Recoleta43934</v>
      </c>
      <c r="M8588" s="9">
        <f t="shared" si="875"/>
        <v>6</v>
      </c>
      <c r="N8588" t="str">
        <f t="shared" si="876"/>
        <v>Recoleta</v>
      </c>
      <c r="O8588" s="1">
        <f t="shared" si="873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74"/>
        <v>Recoleta439346</v>
      </c>
    </row>
    <row r="8589" spans="11:19" x14ac:dyDescent="0.3">
      <c r="K8589">
        <f t="shared" si="877"/>
        <v>0</v>
      </c>
      <c r="L8589" t="str">
        <f t="shared" si="872"/>
        <v>Recoleta43934</v>
      </c>
      <c r="M8589" s="9">
        <f t="shared" si="875"/>
        <v>7</v>
      </c>
      <c r="N8589" t="str">
        <f t="shared" si="876"/>
        <v>Recoleta</v>
      </c>
      <c r="O8589" s="1">
        <f t="shared" si="873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74"/>
        <v>Recoleta439347</v>
      </c>
    </row>
    <row r="8590" spans="11:19" x14ac:dyDescent="0.3">
      <c r="K8590">
        <f t="shared" si="877"/>
        <v>0</v>
      </c>
      <c r="L8590" t="str">
        <f t="shared" si="872"/>
        <v>Recoleta43934</v>
      </c>
      <c r="M8590" s="9">
        <f t="shared" si="875"/>
        <v>8</v>
      </c>
      <c r="N8590" t="str">
        <f t="shared" si="876"/>
        <v>Recoleta</v>
      </c>
      <c r="O8590" s="1">
        <f t="shared" si="873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74"/>
        <v>Recoleta439348</v>
      </c>
    </row>
    <row r="8591" spans="11:19" x14ac:dyDescent="0.3">
      <c r="K8591">
        <f t="shared" si="877"/>
        <v>0</v>
      </c>
      <c r="L8591" t="str">
        <f t="shared" si="872"/>
        <v>Recoleta43934</v>
      </c>
      <c r="M8591" s="9">
        <f t="shared" si="875"/>
        <v>9</v>
      </c>
      <c r="N8591" t="str">
        <f t="shared" si="876"/>
        <v>Recoleta</v>
      </c>
      <c r="O8591" s="1">
        <f t="shared" si="873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74"/>
        <v>Recoleta439349</v>
      </c>
    </row>
    <row r="8592" spans="11:19" x14ac:dyDescent="0.3">
      <c r="K8592">
        <f t="shared" si="877"/>
        <v>0</v>
      </c>
      <c r="L8592" t="str">
        <f t="shared" si="872"/>
        <v>Recoleta43934</v>
      </c>
      <c r="M8592" s="9">
        <f t="shared" si="875"/>
        <v>10</v>
      </c>
      <c r="N8592" t="str">
        <f t="shared" si="876"/>
        <v>Recoleta</v>
      </c>
      <c r="O8592" s="1">
        <f t="shared" si="873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74"/>
        <v>Recoleta4393410</v>
      </c>
    </row>
    <row r="8593" spans="11:19" x14ac:dyDescent="0.3">
      <c r="K8593">
        <f t="shared" si="877"/>
        <v>0</v>
      </c>
      <c r="L8593" t="str">
        <f t="shared" si="872"/>
        <v>Recoleta43934</v>
      </c>
      <c r="M8593" s="9">
        <f t="shared" si="875"/>
        <v>11</v>
      </c>
      <c r="N8593" t="str">
        <f t="shared" si="876"/>
        <v>Recoleta</v>
      </c>
      <c r="O8593" s="1">
        <f t="shared" si="873"/>
        <v>43934</v>
      </c>
      <c r="P8593">
        <f>+VLOOKUP($N8593,[1]Hoja3!$A$4:$E$349,2,0)</f>
        <v>13</v>
      </c>
      <c r="Q8593">
        <f>+VLOOKUP($N8593,[1]Hoja3!$A$4:$E$349,3,0)</f>
        <v>13127</v>
      </c>
      <c r="R8593" t="str">
        <f>+VLOOKUP($N8593,[1]Hoja3!$A$4:$E$349,4,0)</f>
        <v>Metropolitana</v>
      </c>
      <c r="S8593" t="str">
        <f t="shared" si="874"/>
        <v>Recoleta4393411</v>
      </c>
    </row>
    <row r="8594" spans="11:19" x14ac:dyDescent="0.3">
      <c r="K8594">
        <f t="shared" si="877"/>
        <v>0</v>
      </c>
      <c r="L8594" t="str">
        <f t="shared" si="872"/>
        <v>Recoleta43934</v>
      </c>
      <c r="M8594" s="9">
        <f t="shared" si="875"/>
        <v>12</v>
      </c>
      <c r="N8594" t="str">
        <f t="shared" si="876"/>
        <v>Recoleta</v>
      </c>
      <c r="O8594" s="1">
        <f t="shared" si="873"/>
        <v>43934</v>
      </c>
      <c r="P8594">
        <f>+VLOOKUP($N8594,[1]Hoja3!$A$4:$E$349,2,0)</f>
        <v>13</v>
      </c>
      <c r="Q8594">
        <f>+VLOOKUP($N8594,[1]Hoja3!$A$4:$E$349,3,0)</f>
        <v>13127</v>
      </c>
      <c r="R8594" t="str">
        <f>+VLOOKUP($N8594,[1]Hoja3!$A$4:$E$349,4,0)</f>
        <v>Metropolitana</v>
      </c>
      <c r="S8594" t="str">
        <f t="shared" si="874"/>
        <v>Recoleta4393412</v>
      </c>
    </row>
    <row r="8595" spans="11:19" x14ac:dyDescent="0.3">
      <c r="K8595">
        <f t="shared" si="877"/>
        <v>0</v>
      </c>
      <c r="L8595" t="str">
        <f t="shared" si="872"/>
        <v>Renaico43934</v>
      </c>
      <c r="M8595" s="9">
        <v>1</v>
      </c>
      <c r="N8595" t="s">
        <v>286</v>
      </c>
      <c r="O8595" s="1">
        <f t="shared" si="873"/>
        <v>43934</v>
      </c>
      <c r="P8595">
        <f>+VLOOKUP($N8595,[1]Hoja3!$A$4:$E$349,2,0)</f>
        <v>9</v>
      </c>
      <c r="Q8595">
        <f>+VLOOKUP($N8595,[1]Hoja3!$A$4:$E$349,3,0)</f>
        <v>9209</v>
      </c>
      <c r="R8595" t="str">
        <f>+VLOOKUP($N8595,[1]Hoja3!$A$4:$E$349,4,0)</f>
        <v>Araucanía</v>
      </c>
      <c r="S8595" t="str">
        <f t="shared" si="874"/>
        <v>Renaico439341</v>
      </c>
    </row>
    <row r="8596" spans="11:19" x14ac:dyDescent="0.3">
      <c r="K8596">
        <f t="shared" si="877"/>
        <v>0</v>
      </c>
      <c r="L8596" t="str">
        <f t="shared" si="872"/>
        <v>Renaico43934</v>
      </c>
      <c r="M8596" s="9">
        <f t="shared" si="875"/>
        <v>2</v>
      </c>
      <c r="N8596" t="str">
        <f t="shared" si="876"/>
        <v>Renaico</v>
      </c>
      <c r="O8596" s="1">
        <f t="shared" si="873"/>
        <v>43934</v>
      </c>
      <c r="P8596">
        <f>+VLOOKUP($N8596,[1]Hoja3!$A$4:$E$349,2,0)</f>
        <v>9</v>
      </c>
      <c r="Q8596">
        <f>+VLOOKUP($N8596,[1]Hoja3!$A$4:$E$349,3,0)</f>
        <v>9209</v>
      </c>
      <c r="R8596" t="str">
        <f>+VLOOKUP($N8596,[1]Hoja3!$A$4:$E$349,4,0)</f>
        <v>Araucanía</v>
      </c>
      <c r="S8596" t="str">
        <f t="shared" si="874"/>
        <v>Renaico439342</v>
      </c>
    </row>
    <row r="8597" spans="11:19" x14ac:dyDescent="0.3">
      <c r="K8597">
        <f t="shared" si="877"/>
        <v>0</v>
      </c>
      <c r="L8597" t="str">
        <f t="shared" si="872"/>
        <v>Rengo43934</v>
      </c>
      <c r="M8597" s="9">
        <v>1</v>
      </c>
      <c r="N8597" t="s">
        <v>288</v>
      </c>
      <c r="O8597" s="1">
        <f t="shared" si="873"/>
        <v>43934</v>
      </c>
      <c r="P8597">
        <f>+VLOOKUP($N8597,[1]Hoja3!$A$4:$E$349,2,0)</f>
        <v>6</v>
      </c>
      <c r="Q8597">
        <f>+VLOOKUP($N8597,[1]Hoja3!$A$4:$E$349,3,0)</f>
        <v>6115</v>
      </c>
      <c r="R8597" t="str">
        <f>+VLOOKUP($N8597,[1]Hoja3!$A$4:$E$349,4,0)</f>
        <v>O’Higgins</v>
      </c>
      <c r="S8597" t="str">
        <f t="shared" si="874"/>
        <v>Rengo439341</v>
      </c>
    </row>
    <row r="8598" spans="11:19" x14ac:dyDescent="0.3">
      <c r="K8598">
        <f t="shared" si="877"/>
        <v>0</v>
      </c>
      <c r="L8598" t="str">
        <f t="shared" si="872"/>
        <v>Requinoa43934</v>
      </c>
      <c r="M8598" s="9">
        <v>1</v>
      </c>
      <c r="N8598" t="s">
        <v>289</v>
      </c>
      <c r="O8598" s="1">
        <f t="shared" si="873"/>
        <v>43934</v>
      </c>
      <c r="P8598">
        <f>+VLOOKUP($N8598,[1]Hoja3!$A$4:$E$349,2,0)</f>
        <v>6</v>
      </c>
      <c r="Q8598">
        <f>+VLOOKUP($N8598,[1]Hoja3!$A$4:$E$349,3,0)</f>
        <v>6116</v>
      </c>
      <c r="R8598" t="str">
        <f>+VLOOKUP($N8598,[1]Hoja3!$A$4:$E$349,4,0)</f>
        <v>O’Higgins</v>
      </c>
      <c r="S8598" t="str">
        <f t="shared" si="874"/>
        <v>Requinoa439341</v>
      </c>
    </row>
    <row r="8599" spans="11:19" x14ac:dyDescent="0.3">
      <c r="K8599">
        <f t="shared" si="877"/>
        <v>0</v>
      </c>
      <c r="L8599" t="str">
        <f t="shared" si="872"/>
        <v>Retiro43934</v>
      </c>
      <c r="M8599" s="9">
        <v>1</v>
      </c>
      <c r="N8599" t="s">
        <v>290</v>
      </c>
      <c r="O8599" s="1">
        <f t="shared" si="873"/>
        <v>43934</v>
      </c>
      <c r="P8599">
        <f>+VLOOKUP($N8599,[1]Hoja3!$A$4:$E$349,2,0)</f>
        <v>7</v>
      </c>
      <c r="Q8599">
        <f>+VLOOKUP($N8599,[1]Hoja3!$A$4:$E$349,3,0)</f>
        <v>7405</v>
      </c>
      <c r="R8599" t="str">
        <f>+VLOOKUP($N8599,[1]Hoja3!$A$4:$E$349,4,0)</f>
        <v>Maule</v>
      </c>
      <c r="S8599" t="str">
        <f t="shared" si="874"/>
        <v>Retiro439341</v>
      </c>
    </row>
    <row r="8600" spans="11:19" x14ac:dyDescent="0.3">
      <c r="K8600">
        <f t="shared" si="877"/>
        <v>0</v>
      </c>
      <c r="L8600" t="str">
        <f t="shared" si="872"/>
        <v>Rinconada43934</v>
      </c>
      <c r="M8600" s="9">
        <v>1</v>
      </c>
      <c r="N8600" t="s">
        <v>291</v>
      </c>
      <c r="O8600" s="1">
        <f t="shared" si="873"/>
        <v>43934</v>
      </c>
      <c r="P8600">
        <f>+VLOOKUP($N8600,[1]Hoja3!$A$4:$E$349,2,0)</f>
        <v>5</v>
      </c>
      <c r="Q8600">
        <f>+VLOOKUP($N8600,[1]Hoja3!$A$4:$E$349,3,0)</f>
        <v>5303</v>
      </c>
      <c r="R8600" t="str">
        <f>+VLOOKUP($N8600,[1]Hoja3!$A$4:$E$349,4,0)</f>
        <v>Valparaíso</v>
      </c>
      <c r="S8600" t="str">
        <f t="shared" si="874"/>
        <v>Rinconada439341</v>
      </c>
    </row>
    <row r="8601" spans="11:19" x14ac:dyDescent="0.3">
      <c r="K8601">
        <f t="shared" si="877"/>
        <v>0</v>
      </c>
      <c r="L8601" t="str">
        <f t="shared" si="872"/>
        <v>Rinconada43934</v>
      </c>
      <c r="M8601" s="9">
        <f t="shared" si="875"/>
        <v>2</v>
      </c>
      <c r="N8601" t="str">
        <f t="shared" si="876"/>
        <v>Rinconada</v>
      </c>
      <c r="O8601" s="1">
        <f t="shared" si="873"/>
        <v>43934</v>
      </c>
      <c r="P8601">
        <f>+VLOOKUP($N8601,[1]Hoja3!$A$4:$E$349,2,0)</f>
        <v>5</v>
      </c>
      <c r="Q8601">
        <f>+VLOOKUP($N8601,[1]Hoja3!$A$4:$E$349,3,0)</f>
        <v>5303</v>
      </c>
      <c r="R8601" t="str">
        <f>+VLOOKUP($N8601,[1]Hoja3!$A$4:$E$349,4,0)</f>
        <v>Valparaíso</v>
      </c>
      <c r="S8601" t="str">
        <f t="shared" si="874"/>
        <v>Rinconada439342</v>
      </c>
    </row>
    <row r="8602" spans="11:19" x14ac:dyDescent="0.3">
      <c r="K8602">
        <f t="shared" si="877"/>
        <v>0</v>
      </c>
      <c r="L8602" t="str">
        <f t="shared" si="872"/>
        <v>Rio Bueno43934</v>
      </c>
      <c r="M8602" s="9">
        <v>1</v>
      </c>
      <c r="N8602" t="s">
        <v>292</v>
      </c>
      <c r="O8602" s="1">
        <f t="shared" si="873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74"/>
        <v>Rio Bueno439341</v>
      </c>
    </row>
    <row r="8603" spans="11:19" x14ac:dyDescent="0.3">
      <c r="K8603">
        <f t="shared" si="877"/>
        <v>0</v>
      </c>
      <c r="L8603" t="str">
        <f t="shared" si="872"/>
        <v>Rio Bueno43934</v>
      </c>
      <c r="M8603" s="9">
        <f t="shared" si="875"/>
        <v>2</v>
      </c>
      <c r="N8603" t="str">
        <f t="shared" si="876"/>
        <v>Rio Bueno</v>
      </c>
      <c r="O8603" s="1">
        <f t="shared" si="873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74"/>
        <v>Rio Bueno439342</v>
      </c>
    </row>
    <row r="8604" spans="11:19" x14ac:dyDescent="0.3">
      <c r="K8604">
        <f t="shared" si="877"/>
        <v>0</v>
      </c>
      <c r="L8604" t="str">
        <f t="shared" si="872"/>
        <v>Rio Bueno43934</v>
      </c>
      <c r="M8604" s="9">
        <f t="shared" si="875"/>
        <v>3</v>
      </c>
      <c r="N8604" t="str">
        <f t="shared" si="876"/>
        <v>Rio Bueno</v>
      </c>
      <c r="O8604" s="1">
        <f t="shared" si="873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74"/>
        <v>Rio Bueno439343</v>
      </c>
    </row>
    <row r="8605" spans="11:19" x14ac:dyDescent="0.3">
      <c r="K8605">
        <f t="shared" si="877"/>
        <v>0</v>
      </c>
      <c r="L8605" t="str">
        <f t="shared" si="872"/>
        <v>Rio Bueno43934</v>
      </c>
      <c r="M8605" s="9">
        <f t="shared" si="875"/>
        <v>4</v>
      </c>
      <c r="N8605" t="str">
        <f t="shared" si="876"/>
        <v>Rio Bueno</v>
      </c>
      <c r="O8605" s="1">
        <f t="shared" si="873"/>
        <v>43934</v>
      </c>
      <c r="P8605">
        <f>+VLOOKUP($N8605,[1]Hoja3!$A$4:$E$349,2,0)</f>
        <v>14</v>
      </c>
      <c r="Q8605">
        <f>+VLOOKUP($N8605,[1]Hoja3!$A$4:$E$349,3,0)</f>
        <v>14204</v>
      </c>
      <c r="R8605" t="str">
        <f>+VLOOKUP($N8605,[1]Hoja3!$A$4:$E$349,4,0)</f>
        <v>Los Ríos</v>
      </c>
      <c r="S8605" t="str">
        <f t="shared" si="874"/>
        <v>Rio Bueno439344</v>
      </c>
    </row>
    <row r="8606" spans="11:19" x14ac:dyDescent="0.3">
      <c r="K8606">
        <f t="shared" si="877"/>
        <v>0</v>
      </c>
      <c r="L8606" t="str">
        <f t="shared" si="872"/>
        <v>Rio Bueno43934</v>
      </c>
      <c r="M8606" s="9">
        <f t="shared" si="875"/>
        <v>5</v>
      </c>
      <c r="N8606" t="str">
        <f t="shared" si="876"/>
        <v>Rio Bueno</v>
      </c>
      <c r="O8606" s="1">
        <f t="shared" si="873"/>
        <v>43934</v>
      </c>
      <c r="P8606">
        <f>+VLOOKUP($N8606,[1]Hoja3!$A$4:$E$349,2,0)</f>
        <v>14</v>
      </c>
      <c r="Q8606">
        <f>+VLOOKUP($N8606,[1]Hoja3!$A$4:$E$349,3,0)</f>
        <v>14204</v>
      </c>
      <c r="R8606" t="str">
        <f>+VLOOKUP($N8606,[1]Hoja3!$A$4:$E$349,4,0)</f>
        <v>Los Ríos</v>
      </c>
      <c r="S8606" t="str">
        <f t="shared" si="874"/>
        <v>Rio Bueno439345</v>
      </c>
    </row>
    <row r="8607" spans="11:19" x14ac:dyDescent="0.3">
      <c r="K8607">
        <f t="shared" si="877"/>
        <v>0</v>
      </c>
      <c r="L8607" t="str">
        <f t="shared" si="872"/>
        <v>Rio Claro43934</v>
      </c>
      <c r="M8607" s="9">
        <v>1</v>
      </c>
      <c r="N8607" t="s">
        <v>293</v>
      </c>
      <c r="O8607" s="1">
        <f t="shared" si="873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74"/>
        <v>Rio Claro439341</v>
      </c>
    </row>
    <row r="8608" spans="11:19" x14ac:dyDescent="0.3">
      <c r="K8608">
        <f t="shared" si="877"/>
        <v>0</v>
      </c>
      <c r="L8608" t="str">
        <f t="shared" si="872"/>
        <v>Rio Claro43934</v>
      </c>
      <c r="M8608" s="9">
        <f t="shared" si="875"/>
        <v>2</v>
      </c>
      <c r="N8608" t="str">
        <f t="shared" si="876"/>
        <v>Rio Claro</v>
      </c>
      <c r="O8608" s="1">
        <f t="shared" si="873"/>
        <v>43934</v>
      </c>
      <c r="P8608">
        <f>+VLOOKUP($N8608,[1]Hoja3!$A$4:$E$349,2,0)</f>
        <v>7</v>
      </c>
      <c r="Q8608">
        <f>+VLOOKUP($N8608,[1]Hoja3!$A$4:$E$349,3,0)</f>
        <v>7108</v>
      </c>
      <c r="R8608" t="str">
        <f>+VLOOKUP($N8608,[1]Hoja3!$A$4:$E$349,4,0)</f>
        <v>Maule</v>
      </c>
      <c r="S8608" t="str">
        <f t="shared" si="874"/>
        <v>Rio Claro439342</v>
      </c>
    </row>
    <row r="8609" spans="11:19" x14ac:dyDescent="0.3">
      <c r="K8609">
        <f t="shared" si="877"/>
        <v>0</v>
      </c>
      <c r="L8609" t="str">
        <f t="shared" si="872"/>
        <v>Rio Claro43934</v>
      </c>
      <c r="M8609" s="9">
        <f t="shared" si="875"/>
        <v>3</v>
      </c>
      <c r="N8609" t="str">
        <f t="shared" si="876"/>
        <v>Rio Claro</v>
      </c>
      <c r="O8609" s="1">
        <f t="shared" si="873"/>
        <v>43934</v>
      </c>
      <c r="P8609">
        <f>+VLOOKUP($N8609,[1]Hoja3!$A$4:$E$349,2,0)</f>
        <v>7</v>
      </c>
      <c r="Q8609">
        <f>+VLOOKUP($N8609,[1]Hoja3!$A$4:$E$349,3,0)</f>
        <v>7108</v>
      </c>
      <c r="R8609" t="str">
        <f>+VLOOKUP($N8609,[1]Hoja3!$A$4:$E$349,4,0)</f>
        <v>Maule</v>
      </c>
      <c r="S8609" t="str">
        <f t="shared" si="874"/>
        <v>Rio Claro439343</v>
      </c>
    </row>
    <row r="8610" spans="11:19" x14ac:dyDescent="0.3">
      <c r="K8610">
        <f t="shared" si="877"/>
        <v>0</v>
      </c>
      <c r="L8610" t="str">
        <f t="shared" si="872"/>
        <v>Rio Hurtado43934</v>
      </c>
      <c r="M8610" s="9">
        <v>1</v>
      </c>
      <c r="N8610" t="s">
        <v>294</v>
      </c>
      <c r="O8610" s="1">
        <f t="shared" si="873"/>
        <v>43934</v>
      </c>
      <c r="P8610">
        <f>+VLOOKUP($N8610,[1]Hoja3!$A$4:$E$349,2,0)</f>
        <v>4</v>
      </c>
      <c r="Q8610">
        <f>+VLOOKUP($N8610,[1]Hoja3!$A$4:$E$349,3,0)</f>
        <v>4305</v>
      </c>
      <c r="R8610" t="str">
        <f>+VLOOKUP($N8610,[1]Hoja3!$A$4:$E$349,4,0)</f>
        <v>Coquimbo</v>
      </c>
      <c r="S8610" t="str">
        <f t="shared" si="874"/>
        <v>Rio Hurtado439341</v>
      </c>
    </row>
    <row r="8611" spans="11:19" x14ac:dyDescent="0.3">
      <c r="K8611">
        <f t="shared" si="877"/>
        <v>0</v>
      </c>
      <c r="L8611" t="str">
        <f t="shared" si="872"/>
        <v>Rio Negro43934</v>
      </c>
      <c r="M8611" s="9">
        <v>1</v>
      </c>
      <c r="N8611" t="s">
        <v>296</v>
      </c>
      <c r="O8611" s="1">
        <f t="shared" si="873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74"/>
        <v>Rio Negro439341</v>
      </c>
    </row>
    <row r="8612" spans="11:19" x14ac:dyDescent="0.3">
      <c r="K8612">
        <f t="shared" si="877"/>
        <v>0</v>
      </c>
      <c r="L8612" t="str">
        <f t="shared" si="872"/>
        <v>Rio Negro43934</v>
      </c>
      <c r="M8612" s="9">
        <f t="shared" si="875"/>
        <v>2</v>
      </c>
      <c r="N8612" t="str">
        <f t="shared" si="876"/>
        <v>Rio Negro</v>
      </c>
      <c r="O8612" s="1">
        <f t="shared" si="873"/>
        <v>43934</v>
      </c>
      <c r="P8612">
        <f>+VLOOKUP($N8612,[1]Hoja3!$A$4:$E$349,2,0)</f>
        <v>10</v>
      </c>
      <c r="Q8612">
        <f>+VLOOKUP($N8612,[1]Hoja3!$A$4:$E$349,3,0)</f>
        <v>10305</v>
      </c>
      <c r="R8612" t="str">
        <f>+VLOOKUP($N8612,[1]Hoja3!$A$4:$E$349,4,0)</f>
        <v>Los Lagos</v>
      </c>
      <c r="S8612" t="str">
        <f t="shared" si="874"/>
        <v>Rio Negro439342</v>
      </c>
    </row>
    <row r="8613" spans="11:19" x14ac:dyDescent="0.3">
      <c r="K8613">
        <f t="shared" si="877"/>
        <v>0</v>
      </c>
      <c r="L8613" t="str">
        <f t="shared" si="872"/>
        <v>Rio Negro43934</v>
      </c>
      <c r="M8613" s="9">
        <f t="shared" si="875"/>
        <v>3</v>
      </c>
      <c r="N8613" t="str">
        <f t="shared" si="876"/>
        <v>Rio Negro</v>
      </c>
      <c r="O8613" s="1">
        <f t="shared" si="873"/>
        <v>43934</v>
      </c>
      <c r="P8613">
        <f>+VLOOKUP($N8613,[1]Hoja3!$A$4:$E$349,2,0)</f>
        <v>10</v>
      </c>
      <c r="Q8613">
        <f>+VLOOKUP($N8613,[1]Hoja3!$A$4:$E$349,3,0)</f>
        <v>10305</v>
      </c>
      <c r="R8613" t="str">
        <f>+VLOOKUP($N8613,[1]Hoja3!$A$4:$E$349,4,0)</f>
        <v>Los Lagos</v>
      </c>
      <c r="S8613" t="str">
        <f t="shared" si="874"/>
        <v>Rio Negro439343</v>
      </c>
    </row>
    <row r="8614" spans="11:19" x14ac:dyDescent="0.3">
      <c r="K8614">
        <f t="shared" si="877"/>
        <v>0</v>
      </c>
      <c r="L8614" t="str">
        <f t="shared" si="872"/>
        <v>Romeral43934</v>
      </c>
      <c r="M8614" s="9">
        <v>1</v>
      </c>
      <c r="N8614" t="s">
        <v>298</v>
      </c>
      <c r="O8614" s="1">
        <f t="shared" si="873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74"/>
        <v>Romeral439341</v>
      </c>
    </row>
    <row r="8615" spans="11:19" x14ac:dyDescent="0.3">
      <c r="K8615">
        <f t="shared" si="877"/>
        <v>0</v>
      </c>
      <c r="L8615" t="str">
        <f t="shared" si="872"/>
        <v>Romeral43934</v>
      </c>
      <c r="M8615" s="9">
        <f t="shared" si="875"/>
        <v>2</v>
      </c>
      <c r="N8615" t="str">
        <f t="shared" si="876"/>
        <v>Romeral</v>
      </c>
      <c r="O8615" s="1">
        <f t="shared" si="873"/>
        <v>43934</v>
      </c>
      <c r="P8615">
        <f>+VLOOKUP($N8615,[1]Hoja3!$A$4:$E$349,2,0)</f>
        <v>7</v>
      </c>
      <c r="Q8615">
        <f>+VLOOKUP($N8615,[1]Hoja3!$A$4:$E$349,3,0)</f>
        <v>7306</v>
      </c>
      <c r="R8615" t="str">
        <f>+VLOOKUP($N8615,[1]Hoja3!$A$4:$E$349,4,0)</f>
        <v>Maule</v>
      </c>
      <c r="S8615" t="str">
        <f t="shared" si="874"/>
        <v>Romeral439342</v>
      </c>
    </row>
    <row r="8616" spans="11:19" x14ac:dyDescent="0.3">
      <c r="K8616">
        <f t="shared" si="877"/>
        <v>0</v>
      </c>
      <c r="L8616" t="str">
        <f t="shared" si="872"/>
        <v>Romeral43934</v>
      </c>
      <c r="M8616" s="9">
        <f t="shared" si="875"/>
        <v>3</v>
      </c>
      <c r="N8616" t="str">
        <f t="shared" si="876"/>
        <v>Romeral</v>
      </c>
      <c r="O8616" s="1">
        <f t="shared" si="873"/>
        <v>43934</v>
      </c>
      <c r="P8616">
        <f>+VLOOKUP($N8616,[1]Hoja3!$A$4:$E$349,2,0)</f>
        <v>7</v>
      </c>
      <c r="Q8616">
        <f>+VLOOKUP($N8616,[1]Hoja3!$A$4:$E$349,3,0)</f>
        <v>7306</v>
      </c>
      <c r="R8616" t="str">
        <f>+VLOOKUP($N8616,[1]Hoja3!$A$4:$E$349,4,0)</f>
        <v>Maule</v>
      </c>
      <c r="S8616" t="str">
        <f t="shared" si="874"/>
        <v>Romeral439343</v>
      </c>
    </row>
    <row r="8617" spans="11:19" x14ac:dyDescent="0.3">
      <c r="K8617">
        <f t="shared" si="877"/>
        <v>0</v>
      </c>
      <c r="L8617" t="str">
        <f t="shared" si="872"/>
        <v>Saavedra43934</v>
      </c>
      <c r="M8617" s="9">
        <v>1</v>
      </c>
      <c r="N8617" t="s">
        <v>299</v>
      </c>
      <c r="O8617" s="1">
        <f t="shared" si="873"/>
        <v>43934</v>
      </c>
      <c r="P8617">
        <f>+VLOOKUP($N8617,[1]Hoja3!$A$4:$E$349,2,0)</f>
        <v>9</v>
      </c>
      <c r="Q8617">
        <f>+VLOOKUP($N8617,[1]Hoja3!$A$4:$E$349,3,0)</f>
        <v>9116</v>
      </c>
      <c r="R8617" t="str">
        <f>+VLOOKUP($N8617,[1]Hoja3!$A$4:$E$349,4,0)</f>
        <v>Araucanía</v>
      </c>
      <c r="S8617" t="str">
        <f t="shared" si="874"/>
        <v>Saavedra439341</v>
      </c>
    </row>
    <row r="8618" spans="11:19" x14ac:dyDescent="0.3">
      <c r="K8618">
        <f t="shared" si="877"/>
        <v>0</v>
      </c>
      <c r="L8618" t="str">
        <f t="shared" si="872"/>
        <v>Sagrada Familia43934</v>
      </c>
      <c r="M8618" s="9">
        <v>1</v>
      </c>
      <c r="N8618" t="s">
        <v>300</v>
      </c>
      <c r="O8618" s="1">
        <f t="shared" si="873"/>
        <v>43934</v>
      </c>
      <c r="P8618">
        <f>+VLOOKUP($N8618,[1]Hoja3!$A$4:$E$349,2,0)</f>
        <v>7</v>
      </c>
      <c r="Q8618">
        <f>+VLOOKUP($N8618,[1]Hoja3!$A$4:$E$349,3,0)</f>
        <v>7307</v>
      </c>
      <c r="R8618" t="str">
        <f>+VLOOKUP($N8618,[1]Hoja3!$A$4:$E$349,4,0)</f>
        <v>Maule</v>
      </c>
      <c r="S8618" t="str">
        <f t="shared" si="874"/>
        <v>Sagrada Familia439341</v>
      </c>
    </row>
    <row r="8619" spans="11:19" x14ac:dyDescent="0.3">
      <c r="K8619">
        <f t="shared" si="877"/>
        <v>0</v>
      </c>
      <c r="L8619" t="str">
        <f t="shared" si="872"/>
        <v>Salamanca43934</v>
      </c>
      <c r="M8619" s="9">
        <v>1</v>
      </c>
      <c r="N8619" t="s">
        <v>301</v>
      </c>
      <c r="O8619" s="1">
        <f t="shared" si="873"/>
        <v>43934</v>
      </c>
      <c r="P8619">
        <f>+VLOOKUP($N8619,[1]Hoja3!$A$4:$E$349,2,0)</f>
        <v>4</v>
      </c>
      <c r="Q8619">
        <f>+VLOOKUP($N8619,[1]Hoja3!$A$4:$E$349,3,0)</f>
        <v>4204</v>
      </c>
      <c r="R8619" t="str">
        <f>+VLOOKUP($N8619,[1]Hoja3!$A$4:$E$349,4,0)</f>
        <v>Coquimbo</v>
      </c>
      <c r="S8619" t="str">
        <f t="shared" si="874"/>
        <v>Salamanca439341</v>
      </c>
    </row>
    <row r="8620" spans="11:19" x14ac:dyDescent="0.3">
      <c r="K8620">
        <f t="shared" si="877"/>
        <v>0</v>
      </c>
      <c r="L8620" t="str">
        <f t="shared" si="872"/>
        <v>San Antonio43934</v>
      </c>
      <c r="M8620" s="9">
        <v>1</v>
      </c>
      <c r="N8620" t="s">
        <v>302</v>
      </c>
      <c r="O8620" s="1">
        <f t="shared" si="873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74"/>
        <v>San Antonio439341</v>
      </c>
    </row>
    <row r="8621" spans="11:19" x14ac:dyDescent="0.3">
      <c r="K8621">
        <f t="shared" si="877"/>
        <v>0</v>
      </c>
      <c r="L8621" t="str">
        <f t="shared" si="872"/>
        <v>San Antonio43934</v>
      </c>
      <c r="M8621" s="9">
        <f t="shared" si="875"/>
        <v>2</v>
      </c>
      <c r="N8621" t="str">
        <f t="shared" si="876"/>
        <v>San Antonio</v>
      </c>
      <c r="O8621" s="1">
        <f t="shared" si="873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74"/>
        <v>San Antonio439342</v>
      </c>
    </row>
    <row r="8622" spans="11:19" x14ac:dyDescent="0.3">
      <c r="K8622">
        <f t="shared" si="877"/>
        <v>0</v>
      </c>
      <c r="L8622" t="str">
        <f t="shared" si="872"/>
        <v>San Antonio43934</v>
      </c>
      <c r="M8622" s="9">
        <f t="shared" si="875"/>
        <v>3</v>
      </c>
      <c r="N8622" t="str">
        <f t="shared" si="876"/>
        <v>San Antonio</v>
      </c>
      <c r="O8622" s="1">
        <f t="shared" si="873"/>
        <v>43934</v>
      </c>
      <c r="P8622">
        <f>+VLOOKUP($N8622,[1]Hoja3!$A$4:$E$349,2,0)</f>
        <v>5</v>
      </c>
      <c r="Q8622">
        <f>+VLOOKUP($N8622,[1]Hoja3!$A$4:$E$349,3,0)</f>
        <v>5601</v>
      </c>
      <c r="R8622" t="str">
        <f>+VLOOKUP($N8622,[1]Hoja3!$A$4:$E$349,4,0)</f>
        <v>Valparaíso</v>
      </c>
      <c r="S8622" t="str">
        <f t="shared" si="874"/>
        <v>San Antonio439343</v>
      </c>
    </row>
    <row r="8623" spans="11:19" x14ac:dyDescent="0.3">
      <c r="K8623">
        <f t="shared" si="877"/>
        <v>0</v>
      </c>
      <c r="L8623" t="str">
        <f t="shared" si="872"/>
        <v>San Antonio43934</v>
      </c>
      <c r="M8623" s="9">
        <f t="shared" si="875"/>
        <v>4</v>
      </c>
      <c r="N8623" t="str">
        <f t="shared" si="876"/>
        <v>San Antonio</v>
      </c>
      <c r="O8623" s="1">
        <f t="shared" si="873"/>
        <v>43934</v>
      </c>
      <c r="P8623">
        <f>+VLOOKUP($N8623,[1]Hoja3!$A$4:$E$349,2,0)</f>
        <v>5</v>
      </c>
      <c r="Q8623">
        <f>+VLOOKUP($N8623,[1]Hoja3!$A$4:$E$349,3,0)</f>
        <v>5601</v>
      </c>
      <c r="R8623" t="str">
        <f>+VLOOKUP($N8623,[1]Hoja3!$A$4:$E$349,4,0)</f>
        <v>Valparaíso</v>
      </c>
      <c r="S8623" t="str">
        <f t="shared" si="874"/>
        <v>San Antonio439344</v>
      </c>
    </row>
    <row r="8624" spans="11:19" x14ac:dyDescent="0.3">
      <c r="K8624">
        <f t="shared" si="877"/>
        <v>0</v>
      </c>
      <c r="L8624" t="str">
        <f t="shared" si="872"/>
        <v>San Bernardo43934</v>
      </c>
      <c r="M8624" s="9">
        <v>1</v>
      </c>
      <c r="N8624" t="s">
        <v>303</v>
      </c>
      <c r="O8624" s="1">
        <f t="shared" si="873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74"/>
        <v>San Bernardo439341</v>
      </c>
    </row>
    <row r="8625" spans="11:19" x14ac:dyDescent="0.3">
      <c r="K8625">
        <f t="shared" si="877"/>
        <v>0</v>
      </c>
      <c r="L8625" t="str">
        <f t="shared" si="872"/>
        <v>San Bernardo43934</v>
      </c>
      <c r="M8625" s="9">
        <f t="shared" si="875"/>
        <v>2</v>
      </c>
      <c r="N8625" t="str">
        <f t="shared" si="876"/>
        <v>San Bernardo</v>
      </c>
      <c r="O8625" s="1">
        <f t="shared" si="873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74"/>
        <v>San Bernardo439342</v>
      </c>
    </row>
    <row r="8626" spans="11:19" x14ac:dyDescent="0.3">
      <c r="K8626">
        <f t="shared" si="877"/>
        <v>0</v>
      </c>
      <c r="L8626" t="str">
        <f t="shared" si="872"/>
        <v>San Bernardo43934</v>
      </c>
      <c r="M8626" s="9">
        <f t="shared" si="875"/>
        <v>3</v>
      </c>
      <c r="N8626" t="str">
        <f t="shared" si="876"/>
        <v>San Bernardo</v>
      </c>
      <c r="O8626" s="1">
        <f t="shared" si="873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74"/>
        <v>San Bernardo439343</v>
      </c>
    </row>
    <row r="8627" spans="11:19" x14ac:dyDescent="0.3">
      <c r="K8627">
        <f t="shared" si="877"/>
        <v>0</v>
      </c>
      <c r="L8627" t="str">
        <f t="shared" si="872"/>
        <v>San Bernardo43934</v>
      </c>
      <c r="M8627" s="9">
        <f t="shared" si="875"/>
        <v>4</v>
      </c>
      <c r="N8627" t="str">
        <f t="shared" si="876"/>
        <v>San Bernardo</v>
      </c>
      <c r="O8627" s="1">
        <f t="shared" si="873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74"/>
        <v>San Bernardo439344</v>
      </c>
    </row>
    <row r="8628" spans="11:19" x14ac:dyDescent="0.3">
      <c r="K8628">
        <f t="shared" si="877"/>
        <v>0</v>
      </c>
      <c r="L8628" t="str">
        <f t="shared" si="872"/>
        <v>San Bernardo43934</v>
      </c>
      <c r="M8628" s="9">
        <f t="shared" si="875"/>
        <v>5</v>
      </c>
      <c r="N8628" t="str">
        <f t="shared" si="876"/>
        <v>San Bernardo</v>
      </c>
      <c r="O8628" s="1">
        <f t="shared" si="873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74"/>
        <v>San Bernardo439345</v>
      </c>
    </row>
    <row r="8629" spans="11:19" x14ac:dyDescent="0.3">
      <c r="K8629">
        <f t="shared" si="877"/>
        <v>0</v>
      </c>
      <c r="L8629" t="str">
        <f t="shared" si="872"/>
        <v>San Bernardo43934</v>
      </c>
      <c r="M8629" s="9">
        <f t="shared" si="875"/>
        <v>6</v>
      </c>
      <c r="N8629" t="str">
        <f t="shared" si="876"/>
        <v>San Bernardo</v>
      </c>
      <c r="O8629" s="1">
        <f t="shared" si="873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74"/>
        <v>San Bernardo439346</v>
      </c>
    </row>
    <row r="8630" spans="11:19" x14ac:dyDescent="0.3">
      <c r="K8630">
        <f t="shared" si="877"/>
        <v>0</v>
      </c>
      <c r="L8630" t="str">
        <f t="shared" si="872"/>
        <v>San Bernardo43934</v>
      </c>
      <c r="M8630" s="9">
        <f t="shared" si="875"/>
        <v>7</v>
      </c>
      <c r="N8630" t="str">
        <f t="shared" si="876"/>
        <v>San Bernardo</v>
      </c>
      <c r="O8630" s="1">
        <f t="shared" si="873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74"/>
        <v>San Bernardo439347</v>
      </c>
    </row>
    <row r="8631" spans="11:19" x14ac:dyDescent="0.3">
      <c r="K8631">
        <f t="shared" si="877"/>
        <v>0</v>
      </c>
      <c r="L8631" t="str">
        <f t="shared" si="872"/>
        <v>San Bernardo43934</v>
      </c>
      <c r="M8631" s="9">
        <f t="shared" si="875"/>
        <v>8</v>
      </c>
      <c r="N8631" t="str">
        <f t="shared" si="876"/>
        <v>San Bernardo</v>
      </c>
      <c r="O8631" s="1">
        <f t="shared" si="873"/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si="874"/>
        <v>San Bernardo439348</v>
      </c>
    </row>
    <row r="8632" spans="11:19" x14ac:dyDescent="0.3">
      <c r="K8632">
        <f t="shared" si="877"/>
        <v>0</v>
      </c>
      <c r="L8632" t="str">
        <f t="shared" si="872"/>
        <v>San Bernardo43934</v>
      </c>
      <c r="M8632" s="9">
        <f t="shared" si="875"/>
        <v>9</v>
      </c>
      <c r="N8632" t="str">
        <f t="shared" si="876"/>
        <v>San Bernardo</v>
      </c>
      <c r="O8632" s="1">
        <f t="shared" si="873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74"/>
        <v>San Bernardo439349</v>
      </c>
    </row>
    <row r="8633" spans="11:19" x14ac:dyDescent="0.3">
      <c r="K8633">
        <f t="shared" si="877"/>
        <v>0</v>
      </c>
      <c r="L8633" t="str">
        <f t="shared" ref="L8633:L8668" si="878">+N8633&amp;O8633</f>
        <v>San Bernardo43934</v>
      </c>
      <c r="M8633" s="9">
        <f t="shared" ref="M8633:M8668" si="879">+M8632+1</f>
        <v>10</v>
      </c>
      <c r="N8633" t="str">
        <f t="shared" ref="N8633:N8668" si="880">+N8632</f>
        <v>San Bernardo</v>
      </c>
      <c r="O8633" s="1">
        <f t="shared" ref="O8633:O8668" si="881">+O8632</f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ref="S8633:S8668" si="882">+N8633&amp;O8633&amp;M8633</f>
        <v>San Bernardo4393410</v>
      </c>
    </row>
    <row r="8634" spans="11:19" x14ac:dyDescent="0.3">
      <c r="K8634">
        <f t="shared" si="877"/>
        <v>0</v>
      </c>
      <c r="L8634" t="str">
        <f t="shared" si="878"/>
        <v>San Bernardo43934</v>
      </c>
      <c r="M8634" s="9">
        <f t="shared" si="879"/>
        <v>11</v>
      </c>
      <c r="N8634" t="str">
        <f t="shared" si="880"/>
        <v>San Bernardo</v>
      </c>
      <c r="O8634" s="1">
        <f t="shared" si="881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2"/>
        <v>San Bernardo4393411</v>
      </c>
    </row>
    <row r="8635" spans="11:19" x14ac:dyDescent="0.3">
      <c r="K8635">
        <f t="shared" si="877"/>
        <v>0</v>
      </c>
      <c r="L8635" t="str">
        <f t="shared" si="878"/>
        <v>San Bernardo43934</v>
      </c>
      <c r="M8635" s="9">
        <f t="shared" si="879"/>
        <v>12</v>
      </c>
      <c r="N8635" t="str">
        <f t="shared" si="880"/>
        <v>San Bernardo</v>
      </c>
      <c r="O8635" s="1">
        <f t="shared" si="881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2"/>
        <v>San Bernardo4393412</v>
      </c>
    </row>
    <row r="8636" spans="11:19" x14ac:dyDescent="0.3">
      <c r="K8636">
        <f t="shared" si="877"/>
        <v>0</v>
      </c>
      <c r="L8636" t="str">
        <f t="shared" si="878"/>
        <v>San Bernardo43934</v>
      </c>
      <c r="M8636" s="9">
        <f t="shared" si="879"/>
        <v>13</v>
      </c>
      <c r="N8636" t="str">
        <f t="shared" si="880"/>
        <v>San Bernardo</v>
      </c>
      <c r="O8636" s="1">
        <f t="shared" si="881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2"/>
        <v>San Bernardo4393413</v>
      </c>
    </row>
    <row r="8637" spans="11:19" x14ac:dyDescent="0.3">
      <c r="K8637">
        <f t="shared" si="877"/>
        <v>0</v>
      </c>
      <c r="L8637" t="str">
        <f t="shared" si="878"/>
        <v>San Bernardo43934</v>
      </c>
      <c r="M8637" s="9">
        <f t="shared" si="879"/>
        <v>14</v>
      </c>
      <c r="N8637" t="str">
        <f t="shared" si="880"/>
        <v>San Bernardo</v>
      </c>
      <c r="O8637" s="1">
        <f t="shared" si="881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2"/>
        <v>San Bernardo4393414</v>
      </c>
    </row>
    <row r="8638" spans="11:19" x14ac:dyDescent="0.3">
      <c r="K8638">
        <f t="shared" si="877"/>
        <v>0</v>
      </c>
      <c r="L8638" t="str">
        <f t="shared" si="878"/>
        <v>San Bernardo43934</v>
      </c>
      <c r="M8638" s="9">
        <f t="shared" si="879"/>
        <v>15</v>
      </c>
      <c r="N8638" t="str">
        <f t="shared" si="880"/>
        <v>San Bernardo</v>
      </c>
      <c r="O8638" s="1">
        <f t="shared" si="881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2"/>
        <v>San Bernardo4393415</v>
      </c>
    </row>
    <row r="8639" spans="11:19" x14ac:dyDescent="0.3">
      <c r="K8639">
        <f t="shared" si="877"/>
        <v>0</v>
      </c>
      <c r="L8639" t="str">
        <f t="shared" si="878"/>
        <v>San Bernardo43934</v>
      </c>
      <c r="M8639" s="9">
        <f t="shared" si="879"/>
        <v>16</v>
      </c>
      <c r="N8639" t="str">
        <f t="shared" si="880"/>
        <v>San Bernardo</v>
      </c>
      <c r="O8639" s="1">
        <f t="shared" si="881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2"/>
        <v>San Bernardo4393416</v>
      </c>
    </row>
    <row r="8640" spans="11:19" x14ac:dyDescent="0.3">
      <c r="K8640">
        <f t="shared" si="877"/>
        <v>0</v>
      </c>
      <c r="L8640" t="str">
        <f t="shared" si="878"/>
        <v>San Bernardo43934</v>
      </c>
      <c r="M8640" s="9">
        <f t="shared" si="879"/>
        <v>17</v>
      </c>
      <c r="N8640" t="str">
        <f t="shared" si="880"/>
        <v>San Bernardo</v>
      </c>
      <c r="O8640" s="1">
        <f t="shared" si="881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2"/>
        <v>San Bernardo4393417</v>
      </c>
    </row>
    <row r="8641" spans="11:19" x14ac:dyDescent="0.3">
      <c r="K8641">
        <f t="shared" si="877"/>
        <v>0</v>
      </c>
      <c r="L8641" t="str">
        <f t="shared" si="878"/>
        <v>San Bernardo43934</v>
      </c>
      <c r="M8641" s="9">
        <f t="shared" si="879"/>
        <v>18</v>
      </c>
      <c r="N8641" t="str">
        <f t="shared" si="880"/>
        <v>San Bernardo</v>
      </c>
      <c r="O8641" s="1">
        <f t="shared" si="881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2"/>
        <v>San Bernardo4393418</v>
      </c>
    </row>
    <row r="8642" spans="11:19" x14ac:dyDescent="0.3">
      <c r="K8642">
        <f t="shared" si="877"/>
        <v>0</v>
      </c>
      <c r="L8642" t="str">
        <f t="shared" si="878"/>
        <v>San Bernardo43934</v>
      </c>
      <c r="M8642" s="9">
        <f t="shared" si="879"/>
        <v>19</v>
      </c>
      <c r="N8642" t="str">
        <f t="shared" si="880"/>
        <v>San Bernardo</v>
      </c>
      <c r="O8642" s="1">
        <f t="shared" si="881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2"/>
        <v>San Bernardo4393419</v>
      </c>
    </row>
    <row r="8643" spans="11:19" x14ac:dyDescent="0.3">
      <c r="K8643">
        <f t="shared" si="877"/>
        <v>0</v>
      </c>
      <c r="L8643" t="str">
        <f t="shared" si="878"/>
        <v>San Bernardo43934</v>
      </c>
      <c r="M8643" s="9">
        <f t="shared" si="879"/>
        <v>20</v>
      </c>
      <c r="N8643" t="str">
        <f t="shared" si="880"/>
        <v>San Bernardo</v>
      </c>
      <c r="O8643" s="1">
        <f t="shared" si="881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2"/>
        <v>San Bernardo4393420</v>
      </c>
    </row>
    <row r="8644" spans="11:19" x14ac:dyDescent="0.3">
      <c r="K8644">
        <f t="shared" si="877"/>
        <v>0</v>
      </c>
      <c r="L8644" t="str">
        <f t="shared" si="878"/>
        <v>San Bernardo43934</v>
      </c>
      <c r="M8644" s="9">
        <f t="shared" si="879"/>
        <v>21</v>
      </c>
      <c r="N8644" t="str">
        <f t="shared" si="880"/>
        <v>San Bernardo</v>
      </c>
      <c r="O8644" s="1">
        <f t="shared" si="881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2"/>
        <v>San Bernardo4393421</v>
      </c>
    </row>
    <row r="8645" spans="11:19" x14ac:dyDescent="0.3">
      <c r="K8645">
        <f t="shared" si="877"/>
        <v>0</v>
      </c>
      <c r="L8645" t="str">
        <f t="shared" si="878"/>
        <v>San Bernardo43934</v>
      </c>
      <c r="M8645" s="9">
        <f t="shared" si="879"/>
        <v>22</v>
      </c>
      <c r="N8645" t="str">
        <f t="shared" si="880"/>
        <v>San Bernardo</v>
      </c>
      <c r="O8645" s="1">
        <f t="shared" si="881"/>
        <v>43934</v>
      </c>
      <c r="P8645">
        <f>+VLOOKUP($N8645,[1]Hoja3!$A$4:$E$349,2,0)</f>
        <v>13</v>
      </c>
      <c r="Q8645">
        <f>+VLOOKUP($N8645,[1]Hoja3!$A$4:$E$349,3,0)</f>
        <v>13401</v>
      </c>
      <c r="R8645" t="str">
        <f>+VLOOKUP($N8645,[1]Hoja3!$A$4:$E$349,4,0)</f>
        <v>Metropolitana</v>
      </c>
      <c r="S8645" t="str">
        <f t="shared" si="882"/>
        <v>San Bernardo4393422</v>
      </c>
    </row>
    <row r="8646" spans="11:19" x14ac:dyDescent="0.3">
      <c r="K8646">
        <f t="shared" si="877"/>
        <v>0</v>
      </c>
      <c r="L8646" t="str">
        <f t="shared" si="878"/>
        <v>San Bernardo43934</v>
      </c>
      <c r="M8646" s="9">
        <f t="shared" si="879"/>
        <v>23</v>
      </c>
      <c r="N8646" t="str">
        <f t="shared" si="880"/>
        <v>San Bernardo</v>
      </c>
      <c r="O8646" s="1">
        <f t="shared" si="881"/>
        <v>43934</v>
      </c>
      <c r="P8646">
        <f>+VLOOKUP($N8646,[1]Hoja3!$A$4:$E$349,2,0)</f>
        <v>13</v>
      </c>
      <c r="Q8646">
        <f>+VLOOKUP($N8646,[1]Hoja3!$A$4:$E$349,3,0)</f>
        <v>13401</v>
      </c>
      <c r="R8646" t="str">
        <f>+VLOOKUP($N8646,[1]Hoja3!$A$4:$E$349,4,0)</f>
        <v>Metropolitana</v>
      </c>
      <c r="S8646" t="str">
        <f t="shared" si="882"/>
        <v>San Bernardo4393423</v>
      </c>
    </row>
    <row r="8647" spans="11:19" x14ac:dyDescent="0.3">
      <c r="K8647">
        <f t="shared" ref="K8647:K8710" si="883">+COUNTIFS($L$6:$L$20000,B8647)</f>
        <v>0</v>
      </c>
      <c r="L8647" t="str">
        <f t="shared" si="878"/>
        <v>San Carlos43934</v>
      </c>
      <c r="M8647" s="9">
        <v>1</v>
      </c>
      <c r="N8647" t="s">
        <v>304</v>
      </c>
      <c r="O8647" s="1">
        <f t="shared" si="881"/>
        <v>43934</v>
      </c>
      <c r="P8647">
        <f>+VLOOKUP($N8647,[1]Hoja3!$A$4:$E$349,2,0)</f>
        <v>16</v>
      </c>
      <c r="Q8647">
        <f>+VLOOKUP($N8647,[1]Hoja3!$A$4:$E$349,3,0)</f>
        <v>16301</v>
      </c>
      <c r="R8647" t="str">
        <f>+VLOOKUP($N8647,[1]Hoja3!$A$4:$E$349,4,0)</f>
        <v>Ñuble</v>
      </c>
      <c r="S8647" t="str">
        <f t="shared" si="882"/>
        <v>San Carlos439341</v>
      </c>
    </row>
    <row r="8648" spans="11:19" x14ac:dyDescent="0.3">
      <c r="K8648">
        <f t="shared" si="883"/>
        <v>0</v>
      </c>
      <c r="L8648" t="str">
        <f t="shared" si="878"/>
        <v>San Carlos43934</v>
      </c>
      <c r="M8648" s="9">
        <f t="shared" si="879"/>
        <v>2</v>
      </c>
      <c r="N8648" t="str">
        <f t="shared" si="880"/>
        <v>San Carlos</v>
      </c>
      <c r="O8648" s="1">
        <f t="shared" si="881"/>
        <v>43934</v>
      </c>
      <c r="P8648">
        <f>+VLOOKUP($N8648,[1]Hoja3!$A$4:$E$349,2,0)</f>
        <v>16</v>
      </c>
      <c r="Q8648">
        <f>+VLOOKUP($N8648,[1]Hoja3!$A$4:$E$349,3,0)</f>
        <v>16301</v>
      </c>
      <c r="R8648" t="str">
        <f>+VLOOKUP($N8648,[1]Hoja3!$A$4:$E$349,4,0)</f>
        <v>Ñuble</v>
      </c>
      <c r="S8648" t="str">
        <f t="shared" si="882"/>
        <v>San Carlos439342</v>
      </c>
    </row>
    <row r="8649" spans="11:19" x14ac:dyDescent="0.3">
      <c r="K8649">
        <f t="shared" si="883"/>
        <v>0</v>
      </c>
      <c r="L8649" t="str">
        <f t="shared" si="878"/>
        <v>San Juan de la Costa43934</v>
      </c>
      <c r="M8649" s="9">
        <v>1</v>
      </c>
      <c r="N8649" t="s">
        <v>315</v>
      </c>
      <c r="O8649" s="1">
        <f t="shared" si="881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2"/>
        <v>San Juan de la Costa439341</v>
      </c>
    </row>
    <row r="8650" spans="11:19" x14ac:dyDescent="0.3">
      <c r="K8650">
        <f t="shared" si="883"/>
        <v>0</v>
      </c>
      <c r="L8650" t="str">
        <f t="shared" si="878"/>
        <v>San Juan de la Costa43934</v>
      </c>
      <c r="M8650" s="9">
        <f t="shared" si="879"/>
        <v>2</v>
      </c>
      <c r="N8650" t="str">
        <f t="shared" si="880"/>
        <v>San Juan de la Costa</v>
      </c>
      <c r="O8650" s="1">
        <f t="shared" si="881"/>
        <v>43934</v>
      </c>
      <c r="P8650">
        <f>+VLOOKUP($N8650,[1]Hoja3!$A$4:$E$349,2,0)</f>
        <v>10</v>
      </c>
      <c r="Q8650">
        <f>+VLOOKUP($N8650,[1]Hoja3!$A$4:$E$349,3,0)</f>
        <v>10306</v>
      </c>
      <c r="R8650" t="str">
        <f>+VLOOKUP($N8650,[1]Hoja3!$A$4:$E$349,4,0)</f>
        <v>Los Lagos</v>
      </c>
      <c r="S8650" t="str">
        <f t="shared" si="882"/>
        <v>San Juan de la Costa439342</v>
      </c>
    </row>
    <row r="8651" spans="11:19" x14ac:dyDescent="0.3">
      <c r="K8651">
        <f t="shared" si="883"/>
        <v>0</v>
      </c>
      <c r="L8651" t="str">
        <f t="shared" si="878"/>
        <v>San Juan de la Costa43934</v>
      </c>
      <c r="M8651" s="9">
        <f t="shared" si="879"/>
        <v>3</v>
      </c>
      <c r="N8651" t="str">
        <f t="shared" si="880"/>
        <v>San Juan de la Costa</v>
      </c>
      <c r="O8651" s="1">
        <f t="shared" si="881"/>
        <v>43934</v>
      </c>
      <c r="P8651">
        <f>+VLOOKUP($N8651,[1]Hoja3!$A$4:$E$349,2,0)</f>
        <v>10</v>
      </c>
      <c r="Q8651">
        <f>+VLOOKUP($N8651,[1]Hoja3!$A$4:$E$349,3,0)</f>
        <v>10306</v>
      </c>
      <c r="R8651" t="str">
        <f>+VLOOKUP($N8651,[1]Hoja3!$A$4:$E$349,4,0)</f>
        <v>Los Lagos</v>
      </c>
      <c r="S8651" t="str">
        <f t="shared" si="882"/>
        <v>San Juan de la Costa439343</v>
      </c>
    </row>
    <row r="8652" spans="11:19" x14ac:dyDescent="0.3">
      <c r="K8652">
        <f t="shared" si="883"/>
        <v>0</v>
      </c>
      <c r="L8652" t="str">
        <f t="shared" si="878"/>
        <v>San Pedro de la Paz43934</v>
      </c>
      <c r="M8652" s="9">
        <v>1</v>
      </c>
      <c r="N8652" t="s">
        <v>321</v>
      </c>
      <c r="O8652" s="1">
        <f t="shared" si="881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2"/>
        <v>San Pedro de la Paz439341</v>
      </c>
    </row>
    <row r="8653" spans="11:19" x14ac:dyDescent="0.3">
      <c r="K8653">
        <f t="shared" si="883"/>
        <v>0</v>
      </c>
      <c r="L8653" t="str">
        <f t="shared" si="878"/>
        <v>San Pedro de la Paz43934</v>
      </c>
      <c r="M8653" s="9">
        <f t="shared" si="879"/>
        <v>2</v>
      </c>
      <c r="N8653" t="str">
        <f t="shared" si="880"/>
        <v>San Pedro de la Paz</v>
      </c>
      <c r="O8653" s="1">
        <f t="shared" si="881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2"/>
        <v>San Pedro de la Paz439342</v>
      </c>
    </row>
    <row r="8654" spans="11:19" x14ac:dyDescent="0.3">
      <c r="K8654">
        <f t="shared" si="883"/>
        <v>0</v>
      </c>
      <c r="L8654" t="str">
        <f t="shared" si="878"/>
        <v>San Pedro de la Paz43934</v>
      </c>
      <c r="M8654" s="9">
        <f t="shared" si="879"/>
        <v>3</v>
      </c>
      <c r="N8654" t="str">
        <f t="shared" si="880"/>
        <v>San Pedro de la Paz</v>
      </c>
      <c r="O8654" s="1">
        <f t="shared" si="881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2"/>
        <v>San Pedro de la Paz439343</v>
      </c>
    </row>
    <row r="8655" spans="11:19" x14ac:dyDescent="0.3">
      <c r="K8655">
        <f t="shared" si="883"/>
        <v>0</v>
      </c>
      <c r="L8655" t="str">
        <f t="shared" si="878"/>
        <v>San Pedro de la Paz43934</v>
      </c>
      <c r="M8655" s="9">
        <f t="shared" si="879"/>
        <v>4</v>
      </c>
      <c r="N8655" t="str">
        <f t="shared" si="880"/>
        <v>San Pedro de la Paz</v>
      </c>
      <c r="O8655" s="1">
        <f t="shared" si="881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2"/>
        <v>San Pedro de la Paz439344</v>
      </c>
    </row>
    <row r="8656" spans="11:19" x14ac:dyDescent="0.3">
      <c r="K8656">
        <f t="shared" si="883"/>
        <v>0</v>
      </c>
      <c r="L8656" t="str">
        <f t="shared" si="878"/>
        <v>San Pedro de la Paz43934</v>
      </c>
      <c r="M8656" s="9">
        <f t="shared" si="879"/>
        <v>5</v>
      </c>
      <c r="N8656" t="str">
        <f t="shared" si="880"/>
        <v>San Pedro de la Paz</v>
      </c>
      <c r="O8656" s="1">
        <f t="shared" si="881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2"/>
        <v>San Pedro de la Paz439345</v>
      </c>
    </row>
    <row r="8657" spans="11:19" x14ac:dyDescent="0.3">
      <c r="K8657">
        <f t="shared" si="883"/>
        <v>0</v>
      </c>
      <c r="L8657" t="str">
        <f t="shared" si="878"/>
        <v>San Pedro de la Paz43934</v>
      </c>
      <c r="M8657" s="9">
        <f t="shared" si="879"/>
        <v>6</v>
      </c>
      <c r="N8657" t="str">
        <f t="shared" si="880"/>
        <v>San Pedro de la Paz</v>
      </c>
      <c r="O8657" s="1">
        <f t="shared" si="881"/>
        <v>43934</v>
      </c>
      <c r="P8657">
        <f>+VLOOKUP($N8657,[1]Hoja3!$A$4:$E$349,2,0)</f>
        <v>8</v>
      </c>
      <c r="Q8657">
        <f>+VLOOKUP($N8657,[1]Hoja3!$A$4:$E$349,3,0)</f>
        <v>8108</v>
      </c>
      <c r="R8657" t="str">
        <f>+VLOOKUP($N8657,[1]Hoja3!$A$4:$E$349,4,0)</f>
        <v>Biobío</v>
      </c>
      <c r="S8657" t="str">
        <f t="shared" si="882"/>
        <v>San Pedro de la Paz439346</v>
      </c>
    </row>
    <row r="8658" spans="11:19" x14ac:dyDescent="0.3">
      <c r="K8658">
        <f t="shared" si="883"/>
        <v>0</v>
      </c>
      <c r="L8658" t="str">
        <f t="shared" si="878"/>
        <v>San Pedro de la Paz43934</v>
      </c>
      <c r="M8658" s="9">
        <f t="shared" si="879"/>
        <v>7</v>
      </c>
      <c r="N8658" t="str">
        <f t="shared" si="880"/>
        <v>San Pedro de la Paz</v>
      </c>
      <c r="O8658" s="1">
        <f t="shared" si="881"/>
        <v>43934</v>
      </c>
      <c r="P8658">
        <f>+VLOOKUP($N8658,[1]Hoja3!$A$4:$E$349,2,0)</f>
        <v>8</v>
      </c>
      <c r="Q8658">
        <f>+VLOOKUP($N8658,[1]Hoja3!$A$4:$E$349,3,0)</f>
        <v>8108</v>
      </c>
      <c r="R8658" t="str">
        <f>+VLOOKUP($N8658,[1]Hoja3!$A$4:$E$349,4,0)</f>
        <v>Biobío</v>
      </c>
      <c r="S8658" t="str">
        <f t="shared" si="882"/>
        <v>San Pedro de la Paz439347</v>
      </c>
    </row>
    <row r="8659" spans="11:19" x14ac:dyDescent="0.3">
      <c r="K8659">
        <f t="shared" si="883"/>
        <v>0</v>
      </c>
      <c r="L8659" t="str">
        <f t="shared" si="878"/>
        <v>San Rafael43934</v>
      </c>
      <c r="M8659" s="9">
        <v>1</v>
      </c>
      <c r="N8659" t="s">
        <v>322</v>
      </c>
      <c r="O8659" s="1">
        <f t="shared" si="881"/>
        <v>43934</v>
      </c>
      <c r="P8659">
        <f>+VLOOKUP($N8659,[1]Hoja3!$A$4:$E$349,2,0)</f>
        <v>7</v>
      </c>
      <c r="Q8659">
        <f>+VLOOKUP($N8659,[1]Hoja3!$A$4:$E$349,3,0)</f>
        <v>7110</v>
      </c>
      <c r="R8659" t="str">
        <f>+VLOOKUP($N8659,[1]Hoja3!$A$4:$E$349,4,0)</f>
        <v>Maule</v>
      </c>
      <c r="S8659" t="str">
        <f t="shared" si="882"/>
        <v>San Rafael439341</v>
      </c>
    </row>
    <row r="8660" spans="11:19" x14ac:dyDescent="0.3">
      <c r="K8660">
        <f t="shared" si="883"/>
        <v>0</v>
      </c>
      <c r="L8660" t="str">
        <f t="shared" si="878"/>
        <v>San Rafael43934</v>
      </c>
      <c r="M8660" s="9">
        <f t="shared" si="879"/>
        <v>2</v>
      </c>
      <c r="N8660" t="str">
        <f t="shared" si="880"/>
        <v>San Rafael</v>
      </c>
      <c r="O8660" s="1">
        <f t="shared" si="881"/>
        <v>43934</v>
      </c>
      <c r="P8660">
        <f>+VLOOKUP($N8660,[1]Hoja3!$A$4:$E$349,2,0)</f>
        <v>7</v>
      </c>
      <c r="Q8660">
        <f>+VLOOKUP($N8660,[1]Hoja3!$A$4:$E$349,3,0)</f>
        <v>7110</v>
      </c>
      <c r="R8660" t="str">
        <f>+VLOOKUP($N8660,[1]Hoja3!$A$4:$E$349,4,0)</f>
        <v>Maule</v>
      </c>
      <c r="S8660" t="str">
        <f t="shared" si="882"/>
        <v>San Rafael439342</v>
      </c>
    </row>
    <row r="8661" spans="11:19" x14ac:dyDescent="0.3">
      <c r="K8661">
        <f t="shared" si="883"/>
        <v>0</v>
      </c>
      <c r="L8661" t="str">
        <f t="shared" si="878"/>
        <v>San Ramon43934</v>
      </c>
      <c r="M8661" s="9">
        <v>1</v>
      </c>
      <c r="N8661" t="s">
        <v>323</v>
      </c>
      <c r="O8661" s="1">
        <f t="shared" si="881"/>
        <v>43934</v>
      </c>
      <c r="P8661">
        <f>+VLOOKUP($N8661,[1]Hoja3!$A$4:$E$349,2,0)</f>
        <v>13</v>
      </c>
      <c r="Q8661">
        <f>+VLOOKUP($N8661,[1]Hoja3!$A$4:$E$349,3,0)</f>
        <v>13131</v>
      </c>
      <c r="R8661" t="str">
        <f>+VLOOKUP($N8661,[1]Hoja3!$A$4:$E$349,4,0)</f>
        <v>Metropolitana</v>
      </c>
      <c r="S8661" t="str">
        <f t="shared" si="882"/>
        <v>San Ramon439341</v>
      </c>
    </row>
    <row r="8662" spans="11:19" x14ac:dyDescent="0.3">
      <c r="K8662">
        <f t="shared" si="883"/>
        <v>0</v>
      </c>
      <c r="L8662" t="str">
        <f t="shared" si="878"/>
        <v>San Ramon43934</v>
      </c>
      <c r="M8662" s="9">
        <f t="shared" si="879"/>
        <v>2</v>
      </c>
      <c r="N8662" t="str">
        <f t="shared" si="880"/>
        <v>San Ramon</v>
      </c>
      <c r="O8662" s="1">
        <f t="shared" si="881"/>
        <v>43934</v>
      </c>
      <c r="P8662">
        <f>+VLOOKUP($N8662,[1]Hoja3!$A$4:$E$349,2,0)</f>
        <v>13</v>
      </c>
      <c r="Q8662">
        <f>+VLOOKUP($N8662,[1]Hoja3!$A$4:$E$349,3,0)</f>
        <v>13131</v>
      </c>
      <c r="R8662" t="str">
        <f>+VLOOKUP($N8662,[1]Hoja3!$A$4:$E$349,4,0)</f>
        <v>Metropolitana</v>
      </c>
      <c r="S8662" t="str">
        <f t="shared" si="882"/>
        <v>San Ramon439342</v>
      </c>
    </row>
    <row r="8663" spans="11:19" x14ac:dyDescent="0.3">
      <c r="K8663">
        <f t="shared" si="883"/>
        <v>0</v>
      </c>
      <c r="L8663" t="str">
        <f t="shared" si="878"/>
        <v>Santa Barbara43934</v>
      </c>
      <c r="M8663" s="9">
        <v>1</v>
      </c>
      <c r="N8663" t="s">
        <v>326</v>
      </c>
      <c r="O8663" s="1">
        <f t="shared" si="881"/>
        <v>43934</v>
      </c>
      <c r="P8663">
        <f>+VLOOKUP($N8663,[1]Hoja3!$A$4:$E$349,2,0)</f>
        <v>8</v>
      </c>
      <c r="Q8663">
        <f>+VLOOKUP($N8663,[1]Hoja3!$A$4:$E$349,3,0)</f>
        <v>8311</v>
      </c>
      <c r="R8663" t="str">
        <f>+VLOOKUP($N8663,[1]Hoja3!$A$4:$E$349,4,0)</f>
        <v>Biobío</v>
      </c>
      <c r="S8663" t="str">
        <f t="shared" si="882"/>
        <v>Santa Barbara439341</v>
      </c>
    </row>
    <row r="8664" spans="11:19" x14ac:dyDescent="0.3">
      <c r="K8664">
        <f t="shared" si="883"/>
        <v>0</v>
      </c>
      <c r="L8664" t="str">
        <f t="shared" si="878"/>
        <v>Santa Barbara43934</v>
      </c>
      <c r="M8664" s="9">
        <f t="shared" si="879"/>
        <v>2</v>
      </c>
      <c r="N8664" t="str">
        <f t="shared" si="880"/>
        <v>Santa Barbara</v>
      </c>
      <c r="O8664" s="1">
        <f t="shared" si="881"/>
        <v>43934</v>
      </c>
      <c r="P8664">
        <f>+VLOOKUP($N8664,[1]Hoja3!$A$4:$E$349,2,0)</f>
        <v>8</v>
      </c>
      <c r="Q8664">
        <f>+VLOOKUP($N8664,[1]Hoja3!$A$4:$E$349,3,0)</f>
        <v>8311</v>
      </c>
      <c r="R8664" t="str">
        <f>+VLOOKUP($N8664,[1]Hoja3!$A$4:$E$349,4,0)</f>
        <v>Biobío</v>
      </c>
      <c r="S8664" t="str">
        <f t="shared" si="882"/>
        <v>Santa Barbara439342</v>
      </c>
    </row>
    <row r="8665" spans="11:19" x14ac:dyDescent="0.3">
      <c r="K8665">
        <f t="shared" si="883"/>
        <v>0</v>
      </c>
      <c r="L8665" t="str">
        <f t="shared" si="878"/>
        <v>Santa Cruz43934</v>
      </c>
      <c r="M8665" s="9">
        <v>1</v>
      </c>
      <c r="N8665" t="s">
        <v>327</v>
      </c>
      <c r="O8665" s="1">
        <f t="shared" si="881"/>
        <v>43934</v>
      </c>
      <c r="P8665">
        <f>+VLOOKUP($N8665,[1]Hoja3!$A$4:$E$349,2,0)</f>
        <v>6</v>
      </c>
      <c r="Q8665">
        <f>+VLOOKUP($N8665,[1]Hoja3!$A$4:$E$349,3,0)</f>
        <v>6310</v>
      </c>
      <c r="R8665" t="str">
        <f>+VLOOKUP($N8665,[1]Hoja3!$A$4:$E$349,4,0)</f>
        <v>O’Higgins</v>
      </c>
      <c r="S8665" t="str">
        <f t="shared" si="882"/>
        <v>Santa Cruz439341</v>
      </c>
    </row>
    <row r="8666" spans="11:19" x14ac:dyDescent="0.3">
      <c r="K8666">
        <f t="shared" si="883"/>
        <v>0</v>
      </c>
      <c r="L8666" t="str">
        <f t="shared" si="878"/>
        <v>Santa Cruz43934</v>
      </c>
      <c r="M8666" s="9">
        <f t="shared" si="879"/>
        <v>2</v>
      </c>
      <c r="N8666" t="str">
        <f t="shared" si="880"/>
        <v>Santa Cruz</v>
      </c>
      <c r="O8666" s="1">
        <f t="shared" si="881"/>
        <v>43934</v>
      </c>
      <c r="P8666">
        <f>+VLOOKUP($N8666,[1]Hoja3!$A$4:$E$349,2,0)</f>
        <v>6</v>
      </c>
      <c r="Q8666">
        <f>+VLOOKUP($N8666,[1]Hoja3!$A$4:$E$349,3,0)</f>
        <v>6310</v>
      </c>
      <c r="R8666" t="str">
        <f>+VLOOKUP($N8666,[1]Hoja3!$A$4:$E$349,4,0)</f>
        <v>O’Higgins</v>
      </c>
      <c r="S8666" t="str">
        <f t="shared" si="882"/>
        <v>Santa Cruz439342</v>
      </c>
    </row>
    <row r="8667" spans="11:19" x14ac:dyDescent="0.3">
      <c r="K8667">
        <f t="shared" si="883"/>
        <v>0</v>
      </c>
      <c r="L8667" t="str">
        <f t="shared" si="878"/>
        <v>Santa Maria43934</v>
      </c>
      <c r="M8667" s="9">
        <v>1</v>
      </c>
      <c r="N8667" t="s">
        <v>329</v>
      </c>
      <c r="O8667" s="1">
        <f t="shared" si="881"/>
        <v>43934</v>
      </c>
      <c r="P8667">
        <f>+VLOOKUP($N8667,[1]Hoja3!$A$4:$E$349,2,0)</f>
        <v>5</v>
      </c>
      <c r="Q8667">
        <f>+VLOOKUP($N8667,[1]Hoja3!$A$4:$E$349,3,0)</f>
        <v>5706</v>
      </c>
      <c r="R8667" t="str">
        <f>+VLOOKUP($N8667,[1]Hoja3!$A$4:$E$349,4,0)</f>
        <v>Valparaíso</v>
      </c>
      <c r="S8667" t="str">
        <f t="shared" si="882"/>
        <v>Santa Maria439341</v>
      </c>
    </row>
    <row r="8668" spans="11:19" x14ac:dyDescent="0.3">
      <c r="K8668">
        <f t="shared" si="883"/>
        <v>0</v>
      </c>
      <c r="L8668" t="str">
        <f t="shared" si="878"/>
        <v>Santa Maria43934</v>
      </c>
      <c r="M8668" s="9">
        <f t="shared" si="879"/>
        <v>2</v>
      </c>
      <c r="N8668" t="str">
        <f t="shared" si="880"/>
        <v>Santa Maria</v>
      </c>
      <c r="O8668" s="1">
        <f t="shared" si="881"/>
        <v>43934</v>
      </c>
      <c r="P8668">
        <f>+VLOOKUP($N8668,[1]Hoja3!$A$4:$E$349,2,0)</f>
        <v>5</v>
      </c>
      <c r="Q8668">
        <f>+VLOOKUP($N8668,[1]Hoja3!$A$4:$E$349,3,0)</f>
        <v>5706</v>
      </c>
      <c r="R8668" t="str">
        <f>+VLOOKUP($N8668,[1]Hoja3!$A$4:$E$349,4,0)</f>
        <v>Valparaíso</v>
      </c>
      <c r="S8668" t="str">
        <f t="shared" si="882"/>
        <v>Santa Maria439342</v>
      </c>
    </row>
    <row r="8669" spans="11:19" x14ac:dyDescent="0.3">
      <c r="K8669">
        <f t="shared" si="883"/>
        <v>0</v>
      </c>
      <c r="L8669" t="str">
        <f t="shared" ref="L8669:L8729" si="884">+N8669&amp;O8669</f>
        <v>Santiago43934</v>
      </c>
      <c r="M8669" s="9">
        <v>1</v>
      </c>
      <c r="N8669" t="s">
        <v>330</v>
      </c>
      <c r="O8669" s="1">
        <f t="shared" ref="O8669:O8729" si="885">+O8668</f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ref="S8669:S8729" si="886">+N8669&amp;O8669&amp;M8669</f>
        <v>Santiago439341</v>
      </c>
    </row>
    <row r="8670" spans="11:19" x14ac:dyDescent="0.3">
      <c r="K8670">
        <f t="shared" si="883"/>
        <v>0</v>
      </c>
      <c r="L8670" t="str">
        <f t="shared" si="884"/>
        <v>Santiago43934</v>
      </c>
      <c r="M8670" s="9">
        <f t="shared" ref="M8670:M8729" si="887">+M8669+1</f>
        <v>2</v>
      </c>
      <c r="N8670" t="str">
        <f t="shared" ref="N8670:N8729" si="888">+N8669</f>
        <v>Santiago</v>
      </c>
      <c r="O8670" s="1">
        <f t="shared" si="885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86"/>
        <v>Santiago439342</v>
      </c>
    </row>
    <row r="8671" spans="11:19" x14ac:dyDescent="0.3">
      <c r="K8671">
        <f t="shared" si="883"/>
        <v>0</v>
      </c>
      <c r="L8671" t="str">
        <f t="shared" si="884"/>
        <v>Santiago43934</v>
      </c>
      <c r="M8671" s="9">
        <f t="shared" si="887"/>
        <v>3</v>
      </c>
      <c r="N8671" t="str">
        <f t="shared" si="888"/>
        <v>Santiago</v>
      </c>
      <c r="O8671" s="1">
        <f t="shared" si="885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86"/>
        <v>Santiago439343</v>
      </c>
    </row>
    <row r="8672" spans="11:19" x14ac:dyDescent="0.3">
      <c r="K8672">
        <f t="shared" si="883"/>
        <v>0</v>
      </c>
      <c r="L8672" t="str">
        <f t="shared" si="884"/>
        <v>Santiago43934</v>
      </c>
      <c r="M8672" s="9">
        <f t="shared" si="887"/>
        <v>4</v>
      </c>
      <c r="N8672" t="str">
        <f t="shared" si="888"/>
        <v>Santiago</v>
      </c>
      <c r="O8672" s="1">
        <f t="shared" si="885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86"/>
        <v>Santiago439344</v>
      </c>
    </row>
    <row r="8673" spans="11:19" x14ac:dyDescent="0.3">
      <c r="K8673">
        <f t="shared" si="883"/>
        <v>0</v>
      </c>
      <c r="L8673" t="str">
        <f t="shared" si="884"/>
        <v>Santiago43934</v>
      </c>
      <c r="M8673" s="9">
        <f t="shared" si="887"/>
        <v>5</v>
      </c>
      <c r="N8673" t="str">
        <f t="shared" si="888"/>
        <v>Santiago</v>
      </c>
      <c r="O8673" s="1">
        <f t="shared" si="885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86"/>
        <v>Santiago439345</v>
      </c>
    </row>
    <row r="8674" spans="11:19" x14ac:dyDescent="0.3">
      <c r="K8674">
        <f t="shared" si="883"/>
        <v>0</v>
      </c>
      <c r="L8674" t="str">
        <f t="shared" si="884"/>
        <v>Santiago43934</v>
      </c>
      <c r="M8674" s="9">
        <f t="shared" si="887"/>
        <v>6</v>
      </c>
      <c r="N8674" t="str">
        <f t="shared" si="888"/>
        <v>Santiago</v>
      </c>
      <c r="O8674" s="1">
        <f t="shared" si="885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86"/>
        <v>Santiago439346</v>
      </c>
    </row>
    <row r="8675" spans="11:19" x14ac:dyDescent="0.3">
      <c r="K8675">
        <f t="shared" si="883"/>
        <v>0</v>
      </c>
      <c r="L8675" t="str">
        <f t="shared" si="884"/>
        <v>Santiago43934</v>
      </c>
      <c r="M8675" s="9">
        <f t="shared" si="887"/>
        <v>7</v>
      </c>
      <c r="N8675" t="str">
        <f t="shared" si="888"/>
        <v>Santiago</v>
      </c>
      <c r="O8675" s="1">
        <f t="shared" si="885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86"/>
        <v>Santiago439347</v>
      </c>
    </row>
    <row r="8676" spans="11:19" x14ac:dyDescent="0.3">
      <c r="K8676">
        <f t="shared" si="883"/>
        <v>0</v>
      </c>
      <c r="L8676" t="str">
        <f t="shared" si="884"/>
        <v>Santiago43934</v>
      </c>
      <c r="M8676" s="9">
        <f t="shared" si="887"/>
        <v>8</v>
      </c>
      <c r="N8676" t="str">
        <f t="shared" si="888"/>
        <v>Santiago</v>
      </c>
      <c r="O8676" s="1">
        <f t="shared" si="885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86"/>
        <v>Santiago439348</v>
      </c>
    </row>
    <row r="8677" spans="11:19" x14ac:dyDescent="0.3">
      <c r="K8677">
        <f t="shared" si="883"/>
        <v>0</v>
      </c>
      <c r="L8677" t="str">
        <f t="shared" si="884"/>
        <v>Santiago43934</v>
      </c>
      <c r="M8677" s="9">
        <f t="shared" si="887"/>
        <v>9</v>
      </c>
      <c r="N8677" t="str">
        <f t="shared" si="888"/>
        <v>Santiago</v>
      </c>
      <c r="O8677" s="1">
        <f t="shared" si="885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86"/>
        <v>Santiago439349</v>
      </c>
    </row>
    <row r="8678" spans="11:19" x14ac:dyDescent="0.3">
      <c r="K8678">
        <f t="shared" si="883"/>
        <v>0</v>
      </c>
      <c r="L8678" t="str">
        <f t="shared" si="884"/>
        <v>Santiago43934</v>
      </c>
      <c r="M8678" s="9">
        <f t="shared" si="887"/>
        <v>10</v>
      </c>
      <c r="N8678" t="str">
        <f t="shared" si="888"/>
        <v>Santiago</v>
      </c>
      <c r="O8678" s="1">
        <f t="shared" si="885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86"/>
        <v>Santiago4393410</v>
      </c>
    </row>
    <row r="8679" spans="11:19" x14ac:dyDescent="0.3">
      <c r="K8679">
        <f t="shared" si="883"/>
        <v>0</v>
      </c>
      <c r="L8679" t="str">
        <f t="shared" si="884"/>
        <v>Santiago43934</v>
      </c>
      <c r="M8679" s="9">
        <f t="shared" si="887"/>
        <v>11</v>
      </c>
      <c r="N8679" t="str">
        <f t="shared" si="888"/>
        <v>Santiago</v>
      </c>
      <c r="O8679" s="1">
        <f t="shared" si="885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86"/>
        <v>Santiago4393411</v>
      </c>
    </row>
    <row r="8680" spans="11:19" x14ac:dyDescent="0.3">
      <c r="K8680">
        <f t="shared" si="883"/>
        <v>0</v>
      </c>
      <c r="L8680" t="str">
        <f t="shared" si="884"/>
        <v>Santiago43934</v>
      </c>
      <c r="M8680" s="9">
        <f t="shared" si="887"/>
        <v>12</v>
      </c>
      <c r="N8680" t="str">
        <f t="shared" si="888"/>
        <v>Santiago</v>
      </c>
      <c r="O8680" s="1">
        <f t="shared" si="885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86"/>
        <v>Santiago4393412</v>
      </c>
    </row>
    <row r="8681" spans="11:19" x14ac:dyDescent="0.3">
      <c r="K8681">
        <f t="shared" si="883"/>
        <v>0</v>
      </c>
      <c r="L8681" t="str">
        <f t="shared" si="884"/>
        <v>Santiago43934</v>
      </c>
      <c r="M8681" s="9">
        <f t="shared" si="887"/>
        <v>13</v>
      </c>
      <c r="N8681" t="str">
        <f t="shared" si="888"/>
        <v>Santiago</v>
      </c>
      <c r="O8681" s="1">
        <f t="shared" si="885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86"/>
        <v>Santiago4393413</v>
      </c>
    </row>
    <row r="8682" spans="11:19" x14ac:dyDescent="0.3">
      <c r="K8682">
        <f t="shared" si="883"/>
        <v>0</v>
      </c>
      <c r="L8682" t="str">
        <f t="shared" si="884"/>
        <v>Santiago43934</v>
      </c>
      <c r="M8682" s="9">
        <f t="shared" si="887"/>
        <v>14</v>
      </c>
      <c r="N8682" t="str">
        <f t="shared" si="888"/>
        <v>Santiago</v>
      </c>
      <c r="O8682" s="1">
        <f t="shared" si="885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86"/>
        <v>Santiago4393414</v>
      </c>
    </row>
    <row r="8683" spans="11:19" x14ac:dyDescent="0.3">
      <c r="K8683">
        <f t="shared" si="883"/>
        <v>0</v>
      </c>
      <c r="L8683" t="str">
        <f t="shared" si="884"/>
        <v>Santiago43934</v>
      </c>
      <c r="M8683" s="9">
        <f t="shared" si="887"/>
        <v>15</v>
      </c>
      <c r="N8683" t="str">
        <f t="shared" si="888"/>
        <v>Santiago</v>
      </c>
      <c r="O8683" s="1">
        <f t="shared" si="885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86"/>
        <v>Santiago4393415</v>
      </c>
    </row>
    <row r="8684" spans="11:19" x14ac:dyDescent="0.3">
      <c r="K8684">
        <f t="shared" si="883"/>
        <v>0</v>
      </c>
      <c r="L8684" t="str">
        <f t="shared" si="884"/>
        <v>Santiago43934</v>
      </c>
      <c r="M8684" s="9">
        <f t="shared" si="887"/>
        <v>16</v>
      </c>
      <c r="N8684" t="str">
        <f t="shared" si="888"/>
        <v>Santiago</v>
      </c>
      <c r="O8684" s="1">
        <f t="shared" si="885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86"/>
        <v>Santiago4393416</v>
      </c>
    </row>
    <row r="8685" spans="11:19" x14ac:dyDescent="0.3">
      <c r="K8685">
        <f t="shared" si="883"/>
        <v>0</v>
      </c>
      <c r="L8685" t="str">
        <f t="shared" si="884"/>
        <v>Santiago43934</v>
      </c>
      <c r="M8685" s="9">
        <f t="shared" si="887"/>
        <v>17</v>
      </c>
      <c r="N8685" t="str">
        <f t="shared" si="888"/>
        <v>Santiago</v>
      </c>
      <c r="O8685" s="1">
        <f t="shared" si="885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86"/>
        <v>Santiago4393417</v>
      </c>
    </row>
    <row r="8686" spans="11:19" x14ac:dyDescent="0.3">
      <c r="K8686">
        <f t="shared" si="883"/>
        <v>0</v>
      </c>
      <c r="L8686" t="str">
        <f t="shared" si="884"/>
        <v>Santiago43934</v>
      </c>
      <c r="M8686" s="9">
        <f t="shared" si="887"/>
        <v>18</v>
      </c>
      <c r="N8686" t="str">
        <f t="shared" si="888"/>
        <v>Santiago</v>
      </c>
      <c r="O8686" s="1">
        <f t="shared" si="885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86"/>
        <v>Santiago4393418</v>
      </c>
    </row>
    <row r="8687" spans="11:19" x14ac:dyDescent="0.3">
      <c r="K8687">
        <f t="shared" si="883"/>
        <v>0</v>
      </c>
      <c r="L8687" t="str">
        <f t="shared" si="884"/>
        <v>Santiago43934</v>
      </c>
      <c r="M8687" s="9">
        <f t="shared" si="887"/>
        <v>19</v>
      </c>
      <c r="N8687" t="str">
        <f t="shared" si="888"/>
        <v>Santiago</v>
      </c>
      <c r="O8687" s="1">
        <f t="shared" si="885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86"/>
        <v>Santiago4393419</v>
      </c>
    </row>
    <row r="8688" spans="11:19" x14ac:dyDescent="0.3">
      <c r="K8688">
        <f t="shared" si="883"/>
        <v>0</v>
      </c>
      <c r="L8688" t="str">
        <f t="shared" si="884"/>
        <v>Santiago43934</v>
      </c>
      <c r="M8688" s="9">
        <f t="shared" si="887"/>
        <v>20</v>
      </c>
      <c r="N8688" t="str">
        <f t="shared" si="888"/>
        <v>Santiago</v>
      </c>
      <c r="O8688" s="1">
        <f t="shared" si="885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86"/>
        <v>Santiago4393420</v>
      </c>
    </row>
    <row r="8689" spans="11:19" x14ac:dyDescent="0.3">
      <c r="K8689">
        <f t="shared" si="883"/>
        <v>0</v>
      </c>
      <c r="L8689" t="str">
        <f t="shared" si="884"/>
        <v>Santiago43934</v>
      </c>
      <c r="M8689" s="9">
        <f t="shared" si="887"/>
        <v>21</v>
      </c>
      <c r="N8689" t="str">
        <f t="shared" si="888"/>
        <v>Santiago</v>
      </c>
      <c r="O8689" s="1">
        <f t="shared" si="885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86"/>
        <v>Santiago4393421</v>
      </c>
    </row>
    <row r="8690" spans="11:19" x14ac:dyDescent="0.3">
      <c r="K8690">
        <f t="shared" si="883"/>
        <v>0</v>
      </c>
      <c r="L8690" t="str">
        <f t="shared" si="884"/>
        <v>Santiago43934</v>
      </c>
      <c r="M8690" s="9">
        <f t="shared" si="887"/>
        <v>22</v>
      </c>
      <c r="N8690" t="str">
        <f t="shared" si="888"/>
        <v>Santiago</v>
      </c>
      <c r="O8690" s="1">
        <f t="shared" si="885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86"/>
        <v>Santiago4393422</v>
      </c>
    </row>
    <row r="8691" spans="11:19" x14ac:dyDescent="0.3">
      <c r="K8691">
        <f t="shared" si="883"/>
        <v>0</v>
      </c>
      <c r="L8691" t="str">
        <f t="shared" si="884"/>
        <v>Santiago43934</v>
      </c>
      <c r="M8691" s="9">
        <f t="shared" si="887"/>
        <v>23</v>
      </c>
      <c r="N8691" t="str">
        <f t="shared" si="888"/>
        <v>Santiago</v>
      </c>
      <c r="O8691" s="1">
        <f t="shared" si="885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86"/>
        <v>Santiago4393423</v>
      </c>
    </row>
    <row r="8692" spans="11:19" x14ac:dyDescent="0.3">
      <c r="K8692">
        <f t="shared" si="883"/>
        <v>0</v>
      </c>
      <c r="L8692" t="str">
        <f t="shared" si="884"/>
        <v>Santiago43934</v>
      </c>
      <c r="M8692" s="9">
        <f t="shared" si="887"/>
        <v>24</v>
      </c>
      <c r="N8692" t="str">
        <f t="shared" si="888"/>
        <v>Santiago</v>
      </c>
      <c r="O8692" s="1">
        <f t="shared" si="885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86"/>
        <v>Santiago4393424</v>
      </c>
    </row>
    <row r="8693" spans="11:19" x14ac:dyDescent="0.3">
      <c r="K8693">
        <f t="shared" si="883"/>
        <v>0</v>
      </c>
      <c r="L8693" t="str">
        <f t="shared" si="884"/>
        <v>Santiago43934</v>
      </c>
      <c r="M8693" s="9">
        <f t="shared" si="887"/>
        <v>25</v>
      </c>
      <c r="N8693" t="str">
        <f t="shared" si="888"/>
        <v>Santiago</v>
      </c>
      <c r="O8693" s="1">
        <f t="shared" si="885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86"/>
        <v>Santiago4393425</v>
      </c>
    </row>
    <row r="8694" spans="11:19" x14ac:dyDescent="0.3">
      <c r="K8694">
        <f t="shared" si="883"/>
        <v>0</v>
      </c>
      <c r="L8694" t="str">
        <f t="shared" si="884"/>
        <v>Santiago43934</v>
      </c>
      <c r="M8694" s="9">
        <f t="shared" si="887"/>
        <v>26</v>
      </c>
      <c r="N8694" t="str">
        <f t="shared" si="888"/>
        <v>Santiago</v>
      </c>
      <c r="O8694" s="1">
        <f t="shared" si="885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86"/>
        <v>Santiago4393426</v>
      </c>
    </row>
    <row r="8695" spans="11:19" x14ac:dyDescent="0.3">
      <c r="K8695">
        <f t="shared" si="883"/>
        <v>0</v>
      </c>
      <c r="L8695" t="str">
        <f t="shared" si="884"/>
        <v>Santiago43934</v>
      </c>
      <c r="M8695" s="9">
        <f t="shared" si="887"/>
        <v>27</v>
      </c>
      <c r="N8695" t="str">
        <f t="shared" si="888"/>
        <v>Santiago</v>
      </c>
      <c r="O8695" s="1">
        <f t="shared" si="885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86"/>
        <v>Santiago4393427</v>
      </c>
    </row>
    <row r="8696" spans="11:19" x14ac:dyDescent="0.3">
      <c r="K8696">
        <f t="shared" si="883"/>
        <v>0</v>
      </c>
      <c r="L8696" t="str">
        <f t="shared" si="884"/>
        <v>Santiago43934</v>
      </c>
      <c r="M8696" s="9">
        <f t="shared" si="887"/>
        <v>28</v>
      </c>
      <c r="N8696" t="str">
        <f t="shared" si="888"/>
        <v>Santiago</v>
      </c>
      <c r="O8696" s="1">
        <f t="shared" si="885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86"/>
        <v>Santiago4393428</v>
      </c>
    </row>
    <row r="8697" spans="11:19" x14ac:dyDescent="0.3">
      <c r="K8697">
        <f t="shared" si="883"/>
        <v>0</v>
      </c>
      <c r="L8697" t="str">
        <f t="shared" si="884"/>
        <v>Santiago43934</v>
      </c>
      <c r="M8697" s="9">
        <f t="shared" si="887"/>
        <v>29</v>
      </c>
      <c r="N8697" t="str">
        <f t="shared" si="888"/>
        <v>Santiago</v>
      </c>
      <c r="O8697" s="1">
        <f t="shared" si="885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86"/>
        <v>Santiago4393429</v>
      </c>
    </row>
    <row r="8698" spans="11:19" x14ac:dyDescent="0.3">
      <c r="K8698">
        <f t="shared" si="883"/>
        <v>0</v>
      </c>
      <c r="L8698" t="str">
        <f t="shared" si="884"/>
        <v>Santiago43934</v>
      </c>
      <c r="M8698" s="9">
        <f t="shared" si="887"/>
        <v>30</v>
      </c>
      <c r="N8698" t="str">
        <f t="shared" si="888"/>
        <v>Santiago</v>
      </c>
      <c r="O8698" s="1">
        <f t="shared" si="885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86"/>
        <v>Santiago4393430</v>
      </c>
    </row>
    <row r="8699" spans="11:19" x14ac:dyDescent="0.3">
      <c r="K8699">
        <f t="shared" si="883"/>
        <v>0</v>
      </c>
      <c r="L8699" t="str">
        <f t="shared" si="884"/>
        <v>Santiago43934</v>
      </c>
      <c r="M8699" s="9">
        <f t="shared" si="887"/>
        <v>31</v>
      </c>
      <c r="N8699" t="str">
        <f t="shared" si="888"/>
        <v>Santiago</v>
      </c>
      <c r="O8699" s="1">
        <f t="shared" si="885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86"/>
        <v>Santiago4393431</v>
      </c>
    </row>
    <row r="8700" spans="11:19" x14ac:dyDescent="0.3">
      <c r="K8700">
        <f t="shared" si="883"/>
        <v>0</v>
      </c>
      <c r="L8700" t="str">
        <f t="shared" si="884"/>
        <v>Santiago43934</v>
      </c>
      <c r="M8700" s="9">
        <f t="shared" si="887"/>
        <v>32</v>
      </c>
      <c r="N8700" t="str">
        <f t="shared" si="888"/>
        <v>Santiago</v>
      </c>
      <c r="O8700" s="1">
        <f t="shared" si="885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86"/>
        <v>Santiago4393432</v>
      </c>
    </row>
    <row r="8701" spans="11:19" x14ac:dyDescent="0.3">
      <c r="K8701">
        <f t="shared" si="883"/>
        <v>0</v>
      </c>
      <c r="L8701" t="str">
        <f t="shared" si="884"/>
        <v>Santiago43934</v>
      </c>
      <c r="M8701" s="9">
        <f t="shared" si="887"/>
        <v>33</v>
      </c>
      <c r="N8701" t="str">
        <f t="shared" si="888"/>
        <v>Santiago</v>
      </c>
      <c r="O8701" s="1">
        <f t="shared" si="885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86"/>
        <v>Santiago4393433</v>
      </c>
    </row>
    <row r="8702" spans="11:19" x14ac:dyDescent="0.3">
      <c r="K8702">
        <f t="shared" si="883"/>
        <v>0</v>
      </c>
      <c r="L8702" t="str">
        <f t="shared" si="884"/>
        <v>Santiago43934</v>
      </c>
      <c r="M8702" s="9">
        <f t="shared" si="887"/>
        <v>34</v>
      </c>
      <c r="N8702" t="str">
        <f t="shared" si="888"/>
        <v>Santiago</v>
      </c>
      <c r="O8702" s="1">
        <f t="shared" si="885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86"/>
        <v>Santiago4393434</v>
      </c>
    </row>
    <row r="8703" spans="11:19" x14ac:dyDescent="0.3">
      <c r="K8703">
        <f t="shared" si="883"/>
        <v>0</v>
      </c>
      <c r="L8703" t="str">
        <f t="shared" si="884"/>
        <v>Santiago43934</v>
      </c>
      <c r="M8703" s="9">
        <f t="shared" si="887"/>
        <v>35</v>
      </c>
      <c r="N8703" t="str">
        <f t="shared" si="888"/>
        <v>Santiago</v>
      </c>
      <c r="O8703" s="1">
        <f t="shared" si="885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86"/>
        <v>Santiago4393435</v>
      </c>
    </row>
    <row r="8704" spans="11:19" x14ac:dyDescent="0.3">
      <c r="K8704">
        <f t="shared" si="883"/>
        <v>0</v>
      </c>
      <c r="L8704" t="str">
        <f t="shared" si="884"/>
        <v>Santiago43934</v>
      </c>
      <c r="M8704" s="9">
        <f t="shared" si="887"/>
        <v>36</v>
      </c>
      <c r="N8704" t="str">
        <f t="shared" si="888"/>
        <v>Santiago</v>
      </c>
      <c r="O8704" s="1">
        <f t="shared" si="885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86"/>
        <v>Santiago4393436</v>
      </c>
    </row>
    <row r="8705" spans="11:19" x14ac:dyDescent="0.3">
      <c r="K8705">
        <f t="shared" si="883"/>
        <v>0</v>
      </c>
      <c r="L8705" t="str">
        <f t="shared" si="884"/>
        <v>Santiago43934</v>
      </c>
      <c r="M8705" s="9">
        <f t="shared" si="887"/>
        <v>37</v>
      </c>
      <c r="N8705" t="str">
        <f t="shared" si="888"/>
        <v>Santiago</v>
      </c>
      <c r="O8705" s="1">
        <f t="shared" si="885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86"/>
        <v>Santiago4393437</v>
      </c>
    </row>
    <row r="8706" spans="11:19" x14ac:dyDescent="0.3">
      <c r="K8706">
        <f t="shared" si="883"/>
        <v>0</v>
      </c>
      <c r="L8706" t="str">
        <f t="shared" si="884"/>
        <v>Santiago43934</v>
      </c>
      <c r="M8706" s="9">
        <f t="shared" si="887"/>
        <v>38</v>
      </c>
      <c r="N8706" t="str">
        <f t="shared" si="888"/>
        <v>Santiago</v>
      </c>
      <c r="O8706" s="1">
        <f t="shared" si="885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86"/>
        <v>Santiago4393438</v>
      </c>
    </row>
    <row r="8707" spans="11:19" x14ac:dyDescent="0.3">
      <c r="K8707">
        <f t="shared" si="883"/>
        <v>0</v>
      </c>
      <c r="L8707" t="str">
        <f t="shared" si="884"/>
        <v>Santiago43934</v>
      </c>
      <c r="M8707" s="9">
        <f t="shared" si="887"/>
        <v>39</v>
      </c>
      <c r="N8707" t="str">
        <f t="shared" si="888"/>
        <v>Santiago</v>
      </c>
      <c r="O8707" s="1">
        <f t="shared" si="885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86"/>
        <v>Santiago4393439</v>
      </c>
    </row>
    <row r="8708" spans="11:19" x14ac:dyDescent="0.3">
      <c r="K8708">
        <f t="shared" si="883"/>
        <v>0</v>
      </c>
      <c r="L8708" t="str">
        <f t="shared" si="884"/>
        <v>Santiago43934</v>
      </c>
      <c r="M8708" s="9">
        <f t="shared" si="887"/>
        <v>40</v>
      </c>
      <c r="N8708" t="str">
        <f t="shared" si="888"/>
        <v>Santiago</v>
      </c>
      <c r="O8708" s="1">
        <f t="shared" si="885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86"/>
        <v>Santiago4393440</v>
      </c>
    </row>
    <row r="8709" spans="11:19" x14ac:dyDescent="0.3">
      <c r="K8709">
        <f t="shared" si="883"/>
        <v>0</v>
      </c>
      <c r="L8709" t="str">
        <f t="shared" si="884"/>
        <v>Santiago43934</v>
      </c>
      <c r="M8709" s="9">
        <f t="shared" si="887"/>
        <v>41</v>
      </c>
      <c r="N8709" t="str">
        <f t="shared" si="888"/>
        <v>Santiago</v>
      </c>
      <c r="O8709" s="1">
        <f t="shared" si="885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86"/>
        <v>Santiago4393441</v>
      </c>
    </row>
    <row r="8710" spans="11:19" x14ac:dyDescent="0.3">
      <c r="K8710">
        <f t="shared" si="883"/>
        <v>0</v>
      </c>
      <c r="L8710" t="str">
        <f t="shared" si="884"/>
        <v>Santiago43934</v>
      </c>
      <c r="M8710" s="9">
        <f t="shared" si="887"/>
        <v>42</v>
      </c>
      <c r="N8710" t="str">
        <f t="shared" si="888"/>
        <v>Santiago</v>
      </c>
      <c r="O8710" s="1">
        <f t="shared" si="885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86"/>
        <v>Santiago4393442</v>
      </c>
    </row>
    <row r="8711" spans="11:19" x14ac:dyDescent="0.3">
      <c r="K8711">
        <f t="shared" ref="K8711:K8774" si="889">+COUNTIFS($L$6:$L$20000,B8711)</f>
        <v>0</v>
      </c>
      <c r="L8711" t="str">
        <f t="shared" si="884"/>
        <v>Santiago43934</v>
      </c>
      <c r="M8711" s="9">
        <f t="shared" si="887"/>
        <v>43</v>
      </c>
      <c r="N8711" t="str">
        <f t="shared" si="888"/>
        <v>Santiago</v>
      </c>
      <c r="O8711" s="1">
        <f t="shared" si="885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86"/>
        <v>Santiago4393443</v>
      </c>
    </row>
    <row r="8712" spans="11:19" x14ac:dyDescent="0.3">
      <c r="K8712">
        <f t="shared" si="889"/>
        <v>0</v>
      </c>
      <c r="L8712" t="str">
        <f t="shared" si="884"/>
        <v>Santiago43934</v>
      </c>
      <c r="M8712" s="9">
        <f t="shared" si="887"/>
        <v>44</v>
      </c>
      <c r="N8712" t="str">
        <f t="shared" si="888"/>
        <v>Santiago</v>
      </c>
      <c r="O8712" s="1">
        <f t="shared" si="885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86"/>
        <v>Santiago4393444</v>
      </c>
    </row>
    <row r="8713" spans="11:19" x14ac:dyDescent="0.3">
      <c r="K8713">
        <f t="shared" si="889"/>
        <v>0</v>
      </c>
      <c r="L8713" t="str">
        <f t="shared" si="884"/>
        <v>Santiago43934</v>
      </c>
      <c r="M8713" s="9">
        <f t="shared" si="887"/>
        <v>45</v>
      </c>
      <c r="N8713" t="str">
        <f t="shared" si="888"/>
        <v>Santiago</v>
      </c>
      <c r="O8713" s="1">
        <f t="shared" si="885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86"/>
        <v>Santiago4393445</v>
      </c>
    </row>
    <row r="8714" spans="11:19" x14ac:dyDescent="0.3">
      <c r="K8714">
        <f t="shared" si="889"/>
        <v>0</v>
      </c>
      <c r="L8714" t="str">
        <f t="shared" si="884"/>
        <v>Santiago43934</v>
      </c>
      <c r="M8714" s="9">
        <f t="shared" si="887"/>
        <v>46</v>
      </c>
      <c r="N8714" t="str">
        <f t="shared" si="888"/>
        <v>Santiago</v>
      </c>
      <c r="O8714" s="1">
        <f t="shared" si="885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86"/>
        <v>Santiago4393446</v>
      </c>
    </row>
    <row r="8715" spans="11:19" x14ac:dyDescent="0.3">
      <c r="K8715">
        <f t="shared" si="889"/>
        <v>0</v>
      </c>
      <c r="L8715" t="str">
        <f t="shared" si="884"/>
        <v>Santiago43934</v>
      </c>
      <c r="M8715" s="9">
        <f t="shared" si="887"/>
        <v>47</v>
      </c>
      <c r="N8715" t="str">
        <f t="shared" si="888"/>
        <v>Santiago</v>
      </c>
      <c r="O8715" s="1">
        <f t="shared" si="885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86"/>
        <v>Santiago4393447</v>
      </c>
    </row>
    <row r="8716" spans="11:19" x14ac:dyDescent="0.3">
      <c r="K8716">
        <f t="shared" si="889"/>
        <v>0</v>
      </c>
      <c r="L8716" t="str">
        <f t="shared" si="884"/>
        <v>Santiago43934</v>
      </c>
      <c r="M8716" s="9">
        <f t="shared" si="887"/>
        <v>48</v>
      </c>
      <c r="N8716" t="str">
        <f t="shared" si="888"/>
        <v>Santiago</v>
      </c>
      <c r="O8716" s="1">
        <f t="shared" si="885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86"/>
        <v>Santiago4393448</v>
      </c>
    </row>
    <row r="8717" spans="11:19" x14ac:dyDescent="0.3">
      <c r="K8717">
        <f t="shared" si="889"/>
        <v>0</v>
      </c>
      <c r="L8717" t="str">
        <f t="shared" si="884"/>
        <v>Santiago43934</v>
      </c>
      <c r="M8717" s="9">
        <f t="shared" si="887"/>
        <v>49</v>
      </c>
      <c r="N8717" t="str">
        <f t="shared" si="888"/>
        <v>Santiago</v>
      </c>
      <c r="O8717" s="1">
        <f t="shared" si="885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86"/>
        <v>Santiago4393449</v>
      </c>
    </row>
    <row r="8718" spans="11:19" x14ac:dyDescent="0.3">
      <c r="K8718">
        <f t="shared" si="889"/>
        <v>0</v>
      </c>
      <c r="L8718" t="str">
        <f t="shared" si="884"/>
        <v>Santiago43934</v>
      </c>
      <c r="M8718" s="9">
        <f t="shared" si="887"/>
        <v>50</v>
      </c>
      <c r="N8718" t="str">
        <f t="shared" si="888"/>
        <v>Santiago</v>
      </c>
      <c r="O8718" s="1">
        <f t="shared" si="885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86"/>
        <v>Santiago4393450</v>
      </c>
    </row>
    <row r="8719" spans="11:19" x14ac:dyDescent="0.3">
      <c r="K8719">
        <f t="shared" si="889"/>
        <v>0</v>
      </c>
      <c r="L8719" t="str">
        <f t="shared" si="884"/>
        <v>Santiago43934</v>
      </c>
      <c r="M8719" s="9">
        <f t="shared" si="887"/>
        <v>51</v>
      </c>
      <c r="N8719" t="str">
        <f t="shared" si="888"/>
        <v>Santiago</v>
      </c>
      <c r="O8719" s="1">
        <f t="shared" si="885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86"/>
        <v>Santiago4393451</v>
      </c>
    </row>
    <row r="8720" spans="11:19" x14ac:dyDescent="0.3">
      <c r="K8720">
        <f t="shared" si="889"/>
        <v>0</v>
      </c>
      <c r="L8720" t="str">
        <f t="shared" si="884"/>
        <v>Santiago43934</v>
      </c>
      <c r="M8720" s="9">
        <f t="shared" si="887"/>
        <v>52</v>
      </c>
      <c r="N8720" t="str">
        <f t="shared" si="888"/>
        <v>Santiago</v>
      </c>
      <c r="O8720" s="1">
        <f t="shared" si="885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86"/>
        <v>Santiago4393452</v>
      </c>
    </row>
    <row r="8721" spans="11:19" x14ac:dyDescent="0.3">
      <c r="K8721">
        <f t="shared" si="889"/>
        <v>0</v>
      </c>
      <c r="L8721" t="str">
        <f t="shared" si="884"/>
        <v>Santiago43934</v>
      </c>
      <c r="M8721" s="9">
        <f t="shared" si="887"/>
        <v>53</v>
      </c>
      <c r="N8721" t="str">
        <f t="shared" si="888"/>
        <v>Santiago</v>
      </c>
      <c r="O8721" s="1">
        <f t="shared" si="885"/>
        <v>43934</v>
      </c>
      <c r="P8721">
        <f>+VLOOKUP($N8721,[1]Hoja3!$A$4:$E$349,2,0)</f>
        <v>13</v>
      </c>
      <c r="Q8721">
        <f>+VLOOKUP($N8721,[1]Hoja3!$A$4:$E$349,3,0)</f>
        <v>13101</v>
      </c>
      <c r="R8721" t="str">
        <f>+VLOOKUP($N8721,[1]Hoja3!$A$4:$E$349,4,0)</f>
        <v>Metropolitana</v>
      </c>
      <c r="S8721" t="str">
        <f t="shared" si="886"/>
        <v>Santiago4393453</v>
      </c>
    </row>
    <row r="8722" spans="11:19" x14ac:dyDescent="0.3">
      <c r="K8722">
        <f t="shared" si="889"/>
        <v>0</v>
      </c>
      <c r="L8722" t="str">
        <f t="shared" si="884"/>
        <v>Santiago43934</v>
      </c>
      <c r="M8722" s="9">
        <f t="shared" si="887"/>
        <v>54</v>
      </c>
      <c r="N8722" t="str">
        <f t="shared" si="888"/>
        <v>Santiago</v>
      </c>
      <c r="O8722" s="1">
        <f t="shared" si="885"/>
        <v>43934</v>
      </c>
      <c r="P8722">
        <f>+VLOOKUP($N8722,[1]Hoja3!$A$4:$E$349,2,0)</f>
        <v>13</v>
      </c>
      <c r="Q8722">
        <f>+VLOOKUP($N8722,[1]Hoja3!$A$4:$E$349,3,0)</f>
        <v>13101</v>
      </c>
      <c r="R8722" t="str">
        <f>+VLOOKUP($N8722,[1]Hoja3!$A$4:$E$349,4,0)</f>
        <v>Metropolitana</v>
      </c>
      <c r="S8722" t="str">
        <f t="shared" si="886"/>
        <v>Santiago4393454</v>
      </c>
    </row>
    <row r="8723" spans="11:19" x14ac:dyDescent="0.3">
      <c r="K8723">
        <f t="shared" si="889"/>
        <v>0</v>
      </c>
      <c r="L8723" t="str">
        <f t="shared" si="884"/>
        <v>Talagante43934</v>
      </c>
      <c r="M8723" s="9">
        <v>1</v>
      </c>
      <c r="N8723" t="s">
        <v>332</v>
      </c>
      <c r="O8723" s="1">
        <f t="shared" si="885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86"/>
        <v>Talagante439341</v>
      </c>
    </row>
    <row r="8724" spans="11:19" x14ac:dyDescent="0.3">
      <c r="K8724">
        <f t="shared" si="889"/>
        <v>0</v>
      </c>
      <c r="L8724" t="str">
        <f t="shared" si="884"/>
        <v>Talagante43934</v>
      </c>
      <c r="M8724" s="9">
        <f t="shared" si="887"/>
        <v>2</v>
      </c>
      <c r="N8724" t="str">
        <f t="shared" si="888"/>
        <v>Talagante</v>
      </c>
      <c r="O8724" s="1">
        <f t="shared" si="885"/>
        <v>43934</v>
      </c>
      <c r="P8724">
        <f>+VLOOKUP($N8724,[1]Hoja3!$A$4:$E$349,2,0)</f>
        <v>13</v>
      </c>
      <c r="Q8724">
        <f>+VLOOKUP($N8724,[1]Hoja3!$A$4:$E$349,3,0)</f>
        <v>13601</v>
      </c>
      <c r="R8724" t="str">
        <f>+VLOOKUP($N8724,[1]Hoja3!$A$4:$E$349,4,0)</f>
        <v>Metropolitana</v>
      </c>
      <c r="S8724" t="str">
        <f t="shared" si="886"/>
        <v>Talagante439342</v>
      </c>
    </row>
    <row r="8725" spans="11:19" x14ac:dyDescent="0.3">
      <c r="K8725">
        <f t="shared" si="889"/>
        <v>0</v>
      </c>
      <c r="L8725" t="str">
        <f t="shared" si="884"/>
        <v>Talagante43934</v>
      </c>
      <c r="M8725" s="9">
        <f t="shared" si="887"/>
        <v>3</v>
      </c>
      <c r="N8725" t="str">
        <f t="shared" si="888"/>
        <v>Talagante</v>
      </c>
      <c r="O8725" s="1">
        <f t="shared" si="885"/>
        <v>43934</v>
      </c>
      <c r="P8725">
        <f>+VLOOKUP($N8725,[1]Hoja3!$A$4:$E$349,2,0)</f>
        <v>13</v>
      </c>
      <c r="Q8725">
        <f>+VLOOKUP($N8725,[1]Hoja3!$A$4:$E$349,3,0)</f>
        <v>13601</v>
      </c>
      <c r="R8725" t="str">
        <f>+VLOOKUP($N8725,[1]Hoja3!$A$4:$E$349,4,0)</f>
        <v>Metropolitana</v>
      </c>
      <c r="S8725" t="str">
        <f t="shared" si="886"/>
        <v>Talagante439343</v>
      </c>
    </row>
    <row r="8726" spans="11:19" x14ac:dyDescent="0.3">
      <c r="K8726">
        <f t="shared" si="889"/>
        <v>0</v>
      </c>
      <c r="L8726" t="str">
        <f t="shared" si="884"/>
        <v>Talcahuano43934</v>
      </c>
      <c r="M8726" s="9">
        <v>1</v>
      </c>
      <c r="N8726" t="s">
        <v>334</v>
      </c>
      <c r="O8726" s="1">
        <f t="shared" si="885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86"/>
        <v>Talcahuano439341</v>
      </c>
    </row>
    <row r="8727" spans="11:19" x14ac:dyDescent="0.3">
      <c r="K8727">
        <f t="shared" si="889"/>
        <v>0</v>
      </c>
      <c r="L8727" t="str">
        <f t="shared" si="884"/>
        <v>Talcahuano43934</v>
      </c>
      <c r="M8727" s="9">
        <f t="shared" si="887"/>
        <v>2</v>
      </c>
      <c r="N8727" t="str">
        <f t="shared" si="888"/>
        <v>Talcahuano</v>
      </c>
      <c r="O8727" s="1">
        <f t="shared" si="885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86"/>
        <v>Talcahuano439342</v>
      </c>
    </row>
    <row r="8728" spans="11:19" x14ac:dyDescent="0.3">
      <c r="K8728">
        <f t="shared" si="889"/>
        <v>0</v>
      </c>
      <c r="L8728" t="str">
        <f t="shared" si="884"/>
        <v>Talcahuano43934</v>
      </c>
      <c r="M8728" s="9">
        <f t="shared" si="887"/>
        <v>3</v>
      </c>
      <c r="N8728" t="str">
        <f t="shared" si="888"/>
        <v>Talcahuano</v>
      </c>
      <c r="O8728" s="1">
        <f t="shared" si="885"/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si="886"/>
        <v>Talcahuano439343</v>
      </c>
    </row>
    <row r="8729" spans="11:19" x14ac:dyDescent="0.3">
      <c r="K8729">
        <f t="shared" si="889"/>
        <v>0</v>
      </c>
      <c r="L8729" t="str">
        <f t="shared" si="884"/>
        <v>Talcahuano43934</v>
      </c>
      <c r="M8729" s="9">
        <f t="shared" si="887"/>
        <v>4</v>
      </c>
      <c r="N8729" t="str">
        <f t="shared" si="888"/>
        <v>Talcahuano</v>
      </c>
      <c r="O8729" s="1">
        <f t="shared" si="885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886"/>
        <v>Talcahuano439344</v>
      </c>
    </row>
    <row r="8730" spans="11:19" x14ac:dyDescent="0.3">
      <c r="K8730">
        <f t="shared" si="889"/>
        <v>0</v>
      </c>
      <c r="L8730" t="str">
        <f t="shared" ref="L8730:L8793" si="890">+N8730&amp;O8730</f>
        <v>Talcahuano43934</v>
      </c>
      <c r="M8730" s="9">
        <f t="shared" ref="M8730:M8793" si="891">+M8729+1</f>
        <v>5</v>
      </c>
      <c r="N8730" t="str">
        <f t="shared" ref="N8730:N8793" si="892">+N8729</f>
        <v>Talcahuano</v>
      </c>
      <c r="O8730" s="1">
        <f t="shared" ref="O8730:O8793" si="893">+O8729</f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ref="S8730:S8793" si="894">+N8730&amp;O8730&amp;M8730</f>
        <v>Talcahuano439345</v>
      </c>
    </row>
    <row r="8731" spans="11:19" x14ac:dyDescent="0.3">
      <c r="K8731">
        <f t="shared" si="889"/>
        <v>0</v>
      </c>
      <c r="L8731" t="str">
        <f t="shared" si="890"/>
        <v>Talcahuano43934</v>
      </c>
      <c r="M8731" s="9">
        <f t="shared" si="891"/>
        <v>6</v>
      </c>
      <c r="N8731" t="str">
        <f t="shared" si="892"/>
        <v>Talcahuano</v>
      </c>
      <c r="O8731" s="1">
        <f t="shared" si="893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894"/>
        <v>Talcahuano439346</v>
      </c>
    </row>
    <row r="8732" spans="11:19" x14ac:dyDescent="0.3">
      <c r="K8732">
        <f t="shared" si="889"/>
        <v>0</v>
      </c>
      <c r="L8732" t="str">
        <f t="shared" si="890"/>
        <v>Talcahuano43934</v>
      </c>
      <c r="M8732" s="9">
        <f t="shared" si="891"/>
        <v>7</v>
      </c>
      <c r="N8732" t="str">
        <f t="shared" si="892"/>
        <v>Talcahuano</v>
      </c>
      <c r="O8732" s="1">
        <f t="shared" si="893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894"/>
        <v>Talcahuano439347</v>
      </c>
    </row>
    <row r="8733" spans="11:19" x14ac:dyDescent="0.3">
      <c r="K8733">
        <f t="shared" si="889"/>
        <v>0</v>
      </c>
      <c r="L8733" t="str">
        <f t="shared" si="890"/>
        <v>Talcahuano43934</v>
      </c>
      <c r="M8733" s="9">
        <f t="shared" si="891"/>
        <v>8</v>
      </c>
      <c r="N8733" t="str">
        <f t="shared" si="892"/>
        <v>Talcahuano</v>
      </c>
      <c r="O8733" s="1">
        <f t="shared" si="893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894"/>
        <v>Talcahuano439348</v>
      </c>
    </row>
    <row r="8734" spans="11:19" x14ac:dyDescent="0.3">
      <c r="K8734">
        <f t="shared" si="889"/>
        <v>0</v>
      </c>
      <c r="L8734" t="str">
        <f t="shared" si="890"/>
        <v>Talcahuano43934</v>
      </c>
      <c r="M8734" s="9">
        <f t="shared" si="891"/>
        <v>9</v>
      </c>
      <c r="N8734" t="str">
        <f t="shared" si="892"/>
        <v>Talcahuano</v>
      </c>
      <c r="O8734" s="1">
        <f t="shared" si="893"/>
        <v>43934</v>
      </c>
      <c r="P8734">
        <f>+VLOOKUP($N8734,[1]Hoja3!$A$4:$E$349,2,0)</f>
        <v>8</v>
      </c>
      <c r="Q8734">
        <f>+VLOOKUP($N8734,[1]Hoja3!$A$4:$E$349,3,0)</f>
        <v>8110</v>
      </c>
      <c r="R8734" t="str">
        <f>+VLOOKUP($N8734,[1]Hoja3!$A$4:$E$349,4,0)</f>
        <v>Biobío</v>
      </c>
      <c r="S8734" t="str">
        <f t="shared" si="894"/>
        <v>Talcahuano439349</v>
      </c>
    </row>
    <row r="8735" spans="11:19" x14ac:dyDescent="0.3">
      <c r="K8735">
        <f t="shared" si="889"/>
        <v>0</v>
      </c>
      <c r="L8735" t="str">
        <f t="shared" si="890"/>
        <v>Talcahuano43934</v>
      </c>
      <c r="M8735" s="9">
        <f t="shared" si="891"/>
        <v>10</v>
      </c>
      <c r="N8735" t="str">
        <f t="shared" si="892"/>
        <v>Talcahuano</v>
      </c>
      <c r="O8735" s="1">
        <f t="shared" si="893"/>
        <v>43934</v>
      </c>
      <c r="P8735">
        <f>+VLOOKUP($N8735,[1]Hoja3!$A$4:$E$349,2,0)</f>
        <v>8</v>
      </c>
      <c r="Q8735">
        <f>+VLOOKUP($N8735,[1]Hoja3!$A$4:$E$349,3,0)</f>
        <v>8110</v>
      </c>
      <c r="R8735" t="str">
        <f>+VLOOKUP($N8735,[1]Hoja3!$A$4:$E$349,4,0)</f>
        <v>Biobío</v>
      </c>
      <c r="S8735" t="str">
        <f t="shared" si="894"/>
        <v>Talcahuano4393410</v>
      </c>
    </row>
    <row r="8736" spans="11:19" x14ac:dyDescent="0.3">
      <c r="K8736">
        <f t="shared" si="889"/>
        <v>0</v>
      </c>
      <c r="L8736" t="str">
        <f t="shared" si="890"/>
        <v>Taltal43934</v>
      </c>
      <c r="M8736" s="9">
        <v>1</v>
      </c>
      <c r="N8736" t="s">
        <v>335</v>
      </c>
      <c r="O8736" s="1">
        <f t="shared" si="893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894"/>
        <v>Taltal439341</v>
      </c>
    </row>
    <row r="8737" spans="11:19" x14ac:dyDescent="0.3">
      <c r="K8737">
        <f t="shared" si="889"/>
        <v>0</v>
      </c>
      <c r="L8737" t="str">
        <f t="shared" si="890"/>
        <v>Taltal43934</v>
      </c>
      <c r="M8737" s="9">
        <f t="shared" si="891"/>
        <v>2</v>
      </c>
      <c r="N8737" t="str">
        <f t="shared" si="892"/>
        <v>Taltal</v>
      </c>
      <c r="O8737" s="1">
        <f t="shared" si="893"/>
        <v>43934</v>
      </c>
      <c r="P8737">
        <f>+VLOOKUP($N8737,[1]Hoja3!$A$4:$E$349,2,0)</f>
        <v>2</v>
      </c>
      <c r="Q8737">
        <f>+VLOOKUP($N8737,[1]Hoja3!$A$4:$E$349,3,0)</f>
        <v>2104</v>
      </c>
      <c r="R8737" t="str">
        <f>+VLOOKUP($N8737,[1]Hoja3!$A$4:$E$349,4,0)</f>
        <v>Antofagasta</v>
      </c>
      <c r="S8737" t="str">
        <f t="shared" si="894"/>
        <v>Taltal439342</v>
      </c>
    </row>
    <row r="8738" spans="11:19" x14ac:dyDescent="0.3">
      <c r="K8738">
        <f t="shared" si="889"/>
        <v>0</v>
      </c>
      <c r="L8738" t="str">
        <f t="shared" si="890"/>
        <v>Taltal43934</v>
      </c>
      <c r="M8738" s="9">
        <f t="shared" si="891"/>
        <v>3</v>
      </c>
      <c r="N8738" t="str">
        <f t="shared" si="892"/>
        <v>Taltal</v>
      </c>
      <c r="O8738" s="1">
        <f t="shared" si="893"/>
        <v>43934</v>
      </c>
      <c r="P8738">
        <f>+VLOOKUP($N8738,[1]Hoja3!$A$4:$E$349,2,0)</f>
        <v>2</v>
      </c>
      <c r="Q8738">
        <f>+VLOOKUP($N8738,[1]Hoja3!$A$4:$E$349,3,0)</f>
        <v>2104</v>
      </c>
      <c r="R8738" t="str">
        <f>+VLOOKUP($N8738,[1]Hoja3!$A$4:$E$349,4,0)</f>
        <v>Antofagasta</v>
      </c>
      <c r="S8738" t="str">
        <f t="shared" si="894"/>
        <v>Taltal439343</v>
      </c>
    </row>
    <row r="8739" spans="11:19" x14ac:dyDescent="0.3">
      <c r="K8739">
        <f t="shared" si="889"/>
        <v>0</v>
      </c>
      <c r="L8739" t="str">
        <f t="shared" si="890"/>
        <v>Temuco43934</v>
      </c>
      <c r="M8739" s="9">
        <v>1</v>
      </c>
      <c r="N8739" t="s">
        <v>336</v>
      </c>
      <c r="O8739" s="1">
        <f t="shared" si="893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894"/>
        <v>Temuco439341</v>
      </c>
    </row>
    <row r="8740" spans="11:19" x14ac:dyDescent="0.3">
      <c r="K8740">
        <f t="shared" si="889"/>
        <v>0</v>
      </c>
      <c r="L8740" t="str">
        <f t="shared" si="890"/>
        <v>Temuco43934</v>
      </c>
      <c r="M8740" s="9">
        <f t="shared" si="891"/>
        <v>2</v>
      </c>
      <c r="N8740" t="str">
        <f t="shared" si="892"/>
        <v>Temuco</v>
      </c>
      <c r="O8740" s="1">
        <f t="shared" si="893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894"/>
        <v>Temuco439342</v>
      </c>
    </row>
    <row r="8741" spans="11:19" x14ac:dyDescent="0.3">
      <c r="K8741">
        <f t="shared" si="889"/>
        <v>0</v>
      </c>
      <c r="L8741" t="str">
        <f t="shared" si="890"/>
        <v>Temuco43934</v>
      </c>
      <c r="M8741" s="9">
        <f t="shared" si="891"/>
        <v>3</v>
      </c>
      <c r="N8741" t="str">
        <f t="shared" si="892"/>
        <v>Temuco</v>
      </c>
      <c r="O8741" s="1">
        <f t="shared" si="893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894"/>
        <v>Temuco439343</v>
      </c>
    </row>
    <row r="8742" spans="11:19" x14ac:dyDescent="0.3">
      <c r="K8742">
        <f t="shared" si="889"/>
        <v>0</v>
      </c>
      <c r="L8742" t="str">
        <f t="shared" si="890"/>
        <v>Temuco43934</v>
      </c>
      <c r="M8742" s="9">
        <f t="shared" si="891"/>
        <v>4</v>
      </c>
      <c r="N8742" t="str">
        <f t="shared" si="892"/>
        <v>Temuco</v>
      </c>
      <c r="O8742" s="1">
        <f t="shared" si="893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894"/>
        <v>Temuco439344</v>
      </c>
    </row>
    <row r="8743" spans="11:19" x14ac:dyDescent="0.3">
      <c r="K8743">
        <f t="shared" si="889"/>
        <v>0</v>
      </c>
      <c r="L8743" t="str">
        <f t="shared" si="890"/>
        <v>Temuco43934</v>
      </c>
      <c r="M8743" s="9">
        <f t="shared" si="891"/>
        <v>5</v>
      </c>
      <c r="N8743" t="str">
        <f t="shared" si="892"/>
        <v>Temuco</v>
      </c>
      <c r="O8743" s="1">
        <f t="shared" si="893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894"/>
        <v>Temuco439345</v>
      </c>
    </row>
    <row r="8744" spans="11:19" x14ac:dyDescent="0.3">
      <c r="K8744">
        <f t="shared" si="889"/>
        <v>0</v>
      </c>
      <c r="L8744" t="str">
        <f t="shared" si="890"/>
        <v>Temuco43934</v>
      </c>
      <c r="M8744" s="9">
        <f t="shared" si="891"/>
        <v>6</v>
      </c>
      <c r="N8744" t="str">
        <f t="shared" si="892"/>
        <v>Temuco</v>
      </c>
      <c r="O8744" s="1">
        <f t="shared" si="893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894"/>
        <v>Temuco439346</v>
      </c>
    </row>
    <row r="8745" spans="11:19" x14ac:dyDescent="0.3">
      <c r="K8745">
        <f t="shared" si="889"/>
        <v>0</v>
      </c>
      <c r="L8745" t="str">
        <f t="shared" si="890"/>
        <v>Temuco43934</v>
      </c>
      <c r="M8745" s="9">
        <f t="shared" si="891"/>
        <v>7</v>
      </c>
      <c r="N8745" t="str">
        <f t="shared" si="892"/>
        <v>Temuco</v>
      </c>
      <c r="O8745" s="1">
        <f t="shared" si="893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894"/>
        <v>Temuco439347</v>
      </c>
    </row>
    <row r="8746" spans="11:19" x14ac:dyDescent="0.3">
      <c r="K8746">
        <f t="shared" si="889"/>
        <v>0</v>
      </c>
      <c r="L8746" t="str">
        <f t="shared" si="890"/>
        <v>Temuco43934</v>
      </c>
      <c r="M8746" s="9">
        <f t="shared" si="891"/>
        <v>8</v>
      </c>
      <c r="N8746" t="str">
        <f t="shared" si="892"/>
        <v>Temuco</v>
      </c>
      <c r="O8746" s="1">
        <f t="shared" si="893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894"/>
        <v>Temuco439348</v>
      </c>
    </row>
    <row r="8747" spans="11:19" x14ac:dyDescent="0.3">
      <c r="K8747">
        <f t="shared" si="889"/>
        <v>0</v>
      </c>
      <c r="L8747" t="str">
        <f t="shared" si="890"/>
        <v>Temuco43934</v>
      </c>
      <c r="M8747" s="9">
        <f t="shared" si="891"/>
        <v>9</v>
      </c>
      <c r="N8747" t="str">
        <f t="shared" si="892"/>
        <v>Temuco</v>
      </c>
      <c r="O8747" s="1">
        <f t="shared" si="893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894"/>
        <v>Temuco439349</v>
      </c>
    </row>
    <row r="8748" spans="11:19" x14ac:dyDescent="0.3">
      <c r="K8748">
        <f t="shared" si="889"/>
        <v>0</v>
      </c>
      <c r="L8748" t="str">
        <f t="shared" si="890"/>
        <v>Temuco43934</v>
      </c>
      <c r="M8748" s="9">
        <f t="shared" si="891"/>
        <v>10</v>
      </c>
      <c r="N8748" t="str">
        <f t="shared" si="892"/>
        <v>Temuco</v>
      </c>
      <c r="O8748" s="1">
        <f t="shared" si="893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894"/>
        <v>Temuco4393410</v>
      </c>
    </row>
    <row r="8749" spans="11:19" x14ac:dyDescent="0.3">
      <c r="K8749">
        <f t="shared" si="889"/>
        <v>0</v>
      </c>
      <c r="L8749" t="str">
        <f t="shared" si="890"/>
        <v>Temuco43934</v>
      </c>
      <c r="M8749" s="9">
        <f t="shared" si="891"/>
        <v>11</v>
      </c>
      <c r="N8749" t="str">
        <f t="shared" si="892"/>
        <v>Temuco</v>
      </c>
      <c r="O8749" s="1">
        <f t="shared" si="893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894"/>
        <v>Temuco4393411</v>
      </c>
    </row>
    <row r="8750" spans="11:19" x14ac:dyDescent="0.3">
      <c r="K8750">
        <f t="shared" si="889"/>
        <v>0</v>
      </c>
      <c r="L8750" t="str">
        <f t="shared" si="890"/>
        <v>Temuco43934</v>
      </c>
      <c r="M8750" s="9">
        <f t="shared" si="891"/>
        <v>12</v>
      </c>
      <c r="N8750" t="str">
        <f t="shared" si="892"/>
        <v>Temuco</v>
      </c>
      <c r="O8750" s="1">
        <f t="shared" si="893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894"/>
        <v>Temuco4393412</v>
      </c>
    </row>
    <row r="8751" spans="11:19" x14ac:dyDescent="0.3">
      <c r="K8751">
        <f t="shared" si="889"/>
        <v>0</v>
      </c>
      <c r="L8751" t="str">
        <f t="shared" si="890"/>
        <v>Temuco43934</v>
      </c>
      <c r="M8751" s="9">
        <f t="shared" si="891"/>
        <v>13</v>
      </c>
      <c r="N8751" t="str">
        <f t="shared" si="892"/>
        <v>Temuco</v>
      </c>
      <c r="O8751" s="1">
        <f t="shared" si="893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894"/>
        <v>Temuco4393413</v>
      </c>
    </row>
    <row r="8752" spans="11:19" x14ac:dyDescent="0.3">
      <c r="K8752">
        <f t="shared" si="889"/>
        <v>0</v>
      </c>
      <c r="L8752" t="str">
        <f t="shared" si="890"/>
        <v>Temuco43934</v>
      </c>
      <c r="M8752" s="9">
        <f t="shared" si="891"/>
        <v>14</v>
      </c>
      <c r="N8752" t="str">
        <f t="shared" si="892"/>
        <v>Temuco</v>
      </c>
      <c r="O8752" s="1">
        <f t="shared" si="893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894"/>
        <v>Temuco4393414</v>
      </c>
    </row>
    <row r="8753" spans="11:19" x14ac:dyDescent="0.3">
      <c r="K8753">
        <f t="shared" si="889"/>
        <v>0</v>
      </c>
      <c r="L8753" t="str">
        <f t="shared" si="890"/>
        <v>Temuco43934</v>
      </c>
      <c r="M8753" s="9">
        <f t="shared" si="891"/>
        <v>15</v>
      </c>
      <c r="N8753" t="str">
        <f t="shared" si="892"/>
        <v>Temuco</v>
      </c>
      <c r="O8753" s="1">
        <f t="shared" si="893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894"/>
        <v>Temuco4393415</v>
      </c>
    </row>
    <row r="8754" spans="11:19" x14ac:dyDescent="0.3">
      <c r="K8754">
        <f t="shared" si="889"/>
        <v>0</v>
      </c>
      <c r="L8754" t="str">
        <f t="shared" si="890"/>
        <v>Temuco43934</v>
      </c>
      <c r="M8754" s="9">
        <f t="shared" si="891"/>
        <v>16</v>
      </c>
      <c r="N8754" t="str">
        <f t="shared" si="892"/>
        <v>Temuco</v>
      </c>
      <c r="O8754" s="1">
        <f t="shared" si="893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894"/>
        <v>Temuco4393416</v>
      </c>
    </row>
    <row r="8755" spans="11:19" x14ac:dyDescent="0.3">
      <c r="K8755">
        <f t="shared" si="889"/>
        <v>0</v>
      </c>
      <c r="L8755" t="str">
        <f t="shared" si="890"/>
        <v>Temuco43934</v>
      </c>
      <c r="M8755" s="9">
        <f t="shared" si="891"/>
        <v>17</v>
      </c>
      <c r="N8755" t="str">
        <f t="shared" si="892"/>
        <v>Temuco</v>
      </c>
      <c r="O8755" s="1">
        <f t="shared" si="893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894"/>
        <v>Temuco4393417</v>
      </c>
    </row>
    <row r="8756" spans="11:19" x14ac:dyDescent="0.3">
      <c r="K8756">
        <f t="shared" si="889"/>
        <v>0</v>
      </c>
      <c r="L8756" t="str">
        <f t="shared" si="890"/>
        <v>Temuco43934</v>
      </c>
      <c r="M8756" s="9">
        <f t="shared" si="891"/>
        <v>18</v>
      </c>
      <c r="N8756" t="str">
        <f t="shared" si="892"/>
        <v>Temuco</v>
      </c>
      <c r="O8756" s="1">
        <f t="shared" si="893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894"/>
        <v>Temuco4393418</v>
      </c>
    </row>
    <row r="8757" spans="11:19" x14ac:dyDescent="0.3">
      <c r="K8757">
        <f t="shared" si="889"/>
        <v>0</v>
      </c>
      <c r="L8757" t="str">
        <f t="shared" si="890"/>
        <v>Temuco43934</v>
      </c>
      <c r="M8757" s="9">
        <f t="shared" si="891"/>
        <v>19</v>
      </c>
      <c r="N8757" t="str">
        <f t="shared" si="892"/>
        <v>Temuco</v>
      </c>
      <c r="O8757" s="1">
        <f t="shared" si="893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894"/>
        <v>Temuco4393419</v>
      </c>
    </row>
    <row r="8758" spans="11:19" x14ac:dyDescent="0.3">
      <c r="K8758">
        <f t="shared" si="889"/>
        <v>0</v>
      </c>
      <c r="L8758" t="str">
        <f t="shared" si="890"/>
        <v>Temuco43934</v>
      </c>
      <c r="M8758" s="9">
        <f t="shared" si="891"/>
        <v>20</v>
      </c>
      <c r="N8758" t="str">
        <f t="shared" si="892"/>
        <v>Temuco</v>
      </c>
      <c r="O8758" s="1">
        <f t="shared" si="893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894"/>
        <v>Temuco4393420</v>
      </c>
    </row>
    <row r="8759" spans="11:19" x14ac:dyDescent="0.3">
      <c r="K8759">
        <f t="shared" si="889"/>
        <v>0</v>
      </c>
      <c r="L8759" t="str">
        <f t="shared" si="890"/>
        <v>Temuco43934</v>
      </c>
      <c r="M8759" s="9">
        <f t="shared" si="891"/>
        <v>21</v>
      </c>
      <c r="N8759" t="str">
        <f t="shared" si="892"/>
        <v>Temuco</v>
      </c>
      <c r="O8759" s="1">
        <f t="shared" si="893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894"/>
        <v>Temuco4393421</v>
      </c>
    </row>
    <row r="8760" spans="11:19" x14ac:dyDescent="0.3">
      <c r="K8760">
        <f t="shared" si="889"/>
        <v>0</v>
      </c>
      <c r="L8760" t="str">
        <f t="shared" si="890"/>
        <v>Temuco43934</v>
      </c>
      <c r="M8760" s="9">
        <f t="shared" si="891"/>
        <v>22</v>
      </c>
      <c r="N8760" t="str">
        <f t="shared" si="892"/>
        <v>Temuco</v>
      </c>
      <c r="O8760" s="1">
        <f t="shared" si="893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894"/>
        <v>Temuco4393422</v>
      </c>
    </row>
    <row r="8761" spans="11:19" x14ac:dyDescent="0.3">
      <c r="K8761">
        <f t="shared" si="889"/>
        <v>0</v>
      </c>
      <c r="L8761" t="str">
        <f t="shared" si="890"/>
        <v>Temuco43934</v>
      </c>
      <c r="M8761" s="9">
        <f t="shared" si="891"/>
        <v>23</v>
      </c>
      <c r="N8761" t="str">
        <f t="shared" si="892"/>
        <v>Temuco</v>
      </c>
      <c r="O8761" s="1">
        <f t="shared" si="893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894"/>
        <v>Temuco4393423</v>
      </c>
    </row>
    <row r="8762" spans="11:19" x14ac:dyDescent="0.3">
      <c r="K8762">
        <f t="shared" si="889"/>
        <v>0</v>
      </c>
      <c r="L8762" t="str">
        <f t="shared" si="890"/>
        <v>Temuco43934</v>
      </c>
      <c r="M8762" s="9">
        <f t="shared" si="891"/>
        <v>24</v>
      </c>
      <c r="N8762" t="str">
        <f t="shared" si="892"/>
        <v>Temuco</v>
      </c>
      <c r="O8762" s="1">
        <f t="shared" si="893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894"/>
        <v>Temuco4393424</v>
      </c>
    </row>
    <row r="8763" spans="11:19" x14ac:dyDescent="0.3">
      <c r="K8763">
        <f t="shared" si="889"/>
        <v>0</v>
      </c>
      <c r="L8763" t="str">
        <f t="shared" si="890"/>
        <v>Temuco43934</v>
      </c>
      <c r="M8763" s="9">
        <f t="shared" si="891"/>
        <v>25</v>
      </c>
      <c r="N8763" t="str">
        <f t="shared" si="892"/>
        <v>Temuco</v>
      </c>
      <c r="O8763" s="1">
        <f t="shared" si="893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894"/>
        <v>Temuco4393425</v>
      </c>
    </row>
    <row r="8764" spans="11:19" x14ac:dyDescent="0.3">
      <c r="K8764">
        <f t="shared" si="889"/>
        <v>0</v>
      </c>
      <c r="L8764" t="str">
        <f t="shared" si="890"/>
        <v>Temuco43934</v>
      </c>
      <c r="M8764" s="9">
        <f t="shared" si="891"/>
        <v>26</v>
      </c>
      <c r="N8764" t="str">
        <f t="shared" si="892"/>
        <v>Temuco</v>
      </c>
      <c r="O8764" s="1">
        <f t="shared" si="893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894"/>
        <v>Temuco4393426</v>
      </c>
    </row>
    <row r="8765" spans="11:19" x14ac:dyDescent="0.3">
      <c r="K8765">
        <f t="shared" si="889"/>
        <v>0</v>
      </c>
      <c r="L8765" t="str">
        <f t="shared" si="890"/>
        <v>Temuco43934</v>
      </c>
      <c r="M8765" s="9">
        <f t="shared" si="891"/>
        <v>27</v>
      </c>
      <c r="N8765" t="str">
        <f t="shared" si="892"/>
        <v>Temuco</v>
      </c>
      <c r="O8765" s="1">
        <f t="shared" si="893"/>
        <v>43934</v>
      </c>
      <c r="P8765">
        <f>+VLOOKUP($N8765,[1]Hoja3!$A$4:$E$349,2,0)</f>
        <v>9</v>
      </c>
      <c r="Q8765">
        <f>+VLOOKUP($N8765,[1]Hoja3!$A$4:$E$349,3,0)</f>
        <v>9101</v>
      </c>
      <c r="R8765" t="str">
        <f>+VLOOKUP($N8765,[1]Hoja3!$A$4:$E$349,4,0)</f>
        <v>Araucanía</v>
      </c>
      <c r="S8765" t="str">
        <f t="shared" si="894"/>
        <v>Temuco4393427</v>
      </c>
    </row>
    <row r="8766" spans="11:19" x14ac:dyDescent="0.3">
      <c r="K8766">
        <f t="shared" si="889"/>
        <v>0</v>
      </c>
      <c r="L8766" t="str">
        <f t="shared" si="890"/>
        <v>Temuco43934</v>
      </c>
      <c r="M8766" s="9">
        <f t="shared" si="891"/>
        <v>28</v>
      </c>
      <c r="N8766" t="str">
        <f t="shared" si="892"/>
        <v>Temuco</v>
      </c>
      <c r="O8766" s="1">
        <f t="shared" si="893"/>
        <v>43934</v>
      </c>
      <c r="P8766">
        <f>+VLOOKUP($N8766,[1]Hoja3!$A$4:$E$349,2,0)</f>
        <v>9</v>
      </c>
      <c r="Q8766">
        <f>+VLOOKUP($N8766,[1]Hoja3!$A$4:$E$349,3,0)</f>
        <v>9101</v>
      </c>
      <c r="R8766" t="str">
        <f>+VLOOKUP($N8766,[1]Hoja3!$A$4:$E$349,4,0)</f>
        <v>Araucanía</v>
      </c>
      <c r="S8766" t="str">
        <f t="shared" si="894"/>
        <v>Temuco4393428</v>
      </c>
    </row>
    <row r="8767" spans="11:19" x14ac:dyDescent="0.3">
      <c r="K8767">
        <f t="shared" si="889"/>
        <v>0</v>
      </c>
      <c r="L8767" t="str">
        <f t="shared" si="890"/>
        <v>Teno43934</v>
      </c>
      <c r="M8767" s="9">
        <v>1</v>
      </c>
      <c r="N8767" t="s">
        <v>337</v>
      </c>
      <c r="O8767" s="1">
        <f t="shared" si="893"/>
        <v>43934</v>
      </c>
      <c r="P8767">
        <f>+VLOOKUP($N8767,[1]Hoja3!$A$4:$E$349,2,0)</f>
        <v>7</v>
      </c>
      <c r="Q8767">
        <f>+VLOOKUP($N8767,[1]Hoja3!$A$4:$E$349,3,0)</f>
        <v>7308</v>
      </c>
      <c r="R8767" t="str">
        <f>+VLOOKUP($N8767,[1]Hoja3!$A$4:$E$349,4,0)</f>
        <v>Maule</v>
      </c>
      <c r="S8767" t="str">
        <f t="shared" si="894"/>
        <v>Teno439341</v>
      </c>
    </row>
    <row r="8768" spans="11:19" x14ac:dyDescent="0.3">
      <c r="K8768">
        <f t="shared" si="889"/>
        <v>0</v>
      </c>
      <c r="L8768" t="str">
        <f t="shared" si="890"/>
        <v>Teodoro Schmidt43934</v>
      </c>
      <c r="M8768" s="9">
        <v>1</v>
      </c>
      <c r="N8768" t="s">
        <v>338</v>
      </c>
      <c r="O8768" s="1">
        <f t="shared" si="893"/>
        <v>43934</v>
      </c>
      <c r="P8768">
        <f>+VLOOKUP($N8768,[1]Hoja3!$A$4:$E$349,2,0)</f>
        <v>9</v>
      </c>
      <c r="Q8768">
        <f>+VLOOKUP($N8768,[1]Hoja3!$A$4:$E$349,3,0)</f>
        <v>9117</v>
      </c>
      <c r="R8768" t="str">
        <f>+VLOOKUP($N8768,[1]Hoja3!$A$4:$E$349,4,0)</f>
        <v>Araucanía</v>
      </c>
      <c r="S8768" t="str">
        <f t="shared" si="894"/>
        <v>Teodoro Schmidt439341</v>
      </c>
    </row>
    <row r="8769" spans="11:19" x14ac:dyDescent="0.3">
      <c r="K8769">
        <f t="shared" si="889"/>
        <v>0</v>
      </c>
      <c r="L8769" t="str">
        <f t="shared" si="890"/>
        <v>Tocopilla43934</v>
      </c>
      <c r="M8769" s="9">
        <v>1</v>
      </c>
      <c r="N8769" t="s">
        <v>343</v>
      </c>
      <c r="O8769" s="1">
        <f t="shared" si="893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894"/>
        <v>Tocopilla439341</v>
      </c>
    </row>
    <row r="8770" spans="11:19" x14ac:dyDescent="0.3">
      <c r="K8770">
        <f t="shared" si="889"/>
        <v>0</v>
      </c>
      <c r="L8770" t="str">
        <f t="shared" si="890"/>
        <v>Tocopilla43934</v>
      </c>
      <c r="M8770" s="9">
        <f t="shared" si="891"/>
        <v>2</v>
      </c>
      <c r="N8770" t="str">
        <f t="shared" si="892"/>
        <v>Tocopilla</v>
      </c>
      <c r="O8770" s="1">
        <f t="shared" si="893"/>
        <v>43934</v>
      </c>
      <c r="P8770">
        <f>+VLOOKUP($N8770,[1]Hoja3!$A$4:$E$349,2,0)</f>
        <v>2</v>
      </c>
      <c r="Q8770">
        <f>+VLOOKUP($N8770,[1]Hoja3!$A$4:$E$349,3,0)</f>
        <v>2301</v>
      </c>
      <c r="R8770" t="str">
        <f>+VLOOKUP($N8770,[1]Hoja3!$A$4:$E$349,4,0)</f>
        <v>Antofagasta</v>
      </c>
      <c r="S8770" t="str">
        <f t="shared" si="894"/>
        <v>Tocopilla439342</v>
      </c>
    </row>
    <row r="8771" spans="11:19" x14ac:dyDescent="0.3">
      <c r="K8771">
        <f t="shared" si="889"/>
        <v>0</v>
      </c>
      <c r="L8771" t="str">
        <f t="shared" si="890"/>
        <v>Tocopilla43934</v>
      </c>
      <c r="M8771" s="9">
        <f t="shared" si="891"/>
        <v>3</v>
      </c>
      <c r="N8771" t="str">
        <f t="shared" si="892"/>
        <v>Tocopilla</v>
      </c>
      <c r="O8771" s="1">
        <f t="shared" si="893"/>
        <v>43934</v>
      </c>
      <c r="P8771">
        <f>+VLOOKUP($N8771,[1]Hoja3!$A$4:$E$349,2,0)</f>
        <v>2</v>
      </c>
      <c r="Q8771">
        <f>+VLOOKUP($N8771,[1]Hoja3!$A$4:$E$349,3,0)</f>
        <v>2301</v>
      </c>
      <c r="R8771" t="str">
        <f>+VLOOKUP($N8771,[1]Hoja3!$A$4:$E$349,4,0)</f>
        <v>Antofagasta</v>
      </c>
      <c r="S8771" t="str">
        <f t="shared" si="894"/>
        <v>Tocopilla439343</v>
      </c>
    </row>
    <row r="8772" spans="11:19" x14ac:dyDescent="0.3">
      <c r="K8772">
        <f t="shared" si="889"/>
        <v>0</v>
      </c>
      <c r="L8772" t="str">
        <f t="shared" si="890"/>
        <v>Tome43934</v>
      </c>
      <c r="M8772" s="9">
        <v>1</v>
      </c>
      <c r="N8772" t="s">
        <v>345</v>
      </c>
      <c r="O8772" s="1">
        <f t="shared" si="893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894"/>
        <v>Tome439341</v>
      </c>
    </row>
    <row r="8773" spans="11:19" x14ac:dyDescent="0.3">
      <c r="K8773">
        <f t="shared" si="889"/>
        <v>0</v>
      </c>
      <c r="L8773" t="str">
        <f t="shared" si="890"/>
        <v>Tome43934</v>
      </c>
      <c r="M8773" s="9">
        <f t="shared" si="891"/>
        <v>2</v>
      </c>
      <c r="N8773" t="str">
        <f t="shared" si="892"/>
        <v>Tome</v>
      </c>
      <c r="O8773" s="1">
        <f t="shared" si="893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894"/>
        <v>Tome439342</v>
      </c>
    </row>
    <row r="8774" spans="11:19" x14ac:dyDescent="0.3">
      <c r="K8774">
        <f t="shared" si="889"/>
        <v>0</v>
      </c>
      <c r="L8774" t="str">
        <f t="shared" si="890"/>
        <v>Tome43934</v>
      </c>
      <c r="M8774" s="9">
        <f t="shared" si="891"/>
        <v>3</v>
      </c>
      <c r="N8774" t="str">
        <f t="shared" si="892"/>
        <v>Tome</v>
      </c>
      <c r="O8774" s="1">
        <f t="shared" si="893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894"/>
        <v>Tome439343</v>
      </c>
    </row>
    <row r="8775" spans="11:19" x14ac:dyDescent="0.3">
      <c r="K8775">
        <f t="shared" ref="K8775:K8838" si="895">+COUNTIFS($L$6:$L$20000,B8775)</f>
        <v>0</v>
      </c>
      <c r="L8775" t="str">
        <f t="shared" si="890"/>
        <v>Tome43934</v>
      </c>
      <c r="M8775" s="9">
        <f t="shared" si="891"/>
        <v>4</v>
      </c>
      <c r="N8775" t="str">
        <f t="shared" si="892"/>
        <v>Tome</v>
      </c>
      <c r="O8775" s="1">
        <f t="shared" si="893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894"/>
        <v>Tome439344</v>
      </c>
    </row>
    <row r="8776" spans="11:19" x14ac:dyDescent="0.3">
      <c r="K8776">
        <f t="shared" si="895"/>
        <v>0</v>
      </c>
      <c r="L8776" t="str">
        <f t="shared" si="890"/>
        <v>Tome43934</v>
      </c>
      <c r="M8776" s="9">
        <f t="shared" si="891"/>
        <v>5</v>
      </c>
      <c r="N8776" t="str">
        <f t="shared" si="892"/>
        <v>Tome</v>
      </c>
      <c r="O8776" s="1">
        <f t="shared" si="893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894"/>
        <v>Tome439345</v>
      </c>
    </row>
    <row r="8777" spans="11:19" x14ac:dyDescent="0.3">
      <c r="K8777">
        <f t="shared" si="895"/>
        <v>0</v>
      </c>
      <c r="L8777" t="str">
        <f t="shared" si="890"/>
        <v>Tome43934</v>
      </c>
      <c r="M8777" s="9">
        <f t="shared" si="891"/>
        <v>6</v>
      </c>
      <c r="N8777" t="str">
        <f t="shared" si="892"/>
        <v>Tome</v>
      </c>
      <c r="O8777" s="1">
        <f t="shared" si="893"/>
        <v>43934</v>
      </c>
      <c r="P8777">
        <f>+VLOOKUP($N8777,[1]Hoja3!$A$4:$E$349,2,0)</f>
        <v>8</v>
      </c>
      <c r="Q8777">
        <f>+VLOOKUP($N8777,[1]Hoja3!$A$4:$E$349,3,0)</f>
        <v>8111</v>
      </c>
      <c r="R8777" t="str">
        <f>+VLOOKUP($N8777,[1]Hoja3!$A$4:$E$349,4,0)</f>
        <v>Biobío</v>
      </c>
      <c r="S8777" t="str">
        <f t="shared" si="894"/>
        <v>Tome439346</v>
      </c>
    </row>
    <row r="8778" spans="11:19" x14ac:dyDescent="0.3">
      <c r="K8778">
        <f t="shared" si="895"/>
        <v>0</v>
      </c>
      <c r="L8778" t="str">
        <f t="shared" si="890"/>
        <v>Tome43934</v>
      </c>
      <c r="M8778" s="9">
        <f t="shared" si="891"/>
        <v>7</v>
      </c>
      <c r="N8778" t="str">
        <f t="shared" si="892"/>
        <v>Tome</v>
      </c>
      <c r="O8778" s="1">
        <f t="shared" si="893"/>
        <v>43934</v>
      </c>
      <c r="P8778">
        <f>+VLOOKUP($N8778,[1]Hoja3!$A$4:$E$349,2,0)</f>
        <v>8</v>
      </c>
      <c r="Q8778">
        <f>+VLOOKUP($N8778,[1]Hoja3!$A$4:$E$349,3,0)</f>
        <v>8111</v>
      </c>
      <c r="R8778" t="str">
        <f>+VLOOKUP($N8778,[1]Hoja3!$A$4:$E$349,4,0)</f>
        <v>Biobío</v>
      </c>
      <c r="S8778" t="str">
        <f t="shared" si="894"/>
        <v>Tome439347</v>
      </c>
    </row>
    <row r="8779" spans="11:19" x14ac:dyDescent="0.3">
      <c r="K8779">
        <f t="shared" si="895"/>
        <v>0</v>
      </c>
      <c r="L8779" t="str">
        <f t="shared" si="890"/>
        <v>Tortel43934</v>
      </c>
      <c r="M8779" s="9">
        <v>1</v>
      </c>
      <c r="N8779" t="s">
        <v>347</v>
      </c>
      <c r="O8779" s="1">
        <f t="shared" si="893"/>
        <v>43934</v>
      </c>
      <c r="P8779">
        <f>+VLOOKUP($N8779,[1]Hoja3!$A$4:$E$349,2,0)</f>
        <v>11</v>
      </c>
      <c r="Q8779">
        <f>+VLOOKUP($N8779,[1]Hoja3!$A$4:$E$349,3,0)</f>
        <v>11303</v>
      </c>
      <c r="R8779" t="str">
        <f>+VLOOKUP($N8779,[1]Hoja3!$A$4:$E$349,4,0)</f>
        <v>Aisen</v>
      </c>
      <c r="S8779" t="str">
        <f t="shared" si="894"/>
        <v>Tortel439341</v>
      </c>
    </row>
    <row r="8780" spans="11:19" x14ac:dyDescent="0.3">
      <c r="K8780">
        <f t="shared" si="895"/>
        <v>0</v>
      </c>
      <c r="L8780" t="str">
        <f t="shared" si="890"/>
        <v>Traiguen43934</v>
      </c>
      <c r="M8780" s="9">
        <v>1</v>
      </c>
      <c r="N8780" t="s">
        <v>348</v>
      </c>
      <c r="O8780" s="1">
        <f t="shared" si="893"/>
        <v>43934</v>
      </c>
      <c r="P8780">
        <f>+VLOOKUP($N8780,[1]Hoja3!$A$4:$E$349,2,0)</f>
        <v>9</v>
      </c>
      <c r="Q8780">
        <f>+VLOOKUP($N8780,[1]Hoja3!$A$4:$E$349,3,0)</f>
        <v>9210</v>
      </c>
      <c r="R8780" t="str">
        <f>+VLOOKUP($N8780,[1]Hoja3!$A$4:$E$349,4,0)</f>
        <v>Araucanía</v>
      </c>
      <c r="S8780" t="str">
        <f t="shared" si="894"/>
        <v>Traiguen439341</v>
      </c>
    </row>
    <row r="8781" spans="11:19" x14ac:dyDescent="0.3">
      <c r="K8781">
        <f t="shared" si="895"/>
        <v>0</v>
      </c>
      <c r="L8781" t="str">
        <f t="shared" si="890"/>
        <v>Traiguen43934</v>
      </c>
      <c r="M8781" s="9">
        <f t="shared" si="891"/>
        <v>2</v>
      </c>
      <c r="N8781" t="str">
        <f t="shared" si="892"/>
        <v>Traiguen</v>
      </c>
      <c r="O8781" s="1">
        <f t="shared" si="893"/>
        <v>43934</v>
      </c>
      <c r="P8781">
        <f>+VLOOKUP($N8781,[1]Hoja3!$A$4:$E$349,2,0)</f>
        <v>9</v>
      </c>
      <c r="Q8781">
        <f>+VLOOKUP($N8781,[1]Hoja3!$A$4:$E$349,3,0)</f>
        <v>9210</v>
      </c>
      <c r="R8781" t="str">
        <f>+VLOOKUP($N8781,[1]Hoja3!$A$4:$E$349,4,0)</f>
        <v>Araucanía</v>
      </c>
      <c r="S8781" t="str">
        <f t="shared" si="894"/>
        <v>Traiguen439342</v>
      </c>
    </row>
    <row r="8782" spans="11:19" x14ac:dyDescent="0.3">
      <c r="K8782">
        <f t="shared" si="895"/>
        <v>0</v>
      </c>
      <c r="L8782" t="str">
        <f t="shared" si="890"/>
        <v>Tucapel43934</v>
      </c>
      <c r="M8782" s="9">
        <v>1</v>
      </c>
      <c r="N8782" t="s">
        <v>366</v>
      </c>
      <c r="O8782" s="1">
        <f t="shared" si="893"/>
        <v>43934</v>
      </c>
      <c r="P8782">
        <f>+VLOOKUP($N8782,[1]Hoja3!$A$4:$E$349,2,0)</f>
        <v>8</v>
      </c>
      <c r="Q8782">
        <f>+VLOOKUP($N8782,[1]Hoja3!$A$4:$E$349,3,0)</f>
        <v>8312</v>
      </c>
      <c r="R8782" t="str">
        <f>+VLOOKUP($N8782,[1]Hoja3!$A$4:$E$349,4,0)</f>
        <v>Biobío</v>
      </c>
      <c r="S8782" t="str">
        <f t="shared" si="894"/>
        <v>Tucapel439341</v>
      </c>
    </row>
    <row r="8783" spans="11:19" x14ac:dyDescent="0.3">
      <c r="K8783">
        <f t="shared" si="895"/>
        <v>0</v>
      </c>
      <c r="L8783" t="str">
        <f t="shared" si="890"/>
        <v>Valdivia43934</v>
      </c>
      <c r="M8783" s="9">
        <v>1</v>
      </c>
      <c r="N8783" t="s">
        <v>350</v>
      </c>
      <c r="O8783" s="1">
        <f t="shared" si="893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894"/>
        <v>Valdivia439341</v>
      </c>
    </row>
    <row r="8784" spans="11:19" x14ac:dyDescent="0.3">
      <c r="K8784">
        <f t="shared" si="895"/>
        <v>0</v>
      </c>
      <c r="L8784" t="str">
        <f t="shared" si="890"/>
        <v>Valdivia43934</v>
      </c>
      <c r="M8784" s="9">
        <f t="shared" si="891"/>
        <v>2</v>
      </c>
      <c r="N8784" t="str">
        <f t="shared" si="892"/>
        <v>Valdivia</v>
      </c>
      <c r="O8784" s="1">
        <f t="shared" si="893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894"/>
        <v>Valdivia439342</v>
      </c>
    </row>
    <row r="8785" spans="11:19" x14ac:dyDescent="0.3">
      <c r="K8785">
        <f t="shared" si="895"/>
        <v>0</v>
      </c>
      <c r="L8785" t="str">
        <f t="shared" si="890"/>
        <v>Valdivia43934</v>
      </c>
      <c r="M8785" s="9">
        <f t="shared" si="891"/>
        <v>3</v>
      </c>
      <c r="N8785" t="str">
        <f t="shared" si="892"/>
        <v>Valdivia</v>
      </c>
      <c r="O8785" s="1">
        <f t="shared" si="893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894"/>
        <v>Valdivia439343</v>
      </c>
    </row>
    <row r="8786" spans="11:19" x14ac:dyDescent="0.3">
      <c r="K8786">
        <f t="shared" si="895"/>
        <v>0</v>
      </c>
      <c r="L8786" t="str">
        <f t="shared" si="890"/>
        <v>Valdivia43934</v>
      </c>
      <c r="M8786" s="9">
        <f t="shared" si="891"/>
        <v>4</v>
      </c>
      <c r="N8786" t="str">
        <f t="shared" si="892"/>
        <v>Valdivia</v>
      </c>
      <c r="O8786" s="1">
        <f t="shared" si="893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894"/>
        <v>Valdivia439344</v>
      </c>
    </row>
    <row r="8787" spans="11:19" x14ac:dyDescent="0.3">
      <c r="K8787">
        <f t="shared" si="895"/>
        <v>0</v>
      </c>
      <c r="L8787" t="str">
        <f t="shared" si="890"/>
        <v>Valdivia43934</v>
      </c>
      <c r="M8787" s="9">
        <f t="shared" si="891"/>
        <v>5</v>
      </c>
      <c r="N8787" t="str">
        <f t="shared" si="892"/>
        <v>Valdivia</v>
      </c>
      <c r="O8787" s="1">
        <f t="shared" si="893"/>
        <v>43934</v>
      </c>
      <c r="P8787">
        <f>+VLOOKUP($N8787,[1]Hoja3!$A$4:$E$349,2,0)</f>
        <v>14</v>
      </c>
      <c r="Q8787">
        <f>+VLOOKUP($N8787,[1]Hoja3!$A$4:$E$349,3,0)</f>
        <v>14101</v>
      </c>
      <c r="R8787" t="str">
        <f>+VLOOKUP($N8787,[1]Hoja3!$A$4:$E$349,4,0)</f>
        <v>Los Ríos</v>
      </c>
      <c r="S8787" t="str">
        <f t="shared" si="894"/>
        <v>Valdivia439345</v>
      </c>
    </row>
    <row r="8788" spans="11:19" x14ac:dyDescent="0.3">
      <c r="K8788">
        <f t="shared" si="895"/>
        <v>0</v>
      </c>
      <c r="L8788" t="str">
        <f t="shared" si="890"/>
        <v>Valdivia43934</v>
      </c>
      <c r="M8788" s="9">
        <f t="shared" si="891"/>
        <v>6</v>
      </c>
      <c r="N8788" t="str">
        <f t="shared" si="892"/>
        <v>Valdivia</v>
      </c>
      <c r="O8788" s="1">
        <f t="shared" si="893"/>
        <v>43934</v>
      </c>
      <c r="P8788">
        <f>+VLOOKUP($N8788,[1]Hoja3!$A$4:$E$349,2,0)</f>
        <v>14</v>
      </c>
      <c r="Q8788">
        <f>+VLOOKUP($N8788,[1]Hoja3!$A$4:$E$349,3,0)</f>
        <v>14101</v>
      </c>
      <c r="R8788" t="str">
        <f>+VLOOKUP($N8788,[1]Hoja3!$A$4:$E$349,4,0)</f>
        <v>Los Ríos</v>
      </c>
      <c r="S8788" t="str">
        <f t="shared" si="894"/>
        <v>Valdivia439346</v>
      </c>
    </row>
    <row r="8789" spans="11:19" x14ac:dyDescent="0.3">
      <c r="K8789">
        <f t="shared" si="895"/>
        <v>0</v>
      </c>
      <c r="L8789" t="str">
        <f t="shared" si="890"/>
        <v>Valparaiso43934</v>
      </c>
      <c r="M8789" s="9">
        <v>1</v>
      </c>
      <c r="N8789" t="s">
        <v>352</v>
      </c>
      <c r="O8789" s="1">
        <f t="shared" si="893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894"/>
        <v>Valparaiso439341</v>
      </c>
    </row>
    <row r="8790" spans="11:19" x14ac:dyDescent="0.3">
      <c r="K8790">
        <f t="shared" si="895"/>
        <v>0</v>
      </c>
      <c r="L8790" t="str">
        <f t="shared" si="890"/>
        <v>Valparaiso43934</v>
      </c>
      <c r="M8790" s="9">
        <f t="shared" si="891"/>
        <v>2</v>
      </c>
      <c r="N8790" t="str">
        <f t="shared" si="892"/>
        <v>Valparaiso</v>
      </c>
      <c r="O8790" s="1">
        <f t="shared" si="893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894"/>
        <v>Valparaiso439342</v>
      </c>
    </row>
    <row r="8791" spans="11:19" x14ac:dyDescent="0.3">
      <c r="K8791">
        <f t="shared" si="895"/>
        <v>0</v>
      </c>
      <c r="L8791" t="str">
        <f t="shared" si="890"/>
        <v>Valparaiso43934</v>
      </c>
      <c r="M8791" s="9">
        <f t="shared" si="891"/>
        <v>3</v>
      </c>
      <c r="N8791" t="str">
        <f t="shared" si="892"/>
        <v>Valparaiso</v>
      </c>
      <c r="O8791" s="1">
        <f t="shared" si="893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894"/>
        <v>Valparaiso439343</v>
      </c>
    </row>
    <row r="8792" spans="11:19" x14ac:dyDescent="0.3">
      <c r="K8792">
        <f t="shared" si="895"/>
        <v>0</v>
      </c>
      <c r="L8792" t="str">
        <f t="shared" si="890"/>
        <v>Valparaiso43934</v>
      </c>
      <c r="M8792" s="9">
        <f t="shared" si="891"/>
        <v>4</v>
      </c>
      <c r="N8792" t="str">
        <f t="shared" si="892"/>
        <v>Valparaiso</v>
      </c>
      <c r="O8792" s="1">
        <f t="shared" si="893"/>
        <v>43934</v>
      </c>
      <c r="P8792">
        <f>+VLOOKUP($N8792,[1]Hoja3!$A$4:$E$349,2,0)</f>
        <v>5</v>
      </c>
      <c r="Q8792">
        <f>+VLOOKUP($N8792,[1]Hoja3!$A$4:$E$349,3,0)</f>
        <v>5101</v>
      </c>
      <c r="R8792" t="str">
        <f>+VLOOKUP($N8792,[1]Hoja3!$A$4:$E$349,4,0)</f>
        <v>Valparaíso</v>
      </c>
      <c r="S8792" t="str">
        <f t="shared" si="894"/>
        <v>Valparaiso439344</v>
      </c>
    </row>
    <row r="8793" spans="11:19" x14ac:dyDescent="0.3">
      <c r="K8793">
        <f t="shared" si="895"/>
        <v>0</v>
      </c>
      <c r="L8793" t="str">
        <f t="shared" si="890"/>
        <v>Valparaiso43934</v>
      </c>
      <c r="M8793" s="9">
        <f t="shared" si="891"/>
        <v>5</v>
      </c>
      <c r="N8793" t="str">
        <f t="shared" si="892"/>
        <v>Valparaiso</v>
      </c>
      <c r="O8793" s="1">
        <f t="shared" si="893"/>
        <v>43934</v>
      </c>
      <c r="P8793">
        <f>+VLOOKUP($N8793,[1]Hoja3!$A$4:$E$349,2,0)</f>
        <v>5</v>
      </c>
      <c r="Q8793">
        <f>+VLOOKUP($N8793,[1]Hoja3!$A$4:$E$349,3,0)</f>
        <v>5101</v>
      </c>
      <c r="R8793" t="str">
        <f>+VLOOKUP($N8793,[1]Hoja3!$A$4:$E$349,4,0)</f>
        <v>Valparaíso</v>
      </c>
      <c r="S8793" t="str">
        <f t="shared" si="894"/>
        <v>Valparaiso439345</v>
      </c>
    </row>
    <row r="8794" spans="11:19" x14ac:dyDescent="0.3">
      <c r="K8794">
        <f t="shared" si="895"/>
        <v>0</v>
      </c>
      <c r="L8794" t="str">
        <f t="shared" ref="L8794:L8857" si="896">+N8794&amp;O8794</f>
        <v>Vilcun43934</v>
      </c>
      <c r="M8794" s="9">
        <v>1</v>
      </c>
      <c r="N8794" t="s">
        <v>356</v>
      </c>
      <c r="O8794" s="1">
        <f t="shared" ref="O8794:O8857" si="897">+O8793</f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ref="S8794:S8857" si="898">+N8794&amp;O8794&amp;M8794</f>
        <v>Vilcun439341</v>
      </c>
    </row>
    <row r="8795" spans="11:19" x14ac:dyDescent="0.3">
      <c r="K8795">
        <f t="shared" si="895"/>
        <v>0</v>
      </c>
      <c r="L8795" t="str">
        <f t="shared" si="896"/>
        <v>Vilcun43934</v>
      </c>
      <c r="M8795" s="9">
        <f t="shared" ref="M8795:M8857" si="899">+M8794+1</f>
        <v>2</v>
      </c>
      <c r="N8795" t="str">
        <f t="shared" ref="N8795:N8857" si="900">+N8794</f>
        <v>Vilcun</v>
      </c>
      <c r="O8795" s="1">
        <f t="shared" si="897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898"/>
        <v>Vilcun439342</v>
      </c>
    </row>
    <row r="8796" spans="11:19" x14ac:dyDescent="0.3">
      <c r="K8796">
        <f t="shared" si="895"/>
        <v>0</v>
      </c>
      <c r="L8796" t="str">
        <f t="shared" si="896"/>
        <v>Vilcun43934</v>
      </c>
      <c r="M8796" s="9">
        <f t="shared" si="899"/>
        <v>3</v>
      </c>
      <c r="N8796" t="str">
        <f t="shared" si="900"/>
        <v>Vilcun</v>
      </c>
      <c r="O8796" s="1">
        <f t="shared" si="897"/>
        <v>43934</v>
      </c>
      <c r="P8796">
        <f>+VLOOKUP($N8796,[1]Hoja3!$A$4:$E$349,2,0)</f>
        <v>9</v>
      </c>
      <c r="Q8796">
        <f>+VLOOKUP($N8796,[1]Hoja3!$A$4:$E$349,3,0)</f>
        <v>9119</v>
      </c>
      <c r="R8796" t="str">
        <f>+VLOOKUP($N8796,[1]Hoja3!$A$4:$E$349,4,0)</f>
        <v>Araucanía</v>
      </c>
      <c r="S8796" t="str">
        <f t="shared" si="898"/>
        <v>Vilcun439343</v>
      </c>
    </row>
    <row r="8797" spans="11:19" x14ac:dyDescent="0.3">
      <c r="K8797">
        <f t="shared" si="895"/>
        <v>0</v>
      </c>
      <c r="L8797" t="str">
        <f t="shared" si="896"/>
        <v>Vilcun43934</v>
      </c>
      <c r="M8797" s="9">
        <f t="shared" si="899"/>
        <v>4</v>
      </c>
      <c r="N8797" t="str">
        <f t="shared" si="900"/>
        <v>Vilcun</v>
      </c>
      <c r="O8797" s="1">
        <f t="shared" si="897"/>
        <v>43934</v>
      </c>
      <c r="P8797">
        <f>+VLOOKUP($N8797,[1]Hoja3!$A$4:$E$349,2,0)</f>
        <v>9</v>
      </c>
      <c r="Q8797">
        <f>+VLOOKUP($N8797,[1]Hoja3!$A$4:$E$349,3,0)</f>
        <v>9119</v>
      </c>
      <c r="R8797" t="str">
        <f>+VLOOKUP($N8797,[1]Hoja3!$A$4:$E$349,4,0)</f>
        <v>Araucanía</v>
      </c>
      <c r="S8797" t="str">
        <f t="shared" si="898"/>
        <v>Vilcun439344</v>
      </c>
    </row>
    <row r="8798" spans="11:19" x14ac:dyDescent="0.3">
      <c r="K8798">
        <f t="shared" si="895"/>
        <v>0</v>
      </c>
      <c r="L8798" t="str">
        <f t="shared" si="896"/>
        <v>Villarrica43934</v>
      </c>
      <c r="M8798" s="9">
        <v>1</v>
      </c>
      <c r="N8798" t="s">
        <v>367</v>
      </c>
      <c r="O8798" s="1">
        <f t="shared" si="897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898"/>
        <v>Villarrica439341</v>
      </c>
    </row>
    <row r="8799" spans="11:19" x14ac:dyDescent="0.3">
      <c r="K8799">
        <f t="shared" si="895"/>
        <v>0</v>
      </c>
      <c r="L8799" t="str">
        <f t="shared" si="896"/>
        <v>Villarrica43934</v>
      </c>
      <c r="M8799" s="9">
        <f t="shared" si="899"/>
        <v>2</v>
      </c>
      <c r="N8799" t="str">
        <f t="shared" si="900"/>
        <v>Villarrica</v>
      </c>
      <c r="O8799" s="1">
        <f t="shared" si="897"/>
        <v>43934</v>
      </c>
      <c r="P8799">
        <f>+VLOOKUP($N8799,[1]Hoja3!$A$4:$E$349,2,0)</f>
        <v>9</v>
      </c>
      <c r="Q8799">
        <f>+VLOOKUP($N8799,[1]Hoja3!$A$4:$E$349,3,0)</f>
        <v>9120</v>
      </c>
      <c r="R8799" t="str">
        <f>+VLOOKUP($N8799,[1]Hoja3!$A$4:$E$349,4,0)</f>
        <v>Araucanía</v>
      </c>
      <c r="S8799" t="str">
        <f t="shared" si="898"/>
        <v>Villarrica439342</v>
      </c>
    </row>
    <row r="8800" spans="11:19" x14ac:dyDescent="0.3">
      <c r="K8800">
        <f t="shared" si="895"/>
        <v>0</v>
      </c>
      <c r="L8800" t="str">
        <f t="shared" si="896"/>
        <v>Villarrica43934</v>
      </c>
      <c r="M8800" s="9">
        <f t="shared" si="899"/>
        <v>3</v>
      </c>
      <c r="N8800" t="str">
        <f t="shared" si="900"/>
        <v>Villarrica</v>
      </c>
      <c r="O8800" s="1">
        <f t="shared" si="897"/>
        <v>43934</v>
      </c>
      <c r="P8800">
        <f>+VLOOKUP($N8800,[1]Hoja3!$A$4:$E$349,2,0)</f>
        <v>9</v>
      </c>
      <c r="Q8800">
        <f>+VLOOKUP($N8800,[1]Hoja3!$A$4:$E$349,3,0)</f>
        <v>9120</v>
      </c>
      <c r="R8800" t="str">
        <f>+VLOOKUP($N8800,[1]Hoja3!$A$4:$E$349,4,0)</f>
        <v>Araucanía</v>
      </c>
      <c r="S8800" t="str">
        <f t="shared" si="898"/>
        <v>Villarrica439343</v>
      </c>
    </row>
    <row r="8801" spans="11:19" x14ac:dyDescent="0.3">
      <c r="K8801">
        <f t="shared" si="895"/>
        <v>0</v>
      </c>
      <c r="L8801" t="str">
        <f t="shared" si="896"/>
        <v>Vina del Mar43934</v>
      </c>
      <c r="M8801" s="9">
        <v>1</v>
      </c>
      <c r="N8801" t="s">
        <v>359</v>
      </c>
      <c r="O8801" s="1">
        <f t="shared" si="897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898"/>
        <v>Vina del Mar439341</v>
      </c>
    </row>
    <row r="8802" spans="11:19" x14ac:dyDescent="0.3">
      <c r="K8802">
        <f t="shared" si="895"/>
        <v>0</v>
      </c>
      <c r="L8802" t="str">
        <f t="shared" si="896"/>
        <v>Vina del Mar43934</v>
      </c>
      <c r="M8802" s="9">
        <f t="shared" si="899"/>
        <v>2</v>
      </c>
      <c r="N8802" t="str">
        <f t="shared" si="900"/>
        <v>Vina del Mar</v>
      </c>
      <c r="O8802" s="1">
        <f t="shared" si="897"/>
        <v>43934</v>
      </c>
      <c r="P8802">
        <f>+VLOOKUP($N8802,[1]Hoja3!$A$4:$E$349,2,0)</f>
        <v>5</v>
      </c>
      <c r="Q8802">
        <f>+VLOOKUP($N8802,[1]Hoja3!$A$4:$E$349,3,0)</f>
        <v>5109</v>
      </c>
      <c r="R8802" t="str">
        <f>+VLOOKUP($N8802,[1]Hoja3!$A$4:$E$349,4,0)</f>
        <v>Valparaíso</v>
      </c>
      <c r="S8802" t="str">
        <f t="shared" si="898"/>
        <v>Vina del Mar439342</v>
      </c>
    </row>
    <row r="8803" spans="11:19" x14ac:dyDescent="0.3">
      <c r="K8803">
        <f t="shared" si="895"/>
        <v>0</v>
      </c>
      <c r="L8803" t="str">
        <f t="shared" si="896"/>
        <v>Vina del Mar43934</v>
      </c>
      <c r="M8803" s="9">
        <f t="shared" si="899"/>
        <v>3</v>
      </c>
      <c r="N8803" t="str">
        <f t="shared" si="900"/>
        <v>Vina del Mar</v>
      </c>
      <c r="O8803" s="1">
        <f t="shared" si="897"/>
        <v>43934</v>
      </c>
      <c r="P8803">
        <f>+VLOOKUP($N8803,[1]Hoja3!$A$4:$E$349,2,0)</f>
        <v>5</v>
      </c>
      <c r="Q8803">
        <f>+VLOOKUP($N8803,[1]Hoja3!$A$4:$E$349,3,0)</f>
        <v>5109</v>
      </c>
      <c r="R8803" t="str">
        <f>+VLOOKUP($N8803,[1]Hoja3!$A$4:$E$349,4,0)</f>
        <v>Valparaíso</v>
      </c>
      <c r="S8803" t="str">
        <f t="shared" si="898"/>
        <v>Vina del Mar439343</v>
      </c>
    </row>
    <row r="8804" spans="11:19" x14ac:dyDescent="0.3">
      <c r="K8804">
        <f t="shared" si="895"/>
        <v>0</v>
      </c>
      <c r="L8804" t="str">
        <f t="shared" si="896"/>
        <v>Vitacura43934</v>
      </c>
      <c r="M8804" s="9">
        <v>1</v>
      </c>
      <c r="N8804" t="s">
        <v>360</v>
      </c>
      <c r="O8804" s="1">
        <f t="shared" si="897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898"/>
        <v>Vitacura439341</v>
      </c>
    </row>
    <row r="8805" spans="11:19" x14ac:dyDescent="0.3">
      <c r="K8805">
        <f t="shared" si="895"/>
        <v>0</v>
      </c>
      <c r="L8805" t="str">
        <f t="shared" si="896"/>
        <v>Vitacura43934</v>
      </c>
      <c r="M8805" s="9">
        <f t="shared" si="899"/>
        <v>2</v>
      </c>
      <c r="N8805" t="str">
        <f t="shared" si="900"/>
        <v>Vitacura</v>
      </c>
      <c r="O8805" s="1">
        <f t="shared" si="897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898"/>
        <v>Vitacura439342</v>
      </c>
    </row>
    <row r="8806" spans="11:19" x14ac:dyDescent="0.3">
      <c r="K8806">
        <f t="shared" si="895"/>
        <v>0</v>
      </c>
      <c r="L8806" t="str">
        <f t="shared" si="896"/>
        <v>Vitacura43934</v>
      </c>
      <c r="M8806" s="9">
        <f t="shared" si="899"/>
        <v>3</v>
      </c>
      <c r="N8806" t="str">
        <f t="shared" si="900"/>
        <v>Vitacura</v>
      </c>
      <c r="O8806" s="1">
        <f t="shared" si="897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898"/>
        <v>Vitacura439343</v>
      </c>
    </row>
    <row r="8807" spans="11:19" x14ac:dyDescent="0.3">
      <c r="K8807">
        <f t="shared" si="895"/>
        <v>0</v>
      </c>
      <c r="L8807" t="str">
        <f t="shared" si="896"/>
        <v>Vitacura43934</v>
      </c>
      <c r="M8807" s="9">
        <f t="shared" si="899"/>
        <v>4</v>
      </c>
      <c r="N8807" t="str">
        <f t="shared" si="900"/>
        <v>Vitacura</v>
      </c>
      <c r="O8807" s="1">
        <f t="shared" si="897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898"/>
        <v>Vitacura439344</v>
      </c>
    </row>
    <row r="8808" spans="11:19" x14ac:dyDescent="0.3">
      <c r="K8808">
        <f t="shared" si="895"/>
        <v>0</v>
      </c>
      <c r="L8808" t="str">
        <f t="shared" si="896"/>
        <v>Vitacura43934</v>
      </c>
      <c r="M8808" s="9">
        <f t="shared" si="899"/>
        <v>5</v>
      </c>
      <c r="N8808" t="str">
        <f t="shared" si="900"/>
        <v>Vitacura</v>
      </c>
      <c r="O8808" s="1">
        <f t="shared" si="897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898"/>
        <v>Vitacura439345</v>
      </c>
    </row>
    <row r="8809" spans="11:19" x14ac:dyDescent="0.3">
      <c r="K8809">
        <f t="shared" si="895"/>
        <v>0</v>
      </c>
      <c r="L8809" t="str">
        <f t="shared" si="896"/>
        <v>Vitacura43934</v>
      </c>
      <c r="M8809" s="9">
        <f t="shared" si="899"/>
        <v>6</v>
      </c>
      <c r="N8809" t="str">
        <f t="shared" si="900"/>
        <v>Vitacura</v>
      </c>
      <c r="O8809" s="1">
        <f t="shared" si="897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898"/>
        <v>Vitacura439346</v>
      </c>
    </row>
    <row r="8810" spans="11:19" x14ac:dyDescent="0.3">
      <c r="K8810">
        <f t="shared" si="895"/>
        <v>0</v>
      </c>
      <c r="L8810" t="str">
        <f t="shared" si="896"/>
        <v>Vitacura43934</v>
      </c>
      <c r="M8810" s="9">
        <f t="shared" si="899"/>
        <v>7</v>
      </c>
      <c r="N8810" t="str">
        <f t="shared" si="900"/>
        <v>Vitacura</v>
      </c>
      <c r="O8810" s="1">
        <f t="shared" si="897"/>
        <v>43934</v>
      </c>
      <c r="P8810">
        <f>+VLOOKUP($N8810,[1]Hoja3!$A$4:$E$349,2,0)</f>
        <v>13</v>
      </c>
      <c r="Q8810">
        <f>+VLOOKUP($N8810,[1]Hoja3!$A$4:$E$349,3,0)</f>
        <v>13132</v>
      </c>
      <c r="R8810" t="str">
        <f>+VLOOKUP($N8810,[1]Hoja3!$A$4:$E$349,4,0)</f>
        <v>Metropolitana</v>
      </c>
      <c r="S8810" t="str">
        <f t="shared" si="898"/>
        <v>Vitacura439347</v>
      </c>
    </row>
    <row r="8811" spans="11:19" x14ac:dyDescent="0.3">
      <c r="K8811">
        <f t="shared" si="895"/>
        <v>0</v>
      </c>
      <c r="L8811" t="str">
        <f t="shared" si="896"/>
        <v>Vitacura43934</v>
      </c>
      <c r="M8811" s="9">
        <f t="shared" si="899"/>
        <v>8</v>
      </c>
      <c r="N8811" t="str">
        <f t="shared" si="900"/>
        <v>Vitacura</v>
      </c>
      <c r="O8811" s="1">
        <f t="shared" si="897"/>
        <v>43934</v>
      </c>
      <c r="P8811">
        <f>+VLOOKUP($N8811,[1]Hoja3!$A$4:$E$349,2,0)</f>
        <v>13</v>
      </c>
      <c r="Q8811">
        <f>+VLOOKUP($N8811,[1]Hoja3!$A$4:$E$349,3,0)</f>
        <v>13132</v>
      </c>
      <c r="R8811" t="str">
        <f>+VLOOKUP($N8811,[1]Hoja3!$A$4:$E$349,4,0)</f>
        <v>Metropolitana</v>
      </c>
      <c r="S8811" t="str">
        <f t="shared" si="898"/>
        <v>Vitacura439348</v>
      </c>
    </row>
    <row r="8812" spans="11:19" x14ac:dyDescent="0.3">
      <c r="K8812">
        <f t="shared" si="895"/>
        <v>0</v>
      </c>
      <c r="L8812" t="str">
        <f t="shared" si="896"/>
        <v>Yungay43934</v>
      </c>
      <c r="M8812" s="9">
        <v>1</v>
      </c>
      <c r="N8812" t="s">
        <v>363</v>
      </c>
      <c r="O8812" s="1">
        <f t="shared" si="897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898"/>
        <v>Yungay439341</v>
      </c>
    </row>
    <row r="8813" spans="11:19" x14ac:dyDescent="0.3">
      <c r="K8813">
        <f t="shared" si="895"/>
        <v>0</v>
      </c>
      <c r="L8813" t="str">
        <f t="shared" si="896"/>
        <v>Yungay43934</v>
      </c>
      <c r="M8813" s="9">
        <f t="shared" si="899"/>
        <v>2</v>
      </c>
      <c r="N8813" t="str">
        <f t="shared" si="900"/>
        <v>Yungay</v>
      </c>
      <c r="O8813" s="1">
        <f t="shared" si="897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898"/>
        <v>Yungay439342</v>
      </c>
    </row>
    <row r="8814" spans="11:19" x14ac:dyDescent="0.3">
      <c r="K8814">
        <f t="shared" si="895"/>
        <v>0</v>
      </c>
      <c r="L8814" t="str">
        <f t="shared" si="896"/>
        <v>Yungay43934</v>
      </c>
      <c r="M8814" s="9">
        <f t="shared" si="899"/>
        <v>3</v>
      </c>
      <c r="N8814" t="str">
        <f t="shared" si="900"/>
        <v>Yungay</v>
      </c>
      <c r="O8814" s="1">
        <f t="shared" si="897"/>
        <v>43934</v>
      </c>
      <c r="P8814">
        <f>+VLOOKUP($N8814,[1]Hoja3!$A$4:$E$349,2,0)</f>
        <v>16</v>
      </c>
      <c r="Q8814">
        <f>+VLOOKUP($N8814,[1]Hoja3!$A$4:$E$349,3,0)</f>
        <v>16109</v>
      </c>
      <c r="R8814" t="str">
        <f>+VLOOKUP($N8814,[1]Hoja3!$A$4:$E$349,4,0)</f>
        <v>Ñuble</v>
      </c>
      <c r="S8814" t="str">
        <f t="shared" si="898"/>
        <v>Yungay439343</v>
      </c>
    </row>
    <row r="8815" spans="11:19" x14ac:dyDescent="0.3">
      <c r="K8815">
        <f t="shared" si="895"/>
        <v>0</v>
      </c>
      <c r="L8815" t="str">
        <f t="shared" si="896"/>
        <v>Yungay43934</v>
      </c>
      <c r="M8815" s="9">
        <f t="shared" si="899"/>
        <v>4</v>
      </c>
      <c r="N8815" t="str">
        <f t="shared" si="900"/>
        <v>Yungay</v>
      </c>
      <c r="O8815" s="1">
        <f t="shared" si="897"/>
        <v>43934</v>
      </c>
      <c r="P8815">
        <f>+VLOOKUP($N8815,[1]Hoja3!$A$4:$E$349,2,0)</f>
        <v>16</v>
      </c>
      <c r="Q8815">
        <f>+VLOOKUP($N8815,[1]Hoja3!$A$4:$E$349,3,0)</f>
        <v>16109</v>
      </c>
      <c r="R8815" t="str">
        <f>+VLOOKUP($N8815,[1]Hoja3!$A$4:$E$349,4,0)</f>
        <v>Ñuble</v>
      </c>
      <c r="S8815" t="str">
        <f t="shared" si="898"/>
        <v>Yungay439344</v>
      </c>
    </row>
    <row r="8816" spans="11:19" x14ac:dyDescent="0.3">
      <c r="K8816">
        <f t="shared" si="895"/>
        <v>0</v>
      </c>
      <c r="L8816" s="12" t="str">
        <f t="shared" si="896"/>
        <v>Algarrobo43936</v>
      </c>
      <c r="M8816" s="13">
        <v>1</v>
      </c>
      <c r="N8816" s="12" t="s">
        <v>26</v>
      </c>
      <c r="O8816" s="14">
        <v>43936</v>
      </c>
      <c r="P8816" s="12">
        <f>+VLOOKUP($N8816,[1]Hoja3!$A$4:$E$349,2,0)</f>
        <v>5</v>
      </c>
      <c r="Q8816" s="12">
        <f>+VLOOKUP($N8816,[1]Hoja3!$A$4:$E$349,3,0)</f>
        <v>5602</v>
      </c>
      <c r="R8816" s="12" t="str">
        <f>+VLOOKUP($N8816,[1]Hoja3!$A$4:$E$349,4,0)</f>
        <v>Valparaíso</v>
      </c>
      <c r="S8816" s="12" t="str">
        <f t="shared" si="898"/>
        <v>Algarrobo439361</v>
      </c>
    </row>
    <row r="8817" spans="11:19" x14ac:dyDescent="0.3">
      <c r="K8817">
        <f t="shared" si="895"/>
        <v>0</v>
      </c>
      <c r="L8817" t="str">
        <f t="shared" si="896"/>
        <v>Alto Biobio43936</v>
      </c>
      <c r="M8817" s="9">
        <v>1</v>
      </c>
      <c r="N8817" t="s">
        <v>28</v>
      </c>
      <c r="O8817" s="1">
        <f t="shared" si="897"/>
        <v>43936</v>
      </c>
      <c r="P8817">
        <f>+VLOOKUP($N8817,[1]Hoja3!$A$4:$E$349,2,0)</f>
        <v>8</v>
      </c>
      <c r="Q8817">
        <f>+VLOOKUP($N8817,[1]Hoja3!$A$4:$E$349,3,0)</f>
        <v>8314</v>
      </c>
      <c r="R8817" t="str">
        <f>+VLOOKUP($N8817,[1]Hoja3!$A$4:$E$349,4,0)</f>
        <v>Biobío</v>
      </c>
      <c r="S8817" t="str">
        <f t="shared" si="898"/>
        <v>Alto Biobio439361</v>
      </c>
    </row>
    <row r="8818" spans="11:19" x14ac:dyDescent="0.3">
      <c r="K8818">
        <f t="shared" si="895"/>
        <v>0</v>
      </c>
      <c r="L8818" t="str">
        <f t="shared" si="896"/>
        <v>Alto Hospicio43936</v>
      </c>
      <c r="M8818" s="9">
        <v>1</v>
      </c>
      <c r="N8818" t="s">
        <v>29</v>
      </c>
      <c r="O8818" s="1">
        <f t="shared" si="897"/>
        <v>43936</v>
      </c>
      <c r="P8818">
        <f>+VLOOKUP($N8818,[1]Hoja3!$A$4:$E$349,2,0)</f>
        <v>1</v>
      </c>
      <c r="Q8818">
        <f>+VLOOKUP($N8818,[1]Hoja3!$A$4:$E$349,3,0)</f>
        <v>1107</v>
      </c>
      <c r="R8818" t="str">
        <f>+VLOOKUP($N8818,[1]Hoja3!$A$4:$E$349,4,0)</f>
        <v>Tarapacá</v>
      </c>
      <c r="S8818" t="str">
        <f t="shared" si="898"/>
        <v>Alto Hospicio439361</v>
      </c>
    </row>
    <row r="8819" spans="11:19" x14ac:dyDescent="0.3">
      <c r="K8819">
        <f t="shared" si="895"/>
        <v>0</v>
      </c>
      <c r="L8819" t="str">
        <f t="shared" si="896"/>
        <v>Angol43936</v>
      </c>
      <c r="M8819" s="9">
        <v>1</v>
      </c>
      <c r="N8819" t="s">
        <v>33</v>
      </c>
      <c r="O8819" s="1">
        <f t="shared" si="897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898"/>
        <v>Angol439361</v>
      </c>
    </row>
    <row r="8820" spans="11:19" x14ac:dyDescent="0.3">
      <c r="K8820">
        <f t="shared" si="895"/>
        <v>0</v>
      </c>
      <c r="L8820" t="str">
        <f t="shared" si="896"/>
        <v>Angol43936</v>
      </c>
      <c r="M8820" s="9">
        <f t="shared" si="899"/>
        <v>2</v>
      </c>
      <c r="N8820" t="str">
        <f t="shared" si="900"/>
        <v>Angol</v>
      </c>
      <c r="O8820" s="1">
        <f t="shared" si="897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898"/>
        <v>Angol439362</v>
      </c>
    </row>
    <row r="8821" spans="11:19" x14ac:dyDescent="0.3">
      <c r="K8821">
        <f t="shared" si="895"/>
        <v>0</v>
      </c>
      <c r="L8821" t="str">
        <f t="shared" si="896"/>
        <v>Angol43936</v>
      </c>
      <c r="M8821" s="9">
        <f t="shared" si="899"/>
        <v>3</v>
      </c>
      <c r="N8821" t="str">
        <f t="shared" si="900"/>
        <v>Angol</v>
      </c>
      <c r="O8821" s="1">
        <f t="shared" si="897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898"/>
        <v>Angol439363</v>
      </c>
    </row>
    <row r="8822" spans="11:19" x14ac:dyDescent="0.3">
      <c r="K8822">
        <f t="shared" si="895"/>
        <v>0</v>
      </c>
      <c r="L8822" t="str">
        <f t="shared" si="896"/>
        <v>Angol43936</v>
      </c>
      <c r="M8822" s="9">
        <f t="shared" si="899"/>
        <v>4</v>
      </c>
      <c r="N8822" t="str">
        <f t="shared" si="900"/>
        <v>Angol</v>
      </c>
      <c r="O8822" s="1">
        <f t="shared" si="897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898"/>
        <v>Angol439364</v>
      </c>
    </row>
    <row r="8823" spans="11:19" x14ac:dyDescent="0.3">
      <c r="K8823">
        <f t="shared" si="895"/>
        <v>0</v>
      </c>
      <c r="L8823" t="str">
        <f t="shared" si="896"/>
        <v>Angol43936</v>
      </c>
      <c r="M8823" s="9">
        <f t="shared" si="899"/>
        <v>5</v>
      </c>
      <c r="N8823" t="str">
        <f t="shared" si="900"/>
        <v>Angol</v>
      </c>
      <c r="O8823" s="1">
        <f t="shared" si="897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898"/>
        <v>Angol439365</v>
      </c>
    </row>
    <row r="8824" spans="11:19" x14ac:dyDescent="0.3">
      <c r="K8824">
        <f t="shared" si="895"/>
        <v>0</v>
      </c>
      <c r="L8824" t="str">
        <f t="shared" si="896"/>
        <v>Angol43936</v>
      </c>
      <c r="M8824" s="9">
        <f t="shared" si="899"/>
        <v>6</v>
      </c>
      <c r="N8824" t="str">
        <f t="shared" si="900"/>
        <v>Angol</v>
      </c>
      <c r="O8824" s="1">
        <f t="shared" si="897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898"/>
        <v>Angol439366</v>
      </c>
    </row>
    <row r="8825" spans="11:19" x14ac:dyDescent="0.3">
      <c r="K8825">
        <f t="shared" si="895"/>
        <v>0</v>
      </c>
      <c r="L8825" t="str">
        <f t="shared" si="896"/>
        <v>Angol43936</v>
      </c>
      <c r="M8825" s="9">
        <f t="shared" si="899"/>
        <v>7</v>
      </c>
      <c r="N8825" t="str">
        <f t="shared" si="900"/>
        <v>Angol</v>
      </c>
      <c r="O8825" s="1">
        <f t="shared" si="897"/>
        <v>43936</v>
      </c>
      <c r="P8825">
        <f>+VLOOKUP($N8825,[1]Hoja3!$A$4:$E$349,2,0)</f>
        <v>9</v>
      </c>
      <c r="Q8825">
        <f>+VLOOKUP($N8825,[1]Hoja3!$A$4:$E$349,3,0)</f>
        <v>9201</v>
      </c>
      <c r="R8825" t="str">
        <f>+VLOOKUP($N8825,[1]Hoja3!$A$4:$E$349,4,0)</f>
        <v>Araucanía</v>
      </c>
      <c r="S8825" t="str">
        <f t="shared" si="898"/>
        <v>Angol439367</v>
      </c>
    </row>
    <row r="8826" spans="11:19" x14ac:dyDescent="0.3">
      <c r="K8826">
        <f t="shared" si="895"/>
        <v>0</v>
      </c>
      <c r="L8826" t="str">
        <f t="shared" si="896"/>
        <v>Angol43936</v>
      </c>
      <c r="M8826" s="9">
        <f t="shared" si="899"/>
        <v>8</v>
      </c>
      <c r="N8826" t="str">
        <f t="shared" si="900"/>
        <v>Angol</v>
      </c>
      <c r="O8826" s="1">
        <f t="shared" si="897"/>
        <v>43936</v>
      </c>
      <c r="P8826">
        <f>+VLOOKUP($N8826,[1]Hoja3!$A$4:$E$349,2,0)</f>
        <v>9</v>
      </c>
      <c r="Q8826">
        <f>+VLOOKUP($N8826,[1]Hoja3!$A$4:$E$349,3,0)</f>
        <v>9201</v>
      </c>
      <c r="R8826" t="str">
        <f>+VLOOKUP($N8826,[1]Hoja3!$A$4:$E$349,4,0)</f>
        <v>Araucanía</v>
      </c>
      <c r="S8826" t="str">
        <f t="shared" si="898"/>
        <v>Angol439368</v>
      </c>
    </row>
    <row r="8827" spans="11:19" x14ac:dyDescent="0.3">
      <c r="K8827">
        <f t="shared" si="895"/>
        <v>0</v>
      </c>
      <c r="L8827" t="str">
        <f t="shared" si="896"/>
        <v>Antofagasta43936</v>
      </c>
      <c r="M8827" s="9">
        <v>1</v>
      </c>
      <c r="N8827" t="s">
        <v>2</v>
      </c>
      <c r="O8827" s="1">
        <f t="shared" si="897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898"/>
        <v>Antofagasta439361</v>
      </c>
    </row>
    <row r="8828" spans="11:19" x14ac:dyDescent="0.3">
      <c r="K8828">
        <f t="shared" si="895"/>
        <v>0</v>
      </c>
      <c r="L8828" t="str">
        <f t="shared" si="896"/>
        <v>Antofagasta43936</v>
      </c>
      <c r="M8828" s="9">
        <f t="shared" si="899"/>
        <v>2</v>
      </c>
      <c r="N8828" t="str">
        <f t="shared" si="900"/>
        <v>Antofagasta</v>
      </c>
      <c r="O8828" s="1">
        <f t="shared" si="897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898"/>
        <v>Antofagasta439362</v>
      </c>
    </row>
    <row r="8829" spans="11:19" x14ac:dyDescent="0.3">
      <c r="K8829">
        <f t="shared" si="895"/>
        <v>0</v>
      </c>
      <c r="L8829" t="str">
        <f t="shared" si="896"/>
        <v>Antofagasta43936</v>
      </c>
      <c r="M8829" s="9">
        <f t="shared" si="899"/>
        <v>3</v>
      </c>
      <c r="N8829" t="str">
        <f t="shared" si="900"/>
        <v>Antofagasta</v>
      </c>
      <c r="O8829" s="1">
        <f t="shared" si="897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898"/>
        <v>Antofagasta439363</v>
      </c>
    </row>
    <row r="8830" spans="11:19" x14ac:dyDescent="0.3">
      <c r="K8830">
        <f t="shared" si="895"/>
        <v>0</v>
      </c>
      <c r="L8830" t="str">
        <f t="shared" si="896"/>
        <v>Antofagasta43936</v>
      </c>
      <c r="M8830" s="9">
        <f t="shared" si="899"/>
        <v>4</v>
      </c>
      <c r="N8830" t="str">
        <f t="shared" si="900"/>
        <v>Antofagasta</v>
      </c>
      <c r="O8830" s="1">
        <f t="shared" si="897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898"/>
        <v>Antofagasta439364</v>
      </c>
    </row>
    <row r="8831" spans="11:19" x14ac:dyDescent="0.3">
      <c r="K8831">
        <f t="shared" si="895"/>
        <v>0</v>
      </c>
      <c r="L8831" t="str">
        <f t="shared" si="896"/>
        <v>Antofagasta43936</v>
      </c>
      <c r="M8831" s="9">
        <f t="shared" si="899"/>
        <v>5</v>
      </c>
      <c r="N8831" t="str">
        <f t="shared" si="900"/>
        <v>Antofagasta</v>
      </c>
      <c r="O8831" s="1">
        <f t="shared" si="897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898"/>
        <v>Antofagasta439365</v>
      </c>
    </row>
    <row r="8832" spans="11:19" x14ac:dyDescent="0.3">
      <c r="K8832">
        <f t="shared" si="895"/>
        <v>0</v>
      </c>
      <c r="L8832" t="str">
        <f t="shared" si="896"/>
        <v>Antofagasta43936</v>
      </c>
      <c r="M8832" s="9">
        <f t="shared" si="899"/>
        <v>6</v>
      </c>
      <c r="N8832" t="str">
        <f t="shared" si="900"/>
        <v>Antofagasta</v>
      </c>
      <c r="O8832" s="1">
        <f t="shared" si="897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898"/>
        <v>Antofagasta439366</v>
      </c>
    </row>
    <row r="8833" spans="11:19" x14ac:dyDescent="0.3">
      <c r="K8833">
        <f t="shared" si="895"/>
        <v>0</v>
      </c>
      <c r="L8833" t="str">
        <f t="shared" si="896"/>
        <v>Antofagasta43936</v>
      </c>
      <c r="M8833" s="9">
        <f t="shared" si="899"/>
        <v>7</v>
      </c>
      <c r="N8833" t="str">
        <f t="shared" si="900"/>
        <v>Antofagasta</v>
      </c>
      <c r="O8833" s="1">
        <f t="shared" si="897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898"/>
        <v>Antofagasta439367</v>
      </c>
    </row>
    <row r="8834" spans="11:19" x14ac:dyDescent="0.3">
      <c r="K8834">
        <f t="shared" si="895"/>
        <v>0</v>
      </c>
      <c r="L8834" t="str">
        <f t="shared" si="896"/>
        <v>Antofagasta43936</v>
      </c>
      <c r="M8834" s="9">
        <f t="shared" si="899"/>
        <v>8</v>
      </c>
      <c r="N8834" t="str">
        <f t="shared" si="900"/>
        <v>Antofagasta</v>
      </c>
      <c r="O8834" s="1">
        <f t="shared" si="897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898"/>
        <v>Antofagasta439368</v>
      </c>
    </row>
    <row r="8835" spans="11:19" x14ac:dyDescent="0.3">
      <c r="K8835">
        <f t="shared" si="895"/>
        <v>0</v>
      </c>
      <c r="L8835" t="str">
        <f t="shared" si="896"/>
        <v>Antofagasta43936</v>
      </c>
      <c r="M8835" s="9">
        <f t="shared" si="899"/>
        <v>9</v>
      </c>
      <c r="N8835" t="str">
        <f t="shared" si="900"/>
        <v>Antofagasta</v>
      </c>
      <c r="O8835" s="1">
        <f t="shared" si="897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898"/>
        <v>Antofagasta439369</v>
      </c>
    </row>
    <row r="8836" spans="11:19" x14ac:dyDescent="0.3">
      <c r="K8836">
        <f t="shared" si="895"/>
        <v>0</v>
      </c>
      <c r="L8836" t="str">
        <f t="shared" si="896"/>
        <v>Antofagasta43936</v>
      </c>
      <c r="M8836" s="9">
        <f t="shared" si="899"/>
        <v>10</v>
      </c>
      <c r="N8836" t="str">
        <f t="shared" si="900"/>
        <v>Antofagasta</v>
      </c>
      <c r="O8836" s="1">
        <f t="shared" si="897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898"/>
        <v>Antofagasta4393610</v>
      </c>
    </row>
    <row r="8837" spans="11:19" x14ac:dyDescent="0.3">
      <c r="K8837">
        <f t="shared" si="895"/>
        <v>0</v>
      </c>
      <c r="L8837" t="str">
        <f t="shared" si="896"/>
        <v>Antofagasta43936</v>
      </c>
      <c r="M8837" s="9">
        <f t="shared" si="899"/>
        <v>11</v>
      </c>
      <c r="N8837" t="str">
        <f t="shared" si="900"/>
        <v>Antofagasta</v>
      </c>
      <c r="O8837" s="1">
        <f t="shared" si="897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898"/>
        <v>Antofagasta4393611</v>
      </c>
    </row>
    <row r="8838" spans="11:19" x14ac:dyDescent="0.3">
      <c r="K8838">
        <f t="shared" si="895"/>
        <v>0</v>
      </c>
      <c r="L8838" t="str">
        <f t="shared" si="896"/>
        <v>Antofagasta43936</v>
      </c>
      <c r="M8838" s="9">
        <f t="shared" si="899"/>
        <v>12</v>
      </c>
      <c r="N8838" t="str">
        <f t="shared" si="900"/>
        <v>Antofagasta</v>
      </c>
      <c r="O8838" s="1">
        <f t="shared" si="897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898"/>
        <v>Antofagasta4393612</v>
      </c>
    </row>
    <row r="8839" spans="11:19" x14ac:dyDescent="0.3">
      <c r="K8839">
        <f t="shared" ref="K8839:K8902" si="901">+COUNTIFS($L$6:$L$20000,B8839)</f>
        <v>0</v>
      </c>
      <c r="L8839" t="str">
        <f t="shared" si="896"/>
        <v>Antofagasta43936</v>
      </c>
      <c r="M8839" s="9">
        <f t="shared" si="899"/>
        <v>13</v>
      </c>
      <c r="N8839" t="str">
        <f t="shared" si="900"/>
        <v>Antofagasta</v>
      </c>
      <c r="O8839" s="1">
        <f t="shared" si="897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898"/>
        <v>Antofagasta4393613</v>
      </c>
    </row>
    <row r="8840" spans="11:19" x14ac:dyDescent="0.3">
      <c r="K8840">
        <f t="shared" si="901"/>
        <v>0</v>
      </c>
      <c r="L8840" t="str">
        <f t="shared" si="896"/>
        <v>Antofagasta43936</v>
      </c>
      <c r="M8840" s="9">
        <f t="shared" si="899"/>
        <v>14</v>
      </c>
      <c r="N8840" t="str">
        <f t="shared" si="900"/>
        <v>Antofagasta</v>
      </c>
      <c r="O8840" s="1">
        <f t="shared" si="897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898"/>
        <v>Antofagasta4393614</v>
      </c>
    </row>
    <row r="8841" spans="11:19" x14ac:dyDescent="0.3">
      <c r="K8841">
        <f t="shared" si="901"/>
        <v>0</v>
      </c>
      <c r="L8841" t="str">
        <f t="shared" si="896"/>
        <v>Antofagasta43936</v>
      </c>
      <c r="M8841" s="9">
        <f t="shared" si="899"/>
        <v>15</v>
      </c>
      <c r="N8841" t="str">
        <f t="shared" si="900"/>
        <v>Antofagasta</v>
      </c>
      <c r="O8841" s="1">
        <f t="shared" si="897"/>
        <v>43936</v>
      </c>
      <c r="P8841">
        <f>+VLOOKUP($N8841,[1]Hoja3!$A$4:$E$349,2,0)</f>
        <v>2</v>
      </c>
      <c r="Q8841">
        <f>+VLOOKUP($N8841,[1]Hoja3!$A$4:$E$349,3,0)</f>
        <v>2101</v>
      </c>
      <c r="R8841" t="str">
        <f>+VLOOKUP($N8841,[1]Hoja3!$A$4:$E$349,4,0)</f>
        <v>Antofagasta</v>
      </c>
      <c r="S8841" t="str">
        <f t="shared" si="898"/>
        <v>Antofagasta4393615</v>
      </c>
    </row>
    <row r="8842" spans="11:19" x14ac:dyDescent="0.3">
      <c r="K8842">
        <f t="shared" si="901"/>
        <v>0</v>
      </c>
      <c r="L8842" t="str">
        <f t="shared" si="896"/>
        <v>Antofagasta43936</v>
      </c>
      <c r="M8842" s="9">
        <f t="shared" si="899"/>
        <v>16</v>
      </c>
      <c r="N8842" t="str">
        <f t="shared" si="900"/>
        <v>Antofagasta</v>
      </c>
      <c r="O8842" s="1">
        <f t="shared" si="897"/>
        <v>43936</v>
      </c>
      <c r="P8842">
        <f>+VLOOKUP($N8842,[1]Hoja3!$A$4:$E$349,2,0)</f>
        <v>2</v>
      </c>
      <c r="Q8842">
        <f>+VLOOKUP($N8842,[1]Hoja3!$A$4:$E$349,3,0)</f>
        <v>2101</v>
      </c>
      <c r="R8842" t="str">
        <f>+VLOOKUP($N8842,[1]Hoja3!$A$4:$E$349,4,0)</f>
        <v>Antofagasta</v>
      </c>
      <c r="S8842" t="str">
        <f t="shared" si="898"/>
        <v>Antofagasta4393616</v>
      </c>
    </row>
    <row r="8843" spans="11:19" x14ac:dyDescent="0.3">
      <c r="K8843">
        <f t="shared" si="901"/>
        <v>0</v>
      </c>
      <c r="L8843" t="str">
        <f t="shared" si="896"/>
        <v>Arica43936</v>
      </c>
      <c r="M8843" s="9">
        <v>1</v>
      </c>
      <c r="N8843" t="s">
        <v>37</v>
      </c>
      <c r="O8843" s="1">
        <f t="shared" si="897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898"/>
        <v>Arica439361</v>
      </c>
    </row>
    <row r="8844" spans="11:19" x14ac:dyDescent="0.3">
      <c r="K8844">
        <f t="shared" si="901"/>
        <v>0</v>
      </c>
      <c r="L8844" t="str">
        <f t="shared" si="896"/>
        <v>Arica43936</v>
      </c>
      <c r="M8844" s="9">
        <f t="shared" si="899"/>
        <v>2</v>
      </c>
      <c r="N8844" t="str">
        <f t="shared" si="900"/>
        <v>Arica</v>
      </c>
      <c r="O8844" s="1">
        <f t="shared" si="897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898"/>
        <v>Arica439362</v>
      </c>
    </row>
    <row r="8845" spans="11:19" x14ac:dyDescent="0.3">
      <c r="K8845">
        <f t="shared" si="901"/>
        <v>0</v>
      </c>
      <c r="L8845" t="str">
        <f t="shared" si="896"/>
        <v>Arica43936</v>
      </c>
      <c r="M8845" s="9">
        <f t="shared" si="899"/>
        <v>3</v>
      </c>
      <c r="N8845" t="str">
        <f t="shared" si="900"/>
        <v>Arica</v>
      </c>
      <c r="O8845" s="1">
        <f t="shared" si="897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898"/>
        <v>Arica439363</v>
      </c>
    </row>
    <row r="8846" spans="11:19" x14ac:dyDescent="0.3">
      <c r="K8846">
        <f t="shared" si="901"/>
        <v>0</v>
      </c>
      <c r="L8846" t="str">
        <f t="shared" si="896"/>
        <v>Arica43936</v>
      </c>
      <c r="M8846" s="9">
        <f t="shared" si="899"/>
        <v>4</v>
      </c>
      <c r="N8846" t="str">
        <f t="shared" si="900"/>
        <v>Arica</v>
      </c>
      <c r="O8846" s="1">
        <f t="shared" si="897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898"/>
        <v>Arica439364</v>
      </c>
    </row>
    <row r="8847" spans="11:19" x14ac:dyDescent="0.3">
      <c r="K8847">
        <f t="shared" si="901"/>
        <v>0</v>
      </c>
      <c r="L8847" t="str">
        <f t="shared" si="896"/>
        <v>Arica43936</v>
      </c>
      <c r="M8847" s="9">
        <f t="shared" si="899"/>
        <v>5</v>
      </c>
      <c r="N8847" t="str">
        <f t="shared" si="900"/>
        <v>Arica</v>
      </c>
      <c r="O8847" s="1">
        <f t="shared" si="897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898"/>
        <v>Arica439365</v>
      </c>
    </row>
    <row r="8848" spans="11:19" x14ac:dyDescent="0.3">
      <c r="K8848">
        <f t="shared" si="901"/>
        <v>0</v>
      </c>
      <c r="L8848" t="str">
        <f t="shared" si="896"/>
        <v>Arica43936</v>
      </c>
      <c r="M8848" s="9">
        <f t="shared" si="899"/>
        <v>6</v>
      </c>
      <c r="N8848" t="str">
        <f t="shared" si="900"/>
        <v>Arica</v>
      </c>
      <c r="O8848" s="1">
        <f t="shared" si="897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898"/>
        <v>Arica439366</v>
      </c>
    </row>
    <row r="8849" spans="11:19" x14ac:dyDescent="0.3">
      <c r="K8849">
        <f t="shared" si="901"/>
        <v>0</v>
      </c>
      <c r="L8849" t="str">
        <f t="shared" si="896"/>
        <v>Arica43936</v>
      </c>
      <c r="M8849" s="9">
        <f t="shared" si="899"/>
        <v>7</v>
      </c>
      <c r="N8849" t="str">
        <f t="shared" si="900"/>
        <v>Arica</v>
      </c>
      <c r="O8849" s="1">
        <f t="shared" si="897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898"/>
        <v>Arica439367</v>
      </c>
    </row>
    <row r="8850" spans="11:19" x14ac:dyDescent="0.3">
      <c r="K8850">
        <f t="shared" si="901"/>
        <v>0</v>
      </c>
      <c r="L8850" t="str">
        <f t="shared" si="896"/>
        <v>Arica43936</v>
      </c>
      <c r="M8850" s="9">
        <f t="shared" si="899"/>
        <v>8</v>
      </c>
      <c r="N8850" t="str">
        <f t="shared" si="900"/>
        <v>Arica</v>
      </c>
      <c r="O8850" s="1">
        <f t="shared" si="897"/>
        <v>43936</v>
      </c>
      <c r="P8850">
        <f>+VLOOKUP($N8850,[1]Hoja3!$A$4:$E$349,2,0)</f>
        <v>15</v>
      </c>
      <c r="Q8850">
        <f>+VLOOKUP($N8850,[1]Hoja3!$A$4:$E$349,3,0)</f>
        <v>15101</v>
      </c>
      <c r="R8850" t="str">
        <f>+VLOOKUP($N8850,[1]Hoja3!$A$4:$E$349,4,0)</f>
        <v>Arica y Parinacota</v>
      </c>
      <c r="S8850" t="str">
        <f t="shared" si="898"/>
        <v>Arica439368</v>
      </c>
    </row>
    <row r="8851" spans="11:19" x14ac:dyDescent="0.3">
      <c r="K8851">
        <f t="shared" si="901"/>
        <v>0</v>
      </c>
      <c r="L8851" t="str">
        <f t="shared" si="896"/>
        <v>Arica43936</v>
      </c>
      <c r="M8851" s="9">
        <f t="shared" si="899"/>
        <v>9</v>
      </c>
      <c r="N8851" t="str">
        <f t="shared" si="900"/>
        <v>Arica</v>
      </c>
      <c r="O8851" s="1">
        <f t="shared" si="897"/>
        <v>43936</v>
      </c>
      <c r="P8851">
        <f>+VLOOKUP($N8851,[1]Hoja3!$A$4:$E$349,2,0)</f>
        <v>15</v>
      </c>
      <c r="Q8851">
        <f>+VLOOKUP($N8851,[1]Hoja3!$A$4:$E$349,3,0)</f>
        <v>15101</v>
      </c>
      <c r="R8851" t="str">
        <f>+VLOOKUP($N8851,[1]Hoja3!$A$4:$E$349,4,0)</f>
        <v>Arica y Parinacota</v>
      </c>
      <c r="S8851" t="str">
        <f t="shared" si="898"/>
        <v>Arica439369</v>
      </c>
    </row>
    <row r="8852" spans="11:19" x14ac:dyDescent="0.3">
      <c r="K8852">
        <f t="shared" si="901"/>
        <v>0</v>
      </c>
      <c r="L8852" t="str">
        <f t="shared" si="896"/>
        <v>Cabrero43936</v>
      </c>
      <c r="M8852" s="9">
        <v>1</v>
      </c>
      <c r="N8852" t="s">
        <v>43</v>
      </c>
      <c r="O8852" s="1">
        <f t="shared" si="897"/>
        <v>43936</v>
      </c>
      <c r="P8852">
        <f>+VLOOKUP($N8852,[1]Hoja3!$A$4:$E$349,2,0)</f>
        <v>8</v>
      </c>
      <c r="Q8852">
        <f>+VLOOKUP($N8852,[1]Hoja3!$A$4:$E$349,3,0)</f>
        <v>8303</v>
      </c>
      <c r="R8852" t="str">
        <f>+VLOOKUP($N8852,[1]Hoja3!$A$4:$E$349,4,0)</f>
        <v>Biobío</v>
      </c>
      <c r="S8852" t="str">
        <f t="shared" si="898"/>
        <v>Cabrero439361</v>
      </c>
    </row>
    <row r="8853" spans="11:19" x14ac:dyDescent="0.3">
      <c r="K8853">
        <f t="shared" si="901"/>
        <v>0</v>
      </c>
      <c r="L8853" t="str">
        <f t="shared" si="896"/>
        <v>Calama43936</v>
      </c>
      <c r="M8853" s="9">
        <v>1</v>
      </c>
      <c r="N8853" t="s">
        <v>44</v>
      </c>
      <c r="O8853" s="1">
        <f t="shared" si="897"/>
        <v>43936</v>
      </c>
      <c r="P8853">
        <f>+VLOOKUP($N8853,[1]Hoja3!$A$4:$E$349,2,0)</f>
        <v>2</v>
      </c>
      <c r="Q8853">
        <f>+VLOOKUP($N8853,[1]Hoja3!$A$4:$E$349,3,0)</f>
        <v>2201</v>
      </c>
      <c r="R8853" t="str">
        <f>+VLOOKUP($N8853,[1]Hoja3!$A$4:$E$349,4,0)</f>
        <v>Antofagasta</v>
      </c>
      <c r="S8853" t="str">
        <f t="shared" si="898"/>
        <v>Calama439361</v>
      </c>
    </row>
    <row r="8854" spans="11:19" x14ac:dyDescent="0.3">
      <c r="K8854">
        <f t="shared" si="901"/>
        <v>0</v>
      </c>
      <c r="L8854" t="str">
        <f t="shared" si="896"/>
        <v>Calera43936</v>
      </c>
      <c r="M8854" s="9">
        <v>1</v>
      </c>
      <c r="N8854" t="s">
        <v>47</v>
      </c>
      <c r="O8854" s="1">
        <f t="shared" si="897"/>
        <v>43936</v>
      </c>
      <c r="P8854">
        <f>+VLOOKUP($N8854,[1]Hoja3!$A$4:$E$349,2,0)</f>
        <v>5</v>
      </c>
      <c r="Q8854">
        <f>+VLOOKUP($N8854,[1]Hoja3!$A$4:$E$349,3,0)</f>
        <v>5502</v>
      </c>
      <c r="R8854" t="str">
        <f>+VLOOKUP($N8854,[1]Hoja3!$A$4:$E$349,4,0)</f>
        <v>Valparaíso</v>
      </c>
      <c r="S8854" t="str">
        <f t="shared" si="898"/>
        <v>Calera439361</v>
      </c>
    </row>
    <row r="8855" spans="11:19" x14ac:dyDescent="0.3">
      <c r="K8855">
        <f t="shared" si="901"/>
        <v>0</v>
      </c>
      <c r="L8855" t="str">
        <f t="shared" si="896"/>
        <v>Calera43936</v>
      </c>
      <c r="M8855" s="9">
        <f t="shared" si="899"/>
        <v>2</v>
      </c>
      <c r="N8855" t="str">
        <f t="shared" si="900"/>
        <v>Calera</v>
      </c>
      <c r="O8855" s="1">
        <f t="shared" si="897"/>
        <v>43936</v>
      </c>
      <c r="P8855">
        <f>+VLOOKUP($N8855,[1]Hoja3!$A$4:$E$349,2,0)</f>
        <v>5</v>
      </c>
      <c r="Q8855">
        <f>+VLOOKUP($N8855,[1]Hoja3!$A$4:$E$349,3,0)</f>
        <v>5502</v>
      </c>
      <c r="R8855" t="str">
        <f>+VLOOKUP($N8855,[1]Hoja3!$A$4:$E$349,4,0)</f>
        <v>Valparaíso</v>
      </c>
      <c r="S8855" t="str">
        <f t="shared" si="898"/>
        <v>Calera439362</v>
      </c>
    </row>
    <row r="8856" spans="11:19" x14ac:dyDescent="0.3">
      <c r="K8856">
        <f t="shared" si="901"/>
        <v>0</v>
      </c>
      <c r="L8856" t="str">
        <f t="shared" si="896"/>
        <v>Carahue43936</v>
      </c>
      <c r="M8856" s="9">
        <v>1</v>
      </c>
      <c r="N8856" t="s">
        <v>54</v>
      </c>
      <c r="O8856" s="1">
        <f t="shared" si="897"/>
        <v>43936</v>
      </c>
      <c r="P8856">
        <f>+VLOOKUP($N8856,[1]Hoja3!$A$4:$E$349,2,0)</f>
        <v>9</v>
      </c>
      <c r="Q8856">
        <f>+VLOOKUP($N8856,[1]Hoja3!$A$4:$E$349,3,0)</f>
        <v>9102</v>
      </c>
      <c r="R8856" t="str">
        <f>+VLOOKUP($N8856,[1]Hoja3!$A$4:$E$349,4,0)</f>
        <v>Araucanía</v>
      </c>
      <c r="S8856" t="str">
        <f t="shared" si="898"/>
        <v>Carahue439361</v>
      </c>
    </row>
    <row r="8857" spans="11:19" x14ac:dyDescent="0.3">
      <c r="K8857">
        <f t="shared" si="901"/>
        <v>0</v>
      </c>
      <c r="L8857" t="str">
        <f t="shared" si="896"/>
        <v>Carahue43936</v>
      </c>
      <c r="M8857" s="9">
        <f t="shared" si="899"/>
        <v>2</v>
      </c>
      <c r="N8857" t="str">
        <f t="shared" si="900"/>
        <v>Carahue</v>
      </c>
      <c r="O8857" s="1">
        <f t="shared" si="897"/>
        <v>43936</v>
      </c>
      <c r="P8857">
        <f>+VLOOKUP($N8857,[1]Hoja3!$A$4:$E$349,2,0)</f>
        <v>9</v>
      </c>
      <c r="Q8857">
        <f>+VLOOKUP($N8857,[1]Hoja3!$A$4:$E$349,3,0)</f>
        <v>9102</v>
      </c>
      <c r="R8857" t="str">
        <f>+VLOOKUP($N8857,[1]Hoja3!$A$4:$E$349,4,0)</f>
        <v>Araucanía</v>
      </c>
      <c r="S8857" t="str">
        <f t="shared" si="898"/>
        <v>Carahue439362</v>
      </c>
    </row>
    <row r="8858" spans="11:19" x14ac:dyDescent="0.3">
      <c r="K8858">
        <f t="shared" si="901"/>
        <v>0</v>
      </c>
      <c r="L8858" t="str">
        <f t="shared" ref="L8858:L8921" si="902">+N8858&amp;O8858</f>
        <v>Cerro Navia43936</v>
      </c>
      <c r="M8858" s="9">
        <v>1</v>
      </c>
      <c r="N8858" t="s">
        <v>61</v>
      </c>
      <c r="O8858" s="1">
        <f t="shared" ref="O8858:O8921" si="903">+O8857</f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ref="S8858:S8921" si="904">+N8858&amp;O8858&amp;M8858</f>
        <v>Cerro Navia439361</v>
      </c>
    </row>
    <row r="8859" spans="11:19" x14ac:dyDescent="0.3">
      <c r="K8859">
        <f t="shared" si="901"/>
        <v>0</v>
      </c>
      <c r="L8859" t="str">
        <f t="shared" si="902"/>
        <v>Cerro Navia43936</v>
      </c>
      <c r="M8859" s="9">
        <f t="shared" ref="M8859:M8921" si="905">+M8858+1</f>
        <v>2</v>
      </c>
      <c r="N8859" t="str">
        <f t="shared" ref="N8859:N8921" si="906">+N8858</f>
        <v>Cerro Navia</v>
      </c>
      <c r="O8859" s="1">
        <f t="shared" si="903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04"/>
        <v>Cerro Navia439362</v>
      </c>
    </row>
    <row r="8860" spans="11:19" x14ac:dyDescent="0.3">
      <c r="K8860">
        <f t="shared" si="901"/>
        <v>0</v>
      </c>
      <c r="L8860" t="str">
        <f t="shared" si="902"/>
        <v>Cerro Navia43936</v>
      </c>
      <c r="M8860" s="9">
        <f t="shared" si="905"/>
        <v>3</v>
      </c>
      <c r="N8860" t="str">
        <f t="shared" si="906"/>
        <v>Cerro Navia</v>
      </c>
      <c r="O8860" s="1">
        <f t="shared" si="903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04"/>
        <v>Cerro Navia439363</v>
      </c>
    </row>
    <row r="8861" spans="11:19" x14ac:dyDescent="0.3">
      <c r="K8861">
        <f t="shared" si="901"/>
        <v>0</v>
      </c>
      <c r="L8861" t="str">
        <f t="shared" si="902"/>
        <v>Cerro Navia43936</v>
      </c>
      <c r="M8861" s="9">
        <f t="shared" si="905"/>
        <v>4</v>
      </c>
      <c r="N8861" t="str">
        <f t="shared" si="906"/>
        <v>Cerro Navia</v>
      </c>
      <c r="O8861" s="1">
        <f t="shared" si="903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04"/>
        <v>Cerro Navia439364</v>
      </c>
    </row>
    <row r="8862" spans="11:19" x14ac:dyDescent="0.3">
      <c r="K8862">
        <f t="shared" si="901"/>
        <v>0</v>
      </c>
      <c r="L8862" t="str">
        <f t="shared" si="902"/>
        <v>Cerro Navia43936</v>
      </c>
      <c r="M8862" s="9">
        <f t="shared" si="905"/>
        <v>5</v>
      </c>
      <c r="N8862" t="str">
        <f t="shared" si="906"/>
        <v>Cerro Navia</v>
      </c>
      <c r="O8862" s="1">
        <f t="shared" si="903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04"/>
        <v>Cerro Navia439365</v>
      </c>
    </row>
    <row r="8863" spans="11:19" x14ac:dyDescent="0.3">
      <c r="K8863">
        <f t="shared" si="901"/>
        <v>0</v>
      </c>
      <c r="L8863" t="str">
        <f t="shared" si="902"/>
        <v>Cerro Navia43936</v>
      </c>
      <c r="M8863" s="9">
        <f t="shared" si="905"/>
        <v>6</v>
      </c>
      <c r="N8863" t="str">
        <f t="shared" si="906"/>
        <v>Cerro Navia</v>
      </c>
      <c r="O8863" s="1">
        <f t="shared" si="903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04"/>
        <v>Cerro Navia439366</v>
      </c>
    </row>
    <row r="8864" spans="11:19" x14ac:dyDescent="0.3">
      <c r="K8864">
        <f t="shared" si="901"/>
        <v>0</v>
      </c>
      <c r="L8864" t="str">
        <f t="shared" si="902"/>
        <v>Cerro Navia43936</v>
      </c>
      <c r="M8864" s="9">
        <f t="shared" si="905"/>
        <v>7</v>
      </c>
      <c r="N8864" t="str">
        <f t="shared" si="906"/>
        <v>Cerro Navia</v>
      </c>
      <c r="O8864" s="1">
        <f t="shared" si="903"/>
        <v>43936</v>
      </c>
      <c r="P8864">
        <f>+VLOOKUP($N8864,[1]Hoja3!$A$4:$E$349,2,0)</f>
        <v>13</v>
      </c>
      <c r="Q8864">
        <f>+VLOOKUP($N8864,[1]Hoja3!$A$4:$E$349,3,0)</f>
        <v>13103</v>
      </c>
      <c r="R8864" t="str">
        <f>+VLOOKUP($N8864,[1]Hoja3!$A$4:$E$349,4,0)</f>
        <v>Metropolitana</v>
      </c>
      <c r="S8864" t="str">
        <f t="shared" si="904"/>
        <v>Cerro Navia439367</v>
      </c>
    </row>
    <row r="8865" spans="11:19" x14ac:dyDescent="0.3">
      <c r="K8865">
        <f t="shared" si="901"/>
        <v>0</v>
      </c>
      <c r="L8865" t="str">
        <f t="shared" si="902"/>
        <v>Cerro Navia43936</v>
      </c>
      <c r="M8865" s="9">
        <f t="shared" si="905"/>
        <v>8</v>
      </c>
      <c r="N8865" t="str">
        <f t="shared" si="906"/>
        <v>Cerro Navia</v>
      </c>
      <c r="O8865" s="1">
        <f t="shared" si="903"/>
        <v>43936</v>
      </c>
      <c r="P8865">
        <f>+VLOOKUP($N8865,[1]Hoja3!$A$4:$E$349,2,0)</f>
        <v>13</v>
      </c>
      <c r="Q8865">
        <f>+VLOOKUP($N8865,[1]Hoja3!$A$4:$E$349,3,0)</f>
        <v>13103</v>
      </c>
      <c r="R8865" t="str">
        <f>+VLOOKUP($N8865,[1]Hoja3!$A$4:$E$349,4,0)</f>
        <v>Metropolitana</v>
      </c>
      <c r="S8865" t="str">
        <f t="shared" si="904"/>
        <v>Cerro Navia439368</v>
      </c>
    </row>
    <row r="8866" spans="11:19" x14ac:dyDescent="0.3">
      <c r="K8866">
        <f t="shared" si="901"/>
        <v>0</v>
      </c>
      <c r="L8866" t="str">
        <f t="shared" si="902"/>
        <v>Chillan43936</v>
      </c>
      <c r="M8866" s="9">
        <v>1</v>
      </c>
      <c r="N8866" t="s">
        <v>68</v>
      </c>
      <c r="O8866" s="1">
        <f t="shared" si="903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04"/>
        <v>Chillan439361</v>
      </c>
    </row>
    <row r="8867" spans="11:19" x14ac:dyDescent="0.3">
      <c r="K8867">
        <f t="shared" si="901"/>
        <v>0</v>
      </c>
      <c r="L8867" t="str">
        <f t="shared" si="902"/>
        <v>Chillan43936</v>
      </c>
      <c r="M8867" s="9">
        <f t="shared" si="905"/>
        <v>2</v>
      </c>
      <c r="N8867" t="str">
        <f t="shared" si="906"/>
        <v>Chillan</v>
      </c>
      <c r="O8867" s="1">
        <f t="shared" si="903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04"/>
        <v>Chillan439362</v>
      </c>
    </row>
    <row r="8868" spans="11:19" x14ac:dyDescent="0.3">
      <c r="K8868">
        <f t="shared" si="901"/>
        <v>0</v>
      </c>
      <c r="L8868" t="str">
        <f t="shared" si="902"/>
        <v>Chillan43936</v>
      </c>
      <c r="M8868" s="9">
        <f t="shared" si="905"/>
        <v>3</v>
      </c>
      <c r="N8868" t="str">
        <f t="shared" si="906"/>
        <v>Chillan</v>
      </c>
      <c r="O8868" s="1">
        <f t="shared" si="903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04"/>
        <v>Chillan439363</v>
      </c>
    </row>
    <row r="8869" spans="11:19" x14ac:dyDescent="0.3">
      <c r="K8869">
        <f t="shared" si="901"/>
        <v>0</v>
      </c>
      <c r="L8869" t="str">
        <f t="shared" si="902"/>
        <v>Chillan43936</v>
      </c>
      <c r="M8869" s="9">
        <f t="shared" si="905"/>
        <v>4</v>
      </c>
      <c r="N8869" t="str">
        <f t="shared" si="906"/>
        <v>Chillan</v>
      </c>
      <c r="O8869" s="1">
        <f t="shared" si="903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04"/>
        <v>Chillan439364</v>
      </c>
    </row>
    <row r="8870" spans="11:19" x14ac:dyDescent="0.3">
      <c r="K8870">
        <f t="shared" si="901"/>
        <v>0</v>
      </c>
      <c r="L8870" t="str">
        <f t="shared" si="902"/>
        <v>Chillan43936</v>
      </c>
      <c r="M8870" s="9">
        <f t="shared" si="905"/>
        <v>5</v>
      </c>
      <c r="N8870" t="str">
        <f t="shared" si="906"/>
        <v>Chillan</v>
      </c>
      <c r="O8870" s="1">
        <f t="shared" si="903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04"/>
        <v>Chillan439365</v>
      </c>
    </row>
    <row r="8871" spans="11:19" x14ac:dyDescent="0.3">
      <c r="K8871">
        <f t="shared" si="901"/>
        <v>0</v>
      </c>
      <c r="L8871" t="str">
        <f t="shared" si="902"/>
        <v>Chillan43936</v>
      </c>
      <c r="M8871" s="9">
        <f t="shared" si="905"/>
        <v>6</v>
      </c>
      <c r="N8871" t="str">
        <f t="shared" si="906"/>
        <v>Chillan</v>
      </c>
      <c r="O8871" s="1">
        <f t="shared" si="903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04"/>
        <v>Chillan439366</v>
      </c>
    </row>
    <row r="8872" spans="11:19" x14ac:dyDescent="0.3">
      <c r="K8872">
        <f t="shared" si="901"/>
        <v>0</v>
      </c>
      <c r="L8872" t="str">
        <f t="shared" si="902"/>
        <v>Chillan43936</v>
      </c>
      <c r="M8872" s="9">
        <f t="shared" si="905"/>
        <v>7</v>
      </c>
      <c r="N8872" t="str">
        <f t="shared" si="906"/>
        <v>Chillan</v>
      </c>
      <c r="O8872" s="1">
        <f t="shared" si="903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04"/>
        <v>Chillan439367</v>
      </c>
    </row>
    <row r="8873" spans="11:19" x14ac:dyDescent="0.3">
      <c r="K8873">
        <f t="shared" si="901"/>
        <v>0</v>
      </c>
      <c r="L8873" t="str">
        <f t="shared" si="902"/>
        <v>Chillan43936</v>
      </c>
      <c r="M8873" s="9">
        <f t="shared" si="905"/>
        <v>8</v>
      </c>
      <c r="N8873" t="str">
        <f t="shared" si="906"/>
        <v>Chillan</v>
      </c>
      <c r="O8873" s="1">
        <f t="shared" si="903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04"/>
        <v>Chillan439368</v>
      </c>
    </row>
    <row r="8874" spans="11:19" x14ac:dyDescent="0.3">
      <c r="K8874">
        <f t="shared" si="901"/>
        <v>0</v>
      </c>
      <c r="L8874" t="str">
        <f t="shared" si="902"/>
        <v>Chillan43936</v>
      </c>
      <c r="M8874" s="9">
        <f t="shared" si="905"/>
        <v>9</v>
      </c>
      <c r="N8874" t="str">
        <f t="shared" si="906"/>
        <v>Chillan</v>
      </c>
      <c r="O8874" s="1">
        <f t="shared" si="903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04"/>
        <v>Chillan439369</v>
      </c>
    </row>
    <row r="8875" spans="11:19" x14ac:dyDescent="0.3">
      <c r="K8875">
        <f t="shared" si="901"/>
        <v>0</v>
      </c>
      <c r="L8875" t="str">
        <f t="shared" si="902"/>
        <v>Chillan43936</v>
      </c>
      <c r="M8875" s="9">
        <f t="shared" si="905"/>
        <v>10</v>
      </c>
      <c r="N8875" t="str">
        <f t="shared" si="906"/>
        <v>Chillan</v>
      </c>
      <c r="O8875" s="1">
        <f t="shared" si="903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04"/>
        <v>Chillan4393610</v>
      </c>
    </row>
    <row r="8876" spans="11:19" x14ac:dyDescent="0.3">
      <c r="K8876">
        <f t="shared" si="901"/>
        <v>0</v>
      </c>
      <c r="L8876" t="str">
        <f t="shared" si="902"/>
        <v>Chillan43936</v>
      </c>
      <c r="M8876" s="9">
        <f t="shared" si="905"/>
        <v>11</v>
      </c>
      <c r="N8876" t="str">
        <f t="shared" si="906"/>
        <v>Chillan</v>
      </c>
      <c r="O8876" s="1">
        <f t="shared" si="903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04"/>
        <v>Chillan4393611</v>
      </c>
    </row>
    <row r="8877" spans="11:19" x14ac:dyDescent="0.3">
      <c r="K8877">
        <f t="shared" si="901"/>
        <v>0</v>
      </c>
      <c r="L8877" t="str">
        <f t="shared" si="902"/>
        <v>Chillan43936</v>
      </c>
      <c r="M8877" s="9">
        <f t="shared" si="905"/>
        <v>12</v>
      </c>
      <c r="N8877" t="str">
        <f t="shared" si="906"/>
        <v>Chillan</v>
      </c>
      <c r="O8877" s="1">
        <f t="shared" si="903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04"/>
        <v>Chillan4393612</v>
      </c>
    </row>
    <row r="8878" spans="11:19" x14ac:dyDescent="0.3">
      <c r="K8878">
        <f t="shared" si="901"/>
        <v>0</v>
      </c>
      <c r="L8878" t="str">
        <f t="shared" si="902"/>
        <v>Chillan43936</v>
      </c>
      <c r="M8878" s="9">
        <f t="shared" si="905"/>
        <v>13</v>
      </c>
      <c r="N8878" t="str">
        <f t="shared" si="906"/>
        <v>Chillan</v>
      </c>
      <c r="O8878" s="1">
        <f t="shared" si="903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04"/>
        <v>Chillan4393613</v>
      </c>
    </row>
    <row r="8879" spans="11:19" x14ac:dyDescent="0.3">
      <c r="K8879">
        <f t="shared" si="901"/>
        <v>0</v>
      </c>
      <c r="L8879" t="str">
        <f t="shared" si="902"/>
        <v>Chillan43936</v>
      </c>
      <c r="M8879" s="9">
        <f t="shared" si="905"/>
        <v>14</v>
      </c>
      <c r="N8879" t="str">
        <f t="shared" si="906"/>
        <v>Chillan</v>
      </c>
      <c r="O8879" s="1">
        <f t="shared" si="903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04"/>
        <v>Chillan4393614</v>
      </c>
    </row>
    <row r="8880" spans="11:19" x14ac:dyDescent="0.3">
      <c r="K8880">
        <f t="shared" si="901"/>
        <v>0</v>
      </c>
      <c r="L8880" t="str">
        <f t="shared" si="902"/>
        <v>Chillan43936</v>
      </c>
      <c r="M8880" s="9">
        <f t="shared" si="905"/>
        <v>15</v>
      </c>
      <c r="N8880" t="str">
        <f t="shared" si="906"/>
        <v>Chillan</v>
      </c>
      <c r="O8880" s="1">
        <f t="shared" si="903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04"/>
        <v>Chillan4393615</v>
      </c>
    </row>
    <row r="8881" spans="11:19" x14ac:dyDescent="0.3">
      <c r="K8881">
        <f t="shared" si="901"/>
        <v>0</v>
      </c>
      <c r="L8881" t="str">
        <f t="shared" si="902"/>
        <v>Chillan43936</v>
      </c>
      <c r="M8881" s="9">
        <f t="shared" si="905"/>
        <v>16</v>
      </c>
      <c r="N8881" t="str">
        <f t="shared" si="906"/>
        <v>Chillan</v>
      </c>
      <c r="O8881" s="1">
        <f t="shared" si="903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04"/>
        <v>Chillan4393616</v>
      </c>
    </row>
    <row r="8882" spans="11:19" x14ac:dyDescent="0.3">
      <c r="K8882">
        <f t="shared" si="901"/>
        <v>0</v>
      </c>
      <c r="L8882" t="str">
        <f t="shared" si="902"/>
        <v>Chillan43936</v>
      </c>
      <c r="M8882" s="9">
        <f t="shared" si="905"/>
        <v>17</v>
      </c>
      <c r="N8882" t="str">
        <f t="shared" si="906"/>
        <v>Chillan</v>
      </c>
      <c r="O8882" s="1">
        <f t="shared" si="903"/>
        <v>43936</v>
      </c>
      <c r="P8882">
        <f>+VLOOKUP($N8882,[1]Hoja3!$A$4:$E$349,2,0)</f>
        <v>16</v>
      </c>
      <c r="Q8882">
        <f>+VLOOKUP($N8882,[1]Hoja3!$A$4:$E$349,3,0)</f>
        <v>16101</v>
      </c>
      <c r="R8882" t="str">
        <f>+VLOOKUP($N8882,[1]Hoja3!$A$4:$E$349,4,0)</f>
        <v>Ñuble</v>
      </c>
      <c r="S8882" t="str">
        <f t="shared" si="904"/>
        <v>Chillan4393617</v>
      </c>
    </row>
    <row r="8883" spans="11:19" x14ac:dyDescent="0.3">
      <c r="K8883">
        <f t="shared" si="901"/>
        <v>0</v>
      </c>
      <c r="L8883" t="str">
        <f t="shared" si="902"/>
        <v>Chillan43936</v>
      </c>
      <c r="M8883" s="9">
        <f t="shared" si="905"/>
        <v>18</v>
      </c>
      <c r="N8883" t="str">
        <f t="shared" si="906"/>
        <v>Chillan</v>
      </c>
      <c r="O8883" s="1">
        <f t="shared" si="903"/>
        <v>43936</v>
      </c>
      <c r="P8883">
        <f>+VLOOKUP($N8883,[1]Hoja3!$A$4:$E$349,2,0)</f>
        <v>16</v>
      </c>
      <c r="Q8883">
        <f>+VLOOKUP($N8883,[1]Hoja3!$A$4:$E$349,3,0)</f>
        <v>16101</v>
      </c>
      <c r="R8883" t="str">
        <f>+VLOOKUP($N8883,[1]Hoja3!$A$4:$E$349,4,0)</f>
        <v>Ñuble</v>
      </c>
      <c r="S8883" t="str">
        <f t="shared" si="904"/>
        <v>Chillan4393618</v>
      </c>
    </row>
    <row r="8884" spans="11:19" x14ac:dyDescent="0.3">
      <c r="K8884">
        <f t="shared" si="901"/>
        <v>0</v>
      </c>
      <c r="L8884" t="str">
        <f t="shared" si="902"/>
        <v>Chillan Viejo43936</v>
      </c>
      <c r="M8884" s="9">
        <v>1</v>
      </c>
      <c r="N8884" t="s">
        <v>69</v>
      </c>
      <c r="O8884" s="1">
        <f t="shared" si="903"/>
        <v>43936</v>
      </c>
      <c r="P8884">
        <f>+VLOOKUP($N8884,[1]Hoja3!$A$4:$E$349,2,0)</f>
        <v>16</v>
      </c>
      <c r="Q8884">
        <f>+VLOOKUP($N8884,[1]Hoja3!$A$4:$E$349,3,0)</f>
        <v>16103</v>
      </c>
      <c r="R8884" t="str">
        <f>+VLOOKUP($N8884,[1]Hoja3!$A$4:$E$349,4,0)</f>
        <v>Ñuble</v>
      </c>
      <c r="S8884" t="str">
        <f t="shared" si="904"/>
        <v>Chillan Viejo439361</v>
      </c>
    </row>
    <row r="8885" spans="11:19" x14ac:dyDescent="0.3">
      <c r="K8885">
        <f t="shared" si="901"/>
        <v>0</v>
      </c>
      <c r="L8885" t="str">
        <f t="shared" si="902"/>
        <v>Chimbarongo43936</v>
      </c>
      <c r="M8885" s="9">
        <v>1</v>
      </c>
      <c r="N8885" t="s">
        <v>70</v>
      </c>
      <c r="O8885" s="1">
        <f t="shared" si="903"/>
        <v>43936</v>
      </c>
      <c r="P8885">
        <f>+VLOOKUP($N8885,[1]Hoja3!$A$4:$E$349,2,0)</f>
        <v>6</v>
      </c>
      <c r="Q8885">
        <f>+VLOOKUP($N8885,[1]Hoja3!$A$4:$E$349,3,0)</f>
        <v>6303</v>
      </c>
      <c r="R8885" t="str">
        <f>+VLOOKUP($N8885,[1]Hoja3!$A$4:$E$349,4,0)</f>
        <v>O’Higgins</v>
      </c>
      <c r="S8885" t="str">
        <f t="shared" si="904"/>
        <v>Chimbarongo439361</v>
      </c>
    </row>
    <row r="8886" spans="11:19" x14ac:dyDescent="0.3">
      <c r="K8886">
        <f t="shared" si="901"/>
        <v>0</v>
      </c>
      <c r="L8886" t="str">
        <f t="shared" si="902"/>
        <v>Chimbarongo43936</v>
      </c>
      <c r="M8886" s="9">
        <f t="shared" si="905"/>
        <v>2</v>
      </c>
      <c r="N8886" t="str">
        <f t="shared" si="906"/>
        <v>Chimbarongo</v>
      </c>
      <c r="O8886" s="1">
        <f t="shared" si="903"/>
        <v>43936</v>
      </c>
      <c r="P8886">
        <f>+VLOOKUP($N8886,[1]Hoja3!$A$4:$E$349,2,0)</f>
        <v>6</v>
      </c>
      <c r="Q8886">
        <f>+VLOOKUP($N8886,[1]Hoja3!$A$4:$E$349,3,0)</f>
        <v>6303</v>
      </c>
      <c r="R8886" t="str">
        <f>+VLOOKUP($N8886,[1]Hoja3!$A$4:$E$349,4,0)</f>
        <v>O’Higgins</v>
      </c>
      <c r="S8886" t="str">
        <f t="shared" si="904"/>
        <v>Chimbarongo439362</v>
      </c>
    </row>
    <row r="8887" spans="11:19" x14ac:dyDescent="0.3">
      <c r="K8887">
        <f t="shared" si="901"/>
        <v>0</v>
      </c>
      <c r="L8887" t="str">
        <f t="shared" si="902"/>
        <v>Colina43936</v>
      </c>
      <c r="M8887" s="9">
        <v>1</v>
      </c>
      <c r="N8887" t="s">
        <v>83</v>
      </c>
      <c r="O8887" s="1">
        <f t="shared" si="903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04"/>
        <v>Colina439361</v>
      </c>
    </row>
    <row r="8888" spans="11:19" x14ac:dyDescent="0.3">
      <c r="K8888">
        <f t="shared" si="901"/>
        <v>0</v>
      </c>
      <c r="L8888" t="str">
        <f t="shared" si="902"/>
        <v>Colina43936</v>
      </c>
      <c r="M8888" s="9">
        <f t="shared" si="905"/>
        <v>2</v>
      </c>
      <c r="N8888" t="str">
        <f t="shared" si="906"/>
        <v>Colina</v>
      </c>
      <c r="O8888" s="1">
        <f t="shared" si="903"/>
        <v>43936</v>
      </c>
      <c r="P8888">
        <f>+VLOOKUP($N8888,[1]Hoja3!$A$4:$E$349,2,0)</f>
        <v>13</v>
      </c>
      <c r="Q8888">
        <f>+VLOOKUP($N8888,[1]Hoja3!$A$4:$E$349,3,0)</f>
        <v>13301</v>
      </c>
      <c r="R8888" t="str">
        <f>+VLOOKUP($N8888,[1]Hoja3!$A$4:$E$349,4,0)</f>
        <v>Metropolitana</v>
      </c>
      <c r="S8888" t="str">
        <f t="shared" si="904"/>
        <v>Colina439362</v>
      </c>
    </row>
    <row r="8889" spans="11:19" x14ac:dyDescent="0.3">
      <c r="K8889">
        <f t="shared" si="901"/>
        <v>0</v>
      </c>
      <c r="L8889" t="str">
        <f t="shared" si="902"/>
        <v>Colina43936</v>
      </c>
      <c r="M8889" s="9">
        <f t="shared" si="905"/>
        <v>3</v>
      </c>
      <c r="N8889" t="str">
        <f t="shared" si="906"/>
        <v>Colina</v>
      </c>
      <c r="O8889" s="1">
        <f t="shared" si="903"/>
        <v>43936</v>
      </c>
      <c r="P8889">
        <f>+VLOOKUP($N8889,[1]Hoja3!$A$4:$E$349,2,0)</f>
        <v>13</v>
      </c>
      <c r="Q8889">
        <f>+VLOOKUP($N8889,[1]Hoja3!$A$4:$E$349,3,0)</f>
        <v>13301</v>
      </c>
      <c r="R8889" t="str">
        <f>+VLOOKUP($N8889,[1]Hoja3!$A$4:$E$349,4,0)</f>
        <v>Metropolitana</v>
      </c>
      <c r="S8889" t="str">
        <f t="shared" si="904"/>
        <v>Colina439363</v>
      </c>
    </row>
    <row r="8890" spans="11:19" x14ac:dyDescent="0.3">
      <c r="K8890">
        <f t="shared" si="901"/>
        <v>0</v>
      </c>
      <c r="L8890" t="str">
        <f t="shared" si="902"/>
        <v>Concepcion43936</v>
      </c>
      <c r="M8890" s="9">
        <v>1</v>
      </c>
      <c r="N8890" t="s">
        <v>87</v>
      </c>
      <c r="O8890" s="1">
        <f t="shared" si="903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04"/>
        <v>Concepcion439361</v>
      </c>
    </row>
    <row r="8891" spans="11:19" x14ac:dyDescent="0.3">
      <c r="K8891">
        <f t="shared" si="901"/>
        <v>0</v>
      </c>
      <c r="L8891" t="str">
        <f t="shared" si="902"/>
        <v>Concepcion43936</v>
      </c>
      <c r="M8891" s="9">
        <f t="shared" si="905"/>
        <v>2</v>
      </c>
      <c r="N8891" t="str">
        <f t="shared" si="906"/>
        <v>Concepcion</v>
      </c>
      <c r="O8891" s="1">
        <f t="shared" si="903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04"/>
        <v>Concepcion439362</v>
      </c>
    </row>
    <row r="8892" spans="11:19" x14ac:dyDescent="0.3">
      <c r="K8892">
        <f t="shared" si="901"/>
        <v>0</v>
      </c>
      <c r="L8892" t="str">
        <f t="shared" si="902"/>
        <v>Concepcion43936</v>
      </c>
      <c r="M8892" s="9">
        <f t="shared" si="905"/>
        <v>3</v>
      </c>
      <c r="N8892" t="str">
        <f t="shared" si="906"/>
        <v>Concepcion</v>
      </c>
      <c r="O8892" s="1">
        <f t="shared" si="903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04"/>
        <v>Concepcion439363</v>
      </c>
    </row>
    <row r="8893" spans="11:19" x14ac:dyDescent="0.3">
      <c r="K8893">
        <f t="shared" si="901"/>
        <v>0</v>
      </c>
      <c r="L8893" t="str">
        <f t="shared" si="902"/>
        <v>Concepcion43936</v>
      </c>
      <c r="M8893" s="9">
        <f t="shared" si="905"/>
        <v>4</v>
      </c>
      <c r="N8893" t="str">
        <f t="shared" si="906"/>
        <v>Concepcion</v>
      </c>
      <c r="O8893" s="1">
        <f t="shared" si="903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04"/>
        <v>Concepcion439364</v>
      </c>
    </row>
    <row r="8894" spans="11:19" x14ac:dyDescent="0.3">
      <c r="K8894">
        <f t="shared" si="901"/>
        <v>0</v>
      </c>
      <c r="L8894" t="str">
        <f t="shared" si="902"/>
        <v>Concepcion43936</v>
      </c>
      <c r="M8894" s="9">
        <f t="shared" si="905"/>
        <v>5</v>
      </c>
      <c r="N8894" t="str">
        <f t="shared" si="906"/>
        <v>Concepcion</v>
      </c>
      <c r="O8894" s="1">
        <f t="shared" si="903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04"/>
        <v>Concepcion439365</v>
      </c>
    </row>
    <row r="8895" spans="11:19" x14ac:dyDescent="0.3">
      <c r="K8895">
        <f t="shared" si="901"/>
        <v>0</v>
      </c>
      <c r="L8895" t="str">
        <f t="shared" si="902"/>
        <v>Concepcion43936</v>
      </c>
      <c r="M8895" s="9">
        <f t="shared" si="905"/>
        <v>6</v>
      </c>
      <c r="N8895" t="str">
        <f t="shared" si="906"/>
        <v>Concepcion</v>
      </c>
      <c r="O8895" s="1">
        <f t="shared" si="903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04"/>
        <v>Concepcion439366</v>
      </c>
    </row>
    <row r="8896" spans="11:19" x14ac:dyDescent="0.3">
      <c r="K8896">
        <f t="shared" si="901"/>
        <v>0</v>
      </c>
      <c r="L8896" t="str">
        <f t="shared" si="902"/>
        <v>Concepcion43936</v>
      </c>
      <c r="M8896" s="9">
        <f t="shared" si="905"/>
        <v>7</v>
      </c>
      <c r="N8896" t="str">
        <f t="shared" si="906"/>
        <v>Concepcion</v>
      </c>
      <c r="O8896" s="1">
        <f t="shared" si="903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04"/>
        <v>Concepcion439367</v>
      </c>
    </row>
    <row r="8897" spans="11:19" x14ac:dyDescent="0.3">
      <c r="K8897">
        <f t="shared" si="901"/>
        <v>0</v>
      </c>
      <c r="L8897" t="str">
        <f t="shared" si="902"/>
        <v>Concepcion43936</v>
      </c>
      <c r="M8897" s="9">
        <f t="shared" si="905"/>
        <v>8</v>
      </c>
      <c r="N8897" t="str">
        <f t="shared" si="906"/>
        <v>Concepcion</v>
      </c>
      <c r="O8897" s="1">
        <f t="shared" si="903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04"/>
        <v>Concepcion439368</v>
      </c>
    </row>
    <row r="8898" spans="11:19" x14ac:dyDescent="0.3">
      <c r="K8898">
        <f t="shared" si="901"/>
        <v>0</v>
      </c>
      <c r="L8898" t="str">
        <f t="shared" si="902"/>
        <v>Concepcion43936</v>
      </c>
      <c r="M8898" s="9">
        <f t="shared" si="905"/>
        <v>9</v>
      </c>
      <c r="N8898" t="str">
        <f t="shared" si="906"/>
        <v>Concepcion</v>
      </c>
      <c r="O8898" s="1">
        <f t="shared" si="903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04"/>
        <v>Concepcion439369</v>
      </c>
    </row>
    <row r="8899" spans="11:19" x14ac:dyDescent="0.3">
      <c r="K8899">
        <f t="shared" si="901"/>
        <v>0</v>
      </c>
      <c r="L8899" t="str">
        <f t="shared" si="902"/>
        <v>Concepcion43936</v>
      </c>
      <c r="M8899" s="9">
        <f t="shared" si="905"/>
        <v>10</v>
      </c>
      <c r="N8899" t="str">
        <f t="shared" si="906"/>
        <v>Concepcion</v>
      </c>
      <c r="O8899" s="1">
        <f t="shared" si="903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04"/>
        <v>Concepcion4393610</v>
      </c>
    </row>
    <row r="8900" spans="11:19" x14ac:dyDescent="0.3">
      <c r="K8900">
        <f t="shared" si="901"/>
        <v>0</v>
      </c>
      <c r="L8900" t="str">
        <f t="shared" si="902"/>
        <v>Concepcion43936</v>
      </c>
      <c r="M8900" s="9">
        <f t="shared" si="905"/>
        <v>11</v>
      </c>
      <c r="N8900" t="str">
        <f t="shared" si="906"/>
        <v>Concepcion</v>
      </c>
      <c r="O8900" s="1">
        <f t="shared" si="903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04"/>
        <v>Concepcion4393611</v>
      </c>
    </row>
    <row r="8901" spans="11:19" x14ac:dyDescent="0.3">
      <c r="K8901">
        <f t="shared" si="901"/>
        <v>0</v>
      </c>
      <c r="L8901" t="str">
        <f t="shared" si="902"/>
        <v>Concepcion43936</v>
      </c>
      <c r="M8901" s="9">
        <f t="shared" si="905"/>
        <v>12</v>
      </c>
      <c r="N8901" t="str">
        <f t="shared" si="906"/>
        <v>Concepcion</v>
      </c>
      <c r="O8901" s="1">
        <f t="shared" si="903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04"/>
        <v>Concepcion4393612</v>
      </c>
    </row>
    <row r="8902" spans="11:19" x14ac:dyDescent="0.3">
      <c r="K8902">
        <f t="shared" si="901"/>
        <v>0</v>
      </c>
      <c r="L8902" t="str">
        <f t="shared" si="902"/>
        <v>Concepcion43936</v>
      </c>
      <c r="M8902" s="9">
        <f t="shared" si="905"/>
        <v>13</v>
      </c>
      <c r="N8902" t="str">
        <f t="shared" si="906"/>
        <v>Concepcion</v>
      </c>
      <c r="O8902" s="1">
        <f t="shared" si="903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04"/>
        <v>Concepcion4393613</v>
      </c>
    </row>
    <row r="8903" spans="11:19" x14ac:dyDescent="0.3">
      <c r="K8903">
        <f t="shared" ref="K8903:K8966" si="907">+COUNTIFS($L$6:$L$20000,B8903)</f>
        <v>0</v>
      </c>
      <c r="L8903" t="str">
        <f t="shared" si="902"/>
        <v>Concepcion43936</v>
      </c>
      <c r="M8903" s="9">
        <f t="shared" si="905"/>
        <v>14</v>
      </c>
      <c r="N8903" t="str">
        <f t="shared" si="906"/>
        <v>Concepcion</v>
      </c>
      <c r="O8903" s="1">
        <f t="shared" si="903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04"/>
        <v>Concepcion4393614</v>
      </c>
    </row>
    <row r="8904" spans="11:19" x14ac:dyDescent="0.3">
      <c r="K8904">
        <f t="shared" si="907"/>
        <v>0</v>
      </c>
      <c r="L8904" t="str">
        <f t="shared" si="902"/>
        <v>Concepcion43936</v>
      </c>
      <c r="M8904" s="9">
        <f t="shared" si="905"/>
        <v>15</v>
      </c>
      <c r="N8904" t="str">
        <f t="shared" si="906"/>
        <v>Concepcion</v>
      </c>
      <c r="O8904" s="1">
        <f t="shared" si="903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04"/>
        <v>Concepcion4393615</v>
      </c>
    </row>
    <row r="8905" spans="11:19" x14ac:dyDescent="0.3">
      <c r="K8905">
        <f t="shared" si="907"/>
        <v>0</v>
      </c>
      <c r="L8905" t="str">
        <f t="shared" si="902"/>
        <v>Concepcion43936</v>
      </c>
      <c r="M8905" s="9">
        <f t="shared" si="905"/>
        <v>16</v>
      </c>
      <c r="N8905" t="str">
        <f t="shared" si="906"/>
        <v>Concepcion</v>
      </c>
      <c r="O8905" s="1">
        <f t="shared" si="903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04"/>
        <v>Concepcion4393616</v>
      </c>
    </row>
    <row r="8906" spans="11:19" x14ac:dyDescent="0.3">
      <c r="K8906">
        <f t="shared" si="907"/>
        <v>0</v>
      </c>
      <c r="L8906" t="str">
        <f t="shared" si="902"/>
        <v>Concepcion43936</v>
      </c>
      <c r="M8906" s="9">
        <f t="shared" si="905"/>
        <v>17</v>
      </c>
      <c r="N8906" t="str">
        <f t="shared" si="906"/>
        <v>Concepcion</v>
      </c>
      <c r="O8906" s="1">
        <f t="shared" si="903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04"/>
        <v>Concepcion4393617</v>
      </c>
    </row>
    <row r="8907" spans="11:19" x14ac:dyDescent="0.3">
      <c r="K8907">
        <f t="shared" si="907"/>
        <v>0</v>
      </c>
      <c r="L8907" t="str">
        <f t="shared" si="902"/>
        <v>Concepcion43936</v>
      </c>
      <c r="M8907" s="9">
        <f t="shared" si="905"/>
        <v>18</v>
      </c>
      <c r="N8907" t="str">
        <f t="shared" si="906"/>
        <v>Concepcion</v>
      </c>
      <c r="O8907" s="1">
        <f t="shared" si="903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04"/>
        <v>Concepcion4393618</v>
      </c>
    </row>
    <row r="8908" spans="11:19" x14ac:dyDescent="0.3">
      <c r="K8908">
        <f t="shared" si="907"/>
        <v>0</v>
      </c>
      <c r="L8908" t="str">
        <f t="shared" si="902"/>
        <v>Concepcion43936</v>
      </c>
      <c r="M8908" s="9">
        <f t="shared" si="905"/>
        <v>19</v>
      </c>
      <c r="N8908" t="str">
        <f t="shared" si="906"/>
        <v>Concepcion</v>
      </c>
      <c r="O8908" s="1">
        <f t="shared" si="903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04"/>
        <v>Concepcion4393619</v>
      </c>
    </row>
    <row r="8909" spans="11:19" x14ac:dyDescent="0.3">
      <c r="K8909">
        <f t="shared" si="907"/>
        <v>0</v>
      </c>
      <c r="L8909" t="str">
        <f t="shared" si="902"/>
        <v>Concepcion43936</v>
      </c>
      <c r="M8909" s="9">
        <f t="shared" si="905"/>
        <v>20</v>
      </c>
      <c r="N8909" t="str">
        <f t="shared" si="906"/>
        <v>Concepcion</v>
      </c>
      <c r="O8909" s="1">
        <f t="shared" si="903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04"/>
        <v>Concepcion4393620</v>
      </c>
    </row>
    <row r="8910" spans="11:19" x14ac:dyDescent="0.3">
      <c r="K8910">
        <f t="shared" si="907"/>
        <v>0</v>
      </c>
      <c r="L8910" t="str">
        <f t="shared" si="902"/>
        <v>Concepcion43936</v>
      </c>
      <c r="M8910" s="9">
        <f t="shared" si="905"/>
        <v>21</v>
      </c>
      <c r="N8910" t="str">
        <f t="shared" si="906"/>
        <v>Concepcion</v>
      </c>
      <c r="O8910" s="1">
        <f t="shared" si="903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04"/>
        <v>Concepcion4393621</v>
      </c>
    </row>
    <row r="8911" spans="11:19" x14ac:dyDescent="0.3">
      <c r="K8911">
        <f t="shared" si="907"/>
        <v>0</v>
      </c>
      <c r="L8911" t="str">
        <f t="shared" si="902"/>
        <v>Concepcion43936</v>
      </c>
      <c r="M8911" s="9">
        <f t="shared" si="905"/>
        <v>22</v>
      </c>
      <c r="N8911" t="str">
        <f t="shared" si="906"/>
        <v>Concepcion</v>
      </c>
      <c r="O8911" s="1">
        <f t="shared" si="903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04"/>
        <v>Concepcion4393622</v>
      </c>
    </row>
    <row r="8912" spans="11:19" x14ac:dyDescent="0.3">
      <c r="K8912">
        <f t="shared" si="907"/>
        <v>0</v>
      </c>
      <c r="L8912" t="str">
        <f t="shared" si="902"/>
        <v>Concepcion43936</v>
      </c>
      <c r="M8912" s="9">
        <f t="shared" si="905"/>
        <v>23</v>
      </c>
      <c r="N8912" t="str">
        <f t="shared" si="906"/>
        <v>Concepcion</v>
      </c>
      <c r="O8912" s="1">
        <f t="shared" si="903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04"/>
        <v>Concepcion4393623</v>
      </c>
    </row>
    <row r="8913" spans="11:19" x14ac:dyDescent="0.3">
      <c r="K8913">
        <f t="shared" si="907"/>
        <v>0</v>
      </c>
      <c r="L8913" t="str">
        <f t="shared" si="902"/>
        <v>Concepcion43936</v>
      </c>
      <c r="M8913" s="9">
        <f t="shared" si="905"/>
        <v>24</v>
      </c>
      <c r="N8913" t="str">
        <f t="shared" si="906"/>
        <v>Concepcion</v>
      </c>
      <c r="O8913" s="1">
        <f t="shared" si="903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04"/>
        <v>Concepcion4393624</v>
      </c>
    </row>
    <row r="8914" spans="11:19" x14ac:dyDescent="0.3">
      <c r="K8914">
        <f t="shared" si="907"/>
        <v>0</v>
      </c>
      <c r="L8914" t="str">
        <f t="shared" si="902"/>
        <v>Concepcion43936</v>
      </c>
      <c r="M8914" s="9">
        <f t="shared" si="905"/>
        <v>25</v>
      </c>
      <c r="N8914" t="str">
        <f t="shared" si="906"/>
        <v>Concepcion</v>
      </c>
      <c r="O8914" s="1">
        <f t="shared" si="903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04"/>
        <v>Concepcion4393625</v>
      </c>
    </row>
    <row r="8915" spans="11:19" x14ac:dyDescent="0.3">
      <c r="K8915">
        <f t="shared" si="907"/>
        <v>0</v>
      </c>
      <c r="L8915" t="str">
        <f t="shared" si="902"/>
        <v>Concepcion43936</v>
      </c>
      <c r="M8915" s="9">
        <f t="shared" si="905"/>
        <v>26</v>
      </c>
      <c r="N8915" t="str">
        <f t="shared" si="906"/>
        <v>Concepcion</v>
      </c>
      <c r="O8915" s="1">
        <f t="shared" si="903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04"/>
        <v>Concepcion4393626</v>
      </c>
    </row>
    <row r="8916" spans="11:19" x14ac:dyDescent="0.3">
      <c r="K8916">
        <f t="shared" si="907"/>
        <v>0</v>
      </c>
      <c r="L8916" t="str">
        <f t="shared" si="902"/>
        <v>Concepcion43936</v>
      </c>
      <c r="M8916" s="9">
        <f t="shared" si="905"/>
        <v>27</v>
      </c>
      <c r="N8916" t="str">
        <f t="shared" si="906"/>
        <v>Concepcion</v>
      </c>
      <c r="O8916" s="1">
        <f t="shared" si="903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04"/>
        <v>Concepcion4393627</v>
      </c>
    </row>
    <row r="8917" spans="11:19" x14ac:dyDescent="0.3">
      <c r="K8917">
        <f t="shared" si="907"/>
        <v>0</v>
      </c>
      <c r="L8917" t="str">
        <f t="shared" si="902"/>
        <v>Concepcion43936</v>
      </c>
      <c r="M8917" s="9">
        <f t="shared" si="905"/>
        <v>28</v>
      </c>
      <c r="N8917" t="str">
        <f t="shared" si="906"/>
        <v>Concepcion</v>
      </c>
      <c r="O8917" s="1">
        <f t="shared" si="903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04"/>
        <v>Concepcion4393628</v>
      </c>
    </row>
    <row r="8918" spans="11:19" x14ac:dyDescent="0.3">
      <c r="K8918">
        <f t="shared" si="907"/>
        <v>0</v>
      </c>
      <c r="L8918" t="str">
        <f t="shared" si="902"/>
        <v>Concepcion43936</v>
      </c>
      <c r="M8918" s="9">
        <f t="shared" si="905"/>
        <v>29</v>
      </c>
      <c r="N8918" t="str">
        <f t="shared" si="906"/>
        <v>Concepcion</v>
      </c>
      <c r="O8918" s="1">
        <f t="shared" si="903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04"/>
        <v>Concepcion4393629</v>
      </c>
    </row>
    <row r="8919" spans="11:19" x14ac:dyDescent="0.3">
      <c r="K8919">
        <f t="shared" si="907"/>
        <v>0</v>
      </c>
      <c r="L8919" t="str">
        <f t="shared" si="902"/>
        <v>Concepcion43936</v>
      </c>
      <c r="M8919" s="9">
        <f t="shared" si="905"/>
        <v>30</v>
      </c>
      <c r="N8919" t="str">
        <f t="shared" si="906"/>
        <v>Concepcion</v>
      </c>
      <c r="O8919" s="1">
        <f t="shared" si="903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04"/>
        <v>Concepcion4393630</v>
      </c>
    </row>
    <row r="8920" spans="11:19" x14ac:dyDescent="0.3">
      <c r="K8920">
        <f t="shared" si="907"/>
        <v>0</v>
      </c>
      <c r="L8920" t="str">
        <f t="shared" si="902"/>
        <v>Concepcion43936</v>
      </c>
      <c r="M8920" s="9">
        <f t="shared" si="905"/>
        <v>31</v>
      </c>
      <c r="N8920" t="str">
        <f t="shared" si="906"/>
        <v>Concepcion</v>
      </c>
      <c r="O8920" s="1">
        <f t="shared" si="903"/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si="904"/>
        <v>Concepcion4393631</v>
      </c>
    </row>
    <row r="8921" spans="11:19" x14ac:dyDescent="0.3">
      <c r="K8921">
        <f t="shared" si="907"/>
        <v>0</v>
      </c>
      <c r="L8921" t="str">
        <f t="shared" si="902"/>
        <v>Concepcion43936</v>
      </c>
      <c r="M8921" s="9">
        <f t="shared" si="905"/>
        <v>32</v>
      </c>
      <c r="N8921" t="str">
        <f t="shared" si="906"/>
        <v>Concepcion</v>
      </c>
      <c r="O8921" s="1">
        <f t="shared" si="903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04"/>
        <v>Concepcion4393632</v>
      </c>
    </row>
    <row r="8922" spans="11:19" x14ac:dyDescent="0.3">
      <c r="K8922">
        <f t="shared" si="907"/>
        <v>0</v>
      </c>
      <c r="L8922" t="str">
        <f t="shared" ref="L8922:L8985" si="908">+N8922&amp;O8922</f>
        <v>Concepcion43936</v>
      </c>
      <c r="M8922" s="9">
        <f t="shared" ref="M8922:M8985" si="909">+M8921+1</f>
        <v>33</v>
      </c>
      <c r="N8922" t="str">
        <f t="shared" ref="N8922:N8985" si="910">+N8921</f>
        <v>Concepcion</v>
      </c>
      <c r="O8922" s="1">
        <f t="shared" ref="O8922:O8985" si="911">+O8921</f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ref="S8922:S8985" si="912">+N8922&amp;O8922&amp;M8922</f>
        <v>Concepcion4393633</v>
      </c>
    </row>
    <row r="8923" spans="11:19" x14ac:dyDescent="0.3">
      <c r="K8923">
        <f t="shared" si="907"/>
        <v>0</v>
      </c>
      <c r="L8923" t="str">
        <f t="shared" si="908"/>
        <v>Concepcion43936</v>
      </c>
      <c r="M8923" s="9">
        <f t="shared" si="909"/>
        <v>34</v>
      </c>
      <c r="N8923" t="str">
        <f t="shared" si="910"/>
        <v>Concepcion</v>
      </c>
      <c r="O8923" s="1">
        <f t="shared" si="911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2"/>
        <v>Concepcion4393634</v>
      </c>
    </row>
    <row r="8924" spans="11:19" x14ac:dyDescent="0.3">
      <c r="K8924">
        <f t="shared" si="907"/>
        <v>0</v>
      </c>
      <c r="L8924" t="str">
        <f t="shared" si="908"/>
        <v>Concepcion43936</v>
      </c>
      <c r="M8924" s="9">
        <f t="shared" si="909"/>
        <v>35</v>
      </c>
      <c r="N8924" t="str">
        <f t="shared" si="910"/>
        <v>Concepcion</v>
      </c>
      <c r="O8924" s="1">
        <f t="shared" si="911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2"/>
        <v>Concepcion4393635</v>
      </c>
    </row>
    <row r="8925" spans="11:19" x14ac:dyDescent="0.3">
      <c r="K8925">
        <f t="shared" si="907"/>
        <v>0</v>
      </c>
      <c r="L8925" t="str">
        <f t="shared" si="908"/>
        <v>Concepcion43936</v>
      </c>
      <c r="M8925" s="9">
        <f t="shared" si="909"/>
        <v>36</v>
      </c>
      <c r="N8925" t="str">
        <f t="shared" si="910"/>
        <v>Concepcion</v>
      </c>
      <c r="O8925" s="1">
        <f t="shared" si="911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2"/>
        <v>Concepcion4393636</v>
      </c>
    </row>
    <row r="8926" spans="11:19" x14ac:dyDescent="0.3">
      <c r="K8926">
        <f t="shared" si="907"/>
        <v>0</v>
      </c>
      <c r="L8926" t="str">
        <f t="shared" si="908"/>
        <v>Concepcion43936</v>
      </c>
      <c r="M8926" s="9">
        <f t="shared" si="909"/>
        <v>37</v>
      </c>
      <c r="N8926" t="str">
        <f t="shared" si="910"/>
        <v>Concepcion</v>
      </c>
      <c r="O8926" s="1">
        <f t="shared" si="911"/>
        <v>43936</v>
      </c>
      <c r="P8926">
        <f>+VLOOKUP($N8926,[1]Hoja3!$A$4:$E$349,2,0)</f>
        <v>8</v>
      </c>
      <c r="Q8926">
        <f>+VLOOKUP($N8926,[1]Hoja3!$A$4:$E$349,3,0)</f>
        <v>8101</v>
      </c>
      <c r="R8926" t="str">
        <f>+VLOOKUP($N8926,[1]Hoja3!$A$4:$E$349,4,0)</f>
        <v>Biobío</v>
      </c>
      <c r="S8926" t="str">
        <f t="shared" si="912"/>
        <v>Concepcion4393637</v>
      </c>
    </row>
    <row r="8927" spans="11:19" x14ac:dyDescent="0.3">
      <c r="K8927">
        <f t="shared" si="907"/>
        <v>0</v>
      </c>
      <c r="L8927" t="str">
        <f t="shared" si="908"/>
        <v>Concepcion43936</v>
      </c>
      <c r="M8927" s="9">
        <f t="shared" si="909"/>
        <v>38</v>
      </c>
      <c r="N8927" t="str">
        <f t="shared" si="910"/>
        <v>Concepcion</v>
      </c>
      <c r="O8927" s="1">
        <f t="shared" si="911"/>
        <v>43936</v>
      </c>
      <c r="P8927">
        <f>+VLOOKUP($N8927,[1]Hoja3!$A$4:$E$349,2,0)</f>
        <v>8</v>
      </c>
      <c r="Q8927">
        <f>+VLOOKUP($N8927,[1]Hoja3!$A$4:$E$349,3,0)</f>
        <v>8101</v>
      </c>
      <c r="R8927" t="str">
        <f>+VLOOKUP($N8927,[1]Hoja3!$A$4:$E$349,4,0)</f>
        <v>Biobío</v>
      </c>
      <c r="S8927" t="str">
        <f t="shared" si="912"/>
        <v>Concepcion4393638</v>
      </c>
    </row>
    <row r="8928" spans="11:19" x14ac:dyDescent="0.3">
      <c r="K8928">
        <f t="shared" si="907"/>
        <v>0</v>
      </c>
      <c r="L8928" t="str">
        <f t="shared" si="908"/>
        <v>Concon43936</v>
      </c>
      <c r="M8928" s="9">
        <v>1</v>
      </c>
      <c r="N8928" t="s">
        <v>89</v>
      </c>
      <c r="O8928" s="1">
        <f t="shared" si="911"/>
        <v>43936</v>
      </c>
      <c r="P8928">
        <f>+VLOOKUP($N8928,[1]Hoja3!$A$4:$E$349,2,0)</f>
        <v>5</v>
      </c>
      <c r="Q8928">
        <f>+VLOOKUP($N8928,[1]Hoja3!$A$4:$E$349,3,0)</f>
        <v>5103</v>
      </c>
      <c r="R8928" t="str">
        <f>+VLOOKUP($N8928,[1]Hoja3!$A$4:$E$349,4,0)</f>
        <v>Valparaíso</v>
      </c>
      <c r="S8928" t="str">
        <f t="shared" si="912"/>
        <v>Concon439361</v>
      </c>
    </row>
    <row r="8929" spans="11:19" x14ac:dyDescent="0.3">
      <c r="K8929">
        <f t="shared" si="907"/>
        <v>0</v>
      </c>
      <c r="L8929" t="str">
        <f t="shared" si="908"/>
        <v>Corral43936</v>
      </c>
      <c r="M8929" s="9">
        <v>1</v>
      </c>
      <c r="N8929" t="s">
        <v>94</v>
      </c>
      <c r="O8929" s="1">
        <f t="shared" si="911"/>
        <v>43936</v>
      </c>
      <c r="P8929">
        <f>+VLOOKUP($N8929,[1]Hoja3!$A$4:$E$349,2,0)</f>
        <v>14</v>
      </c>
      <c r="Q8929">
        <f>+VLOOKUP($N8929,[1]Hoja3!$A$4:$E$349,3,0)</f>
        <v>14102</v>
      </c>
      <c r="R8929" t="str">
        <f>+VLOOKUP($N8929,[1]Hoja3!$A$4:$E$349,4,0)</f>
        <v>Los Ríos</v>
      </c>
      <c r="S8929" t="str">
        <f t="shared" si="912"/>
        <v>Corral439361</v>
      </c>
    </row>
    <row r="8930" spans="11:19" x14ac:dyDescent="0.3">
      <c r="K8930">
        <f t="shared" si="907"/>
        <v>0</v>
      </c>
      <c r="L8930" t="str">
        <f t="shared" si="908"/>
        <v>Cunco43936</v>
      </c>
      <c r="M8930" s="9">
        <v>1</v>
      </c>
      <c r="N8930" t="s">
        <v>96</v>
      </c>
      <c r="O8930" s="1">
        <f t="shared" si="911"/>
        <v>43936</v>
      </c>
      <c r="P8930">
        <f>+VLOOKUP($N8930,[1]Hoja3!$A$4:$E$349,2,0)</f>
        <v>9</v>
      </c>
      <c r="Q8930">
        <f>+VLOOKUP($N8930,[1]Hoja3!$A$4:$E$349,3,0)</f>
        <v>9103</v>
      </c>
      <c r="R8930" t="str">
        <f>+VLOOKUP($N8930,[1]Hoja3!$A$4:$E$349,4,0)</f>
        <v>Araucanía</v>
      </c>
      <c r="S8930" t="str">
        <f t="shared" si="912"/>
        <v>Cunco439361</v>
      </c>
    </row>
    <row r="8931" spans="11:19" x14ac:dyDescent="0.3">
      <c r="K8931">
        <f t="shared" si="907"/>
        <v>0</v>
      </c>
      <c r="L8931" t="str">
        <f t="shared" si="908"/>
        <v>Curacavi43936</v>
      </c>
      <c r="M8931" s="9">
        <v>1</v>
      </c>
      <c r="N8931" t="s">
        <v>98</v>
      </c>
      <c r="O8931" s="1">
        <f t="shared" si="911"/>
        <v>43936</v>
      </c>
      <c r="P8931">
        <f>+VLOOKUP($N8931,[1]Hoja3!$A$4:$E$349,2,0)</f>
        <v>13</v>
      </c>
      <c r="Q8931">
        <f>+VLOOKUP($N8931,[1]Hoja3!$A$4:$E$349,3,0)</f>
        <v>13503</v>
      </c>
      <c r="R8931" t="str">
        <f>+VLOOKUP($N8931,[1]Hoja3!$A$4:$E$349,4,0)</f>
        <v>Metropolitana</v>
      </c>
      <c r="S8931" t="str">
        <f t="shared" si="912"/>
        <v>Curacavi439361</v>
      </c>
    </row>
    <row r="8932" spans="11:19" x14ac:dyDescent="0.3">
      <c r="K8932">
        <f t="shared" si="907"/>
        <v>0</v>
      </c>
      <c r="L8932" t="str">
        <f t="shared" si="908"/>
        <v>Curico43936</v>
      </c>
      <c r="M8932" s="9">
        <v>1</v>
      </c>
      <c r="N8932" t="s">
        <v>103</v>
      </c>
      <c r="O8932" s="1">
        <f t="shared" si="911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2"/>
        <v>Curico439361</v>
      </c>
    </row>
    <row r="8933" spans="11:19" x14ac:dyDescent="0.3">
      <c r="K8933">
        <f t="shared" si="907"/>
        <v>0</v>
      </c>
      <c r="L8933" t="str">
        <f t="shared" si="908"/>
        <v>Curico43936</v>
      </c>
      <c r="M8933" s="9">
        <f t="shared" si="909"/>
        <v>2</v>
      </c>
      <c r="N8933" t="str">
        <f t="shared" si="910"/>
        <v>Curico</v>
      </c>
      <c r="O8933" s="1">
        <f t="shared" si="911"/>
        <v>43936</v>
      </c>
      <c r="P8933">
        <f>+VLOOKUP($N8933,[1]Hoja3!$A$4:$E$349,2,0)</f>
        <v>7</v>
      </c>
      <c r="Q8933">
        <f>+VLOOKUP($N8933,[1]Hoja3!$A$4:$E$349,3,0)</f>
        <v>7301</v>
      </c>
      <c r="R8933" t="str">
        <f>+VLOOKUP($N8933,[1]Hoja3!$A$4:$E$349,4,0)</f>
        <v>Maule</v>
      </c>
      <c r="S8933" t="str">
        <f t="shared" si="912"/>
        <v>Curico439362</v>
      </c>
    </row>
    <row r="8934" spans="11:19" x14ac:dyDescent="0.3">
      <c r="K8934">
        <f t="shared" si="907"/>
        <v>0</v>
      </c>
      <c r="L8934" t="str">
        <f t="shared" si="908"/>
        <v>Curico43936</v>
      </c>
      <c r="M8934" s="9">
        <f t="shared" si="909"/>
        <v>3</v>
      </c>
      <c r="N8934" t="str">
        <f t="shared" si="910"/>
        <v>Curico</v>
      </c>
      <c r="O8934" s="1">
        <f t="shared" si="911"/>
        <v>43936</v>
      </c>
      <c r="P8934">
        <f>+VLOOKUP($N8934,[1]Hoja3!$A$4:$E$349,2,0)</f>
        <v>7</v>
      </c>
      <c r="Q8934">
        <f>+VLOOKUP($N8934,[1]Hoja3!$A$4:$E$349,3,0)</f>
        <v>7301</v>
      </c>
      <c r="R8934" t="str">
        <f>+VLOOKUP($N8934,[1]Hoja3!$A$4:$E$349,4,0)</f>
        <v>Maule</v>
      </c>
      <c r="S8934" t="str">
        <f t="shared" si="912"/>
        <v>Curico439363</v>
      </c>
    </row>
    <row r="8935" spans="11:19" x14ac:dyDescent="0.3">
      <c r="K8935">
        <f t="shared" si="907"/>
        <v>0</v>
      </c>
      <c r="L8935" t="str">
        <f t="shared" si="908"/>
        <v>El Quisco43936</v>
      </c>
      <c r="M8935" s="9">
        <v>1</v>
      </c>
      <c r="N8935" t="s">
        <v>110</v>
      </c>
      <c r="O8935" s="1">
        <f t="shared" si="911"/>
        <v>43936</v>
      </c>
      <c r="P8935">
        <f>+VLOOKUP($N8935,[1]Hoja3!$A$4:$E$349,2,0)</f>
        <v>5</v>
      </c>
      <c r="Q8935">
        <f>+VLOOKUP($N8935,[1]Hoja3!$A$4:$E$349,3,0)</f>
        <v>5604</v>
      </c>
      <c r="R8935" t="str">
        <f>+VLOOKUP($N8935,[1]Hoja3!$A$4:$E$349,4,0)</f>
        <v>Valparaíso</v>
      </c>
      <c r="S8935" t="str">
        <f t="shared" si="912"/>
        <v>El Quisco439361</v>
      </c>
    </row>
    <row r="8936" spans="11:19" x14ac:dyDescent="0.3">
      <c r="K8936">
        <f t="shared" si="907"/>
        <v>0</v>
      </c>
      <c r="L8936" t="str">
        <f t="shared" si="908"/>
        <v>El Tabo43936</v>
      </c>
      <c r="M8936" s="9">
        <v>1</v>
      </c>
      <c r="N8936" t="s">
        <v>111</v>
      </c>
      <c r="O8936" s="1">
        <f t="shared" si="911"/>
        <v>43936</v>
      </c>
      <c r="P8936">
        <f>+VLOOKUP($N8936,[1]Hoja3!$A$4:$E$349,2,0)</f>
        <v>5</v>
      </c>
      <c r="Q8936">
        <f>+VLOOKUP($N8936,[1]Hoja3!$A$4:$E$349,3,0)</f>
        <v>5605</v>
      </c>
      <c r="R8936" t="str">
        <f>+VLOOKUP($N8936,[1]Hoja3!$A$4:$E$349,4,0)</f>
        <v>Valparaíso</v>
      </c>
      <c r="S8936" t="str">
        <f t="shared" si="912"/>
        <v>El Tabo439361</v>
      </c>
    </row>
    <row r="8937" spans="11:19" x14ac:dyDescent="0.3">
      <c r="K8937">
        <f t="shared" si="907"/>
        <v>0</v>
      </c>
      <c r="L8937" t="str">
        <f t="shared" si="908"/>
        <v>Florida43936</v>
      </c>
      <c r="M8937" s="9">
        <v>1</v>
      </c>
      <c r="N8937" t="s">
        <v>115</v>
      </c>
      <c r="O8937" s="1">
        <f t="shared" si="911"/>
        <v>43936</v>
      </c>
      <c r="P8937">
        <f>+VLOOKUP($N8937,[1]Hoja3!$A$4:$E$349,2,0)</f>
        <v>8</v>
      </c>
      <c r="Q8937">
        <f>+VLOOKUP($N8937,[1]Hoja3!$A$4:$E$349,3,0)</f>
        <v>8104</v>
      </c>
      <c r="R8937" t="str">
        <f>+VLOOKUP($N8937,[1]Hoja3!$A$4:$E$349,4,0)</f>
        <v>Biobío</v>
      </c>
      <c r="S8937" t="str">
        <f t="shared" si="912"/>
        <v>Florida439361</v>
      </c>
    </row>
    <row r="8938" spans="11:19" x14ac:dyDescent="0.3">
      <c r="K8938">
        <f t="shared" si="907"/>
        <v>0</v>
      </c>
      <c r="L8938" t="str">
        <f t="shared" si="908"/>
        <v>Florida43936</v>
      </c>
      <c r="M8938" s="9">
        <f t="shared" si="909"/>
        <v>2</v>
      </c>
      <c r="N8938" t="str">
        <f t="shared" si="910"/>
        <v>Florida</v>
      </c>
      <c r="O8938" s="1">
        <f t="shared" si="911"/>
        <v>43936</v>
      </c>
      <c r="P8938">
        <f>+VLOOKUP($N8938,[1]Hoja3!$A$4:$E$349,2,0)</f>
        <v>8</v>
      </c>
      <c r="Q8938">
        <f>+VLOOKUP($N8938,[1]Hoja3!$A$4:$E$349,3,0)</f>
        <v>8104</v>
      </c>
      <c r="R8938" t="str">
        <f>+VLOOKUP($N8938,[1]Hoja3!$A$4:$E$349,4,0)</f>
        <v>Biobío</v>
      </c>
      <c r="S8938" t="str">
        <f t="shared" si="912"/>
        <v>Florida439362</v>
      </c>
    </row>
    <row r="8939" spans="11:19" x14ac:dyDescent="0.3">
      <c r="K8939">
        <f t="shared" si="907"/>
        <v>0</v>
      </c>
      <c r="L8939" t="str">
        <f t="shared" si="908"/>
        <v>Frutillar43936</v>
      </c>
      <c r="M8939" s="9">
        <v>1</v>
      </c>
      <c r="N8939" t="s">
        <v>119</v>
      </c>
      <c r="O8939" s="1">
        <f t="shared" si="911"/>
        <v>43936</v>
      </c>
      <c r="P8939">
        <f>+VLOOKUP($N8939,[1]Hoja3!$A$4:$E$349,2,0)</f>
        <v>10</v>
      </c>
      <c r="Q8939">
        <f>+VLOOKUP($N8939,[1]Hoja3!$A$4:$E$349,3,0)</f>
        <v>10105</v>
      </c>
      <c r="R8939" t="str">
        <f>+VLOOKUP($N8939,[1]Hoja3!$A$4:$E$349,4,0)</f>
        <v>Los Lagos</v>
      </c>
      <c r="S8939" t="str">
        <f t="shared" si="912"/>
        <v>Frutillar439361</v>
      </c>
    </row>
    <row r="8940" spans="11:19" x14ac:dyDescent="0.3">
      <c r="K8940">
        <f t="shared" si="907"/>
        <v>0</v>
      </c>
      <c r="L8940" t="str">
        <f t="shared" si="908"/>
        <v>Hualqui43936</v>
      </c>
      <c r="M8940" s="9">
        <v>1</v>
      </c>
      <c r="N8940" t="s">
        <v>131</v>
      </c>
      <c r="O8940" s="1">
        <f t="shared" si="911"/>
        <v>43936</v>
      </c>
      <c r="P8940">
        <f>+VLOOKUP($N8940,[1]Hoja3!$A$4:$E$349,2,0)</f>
        <v>8</v>
      </c>
      <c r="Q8940">
        <f>+VLOOKUP($N8940,[1]Hoja3!$A$4:$E$349,3,0)</f>
        <v>8105</v>
      </c>
      <c r="R8940" t="str">
        <f>+VLOOKUP($N8940,[1]Hoja3!$A$4:$E$349,4,0)</f>
        <v>Biobío</v>
      </c>
      <c r="S8940" t="str">
        <f t="shared" si="912"/>
        <v>Hualqui439361</v>
      </c>
    </row>
    <row r="8941" spans="11:19" x14ac:dyDescent="0.3">
      <c r="K8941">
        <f t="shared" si="907"/>
        <v>0</v>
      </c>
      <c r="L8941" t="str">
        <f t="shared" si="908"/>
        <v>Illapel43936</v>
      </c>
      <c r="M8941" s="9">
        <v>1</v>
      </c>
      <c r="N8941" t="s">
        <v>135</v>
      </c>
      <c r="O8941" s="1">
        <f t="shared" si="911"/>
        <v>43936</v>
      </c>
      <c r="P8941">
        <f>+VLOOKUP($N8941,[1]Hoja3!$A$4:$E$349,2,0)</f>
        <v>4</v>
      </c>
      <c r="Q8941">
        <f>+VLOOKUP($N8941,[1]Hoja3!$A$4:$E$349,3,0)</f>
        <v>4201</v>
      </c>
      <c r="R8941" t="str">
        <f>+VLOOKUP($N8941,[1]Hoja3!$A$4:$E$349,4,0)</f>
        <v>Coquimbo</v>
      </c>
      <c r="S8941" t="str">
        <f t="shared" si="912"/>
        <v>Illapel439361</v>
      </c>
    </row>
    <row r="8942" spans="11:19" x14ac:dyDescent="0.3">
      <c r="K8942">
        <f t="shared" si="907"/>
        <v>0</v>
      </c>
      <c r="L8942" t="str">
        <f t="shared" si="908"/>
        <v>Illapel43936</v>
      </c>
      <c r="M8942" s="9">
        <f t="shared" si="909"/>
        <v>2</v>
      </c>
      <c r="N8942" t="str">
        <f t="shared" si="910"/>
        <v>Illapel</v>
      </c>
      <c r="O8942" s="1">
        <f t="shared" si="911"/>
        <v>43936</v>
      </c>
      <c r="P8942">
        <f>+VLOOKUP($N8942,[1]Hoja3!$A$4:$E$349,2,0)</f>
        <v>4</v>
      </c>
      <c r="Q8942">
        <f>+VLOOKUP($N8942,[1]Hoja3!$A$4:$E$349,3,0)</f>
        <v>4201</v>
      </c>
      <c r="R8942" t="str">
        <f>+VLOOKUP($N8942,[1]Hoja3!$A$4:$E$349,4,0)</f>
        <v>Coquimbo</v>
      </c>
      <c r="S8942" t="str">
        <f t="shared" si="912"/>
        <v>Illapel439362</v>
      </c>
    </row>
    <row r="8943" spans="11:19" x14ac:dyDescent="0.3">
      <c r="K8943">
        <f t="shared" si="907"/>
        <v>0</v>
      </c>
      <c r="L8943" t="str">
        <f t="shared" si="908"/>
        <v>Independencia43936</v>
      </c>
      <c r="M8943" s="9">
        <v>1</v>
      </c>
      <c r="N8943" t="s">
        <v>136</v>
      </c>
      <c r="O8943" s="1">
        <f t="shared" si="911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2"/>
        <v>Independencia439361</v>
      </c>
    </row>
    <row r="8944" spans="11:19" x14ac:dyDescent="0.3">
      <c r="K8944">
        <f t="shared" si="907"/>
        <v>0</v>
      </c>
      <c r="L8944" t="str">
        <f t="shared" si="908"/>
        <v>Independencia43936</v>
      </c>
      <c r="M8944" s="9">
        <f t="shared" si="909"/>
        <v>2</v>
      </c>
      <c r="N8944" t="str">
        <f t="shared" si="910"/>
        <v>Independencia</v>
      </c>
      <c r="O8944" s="1">
        <f t="shared" si="911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2"/>
        <v>Independencia439362</v>
      </c>
    </row>
    <row r="8945" spans="11:19" x14ac:dyDescent="0.3">
      <c r="K8945">
        <f t="shared" si="907"/>
        <v>0</v>
      </c>
      <c r="L8945" t="str">
        <f t="shared" si="908"/>
        <v>Independencia43936</v>
      </c>
      <c r="M8945" s="9">
        <f t="shared" si="909"/>
        <v>3</v>
      </c>
      <c r="N8945" t="str">
        <f t="shared" si="910"/>
        <v>Independencia</v>
      </c>
      <c r="O8945" s="1">
        <f t="shared" si="911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2"/>
        <v>Independencia439363</v>
      </c>
    </row>
    <row r="8946" spans="11:19" x14ac:dyDescent="0.3">
      <c r="K8946">
        <f t="shared" si="907"/>
        <v>0</v>
      </c>
      <c r="L8946" t="str">
        <f t="shared" si="908"/>
        <v>Independencia43936</v>
      </c>
      <c r="M8946" s="9">
        <f t="shared" si="909"/>
        <v>4</v>
      </c>
      <c r="N8946" t="str">
        <f t="shared" si="910"/>
        <v>Independencia</v>
      </c>
      <c r="O8946" s="1">
        <f t="shared" si="911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2"/>
        <v>Independencia439364</v>
      </c>
    </row>
    <row r="8947" spans="11:19" x14ac:dyDescent="0.3">
      <c r="K8947">
        <f t="shared" si="907"/>
        <v>0</v>
      </c>
      <c r="L8947" t="str">
        <f t="shared" si="908"/>
        <v>Independencia43936</v>
      </c>
      <c r="M8947" s="9">
        <f t="shared" si="909"/>
        <v>5</v>
      </c>
      <c r="N8947" t="str">
        <f t="shared" si="910"/>
        <v>Independencia</v>
      </c>
      <c r="O8947" s="1">
        <f t="shared" si="911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2"/>
        <v>Independencia439365</v>
      </c>
    </row>
    <row r="8948" spans="11:19" x14ac:dyDescent="0.3">
      <c r="K8948">
        <f t="shared" si="907"/>
        <v>0</v>
      </c>
      <c r="L8948" t="str">
        <f t="shared" si="908"/>
        <v>Independencia43936</v>
      </c>
      <c r="M8948" s="9">
        <f t="shared" si="909"/>
        <v>6</v>
      </c>
      <c r="N8948" t="str">
        <f t="shared" si="910"/>
        <v>Independencia</v>
      </c>
      <c r="O8948" s="1">
        <f t="shared" si="911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2"/>
        <v>Independencia439366</v>
      </c>
    </row>
    <row r="8949" spans="11:19" x14ac:dyDescent="0.3">
      <c r="K8949">
        <f t="shared" si="907"/>
        <v>0</v>
      </c>
      <c r="L8949" t="str">
        <f t="shared" si="908"/>
        <v>Independencia43936</v>
      </c>
      <c r="M8949" s="9">
        <f t="shared" si="909"/>
        <v>7</v>
      </c>
      <c r="N8949" t="str">
        <f t="shared" si="910"/>
        <v>Independencia</v>
      </c>
      <c r="O8949" s="1">
        <f t="shared" si="911"/>
        <v>43936</v>
      </c>
      <c r="P8949">
        <f>+VLOOKUP($N8949,[1]Hoja3!$A$4:$E$349,2,0)</f>
        <v>13</v>
      </c>
      <c r="Q8949">
        <f>+VLOOKUP($N8949,[1]Hoja3!$A$4:$E$349,3,0)</f>
        <v>13108</v>
      </c>
      <c r="R8949" t="str">
        <f>+VLOOKUP($N8949,[1]Hoja3!$A$4:$E$349,4,0)</f>
        <v>Metropolitana</v>
      </c>
      <c r="S8949" t="str">
        <f t="shared" si="912"/>
        <v>Independencia439367</v>
      </c>
    </row>
    <row r="8950" spans="11:19" x14ac:dyDescent="0.3">
      <c r="K8950">
        <f t="shared" si="907"/>
        <v>0</v>
      </c>
      <c r="L8950" t="str">
        <f t="shared" si="908"/>
        <v>Independencia43936</v>
      </c>
      <c r="M8950" s="9">
        <f t="shared" si="909"/>
        <v>8</v>
      </c>
      <c r="N8950" t="str">
        <f t="shared" si="910"/>
        <v>Independencia</v>
      </c>
      <c r="O8950" s="1">
        <f t="shared" si="911"/>
        <v>43936</v>
      </c>
      <c r="P8950">
        <f>+VLOOKUP($N8950,[1]Hoja3!$A$4:$E$349,2,0)</f>
        <v>13</v>
      </c>
      <c r="Q8950">
        <f>+VLOOKUP($N8950,[1]Hoja3!$A$4:$E$349,3,0)</f>
        <v>13108</v>
      </c>
      <c r="R8950" t="str">
        <f>+VLOOKUP($N8950,[1]Hoja3!$A$4:$E$349,4,0)</f>
        <v>Metropolitana</v>
      </c>
      <c r="S8950" t="str">
        <f t="shared" si="912"/>
        <v>Independencia439368</v>
      </c>
    </row>
    <row r="8951" spans="11:19" x14ac:dyDescent="0.3">
      <c r="K8951">
        <f t="shared" si="907"/>
        <v>0</v>
      </c>
      <c r="L8951" t="str">
        <f t="shared" si="908"/>
        <v>Isla de Maipo43936</v>
      </c>
      <c r="M8951" s="9">
        <v>1</v>
      </c>
      <c r="N8951" t="s">
        <v>138</v>
      </c>
      <c r="O8951" s="1">
        <f t="shared" si="911"/>
        <v>43936</v>
      </c>
      <c r="P8951">
        <f>+VLOOKUP($N8951,[1]Hoja3!$A$4:$E$349,2,0)</f>
        <v>13</v>
      </c>
      <c r="Q8951">
        <f>+VLOOKUP($N8951,[1]Hoja3!$A$4:$E$349,3,0)</f>
        <v>13603</v>
      </c>
      <c r="R8951" t="str">
        <f>+VLOOKUP($N8951,[1]Hoja3!$A$4:$E$349,4,0)</f>
        <v>Metropolitana</v>
      </c>
      <c r="S8951" t="str">
        <f t="shared" si="912"/>
        <v>Isla de Maipo439361</v>
      </c>
    </row>
    <row r="8952" spans="11:19" x14ac:dyDescent="0.3">
      <c r="K8952">
        <f t="shared" si="907"/>
        <v>0</v>
      </c>
      <c r="L8952" t="str">
        <f t="shared" si="908"/>
        <v>La Florida43936</v>
      </c>
      <c r="M8952" s="9">
        <v>1</v>
      </c>
      <c r="N8952" t="s">
        <v>144</v>
      </c>
      <c r="O8952" s="1">
        <f t="shared" si="911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2"/>
        <v>La Florida439361</v>
      </c>
    </row>
    <row r="8953" spans="11:19" x14ac:dyDescent="0.3">
      <c r="K8953">
        <f t="shared" si="907"/>
        <v>0</v>
      </c>
      <c r="L8953" t="str">
        <f t="shared" si="908"/>
        <v>La Florida43936</v>
      </c>
      <c r="M8953" s="9">
        <f t="shared" si="909"/>
        <v>2</v>
      </c>
      <c r="N8953" t="str">
        <f t="shared" si="910"/>
        <v>La Florida</v>
      </c>
      <c r="O8953" s="1">
        <f t="shared" si="911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2"/>
        <v>La Florida439362</v>
      </c>
    </row>
    <row r="8954" spans="11:19" x14ac:dyDescent="0.3">
      <c r="K8954">
        <f t="shared" si="907"/>
        <v>0</v>
      </c>
      <c r="L8954" t="str">
        <f t="shared" si="908"/>
        <v>La Florida43936</v>
      </c>
      <c r="M8954" s="9">
        <f t="shared" si="909"/>
        <v>3</v>
      </c>
      <c r="N8954" t="str">
        <f t="shared" si="910"/>
        <v>La Florida</v>
      </c>
      <c r="O8954" s="1">
        <f t="shared" si="911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2"/>
        <v>La Florida439363</v>
      </c>
    </row>
    <row r="8955" spans="11:19" x14ac:dyDescent="0.3">
      <c r="K8955">
        <f t="shared" si="907"/>
        <v>0</v>
      </c>
      <c r="L8955" t="str">
        <f t="shared" si="908"/>
        <v>La Florida43936</v>
      </c>
      <c r="M8955" s="9">
        <f t="shared" si="909"/>
        <v>4</v>
      </c>
      <c r="N8955" t="str">
        <f t="shared" si="910"/>
        <v>La Florida</v>
      </c>
      <c r="O8955" s="1">
        <f t="shared" si="911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2"/>
        <v>La Florida439364</v>
      </c>
    </row>
    <row r="8956" spans="11:19" x14ac:dyDescent="0.3">
      <c r="K8956">
        <f t="shared" si="907"/>
        <v>0</v>
      </c>
      <c r="L8956" t="str">
        <f t="shared" si="908"/>
        <v>La Florida43936</v>
      </c>
      <c r="M8956" s="9">
        <f t="shared" si="909"/>
        <v>5</v>
      </c>
      <c r="N8956" t="str">
        <f t="shared" si="910"/>
        <v>La Florida</v>
      </c>
      <c r="O8956" s="1">
        <f t="shared" si="911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2"/>
        <v>La Florida439365</v>
      </c>
    </row>
    <row r="8957" spans="11:19" x14ac:dyDescent="0.3">
      <c r="K8957">
        <f t="shared" si="907"/>
        <v>0</v>
      </c>
      <c r="L8957" t="str">
        <f t="shared" si="908"/>
        <v>La Florida43936</v>
      </c>
      <c r="M8957" s="9">
        <f t="shared" si="909"/>
        <v>6</v>
      </c>
      <c r="N8957" t="str">
        <f t="shared" si="910"/>
        <v>La Florida</v>
      </c>
      <c r="O8957" s="1">
        <f t="shared" si="911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2"/>
        <v>La Florida439366</v>
      </c>
    </row>
    <row r="8958" spans="11:19" x14ac:dyDescent="0.3">
      <c r="K8958">
        <f t="shared" si="907"/>
        <v>0</v>
      </c>
      <c r="L8958" t="str">
        <f t="shared" si="908"/>
        <v>La Florida43936</v>
      </c>
      <c r="M8958" s="9">
        <f t="shared" si="909"/>
        <v>7</v>
      </c>
      <c r="N8958" t="str">
        <f t="shared" si="910"/>
        <v>La Florida</v>
      </c>
      <c r="O8958" s="1">
        <f t="shared" si="911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2"/>
        <v>La Florida439367</v>
      </c>
    </row>
    <row r="8959" spans="11:19" x14ac:dyDescent="0.3">
      <c r="K8959">
        <f t="shared" si="907"/>
        <v>0</v>
      </c>
      <c r="L8959" t="str">
        <f t="shared" si="908"/>
        <v>La Florida43936</v>
      </c>
      <c r="M8959" s="9">
        <f t="shared" si="909"/>
        <v>8</v>
      </c>
      <c r="N8959" t="str">
        <f t="shared" si="910"/>
        <v>La Florida</v>
      </c>
      <c r="O8959" s="1">
        <f t="shared" si="911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2"/>
        <v>La Florida439368</v>
      </c>
    </row>
    <row r="8960" spans="11:19" x14ac:dyDescent="0.3">
      <c r="K8960">
        <f t="shared" si="907"/>
        <v>0</v>
      </c>
      <c r="L8960" t="str">
        <f t="shared" si="908"/>
        <v>La Florida43936</v>
      </c>
      <c r="M8960" s="9">
        <f t="shared" si="909"/>
        <v>9</v>
      </c>
      <c r="N8960" t="str">
        <f t="shared" si="910"/>
        <v>La Florida</v>
      </c>
      <c r="O8960" s="1">
        <f t="shared" si="911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2"/>
        <v>La Florida439369</v>
      </c>
    </row>
    <row r="8961" spans="11:19" x14ac:dyDescent="0.3">
      <c r="K8961">
        <f t="shared" si="907"/>
        <v>0</v>
      </c>
      <c r="L8961" t="str">
        <f t="shared" si="908"/>
        <v>La Florida43936</v>
      </c>
      <c r="M8961" s="9">
        <f t="shared" si="909"/>
        <v>10</v>
      </c>
      <c r="N8961" t="str">
        <f t="shared" si="910"/>
        <v>La Florida</v>
      </c>
      <c r="O8961" s="1">
        <f t="shared" si="911"/>
        <v>43936</v>
      </c>
      <c r="P8961">
        <f>+VLOOKUP($N8961,[1]Hoja3!$A$4:$E$349,2,0)</f>
        <v>13</v>
      </c>
      <c r="Q8961">
        <f>+VLOOKUP($N8961,[1]Hoja3!$A$4:$E$349,3,0)</f>
        <v>13110</v>
      </c>
      <c r="R8961" t="str">
        <f>+VLOOKUP($N8961,[1]Hoja3!$A$4:$E$349,4,0)</f>
        <v>Metropolitana</v>
      </c>
      <c r="S8961" t="str">
        <f t="shared" si="912"/>
        <v>La Florida4393610</v>
      </c>
    </row>
    <row r="8962" spans="11:19" x14ac:dyDescent="0.3">
      <c r="K8962">
        <f t="shared" si="907"/>
        <v>0</v>
      </c>
      <c r="L8962" t="str">
        <f t="shared" si="908"/>
        <v>La Florida43936</v>
      </c>
      <c r="M8962" s="9">
        <f t="shared" si="909"/>
        <v>11</v>
      </c>
      <c r="N8962" t="str">
        <f t="shared" si="910"/>
        <v>La Florida</v>
      </c>
      <c r="O8962" s="1">
        <f t="shared" si="911"/>
        <v>43936</v>
      </c>
      <c r="P8962">
        <f>+VLOOKUP($N8962,[1]Hoja3!$A$4:$E$349,2,0)</f>
        <v>13</v>
      </c>
      <c r="Q8962">
        <f>+VLOOKUP($N8962,[1]Hoja3!$A$4:$E$349,3,0)</f>
        <v>13110</v>
      </c>
      <c r="R8962" t="str">
        <f>+VLOOKUP($N8962,[1]Hoja3!$A$4:$E$349,4,0)</f>
        <v>Metropolitana</v>
      </c>
      <c r="S8962" t="str">
        <f t="shared" si="912"/>
        <v>La Florida4393611</v>
      </c>
    </row>
    <row r="8963" spans="11:19" x14ac:dyDescent="0.3">
      <c r="K8963">
        <f t="shared" si="907"/>
        <v>0</v>
      </c>
      <c r="L8963" t="str">
        <f t="shared" si="908"/>
        <v>La Reina43936</v>
      </c>
      <c r="M8963" s="9">
        <v>1</v>
      </c>
      <c r="N8963" t="s">
        <v>149</v>
      </c>
      <c r="O8963" s="1">
        <f t="shared" si="911"/>
        <v>43936</v>
      </c>
      <c r="P8963">
        <f>+VLOOKUP($N8963,[1]Hoja3!$A$4:$E$349,2,0)</f>
        <v>13</v>
      </c>
      <c r="Q8963">
        <f>+VLOOKUP($N8963,[1]Hoja3!$A$4:$E$349,3,0)</f>
        <v>13113</v>
      </c>
      <c r="R8963" t="str">
        <f>+VLOOKUP($N8963,[1]Hoja3!$A$4:$E$349,4,0)</f>
        <v>Metropolitana</v>
      </c>
      <c r="S8963" t="str">
        <f t="shared" si="912"/>
        <v>La Reina439361</v>
      </c>
    </row>
    <row r="8964" spans="11:19" x14ac:dyDescent="0.3">
      <c r="K8964">
        <f t="shared" si="907"/>
        <v>0</v>
      </c>
      <c r="L8964" t="str">
        <f t="shared" si="908"/>
        <v>La Reina43936</v>
      </c>
      <c r="M8964" s="9">
        <f t="shared" si="909"/>
        <v>2</v>
      </c>
      <c r="N8964" t="str">
        <f t="shared" si="910"/>
        <v>La Reina</v>
      </c>
      <c r="O8964" s="1">
        <f t="shared" si="911"/>
        <v>43936</v>
      </c>
      <c r="P8964">
        <f>+VLOOKUP($N8964,[1]Hoja3!$A$4:$E$349,2,0)</f>
        <v>13</v>
      </c>
      <c r="Q8964">
        <f>+VLOOKUP($N8964,[1]Hoja3!$A$4:$E$349,3,0)</f>
        <v>13113</v>
      </c>
      <c r="R8964" t="str">
        <f>+VLOOKUP($N8964,[1]Hoja3!$A$4:$E$349,4,0)</f>
        <v>Metropolitana</v>
      </c>
      <c r="S8964" t="str">
        <f t="shared" si="912"/>
        <v>La Reina439362</v>
      </c>
    </row>
    <row r="8965" spans="11:19" x14ac:dyDescent="0.3">
      <c r="K8965">
        <f t="shared" si="907"/>
        <v>0</v>
      </c>
      <c r="L8965" t="str">
        <f t="shared" si="908"/>
        <v>La Union43936</v>
      </c>
      <c r="M8965" s="9">
        <v>1</v>
      </c>
      <c r="N8965" t="s">
        <v>151</v>
      </c>
      <c r="O8965" s="1">
        <f t="shared" si="911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2"/>
        <v>La Union439361</v>
      </c>
    </row>
    <row r="8966" spans="11:19" x14ac:dyDescent="0.3">
      <c r="K8966">
        <f t="shared" si="907"/>
        <v>0</v>
      </c>
      <c r="L8966" t="str">
        <f t="shared" si="908"/>
        <v>La Union43936</v>
      </c>
      <c r="M8966" s="9">
        <f t="shared" si="909"/>
        <v>2</v>
      </c>
      <c r="N8966" t="str">
        <f t="shared" si="910"/>
        <v>La Union</v>
      </c>
      <c r="O8966" s="1">
        <f t="shared" si="911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2"/>
        <v>La Union439362</v>
      </c>
    </row>
    <row r="8967" spans="11:19" x14ac:dyDescent="0.3">
      <c r="K8967">
        <f t="shared" ref="K8967:K9030" si="913">+COUNTIFS($L$6:$L$20000,B8967)</f>
        <v>0</v>
      </c>
      <c r="L8967" t="str">
        <f t="shared" si="908"/>
        <v>La Union43936</v>
      </c>
      <c r="M8967" s="9">
        <f t="shared" si="909"/>
        <v>3</v>
      </c>
      <c r="N8967" t="str">
        <f t="shared" si="910"/>
        <v>La Union</v>
      </c>
      <c r="O8967" s="1">
        <f t="shared" si="911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2"/>
        <v>La Union439363</v>
      </c>
    </row>
    <row r="8968" spans="11:19" x14ac:dyDescent="0.3">
      <c r="K8968">
        <f t="shared" si="913"/>
        <v>0</v>
      </c>
      <c r="L8968" t="str">
        <f t="shared" si="908"/>
        <v>La Union43936</v>
      </c>
      <c r="M8968" s="9">
        <f t="shared" si="909"/>
        <v>4</v>
      </c>
      <c r="N8968" t="str">
        <f t="shared" si="910"/>
        <v>La Union</v>
      </c>
      <c r="O8968" s="1">
        <f t="shared" si="911"/>
        <v>43936</v>
      </c>
      <c r="P8968">
        <f>+VLOOKUP($N8968,[1]Hoja3!$A$4:$E$349,2,0)</f>
        <v>14</v>
      </c>
      <c r="Q8968">
        <f>+VLOOKUP($N8968,[1]Hoja3!$A$4:$E$349,3,0)</f>
        <v>14201</v>
      </c>
      <c r="R8968" t="str">
        <f>+VLOOKUP($N8968,[1]Hoja3!$A$4:$E$349,4,0)</f>
        <v>Los Ríos</v>
      </c>
      <c r="S8968" t="str">
        <f t="shared" si="912"/>
        <v>La Union439364</v>
      </c>
    </row>
    <row r="8969" spans="11:19" x14ac:dyDescent="0.3">
      <c r="K8969">
        <f t="shared" si="913"/>
        <v>0</v>
      </c>
      <c r="L8969" t="str">
        <f t="shared" si="908"/>
        <v>La Union43936</v>
      </c>
      <c r="M8969" s="9">
        <f t="shared" si="909"/>
        <v>5</v>
      </c>
      <c r="N8969" t="str">
        <f t="shared" si="910"/>
        <v>La Union</v>
      </c>
      <c r="O8969" s="1">
        <f t="shared" si="911"/>
        <v>43936</v>
      </c>
      <c r="P8969">
        <f>+VLOOKUP($N8969,[1]Hoja3!$A$4:$E$349,2,0)</f>
        <v>14</v>
      </c>
      <c r="Q8969">
        <f>+VLOOKUP($N8969,[1]Hoja3!$A$4:$E$349,3,0)</f>
        <v>14201</v>
      </c>
      <c r="R8969" t="str">
        <f>+VLOOKUP($N8969,[1]Hoja3!$A$4:$E$349,4,0)</f>
        <v>Los Ríos</v>
      </c>
      <c r="S8969" t="str">
        <f t="shared" si="912"/>
        <v>La Union439365</v>
      </c>
    </row>
    <row r="8970" spans="11:19" x14ac:dyDescent="0.3">
      <c r="K8970">
        <f t="shared" si="913"/>
        <v>0</v>
      </c>
      <c r="L8970" t="str">
        <f t="shared" si="908"/>
        <v>Laja43936</v>
      </c>
      <c r="M8970" s="9">
        <v>1</v>
      </c>
      <c r="N8970" t="s">
        <v>155</v>
      </c>
      <c r="O8970" s="1">
        <f t="shared" si="911"/>
        <v>43936</v>
      </c>
      <c r="P8970">
        <f>+VLOOKUP($N8970,[1]Hoja3!$A$4:$E$349,2,0)</f>
        <v>8</v>
      </c>
      <c r="Q8970">
        <f>+VLOOKUP($N8970,[1]Hoja3!$A$4:$E$349,3,0)</f>
        <v>8304</v>
      </c>
      <c r="R8970" t="str">
        <f>+VLOOKUP($N8970,[1]Hoja3!$A$4:$E$349,4,0)</f>
        <v>Biobío</v>
      </c>
      <c r="S8970" t="str">
        <f t="shared" si="912"/>
        <v>Laja439361</v>
      </c>
    </row>
    <row r="8971" spans="11:19" x14ac:dyDescent="0.3">
      <c r="K8971">
        <f t="shared" si="913"/>
        <v>0</v>
      </c>
      <c r="L8971" t="str">
        <f t="shared" si="908"/>
        <v>Lanco43936</v>
      </c>
      <c r="M8971" s="9">
        <v>1</v>
      </c>
      <c r="N8971" t="s">
        <v>157</v>
      </c>
      <c r="O8971" s="1">
        <f t="shared" si="911"/>
        <v>43936</v>
      </c>
      <c r="P8971">
        <f>+VLOOKUP($N8971,[1]Hoja3!$A$4:$E$349,2,0)</f>
        <v>14</v>
      </c>
      <c r="Q8971">
        <f>+VLOOKUP($N8971,[1]Hoja3!$A$4:$E$349,3,0)</f>
        <v>14103</v>
      </c>
      <c r="R8971" t="str">
        <f>+VLOOKUP($N8971,[1]Hoja3!$A$4:$E$349,4,0)</f>
        <v>Los Ríos</v>
      </c>
      <c r="S8971" t="str">
        <f t="shared" si="912"/>
        <v>Lanco439361</v>
      </c>
    </row>
    <row r="8972" spans="11:19" x14ac:dyDescent="0.3">
      <c r="K8972">
        <f t="shared" si="913"/>
        <v>0</v>
      </c>
      <c r="L8972" t="str">
        <f t="shared" si="908"/>
        <v>Lanco43936</v>
      </c>
      <c r="M8972" s="9">
        <f t="shared" si="909"/>
        <v>2</v>
      </c>
      <c r="N8972" t="str">
        <f t="shared" si="910"/>
        <v>Lanco</v>
      </c>
      <c r="O8972" s="1">
        <f t="shared" si="911"/>
        <v>43936</v>
      </c>
      <c r="P8972">
        <f>+VLOOKUP($N8972,[1]Hoja3!$A$4:$E$349,2,0)</f>
        <v>14</v>
      </c>
      <c r="Q8972">
        <f>+VLOOKUP($N8972,[1]Hoja3!$A$4:$E$349,3,0)</f>
        <v>14103</v>
      </c>
      <c r="R8972" t="str">
        <f>+VLOOKUP($N8972,[1]Hoja3!$A$4:$E$349,4,0)</f>
        <v>Los Ríos</v>
      </c>
      <c r="S8972" t="str">
        <f t="shared" si="912"/>
        <v>Lanco439362</v>
      </c>
    </row>
    <row r="8973" spans="11:19" x14ac:dyDescent="0.3">
      <c r="K8973">
        <f t="shared" si="913"/>
        <v>0</v>
      </c>
      <c r="L8973" t="str">
        <f t="shared" si="908"/>
        <v>Las Cabras43936</v>
      </c>
      <c r="M8973" s="9">
        <v>1</v>
      </c>
      <c r="N8973" t="s">
        <v>158</v>
      </c>
      <c r="O8973" s="1">
        <f t="shared" si="911"/>
        <v>43936</v>
      </c>
      <c r="P8973">
        <f>+VLOOKUP($N8973,[1]Hoja3!$A$4:$E$349,2,0)</f>
        <v>6</v>
      </c>
      <c r="Q8973">
        <f>+VLOOKUP($N8973,[1]Hoja3!$A$4:$E$349,3,0)</f>
        <v>6107</v>
      </c>
      <c r="R8973" t="str">
        <f>+VLOOKUP($N8973,[1]Hoja3!$A$4:$E$349,4,0)</f>
        <v>O’Higgins</v>
      </c>
      <c r="S8973" t="str">
        <f t="shared" si="912"/>
        <v>Las Cabras439361</v>
      </c>
    </row>
    <row r="8974" spans="11:19" x14ac:dyDescent="0.3">
      <c r="K8974">
        <f t="shared" si="913"/>
        <v>0</v>
      </c>
      <c r="L8974" t="str">
        <f t="shared" si="908"/>
        <v>Lautaro43936</v>
      </c>
      <c r="M8974" s="9">
        <v>1</v>
      </c>
      <c r="N8974" t="s">
        <v>160</v>
      </c>
      <c r="O8974" s="1">
        <f t="shared" si="911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2"/>
        <v>Lautaro439361</v>
      </c>
    </row>
    <row r="8975" spans="11:19" x14ac:dyDescent="0.3">
      <c r="K8975">
        <f t="shared" si="913"/>
        <v>0</v>
      </c>
      <c r="L8975" t="str">
        <f t="shared" si="908"/>
        <v>Lautaro43936</v>
      </c>
      <c r="M8975" s="9">
        <f t="shared" si="909"/>
        <v>2</v>
      </c>
      <c r="N8975" t="str">
        <f t="shared" si="910"/>
        <v>Lautaro</v>
      </c>
      <c r="O8975" s="1">
        <f t="shared" si="911"/>
        <v>43936</v>
      </c>
      <c r="P8975">
        <f>+VLOOKUP($N8975,[1]Hoja3!$A$4:$E$349,2,0)</f>
        <v>9</v>
      </c>
      <c r="Q8975">
        <f>+VLOOKUP($N8975,[1]Hoja3!$A$4:$E$349,3,0)</f>
        <v>9108</v>
      </c>
      <c r="R8975" t="str">
        <f>+VLOOKUP($N8975,[1]Hoja3!$A$4:$E$349,4,0)</f>
        <v>Araucanía</v>
      </c>
      <c r="S8975" t="str">
        <f t="shared" si="912"/>
        <v>Lautaro439362</v>
      </c>
    </row>
    <row r="8976" spans="11:19" x14ac:dyDescent="0.3">
      <c r="K8976">
        <f t="shared" si="913"/>
        <v>0</v>
      </c>
      <c r="L8976" t="str">
        <f t="shared" si="908"/>
        <v>Lautaro43936</v>
      </c>
      <c r="M8976" s="9">
        <f t="shared" si="909"/>
        <v>3</v>
      </c>
      <c r="N8976" t="str">
        <f t="shared" si="910"/>
        <v>Lautaro</v>
      </c>
      <c r="O8976" s="1">
        <f t="shared" si="911"/>
        <v>43936</v>
      </c>
      <c r="P8976">
        <f>+VLOOKUP($N8976,[1]Hoja3!$A$4:$E$349,2,0)</f>
        <v>9</v>
      </c>
      <c r="Q8976">
        <f>+VLOOKUP($N8976,[1]Hoja3!$A$4:$E$349,3,0)</f>
        <v>9108</v>
      </c>
      <c r="R8976" t="str">
        <f>+VLOOKUP($N8976,[1]Hoja3!$A$4:$E$349,4,0)</f>
        <v>Araucanía</v>
      </c>
      <c r="S8976" t="str">
        <f t="shared" si="912"/>
        <v>Lautaro439363</v>
      </c>
    </row>
    <row r="8977" spans="11:19" x14ac:dyDescent="0.3">
      <c r="K8977">
        <f t="shared" si="913"/>
        <v>0</v>
      </c>
      <c r="L8977" t="str">
        <f t="shared" si="908"/>
        <v>Limache43936</v>
      </c>
      <c r="M8977" s="9">
        <v>1</v>
      </c>
      <c r="N8977" t="s">
        <v>163</v>
      </c>
      <c r="O8977" s="1">
        <f t="shared" si="911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2"/>
        <v>Limache439361</v>
      </c>
    </row>
    <row r="8978" spans="11:19" x14ac:dyDescent="0.3">
      <c r="K8978">
        <f t="shared" si="913"/>
        <v>0</v>
      </c>
      <c r="L8978" t="str">
        <f t="shared" si="908"/>
        <v>Limache43936</v>
      </c>
      <c r="M8978" s="9">
        <f t="shared" si="909"/>
        <v>2</v>
      </c>
      <c r="N8978" t="str">
        <f t="shared" si="910"/>
        <v>Limache</v>
      </c>
      <c r="O8978" s="1">
        <f t="shared" si="911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2"/>
        <v>Limache439362</v>
      </c>
    </row>
    <row r="8979" spans="11:19" x14ac:dyDescent="0.3">
      <c r="K8979">
        <f t="shared" si="913"/>
        <v>0</v>
      </c>
      <c r="L8979" t="str">
        <f t="shared" si="908"/>
        <v>Limache43936</v>
      </c>
      <c r="M8979" s="9">
        <f t="shared" si="909"/>
        <v>3</v>
      </c>
      <c r="N8979" t="str">
        <f t="shared" si="910"/>
        <v>Limache</v>
      </c>
      <c r="O8979" s="1">
        <f t="shared" si="911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2"/>
        <v>Limache439363</v>
      </c>
    </row>
    <row r="8980" spans="11:19" x14ac:dyDescent="0.3">
      <c r="K8980">
        <f t="shared" si="913"/>
        <v>0</v>
      </c>
      <c r="L8980" t="str">
        <f t="shared" si="908"/>
        <v>Limache43936</v>
      </c>
      <c r="M8980" s="9">
        <f t="shared" si="909"/>
        <v>4</v>
      </c>
      <c r="N8980" t="str">
        <f t="shared" si="910"/>
        <v>Limache</v>
      </c>
      <c r="O8980" s="1">
        <f t="shared" si="911"/>
        <v>43936</v>
      </c>
      <c r="P8980">
        <f>+VLOOKUP($N8980,[1]Hoja3!$A$4:$E$349,2,0)</f>
        <v>5</v>
      </c>
      <c r="Q8980">
        <f>+VLOOKUP($N8980,[1]Hoja3!$A$4:$E$349,3,0)</f>
        <v>5802</v>
      </c>
      <c r="R8980" t="str">
        <f>+VLOOKUP($N8980,[1]Hoja3!$A$4:$E$349,4,0)</f>
        <v>Valparaíso</v>
      </c>
      <c r="S8980" t="str">
        <f t="shared" si="912"/>
        <v>Limache439364</v>
      </c>
    </row>
    <row r="8981" spans="11:19" x14ac:dyDescent="0.3">
      <c r="K8981">
        <f t="shared" si="913"/>
        <v>0</v>
      </c>
      <c r="L8981" t="str">
        <f t="shared" si="908"/>
        <v>Limache43936</v>
      </c>
      <c r="M8981" s="9">
        <f t="shared" si="909"/>
        <v>5</v>
      </c>
      <c r="N8981" t="str">
        <f t="shared" si="910"/>
        <v>Limache</v>
      </c>
      <c r="O8981" s="1">
        <f t="shared" si="911"/>
        <v>43936</v>
      </c>
      <c r="P8981">
        <f>+VLOOKUP($N8981,[1]Hoja3!$A$4:$E$349,2,0)</f>
        <v>5</v>
      </c>
      <c r="Q8981">
        <f>+VLOOKUP($N8981,[1]Hoja3!$A$4:$E$349,3,0)</f>
        <v>5802</v>
      </c>
      <c r="R8981" t="str">
        <f>+VLOOKUP($N8981,[1]Hoja3!$A$4:$E$349,4,0)</f>
        <v>Valparaíso</v>
      </c>
      <c r="S8981" t="str">
        <f t="shared" si="912"/>
        <v>Limache439365</v>
      </c>
    </row>
    <row r="8982" spans="11:19" x14ac:dyDescent="0.3">
      <c r="K8982">
        <f t="shared" si="913"/>
        <v>0</v>
      </c>
      <c r="L8982" t="str">
        <f t="shared" si="908"/>
        <v>Lo Espejo43936</v>
      </c>
      <c r="M8982" s="9">
        <v>1</v>
      </c>
      <c r="N8982" t="s">
        <v>169</v>
      </c>
      <c r="O8982" s="1">
        <f t="shared" si="911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2"/>
        <v>Lo Espejo439361</v>
      </c>
    </row>
    <row r="8983" spans="11:19" x14ac:dyDescent="0.3">
      <c r="K8983">
        <f t="shared" si="913"/>
        <v>0</v>
      </c>
      <c r="L8983" t="str">
        <f t="shared" si="908"/>
        <v>Lo Espejo43936</v>
      </c>
      <c r="M8983" s="9">
        <f t="shared" si="909"/>
        <v>2</v>
      </c>
      <c r="N8983" t="str">
        <f t="shared" si="910"/>
        <v>Lo Espejo</v>
      </c>
      <c r="O8983" s="1">
        <f t="shared" si="911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2"/>
        <v>Lo Espejo439362</v>
      </c>
    </row>
    <row r="8984" spans="11:19" x14ac:dyDescent="0.3">
      <c r="K8984">
        <f t="shared" si="913"/>
        <v>0</v>
      </c>
      <c r="L8984" t="str">
        <f t="shared" si="908"/>
        <v>Lo Espejo43936</v>
      </c>
      <c r="M8984" s="9">
        <f t="shared" si="909"/>
        <v>3</v>
      </c>
      <c r="N8984" t="str">
        <f t="shared" si="910"/>
        <v>Lo Espejo</v>
      </c>
      <c r="O8984" s="1">
        <f t="shared" si="911"/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si="912"/>
        <v>Lo Espejo439363</v>
      </c>
    </row>
    <row r="8985" spans="11:19" x14ac:dyDescent="0.3">
      <c r="K8985">
        <f t="shared" si="913"/>
        <v>0</v>
      </c>
      <c r="L8985" t="str">
        <f t="shared" si="908"/>
        <v>Lo Espejo43936</v>
      </c>
      <c r="M8985" s="9">
        <f t="shared" si="909"/>
        <v>4</v>
      </c>
      <c r="N8985" t="str">
        <f t="shared" si="910"/>
        <v>Lo Espejo</v>
      </c>
      <c r="O8985" s="1">
        <f t="shared" si="911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12"/>
        <v>Lo Espejo439364</v>
      </c>
    </row>
    <row r="8986" spans="11:19" x14ac:dyDescent="0.3">
      <c r="K8986">
        <f t="shared" si="913"/>
        <v>0</v>
      </c>
      <c r="L8986" t="str">
        <f t="shared" ref="L8986:L9049" si="914">+N8986&amp;O8986</f>
        <v>Lo Espejo43936</v>
      </c>
      <c r="M8986" s="9">
        <f t="shared" ref="M8986:M9049" si="915">+M8985+1</f>
        <v>5</v>
      </c>
      <c r="N8986" t="str">
        <f t="shared" ref="N8986:N9049" si="916">+N8985</f>
        <v>Lo Espejo</v>
      </c>
      <c r="O8986" s="1">
        <f t="shared" ref="O8986:O9049" si="917">+O8985</f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ref="S8986:S9049" si="918">+N8986&amp;O8986&amp;M8986</f>
        <v>Lo Espejo439365</v>
      </c>
    </row>
    <row r="8987" spans="11:19" x14ac:dyDescent="0.3">
      <c r="K8987">
        <f t="shared" si="913"/>
        <v>0</v>
      </c>
      <c r="L8987" t="str">
        <f t="shared" si="914"/>
        <v>Lo Espejo43936</v>
      </c>
      <c r="M8987" s="9">
        <f t="shared" si="915"/>
        <v>6</v>
      </c>
      <c r="N8987" t="str">
        <f t="shared" si="916"/>
        <v>Lo Espejo</v>
      </c>
      <c r="O8987" s="1">
        <f t="shared" si="917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18"/>
        <v>Lo Espejo439366</v>
      </c>
    </row>
    <row r="8988" spans="11:19" x14ac:dyDescent="0.3">
      <c r="K8988">
        <f t="shared" si="913"/>
        <v>0</v>
      </c>
      <c r="L8988" t="str">
        <f t="shared" si="914"/>
        <v>Lo Espejo43936</v>
      </c>
      <c r="M8988" s="9">
        <f t="shared" si="915"/>
        <v>7</v>
      </c>
      <c r="N8988" t="str">
        <f t="shared" si="916"/>
        <v>Lo Espejo</v>
      </c>
      <c r="O8988" s="1">
        <f t="shared" si="917"/>
        <v>43936</v>
      </c>
      <c r="P8988">
        <f>+VLOOKUP($N8988,[1]Hoja3!$A$4:$E$349,2,0)</f>
        <v>13</v>
      </c>
      <c r="Q8988">
        <f>+VLOOKUP($N8988,[1]Hoja3!$A$4:$E$349,3,0)</f>
        <v>13116</v>
      </c>
      <c r="R8988" t="str">
        <f>+VLOOKUP($N8988,[1]Hoja3!$A$4:$E$349,4,0)</f>
        <v>Metropolitana</v>
      </c>
      <c r="S8988" t="str">
        <f t="shared" si="918"/>
        <v>Lo Espejo439367</v>
      </c>
    </row>
    <row r="8989" spans="11:19" x14ac:dyDescent="0.3">
      <c r="K8989">
        <f t="shared" si="913"/>
        <v>0</v>
      </c>
      <c r="L8989" t="str">
        <f t="shared" si="914"/>
        <v>Lo Espejo43936</v>
      </c>
      <c r="M8989" s="9">
        <f t="shared" si="915"/>
        <v>8</v>
      </c>
      <c r="N8989" t="str">
        <f t="shared" si="916"/>
        <v>Lo Espejo</v>
      </c>
      <c r="O8989" s="1">
        <f t="shared" si="917"/>
        <v>43936</v>
      </c>
      <c r="P8989">
        <f>+VLOOKUP($N8989,[1]Hoja3!$A$4:$E$349,2,0)</f>
        <v>13</v>
      </c>
      <c r="Q8989">
        <f>+VLOOKUP($N8989,[1]Hoja3!$A$4:$E$349,3,0)</f>
        <v>13116</v>
      </c>
      <c r="R8989" t="str">
        <f>+VLOOKUP($N8989,[1]Hoja3!$A$4:$E$349,4,0)</f>
        <v>Metropolitana</v>
      </c>
      <c r="S8989" t="str">
        <f t="shared" si="918"/>
        <v>Lo Espejo439368</v>
      </c>
    </row>
    <row r="8990" spans="11:19" x14ac:dyDescent="0.3">
      <c r="K8990">
        <f t="shared" si="913"/>
        <v>0</v>
      </c>
      <c r="L8990" t="str">
        <f t="shared" si="914"/>
        <v>Loncoche43936</v>
      </c>
      <c r="M8990" s="9">
        <v>1</v>
      </c>
      <c r="N8990" t="s">
        <v>172</v>
      </c>
      <c r="O8990" s="1">
        <f t="shared" si="917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18"/>
        <v>Loncoche439361</v>
      </c>
    </row>
    <row r="8991" spans="11:19" x14ac:dyDescent="0.3">
      <c r="K8991">
        <f t="shared" si="913"/>
        <v>0</v>
      </c>
      <c r="L8991" t="str">
        <f t="shared" si="914"/>
        <v>Loncoche43936</v>
      </c>
      <c r="M8991" s="9">
        <f t="shared" si="915"/>
        <v>2</v>
      </c>
      <c r="N8991" t="str">
        <f t="shared" si="916"/>
        <v>Loncoche</v>
      </c>
      <c r="O8991" s="1">
        <f t="shared" si="917"/>
        <v>43936</v>
      </c>
      <c r="P8991">
        <f>+VLOOKUP($N8991,[1]Hoja3!$A$4:$E$349,2,0)</f>
        <v>9</v>
      </c>
      <c r="Q8991">
        <f>+VLOOKUP($N8991,[1]Hoja3!$A$4:$E$349,3,0)</f>
        <v>9109</v>
      </c>
      <c r="R8991" t="str">
        <f>+VLOOKUP($N8991,[1]Hoja3!$A$4:$E$349,4,0)</f>
        <v>Araucanía</v>
      </c>
      <c r="S8991" t="str">
        <f t="shared" si="918"/>
        <v>Loncoche439362</v>
      </c>
    </row>
    <row r="8992" spans="11:19" x14ac:dyDescent="0.3">
      <c r="K8992">
        <f t="shared" si="913"/>
        <v>0</v>
      </c>
      <c r="L8992" t="str">
        <f t="shared" si="914"/>
        <v>Loncoche43936</v>
      </c>
      <c r="M8992" s="9">
        <f t="shared" si="915"/>
        <v>3</v>
      </c>
      <c r="N8992" t="str">
        <f t="shared" si="916"/>
        <v>Loncoche</v>
      </c>
      <c r="O8992" s="1">
        <f t="shared" si="917"/>
        <v>43936</v>
      </c>
      <c r="P8992">
        <f>+VLOOKUP($N8992,[1]Hoja3!$A$4:$E$349,2,0)</f>
        <v>9</v>
      </c>
      <c r="Q8992">
        <f>+VLOOKUP($N8992,[1]Hoja3!$A$4:$E$349,3,0)</f>
        <v>9109</v>
      </c>
      <c r="R8992" t="str">
        <f>+VLOOKUP($N8992,[1]Hoja3!$A$4:$E$349,4,0)</f>
        <v>Araucanía</v>
      </c>
      <c r="S8992" t="str">
        <f t="shared" si="918"/>
        <v>Loncoche439363</v>
      </c>
    </row>
    <row r="8993" spans="11:19" x14ac:dyDescent="0.3">
      <c r="K8993">
        <f t="shared" si="913"/>
        <v>0</v>
      </c>
      <c r="L8993" t="str">
        <f t="shared" si="914"/>
        <v>Los Andes43936</v>
      </c>
      <c r="M8993" s="9">
        <v>1</v>
      </c>
      <c r="N8993" t="s">
        <v>176</v>
      </c>
      <c r="O8993" s="1">
        <f t="shared" si="917"/>
        <v>43936</v>
      </c>
      <c r="P8993">
        <f>+VLOOKUP($N8993,[1]Hoja3!$A$4:$E$349,2,0)</f>
        <v>5</v>
      </c>
      <c r="Q8993">
        <f>+VLOOKUP($N8993,[1]Hoja3!$A$4:$E$349,3,0)</f>
        <v>5301</v>
      </c>
      <c r="R8993" t="str">
        <f>+VLOOKUP($N8993,[1]Hoja3!$A$4:$E$349,4,0)</f>
        <v>Valparaíso</v>
      </c>
      <c r="S8993" t="str">
        <f t="shared" si="918"/>
        <v>Los Andes439361</v>
      </c>
    </row>
    <row r="8994" spans="11:19" x14ac:dyDescent="0.3">
      <c r="K8994">
        <f t="shared" si="913"/>
        <v>0</v>
      </c>
      <c r="L8994" t="str">
        <f t="shared" si="914"/>
        <v>Los Angeles43936</v>
      </c>
      <c r="M8994" s="9">
        <v>1</v>
      </c>
      <c r="N8994" t="s">
        <v>177</v>
      </c>
      <c r="O8994" s="1">
        <f t="shared" si="917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18"/>
        <v>Los Angeles439361</v>
      </c>
    </row>
    <row r="8995" spans="11:19" x14ac:dyDescent="0.3">
      <c r="K8995">
        <f t="shared" si="913"/>
        <v>0</v>
      </c>
      <c r="L8995" t="str">
        <f t="shared" si="914"/>
        <v>Los Angeles43936</v>
      </c>
      <c r="M8995" s="9">
        <f t="shared" si="915"/>
        <v>2</v>
      </c>
      <c r="N8995" t="str">
        <f t="shared" si="916"/>
        <v>Los Angeles</v>
      </c>
      <c r="O8995" s="1">
        <f t="shared" si="917"/>
        <v>43936</v>
      </c>
      <c r="P8995">
        <f>+VLOOKUP($N8995,[1]Hoja3!$A$4:$E$349,2,0)</f>
        <v>8</v>
      </c>
      <c r="Q8995">
        <f>+VLOOKUP($N8995,[1]Hoja3!$A$4:$E$349,3,0)</f>
        <v>8301</v>
      </c>
      <c r="R8995" t="str">
        <f>+VLOOKUP($N8995,[1]Hoja3!$A$4:$E$349,4,0)</f>
        <v>Biobío</v>
      </c>
      <c r="S8995" t="str">
        <f t="shared" si="918"/>
        <v>Los Angeles439362</v>
      </c>
    </row>
    <row r="8996" spans="11:19" x14ac:dyDescent="0.3">
      <c r="K8996">
        <f t="shared" si="913"/>
        <v>0</v>
      </c>
      <c r="L8996" t="str">
        <f t="shared" si="914"/>
        <v>Los Angeles43936</v>
      </c>
      <c r="M8996" s="9">
        <f t="shared" si="915"/>
        <v>3</v>
      </c>
      <c r="N8996" t="str">
        <f t="shared" si="916"/>
        <v>Los Angeles</v>
      </c>
      <c r="O8996" s="1">
        <f t="shared" si="917"/>
        <v>43936</v>
      </c>
      <c r="P8996">
        <f>+VLOOKUP($N8996,[1]Hoja3!$A$4:$E$349,2,0)</f>
        <v>8</v>
      </c>
      <c r="Q8996">
        <f>+VLOOKUP($N8996,[1]Hoja3!$A$4:$E$349,3,0)</f>
        <v>8301</v>
      </c>
      <c r="R8996" t="str">
        <f>+VLOOKUP($N8996,[1]Hoja3!$A$4:$E$349,4,0)</f>
        <v>Biobío</v>
      </c>
      <c r="S8996" t="str">
        <f t="shared" si="918"/>
        <v>Los Angeles439363</v>
      </c>
    </row>
    <row r="8997" spans="11:19" x14ac:dyDescent="0.3">
      <c r="K8997">
        <f t="shared" si="913"/>
        <v>0</v>
      </c>
      <c r="L8997" t="str">
        <f t="shared" si="914"/>
        <v>Macul43936</v>
      </c>
      <c r="M8997" s="9">
        <v>1</v>
      </c>
      <c r="N8997" t="s">
        <v>184</v>
      </c>
      <c r="O8997" s="1">
        <f t="shared" si="917"/>
        <v>43936</v>
      </c>
      <c r="P8997">
        <f>+VLOOKUP($N8997,[1]Hoja3!$A$4:$E$349,2,0)</f>
        <v>13</v>
      </c>
      <c r="Q8997">
        <f>+VLOOKUP($N8997,[1]Hoja3!$A$4:$E$349,3,0)</f>
        <v>13118</v>
      </c>
      <c r="R8997" t="str">
        <f>+VLOOKUP($N8997,[1]Hoja3!$A$4:$E$349,4,0)</f>
        <v>Metropolitana</v>
      </c>
      <c r="S8997" t="str">
        <f t="shared" si="918"/>
        <v>Macul439361</v>
      </c>
    </row>
    <row r="8998" spans="11:19" x14ac:dyDescent="0.3">
      <c r="K8998">
        <f t="shared" si="913"/>
        <v>0</v>
      </c>
      <c r="L8998" t="str">
        <f t="shared" si="914"/>
        <v>Macul43936</v>
      </c>
      <c r="M8998" s="9">
        <f t="shared" si="915"/>
        <v>2</v>
      </c>
      <c r="N8998" t="str">
        <f t="shared" si="916"/>
        <v>Macul</v>
      </c>
      <c r="O8998" s="1">
        <f t="shared" si="917"/>
        <v>43936</v>
      </c>
      <c r="P8998">
        <f>+VLOOKUP($N8998,[1]Hoja3!$A$4:$E$349,2,0)</f>
        <v>13</v>
      </c>
      <c r="Q8998">
        <f>+VLOOKUP($N8998,[1]Hoja3!$A$4:$E$349,3,0)</f>
        <v>13118</v>
      </c>
      <c r="R8998" t="str">
        <f>+VLOOKUP($N8998,[1]Hoja3!$A$4:$E$349,4,0)</f>
        <v>Metropolitana</v>
      </c>
      <c r="S8998" t="str">
        <f t="shared" si="918"/>
        <v>Macul439362</v>
      </c>
    </row>
    <row r="8999" spans="11:19" x14ac:dyDescent="0.3">
      <c r="K8999">
        <f t="shared" si="913"/>
        <v>0</v>
      </c>
      <c r="L8999" t="str">
        <f t="shared" si="914"/>
        <v>Maipu43936</v>
      </c>
      <c r="M8999" s="9">
        <v>1</v>
      </c>
      <c r="N8999" t="s">
        <v>186</v>
      </c>
      <c r="O8999" s="1">
        <f t="shared" si="917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18"/>
        <v>Maipu439361</v>
      </c>
    </row>
    <row r="9000" spans="11:19" x14ac:dyDescent="0.3">
      <c r="K9000">
        <f t="shared" si="913"/>
        <v>0</v>
      </c>
      <c r="L9000" t="str">
        <f t="shared" si="914"/>
        <v>Maipu43936</v>
      </c>
      <c r="M9000" s="9">
        <f t="shared" si="915"/>
        <v>2</v>
      </c>
      <c r="N9000" t="str">
        <f t="shared" si="916"/>
        <v>Maipu</v>
      </c>
      <c r="O9000" s="1">
        <f t="shared" si="917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18"/>
        <v>Maipu439362</v>
      </c>
    </row>
    <row r="9001" spans="11:19" x14ac:dyDescent="0.3">
      <c r="K9001">
        <f t="shared" si="913"/>
        <v>0</v>
      </c>
      <c r="L9001" t="str">
        <f t="shared" si="914"/>
        <v>Maipu43936</v>
      </c>
      <c r="M9001" s="9">
        <f t="shared" si="915"/>
        <v>3</v>
      </c>
      <c r="N9001" t="str">
        <f t="shared" si="916"/>
        <v>Maipu</v>
      </c>
      <c r="O9001" s="1">
        <f t="shared" si="917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18"/>
        <v>Maipu439363</v>
      </c>
    </row>
    <row r="9002" spans="11:19" x14ac:dyDescent="0.3">
      <c r="K9002">
        <f t="shared" si="913"/>
        <v>0</v>
      </c>
      <c r="L9002" t="str">
        <f t="shared" si="914"/>
        <v>Maipu43936</v>
      </c>
      <c r="M9002" s="9">
        <f t="shared" si="915"/>
        <v>4</v>
      </c>
      <c r="N9002" t="str">
        <f t="shared" si="916"/>
        <v>Maipu</v>
      </c>
      <c r="O9002" s="1">
        <f t="shared" si="917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18"/>
        <v>Maipu439364</v>
      </c>
    </row>
    <row r="9003" spans="11:19" x14ac:dyDescent="0.3">
      <c r="K9003">
        <f t="shared" si="913"/>
        <v>0</v>
      </c>
      <c r="L9003" t="str">
        <f t="shared" si="914"/>
        <v>Maipu43936</v>
      </c>
      <c r="M9003" s="9">
        <f t="shared" si="915"/>
        <v>5</v>
      </c>
      <c r="N9003" t="str">
        <f t="shared" si="916"/>
        <v>Maipu</v>
      </c>
      <c r="O9003" s="1">
        <f t="shared" si="917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18"/>
        <v>Maipu439365</v>
      </c>
    </row>
    <row r="9004" spans="11:19" x14ac:dyDescent="0.3">
      <c r="K9004">
        <f t="shared" si="913"/>
        <v>0</v>
      </c>
      <c r="L9004" t="str">
        <f t="shared" si="914"/>
        <v>Maipu43936</v>
      </c>
      <c r="M9004" s="9">
        <f t="shared" si="915"/>
        <v>6</v>
      </c>
      <c r="N9004" t="str">
        <f t="shared" si="916"/>
        <v>Maipu</v>
      </c>
      <c r="O9004" s="1">
        <f t="shared" si="917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18"/>
        <v>Maipu439366</v>
      </c>
    </row>
    <row r="9005" spans="11:19" x14ac:dyDescent="0.3">
      <c r="K9005">
        <f t="shared" si="913"/>
        <v>0</v>
      </c>
      <c r="L9005" t="str">
        <f t="shared" si="914"/>
        <v>Maipu43936</v>
      </c>
      <c r="M9005" s="9">
        <f t="shared" si="915"/>
        <v>7</v>
      </c>
      <c r="N9005" t="str">
        <f t="shared" si="916"/>
        <v>Maipu</v>
      </c>
      <c r="O9005" s="1">
        <f t="shared" si="917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18"/>
        <v>Maipu439367</v>
      </c>
    </row>
    <row r="9006" spans="11:19" x14ac:dyDescent="0.3">
      <c r="K9006">
        <f t="shared" si="913"/>
        <v>0</v>
      </c>
      <c r="L9006" t="str">
        <f t="shared" si="914"/>
        <v>Maipu43936</v>
      </c>
      <c r="M9006" s="9">
        <f t="shared" si="915"/>
        <v>8</v>
      </c>
      <c r="N9006" t="str">
        <f t="shared" si="916"/>
        <v>Maipu</v>
      </c>
      <c r="O9006" s="1">
        <f t="shared" si="917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18"/>
        <v>Maipu439368</v>
      </c>
    </row>
    <row r="9007" spans="11:19" x14ac:dyDescent="0.3">
      <c r="K9007">
        <f t="shared" si="913"/>
        <v>0</v>
      </c>
      <c r="L9007" t="str">
        <f t="shared" si="914"/>
        <v>Maipu43936</v>
      </c>
      <c r="M9007" s="9">
        <f t="shared" si="915"/>
        <v>9</v>
      </c>
      <c r="N9007" t="str">
        <f t="shared" si="916"/>
        <v>Maipu</v>
      </c>
      <c r="O9007" s="1">
        <f t="shared" si="917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18"/>
        <v>Maipu439369</v>
      </c>
    </row>
    <row r="9008" spans="11:19" x14ac:dyDescent="0.3">
      <c r="K9008">
        <f t="shared" si="913"/>
        <v>0</v>
      </c>
      <c r="L9008" t="str">
        <f t="shared" si="914"/>
        <v>Maipu43936</v>
      </c>
      <c r="M9008" s="9">
        <f t="shared" si="915"/>
        <v>10</v>
      </c>
      <c r="N9008" t="str">
        <f t="shared" si="916"/>
        <v>Maipu</v>
      </c>
      <c r="O9008" s="1">
        <f t="shared" si="917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18"/>
        <v>Maipu4393610</v>
      </c>
    </row>
    <row r="9009" spans="11:19" x14ac:dyDescent="0.3">
      <c r="K9009">
        <f t="shared" si="913"/>
        <v>0</v>
      </c>
      <c r="L9009" t="str">
        <f t="shared" si="914"/>
        <v>Maipu43936</v>
      </c>
      <c r="M9009" s="9">
        <f t="shared" si="915"/>
        <v>11</v>
      </c>
      <c r="N9009" t="str">
        <f t="shared" si="916"/>
        <v>Maipu</v>
      </c>
      <c r="O9009" s="1">
        <f t="shared" si="917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18"/>
        <v>Maipu4393611</v>
      </c>
    </row>
    <row r="9010" spans="11:19" x14ac:dyDescent="0.3">
      <c r="K9010">
        <f t="shared" si="913"/>
        <v>0</v>
      </c>
      <c r="L9010" t="str">
        <f t="shared" si="914"/>
        <v>Maipu43936</v>
      </c>
      <c r="M9010" s="9">
        <f t="shared" si="915"/>
        <v>12</v>
      </c>
      <c r="N9010" t="str">
        <f t="shared" si="916"/>
        <v>Maipu</v>
      </c>
      <c r="O9010" s="1">
        <f t="shared" si="917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18"/>
        <v>Maipu4393612</v>
      </c>
    </row>
    <row r="9011" spans="11:19" x14ac:dyDescent="0.3">
      <c r="K9011">
        <f t="shared" si="913"/>
        <v>0</v>
      </c>
      <c r="L9011" t="str">
        <f t="shared" si="914"/>
        <v>Maipu43936</v>
      </c>
      <c r="M9011" s="9">
        <f t="shared" si="915"/>
        <v>13</v>
      </c>
      <c r="N9011" t="str">
        <f t="shared" si="916"/>
        <v>Maipu</v>
      </c>
      <c r="O9011" s="1">
        <f t="shared" si="917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18"/>
        <v>Maipu4393613</v>
      </c>
    </row>
    <row r="9012" spans="11:19" x14ac:dyDescent="0.3">
      <c r="K9012">
        <f t="shared" si="913"/>
        <v>0</v>
      </c>
      <c r="L9012" t="str">
        <f t="shared" si="914"/>
        <v>Maipu43936</v>
      </c>
      <c r="M9012" s="9">
        <f t="shared" si="915"/>
        <v>14</v>
      </c>
      <c r="N9012" t="str">
        <f t="shared" si="916"/>
        <v>Maipu</v>
      </c>
      <c r="O9012" s="1">
        <f t="shared" si="917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18"/>
        <v>Maipu4393614</v>
      </c>
    </row>
    <row r="9013" spans="11:19" x14ac:dyDescent="0.3">
      <c r="K9013">
        <f t="shared" si="913"/>
        <v>0</v>
      </c>
      <c r="L9013" t="str">
        <f t="shared" si="914"/>
        <v>Maipu43936</v>
      </c>
      <c r="M9013" s="9">
        <f t="shared" si="915"/>
        <v>15</v>
      </c>
      <c r="N9013" t="str">
        <f t="shared" si="916"/>
        <v>Maipu</v>
      </c>
      <c r="O9013" s="1">
        <f t="shared" si="917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18"/>
        <v>Maipu4393615</v>
      </c>
    </row>
    <row r="9014" spans="11:19" x14ac:dyDescent="0.3">
      <c r="K9014">
        <f t="shared" si="913"/>
        <v>0</v>
      </c>
      <c r="L9014" t="str">
        <f t="shared" si="914"/>
        <v>Maipu43936</v>
      </c>
      <c r="M9014" s="9">
        <f t="shared" si="915"/>
        <v>16</v>
      </c>
      <c r="N9014" t="str">
        <f t="shared" si="916"/>
        <v>Maipu</v>
      </c>
      <c r="O9014" s="1">
        <f t="shared" si="917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18"/>
        <v>Maipu4393616</v>
      </c>
    </row>
    <row r="9015" spans="11:19" x14ac:dyDescent="0.3">
      <c r="K9015">
        <f t="shared" si="913"/>
        <v>0</v>
      </c>
      <c r="L9015" t="str">
        <f t="shared" si="914"/>
        <v>Maipu43936</v>
      </c>
      <c r="M9015" s="9">
        <f t="shared" si="915"/>
        <v>17</v>
      </c>
      <c r="N9015" t="str">
        <f t="shared" si="916"/>
        <v>Maipu</v>
      </c>
      <c r="O9015" s="1">
        <f t="shared" si="917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18"/>
        <v>Maipu4393617</v>
      </c>
    </row>
    <row r="9016" spans="11:19" x14ac:dyDescent="0.3">
      <c r="K9016">
        <f t="shared" si="913"/>
        <v>0</v>
      </c>
      <c r="L9016" t="str">
        <f t="shared" si="914"/>
        <v>Maipu43936</v>
      </c>
      <c r="M9016" s="9">
        <f t="shared" si="915"/>
        <v>18</v>
      </c>
      <c r="N9016" t="str">
        <f t="shared" si="916"/>
        <v>Maipu</v>
      </c>
      <c r="O9016" s="1">
        <f t="shared" si="917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18"/>
        <v>Maipu4393618</v>
      </c>
    </row>
    <row r="9017" spans="11:19" x14ac:dyDescent="0.3">
      <c r="K9017">
        <f t="shared" si="913"/>
        <v>0</v>
      </c>
      <c r="L9017" t="str">
        <f t="shared" si="914"/>
        <v>Maipu43936</v>
      </c>
      <c r="M9017" s="9">
        <f t="shared" si="915"/>
        <v>19</v>
      </c>
      <c r="N9017" t="str">
        <f t="shared" si="916"/>
        <v>Maipu</v>
      </c>
      <c r="O9017" s="1">
        <f t="shared" si="917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18"/>
        <v>Maipu4393619</v>
      </c>
    </row>
    <row r="9018" spans="11:19" x14ac:dyDescent="0.3">
      <c r="K9018">
        <f t="shared" si="913"/>
        <v>0</v>
      </c>
      <c r="L9018" t="str">
        <f t="shared" si="914"/>
        <v>Maipu43936</v>
      </c>
      <c r="M9018" s="9">
        <f t="shared" si="915"/>
        <v>20</v>
      </c>
      <c r="N9018" t="str">
        <f t="shared" si="916"/>
        <v>Maipu</v>
      </c>
      <c r="O9018" s="1">
        <f t="shared" si="917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18"/>
        <v>Maipu4393620</v>
      </c>
    </row>
    <row r="9019" spans="11:19" x14ac:dyDescent="0.3">
      <c r="K9019">
        <f t="shared" si="913"/>
        <v>0</v>
      </c>
      <c r="L9019" t="str">
        <f t="shared" si="914"/>
        <v>Maipu43936</v>
      </c>
      <c r="M9019" s="9">
        <f t="shared" si="915"/>
        <v>21</v>
      </c>
      <c r="N9019" t="str">
        <f t="shared" si="916"/>
        <v>Maipu</v>
      </c>
      <c r="O9019" s="1">
        <f t="shared" si="917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18"/>
        <v>Maipu4393621</v>
      </c>
    </row>
    <row r="9020" spans="11:19" x14ac:dyDescent="0.3">
      <c r="K9020">
        <f t="shared" si="913"/>
        <v>0</v>
      </c>
      <c r="L9020" t="str">
        <f t="shared" si="914"/>
        <v>Maipu43936</v>
      </c>
      <c r="M9020" s="9">
        <f t="shared" si="915"/>
        <v>22</v>
      </c>
      <c r="N9020" t="str">
        <f t="shared" si="916"/>
        <v>Maipu</v>
      </c>
      <c r="O9020" s="1">
        <f t="shared" si="917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18"/>
        <v>Maipu4393622</v>
      </c>
    </row>
    <row r="9021" spans="11:19" x14ac:dyDescent="0.3">
      <c r="K9021">
        <f t="shared" si="913"/>
        <v>0</v>
      </c>
      <c r="L9021" t="str">
        <f t="shared" si="914"/>
        <v>Maipu43936</v>
      </c>
      <c r="M9021" s="9">
        <f t="shared" si="915"/>
        <v>23</v>
      </c>
      <c r="N9021" t="str">
        <f t="shared" si="916"/>
        <v>Maipu</v>
      </c>
      <c r="O9021" s="1">
        <f t="shared" si="917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18"/>
        <v>Maipu4393623</v>
      </c>
    </row>
    <row r="9022" spans="11:19" x14ac:dyDescent="0.3">
      <c r="K9022">
        <f t="shared" si="913"/>
        <v>0</v>
      </c>
      <c r="L9022" t="str">
        <f t="shared" si="914"/>
        <v>Maipu43936</v>
      </c>
      <c r="M9022" s="9">
        <f t="shared" si="915"/>
        <v>24</v>
      </c>
      <c r="N9022" t="str">
        <f t="shared" si="916"/>
        <v>Maipu</v>
      </c>
      <c r="O9022" s="1">
        <f t="shared" si="917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18"/>
        <v>Maipu4393624</v>
      </c>
    </row>
    <row r="9023" spans="11:19" x14ac:dyDescent="0.3">
      <c r="K9023">
        <f t="shared" si="913"/>
        <v>0</v>
      </c>
      <c r="L9023" t="str">
        <f t="shared" si="914"/>
        <v>Maipu43936</v>
      </c>
      <c r="M9023" s="9">
        <f t="shared" si="915"/>
        <v>25</v>
      </c>
      <c r="N9023" t="str">
        <f t="shared" si="916"/>
        <v>Maipu</v>
      </c>
      <c r="O9023" s="1">
        <f t="shared" si="917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18"/>
        <v>Maipu4393625</v>
      </c>
    </row>
    <row r="9024" spans="11:19" x14ac:dyDescent="0.3">
      <c r="K9024">
        <f t="shared" si="913"/>
        <v>0</v>
      </c>
      <c r="L9024" t="str">
        <f t="shared" si="914"/>
        <v>Maipu43936</v>
      </c>
      <c r="M9024" s="9">
        <f t="shared" si="915"/>
        <v>26</v>
      </c>
      <c r="N9024" t="str">
        <f t="shared" si="916"/>
        <v>Maipu</v>
      </c>
      <c r="O9024" s="1">
        <f t="shared" si="917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18"/>
        <v>Maipu4393626</v>
      </c>
    </row>
    <row r="9025" spans="11:19" x14ac:dyDescent="0.3">
      <c r="K9025">
        <f t="shared" si="913"/>
        <v>0</v>
      </c>
      <c r="L9025" t="str">
        <f t="shared" si="914"/>
        <v>Maipu43936</v>
      </c>
      <c r="M9025" s="9">
        <f t="shared" si="915"/>
        <v>27</v>
      </c>
      <c r="N9025" t="str">
        <f t="shared" si="916"/>
        <v>Maipu</v>
      </c>
      <c r="O9025" s="1">
        <f t="shared" si="917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18"/>
        <v>Maipu4393627</v>
      </c>
    </row>
    <row r="9026" spans="11:19" x14ac:dyDescent="0.3">
      <c r="K9026">
        <f t="shared" si="913"/>
        <v>0</v>
      </c>
      <c r="L9026" t="str">
        <f t="shared" si="914"/>
        <v>Maipu43936</v>
      </c>
      <c r="M9026" s="9">
        <f t="shared" si="915"/>
        <v>28</v>
      </c>
      <c r="N9026" t="str">
        <f t="shared" si="916"/>
        <v>Maipu</v>
      </c>
      <c r="O9026" s="1">
        <f t="shared" si="917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18"/>
        <v>Maipu4393628</v>
      </c>
    </row>
    <row r="9027" spans="11:19" x14ac:dyDescent="0.3">
      <c r="K9027">
        <f t="shared" si="913"/>
        <v>0</v>
      </c>
      <c r="L9027" t="str">
        <f t="shared" si="914"/>
        <v>Maipu43936</v>
      </c>
      <c r="M9027" s="9">
        <f t="shared" si="915"/>
        <v>29</v>
      </c>
      <c r="N9027" t="str">
        <f t="shared" si="916"/>
        <v>Maipu</v>
      </c>
      <c r="O9027" s="1">
        <f t="shared" si="917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18"/>
        <v>Maipu4393629</v>
      </c>
    </row>
    <row r="9028" spans="11:19" x14ac:dyDescent="0.3">
      <c r="K9028">
        <f t="shared" si="913"/>
        <v>0</v>
      </c>
      <c r="L9028" t="str">
        <f t="shared" si="914"/>
        <v>Maipu43936</v>
      </c>
      <c r="M9028" s="9">
        <f t="shared" si="915"/>
        <v>30</v>
      </c>
      <c r="N9028" t="str">
        <f t="shared" si="916"/>
        <v>Maipu</v>
      </c>
      <c r="O9028" s="1">
        <f t="shared" si="917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18"/>
        <v>Maipu4393630</v>
      </c>
    </row>
    <row r="9029" spans="11:19" x14ac:dyDescent="0.3">
      <c r="K9029">
        <f t="shared" si="913"/>
        <v>0</v>
      </c>
      <c r="L9029" t="str">
        <f t="shared" si="914"/>
        <v>Maipu43936</v>
      </c>
      <c r="M9029" s="9">
        <f t="shared" si="915"/>
        <v>31</v>
      </c>
      <c r="N9029" t="str">
        <f t="shared" si="916"/>
        <v>Maipu</v>
      </c>
      <c r="O9029" s="1">
        <f t="shared" si="917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18"/>
        <v>Maipu4393631</v>
      </c>
    </row>
    <row r="9030" spans="11:19" x14ac:dyDescent="0.3">
      <c r="K9030">
        <f t="shared" si="913"/>
        <v>0</v>
      </c>
      <c r="L9030" t="str">
        <f t="shared" si="914"/>
        <v>Maipu43936</v>
      </c>
      <c r="M9030" s="9">
        <f t="shared" si="915"/>
        <v>32</v>
      </c>
      <c r="N9030" t="str">
        <f t="shared" si="916"/>
        <v>Maipu</v>
      </c>
      <c r="O9030" s="1">
        <f t="shared" si="917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18"/>
        <v>Maipu4393632</v>
      </c>
    </row>
    <row r="9031" spans="11:19" x14ac:dyDescent="0.3">
      <c r="K9031">
        <f t="shared" ref="K9031:K9094" si="919">+COUNTIFS($L$6:$L$20000,B9031)</f>
        <v>0</v>
      </c>
      <c r="L9031" t="str">
        <f t="shared" si="914"/>
        <v>Maipu43936</v>
      </c>
      <c r="M9031" s="9">
        <f t="shared" si="915"/>
        <v>33</v>
      </c>
      <c r="N9031" t="str">
        <f t="shared" si="916"/>
        <v>Maipu</v>
      </c>
      <c r="O9031" s="1">
        <f t="shared" si="917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18"/>
        <v>Maipu4393633</v>
      </c>
    </row>
    <row r="9032" spans="11:19" x14ac:dyDescent="0.3">
      <c r="K9032">
        <f t="shared" si="919"/>
        <v>0</v>
      </c>
      <c r="L9032" t="str">
        <f t="shared" si="914"/>
        <v>Maipu43936</v>
      </c>
      <c r="M9032" s="9">
        <f t="shared" si="915"/>
        <v>34</v>
      </c>
      <c r="N9032" t="str">
        <f t="shared" si="916"/>
        <v>Maipu</v>
      </c>
      <c r="O9032" s="1">
        <f t="shared" si="917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18"/>
        <v>Maipu4393634</v>
      </c>
    </row>
    <row r="9033" spans="11:19" x14ac:dyDescent="0.3">
      <c r="K9033">
        <f t="shared" si="919"/>
        <v>0</v>
      </c>
      <c r="L9033" t="str">
        <f t="shared" si="914"/>
        <v>Maipu43936</v>
      </c>
      <c r="M9033" s="9">
        <f t="shared" si="915"/>
        <v>35</v>
      </c>
      <c r="N9033" t="str">
        <f t="shared" si="916"/>
        <v>Maipu</v>
      </c>
      <c r="O9033" s="1">
        <f t="shared" si="917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18"/>
        <v>Maipu4393635</v>
      </c>
    </row>
    <row r="9034" spans="11:19" x14ac:dyDescent="0.3">
      <c r="K9034">
        <f t="shared" si="919"/>
        <v>0</v>
      </c>
      <c r="L9034" t="str">
        <f t="shared" si="914"/>
        <v>Maipu43936</v>
      </c>
      <c r="M9034" s="9">
        <f t="shared" si="915"/>
        <v>36</v>
      </c>
      <c r="N9034" t="str">
        <f t="shared" si="916"/>
        <v>Maipu</v>
      </c>
      <c r="O9034" s="1">
        <f t="shared" si="917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18"/>
        <v>Maipu4393636</v>
      </c>
    </row>
    <row r="9035" spans="11:19" x14ac:dyDescent="0.3">
      <c r="K9035">
        <f t="shared" si="919"/>
        <v>0</v>
      </c>
      <c r="L9035" t="str">
        <f t="shared" si="914"/>
        <v>Maipu43936</v>
      </c>
      <c r="M9035" s="9">
        <f t="shared" si="915"/>
        <v>37</v>
      </c>
      <c r="N9035" t="str">
        <f t="shared" si="916"/>
        <v>Maipu</v>
      </c>
      <c r="O9035" s="1">
        <f t="shared" si="917"/>
        <v>43936</v>
      </c>
      <c r="P9035">
        <f>+VLOOKUP($N9035,[1]Hoja3!$A$4:$E$349,2,0)</f>
        <v>13</v>
      </c>
      <c r="Q9035">
        <f>+VLOOKUP($N9035,[1]Hoja3!$A$4:$E$349,3,0)</f>
        <v>13119</v>
      </c>
      <c r="R9035" t="str">
        <f>+VLOOKUP($N9035,[1]Hoja3!$A$4:$E$349,4,0)</f>
        <v>Metropolitana</v>
      </c>
      <c r="S9035" t="str">
        <f t="shared" si="918"/>
        <v>Maipu4393637</v>
      </c>
    </row>
    <row r="9036" spans="11:19" x14ac:dyDescent="0.3">
      <c r="K9036">
        <f t="shared" si="919"/>
        <v>0</v>
      </c>
      <c r="L9036" t="str">
        <f t="shared" si="914"/>
        <v>Maipu43936</v>
      </c>
      <c r="M9036" s="9">
        <f t="shared" si="915"/>
        <v>38</v>
      </c>
      <c r="N9036" t="str">
        <f t="shared" si="916"/>
        <v>Maipu</v>
      </c>
      <c r="O9036" s="1">
        <f t="shared" si="917"/>
        <v>43936</v>
      </c>
      <c r="P9036">
        <f>+VLOOKUP($N9036,[1]Hoja3!$A$4:$E$349,2,0)</f>
        <v>13</v>
      </c>
      <c r="Q9036">
        <f>+VLOOKUP($N9036,[1]Hoja3!$A$4:$E$349,3,0)</f>
        <v>13119</v>
      </c>
      <c r="R9036" t="str">
        <f>+VLOOKUP($N9036,[1]Hoja3!$A$4:$E$349,4,0)</f>
        <v>Metropolitana</v>
      </c>
      <c r="S9036" t="str">
        <f t="shared" si="918"/>
        <v>Maipu4393638</v>
      </c>
    </row>
    <row r="9037" spans="11:19" x14ac:dyDescent="0.3">
      <c r="K9037">
        <f t="shared" si="919"/>
        <v>0</v>
      </c>
      <c r="L9037" t="str">
        <f t="shared" si="914"/>
        <v>Maria Elena43936</v>
      </c>
      <c r="M9037" s="9">
        <v>1</v>
      </c>
      <c r="N9037" t="s">
        <v>189</v>
      </c>
      <c r="O9037" s="1">
        <f t="shared" si="917"/>
        <v>43936</v>
      </c>
      <c r="P9037">
        <f>+VLOOKUP($N9037,[1]Hoja3!$A$4:$E$349,2,0)</f>
        <v>2</v>
      </c>
      <c r="Q9037">
        <f>+VLOOKUP($N9037,[1]Hoja3!$A$4:$E$349,3,0)</f>
        <v>2302</v>
      </c>
      <c r="R9037" t="str">
        <f>+VLOOKUP($N9037,[1]Hoja3!$A$4:$E$349,4,0)</f>
        <v>Antofagasta</v>
      </c>
      <c r="S9037" t="str">
        <f t="shared" si="918"/>
        <v>Maria Elena439361</v>
      </c>
    </row>
    <row r="9038" spans="11:19" x14ac:dyDescent="0.3">
      <c r="K9038">
        <f t="shared" si="919"/>
        <v>0</v>
      </c>
      <c r="L9038" t="str">
        <f t="shared" si="914"/>
        <v>Mariquina43936</v>
      </c>
      <c r="M9038" s="9">
        <v>1</v>
      </c>
      <c r="N9038" t="s">
        <v>191</v>
      </c>
      <c r="O9038" s="1">
        <f t="shared" si="917"/>
        <v>43936</v>
      </c>
      <c r="P9038">
        <f>+VLOOKUP($N9038,[1]Hoja3!$A$4:$E$349,2,0)</f>
        <v>14</v>
      </c>
      <c r="Q9038">
        <f>+VLOOKUP($N9038,[1]Hoja3!$A$4:$E$349,3,0)</f>
        <v>14106</v>
      </c>
      <c r="R9038" t="str">
        <f>+VLOOKUP($N9038,[1]Hoja3!$A$4:$E$349,4,0)</f>
        <v>Los Ríos</v>
      </c>
      <c r="S9038" t="str">
        <f t="shared" si="918"/>
        <v>Mariquina439361</v>
      </c>
    </row>
    <row r="9039" spans="11:19" x14ac:dyDescent="0.3">
      <c r="K9039">
        <f t="shared" si="919"/>
        <v>0</v>
      </c>
      <c r="L9039" t="str">
        <f t="shared" si="914"/>
        <v>Maule43936</v>
      </c>
      <c r="M9039" s="9">
        <v>1</v>
      </c>
      <c r="N9039" t="s">
        <v>11</v>
      </c>
      <c r="O9039" s="1">
        <f t="shared" si="917"/>
        <v>43936</v>
      </c>
      <c r="P9039">
        <f>+VLOOKUP($N9039,[1]Hoja3!$A$4:$E$349,2,0)</f>
        <v>7</v>
      </c>
      <c r="Q9039">
        <f>+VLOOKUP($N9039,[1]Hoja3!$A$4:$E$349,3,0)</f>
        <v>7105</v>
      </c>
      <c r="R9039" t="str">
        <f>+VLOOKUP($N9039,[1]Hoja3!$A$4:$E$349,4,0)</f>
        <v>Maule</v>
      </c>
      <c r="S9039" t="str">
        <f t="shared" si="918"/>
        <v>Maule439361</v>
      </c>
    </row>
    <row r="9040" spans="11:19" x14ac:dyDescent="0.3">
      <c r="K9040">
        <f t="shared" si="919"/>
        <v>0</v>
      </c>
      <c r="L9040" t="str">
        <f t="shared" si="914"/>
        <v>Mejillones43936</v>
      </c>
      <c r="M9040" s="9">
        <v>1</v>
      </c>
      <c r="N9040" t="s">
        <v>193</v>
      </c>
      <c r="O9040" s="1">
        <f t="shared" si="917"/>
        <v>43936</v>
      </c>
      <c r="P9040">
        <f>+VLOOKUP($N9040,[1]Hoja3!$A$4:$E$349,2,0)</f>
        <v>2</v>
      </c>
      <c r="Q9040">
        <f>+VLOOKUP($N9040,[1]Hoja3!$A$4:$E$349,3,0)</f>
        <v>2102</v>
      </c>
      <c r="R9040" t="str">
        <f>+VLOOKUP($N9040,[1]Hoja3!$A$4:$E$349,4,0)</f>
        <v>Antofagasta</v>
      </c>
      <c r="S9040" t="str">
        <f t="shared" si="918"/>
        <v>Mejillones439361</v>
      </c>
    </row>
    <row r="9041" spans="11:19" x14ac:dyDescent="0.3">
      <c r="K9041">
        <f t="shared" si="919"/>
        <v>0</v>
      </c>
      <c r="L9041" t="str">
        <f t="shared" si="914"/>
        <v>Mejillones43936</v>
      </c>
      <c r="M9041" s="9">
        <f t="shared" si="915"/>
        <v>2</v>
      </c>
      <c r="N9041" t="str">
        <f t="shared" si="916"/>
        <v>Mejillones</v>
      </c>
      <c r="O9041" s="1">
        <f t="shared" si="917"/>
        <v>43936</v>
      </c>
      <c r="P9041">
        <f>+VLOOKUP($N9041,[1]Hoja3!$A$4:$E$349,2,0)</f>
        <v>2</v>
      </c>
      <c r="Q9041">
        <f>+VLOOKUP($N9041,[1]Hoja3!$A$4:$E$349,3,0)</f>
        <v>2102</v>
      </c>
      <c r="R9041" t="str">
        <f>+VLOOKUP($N9041,[1]Hoja3!$A$4:$E$349,4,0)</f>
        <v>Antofagasta</v>
      </c>
      <c r="S9041" t="str">
        <f t="shared" si="918"/>
        <v>Mejillones439362</v>
      </c>
    </row>
    <row r="9042" spans="11:19" x14ac:dyDescent="0.3">
      <c r="K9042">
        <f t="shared" si="919"/>
        <v>0</v>
      </c>
      <c r="L9042" t="str">
        <f t="shared" si="914"/>
        <v>Melipilla43936</v>
      </c>
      <c r="M9042" s="9">
        <v>1</v>
      </c>
      <c r="N9042" t="s">
        <v>195</v>
      </c>
      <c r="O9042" s="1">
        <f t="shared" si="917"/>
        <v>43936</v>
      </c>
      <c r="P9042">
        <f>+VLOOKUP($N9042,[1]Hoja3!$A$4:$E$349,2,0)</f>
        <v>13</v>
      </c>
      <c r="Q9042">
        <f>+VLOOKUP($N9042,[1]Hoja3!$A$4:$E$349,3,0)</f>
        <v>13501</v>
      </c>
      <c r="R9042" t="str">
        <f>+VLOOKUP($N9042,[1]Hoja3!$A$4:$E$349,4,0)</f>
        <v>Metropolitana</v>
      </c>
      <c r="S9042" t="str">
        <f t="shared" si="918"/>
        <v>Melipilla439361</v>
      </c>
    </row>
    <row r="9043" spans="11:19" x14ac:dyDescent="0.3">
      <c r="K9043">
        <f t="shared" si="919"/>
        <v>0</v>
      </c>
      <c r="L9043" t="str">
        <f t="shared" si="914"/>
        <v>Melipilla43936</v>
      </c>
      <c r="M9043" s="9">
        <f t="shared" si="915"/>
        <v>2</v>
      </c>
      <c r="N9043" t="str">
        <f t="shared" si="916"/>
        <v>Melipilla</v>
      </c>
      <c r="O9043" s="1">
        <f t="shared" si="917"/>
        <v>43936</v>
      </c>
      <c r="P9043">
        <f>+VLOOKUP($N9043,[1]Hoja3!$A$4:$E$349,2,0)</f>
        <v>13</v>
      </c>
      <c r="Q9043">
        <f>+VLOOKUP($N9043,[1]Hoja3!$A$4:$E$349,3,0)</f>
        <v>13501</v>
      </c>
      <c r="R9043" t="str">
        <f>+VLOOKUP($N9043,[1]Hoja3!$A$4:$E$349,4,0)</f>
        <v>Metropolitana</v>
      </c>
      <c r="S9043" t="str">
        <f t="shared" si="918"/>
        <v>Melipilla439362</v>
      </c>
    </row>
    <row r="9044" spans="11:19" x14ac:dyDescent="0.3">
      <c r="K9044">
        <f t="shared" si="919"/>
        <v>0</v>
      </c>
      <c r="L9044" t="str">
        <f t="shared" si="914"/>
        <v>Nacimiento43936</v>
      </c>
      <c r="M9044" s="9">
        <v>1</v>
      </c>
      <c r="N9044" t="s">
        <v>200</v>
      </c>
      <c r="O9044" s="1">
        <f t="shared" si="917"/>
        <v>43936</v>
      </c>
      <c r="P9044">
        <f>+VLOOKUP($N9044,[1]Hoja3!$A$4:$E$349,2,0)</f>
        <v>8</v>
      </c>
      <c r="Q9044">
        <f>+VLOOKUP($N9044,[1]Hoja3!$A$4:$E$349,3,0)</f>
        <v>8306</v>
      </c>
      <c r="R9044" t="str">
        <f>+VLOOKUP($N9044,[1]Hoja3!$A$4:$E$349,4,0)</f>
        <v>Biobío</v>
      </c>
      <c r="S9044" t="str">
        <f t="shared" si="918"/>
        <v>Nacimiento439361</v>
      </c>
    </row>
    <row r="9045" spans="11:19" x14ac:dyDescent="0.3">
      <c r="K9045">
        <f t="shared" si="919"/>
        <v>0</v>
      </c>
      <c r="L9045" t="str">
        <f t="shared" si="914"/>
        <v>Ninhue43936</v>
      </c>
      <c r="M9045" s="9">
        <v>1</v>
      </c>
      <c r="N9045" t="s">
        <v>205</v>
      </c>
      <c r="O9045" s="1">
        <f t="shared" si="917"/>
        <v>43936</v>
      </c>
      <c r="P9045">
        <f>+VLOOKUP($N9045,[1]Hoja3!$A$4:$E$349,2,0)</f>
        <v>16</v>
      </c>
      <c r="Q9045">
        <f>+VLOOKUP($N9045,[1]Hoja3!$A$4:$E$349,3,0)</f>
        <v>16204</v>
      </c>
      <c r="R9045" t="str">
        <f>+VLOOKUP($N9045,[1]Hoja3!$A$4:$E$349,4,0)</f>
        <v>Ñuble</v>
      </c>
      <c r="S9045" t="str">
        <f t="shared" si="918"/>
        <v>Ninhue439361</v>
      </c>
    </row>
    <row r="9046" spans="11:19" x14ac:dyDescent="0.3">
      <c r="K9046">
        <f t="shared" si="919"/>
        <v>0</v>
      </c>
      <c r="L9046" t="str">
        <f t="shared" si="914"/>
        <v>Nueva Imperial43936</v>
      </c>
      <c r="M9046" s="9">
        <v>1</v>
      </c>
      <c r="N9046" t="s">
        <v>208</v>
      </c>
      <c r="O9046" s="1">
        <f t="shared" si="917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18"/>
        <v>Nueva Imperial439361</v>
      </c>
    </row>
    <row r="9047" spans="11:19" x14ac:dyDescent="0.3">
      <c r="K9047">
        <f t="shared" si="919"/>
        <v>0</v>
      </c>
      <c r="L9047" t="str">
        <f t="shared" si="914"/>
        <v>Nueva Imperial43936</v>
      </c>
      <c r="M9047" s="9">
        <f t="shared" si="915"/>
        <v>2</v>
      </c>
      <c r="N9047" t="str">
        <f t="shared" si="916"/>
        <v>Nueva Imperial</v>
      </c>
      <c r="O9047" s="1">
        <f t="shared" si="917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18"/>
        <v>Nueva Imperial439362</v>
      </c>
    </row>
    <row r="9048" spans="11:19" x14ac:dyDescent="0.3">
      <c r="K9048">
        <f t="shared" si="919"/>
        <v>0</v>
      </c>
      <c r="L9048" t="str">
        <f t="shared" si="914"/>
        <v>Nueva Imperial43936</v>
      </c>
      <c r="M9048" s="9">
        <f t="shared" si="915"/>
        <v>3</v>
      </c>
      <c r="N9048" t="str">
        <f t="shared" si="916"/>
        <v>Nueva Imperial</v>
      </c>
      <c r="O9048" s="1">
        <f t="shared" si="917"/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si="918"/>
        <v>Nueva Imperial439363</v>
      </c>
    </row>
    <row r="9049" spans="11:19" x14ac:dyDescent="0.3">
      <c r="K9049">
        <f t="shared" si="919"/>
        <v>0</v>
      </c>
      <c r="L9049" t="str">
        <f t="shared" si="914"/>
        <v>Nueva Imperial43936</v>
      </c>
      <c r="M9049" s="9">
        <f t="shared" si="915"/>
        <v>4</v>
      </c>
      <c r="N9049" t="str">
        <f t="shared" si="916"/>
        <v>Nueva Imperial</v>
      </c>
      <c r="O9049" s="1">
        <f t="shared" si="917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18"/>
        <v>Nueva Imperial439364</v>
      </c>
    </row>
    <row r="9050" spans="11:19" x14ac:dyDescent="0.3">
      <c r="K9050">
        <f t="shared" si="919"/>
        <v>0</v>
      </c>
      <c r="L9050" t="str">
        <f t="shared" ref="L9050:L9085" si="920">+N9050&amp;O9050</f>
        <v>Nueva Imperial43936</v>
      </c>
      <c r="M9050" s="9">
        <f t="shared" ref="M9050:M9083" si="921">+M9049+1</f>
        <v>5</v>
      </c>
      <c r="N9050" t="str">
        <f t="shared" ref="N9050:N9083" si="922">+N9049</f>
        <v>Nueva Imperial</v>
      </c>
      <c r="O9050" s="1">
        <f t="shared" ref="O9050:O9085" si="923">+O9049</f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ref="S9050:S9085" si="924">+N9050&amp;O9050&amp;M9050</f>
        <v>Nueva Imperial439365</v>
      </c>
    </row>
    <row r="9051" spans="11:19" x14ac:dyDescent="0.3">
      <c r="K9051">
        <f t="shared" si="919"/>
        <v>0</v>
      </c>
      <c r="L9051" t="str">
        <f t="shared" si="920"/>
        <v>Nueva Imperial43936</v>
      </c>
      <c r="M9051" s="9">
        <f t="shared" si="921"/>
        <v>6</v>
      </c>
      <c r="N9051" t="str">
        <f t="shared" si="922"/>
        <v>Nueva Imperial</v>
      </c>
      <c r="O9051" s="1">
        <f t="shared" si="923"/>
        <v>43936</v>
      </c>
      <c r="P9051">
        <f>+VLOOKUP($N9051,[1]Hoja3!$A$4:$E$349,2,0)</f>
        <v>9</v>
      </c>
      <c r="Q9051">
        <f>+VLOOKUP($N9051,[1]Hoja3!$A$4:$E$349,3,0)</f>
        <v>9111</v>
      </c>
      <c r="R9051" t="str">
        <f>+VLOOKUP($N9051,[1]Hoja3!$A$4:$E$349,4,0)</f>
        <v>Araucanía</v>
      </c>
      <c r="S9051" t="str">
        <f t="shared" si="924"/>
        <v>Nueva Imperial439366</v>
      </c>
    </row>
    <row r="9052" spans="11:19" x14ac:dyDescent="0.3">
      <c r="K9052">
        <f t="shared" si="919"/>
        <v>0</v>
      </c>
      <c r="L9052" t="str">
        <f t="shared" si="920"/>
        <v>Nueva Imperial43936</v>
      </c>
      <c r="M9052" s="9">
        <f t="shared" si="921"/>
        <v>7</v>
      </c>
      <c r="N9052" t="str">
        <f t="shared" si="922"/>
        <v>Nueva Imperial</v>
      </c>
      <c r="O9052" s="1">
        <f t="shared" si="923"/>
        <v>43936</v>
      </c>
      <c r="P9052">
        <f>+VLOOKUP($N9052,[1]Hoja3!$A$4:$E$349,2,0)</f>
        <v>9</v>
      </c>
      <c r="Q9052">
        <f>+VLOOKUP($N9052,[1]Hoja3!$A$4:$E$349,3,0)</f>
        <v>9111</v>
      </c>
      <c r="R9052" t="str">
        <f>+VLOOKUP($N9052,[1]Hoja3!$A$4:$E$349,4,0)</f>
        <v>Araucanía</v>
      </c>
      <c r="S9052" t="str">
        <f t="shared" si="924"/>
        <v>Nueva Imperial439367</v>
      </c>
    </row>
    <row r="9053" spans="11:19" x14ac:dyDescent="0.3">
      <c r="K9053">
        <f t="shared" si="919"/>
        <v>0</v>
      </c>
      <c r="L9053" t="str">
        <f t="shared" si="920"/>
        <v>Olivar43936</v>
      </c>
      <c r="M9053" s="9">
        <v>1</v>
      </c>
      <c r="N9053" t="s">
        <v>211</v>
      </c>
      <c r="O9053" s="1">
        <f t="shared" si="923"/>
        <v>43936</v>
      </c>
      <c r="P9053">
        <f>+VLOOKUP($N9053,[1]Hoja3!$A$4:$E$349,2,0)</f>
        <v>6</v>
      </c>
      <c r="Q9053">
        <f>+VLOOKUP($N9053,[1]Hoja3!$A$4:$E$349,3,0)</f>
        <v>6111</v>
      </c>
      <c r="R9053" t="str">
        <f>+VLOOKUP($N9053,[1]Hoja3!$A$4:$E$349,4,0)</f>
        <v>O’Higgins</v>
      </c>
      <c r="S9053" t="str">
        <f t="shared" si="924"/>
        <v>Olivar439361</v>
      </c>
    </row>
    <row r="9054" spans="11:19" x14ac:dyDescent="0.3">
      <c r="K9054">
        <f t="shared" si="919"/>
        <v>0</v>
      </c>
      <c r="L9054" t="str">
        <f t="shared" si="920"/>
        <v>Osorno43936</v>
      </c>
      <c r="M9054" s="9">
        <v>1</v>
      </c>
      <c r="N9054" t="s">
        <v>214</v>
      </c>
      <c r="O9054" s="1">
        <f t="shared" si="923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24"/>
        <v>Osorno439361</v>
      </c>
    </row>
    <row r="9055" spans="11:19" x14ac:dyDescent="0.3">
      <c r="K9055">
        <f t="shared" si="919"/>
        <v>0</v>
      </c>
      <c r="L9055" t="str">
        <f t="shared" si="920"/>
        <v>Osorno43936</v>
      </c>
      <c r="M9055" s="9">
        <f t="shared" si="921"/>
        <v>2</v>
      </c>
      <c r="N9055" t="str">
        <f t="shared" si="922"/>
        <v>Osorno</v>
      </c>
      <c r="O9055" s="1">
        <f t="shared" si="923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24"/>
        <v>Osorno439362</v>
      </c>
    </row>
    <row r="9056" spans="11:19" x14ac:dyDescent="0.3">
      <c r="K9056">
        <f t="shared" si="919"/>
        <v>0</v>
      </c>
      <c r="L9056" t="str">
        <f t="shared" si="920"/>
        <v>Osorno43936</v>
      </c>
      <c r="M9056" s="9">
        <f t="shared" si="921"/>
        <v>3</v>
      </c>
      <c r="N9056" t="str">
        <f t="shared" si="922"/>
        <v>Osorno</v>
      </c>
      <c r="O9056" s="1">
        <f t="shared" si="923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24"/>
        <v>Osorno439363</v>
      </c>
    </row>
    <row r="9057" spans="11:19" x14ac:dyDescent="0.3">
      <c r="K9057">
        <f t="shared" si="919"/>
        <v>0</v>
      </c>
      <c r="L9057" t="str">
        <f t="shared" si="920"/>
        <v>Osorno43936</v>
      </c>
      <c r="M9057" s="9">
        <f t="shared" si="921"/>
        <v>4</v>
      </c>
      <c r="N9057" t="str">
        <f t="shared" si="922"/>
        <v>Osorno</v>
      </c>
      <c r="O9057" s="1">
        <f t="shared" si="923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24"/>
        <v>Osorno439364</v>
      </c>
    </row>
    <row r="9058" spans="11:19" x14ac:dyDescent="0.3">
      <c r="K9058">
        <f t="shared" si="919"/>
        <v>0</v>
      </c>
      <c r="L9058" t="str">
        <f t="shared" si="920"/>
        <v>Osorno43936</v>
      </c>
      <c r="M9058" s="9">
        <f t="shared" si="921"/>
        <v>5</v>
      </c>
      <c r="N9058" t="str">
        <f t="shared" si="922"/>
        <v>Osorno</v>
      </c>
      <c r="O9058" s="1">
        <f t="shared" si="923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24"/>
        <v>Osorno439365</v>
      </c>
    </row>
    <row r="9059" spans="11:19" x14ac:dyDescent="0.3">
      <c r="K9059">
        <f t="shared" si="919"/>
        <v>0</v>
      </c>
      <c r="L9059" t="str">
        <f t="shared" si="920"/>
        <v>Osorno43936</v>
      </c>
      <c r="M9059" s="9">
        <f t="shared" si="921"/>
        <v>6</v>
      </c>
      <c r="N9059" t="str">
        <f t="shared" si="922"/>
        <v>Osorno</v>
      </c>
      <c r="O9059" s="1">
        <f t="shared" si="923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24"/>
        <v>Osorno439366</v>
      </c>
    </row>
    <row r="9060" spans="11:19" x14ac:dyDescent="0.3">
      <c r="K9060">
        <f t="shared" si="919"/>
        <v>0</v>
      </c>
      <c r="L9060" t="str">
        <f t="shared" si="920"/>
        <v>Osorno43936</v>
      </c>
      <c r="M9060" s="9">
        <f t="shared" si="921"/>
        <v>7</v>
      </c>
      <c r="N9060" t="str">
        <f t="shared" si="922"/>
        <v>Osorno</v>
      </c>
      <c r="O9060" s="1">
        <f t="shared" si="923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24"/>
        <v>Osorno439367</v>
      </c>
    </row>
    <row r="9061" spans="11:19" x14ac:dyDescent="0.3">
      <c r="K9061">
        <f t="shared" si="919"/>
        <v>0</v>
      </c>
      <c r="L9061" t="str">
        <f t="shared" si="920"/>
        <v>Osorno43936</v>
      </c>
      <c r="M9061" s="9">
        <f t="shared" si="921"/>
        <v>8</v>
      </c>
      <c r="N9061" t="str">
        <f t="shared" si="922"/>
        <v>Osorno</v>
      </c>
      <c r="O9061" s="1">
        <f t="shared" si="923"/>
        <v>43936</v>
      </c>
      <c r="P9061">
        <f>+VLOOKUP($N9061,[1]Hoja3!$A$4:$E$349,2,0)</f>
        <v>10</v>
      </c>
      <c r="Q9061">
        <f>+VLOOKUP($N9061,[1]Hoja3!$A$4:$E$349,3,0)</f>
        <v>10301</v>
      </c>
      <c r="R9061" t="str">
        <f>+VLOOKUP($N9061,[1]Hoja3!$A$4:$E$349,4,0)</f>
        <v>Los Lagos</v>
      </c>
      <c r="S9061" t="str">
        <f t="shared" si="924"/>
        <v>Osorno439368</v>
      </c>
    </row>
    <row r="9062" spans="11:19" x14ac:dyDescent="0.3">
      <c r="K9062">
        <f t="shared" si="919"/>
        <v>0</v>
      </c>
      <c r="L9062" t="str">
        <f t="shared" si="920"/>
        <v>Osorno43936</v>
      </c>
      <c r="M9062" s="9">
        <f t="shared" si="921"/>
        <v>9</v>
      </c>
      <c r="N9062" t="str">
        <f t="shared" si="922"/>
        <v>Osorno</v>
      </c>
      <c r="O9062" s="1">
        <f t="shared" si="923"/>
        <v>43936</v>
      </c>
      <c r="P9062">
        <f>+VLOOKUP($N9062,[1]Hoja3!$A$4:$E$349,2,0)</f>
        <v>10</v>
      </c>
      <c r="Q9062">
        <f>+VLOOKUP($N9062,[1]Hoja3!$A$4:$E$349,3,0)</f>
        <v>10301</v>
      </c>
      <c r="R9062" t="str">
        <f>+VLOOKUP($N9062,[1]Hoja3!$A$4:$E$349,4,0)</f>
        <v>Los Lagos</v>
      </c>
      <c r="S9062" t="str">
        <f t="shared" si="924"/>
        <v>Osorno439369</v>
      </c>
    </row>
    <row r="9063" spans="11:19" x14ac:dyDescent="0.3">
      <c r="K9063">
        <f t="shared" si="919"/>
        <v>0</v>
      </c>
      <c r="L9063" t="str">
        <f t="shared" si="920"/>
        <v>Padre Hurtado43936</v>
      </c>
      <c r="M9063" s="9">
        <v>1</v>
      </c>
      <c r="N9063" t="s">
        <v>216</v>
      </c>
      <c r="O9063" s="1">
        <f t="shared" si="923"/>
        <v>43936</v>
      </c>
      <c r="P9063">
        <f>+VLOOKUP($N9063,[1]Hoja3!$A$4:$E$349,2,0)</f>
        <v>13</v>
      </c>
      <c r="Q9063">
        <f>+VLOOKUP($N9063,[1]Hoja3!$A$4:$E$349,3,0)</f>
        <v>13604</v>
      </c>
      <c r="R9063" t="str">
        <f>+VLOOKUP($N9063,[1]Hoja3!$A$4:$E$349,4,0)</f>
        <v>Metropolitana</v>
      </c>
      <c r="S9063" t="str">
        <f t="shared" si="924"/>
        <v>Padre Hurtado439361</v>
      </c>
    </row>
    <row r="9064" spans="11:19" x14ac:dyDescent="0.3">
      <c r="K9064">
        <f t="shared" si="919"/>
        <v>0</v>
      </c>
      <c r="L9064" t="str">
        <f t="shared" si="920"/>
        <v>Padre Las Casas43936</v>
      </c>
      <c r="M9064" s="9">
        <v>1</v>
      </c>
      <c r="N9064" t="s">
        <v>217</v>
      </c>
      <c r="O9064" s="1">
        <f t="shared" si="923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24"/>
        <v>Padre Las Casas439361</v>
      </c>
    </row>
    <row r="9065" spans="11:19" x14ac:dyDescent="0.3">
      <c r="K9065">
        <f t="shared" si="919"/>
        <v>0</v>
      </c>
      <c r="L9065" t="str">
        <f t="shared" si="920"/>
        <v>Padre Las Casas43936</v>
      </c>
      <c r="M9065" s="9">
        <f t="shared" si="921"/>
        <v>2</v>
      </c>
      <c r="N9065" t="str">
        <f t="shared" si="922"/>
        <v>Padre Las Casas</v>
      </c>
      <c r="O9065" s="1">
        <f t="shared" si="923"/>
        <v>43936</v>
      </c>
      <c r="P9065">
        <f>+VLOOKUP($N9065,[1]Hoja3!$A$4:$E$349,2,0)</f>
        <v>9</v>
      </c>
      <c r="Q9065">
        <f>+VLOOKUP($N9065,[1]Hoja3!$A$4:$E$349,3,0)</f>
        <v>9112</v>
      </c>
      <c r="R9065" t="str">
        <f>+VLOOKUP($N9065,[1]Hoja3!$A$4:$E$349,4,0)</f>
        <v>Araucanía</v>
      </c>
      <c r="S9065" t="str">
        <f t="shared" si="924"/>
        <v>Padre Las Casas439362</v>
      </c>
    </row>
    <row r="9066" spans="11:19" x14ac:dyDescent="0.3">
      <c r="K9066">
        <f t="shared" si="919"/>
        <v>0</v>
      </c>
      <c r="L9066" t="str">
        <f t="shared" si="920"/>
        <v>Padre Las Casas43936</v>
      </c>
      <c r="M9066" s="9">
        <f t="shared" si="921"/>
        <v>3</v>
      </c>
      <c r="N9066" t="str">
        <f t="shared" si="922"/>
        <v>Padre Las Casas</v>
      </c>
      <c r="O9066" s="1">
        <f t="shared" si="923"/>
        <v>43936</v>
      </c>
      <c r="P9066">
        <f>+VLOOKUP($N9066,[1]Hoja3!$A$4:$E$349,2,0)</f>
        <v>9</v>
      </c>
      <c r="Q9066">
        <f>+VLOOKUP($N9066,[1]Hoja3!$A$4:$E$349,3,0)</f>
        <v>9112</v>
      </c>
      <c r="R9066" t="str">
        <f>+VLOOKUP($N9066,[1]Hoja3!$A$4:$E$349,4,0)</f>
        <v>Araucanía</v>
      </c>
      <c r="S9066" t="str">
        <f t="shared" si="924"/>
        <v>Padre Las Casas439363</v>
      </c>
    </row>
    <row r="9067" spans="11:19" x14ac:dyDescent="0.3">
      <c r="K9067">
        <f t="shared" si="919"/>
        <v>0</v>
      </c>
      <c r="L9067" t="str">
        <f t="shared" si="920"/>
        <v>Paine43936</v>
      </c>
      <c r="M9067" s="9">
        <v>1</v>
      </c>
      <c r="N9067" t="s">
        <v>220</v>
      </c>
      <c r="O9067" s="1">
        <f t="shared" si="923"/>
        <v>43936</v>
      </c>
      <c r="P9067">
        <f>+VLOOKUP($N9067,[1]Hoja3!$A$4:$E$349,2,0)</f>
        <v>13</v>
      </c>
      <c r="Q9067">
        <f>+VLOOKUP($N9067,[1]Hoja3!$A$4:$E$349,3,0)</f>
        <v>13404</v>
      </c>
      <c r="R9067" t="str">
        <f>+VLOOKUP($N9067,[1]Hoja3!$A$4:$E$349,4,0)</f>
        <v>Metropolitana</v>
      </c>
      <c r="S9067" t="str">
        <f t="shared" si="924"/>
        <v>Paine439361</v>
      </c>
    </row>
    <row r="9068" spans="11:19" x14ac:dyDescent="0.3">
      <c r="K9068">
        <f t="shared" si="919"/>
        <v>0</v>
      </c>
      <c r="L9068" t="str">
        <f t="shared" si="920"/>
        <v>Penaflor43936</v>
      </c>
      <c r="M9068" s="9">
        <v>1</v>
      </c>
      <c r="N9068" t="s">
        <v>232</v>
      </c>
      <c r="O9068" s="1">
        <f t="shared" si="923"/>
        <v>43936</v>
      </c>
      <c r="P9068">
        <f>+VLOOKUP($N9068,[1]Hoja3!$A$4:$E$349,2,0)</f>
        <v>13</v>
      </c>
      <c r="Q9068">
        <f>+VLOOKUP($N9068,[1]Hoja3!$A$4:$E$349,3,0)</f>
        <v>13605</v>
      </c>
      <c r="R9068" t="str">
        <f>+VLOOKUP($N9068,[1]Hoja3!$A$4:$E$349,4,0)</f>
        <v>Metropolitana</v>
      </c>
      <c r="S9068" t="str">
        <f t="shared" si="924"/>
        <v>Penaflor439361</v>
      </c>
    </row>
    <row r="9069" spans="11:19" x14ac:dyDescent="0.3">
      <c r="K9069">
        <f t="shared" si="919"/>
        <v>0</v>
      </c>
      <c r="L9069" t="str">
        <f t="shared" si="920"/>
        <v>Penco43936</v>
      </c>
      <c r="M9069" s="9">
        <v>1</v>
      </c>
      <c r="N9069" t="s">
        <v>235</v>
      </c>
      <c r="O9069" s="1">
        <f t="shared" si="923"/>
        <v>43936</v>
      </c>
      <c r="P9069">
        <f>+VLOOKUP($N9069,[1]Hoja3!$A$4:$E$349,2,0)</f>
        <v>8</v>
      </c>
      <c r="Q9069">
        <f>+VLOOKUP($N9069,[1]Hoja3!$A$4:$E$349,3,0)</f>
        <v>8107</v>
      </c>
      <c r="R9069" t="str">
        <f>+VLOOKUP($N9069,[1]Hoja3!$A$4:$E$349,4,0)</f>
        <v>Biobío</v>
      </c>
      <c r="S9069" t="str">
        <f t="shared" si="924"/>
        <v>Penco439361</v>
      </c>
    </row>
    <row r="9070" spans="11:19" x14ac:dyDescent="0.3">
      <c r="K9070">
        <f t="shared" si="919"/>
        <v>0</v>
      </c>
      <c r="L9070" t="str">
        <f t="shared" si="920"/>
        <v>Penco43936</v>
      </c>
      <c r="M9070" s="9">
        <f t="shared" si="921"/>
        <v>2</v>
      </c>
      <c r="N9070" t="str">
        <f t="shared" si="922"/>
        <v>Penco</v>
      </c>
      <c r="O9070" s="1">
        <f t="shared" si="923"/>
        <v>43936</v>
      </c>
      <c r="P9070">
        <f>+VLOOKUP($N9070,[1]Hoja3!$A$4:$E$349,2,0)</f>
        <v>8</v>
      </c>
      <c r="Q9070">
        <f>+VLOOKUP($N9070,[1]Hoja3!$A$4:$E$349,3,0)</f>
        <v>8107</v>
      </c>
      <c r="R9070" t="str">
        <f>+VLOOKUP($N9070,[1]Hoja3!$A$4:$E$349,4,0)</f>
        <v>Biobío</v>
      </c>
      <c r="S9070" t="str">
        <f t="shared" si="924"/>
        <v>Penco439362</v>
      </c>
    </row>
    <row r="9071" spans="11:19" x14ac:dyDescent="0.3">
      <c r="K9071">
        <f t="shared" si="919"/>
        <v>0</v>
      </c>
      <c r="L9071" t="str">
        <f t="shared" si="920"/>
        <v>Pica43936</v>
      </c>
      <c r="M9071" s="9">
        <v>1</v>
      </c>
      <c r="N9071" t="s">
        <v>240</v>
      </c>
      <c r="O9071" s="1">
        <f t="shared" si="923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24"/>
        <v>Pica439361</v>
      </c>
    </row>
    <row r="9072" spans="11:19" x14ac:dyDescent="0.3">
      <c r="K9072">
        <f t="shared" si="919"/>
        <v>0</v>
      </c>
      <c r="L9072" t="str">
        <f t="shared" si="920"/>
        <v>Pica43936</v>
      </c>
      <c r="M9072" s="9">
        <f t="shared" si="921"/>
        <v>2</v>
      </c>
      <c r="N9072" t="str">
        <f t="shared" si="922"/>
        <v>Pica</v>
      </c>
      <c r="O9072" s="1">
        <f t="shared" si="923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24"/>
        <v>Pica439362</v>
      </c>
    </row>
    <row r="9073" spans="11:19" x14ac:dyDescent="0.3">
      <c r="K9073">
        <f t="shared" si="919"/>
        <v>0</v>
      </c>
      <c r="L9073" t="str">
        <f t="shared" si="920"/>
        <v>Pica43936</v>
      </c>
      <c r="M9073" s="9">
        <f t="shared" si="921"/>
        <v>3</v>
      </c>
      <c r="N9073" t="str">
        <f t="shared" si="922"/>
        <v>Pica</v>
      </c>
      <c r="O9073" s="1">
        <f t="shared" si="923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24"/>
        <v>Pica439363</v>
      </c>
    </row>
    <row r="9074" spans="11:19" x14ac:dyDescent="0.3">
      <c r="K9074">
        <f t="shared" si="919"/>
        <v>0</v>
      </c>
      <c r="L9074" t="str">
        <f t="shared" si="920"/>
        <v>Pica43936</v>
      </c>
      <c r="M9074" s="9">
        <f t="shared" si="921"/>
        <v>4</v>
      </c>
      <c r="N9074" t="str">
        <f t="shared" si="922"/>
        <v>Pica</v>
      </c>
      <c r="O9074" s="1">
        <f t="shared" si="923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24"/>
        <v>Pica439364</v>
      </c>
    </row>
    <row r="9075" spans="11:19" x14ac:dyDescent="0.3">
      <c r="K9075">
        <f t="shared" si="919"/>
        <v>0</v>
      </c>
      <c r="L9075" t="str">
        <f t="shared" si="920"/>
        <v>Pica43936</v>
      </c>
      <c r="M9075" s="9">
        <f t="shared" si="921"/>
        <v>5</v>
      </c>
      <c r="N9075" t="str">
        <f t="shared" si="922"/>
        <v>Pica</v>
      </c>
      <c r="O9075" s="1">
        <f t="shared" si="923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24"/>
        <v>Pica439365</v>
      </c>
    </row>
    <row r="9076" spans="11:19" x14ac:dyDescent="0.3">
      <c r="K9076">
        <f t="shared" si="919"/>
        <v>0</v>
      </c>
      <c r="L9076" t="str">
        <f t="shared" si="920"/>
        <v>Pica43936</v>
      </c>
      <c r="M9076" s="9">
        <f t="shared" si="921"/>
        <v>6</v>
      </c>
      <c r="N9076" t="str">
        <f t="shared" si="922"/>
        <v>Pica</v>
      </c>
      <c r="O9076" s="1">
        <f t="shared" si="923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24"/>
        <v>Pica439366</v>
      </c>
    </row>
    <row r="9077" spans="11:19" x14ac:dyDescent="0.3">
      <c r="K9077">
        <f t="shared" si="919"/>
        <v>0</v>
      </c>
      <c r="L9077" t="str">
        <f t="shared" si="920"/>
        <v>Pica43936</v>
      </c>
      <c r="M9077" s="9">
        <f t="shared" si="921"/>
        <v>7</v>
      </c>
      <c r="N9077" t="str">
        <f t="shared" si="922"/>
        <v>Pica</v>
      </c>
      <c r="O9077" s="1">
        <f t="shared" si="923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24"/>
        <v>Pica439367</v>
      </c>
    </row>
    <row r="9078" spans="11:19" x14ac:dyDescent="0.3">
      <c r="K9078">
        <f t="shared" si="919"/>
        <v>0</v>
      </c>
      <c r="L9078" t="str">
        <f t="shared" si="920"/>
        <v>Pica43936</v>
      </c>
      <c r="M9078" s="9">
        <f t="shared" si="921"/>
        <v>8</v>
      </c>
      <c r="N9078" t="str">
        <f t="shared" si="922"/>
        <v>Pica</v>
      </c>
      <c r="O9078" s="1">
        <f t="shared" si="923"/>
        <v>43936</v>
      </c>
      <c r="P9078">
        <f>+VLOOKUP($N9078,[1]Hoja3!$A$4:$E$349,2,0)</f>
        <v>1</v>
      </c>
      <c r="Q9078">
        <f>+VLOOKUP($N9078,[1]Hoja3!$A$4:$E$349,3,0)</f>
        <v>1405</v>
      </c>
      <c r="R9078" t="str">
        <f>+VLOOKUP($N9078,[1]Hoja3!$A$4:$E$349,4,0)</f>
        <v>Tarapacá</v>
      </c>
      <c r="S9078" t="str">
        <f t="shared" si="924"/>
        <v>Pica439368</v>
      </c>
    </row>
    <row r="9079" spans="11:19" x14ac:dyDescent="0.3">
      <c r="K9079">
        <f t="shared" si="919"/>
        <v>0</v>
      </c>
      <c r="L9079" t="str">
        <f t="shared" si="920"/>
        <v>Pica43936</v>
      </c>
      <c r="M9079" s="9">
        <f t="shared" si="921"/>
        <v>9</v>
      </c>
      <c r="N9079" t="str">
        <f t="shared" si="922"/>
        <v>Pica</v>
      </c>
      <c r="O9079" s="1">
        <f t="shared" si="923"/>
        <v>43936</v>
      </c>
      <c r="P9079">
        <f>+VLOOKUP($N9079,[1]Hoja3!$A$4:$E$349,2,0)</f>
        <v>1</v>
      </c>
      <c r="Q9079">
        <f>+VLOOKUP($N9079,[1]Hoja3!$A$4:$E$349,3,0)</f>
        <v>1405</v>
      </c>
      <c r="R9079" t="str">
        <f>+VLOOKUP($N9079,[1]Hoja3!$A$4:$E$349,4,0)</f>
        <v>Tarapacá</v>
      </c>
      <c r="S9079" t="str">
        <f t="shared" si="924"/>
        <v>Pica439369</v>
      </c>
    </row>
    <row r="9080" spans="11:19" x14ac:dyDescent="0.3">
      <c r="K9080">
        <f t="shared" si="919"/>
        <v>0</v>
      </c>
      <c r="L9080" t="str">
        <f t="shared" si="920"/>
        <v>Pirque43936</v>
      </c>
      <c r="M9080" s="9">
        <v>1</v>
      </c>
      <c r="N9080" t="s">
        <v>244</v>
      </c>
      <c r="O9080" s="1">
        <f t="shared" si="923"/>
        <v>43936</v>
      </c>
      <c r="P9080">
        <f>+VLOOKUP($N9080,[1]Hoja3!$A$4:$E$349,2,0)</f>
        <v>13</v>
      </c>
      <c r="Q9080">
        <f>+VLOOKUP($N9080,[1]Hoja3!$A$4:$E$349,3,0)</f>
        <v>13202</v>
      </c>
      <c r="R9080" t="str">
        <f>+VLOOKUP($N9080,[1]Hoja3!$A$4:$E$349,4,0)</f>
        <v>Metropolitana</v>
      </c>
      <c r="S9080" t="str">
        <f t="shared" si="924"/>
        <v>Pirque439361</v>
      </c>
    </row>
    <row r="9081" spans="11:19" x14ac:dyDescent="0.3">
      <c r="K9081">
        <f t="shared" si="919"/>
        <v>0</v>
      </c>
      <c r="L9081" t="str">
        <f t="shared" si="920"/>
        <v>Pirque43936</v>
      </c>
      <c r="M9081" s="9">
        <f t="shared" si="921"/>
        <v>2</v>
      </c>
      <c r="N9081" t="str">
        <f t="shared" si="922"/>
        <v>Pirque</v>
      </c>
      <c r="O9081" s="1">
        <f t="shared" si="923"/>
        <v>43936</v>
      </c>
      <c r="P9081">
        <f>+VLOOKUP($N9081,[1]Hoja3!$A$4:$E$349,2,0)</f>
        <v>13</v>
      </c>
      <c r="Q9081">
        <f>+VLOOKUP($N9081,[1]Hoja3!$A$4:$E$349,3,0)</f>
        <v>13202</v>
      </c>
      <c r="R9081" t="str">
        <f>+VLOOKUP($N9081,[1]Hoja3!$A$4:$E$349,4,0)</f>
        <v>Metropolitana</v>
      </c>
      <c r="S9081" t="str">
        <f t="shared" si="924"/>
        <v>Pirque439362</v>
      </c>
    </row>
    <row r="9082" spans="11:19" x14ac:dyDescent="0.3">
      <c r="K9082">
        <f t="shared" si="919"/>
        <v>0</v>
      </c>
      <c r="L9082" t="str">
        <f t="shared" si="920"/>
        <v>Pitrufquen43936</v>
      </c>
      <c r="M9082" s="9">
        <v>1</v>
      </c>
      <c r="N9082" t="s">
        <v>245</v>
      </c>
      <c r="O9082" s="1">
        <f t="shared" si="923"/>
        <v>43936</v>
      </c>
      <c r="P9082">
        <f>+VLOOKUP($N9082,[1]Hoja3!$A$4:$E$349,2,0)</f>
        <v>9</v>
      </c>
      <c r="Q9082">
        <f>+VLOOKUP($N9082,[1]Hoja3!$A$4:$E$349,3,0)</f>
        <v>9114</v>
      </c>
      <c r="R9082" t="str">
        <f>+VLOOKUP($N9082,[1]Hoja3!$A$4:$E$349,4,0)</f>
        <v>Araucanía</v>
      </c>
      <c r="S9082" t="str">
        <f t="shared" si="924"/>
        <v>Pitrufquen439361</v>
      </c>
    </row>
    <row r="9083" spans="11:19" x14ac:dyDescent="0.3">
      <c r="K9083">
        <f t="shared" si="919"/>
        <v>0</v>
      </c>
      <c r="L9083" t="str">
        <f t="shared" si="920"/>
        <v>Pitrufquen43936</v>
      </c>
      <c r="M9083" s="9">
        <f t="shared" si="921"/>
        <v>2</v>
      </c>
      <c r="N9083" t="str">
        <f t="shared" si="922"/>
        <v>Pitrufquen</v>
      </c>
      <c r="O9083" s="1">
        <f t="shared" si="923"/>
        <v>43936</v>
      </c>
      <c r="P9083">
        <f>+VLOOKUP($N9083,[1]Hoja3!$A$4:$E$349,2,0)</f>
        <v>9</v>
      </c>
      <c r="Q9083">
        <f>+VLOOKUP($N9083,[1]Hoja3!$A$4:$E$349,3,0)</f>
        <v>9114</v>
      </c>
      <c r="R9083" t="str">
        <f>+VLOOKUP($N9083,[1]Hoja3!$A$4:$E$349,4,0)</f>
        <v>Araucanía</v>
      </c>
      <c r="S9083" t="str">
        <f t="shared" si="924"/>
        <v>Pitrufquen439362</v>
      </c>
    </row>
    <row r="9084" spans="11:19" x14ac:dyDescent="0.3">
      <c r="K9084">
        <f t="shared" si="919"/>
        <v>0</v>
      </c>
      <c r="L9084" t="str">
        <f t="shared" si="920"/>
        <v>Placilla43936</v>
      </c>
      <c r="M9084" s="9">
        <v>1</v>
      </c>
      <c r="N9084" t="s">
        <v>246</v>
      </c>
      <c r="O9084" s="1">
        <f t="shared" si="923"/>
        <v>43936</v>
      </c>
      <c r="P9084">
        <f>+VLOOKUP($N9084,[1]Hoja3!$A$4:$E$349,2,0)</f>
        <v>6</v>
      </c>
      <c r="Q9084">
        <f>+VLOOKUP($N9084,[1]Hoja3!$A$4:$E$349,3,0)</f>
        <v>6308</v>
      </c>
      <c r="R9084" t="str">
        <f>+VLOOKUP($N9084,[1]Hoja3!$A$4:$E$349,4,0)</f>
        <v>O’Higgins</v>
      </c>
      <c r="S9084" t="str">
        <f t="shared" si="924"/>
        <v>Placilla439361</v>
      </c>
    </row>
    <row r="9085" spans="11:19" x14ac:dyDescent="0.3">
      <c r="K9085">
        <f t="shared" si="919"/>
        <v>0</v>
      </c>
      <c r="L9085" t="str">
        <f t="shared" si="920"/>
        <v>Providencia43936</v>
      </c>
      <c r="M9085" s="9">
        <v>1</v>
      </c>
      <c r="N9085" t="s">
        <v>251</v>
      </c>
      <c r="O9085" s="1">
        <f t="shared" si="923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24"/>
        <v>Providencia439361</v>
      </c>
    </row>
    <row r="9086" spans="11:19" x14ac:dyDescent="0.3">
      <c r="K9086">
        <f t="shared" si="919"/>
        <v>0</v>
      </c>
      <c r="L9086" t="str">
        <f t="shared" ref="L9086:L9149" si="925">+N9086&amp;O9086</f>
        <v>Providencia43936</v>
      </c>
      <c r="M9086" s="9">
        <f t="shared" ref="M9086:M9148" si="926">+M9085+1</f>
        <v>2</v>
      </c>
      <c r="N9086" t="str">
        <f t="shared" ref="N9086:N9148" si="927">+N9085</f>
        <v>Providencia</v>
      </c>
      <c r="O9086" s="1">
        <f t="shared" ref="O9086:O9149" si="928">+O9085</f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ref="S9086:S9149" si="929">+N9086&amp;O9086&amp;M9086</f>
        <v>Providencia439362</v>
      </c>
    </row>
    <row r="9087" spans="11:19" x14ac:dyDescent="0.3">
      <c r="K9087">
        <f t="shared" si="919"/>
        <v>0</v>
      </c>
      <c r="L9087" t="str">
        <f t="shared" si="925"/>
        <v>Providencia43936</v>
      </c>
      <c r="M9087" s="9">
        <f t="shared" si="926"/>
        <v>3</v>
      </c>
      <c r="N9087" t="str">
        <f t="shared" si="927"/>
        <v>Providencia</v>
      </c>
      <c r="O9087" s="1">
        <f t="shared" si="928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29"/>
        <v>Providencia439363</v>
      </c>
    </row>
    <row r="9088" spans="11:19" x14ac:dyDescent="0.3">
      <c r="K9088">
        <f t="shared" si="919"/>
        <v>0</v>
      </c>
      <c r="L9088" t="str">
        <f t="shared" si="925"/>
        <v>Providencia43936</v>
      </c>
      <c r="M9088" s="9">
        <f t="shared" si="926"/>
        <v>4</v>
      </c>
      <c r="N9088" t="str">
        <f t="shared" si="927"/>
        <v>Providencia</v>
      </c>
      <c r="O9088" s="1">
        <f t="shared" si="928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29"/>
        <v>Providencia439364</v>
      </c>
    </row>
    <row r="9089" spans="11:19" x14ac:dyDescent="0.3">
      <c r="K9089">
        <f t="shared" si="919"/>
        <v>0</v>
      </c>
      <c r="L9089" t="str">
        <f t="shared" si="925"/>
        <v>Providencia43936</v>
      </c>
      <c r="M9089" s="9">
        <f t="shared" si="926"/>
        <v>5</v>
      </c>
      <c r="N9089" t="str">
        <f t="shared" si="927"/>
        <v>Providencia</v>
      </c>
      <c r="O9089" s="1">
        <f t="shared" si="928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29"/>
        <v>Providencia439365</v>
      </c>
    </row>
    <row r="9090" spans="11:19" x14ac:dyDescent="0.3">
      <c r="K9090">
        <f t="shared" si="919"/>
        <v>0</v>
      </c>
      <c r="L9090" t="str">
        <f t="shared" si="925"/>
        <v>Providencia43936</v>
      </c>
      <c r="M9090" s="9">
        <f t="shared" si="926"/>
        <v>6</v>
      </c>
      <c r="N9090" t="str">
        <f t="shared" si="927"/>
        <v>Providencia</v>
      </c>
      <c r="O9090" s="1">
        <f t="shared" si="928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29"/>
        <v>Providencia439366</v>
      </c>
    </row>
    <row r="9091" spans="11:19" x14ac:dyDescent="0.3">
      <c r="K9091">
        <f t="shared" si="919"/>
        <v>0</v>
      </c>
      <c r="L9091" t="str">
        <f t="shared" si="925"/>
        <v>Providencia43936</v>
      </c>
      <c r="M9091" s="9">
        <f t="shared" si="926"/>
        <v>7</v>
      </c>
      <c r="N9091" t="str">
        <f t="shared" si="927"/>
        <v>Providencia</v>
      </c>
      <c r="O9091" s="1">
        <f t="shared" si="928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29"/>
        <v>Providencia439367</v>
      </c>
    </row>
    <row r="9092" spans="11:19" x14ac:dyDescent="0.3">
      <c r="K9092">
        <f t="shared" si="919"/>
        <v>0</v>
      </c>
      <c r="L9092" t="str">
        <f t="shared" si="925"/>
        <v>Providencia43936</v>
      </c>
      <c r="M9092" s="9">
        <f t="shared" si="926"/>
        <v>8</v>
      </c>
      <c r="N9092" t="str">
        <f t="shared" si="927"/>
        <v>Providencia</v>
      </c>
      <c r="O9092" s="1">
        <f t="shared" si="928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29"/>
        <v>Providencia439368</v>
      </c>
    </row>
    <row r="9093" spans="11:19" x14ac:dyDescent="0.3">
      <c r="K9093">
        <f t="shared" si="919"/>
        <v>0</v>
      </c>
      <c r="L9093" t="str">
        <f t="shared" si="925"/>
        <v>Providencia43936</v>
      </c>
      <c r="M9093" s="9">
        <f t="shared" si="926"/>
        <v>9</v>
      </c>
      <c r="N9093" t="str">
        <f t="shared" si="927"/>
        <v>Providencia</v>
      </c>
      <c r="O9093" s="1">
        <f t="shared" si="928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29"/>
        <v>Providencia439369</v>
      </c>
    </row>
    <row r="9094" spans="11:19" x14ac:dyDescent="0.3">
      <c r="K9094">
        <f t="shared" si="919"/>
        <v>0</v>
      </c>
      <c r="L9094" t="str">
        <f t="shared" si="925"/>
        <v>Providencia43936</v>
      </c>
      <c r="M9094" s="9">
        <f t="shared" si="926"/>
        <v>10</v>
      </c>
      <c r="N9094" t="str">
        <f t="shared" si="927"/>
        <v>Providencia</v>
      </c>
      <c r="O9094" s="1">
        <f t="shared" si="928"/>
        <v>43936</v>
      </c>
      <c r="P9094">
        <f>+VLOOKUP($N9094,[1]Hoja3!$A$4:$E$349,2,0)</f>
        <v>13</v>
      </c>
      <c r="Q9094">
        <f>+VLOOKUP($N9094,[1]Hoja3!$A$4:$E$349,3,0)</f>
        <v>13123</v>
      </c>
      <c r="R9094" t="str">
        <f>+VLOOKUP($N9094,[1]Hoja3!$A$4:$E$349,4,0)</f>
        <v>Metropolitana</v>
      </c>
      <c r="S9094" t="str">
        <f t="shared" si="929"/>
        <v>Providencia4393610</v>
      </c>
    </row>
    <row r="9095" spans="11:19" x14ac:dyDescent="0.3">
      <c r="K9095">
        <f t="shared" ref="K9095:K9158" si="930">+COUNTIFS($L$6:$L$20000,B9095)</f>
        <v>0</v>
      </c>
      <c r="L9095" t="str">
        <f t="shared" si="925"/>
        <v>Providencia43936</v>
      </c>
      <c r="M9095" s="9">
        <f t="shared" si="926"/>
        <v>11</v>
      </c>
      <c r="N9095" t="str">
        <f t="shared" si="927"/>
        <v>Providencia</v>
      </c>
      <c r="O9095" s="1">
        <f t="shared" si="928"/>
        <v>43936</v>
      </c>
      <c r="P9095">
        <f>+VLOOKUP($N9095,[1]Hoja3!$A$4:$E$349,2,0)</f>
        <v>13</v>
      </c>
      <c r="Q9095">
        <f>+VLOOKUP($N9095,[1]Hoja3!$A$4:$E$349,3,0)</f>
        <v>13123</v>
      </c>
      <c r="R9095" t="str">
        <f>+VLOOKUP($N9095,[1]Hoja3!$A$4:$E$349,4,0)</f>
        <v>Metropolitana</v>
      </c>
      <c r="S9095" t="str">
        <f t="shared" si="929"/>
        <v>Providencia4393611</v>
      </c>
    </row>
    <row r="9096" spans="11:19" x14ac:dyDescent="0.3">
      <c r="K9096">
        <f t="shared" si="930"/>
        <v>0</v>
      </c>
      <c r="L9096" t="str">
        <f t="shared" si="925"/>
        <v>Pucon43936</v>
      </c>
      <c r="M9096" s="9">
        <v>1</v>
      </c>
      <c r="N9096" t="s">
        <v>253</v>
      </c>
      <c r="O9096" s="1">
        <f t="shared" si="928"/>
        <v>43936</v>
      </c>
      <c r="P9096">
        <f>+VLOOKUP($N9096,[1]Hoja3!$A$4:$E$349,2,0)</f>
        <v>9</v>
      </c>
      <c r="Q9096">
        <f>+VLOOKUP($N9096,[1]Hoja3!$A$4:$E$349,3,0)</f>
        <v>9115</v>
      </c>
      <c r="R9096" t="str">
        <f>+VLOOKUP($N9096,[1]Hoja3!$A$4:$E$349,4,0)</f>
        <v>Araucanía</v>
      </c>
      <c r="S9096" t="str">
        <f t="shared" si="929"/>
        <v>Pucon439361</v>
      </c>
    </row>
    <row r="9097" spans="11:19" x14ac:dyDescent="0.3">
      <c r="K9097">
        <f t="shared" si="930"/>
        <v>0</v>
      </c>
      <c r="L9097" t="str">
        <f t="shared" si="925"/>
        <v>Puente Alto43936</v>
      </c>
      <c r="M9097" s="9">
        <v>1</v>
      </c>
      <c r="N9097" t="s">
        <v>255</v>
      </c>
      <c r="O9097" s="1">
        <f t="shared" si="928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29"/>
        <v>Puente Alto439361</v>
      </c>
    </row>
    <row r="9098" spans="11:19" x14ac:dyDescent="0.3">
      <c r="K9098">
        <f t="shared" si="930"/>
        <v>0</v>
      </c>
      <c r="L9098" t="str">
        <f t="shared" si="925"/>
        <v>Puente Alto43936</v>
      </c>
      <c r="M9098" s="9">
        <f t="shared" si="926"/>
        <v>2</v>
      </c>
      <c r="N9098" t="str">
        <f t="shared" si="927"/>
        <v>Puente Alto</v>
      </c>
      <c r="O9098" s="1">
        <f t="shared" si="928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29"/>
        <v>Puente Alto439362</v>
      </c>
    </row>
    <row r="9099" spans="11:19" x14ac:dyDescent="0.3">
      <c r="K9099">
        <f t="shared" si="930"/>
        <v>0</v>
      </c>
      <c r="L9099" t="str">
        <f t="shared" si="925"/>
        <v>Puente Alto43936</v>
      </c>
      <c r="M9099" s="9">
        <f t="shared" si="926"/>
        <v>3</v>
      </c>
      <c r="N9099" t="str">
        <f t="shared" si="927"/>
        <v>Puente Alto</v>
      </c>
      <c r="O9099" s="1">
        <f t="shared" si="928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29"/>
        <v>Puente Alto439363</v>
      </c>
    </row>
    <row r="9100" spans="11:19" x14ac:dyDescent="0.3">
      <c r="K9100">
        <f t="shared" si="930"/>
        <v>0</v>
      </c>
      <c r="L9100" t="str">
        <f t="shared" si="925"/>
        <v>Puente Alto43936</v>
      </c>
      <c r="M9100" s="9">
        <f t="shared" si="926"/>
        <v>4</v>
      </c>
      <c r="N9100" t="str">
        <f t="shared" si="927"/>
        <v>Puente Alto</v>
      </c>
      <c r="O9100" s="1">
        <f t="shared" si="928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29"/>
        <v>Puente Alto439364</v>
      </c>
    </row>
    <row r="9101" spans="11:19" x14ac:dyDescent="0.3">
      <c r="K9101">
        <f t="shared" si="930"/>
        <v>0</v>
      </c>
      <c r="L9101" t="str">
        <f t="shared" si="925"/>
        <v>Puente Alto43936</v>
      </c>
      <c r="M9101" s="9">
        <f t="shared" si="926"/>
        <v>5</v>
      </c>
      <c r="N9101" t="str">
        <f t="shared" si="927"/>
        <v>Puente Alto</v>
      </c>
      <c r="O9101" s="1">
        <f t="shared" si="928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29"/>
        <v>Puente Alto439365</v>
      </c>
    </row>
    <row r="9102" spans="11:19" x14ac:dyDescent="0.3">
      <c r="K9102">
        <f t="shared" si="930"/>
        <v>0</v>
      </c>
      <c r="L9102" t="str">
        <f t="shared" si="925"/>
        <v>Puente Alto43936</v>
      </c>
      <c r="M9102" s="9">
        <f t="shared" si="926"/>
        <v>6</v>
      </c>
      <c r="N9102" t="str">
        <f t="shared" si="927"/>
        <v>Puente Alto</v>
      </c>
      <c r="O9102" s="1">
        <f t="shared" si="928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29"/>
        <v>Puente Alto439366</v>
      </c>
    </row>
    <row r="9103" spans="11:19" x14ac:dyDescent="0.3">
      <c r="K9103">
        <f t="shared" si="930"/>
        <v>0</v>
      </c>
      <c r="L9103" t="str">
        <f t="shared" si="925"/>
        <v>Puente Alto43936</v>
      </c>
      <c r="M9103" s="9">
        <f t="shared" si="926"/>
        <v>7</v>
      </c>
      <c r="N9103" t="str">
        <f t="shared" si="927"/>
        <v>Puente Alto</v>
      </c>
      <c r="O9103" s="1">
        <f t="shared" si="928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29"/>
        <v>Puente Alto439367</v>
      </c>
    </row>
    <row r="9104" spans="11:19" x14ac:dyDescent="0.3">
      <c r="K9104">
        <f t="shared" si="930"/>
        <v>0</v>
      </c>
      <c r="L9104" t="str">
        <f t="shared" si="925"/>
        <v>Puente Alto43936</v>
      </c>
      <c r="M9104" s="9">
        <f t="shared" si="926"/>
        <v>8</v>
      </c>
      <c r="N9104" t="str">
        <f t="shared" si="927"/>
        <v>Puente Alto</v>
      </c>
      <c r="O9104" s="1">
        <f t="shared" si="928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29"/>
        <v>Puente Alto439368</v>
      </c>
    </row>
    <row r="9105" spans="11:19" x14ac:dyDescent="0.3">
      <c r="K9105">
        <f t="shared" si="930"/>
        <v>0</v>
      </c>
      <c r="L9105" t="str">
        <f t="shared" si="925"/>
        <v>Puente Alto43936</v>
      </c>
      <c r="M9105" s="9">
        <f t="shared" si="926"/>
        <v>9</v>
      </c>
      <c r="N9105" t="str">
        <f t="shared" si="927"/>
        <v>Puente Alto</v>
      </c>
      <c r="O9105" s="1">
        <f t="shared" si="928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29"/>
        <v>Puente Alto439369</v>
      </c>
    </row>
    <row r="9106" spans="11:19" x14ac:dyDescent="0.3">
      <c r="K9106">
        <f t="shared" si="930"/>
        <v>0</v>
      </c>
      <c r="L9106" t="str">
        <f t="shared" si="925"/>
        <v>Puente Alto43936</v>
      </c>
      <c r="M9106" s="9">
        <f t="shared" si="926"/>
        <v>10</v>
      </c>
      <c r="N9106" t="str">
        <f t="shared" si="927"/>
        <v>Puente Alto</v>
      </c>
      <c r="O9106" s="1">
        <f t="shared" si="928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29"/>
        <v>Puente Alto4393610</v>
      </c>
    </row>
    <row r="9107" spans="11:19" x14ac:dyDescent="0.3">
      <c r="K9107">
        <f t="shared" si="930"/>
        <v>0</v>
      </c>
      <c r="L9107" t="str">
        <f t="shared" si="925"/>
        <v>Puente Alto43936</v>
      </c>
      <c r="M9107" s="9">
        <f t="shared" si="926"/>
        <v>11</v>
      </c>
      <c r="N9107" t="str">
        <f t="shared" si="927"/>
        <v>Puente Alto</v>
      </c>
      <c r="O9107" s="1">
        <f t="shared" si="928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29"/>
        <v>Puente Alto4393611</v>
      </c>
    </row>
    <row r="9108" spans="11:19" x14ac:dyDescent="0.3">
      <c r="K9108">
        <f t="shared" si="930"/>
        <v>0</v>
      </c>
      <c r="L9108" t="str">
        <f t="shared" si="925"/>
        <v>Puente Alto43936</v>
      </c>
      <c r="M9108" s="9">
        <f t="shared" si="926"/>
        <v>12</v>
      </c>
      <c r="N9108" t="str">
        <f t="shared" si="927"/>
        <v>Puente Alto</v>
      </c>
      <c r="O9108" s="1">
        <f t="shared" si="928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29"/>
        <v>Puente Alto4393612</v>
      </c>
    </row>
    <row r="9109" spans="11:19" x14ac:dyDescent="0.3">
      <c r="K9109">
        <f t="shared" si="930"/>
        <v>0</v>
      </c>
      <c r="L9109" t="str">
        <f t="shared" si="925"/>
        <v>Puente Alto43936</v>
      </c>
      <c r="M9109" s="9">
        <f t="shared" si="926"/>
        <v>13</v>
      </c>
      <c r="N9109" t="str">
        <f t="shared" si="927"/>
        <v>Puente Alto</v>
      </c>
      <c r="O9109" s="1">
        <f t="shared" si="928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29"/>
        <v>Puente Alto4393613</v>
      </c>
    </row>
    <row r="9110" spans="11:19" x14ac:dyDescent="0.3">
      <c r="K9110">
        <f t="shared" si="930"/>
        <v>0</v>
      </c>
      <c r="L9110" t="str">
        <f t="shared" si="925"/>
        <v>Puente Alto43936</v>
      </c>
      <c r="M9110" s="9">
        <f t="shared" si="926"/>
        <v>14</v>
      </c>
      <c r="N9110" t="str">
        <f t="shared" si="927"/>
        <v>Puente Alto</v>
      </c>
      <c r="O9110" s="1">
        <f t="shared" si="928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29"/>
        <v>Puente Alto4393614</v>
      </c>
    </row>
    <row r="9111" spans="11:19" x14ac:dyDescent="0.3">
      <c r="K9111">
        <f t="shared" si="930"/>
        <v>0</v>
      </c>
      <c r="L9111" t="str">
        <f t="shared" si="925"/>
        <v>Puente Alto43936</v>
      </c>
      <c r="M9111" s="9">
        <f t="shared" si="926"/>
        <v>15</v>
      </c>
      <c r="N9111" t="str">
        <f t="shared" si="927"/>
        <v>Puente Alto</v>
      </c>
      <c r="O9111" s="1">
        <f t="shared" si="928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29"/>
        <v>Puente Alto4393615</v>
      </c>
    </row>
    <row r="9112" spans="11:19" x14ac:dyDescent="0.3">
      <c r="K9112">
        <f t="shared" si="930"/>
        <v>0</v>
      </c>
      <c r="L9112" t="str">
        <f t="shared" si="925"/>
        <v>Puente Alto43936</v>
      </c>
      <c r="M9112" s="9">
        <f t="shared" si="926"/>
        <v>16</v>
      </c>
      <c r="N9112" t="str">
        <f t="shared" si="927"/>
        <v>Puente Alto</v>
      </c>
      <c r="O9112" s="1">
        <f t="shared" si="928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29"/>
        <v>Puente Alto4393616</v>
      </c>
    </row>
    <row r="9113" spans="11:19" x14ac:dyDescent="0.3">
      <c r="K9113">
        <f t="shared" si="930"/>
        <v>0</v>
      </c>
      <c r="L9113" t="str">
        <f t="shared" si="925"/>
        <v>Puente Alto43936</v>
      </c>
      <c r="M9113" s="9">
        <f t="shared" si="926"/>
        <v>17</v>
      </c>
      <c r="N9113" t="str">
        <f t="shared" si="927"/>
        <v>Puente Alto</v>
      </c>
      <c r="O9113" s="1">
        <f t="shared" si="928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29"/>
        <v>Puente Alto4393617</v>
      </c>
    </row>
    <row r="9114" spans="11:19" x14ac:dyDescent="0.3">
      <c r="K9114">
        <f t="shared" si="930"/>
        <v>0</v>
      </c>
      <c r="L9114" t="str">
        <f t="shared" si="925"/>
        <v>Puente Alto43936</v>
      </c>
      <c r="M9114" s="9">
        <f t="shared" si="926"/>
        <v>18</v>
      </c>
      <c r="N9114" t="str">
        <f t="shared" si="927"/>
        <v>Puente Alto</v>
      </c>
      <c r="O9114" s="1">
        <f t="shared" si="928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29"/>
        <v>Puente Alto4393618</v>
      </c>
    </row>
    <row r="9115" spans="11:19" x14ac:dyDescent="0.3">
      <c r="K9115">
        <f t="shared" si="930"/>
        <v>0</v>
      </c>
      <c r="L9115" t="str">
        <f t="shared" si="925"/>
        <v>Puente Alto43936</v>
      </c>
      <c r="M9115" s="9">
        <f t="shared" si="926"/>
        <v>19</v>
      </c>
      <c r="N9115" t="str">
        <f t="shared" si="927"/>
        <v>Puente Alto</v>
      </c>
      <c r="O9115" s="1">
        <f t="shared" si="928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29"/>
        <v>Puente Alto4393619</v>
      </c>
    </row>
    <row r="9116" spans="11:19" x14ac:dyDescent="0.3">
      <c r="K9116">
        <f t="shared" si="930"/>
        <v>0</v>
      </c>
      <c r="L9116" t="str">
        <f t="shared" si="925"/>
        <v>Puente Alto43936</v>
      </c>
      <c r="M9116" s="9">
        <f t="shared" si="926"/>
        <v>20</v>
      </c>
      <c r="N9116" t="str">
        <f t="shared" si="927"/>
        <v>Puente Alto</v>
      </c>
      <c r="O9116" s="1">
        <f t="shared" si="928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29"/>
        <v>Puente Alto4393620</v>
      </c>
    </row>
    <row r="9117" spans="11:19" x14ac:dyDescent="0.3">
      <c r="K9117">
        <f t="shared" si="930"/>
        <v>0</v>
      </c>
      <c r="L9117" t="str">
        <f t="shared" si="925"/>
        <v>Puente Alto43936</v>
      </c>
      <c r="M9117" s="9">
        <f t="shared" si="926"/>
        <v>21</v>
      </c>
      <c r="N9117" t="str">
        <f t="shared" si="927"/>
        <v>Puente Alto</v>
      </c>
      <c r="O9117" s="1">
        <f t="shared" si="928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29"/>
        <v>Puente Alto4393621</v>
      </c>
    </row>
    <row r="9118" spans="11:19" x14ac:dyDescent="0.3">
      <c r="K9118">
        <f t="shared" si="930"/>
        <v>0</v>
      </c>
      <c r="L9118" t="str">
        <f t="shared" si="925"/>
        <v>Puente Alto43936</v>
      </c>
      <c r="M9118" s="9">
        <f t="shared" si="926"/>
        <v>22</v>
      </c>
      <c r="N9118" t="str">
        <f t="shared" si="927"/>
        <v>Puente Alto</v>
      </c>
      <c r="O9118" s="1">
        <f t="shared" si="928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29"/>
        <v>Puente Alto4393622</v>
      </c>
    </row>
    <row r="9119" spans="11:19" x14ac:dyDescent="0.3">
      <c r="K9119">
        <f t="shared" si="930"/>
        <v>0</v>
      </c>
      <c r="L9119" t="str">
        <f t="shared" si="925"/>
        <v>Puente Alto43936</v>
      </c>
      <c r="M9119" s="9">
        <f t="shared" si="926"/>
        <v>23</v>
      </c>
      <c r="N9119" t="str">
        <f t="shared" si="927"/>
        <v>Puente Alto</v>
      </c>
      <c r="O9119" s="1">
        <f t="shared" si="928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29"/>
        <v>Puente Alto4393623</v>
      </c>
    </row>
    <row r="9120" spans="11:19" x14ac:dyDescent="0.3">
      <c r="K9120">
        <f t="shared" si="930"/>
        <v>0</v>
      </c>
      <c r="L9120" t="str">
        <f t="shared" si="925"/>
        <v>Puente Alto43936</v>
      </c>
      <c r="M9120" s="9">
        <f t="shared" si="926"/>
        <v>24</v>
      </c>
      <c r="N9120" t="str">
        <f t="shared" si="927"/>
        <v>Puente Alto</v>
      </c>
      <c r="O9120" s="1">
        <f t="shared" si="928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29"/>
        <v>Puente Alto4393624</v>
      </c>
    </row>
    <row r="9121" spans="11:19" x14ac:dyDescent="0.3">
      <c r="K9121">
        <f t="shared" si="930"/>
        <v>0</v>
      </c>
      <c r="L9121" t="str">
        <f t="shared" si="925"/>
        <v>Puente Alto43936</v>
      </c>
      <c r="M9121" s="9">
        <f t="shared" si="926"/>
        <v>25</v>
      </c>
      <c r="N9121" t="str">
        <f t="shared" si="927"/>
        <v>Puente Alto</v>
      </c>
      <c r="O9121" s="1">
        <f t="shared" si="928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29"/>
        <v>Puente Alto4393625</v>
      </c>
    </row>
    <row r="9122" spans="11:19" x14ac:dyDescent="0.3">
      <c r="K9122">
        <f t="shared" si="930"/>
        <v>0</v>
      </c>
      <c r="L9122" t="str">
        <f t="shared" si="925"/>
        <v>Puente Alto43936</v>
      </c>
      <c r="M9122" s="9">
        <f t="shared" si="926"/>
        <v>26</v>
      </c>
      <c r="N9122" t="str">
        <f t="shared" si="927"/>
        <v>Puente Alto</v>
      </c>
      <c r="O9122" s="1">
        <f t="shared" si="928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29"/>
        <v>Puente Alto4393626</v>
      </c>
    </row>
    <row r="9123" spans="11:19" x14ac:dyDescent="0.3">
      <c r="K9123">
        <f t="shared" si="930"/>
        <v>0</v>
      </c>
      <c r="L9123" t="str">
        <f t="shared" si="925"/>
        <v>Puente Alto43936</v>
      </c>
      <c r="M9123" s="9">
        <f t="shared" si="926"/>
        <v>27</v>
      </c>
      <c r="N9123" t="str">
        <f t="shared" si="927"/>
        <v>Puente Alto</v>
      </c>
      <c r="O9123" s="1">
        <f t="shared" si="928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29"/>
        <v>Puente Alto4393627</v>
      </c>
    </row>
    <row r="9124" spans="11:19" x14ac:dyDescent="0.3">
      <c r="K9124">
        <f t="shared" si="930"/>
        <v>0</v>
      </c>
      <c r="L9124" t="str">
        <f t="shared" si="925"/>
        <v>Puente Alto43936</v>
      </c>
      <c r="M9124" s="9">
        <f t="shared" si="926"/>
        <v>28</v>
      </c>
      <c r="N9124" t="str">
        <f t="shared" si="927"/>
        <v>Puente Alto</v>
      </c>
      <c r="O9124" s="1">
        <f t="shared" si="928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29"/>
        <v>Puente Alto4393628</v>
      </c>
    </row>
    <row r="9125" spans="11:19" x14ac:dyDescent="0.3">
      <c r="K9125">
        <f t="shared" si="930"/>
        <v>0</v>
      </c>
      <c r="L9125" t="str">
        <f t="shared" si="925"/>
        <v>Puente Alto43936</v>
      </c>
      <c r="M9125" s="9">
        <f t="shared" si="926"/>
        <v>29</v>
      </c>
      <c r="N9125" t="str">
        <f t="shared" si="927"/>
        <v>Puente Alto</v>
      </c>
      <c r="O9125" s="1">
        <f t="shared" si="928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29"/>
        <v>Puente Alto4393629</v>
      </c>
    </row>
    <row r="9126" spans="11:19" x14ac:dyDescent="0.3">
      <c r="K9126">
        <f t="shared" si="930"/>
        <v>0</v>
      </c>
      <c r="L9126" t="str">
        <f t="shared" si="925"/>
        <v>Puente Alto43936</v>
      </c>
      <c r="M9126" s="9">
        <f t="shared" si="926"/>
        <v>30</v>
      </c>
      <c r="N9126" t="str">
        <f t="shared" si="927"/>
        <v>Puente Alto</v>
      </c>
      <c r="O9126" s="1">
        <f t="shared" si="928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29"/>
        <v>Puente Alto4393630</v>
      </c>
    </row>
    <row r="9127" spans="11:19" x14ac:dyDescent="0.3">
      <c r="K9127">
        <f t="shared" si="930"/>
        <v>0</v>
      </c>
      <c r="L9127" t="str">
        <f t="shared" si="925"/>
        <v>Puente Alto43936</v>
      </c>
      <c r="M9127" s="9">
        <f t="shared" si="926"/>
        <v>31</v>
      </c>
      <c r="N9127" t="str">
        <f t="shared" si="927"/>
        <v>Puente Alto</v>
      </c>
      <c r="O9127" s="1">
        <f t="shared" si="928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29"/>
        <v>Puente Alto4393631</v>
      </c>
    </row>
    <row r="9128" spans="11:19" x14ac:dyDescent="0.3">
      <c r="K9128">
        <f t="shared" si="930"/>
        <v>0</v>
      </c>
      <c r="L9128" t="str">
        <f t="shared" si="925"/>
        <v>Puente Alto43936</v>
      </c>
      <c r="M9128" s="9">
        <f t="shared" si="926"/>
        <v>32</v>
      </c>
      <c r="N9128" t="str">
        <f t="shared" si="927"/>
        <v>Puente Alto</v>
      </c>
      <c r="O9128" s="1">
        <f t="shared" si="928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29"/>
        <v>Puente Alto4393632</v>
      </c>
    </row>
    <row r="9129" spans="11:19" x14ac:dyDescent="0.3">
      <c r="K9129">
        <f t="shared" si="930"/>
        <v>0</v>
      </c>
      <c r="L9129" t="str">
        <f t="shared" si="925"/>
        <v>Puente Alto43936</v>
      </c>
      <c r="M9129" s="9">
        <f t="shared" si="926"/>
        <v>33</v>
      </c>
      <c r="N9129" t="str">
        <f t="shared" si="927"/>
        <v>Puente Alto</v>
      </c>
      <c r="O9129" s="1">
        <f t="shared" si="928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29"/>
        <v>Puente Alto4393633</v>
      </c>
    </row>
    <row r="9130" spans="11:19" x14ac:dyDescent="0.3">
      <c r="K9130">
        <f t="shared" si="930"/>
        <v>0</v>
      </c>
      <c r="L9130" t="str">
        <f t="shared" si="925"/>
        <v>Puente Alto43936</v>
      </c>
      <c r="M9130" s="9">
        <f t="shared" si="926"/>
        <v>34</v>
      </c>
      <c r="N9130" t="str">
        <f t="shared" si="927"/>
        <v>Puente Alto</v>
      </c>
      <c r="O9130" s="1">
        <f t="shared" si="928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29"/>
        <v>Puente Alto4393634</v>
      </c>
    </row>
    <row r="9131" spans="11:19" x14ac:dyDescent="0.3">
      <c r="K9131">
        <f t="shared" si="930"/>
        <v>0</v>
      </c>
      <c r="L9131" t="str">
        <f t="shared" si="925"/>
        <v>Puente Alto43936</v>
      </c>
      <c r="M9131" s="9">
        <f t="shared" si="926"/>
        <v>35</v>
      </c>
      <c r="N9131" t="str">
        <f t="shared" si="927"/>
        <v>Puente Alto</v>
      </c>
      <c r="O9131" s="1">
        <f t="shared" si="928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29"/>
        <v>Puente Alto4393635</v>
      </c>
    </row>
    <row r="9132" spans="11:19" x14ac:dyDescent="0.3">
      <c r="K9132">
        <f t="shared" si="930"/>
        <v>0</v>
      </c>
      <c r="L9132" t="str">
        <f t="shared" si="925"/>
        <v>Puente Alto43936</v>
      </c>
      <c r="M9132" s="9">
        <f t="shared" si="926"/>
        <v>36</v>
      </c>
      <c r="N9132" t="str">
        <f t="shared" si="927"/>
        <v>Puente Alto</v>
      </c>
      <c r="O9132" s="1">
        <f t="shared" si="928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29"/>
        <v>Puente Alto4393636</v>
      </c>
    </row>
    <row r="9133" spans="11:19" x14ac:dyDescent="0.3">
      <c r="K9133">
        <f t="shared" si="930"/>
        <v>0</v>
      </c>
      <c r="L9133" t="str">
        <f t="shared" si="925"/>
        <v>Puente Alto43936</v>
      </c>
      <c r="M9133" s="9">
        <f t="shared" si="926"/>
        <v>37</v>
      </c>
      <c r="N9133" t="str">
        <f t="shared" si="927"/>
        <v>Puente Alto</v>
      </c>
      <c r="O9133" s="1">
        <f t="shared" si="928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29"/>
        <v>Puente Alto4393637</v>
      </c>
    </row>
    <row r="9134" spans="11:19" x14ac:dyDescent="0.3">
      <c r="K9134">
        <f t="shared" si="930"/>
        <v>0</v>
      </c>
      <c r="L9134" t="str">
        <f t="shared" si="925"/>
        <v>Puente Alto43936</v>
      </c>
      <c r="M9134" s="9">
        <f t="shared" si="926"/>
        <v>38</v>
      </c>
      <c r="N9134" t="str">
        <f t="shared" si="927"/>
        <v>Puente Alto</v>
      </c>
      <c r="O9134" s="1">
        <f t="shared" si="928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29"/>
        <v>Puente Alto4393638</v>
      </c>
    </row>
    <row r="9135" spans="11:19" x14ac:dyDescent="0.3">
      <c r="K9135">
        <f t="shared" si="930"/>
        <v>0</v>
      </c>
      <c r="L9135" t="str">
        <f t="shared" si="925"/>
        <v>Puente Alto43936</v>
      </c>
      <c r="M9135" s="9">
        <f t="shared" si="926"/>
        <v>39</v>
      </c>
      <c r="N9135" t="str">
        <f t="shared" si="927"/>
        <v>Puente Alto</v>
      </c>
      <c r="O9135" s="1">
        <f t="shared" si="928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29"/>
        <v>Puente Alto4393639</v>
      </c>
    </row>
    <row r="9136" spans="11:19" x14ac:dyDescent="0.3">
      <c r="K9136">
        <f t="shared" si="930"/>
        <v>0</v>
      </c>
      <c r="L9136" t="str">
        <f t="shared" si="925"/>
        <v>Puente Alto43936</v>
      </c>
      <c r="M9136" s="9">
        <f t="shared" si="926"/>
        <v>40</v>
      </c>
      <c r="N9136" t="str">
        <f t="shared" si="927"/>
        <v>Puente Alto</v>
      </c>
      <c r="O9136" s="1">
        <f t="shared" si="928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29"/>
        <v>Puente Alto4393640</v>
      </c>
    </row>
    <row r="9137" spans="11:19" x14ac:dyDescent="0.3">
      <c r="K9137">
        <f t="shared" si="930"/>
        <v>0</v>
      </c>
      <c r="L9137" t="str">
        <f t="shared" si="925"/>
        <v>Puente Alto43936</v>
      </c>
      <c r="M9137" s="9">
        <f t="shared" si="926"/>
        <v>41</v>
      </c>
      <c r="N9137" t="str">
        <f t="shared" si="927"/>
        <v>Puente Alto</v>
      </c>
      <c r="O9137" s="1">
        <f t="shared" si="928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29"/>
        <v>Puente Alto4393641</v>
      </c>
    </row>
    <row r="9138" spans="11:19" x14ac:dyDescent="0.3">
      <c r="K9138">
        <f t="shared" si="930"/>
        <v>0</v>
      </c>
      <c r="L9138" t="str">
        <f t="shared" si="925"/>
        <v>Puente Alto43936</v>
      </c>
      <c r="M9138" s="9">
        <f t="shared" si="926"/>
        <v>42</v>
      </c>
      <c r="N9138" t="str">
        <f t="shared" si="927"/>
        <v>Puente Alto</v>
      </c>
      <c r="O9138" s="1">
        <f t="shared" si="928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29"/>
        <v>Puente Alto4393642</v>
      </c>
    </row>
    <row r="9139" spans="11:19" x14ac:dyDescent="0.3">
      <c r="K9139">
        <f t="shared" si="930"/>
        <v>0</v>
      </c>
      <c r="L9139" t="str">
        <f t="shared" si="925"/>
        <v>Puente Alto43936</v>
      </c>
      <c r="M9139" s="9">
        <f t="shared" si="926"/>
        <v>43</v>
      </c>
      <c r="N9139" t="str">
        <f t="shared" si="927"/>
        <v>Puente Alto</v>
      </c>
      <c r="O9139" s="1">
        <f t="shared" si="928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29"/>
        <v>Puente Alto4393643</v>
      </c>
    </row>
    <row r="9140" spans="11:19" x14ac:dyDescent="0.3">
      <c r="K9140">
        <f t="shared" si="930"/>
        <v>0</v>
      </c>
      <c r="L9140" t="str">
        <f t="shared" si="925"/>
        <v>Puente Alto43936</v>
      </c>
      <c r="M9140" s="9">
        <f t="shared" si="926"/>
        <v>44</v>
      </c>
      <c r="N9140" t="str">
        <f t="shared" si="927"/>
        <v>Puente Alto</v>
      </c>
      <c r="O9140" s="1">
        <f t="shared" si="928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29"/>
        <v>Puente Alto4393644</v>
      </c>
    </row>
    <row r="9141" spans="11:19" x14ac:dyDescent="0.3">
      <c r="K9141">
        <f t="shared" si="930"/>
        <v>0</v>
      </c>
      <c r="L9141" t="str">
        <f t="shared" si="925"/>
        <v>Puente Alto43936</v>
      </c>
      <c r="M9141" s="9">
        <f t="shared" si="926"/>
        <v>45</v>
      </c>
      <c r="N9141" t="str">
        <f t="shared" si="927"/>
        <v>Puente Alto</v>
      </c>
      <c r="O9141" s="1">
        <f t="shared" si="928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29"/>
        <v>Puente Alto4393645</v>
      </c>
    </row>
    <row r="9142" spans="11:19" x14ac:dyDescent="0.3">
      <c r="K9142">
        <f t="shared" si="930"/>
        <v>0</v>
      </c>
      <c r="L9142" t="str">
        <f t="shared" si="925"/>
        <v>Puente Alto43936</v>
      </c>
      <c r="M9142" s="9">
        <f t="shared" si="926"/>
        <v>46</v>
      </c>
      <c r="N9142" t="str">
        <f t="shared" si="927"/>
        <v>Puente Alto</v>
      </c>
      <c r="O9142" s="1">
        <f t="shared" si="928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29"/>
        <v>Puente Alto4393646</v>
      </c>
    </row>
    <row r="9143" spans="11:19" x14ac:dyDescent="0.3">
      <c r="K9143">
        <f t="shared" si="930"/>
        <v>0</v>
      </c>
      <c r="L9143" t="str">
        <f t="shared" si="925"/>
        <v>Puente Alto43936</v>
      </c>
      <c r="M9143" s="9">
        <f t="shared" si="926"/>
        <v>47</v>
      </c>
      <c r="N9143" t="str">
        <f t="shared" si="927"/>
        <v>Puente Alto</v>
      </c>
      <c r="O9143" s="1">
        <f t="shared" si="928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29"/>
        <v>Puente Alto4393647</v>
      </c>
    </row>
    <row r="9144" spans="11:19" x14ac:dyDescent="0.3">
      <c r="K9144">
        <f t="shared" si="930"/>
        <v>0</v>
      </c>
      <c r="L9144" t="str">
        <f t="shared" si="925"/>
        <v>Puente Alto43936</v>
      </c>
      <c r="M9144" s="9">
        <f t="shared" si="926"/>
        <v>48</v>
      </c>
      <c r="N9144" t="str">
        <f t="shared" si="927"/>
        <v>Puente Alto</v>
      </c>
      <c r="O9144" s="1">
        <f t="shared" si="928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29"/>
        <v>Puente Alto4393648</v>
      </c>
    </row>
    <row r="9145" spans="11:19" x14ac:dyDescent="0.3">
      <c r="K9145">
        <f t="shared" si="930"/>
        <v>0</v>
      </c>
      <c r="L9145" t="str">
        <f t="shared" si="925"/>
        <v>Puente Alto43936</v>
      </c>
      <c r="M9145" s="9">
        <f t="shared" si="926"/>
        <v>49</v>
      </c>
      <c r="N9145" t="str">
        <f t="shared" si="927"/>
        <v>Puente Alto</v>
      </c>
      <c r="O9145" s="1">
        <f t="shared" si="928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29"/>
        <v>Puente Alto4393649</v>
      </c>
    </row>
    <row r="9146" spans="11:19" x14ac:dyDescent="0.3">
      <c r="K9146">
        <f t="shared" si="930"/>
        <v>0</v>
      </c>
      <c r="L9146" t="str">
        <f t="shared" si="925"/>
        <v>Puente Alto43936</v>
      </c>
      <c r="M9146" s="9">
        <f t="shared" si="926"/>
        <v>50</v>
      </c>
      <c r="N9146" t="str">
        <f t="shared" si="927"/>
        <v>Puente Alto</v>
      </c>
      <c r="O9146" s="1">
        <f t="shared" si="928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29"/>
        <v>Puente Alto4393650</v>
      </c>
    </row>
    <row r="9147" spans="11:19" x14ac:dyDescent="0.3">
      <c r="K9147">
        <f t="shared" si="930"/>
        <v>0</v>
      </c>
      <c r="L9147" t="str">
        <f t="shared" si="925"/>
        <v>Puente Alto43936</v>
      </c>
      <c r="M9147" s="9">
        <f t="shared" si="926"/>
        <v>51</v>
      </c>
      <c r="N9147" t="str">
        <f t="shared" si="927"/>
        <v>Puente Alto</v>
      </c>
      <c r="O9147" s="1">
        <f t="shared" si="928"/>
        <v>43936</v>
      </c>
      <c r="P9147">
        <f>+VLOOKUP($N9147,[1]Hoja3!$A$4:$E$349,2,0)</f>
        <v>13</v>
      </c>
      <c r="Q9147">
        <f>+VLOOKUP($N9147,[1]Hoja3!$A$4:$E$349,3,0)</f>
        <v>13201</v>
      </c>
      <c r="R9147" t="str">
        <f>+VLOOKUP($N9147,[1]Hoja3!$A$4:$E$349,4,0)</f>
        <v>Metropolitana</v>
      </c>
      <c r="S9147" t="str">
        <f t="shared" si="929"/>
        <v>Puente Alto4393651</v>
      </c>
    </row>
    <row r="9148" spans="11:19" x14ac:dyDescent="0.3">
      <c r="K9148">
        <f t="shared" si="930"/>
        <v>0</v>
      </c>
      <c r="L9148" t="str">
        <f t="shared" si="925"/>
        <v>Puente Alto43936</v>
      </c>
      <c r="M9148" s="9">
        <f t="shared" si="926"/>
        <v>52</v>
      </c>
      <c r="N9148" t="str">
        <f t="shared" si="927"/>
        <v>Puente Alto</v>
      </c>
      <c r="O9148" s="1">
        <f t="shared" si="928"/>
        <v>43936</v>
      </c>
      <c r="P9148">
        <f>+VLOOKUP($N9148,[1]Hoja3!$A$4:$E$349,2,0)</f>
        <v>13</v>
      </c>
      <c r="Q9148">
        <f>+VLOOKUP($N9148,[1]Hoja3!$A$4:$E$349,3,0)</f>
        <v>13201</v>
      </c>
      <c r="R9148" t="str">
        <f>+VLOOKUP($N9148,[1]Hoja3!$A$4:$E$349,4,0)</f>
        <v>Metropolitana</v>
      </c>
      <c r="S9148" t="str">
        <f t="shared" si="929"/>
        <v>Puente Alto4393652</v>
      </c>
    </row>
    <row r="9149" spans="11:19" x14ac:dyDescent="0.3">
      <c r="K9149">
        <f t="shared" si="930"/>
        <v>0</v>
      </c>
      <c r="L9149" t="str">
        <f t="shared" si="925"/>
        <v>Puerto Montt43936</v>
      </c>
      <c r="M9149" s="9">
        <v>1</v>
      </c>
      <c r="N9149" t="s">
        <v>256</v>
      </c>
      <c r="O9149" s="1">
        <f t="shared" si="928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29"/>
        <v>Puerto Montt439361</v>
      </c>
    </row>
    <row r="9150" spans="11:19" x14ac:dyDescent="0.3">
      <c r="K9150">
        <f t="shared" si="930"/>
        <v>0</v>
      </c>
      <c r="L9150" t="str">
        <f t="shared" ref="L9150:L9213" si="931">+N9150&amp;O9150</f>
        <v>Puerto Montt43936</v>
      </c>
      <c r="M9150" s="9">
        <f t="shared" ref="M9150:M9213" si="932">+M9149+1</f>
        <v>2</v>
      </c>
      <c r="N9150" t="str">
        <f t="shared" ref="N9150:N9213" si="933">+N9149</f>
        <v>Puerto Montt</v>
      </c>
      <c r="O9150" s="1">
        <f t="shared" ref="O9150:O9213" si="934">+O9149</f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ref="S9150:S9213" si="935">+N9150&amp;O9150&amp;M9150</f>
        <v>Puerto Montt439362</v>
      </c>
    </row>
    <row r="9151" spans="11:19" x14ac:dyDescent="0.3">
      <c r="K9151">
        <f t="shared" si="930"/>
        <v>0</v>
      </c>
      <c r="L9151" t="str">
        <f t="shared" si="931"/>
        <v>Puerto Montt43936</v>
      </c>
      <c r="M9151" s="9">
        <f t="shared" si="932"/>
        <v>3</v>
      </c>
      <c r="N9151" t="str">
        <f t="shared" si="933"/>
        <v>Puerto Montt</v>
      </c>
      <c r="O9151" s="1">
        <f t="shared" si="934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35"/>
        <v>Puerto Montt439363</v>
      </c>
    </row>
    <row r="9152" spans="11:19" x14ac:dyDescent="0.3">
      <c r="K9152">
        <f t="shared" si="930"/>
        <v>0</v>
      </c>
      <c r="L9152" t="str">
        <f t="shared" si="931"/>
        <v>Puerto Montt43936</v>
      </c>
      <c r="M9152" s="9">
        <f t="shared" si="932"/>
        <v>4</v>
      </c>
      <c r="N9152" t="str">
        <f t="shared" si="933"/>
        <v>Puerto Montt</v>
      </c>
      <c r="O9152" s="1">
        <f t="shared" si="934"/>
        <v>43936</v>
      </c>
      <c r="P9152">
        <f>+VLOOKUP($N9152,[1]Hoja3!$A$4:$E$349,2,0)</f>
        <v>10</v>
      </c>
      <c r="Q9152">
        <f>+VLOOKUP($N9152,[1]Hoja3!$A$4:$E$349,3,0)</f>
        <v>10101</v>
      </c>
      <c r="R9152" t="str">
        <f>+VLOOKUP($N9152,[1]Hoja3!$A$4:$E$349,4,0)</f>
        <v>Los Lagos</v>
      </c>
      <c r="S9152" t="str">
        <f t="shared" si="935"/>
        <v>Puerto Montt439364</v>
      </c>
    </row>
    <row r="9153" spans="11:19" x14ac:dyDescent="0.3">
      <c r="K9153">
        <f t="shared" si="930"/>
        <v>0</v>
      </c>
      <c r="L9153" t="str">
        <f t="shared" si="931"/>
        <v>Puerto Montt43936</v>
      </c>
      <c r="M9153" s="9">
        <f t="shared" si="932"/>
        <v>5</v>
      </c>
      <c r="N9153" t="str">
        <f t="shared" si="933"/>
        <v>Puerto Montt</v>
      </c>
      <c r="O9153" s="1">
        <f t="shared" si="934"/>
        <v>43936</v>
      </c>
      <c r="P9153">
        <f>+VLOOKUP($N9153,[1]Hoja3!$A$4:$E$349,2,0)</f>
        <v>10</v>
      </c>
      <c r="Q9153">
        <f>+VLOOKUP($N9153,[1]Hoja3!$A$4:$E$349,3,0)</f>
        <v>10101</v>
      </c>
      <c r="R9153" t="str">
        <f>+VLOOKUP($N9153,[1]Hoja3!$A$4:$E$349,4,0)</f>
        <v>Los Lagos</v>
      </c>
      <c r="S9153" t="str">
        <f t="shared" si="935"/>
        <v>Puerto Montt439365</v>
      </c>
    </row>
    <row r="9154" spans="11:19" x14ac:dyDescent="0.3">
      <c r="K9154">
        <f t="shared" si="930"/>
        <v>0</v>
      </c>
      <c r="L9154" t="str">
        <f t="shared" si="931"/>
        <v>Puerto Varas43936</v>
      </c>
      <c r="M9154" s="9">
        <v>1</v>
      </c>
      <c r="N9154" t="s">
        <v>258</v>
      </c>
      <c r="O9154" s="1">
        <f t="shared" si="934"/>
        <v>43936</v>
      </c>
      <c r="P9154">
        <f>+VLOOKUP($N9154,[1]Hoja3!$A$4:$E$349,2,0)</f>
        <v>10</v>
      </c>
      <c r="Q9154">
        <f>+VLOOKUP($N9154,[1]Hoja3!$A$4:$E$349,3,0)</f>
        <v>10109</v>
      </c>
      <c r="R9154" t="str">
        <f>+VLOOKUP($N9154,[1]Hoja3!$A$4:$E$349,4,0)</f>
        <v>Los Lagos</v>
      </c>
      <c r="S9154" t="str">
        <f t="shared" si="935"/>
        <v>Puerto Varas439361</v>
      </c>
    </row>
    <row r="9155" spans="11:19" x14ac:dyDescent="0.3">
      <c r="K9155">
        <f t="shared" si="930"/>
        <v>0</v>
      </c>
      <c r="L9155" t="str">
        <f t="shared" si="931"/>
        <v>Punta Arenas43936</v>
      </c>
      <c r="M9155" s="9">
        <v>1</v>
      </c>
      <c r="N9155" t="s">
        <v>261</v>
      </c>
      <c r="O9155" s="1">
        <f t="shared" si="934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35"/>
        <v>Punta Arenas439361</v>
      </c>
    </row>
    <row r="9156" spans="11:19" x14ac:dyDescent="0.3">
      <c r="K9156">
        <f t="shared" si="930"/>
        <v>0</v>
      </c>
      <c r="L9156" t="str">
        <f t="shared" si="931"/>
        <v>Punta Arenas43936</v>
      </c>
      <c r="M9156" s="9">
        <f t="shared" si="932"/>
        <v>2</v>
      </c>
      <c r="N9156" t="str">
        <f t="shared" si="933"/>
        <v>Punta Arenas</v>
      </c>
      <c r="O9156" s="1">
        <f t="shared" si="934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35"/>
        <v>Punta Arenas439362</v>
      </c>
    </row>
    <row r="9157" spans="11:19" x14ac:dyDescent="0.3">
      <c r="K9157">
        <f t="shared" si="930"/>
        <v>0</v>
      </c>
      <c r="L9157" t="str">
        <f t="shared" si="931"/>
        <v>Punta Arenas43936</v>
      </c>
      <c r="M9157" s="9">
        <f t="shared" si="932"/>
        <v>3</v>
      </c>
      <c r="N9157" t="str">
        <f t="shared" si="933"/>
        <v>Punta Arenas</v>
      </c>
      <c r="O9157" s="1">
        <f t="shared" si="934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35"/>
        <v>Punta Arenas439363</v>
      </c>
    </row>
    <row r="9158" spans="11:19" x14ac:dyDescent="0.3">
      <c r="K9158">
        <f t="shared" si="930"/>
        <v>0</v>
      </c>
      <c r="L9158" t="str">
        <f t="shared" si="931"/>
        <v>Punta Arenas43936</v>
      </c>
      <c r="M9158" s="9">
        <f t="shared" si="932"/>
        <v>4</v>
      </c>
      <c r="N9158" t="str">
        <f t="shared" si="933"/>
        <v>Punta Arenas</v>
      </c>
      <c r="O9158" s="1">
        <f t="shared" si="934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35"/>
        <v>Punta Arenas439364</v>
      </c>
    </row>
    <row r="9159" spans="11:19" x14ac:dyDescent="0.3">
      <c r="K9159">
        <f t="shared" ref="K9159:K9222" si="936">+COUNTIFS($L$6:$L$20000,B9159)</f>
        <v>0</v>
      </c>
      <c r="L9159" t="str">
        <f t="shared" si="931"/>
        <v>Punta Arenas43936</v>
      </c>
      <c r="M9159" s="9">
        <f t="shared" si="932"/>
        <v>5</v>
      </c>
      <c r="N9159" t="str">
        <f t="shared" si="933"/>
        <v>Punta Arenas</v>
      </c>
      <c r="O9159" s="1">
        <f t="shared" si="934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35"/>
        <v>Punta Arenas439365</v>
      </c>
    </row>
    <row r="9160" spans="11:19" x14ac:dyDescent="0.3">
      <c r="K9160">
        <f t="shared" si="936"/>
        <v>0</v>
      </c>
      <c r="L9160" t="str">
        <f t="shared" si="931"/>
        <v>Punta Arenas43936</v>
      </c>
      <c r="M9160" s="9">
        <f t="shared" si="932"/>
        <v>6</v>
      </c>
      <c r="N9160" t="str">
        <f t="shared" si="933"/>
        <v>Punta Arenas</v>
      </c>
      <c r="O9160" s="1">
        <f t="shared" si="934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35"/>
        <v>Punta Arenas439366</v>
      </c>
    </row>
    <row r="9161" spans="11:19" x14ac:dyDescent="0.3">
      <c r="K9161">
        <f t="shared" si="936"/>
        <v>0</v>
      </c>
      <c r="L9161" t="str">
        <f t="shared" si="931"/>
        <v>Punta Arenas43936</v>
      </c>
      <c r="M9161" s="9">
        <f t="shared" si="932"/>
        <v>7</v>
      </c>
      <c r="N9161" t="str">
        <f t="shared" si="933"/>
        <v>Punta Arenas</v>
      </c>
      <c r="O9161" s="1">
        <f t="shared" si="934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35"/>
        <v>Punta Arenas439367</v>
      </c>
    </row>
    <row r="9162" spans="11:19" x14ac:dyDescent="0.3">
      <c r="K9162">
        <f t="shared" si="936"/>
        <v>0</v>
      </c>
      <c r="L9162" t="str">
        <f t="shared" si="931"/>
        <v>Punta Arenas43936</v>
      </c>
      <c r="M9162" s="9">
        <f t="shared" si="932"/>
        <v>8</v>
      </c>
      <c r="N9162" t="str">
        <f t="shared" si="933"/>
        <v>Punta Arenas</v>
      </c>
      <c r="O9162" s="1">
        <f t="shared" si="934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35"/>
        <v>Punta Arenas439368</v>
      </c>
    </row>
    <row r="9163" spans="11:19" x14ac:dyDescent="0.3">
      <c r="K9163">
        <f t="shared" si="936"/>
        <v>0</v>
      </c>
      <c r="L9163" t="str">
        <f t="shared" si="931"/>
        <v>Punta Arenas43936</v>
      </c>
      <c r="M9163" s="9">
        <f t="shared" si="932"/>
        <v>9</v>
      </c>
      <c r="N9163" t="str">
        <f t="shared" si="933"/>
        <v>Punta Arenas</v>
      </c>
      <c r="O9163" s="1">
        <f t="shared" si="934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35"/>
        <v>Punta Arenas439369</v>
      </c>
    </row>
    <row r="9164" spans="11:19" x14ac:dyDescent="0.3">
      <c r="K9164">
        <f t="shared" si="936"/>
        <v>0</v>
      </c>
      <c r="L9164" t="str">
        <f t="shared" si="931"/>
        <v>Punta Arenas43936</v>
      </c>
      <c r="M9164" s="9">
        <f t="shared" si="932"/>
        <v>10</v>
      </c>
      <c r="N9164" t="str">
        <f t="shared" si="933"/>
        <v>Punta Arenas</v>
      </c>
      <c r="O9164" s="1">
        <f t="shared" si="934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35"/>
        <v>Punta Arenas4393610</v>
      </c>
    </row>
    <row r="9165" spans="11:19" x14ac:dyDescent="0.3">
      <c r="K9165">
        <f t="shared" si="936"/>
        <v>0</v>
      </c>
      <c r="L9165" t="str">
        <f t="shared" si="931"/>
        <v>Punta Arenas43936</v>
      </c>
      <c r="M9165" s="9">
        <f t="shared" si="932"/>
        <v>11</v>
      </c>
      <c r="N9165" t="str">
        <f t="shared" si="933"/>
        <v>Punta Arenas</v>
      </c>
      <c r="O9165" s="1">
        <f t="shared" si="934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35"/>
        <v>Punta Arenas4393611</v>
      </c>
    </row>
    <row r="9166" spans="11:19" x14ac:dyDescent="0.3">
      <c r="K9166">
        <f t="shared" si="936"/>
        <v>0</v>
      </c>
      <c r="L9166" t="str">
        <f t="shared" si="931"/>
        <v>Punta Arenas43936</v>
      </c>
      <c r="M9166" s="9">
        <f t="shared" si="932"/>
        <v>12</v>
      </c>
      <c r="N9166" t="str">
        <f t="shared" si="933"/>
        <v>Punta Arenas</v>
      </c>
      <c r="O9166" s="1">
        <f t="shared" si="934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35"/>
        <v>Punta Arenas4393612</v>
      </c>
    </row>
    <row r="9167" spans="11:19" x14ac:dyDescent="0.3">
      <c r="K9167">
        <f t="shared" si="936"/>
        <v>0</v>
      </c>
      <c r="L9167" t="str">
        <f t="shared" si="931"/>
        <v>Punta Arenas43936</v>
      </c>
      <c r="M9167" s="9">
        <f t="shared" si="932"/>
        <v>13</v>
      </c>
      <c r="N9167" t="str">
        <f t="shared" si="933"/>
        <v>Punta Arenas</v>
      </c>
      <c r="O9167" s="1">
        <f t="shared" si="934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35"/>
        <v>Punta Arenas4393613</v>
      </c>
    </row>
    <row r="9168" spans="11:19" x14ac:dyDescent="0.3">
      <c r="K9168">
        <f t="shared" si="936"/>
        <v>0</v>
      </c>
      <c r="L9168" t="str">
        <f t="shared" si="931"/>
        <v>Punta Arenas43936</v>
      </c>
      <c r="M9168" s="9">
        <f t="shared" si="932"/>
        <v>14</v>
      </c>
      <c r="N9168" t="str">
        <f t="shared" si="933"/>
        <v>Punta Arenas</v>
      </c>
      <c r="O9168" s="1">
        <f t="shared" si="934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35"/>
        <v>Punta Arenas4393614</v>
      </c>
    </row>
    <row r="9169" spans="11:19" x14ac:dyDescent="0.3">
      <c r="K9169">
        <f t="shared" si="936"/>
        <v>0</v>
      </c>
      <c r="L9169" t="str">
        <f t="shared" si="931"/>
        <v>Punta Arenas43936</v>
      </c>
      <c r="M9169" s="9">
        <f t="shared" si="932"/>
        <v>15</v>
      </c>
      <c r="N9169" t="str">
        <f t="shared" si="933"/>
        <v>Punta Arenas</v>
      </c>
      <c r="O9169" s="1">
        <f t="shared" si="934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35"/>
        <v>Punta Arenas4393615</v>
      </c>
    </row>
    <row r="9170" spans="11:19" x14ac:dyDescent="0.3">
      <c r="K9170">
        <f t="shared" si="936"/>
        <v>0</v>
      </c>
      <c r="L9170" t="str">
        <f t="shared" si="931"/>
        <v>Punta Arenas43936</v>
      </c>
      <c r="M9170" s="9">
        <f t="shared" si="932"/>
        <v>16</v>
      </c>
      <c r="N9170" t="str">
        <f t="shared" si="933"/>
        <v>Punta Arenas</v>
      </c>
      <c r="O9170" s="1">
        <f t="shared" si="934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35"/>
        <v>Punta Arenas4393616</v>
      </c>
    </row>
    <row r="9171" spans="11:19" x14ac:dyDescent="0.3">
      <c r="K9171">
        <f t="shared" si="936"/>
        <v>0</v>
      </c>
      <c r="L9171" t="str">
        <f t="shared" si="931"/>
        <v>Punta Arenas43936</v>
      </c>
      <c r="M9171" s="9">
        <f t="shared" si="932"/>
        <v>17</v>
      </c>
      <c r="N9171" t="str">
        <f t="shared" si="933"/>
        <v>Punta Arenas</v>
      </c>
      <c r="O9171" s="1">
        <f t="shared" si="934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35"/>
        <v>Punta Arenas4393617</v>
      </c>
    </row>
    <row r="9172" spans="11:19" x14ac:dyDescent="0.3">
      <c r="K9172">
        <f t="shared" si="936"/>
        <v>0</v>
      </c>
      <c r="L9172" t="str">
        <f t="shared" si="931"/>
        <v>Punta Arenas43936</v>
      </c>
      <c r="M9172" s="9">
        <f t="shared" si="932"/>
        <v>18</v>
      </c>
      <c r="N9172" t="str">
        <f t="shared" si="933"/>
        <v>Punta Arenas</v>
      </c>
      <c r="O9172" s="1">
        <f t="shared" si="934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35"/>
        <v>Punta Arenas4393618</v>
      </c>
    </row>
    <row r="9173" spans="11:19" x14ac:dyDescent="0.3">
      <c r="K9173">
        <f t="shared" si="936"/>
        <v>0</v>
      </c>
      <c r="L9173" t="str">
        <f t="shared" si="931"/>
        <v>Punta Arenas43936</v>
      </c>
      <c r="M9173" s="9">
        <f t="shared" si="932"/>
        <v>19</v>
      </c>
      <c r="N9173" t="str">
        <f t="shared" si="933"/>
        <v>Punta Arenas</v>
      </c>
      <c r="O9173" s="1">
        <f t="shared" si="934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35"/>
        <v>Punta Arenas4393619</v>
      </c>
    </row>
    <row r="9174" spans="11:19" x14ac:dyDescent="0.3">
      <c r="K9174">
        <f t="shared" si="936"/>
        <v>0</v>
      </c>
      <c r="L9174" t="str">
        <f t="shared" si="931"/>
        <v>Punta Arenas43936</v>
      </c>
      <c r="M9174" s="9">
        <f t="shared" si="932"/>
        <v>20</v>
      </c>
      <c r="N9174" t="str">
        <f t="shared" si="933"/>
        <v>Punta Arenas</v>
      </c>
      <c r="O9174" s="1">
        <f t="shared" si="934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35"/>
        <v>Punta Arenas4393620</v>
      </c>
    </row>
    <row r="9175" spans="11:19" x14ac:dyDescent="0.3">
      <c r="K9175">
        <f t="shared" si="936"/>
        <v>0</v>
      </c>
      <c r="L9175" t="str">
        <f t="shared" si="931"/>
        <v>Punta Arenas43936</v>
      </c>
      <c r="M9175" s="9">
        <f t="shared" si="932"/>
        <v>21</v>
      </c>
      <c r="N9175" t="str">
        <f t="shared" si="933"/>
        <v>Punta Arenas</v>
      </c>
      <c r="O9175" s="1">
        <f t="shared" si="934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35"/>
        <v>Punta Arenas4393621</v>
      </c>
    </row>
    <row r="9176" spans="11:19" x14ac:dyDescent="0.3">
      <c r="K9176">
        <f t="shared" si="936"/>
        <v>0</v>
      </c>
      <c r="L9176" t="str">
        <f t="shared" si="931"/>
        <v>Punta Arenas43936</v>
      </c>
      <c r="M9176" s="9">
        <f t="shared" si="932"/>
        <v>22</v>
      </c>
      <c r="N9176" t="str">
        <f t="shared" si="933"/>
        <v>Punta Arenas</v>
      </c>
      <c r="O9176" s="1">
        <f t="shared" si="934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35"/>
        <v>Punta Arenas4393622</v>
      </c>
    </row>
    <row r="9177" spans="11:19" x14ac:dyDescent="0.3">
      <c r="K9177">
        <f t="shared" si="936"/>
        <v>0</v>
      </c>
      <c r="L9177" t="str">
        <f t="shared" si="931"/>
        <v>Punta Arenas43936</v>
      </c>
      <c r="M9177" s="9">
        <f t="shared" si="932"/>
        <v>23</v>
      </c>
      <c r="N9177" t="str">
        <f t="shared" si="933"/>
        <v>Punta Arenas</v>
      </c>
      <c r="O9177" s="1">
        <f t="shared" si="934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35"/>
        <v>Punta Arenas4393623</v>
      </c>
    </row>
    <row r="9178" spans="11:19" x14ac:dyDescent="0.3">
      <c r="K9178">
        <f t="shared" si="936"/>
        <v>0</v>
      </c>
      <c r="L9178" t="str">
        <f t="shared" si="931"/>
        <v>Punta Arenas43936</v>
      </c>
      <c r="M9178" s="9">
        <f t="shared" si="932"/>
        <v>24</v>
      </c>
      <c r="N9178" t="str">
        <f t="shared" si="933"/>
        <v>Punta Arenas</v>
      </c>
      <c r="O9178" s="1">
        <f t="shared" si="934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35"/>
        <v>Punta Arenas4393624</v>
      </c>
    </row>
    <row r="9179" spans="11:19" x14ac:dyDescent="0.3">
      <c r="K9179">
        <f t="shared" si="936"/>
        <v>0</v>
      </c>
      <c r="L9179" t="str">
        <f t="shared" si="931"/>
        <v>Punta Arenas43936</v>
      </c>
      <c r="M9179" s="9">
        <f t="shared" si="932"/>
        <v>25</v>
      </c>
      <c r="N9179" t="str">
        <f t="shared" si="933"/>
        <v>Punta Arenas</v>
      </c>
      <c r="O9179" s="1">
        <f t="shared" si="934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35"/>
        <v>Punta Arenas4393625</v>
      </c>
    </row>
    <row r="9180" spans="11:19" x14ac:dyDescent="0.3">
      <c r="K9180">
        <f t="shared" si="936"/>
        <v>0</v>
      </c>
      <c r="L9180" t="str">
        <f t="shared" si="931"/>
        <v>Punta Arenas43936</v>
      </c>
      <c r="M9180" s="9">
        <f t="shared" si="932"/>
        <v>26</v>
      </c>
      <c r="N9180" t="str">
        <f t="shared" si="933"/>
        <v>Punta Arenas</v>
      </c>
      <c r="O9180" s="1">
        <f t="shared" si="934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35"/>
        <v>Punta Arenas4393626</v>
      </c>
    </row>
    <row r="9181" spans="11:19" x14ac:dyDescent="0.3">
      <c r="K9181">
        <f t="shared" si="936"/>
        <v>0</v>
      </c>
      <c r="L9181" t="str">
        <f t="shared" si="931"/>
        <v>Punta Arenas43936</v>
      </c>
      <c r="M9181" s="9">
        <f t="shared" si="932"/>
        <v>27</v>
      </c>
      <c r="N9181" t="str">
        <f t="shared" si="933"/>
        <v>Punta Arenas</v>
      </c>
      <c r="O9181" s="1">
        <f t="shared" si="934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35"/>
        <v>Punta Arenas4393627</v>
      </c>
    </row>
    <row r="9182" spans="11:19" x14ac:dyDescent="0.3">
      <c r="K9182">
        <f t="shared" si="936"/>
        <v>0</v>
      </c>
      <c r="L9182" t="str">
        <f t="shared" si="931"/>
        <v>Punta Arenas43936</v>
      </c>
      <c r="M9182" s="9">
        <f t="shared" si="932"/>
        <v>28</v>
      </c>
      <c r="N9182" t="str">
        <f t="shared" si="933"/>
        <v>Punta Arenas</v>
      </c>
      <c r="O9182" s="1">
        <f t="shared" si="934"/>
        <v>43936</v>
      </c>
      <c r="P9182">
        <f>+VLOOKUP($N9182,[1]Hoja3!$A$4:$E$349,2,0)</f>
        <v>12</v>
      </c>
      <c r="Q9182">
        <f>+VLOOKUP($N9182,[1]Hoja3!$A$4:$E$349,3,0)</f>
        <v>12101</v>
      </c>
      <c r="R9182" t="str">
        <f>+VLOOKUP($N9182,[1]Hoja3!$A$4:$E$349,4,0)</f>
        <v>Magallanes</v>
      </c>
      <c r="S9182" t="str">
        <f t="shared" si="935"/>
        <v>Punta Arenas4393628</v>
      </c>
    </row>
    <row r="9183" spans="11:19" x14ac:dyDescent="0.3">
      <c r="K9183">
        <f t="shared" si="936"/>
        <v>0</v>
      </c>
      <c r="L9183" t="str">
        <f t="shared" si="931"/>
        <v>Punta Arenas43936</v>
      </c>
      <c r="M9183" s="9">
        <f t="shared" si="932"/>
        <v>29</v>
      </c>
      <c r="N9183" t="str">
        <f t="shared" si="933"/>
        <v>Punta Arenas</v>
      </c>
      <c r="O9183" s="1">
        <f t="shared" si="934"/>
        <v>43936</v>
      </c>
      <c r="P9183">
        <f>+VLOOKUP($N9183,[1]Hoja3!$A$4:$E$349,2,0)</f>
        <v>12</v>
      </c>
      <c r="Q9183">
        <f>+VLOOKUP($N9183,[1]Hoja3!$A$4:$E$349,3,0)</f>
        <v>12101</v>
      </c>
      <c r="R9183" t="str">
        <f>+VLOOKUP($N9183,[1]Hoja3!$A$4:$E$349,4,0)</f>
        <v>Magallanes</v>
      </c>
      <c r="S9183" t="str">
        <f t="shared" si="935"/>
        <v>Punta Arenas4393629</v>
      </c>
    </row>
    <row r="9184" spans="11:19" x14ac:dyDescent="0.3">
      <c r="K9184">
        <f t="shared" si="936"/>
        <v>0</v>
      </c>
      <c r="L9184" t="str">
        <f t="shared" si="931"/>
        <v>Putaendo43936</v>
      </c>
      <c r="M9184" s="9">
        <v>1</v>
      </c>
      <c r="N9184" t="s">
        <v>265</v>
      </c>
      <c r="O9184" s="1">
        <f t="shared" si="934"/>
        <v>43936</v>
      </c>
      <c r="P9184">
        <f>+VLOOKUP($N9184,[1]Hoja3!$A$4:$E$349,2,0)</f>
        <v>5</v>
      </c>
      <c r="Q9184">
        <f>+VLOOKUP($N9184,[1]Hoja3!$A$4:$E$349,3,0)</f>
        <v>5705</v>
      </c>
      <c r="R9184" t="str">
        <f>+VLOOKUP($N9184,[1]Hoja3!$A$4:$E$349,4,0)</f>
        <v>Valparaíso</v>
      </c>
      <c r="S9184" t="str">
        <f t="shared" si="935"/>
        <v>Putaendo439361</v>
      </c>
    </row>
    <row r="9185" spans="11:19" x14ac:dyDescent="0.3">
      <c r="K9185">
        <f t="shared" si="936"/>
        <v>0</v>
      </c>
      <c r="L9185" t="str">
        <f t="shared" si="931"/>
        <v>Quillota43936</v>
      </c>
      <c r="M9185" s="9">
        <v>1</v>
      </c>
      <c r="N9185" t="s">
        <v>275</v>
      </c>
      <c r="O9185" s="1">
        <f t="shared" si="934"/>
        <v>43936</v>
      </c>
      <c r="P9185">
        <f>+VLOOKUP($N9185,[1]Hoja3!$A$4:$E$349,2,0)</f>
        <v>5</v>
      </c>
      <c r="Q9185">
        <f>+VLOOKUP($N9185,[1]Hoja3!$A$4:$E$349,3,0)</f>
        <v>5501</v>
      </c>
      <c r="R9185" t="str">
        <f>+VLOOKUP($N9185,[1]Hoja3!$A$4:$E$349,4,0)</f>
        <v>Valparaíso</v>
      </c>
      <c r="S9185" t="str">
        <f t="shared" si="935"/>
        <v>Quillota439361</v>
      </c>
    </row>
    <row r="9186" spans="11:19" x14ac:dyDescent="0.3">
      <c r="K9186">
        <f t="shared" si="936"/>
        <v>0</v>
      </c>
      <c r="L9186" t="str">
        <f t="shared" si="931"/>
        <v>Quillota43936</v>
      </c>
      <c r="M9186" s="9">
        <f t="shared" si="932"/>
        <v>2</v>
      </c>
      <c r="N9186" t="str">
        <f t="shared" si="933"/>
        <v>Quillota</v>
      </c>
      <c r="O9186" s="1">
        <f t="shared" si="934"/>
        <v>43936</v>
      </c>
      <c r="P9186">
        <f>+VLOOKUP($N9186,[1]Hoja3!$A$4:$E$349,2,0)</f>
        <v>5</v>
      </c>
      <c r="Q9186">
        <f>+VLOOKUP($N9186,[1]Hoja3!$A$4:$E$349,3,0)</f>
        <v>5501</v>
      </c>
      <c r="R9186" t="str">
        <f>+VLOOKUP($N9186,[1]Hoja3!$A$4:$E$349,4,0)</f>
        <v>Valparaíso</v>
      </c>
      <c r="S9186" t="str">
        <f t="shared" si="935"/>
        <v>Quillota439362</v>
      </c>
    </row>
    <row r="9187" spans="11:19" x14ac:dyDescent="0.3">
      <c r="K9187">
        <f t="shared" si="936"/>
        <v>0</v>
      </c>
      <c r="L9187" t="str">
        <f t="shared" si="931"/>
        <v>Quilpue43936</v>
      </c>
      <c r="M9187" s="9">
        <v>1</v>
      </c>
      <c r="N9187" t="s">
        <v>276</v>
      </c>
      <c r="O9187" s="1">
        <f t="shared" si="934"/>
        <v>43936</v>
      </c>
      <c r="P9187">
        <f>+VLOOKUP($N9187,[1]Hoja3!$A$4:$E$349,2,0)</f>
        <v>5</v>
      </c>
      <c r="Q9187">
        <f>+VLOOKUP($N9187,[1]Hoja3!$A$4:$E$349,3,0)</f>
        <v>5801</v>
      </c>
      <c r="R9187" t="str">
        <f>+VLOOKUP($N9187,[1]Hoja3!$A$4:$E$349,4,0)</f>
        <v>Valparaíso</v>
      </c>
      <c r="S9187" t="str">
        <f t="shared" si="935"/>
        <v>Quilpue439361</v>
      </c>
    </row>
    <row r="9188" spans="11:19" x14ac:dyDescent="0.3">
      <c r="K9188">
        <f t="shared" si="936"/>
        <v>0</v>
      </c>
      <c r="L9188" t="str">
        <f t="shared" si="931"/>
        <v>Recoleta43936</v>
      </c>
      <c r="M9188" s="9">
        <v>1</v>
      </c>
      <c r="N9188" t="s">
        <v>285</v>
      </c>
      <c r="O9188" s="1">
        <f t="shared" si="934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35"/>
        <v>Recoleta439361</v>
      </c>
    </row>
    <row r="9189" spans="11:19" x14ac:dyDescent="0.3">
      <c r="K9189">
        <f t="shared" si="936"/>
        <v>0</v>
      </c>
      <c r="L9189" t="str">
        <f t="shared" si="931"/>
        <v>Recoleta43936</v>
      </c>
      <c r="M9189" s="9">
        <f t="shared" si="932"/>
        <v>2</v>
      </c>
      <c r="N9189" t="str">
        <f t="shared" si="933"/>
        <v>Recoleta</v>
      </c>
      <c r="O9189" s="1">
        <f t="shared" si="934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35"/>
        <v>Recoleta439362</v>
      </c>
    </row>
    <row r="9190" spans="11:19" x14ac:dyDescent="0.3">
      <c r="K9190">
        <f t="shared" si="936"/>
        <v>0</v>
      </c>
      <c r="L9190" t="str">
        <f t="shared" si="931"/>
        <v>Recoleta43936</v>
      </c>
      <c r="M9190" s="9">
        <f t="shared" si="932"/>
        <v>3</v>
      </c>
      <c r="N9190" t="str">
        <f t="shared" si="933"/>
        <v>Recoleta</v>
      </c>
      <c r="O9190" s="1">
        <f t="shared" si="934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35"/>
        <v>Recoleta439363</v>
      </c>
    </row>
    <row r="9191" spans="11:19" x14ac:dyDescent="0.3">
      <c r="K9191">
        <f t="shared" si="936"/>
        <v>0</v>
      </c>
      <c r="L9191" t="str">
        <f t="shared" si="931"/>
        <v>Recoleta43936</v>
      </c>
      <c r="M9191" s="9">
        <f t="shared" si="932"/>
        <v>4</v>
      </c>
      <c r="N9191" t="str">
        <f t="shared" si="933"/>
        <v>Recoleta</v>
      </c>
      <c r="O9191" s="1">
        <f t="shared" si="934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35"/>
        <v>Recoleta439364</v>
      </c>
    </row>
    <row r="9192" spans="11:19" x14ac:dyDescent="0.3">
      <c r="K9192">
        <f t="shared" si="936"/>
        <v>0</v>
      </c>
      <c r="L9192" t="str">
        <f t="shared" si="931"/>
        <v>Recoleta43936</v>
      </c>
      <c r="M9192" s="9">
        <f t="shared" si="932"/>
        <v>5</v>
      </c>
      <c r="N9192" t="str">
        <f t="shared" si="933"/>
        <v>Recoleta</v>
      </c>
      <c r="O9192" s="1">
        <f t="shared" si="934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35"/>
        <v>Recoleta439365</v>
      </c>
    </row>
    <row r="9193" spans="11:19" x14ac:dyDescent="0.3">
      <c r="K9193">
        <f t="shared" si="936"/>
        <v>0</v>
      </c>
      <c r="L9193" t="str">
        <f t="shared" si="931"/>
        <v>Recoleta43936</v>
      </c>
      <c r="M9193" s="9">
        <f t="shared" si="932"/>
        <v>6</v>
      </c>
      <c r="N9193" t="str">
        <f t="shared" si="933"/>
        <v>Recoleta</v>
      </c>
      <c r="O9193" s="1">
        <f t="shared" si="934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35"/>
        <v>Recoleta439366</v>
      </c>
    </row>
    <row r="9194" spans="11:19" x14ac:dyDescent="0.3">
      <c r="K9194">
        <f t="shared" si="936"/>
        <v>0</v>
      </c>
      <c r="L9194" t="str">
        <f t="shared" si="931"/>
        <v>Recoleta43936</v>
      </c>
      <c r="M9194" s="9">
        <f t="shared" si="932"/>
        <v>7</v>
      </c>
      <c r="N9194" t="str">
        <f t="shared" si="933"/>
        <v>Recoleta</v>
      </c>
      <c r="O9194" s="1">
        <f t="shared" si="934"/>
        <v>43936</v>
      </c>
      <c r="P9194">
        <f>+VLOOKUP($N9194,[1]Hoja3!$A$4:$E$349,2,0)</f>
        <v>13</v>
      </c>
      <c r="Q9194">
        <f>+VLOOKUP($N9194,[1]Hoja3!$A$4:$E$349,3,0)</f>
        <v>13127</v>
      </c>
      <c r="R9194" t="str">
        <f>+VLOOKUP($N9194,[1]Hoja3!$A$4:$E$349,4,0)</f>
        <v>Metropolitana</v>
      </c>
      <c r="S9194" t="str">
        <f t="shared" si="935"/>
        <v>Recoleta439367</v>
      </c>
    </row>
    <row r="9195" spans="11:19" x14ac:dyDescent="0.3">
      <c r="K9195">
        <f t="shared" si="936"/>
        <v>0</v>
      </c>
      <c r="L9195" t="str">
        <f t="shared" si="931"/>
        <v>Recoleta43936</v>
      </c>
      <c r="M9195" s="9">
        <f t="shared" si="932"/>
        <v>8</v>
      </c>
      <c r="N9195" t="str">
        <f t="shared" si="933"/>
        <v>Recoleta</v>
      </c>
      <c r="O9195" s="1">
        <f t="shared" si="934"/>
        <v>43936</v>
      </c>
      <c r="P9195">
        <f>+VLOOKUP($N9195,[1]Hoja3!$A$4:$E$349,2,0)</f>
        <v>13</v>
      </c>
      <c r="Q9195">
        <f>+VLOOKUP($N9195,[1]Hoja3!$A$4:$E$349,3,0)</f>
        <v>13127</v>
      </c>
      <c r="R9195" t="str">
        <f>+VLOOKUP($N9195,[1]Hoja3!$A$4:$E$349,4,0)</f>
        <v>Metropolitana</v>
      </c>
      <c r="S9195" t="str">
        <f t="shared" si="935"/>
        <v>Recoleta439368</v>
      </c>
    </row>
    <row r="9196" spans="11:19" x14ac:dyDescent="0.3">
      <c r="K9196">
        <f t="shared" si="936"/>
        <v>0</v>
      </c>
      <c r="L9196" t="str">
        <f t="shared" si="931"/>
        <v>Renca43936</v>
      </c>
      <c r="M9196" s="9">
        <v>1</v>
      </c>
      <c r="N9196" t="s">
        <v>287</v>
      </c>
      <c r="O9196" s="1">
        <f t="shared" si="934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35"/>
        <v>Renca439361</v>
      </c>
    </row>
    <row r="9197" spans="11:19" x14ac:dyDescent="0.3">
      <c r="K9197">
        <f t="shared" si="936"/>
        <v>0</v>
      </c>
      <c r="L9197" t="str">
        <f t="shared" si="931"/>
        <v>Renca43936</v>
      </c>
      <c r="M9197" s="9">
        <f t="shared" si="932"/>
        <v>2</v>
      </c>
      <c r="N9197" t="str">
        <f t="shared" si="933"/>
        <v>Renca</v>
      </c>
      <c r="O9197" s="1">
        <f t="shared" si="934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35"/>
        <v>Renca439362</v>
      </c>
    </row>
    <row r="9198" spans="11:19" x14ac:dyDescent="0.3">
      <c r="K9198">
        <f t="shared" si="936"/>
        <v>0</v>
      </c>
      <c r="L9198" t="str">
        <f t="shared" si="931"/>
        <v>Renca43936</v>
      </c>
      <c r="M9198" s="9">
        <f t="shared" si="932"/>
        <v>3</v>
      </c>
      <c r="N9198" t="str">
        <f t="shared" si="933"/>
        <v>Renca</v>
      </c>
      <c r="O9198" s="1">
        <f t="shared" si="934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35"/>
        <v>Renca439363</v>
      </c>
    </row>
    <row r="9199" spans="11:19" x14ac:dyDescent="0.3">
      <c r="K9199">
        <f t="shared" si="936"/>
        <v>0</v>
      </c>
      <c r="L9199" t="str">
        <f t="shared" si="931"/>
        <v>Renca43936</v>
      </c>
      <c r="M9199" s="9">
        <f t="shared" si="932"/>
        <v>4</v>
      </c>
      <c r="N9199" t="str">
        <f t="shared" si="933"/>
        <v>Renca</v>
      </c>
      <c r="O9199" s="1">
        <f t="shared" si="934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35"/>
        <v>Renca439364</v>
      </c>
    </row>
    <row r="9200" spans="11:19" x14ac:dyDescent="0.3">
      <c r="K9200">
        <f t="shared" si="936"/>
        <v>0</v>
      </c>
      <c r="L9200" t="str">
        <f t="shared" si="931"/>
        <v>Renca43936</v>
      </c>
      <c r="M9200" s="9">
        <f t="shared" si="932"/>
        <v>5</v>
      </c>
      <c r="N9200" t="str">
        <f t="shared" si="933"/>
        <v>Renca</v>
      </c>
      <c r="O9200" s="1">
        <f t="shared" si="934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35"/>
        <v>Renca439365</v>
      </c>
    </row>
    <row r="9201" spans="11:19" x14ac:dyDescent="0.3">
      <c r="K9201">
        <f t="shared" si="936"/>
        <v>0</v>
      </c>
      <c r="L9201" t="str">
        <f t="shared" si="931"/>
        <v>Renca43936</v>
      </c>
      <c r="M9201" s="9">
        <f t="shared" si="932"/>
        <v>6</v>
      </c>
      <c r="N9201" t="str">
        <f t="shared" si="933"/>
        <v>Renca</v>
      </c>
      <c r="O9201" s="1">
        <f t="shared" si="934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35"/>
        <v>Renca439366</v>
      </c>
    </row>
    <row r="9202" spans="11:19" x14ac:dyDescent="0.3">
      <c r="K9202">
        <f t="shared" si="936"/>
        <v>0</v>
      </c>
      <c r="L9202" t="str">
        <f t="shared" si="931"/>
        <v>Renca43936</v>
      </c>
      <c r="M9202" s="9">
        <f t="shared" si="932"/>
        <v>7</v>
      </c>
      <c r="N9202" t="str">
        <f t="shared" si="933"/>
        <v>Renca</v>
      </c>
      <c r="O9202" s="1">
        <f t="shared" si="934"/>
        <v>43936</v>
      </c>
      <c r="P9202">
        <f>+VLOOKUP($N9202,[1]Hoja3!$A$4:$E$349,2,0)</f>
        <v>13</v>
      </c>
      <c r="Q9202">
        <f>+VLOOKUP($N9202,[1]Hoja3!$A$4:$E$349,3,0)</f>
        <v>13128</v>
      </c>
      <c r="R9202" t="str">
        <f>+VLOOKUP($N9202,[1]Hoja3!$A$4:$E$349,4,0)</f>
        <v>Metropolitana</v>
      </c>
      <c r="S9202" t="str">
        <f t="shared" si="935"/>
        <v>Renca439367</v>
      </c>
    </row>
    <row r="9203" spans="11:19" x14ac:dyDescent="0.3">
      <c r="K9203">
        <f t="shared" si="936"/>
        <v>0</v>
      </c>
      <c r="L9203" t="str">
        <f t="shared" si="931"/>
        <v>Renca43936</v>
      </c>
      <c r="M9203" s="9">
        <f t="shared" si="932"/>
        <v>8</v>
      </c>
      <c r="N9203" t="str">
        <f t="shared" si="933"/>
        <v>Renca</v>
      </c>
      <c r="O9203" s="1">
        <f t="shared" si="934"/>
        <v>43936</v>
      </c>
      <c r="P9203">
        <f>+VLOOKUP($N9203,[1]Hoja3!$A$4:$E$349,2,0)</f>
        <v>13</v>
      </c>
      <c r="Q9203">
        <f>+VLOOKUP($N9203,[1]Hoja3!$A$4:$E$349,3,0)</f>
        <v>13128</v>
      </c>
      <c r="R9203" t="str">
        <f>+VLOOKUP($N9203,[1]Hoja3!$A$4:$E$349,4,0)</f>
        <v>Metropolitana</v>
      </c>
      <c r="S9203" t="str">
        <f t="shared" si="935"/>
        <v>Renca439368</v>
      </c>
    </row>
    <row r="9204" spans="11:19" x14ac:dyDescent="0.3">
      <c r="K9204">
        <f t="shared" si="936"/>
        <v>0</v>
      </c>
      <c r="L9204" t="str">
        <f t="shared" si="931"/>
        <v>Romeral43936</v>
      </c>
      <c r="M9204" s="9">
        <v>1</v>
      </c>
      <c r="N9204" t="s">
        <v>298</v>
      </c>
      <c r="O9204" s="1">
        <f t="shared" si="934"/>
        <v>43936</v>
      </c>
      <c r="P9204">
        <f>+VLOOKUP($N9204,[1]Hoja3!$A$4:$E$349,2,0)</f>
        <v>7</v>
      </c>
      <c r="Q9204">
        <f>+VLOOKUP($N9204,[1]Hoja3!$A$4:$E$349,3,0)</f>
        <v>7306</v>
      </c>
      <c r="R9204" t="str">
        <f>+VLOOKUP($N9204,[1]Hoja3!$A$4:$E$349,4,0)</f>
        <v>Maule</v>
      </c>
      <c r="S9204" t="str">
        <f t="shared" si="935"/>
        <v>Romeral439361</v>
      </c>
    </row>
    <row r="9205" spans="11:19" x14ac:dyDescent="0.3">
      <c r="K9205">
        <f t="shared" si="936"/>
        <v>0</v>
      </c>
      <c r="L9205" t="str">
        <f t="shared" si="931"/>
        <v>San Antonio43936</v>
      </c>
      <c r="M9205" s="9">
        <v>1</v>
      </c>
      <c r="N9205" t="s">
        <v>302</v>
      </c>
      <c r="O9205" s="1">
        <f t="shared" si="934"/>
        <v>43936</v>
      </c>
      <c r="P9205">
        <f>+VLOOKUP($N9205,[1]Hoja3!$A$4:$E$349,2,0)</f>
        <v>5</v>
      </c>
      <c r="Q9205">
        <f>+VLOOKUP($N9205,[1]Hoja3!$A$4:$E$349,3,0)</f>
        <v>5601</v>
      </c>
      <c r="R9205" t="str">
        <f>+VLOOKUP($N9205,[1]Hoja3!$A$4:$E$349,4,0)</f>
        <v>Valparaíso</v>
      </c>
      <c r="S9205" t="str">
        <f t="shared" si="935"/>
        <v>San Antonio439361</v>
      </c>
    </row>
    <row r="9206" spans="11:19" x14ac:dyDescent="0.3">
      <c r="K9206">
        <f t="shared" si="936"/>
        <v>0</v>
      </c>
      <c r="L9206" t="str">
        <f t="shared" si="931"/>
        <v>San Antonio43936</v>
      </c>
      <c r="M9206" s="9">
        <f t="shared" si="932"/>
        <v>2</v>
      </c>
      <c r="N9206" t="str">
        <f t="shared" si="933"/>
        <v>San Antonio</v>
      </c>
      <c r="O9206" s="1">
        <f t="shared" si="934"/>
        <v>43936</v>
      </c>
      <c r="P9206">
        <f>+VLOOKUP($N9206,[1]Hoja3!$A$4:$E$349,2,0)</f>
        <v>5</v>
      </c>
      <c r="Q9206">
        <f>+VLOOKUP($N9206,[1]Hoja3!$A$4:$E$349,3,0)</f>
        <v>5601</v>
      </c>
      <c r="R9206" t="str">
        <f>+VLOOKUP($N9206,[1]Hoja3!$A$4:$E$349,4,0)</f>
        <v>Valparaíso</v>
      </c>
      <c r="S9206" t="str">
        <f t="shared" si="935"/>
        <v>San Antonio439362</v>
      </c>
    </row>
    <row r="9207" spans="11:19" x14ac:dyDescent="0.3">
      <c r="K9207">
        <f t="shared" si="936"/>
        <v>0</v>
      </c>
      <c r="L9207" t="str">
        <f t="shared" si="931"/>
        <v>San Fernando43936</v>
      </c>
      <c r="M9207" s="9">
        <v>1</v>
      </c>
      <c r="N9207" t="s">
        <v>309</v>
      </c>
      <c r="O9207" s="1">
        <f t="shared" si="934"/>
        <v>43936</v>
      </c>
      <c r="P9207">
        <f>+VLOOKUP($N9207,[1]Hoja3!$A$4:$E$349,2,0)</f>
        <v>6</v>
      </c>
      <c r="Q9207">
        <f>+VLOOKUP($N9207,[1]Hoja3!$A$4:$E$349,3,0)</f>
        <v>6301</v>
      </c>
      <c r="R9207" t="str">
        <f>+VLOOKUP($N9207,[1]Hoja3!$A$4:$E$349,4,0)</f>
        <v>O’Higgins</v>
      </c>
      <c r="S9207" t="str">
        <f t="shared" si="935"/>
        <v>San Fernando439361</v>
      </c>
    </row>
    <row r="9208" spans="11:19" x14ac:dyDescent="0.3">
      <c r="K9208">
        <f t="shared" si="936"/>
        <v>0</v>
      </c>
      <c r="L9208" t="str">
        <f t="shared" si="931"/>
        <v>San Javier43936</v>
      </c>
      <c r="M9208" s="9">
        <v>1</v>
      </c>
      <c r="N9208" t="s">
        <v>312</v>
      </c>
      <c r="O9208" s="1">
        <f t="shared" si="934"/>
        <v>43936</v>
      </c>
      <c r="P9208">
        <f>+VLOOKUP($N9208,[1]Hoja3!$A$4:$E$349,2,0)</f>
        <v>7</v>
      </c>
      <c r="Q9208">
        <f>+VLOOKUP($N9208,[1]Hoja3!$A$4:$E$349,3,0)</f>
        <v>7406</v>
      </c>
      <c r="R9208" t="str">
        <f>+VLOOKUP($N9208,[1]Hoja3!$A$4:$E$349,4,0)</f>
        <v>Maule</v>
      </c>
      <c r="S9208" t="str">
        <f t="shared" si="935"/>
        <v>San Javier439361</v>
      </c>
    </row>
    <row r="9209" spans="11:19" x14ac:dyDescent="0.3">
      <c r="K9209">
        <f t="shared" si="936"/>
        <v>0</v>
      </c>
      <c r="L9209" t="str">
        <f t="shared" si="931"/>
        <v>San Miguel43936</v>
      </c>
      <c r="M9209" s="9">
        <v>1</v>
      </c>
      <c r="N9209" t="s">
        <v>316</v>
      </c>
      <c r="O9209" s="1">
        <f t="shared" si="934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35"/>
        <v>San Miguel439361</v>
      </c>
    </row>
    <row r="9210" spans="11:19" x14ac:dyDescent="0.3">
      <c r="K9210">
        <f t="shared" si="936"/>
        <v>0</v>
      </c>
      <c r="L9210" t="str">
        <f t="shared" si="931"/>
        <v>San Miguel43936</v>
      </c>
      <c r="M9210" s="9">
        <f t="shared" si="932"/>
        <v>2</v>
      </c>
      <c r="N9210" t="str">
        <f t="shared" si="933"/>
        <v>San Miguel</v>
      </c>
      <c r="O9210" s="1">
        <f t="shared" si="934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35"/>
        <v>San Miguel439362</v>
      </c>
    </row>
    <row r="9211" spans="11:19" x14ac:dyDescent="0.3">
      <c r="K9211">
        <f t="shared" si="936"/>
        <v>0</v>
      </c>
      <c r="L9211" t="str">
        <f t="shared" si="931"/>
        <v>San Miguel43936</v>
      </c>
      <c r="M9211" s="9">
        <f t="shared" si="932"/>
        <v>3</v>
      </c>
      <c r="N9211" t="str">
        <f t="shared" si="933"/>
        <v>San Miguel</v>
      </c>
      <c r="O9211" s="1">
        <f t="shared" si="934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35"/>
        <v>San Miguel439363</v>
      </c>
    </row>
    <row r="9212" spans="11:19" x14ac:dyDescent="0.3">
      <c r="K9212">
        <f t="shared" si="936"/>
        <v>0</v>
      </c>
      <c r="L9212" t="str">
        <f t="shared" si="931"/>
        <v>San Miguel43936</v>
      </c>
      <c r="M9212" s="9">
        <f t="shared" si="932"/>
        <v>4</v>
      </c>
      <c r="N9212" t="str">
        <f t="shared" si="933"/>
        <v>San Miguel</v>
      </c>
      <c r="O9212" s="1">
        <f t="shared" si="934"/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si="935"/>
        <v>San Miguel439364</v>
      </c>
    </row>
    <row r="9213" spans="11:19" x14ac:dyDescent="0.3">
      <c r="K9213">
        <f t="shared" si="936"/>
        <v>0</v>
      </c>
      <c r="L9213" t="str">
        <f t="shared" si="931"/>
        <v>San Miguel43936</v>
      </c>
      <c r="M9213" s="9">
        <f t="shared" si="932"/>
        <v>5</v>
      </c>
      <c r="N9213" t="str">
        <f t="shared" si="933"/>
        <v>San Miguel</v>
      </c>
      <c r="O9213" s="1">
        <f t="shared" si="934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35"/>
        <v>San Miguel439365</v>
      </c>
    </row>
    <row r="9214" spans="11:19" x14ac:dyDescent="0.3">
      <c r="K9214">
        <f t="shared" si="936"/>
        <v>0</v>
      </c>
      <c r="L9214" t="str">
        <f t="shared" ref="L9214:L9277" si="937">+N9214&amp;O9214</f>
        <v>San Miguel43936</v>
      </c>
      <c r="M9214" s="9">
        <f t="shared" ref="M9214:M9277" si="938">+M9213+1</f>
        <v>6</v>
      </c>
      <c r="N9214" t="str">
        <f t="shared" ref="N9214:N9277" si="939">+N9213</f>
        <v>San Miguel</v>
      </c>
      <c r="O9214" s="1">
        <f t="shared" ref="O9214:O9277" si="940">+O9213</f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ref="S9214:S9277" si="941">+N9214&amp;O9214&amp;M9214</f>
        <v>San Miguel439366</v>
      </c>
    </row>
    <row r="9215" spans="11:19" x14ac:dyDescent="0.3">
      <c r="K9215">
        <f t="shared" si="936"/>
        <v>0</v>
      </c>
      <c r="L9215" t="str">
        <f t="shared" si="937"/>
        <v>San Miguel43936</v>
      </c>
      <c r="M9215" s="9">
        <f t="shared" si="938"/>
        <v>7</v>
      </c>
      <c r="N9215" t="str">
        <f t="shared" si="939"/>
        <v>San Miguel</v>
      </c>
      <c r="O9215" s="1">
        <f t="shared" si="940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1"/>
        <v>San Miguel439367</v>
      </c>
    </row>
    <row r="9216" spans="11:19" x14ac:dyDescent="0.3">
      <c r="K9216">
        <f t="shared" si="936"/>
        <v>0</v>
      </c>
      <c r="L9216" t="str">
        <f t="shared" si="937"/>
        <v>San Miguel43936</v>
      </c>
      <c r="M9216" s="9">
        <f t="shared" si="938"/>
        <v>8</v>
      </c>
      <c r="N9216" t="str">
        <f t="shared" si="939"/>
        <v>San Miguel</v>
      </c>
      <c r="O9216" s="1">
        <f t="shared" si="940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1"/>
        <v>San Miguel439368</v>
      </c>
    </row>
    <row r="9217" spans="11:19" x14ac:dyDescent="0.3">
      <c r="K9217">
        <f t="shared" si="936"/>
        <v>0</v>
      </c>
      <c r="L9217" t="str">
        <f t="shared" si="937"/>
        <v>San Miguel43936</v>
      </c>
      <c r="M9217" s="9">
        <f t="shared" si="938"/>
        <v>9</v>
      </c>
      <c r="N9217" t="str">
        <f t="shared" si="939"/>
        <v>San Miguel</v>
      </c>
      <c r="O9217" s="1">
        <f t="shared" si="940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1"/>
        <v>San Miguel439369</v>
      </c>
    </row>
    <row r="9218" spans="11:19" x14ac:dyDescent="0.3">
      <c r="K9218">
        <f t="shared" si="936"/>
        <v>0</v>
      </c>
      <c r="L9218" t="str">
        <f t="shared" si="937"/>
        <v>San Miguel43936</v>
      </c>
      <c r="M9218" s="9">
        <f t="shared" si="938"/>
        <v>10</v>
      </c>
      <c r="N9218" t="str">
        <f t="shared" si="939"/>
        <v>San Miguel</v>
      </c>
      <c r="O9218" s="1">
        <f t="shared" si="940"/>
        <v>43936</v>
      </c>
      <c r="P9218">
        <f>+VLOOKUP($N9218,[1]Hoja3!$A$4:$E$349,2,0)</f>
        <v>13</v>
      </c>
      <c r="Q9218">
        <f>+VLOOKUP($N9218,[1]Hoja3!$A$4:$E$349,3,0)</f>
        <v>13130</v>
      </c>
      <c r="R9218" t="str">
        <f>+VLOOKUP($N9218,[1]Hoja3!$A$4:$E$349,4,0)</f>
        <v>Metropolitana</v>
      </c>
      <c r="S9218" t="str">
        <f t="shared" si="941"/>
        <v>San Miguel4393610</v>
      </c>
    </row>
    <row r="9219" spans="11:19" x14ac:dyDescent="0.3">
      <c r="K9219">
        <f t="shared" si="936"/>
        <v>0</v>
      </c>
      <c r="L9219" t="str">
        <f t="shared" si="937"/>
        <v>San Miguel43936</v>
      </c>
      <c r="M9219" s="9">
        <f t="shared" si="938"/>
        <v>11</v>
      </c>
      <c r="N9219" t="str">
        <f t="shared" si="939"/>
        <v>San Miguel</v>
      </c>
      <c r="O9219" s="1">
        <f t="shared" si="940"/>
        <v>43936</v>
      </c>
      <c r="P9219">
        <f>+VLOOKUP($N9219,[1]Hoja3!$A$4:$E$349,2,0)</f>
        <v>13</v>
      </c>
      <c r="Q9219">
        <f>+VLOOKUP($N9219,[1]Hoja3!$A$4:$E$349,3,0)</f>
        <v>13130</v>
      </c>
      <c r="R9219" t="str">
        <f>+VLOOKUP($N9219,[1]Hoja3!$A$4:$E$349,4,0)</f>
        <v>Metropolitana</v>
      </c>
      <c r="S9219" t="str">
        <f t="shared" si="941"/>
        <v>San Miguel4393611</v>
      </c>
    </row>
    <row r="9220" spans="11:19" x14ac:dyDescent="0.3">
      <c r="K9220">
        <f t="shared" si="936"/>
        <v>0</v>
      </c>
      <c r="L9220" t="str">
        <f t="shared" si="937"/>
        <v>San Nicolas43936</v>
      </c>
      <c r="M9220" s="9">
        <v>1</v>
      </c>
      <c r="N9220" t="s">
        <v>317</v>
      </c>
      <c r="O9220" s="1">
        <f t="shared" si="940"/>
        <v>43936</v>
      </c>
      <c r="P9220">
        <f>+VLOOKUP($N9220,[1]Hoja3!$A$4:$E$349,2,0)</f>
        <v>16</v>
      </c>
      <c r="Q9220">
        <f>+VLOOKUP($N9220,[1]Hoja3!$A$4:$E$349,3,0)</f>
        <v>16305</v>
      </c>
      <c r="R9220" t="str">
        <f>+VLOOKUP($N9220,[1]Hoja3!$A$4:$E$349,4,0)</f>
        <v>Ñuble</v>
      </c>
      <c r="S9220" t="str">
        <f t="shared" si="941"/>
        <v>San Nicolas439361</v>
      </c>
    </row>
    <row r="9221" spans="11:19" x14ac:dyDescent="0.3">
      <c r="K9221">
        <f t="shared" si="936"/>
        <v>0</v>
      </c>
      <c r="L9221" t="str">
        <f t="shared" si="937"/>
        <v>San Nicolas43936</v>
      </c>
      <c r="M9221" s="9">
        <f t="shared" si="938"/>
        <v>2</v>
      </c>
      <c r="N9221" t="str">
        <f t="shared" si="939"/>
        <v>San Nicolas</v>
      </c>
      <c r="O9221" s="1">
        <f t="shared" si="940"/>
        <v>43936</v>
      </c>
      <c r="P9221">
        <f>+VLOOKUP($N9221,[1]Hoja3!$A$4:$E$349,2,0)</f>
        <v>16</v>
      </c>
      <c r="Q9221">
        <f>+VLOOKUP($N9221,[1]Hoja3!$A$4:$E$349,3,0)</f>
        <v>16305</v>
      </c>
      <c r="R9221" t="str">
        <f>+VLOOKUP($N9221,[1]Hoja3!$A$4:$E$349,4,0)</f>
        <v>Ñuble</v>
      </c>
      <c r="S9221" t="str">
        <f t="shared" si="941"/>
        <v>San Nicolas439362</v>
      </c>
    </row>
    <row r="9222" spans="11:19" x14ac:dyDescent="0.3">
      <c r="K9222">
        <f t="shared" si="936"/>
        <v>0</v>
      </c>
      <c r="L9222" t="str">
        <f t="shared" si="937"/>
        <v>Santa Barbara43936</v>
      </c>
      <c r="M9222" s="9">
        <v>1</v>
      </c>
      <c r="N9222" t="s">
        <v>326</v>
      </c>
      <c r="O9222" s="1">
        <f t="shared" si="940"/>
        <v>43936</v>
      </c>
      <c r="P9222">
        <f>+VLOOKUP($N9222,[1]Hoja3!$A$4:$E$349,2,0)</f>
        <v>8</v>
      </c>
      <c r="Q9222">
        <f>+VLOOKUP($N9222,[1]Hoja3!$A$4:$E$349,3,0)</f>
        <v>8311</v>
      </c>
      <c r="R9222" t="str">
        <f>+VLOOKUP($N9222,[1]Hoja3!$A$4:$E$349,4,0)</f>
        <v>Biobío</v>
      </c>
      <c r="S9222" t="str">
        <f t="shared" si="941"/>
        <v>Santa Barbara439361</v>
      </c>
    </row>
    <row r="9223" spans="11:19" x14ac:dyDescent="0.3">
      <c r="K9223">
        <f t="shared" ref="K9223:K9286" si="942">+COUNTIFS($L$6:$L$20000,B9223)</f>
        <v>0</v>
      </c>
      <c r="L9223" t="str">
        <f t="shared" si="937"/>
        <v>Santiago43936</v>
      </c>
      <c r="M9223" s="9">
        <v>1</v>
      </c>
      <c r="N9223" t="s">
        <v>330</v>
      </c>
      <c r="O9223" s="1">
        <f t="shared" si="940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1"/>
        <v>Santiago439361</v>
      </c>
    </row>
    <row r="9224" spans="11:19" x14ac:dyDescent="0.3">
      <c r="K9224">
        <f t="shared" si="942"/>
        <v>0</v>
      </c>
      <c r="L9224" t="str">
        <f t="shared" si="937"/>
        <v>Santiago43936</v>
      </c>
      <c r="M9224" s="9">
        <f t="shared" si="938"/>
        <v>2</v>
      </c>
      <c r="N9224" t="str">
        <f t="shared" si="939"/>
        <v>Santiago</v>
      </c>
      <c r="O9224" s="1">
        <f t="shared" si="940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1"/>
        <v>Santiago439362</v>
      </c>
    </row>
    <row r="9225" spans="11:19" x14ac:dyDescent="0.3">
      <c r="K9225">
        <f t="shared" si="942"/>
        <v>0</v>
      </c>
      <c r="L9225" t="str">
        <f t="shared" si="937"/>
        <v>Santiago43936</v>
      </c>
      <c r="M9225" s="9">
        <f t="shared" si="938"/>
        <v>3</v>
      </c>
      <c r="N9225" t="str">
        <f t="shared" si="939"/>
        <v>Santiago</v>
      </c>
      <c r="O9225" s="1">
        <f t="shared" si="940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1"/>
        <v>Santiago439363</v>
      </c>
    </row>
    <row r="9226" spans="11:19" x14ac:dyDescent="0.3">
      <c r="K9226">
        <f t="shared" si="942"/>
        <v>0</v>
      </c>
      <c r="L9226" t="str">
        <f t="shared" si="937"/>
        <v>Santiago43936</v>
      </c>
      <c r="M9226" s="9">
        <f t="shared" si="938"/>
        <v>4</v>
      </c>
      <c r="N9226" t="str">
        <f t="shared" si="939"/>
        <v>Santiago</v>
      </c>
      <c r="O9226" s="1">
        <f t="shared" si="940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1"/>
        <v>Santiago439364</v>
      </c>
    </row>
    <row r="9227" spans="11:19" x14ac:dyDescent="0.3">
      <c r="K9227">
        <f t="shared" si="942"/>
        <v>0</v>
      </c>
      <c r="L9227" t="str">
        <f t="shared" si="937"/>
        <v>Santiago43936</v>
      </c>
      <c r="M9227" s="9">
        <f t="shared" si="938"/>
        <v>5</v>
      </c>
      <c r="N9227" t="str">
        <f t="shared" si="939"/>
        <v>Santiago</v>
      </c>
      <c r="O9227" s="1">
        <f t="shared" si="940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1"/>
        <v>Santiago439365</v>
      </c>
    </row>
    <row r="9228" spans="11:19" x14ac:dyDescent="0.3">
      <c r="K9228">
        <f t="shared" si="942"/>
        <v>0</v>
      </c>
      <c r="L9228" t="str">
        <f t="shared" si="937"/>
        <v>Santiago43936</v>
      </c>
      <c r="M9228" s="9">
        <f t="shared" si="938"/>
        <v>6</v>
      </c>
      <c r="N9228" t="str">
        <f t="shared" si="939"/>
        <v>Santiago</v>
      </c>
      <c r="O9228" s="1">
        <f t="shared" si="940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1"/>
        <v>Santiago439366</v>
      </c>
    </row>
    <row r="9229" spans="11:19" x14ac:dyDescent="0.3">
      <c r="K9229">
        <f t="shared" si="942"/>
        <v>0</v>
      </c>
      <c r="L9229" t="str">
        <f t="shared" si="937"/>
        <v>Santiago43936</v>
      </c>
      <c r="M9229" s="9">
        <f t="shared" si="938"/>
        <v>7</v>
      </c>
      <c r="N9229" t="str">
        <f t="shared" si="939"/>
        <v>Santiago</v>
      </c>
      <c r="O9229" s="1">
        <f t="shared" si="940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1"/>
        <v>Santiago439367</v>
      </c>
    </row>
    <row r="9230" spans="11:19" x14ac:dyDescent="0.3">
      <c r="K9230">
        <f t="shared" si="942"/>
        <v>0</v>
      </c>
      <c r="L9230" t="str">
        <f t="shared" si="937"/>
        <v>Santiago43936</v>
      </c>
      <c r="M9230" s="9">
        <f t="shared" si="938"/>
        <v>8</v>
      </c>
      <c r="N9230" t="str">
        <f t="shared" si="939"/>
        <v>Santiago</v>
      </c>
      <c r="O9230" s="1">
        <f t="shared" si="940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1"/>
        <v>Santiago439368</v>
      </c>
    </row>
    <row r="9231" spans="11:19" x14ac:dyDescent="0.3">
      <c r="K9231">
        <f t="shared" si="942"/>
        <v>0</v>
      </c>
      <c r="L9231" t="str">
        <f t="shared" si="937"/>
        <v>Santiago43936</v>
      </c>
      <c r="M9231" s="9">
        <f t="shared" si="938"/>
        <v>9</v>
      </c>
      <c r="N9231" t="str">
        <f t="shared" si="939"/>
        <v>Santiago</v>
      </c>
      <c r="O9231" s="1">
        <f t="shared" si="940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1"/>
        <v>Santiago439369</v>
      </c>
    </row>
    <row r="9232" spans="11:19" x14ac:dyDescent="0.3">
      <c r="K9232">
        <f t="shared" si="942"/>
        <v>0</v>
      </c>
      <c r="L9232" t="str">
        <f t="shared" si="937"/>
        <v>Santiago43936</v>
      </c>
      <c r="M9232" s="9">
        <f t="shared" si="938"/>
        <v>10</v>
      </c>
      <c r="N9232" t="str">
        <f t="shared" si="939"/>
        <v>Santiago</v>
      </c>
      <c r="O9232" s="1">
        <f t="shared" si="940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1"/>
        <v>Santiago4393610</v>
      </c>
    </row>
    <row r="9233" spans="11:19" x14ac:dyDescent="0.3">
      <c r="K9233">
        <f t="shared" si="942"/>
        <v>0</v>
      </c>
      <c r="L9233" t="str">
        <f t="shared" si="937"/>
        <v>Santiago43936</v>
      </c>
      <c r="M9233" s="9">
        <f t="shared" si="938"/>
        <v>11</v>
      </c>
      <c r="N9233" t="str">
        <f t="shared" si="939"/>
        <v>Santiago</v>
      </c>
      <c r="O9233" s="1">
        <f t="shared" si="940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1"/>
        <v>Santiago4393611</v>
      </c>
    </row>
    <row r="9234" spans="11:19" x14ac:dyDescent="0.3">
      <c r="K9234">
        <f t="shared" si="942"/>
        <v>0</v>
      </c>
      <c r="L9234" t="str">
        <f t="shared" si="937"/>
        <v>Santiago43936</v>
      </c>
      <c r="M9234" s="9">
        <f t="shared" si="938"/>
        <v>12</v>
      </c>
      <c r="N9234" t="str">
        <f t="shared" si="939"/>
        <v>Santiago</v>
      </c>
      <c r="O9234" s="1">
        <f t="shared" si="940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1"/>
        <v>Santiago4393612</v>
      </c>
    </row>
    <row r="9235" spans="11:19" x14ac:dyDescent="0.3">
      <c r="K9235">
        <f t="shared" si="942"/>
        <v>0</v>
      </c>
      <c r="L9235" t="str">
        <f t="shared" si="937"/>
        <v>Santiago43936</v>
      </c>
      <c r="M9235" s="9">
        <f t="shared" si="938"/>
        <v>13</v>
      </c>
      <c r="N9235" t="str">
        <f t="shared" si="939"/>
        <v>Santiago</v>
      </c>
      <c r="O9235" s="1">
        <f t="shared" si="940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1"/>
        <v>Santiago4393613</v>
      </c>
    </row>
    <row r="9236" spans="11:19" x14ac:dyDescent="0.3">
      <c r="K9236">
        <f t="shared" si="942"/>
        <v>0</v>
      </c>
      <c r="L9236" t="str">
        <f t="shared" si="937"/>
        <v>Santiago43936</v>
      </c>
      <c r="M9236" s="9">
        <f t="shared" si="938"/>
        <v>14</v>
      </c>
      <c r="N9236" t="str">
        <f t="shared" si="939"/>
        <v>Santiago</v>
      </c>
      <c r="O9236" s="1">
        <f t="shared" si="940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1"/>
        <v>Santiago4393614</v>
      </c>
    </row>
    <row r="9237" spans="11:19" x14ac:dyDescent="0.3">
      <c r="K9237">
        <f t="shared" si="942"/>
        <v>0</v>
      </c>
      <c r="L9237" t="str">
        <f t="shared" si="937"/>
        <v>Santiago43936</v>
      </c>
      <c r="M9237" s="9">
        <f t="shared" si="938"/>
        <v>15</v>
      </c>
      <c r="N9237" t="str">
        <f t="shared" si="939"/>
        <v>Santiago</v>
      </c>
      <c r="O9237" s="1">
        <f t="shared" si="940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1"/>
        <v>Santiago4393615</v>
      </c>
    </row>
    <row r="9238" spans="11:19" x14ac:dyDescent="0.3">
      <c r="K9238">
        <f t="shared" si="942"/>
        <v>0</v>
      </c>
      <c r="L9238" t="str">
        <f t="shared" si="937"/>
        <v>Santiago43936</v>
      </c>
      <c r="M9238" s="9">
        <f t="shared" si="938"/>
        <v>16</v>
      </c>
      <c r="N9238" t="str">
        <f t="shared" si="939"/>
        <v>Santiago</v>
      </c>
      <c r="O9238" s="1">
        <f t="shared" si="940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1"/>
        <v>Santiago4393616</v>
      </c>
    </row>
    <row r="9239" spans="11:19" x14ac:dyDescent="0.3">
      <c r="K9239">
        <f t="shared" si="942"/>
        <v>0</v>
      </c>
      <c r="L9239" t="str">
        <f t="shared" si="937"/>
        <v>Santiago43936</v>
      </c>
      <c r="M9239" s="9">
        <f t="shared" si="938"/>
        <v>17</v>
      </c>
      <c r="N9239" t="str">
        <f t="shared" si="939"/>
        <v>Santiago</v>
      </c>
      <c r="O9239" s="1">
        <f t="shared" si="940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1"/>
        <v>Santiago4393617</v>
      </c>
    </row>
    <row r="9240" spans="11:19" x14ac:dyDescent="0.3">
      <c r="K9240">
        <f t="shared" si="942"/>
        <v>0</v>
      </c>
      <c r="L9240" t="str">
        <f t="shared" si="937"/>
        <v>Santiago43936</v>
      </c>
      <c r="M9240" s="9">
        <f t="shared" si="938"/>
        <v>18</v>
      </c>
      <c r="N9240" t="str">
        <f t="shared" si="939"/>
        <v>Santiago</v>
      </c>
      <c r="O9240" s="1">
        <f t="shared" si="940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1"/>
        <v>Santiago4393618</v>
      </c>
    </row>
    <row r="9241" spans="11:19" x14ac:dyDescent="0.3">
      <c r="K9241">
        <f t="shared" si="942"/>
        <v>0</v>
      </c>
      <c r="L9241" t="str">
        <f t="shared" si="937"/>
        <v>Santiago43936</v>
      </c>
      <c r="M9241" s="9">
        <f t="shared" si="938"/>
        <v>19</v>
      </c>
      <c r="N9241" t="str">
        <f t="shared" si="939"/>
        <v>Santiago</v>
      </c>
      <c r="O9241" s="1">
        <f t="shared" si="940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1"/>
        <v>Santiago4393619</v>
      </c>
    </row>
    <row r="9242" spans="11:19" x14ac:dyDescent="0.3">
      <c r="K9242">
        <f t="shared" si="942"/>
        <v>0</v>
      </c>
      <c r="L9242" t="str">
        <f t="shared" si="937"/>
        <v>Santiago43936</v>
      </c>
      <c r="M9242" s="9">
        <f t="shared" si="938"/>
        <v>20</v>
      </c>
      <c r="N9242" t="str">
        <f t="shared" si="939"/>
        <v>Santiago</v>
      </c>
      <c r="O9242" s="1">
        <f t="shared" si="940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1"/>
        <v>Santiago4393620</v>
      </c>
    </row>
    <row r="9243" spans="11:19" x14ac:dyDescent="0.3">
      <c r="K9243">
        <f t="shared" si="942"/>
        <v>0</v>
      </c>
      <c r="L9243" t="str">
        <f t="shared" si="937"/>
        <v>Santiago43936</v>
      </c>
      <c r="M9243" s="9">
        <f t="shared" si="938"/>
        <v>21</v>
      </c>
      <c r="N9243" t="str">
        <f t="shared" si="939"/>
        <v>Santiago</v>
      </c>
      <c r="O9243" s="1">
        <f t="shared" si="940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1"/>
        <v>Santiago4393621</v>
      </c>
    </row>
    <row r="9244" spans="11:19" x14ac:dyDescent="0.3">
      <c r="K9244">
        <f t="shared" si="942"/>
        <v>0</v>
      </c>
      <c r="L9244" t="str">
        <f t="shared" si="937"/>
        <v>Santiago43936</v>
      </c>
      <c r="M9244" s="9">
        <f t="shared" si="938"/>
        <v>22</v>
      </c>
      <c r="N9244" t="str">
        <f t="shared" si="939"/>
        <v>Santiago</v>
      </c>
      <c r="O9244" s="1">
        <f t="shared" si="940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1"/>
        <v>Santiago4393622</v>
      </c>
    </row>
    <row r="9245" spans="11:19" x14ac:dyDescent="0.3">
      <c r="K9245">
        <f t="shared" si="942"/>
        <v>0</v>
      </c>
      <c r="L9245" t="str">
        <f t="shared" si="937"/>
        <v>Santiago43936</v>
      </c>
      <c r="M9245" s="9">
        <f t="shared" si="938"/>
        <v>23</v>
      </c>
      <c r="N9245" t="str">
        <f t="shared" si="939"/>
        <v>Santiago</v>
      </c>
      <c r="O9245" s="1">
        <f t="shared" si="940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1"/>
        <v>Santiago4393623</v>
      </c>
    </row>
    <row r="9246" spans="11:19" x14ac:dyDescent="0.3">
      <c r="K9246">
        <f t="shared" si="942"/>
        <v>0</v>
      </c>
      <c r="L9246" t="str">
        <f t="shared" si="937"/>
        <v>Santiago43936</v>
      </c>
      <c r="M9246" s="9">
        <f t="shared" si="938"/>
        <v>24</v>
      </c>
      <c r="N9246" t="str">
        <f t="shared" si="939"/>
        <v>Santiago</v>
      </c>
      <c r="O9246" s="1">
        <f t="shared" si="940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1"/>
        <v>Santiago4393624</v>
      </c>
    </row>
    <row r="9247" spans="11:19" x14ac:dyDescent="0.3">
      <c r="K9247">
        <f t="shared" si="942"/>
        <v>0</v>
      </c>
      <c r="L9247" t="str">
        <f t="shared" si="937"/>
        <v>Santiago43936</v>
      </c>
      <c r="M9247" s="9">
        <f t="shared" si="938"/>
        <v>25</v>
      </c>
      <c r="N9247" t="str">
        <f t="shared" si="939"/>
        <v>Santiago</v>
      </c>
      <c r="O9247" s="1">
        <f t="shared" si="940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1"/>
        <v>Santiago4393625</v>
      </c>
    </row>
    <row r="9248" spans="11:19" x14ac:dyDescent="0.3">
      <c r="K9248">
        <f t="shared" si="942"/>
        <v>0</v>
      </c>
      <c r="L9248" t="str">
        <f t="shared" si="937"/>
        <v>Santiago43936</v>
      </c>
      <c r="M9248" s="9">
        <f t="shared" si="938"/>
        <v>26</v>
      </c>
      <c r="N9248" t="str">
        <f t="shared" si="939"/>
        <v>Santiago</v>
      </c>
      <c r="O9248" s="1">
        <f t="shared" si="940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1"/>
        <v>Santiago4393626</v>
      </c>
    </row>
    <row r="9249" spans="11:19" x14ac:dyDescent="0.3">
      <c r="K9249">
        <f t="shared" si="942"/>
        <v>0</v>
      </c>
      <c r="L9249" t="str">
        <f t="shared" si="937"/>
        <v>Santiago43936</v>
      </c>
      <c r="M9249" s="9">
        <f t="shared" si="938"/>
        <v>27</v>
      </c>
      <c r="N9249" t="str">
        <f t="shared" si="939"/>
        <v>Santiago</v>
      </c>
      <c r="O9249" s="1">
        <f t="shared" si="940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1"/>
        <v>Santiago4393627</v>
      </c>
    </row>
    <row r="9250" spans="11:19" x14ac:dyDescent="0.3">
      <c r="K9250">
        <f t="shared" si="942"/>
        <v>0</v>
      </c>
      <c r="L9250" t="str">
        <f t="shared" si="937"/>
        <v>Santiago43936</v>
      </c>
      <c r="M9250" s="9">
        <f t="shared" si="938"/>
        <v>28</v>
      </c>
      <c r="N9250" t="str">
        <f t="shared" si="939"/>
        <v>Santiago</v>
      </c>
      <c r="O9250" s="1">
        <f t="shared" si="940"/>
        <v>43936</v>
      </c>
      <c r="P9250">
        <f>+VLOOKUP($N9250,[1]Hoja3!$A$4:$E$349,2,0)</f>
        <v>13</v>
      </c>
      <c r="Q9250">
        <f>+VLOOKUP($N9250,[1]Hoja3!$A$4:$E$349,3,0)</f>
        <v>13101</v>
      </c>
      <c r="R9250" t="str">
        <f>+VLOOKUP($N9250,[1]Hoja3!$A$4:$E$349,4,0)</f>
        <v>Metropolitana</v>
      </c>
      <c r="S9250" t="str">
        <f t="shared" si="941"/>
        <v>Santiago4393628</v>
      </c>
    </row>
    <row r="9251" spans="11:19" x14ac:dyDescent="0.3">
      <c r="K9251">
        <f t="shared" si="942"/>
        <v>0</v>
      </c>
      <c r="L9251" t="str">
        <f t="shared" si="937"/>
        <v>Santiago43936</v>
      </c>
      <c r="M9251" s="9">
        <f t="shared" si="938"/>
        <v>29</v>
      </c>
      <c r="N9251" t="str">
        <f t="shared" si="939"/>
        <v>Santiago</v>
      </c>
      <c r="O9251" s="1">
        <f t="shared" si="940"/>
        <v>43936</v>
      </c>
      <c r="P9251">
        <f>+VLOOKUP($N9251,[1]Hoja3!$A$4:$E$349,2,0)</f>
        <v>13</v>
      </c>
      <c r="Q9251">
        <f>+VLOOKUP($N9251,[1]Hoja3!$A$4:$E$349,3,0)</f>
        <v>13101</v>
      </c>
      <c r="R9251" t="str">
        <f>+VLOOKUP($N9251,[1]Hoja3!$A$4:$E$349,4,0)</f>
        <v>Metropolitana</v>
      </c>
      <c r="S9251" t="str">
        <f t="shared" si="941"/>
        <v>Santiago4393629</v>
      </c>
    </row>
    <row r="9252" spans="11:19" x14ac:dyDescent="0.3">
      <c r="K9252">
        <f t="shared" si="942"/>
        <v>0</v>
      </c>
      <c r="L9252" t="str">
        <f t="shared" si="937"/>
        <v>Santo Domingo43936</v>
      </c>
      <c r="M9252" s="9">
        <v>1</v>
      </c>
      <c r="N9252" t="s">
        <v>365</v>
      </c>
      <c r="O9252" s="1">
        <f t="shared" si="940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1"/>
        <v>Santo Domingo439361</v>
      </c>
    </row>
    <row r="9253" spans="11:19" x14ac:dyDescent="0.3">
      <c r="K9253">
        <f t="shared" si="942"/>
        <v>0</v>
      </c>
      <c r="L9253" t="str">
        <f t="shared" si="937"/>
        <v>Santo Domingo43936</v>
      </c>
      <c r="M9253" s="9">
        <f t="shared" si="938"/>
        <v>2</v>
      </c>
      <c r="N9253" t="str">
        <f t="shared" si="939"/>
        <v>Santo Domingo</v>
      </c>
      <c r="O9253" s="1">
        <f t="shared" si="940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1"/>
        <v>Santo Domingo439362</v>
      </c>
    </row>
    <row r="9254" spans="11:19" x14ac:dyDescent="0.3">
      <c r="K9254">
        <f t="shared" si="942"/>
        <v>0</v>
      </c>
      <c r="L9254" t="str">
        <f t="shared" si="937"/>
        <v>Santo Domingo43936</v>
      </c>
      <c r="M9254" s="9">
        <f t="shared" si="938"/>
        <v>3</v>
      </c>
      <c r="N9254" t="str">
        <f t="shared" si="939"/>
        <v>Santo Domingo</v>
      </c>
      <c r="O9254" s="1">
        <f t="shared" si="940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1"/>
        <v>Santo Domingo439363</v>
      </c>
    </row>
    <row r="9255" spans="11:19" x14ac:dyDescent="0.3">
      <c r="K9255">
        <f t="shared" si="942"/>
        <v>0</v>
      </c>
      <c r="L9255" t="str">
        <f t="shared" si="937"/>
        <v>Santo Domingo43936</v>
      </c>
      <c r="M9255" s="9">
        <f t="shared" si="938"/>
        <v>4</v>
      </c>
      <c r="N9255" t="str">
        <f t="shared" si="939"/>
        <v>Santo Domingo</v>
      </c>
      <c r="O9255" s="1">
        <f t="shared" si="940"/>
        <v>43936</v>
      </c>
      <c r="P9255">
        <f>+VLOOKUP($N9255,[1]Hoja3!$A$4:$E$349,2,0)</f>
        <v>5</v>
      </c>
      <c r="Q9255">
        <f>+VLOOKUP($N9255,[1]Hoja3!$A$4:$E$349,3,0)</f>
        <v>5606</v>
      </c>
      <c r="R9255" t="str">
        <f>+VLOOKUP($N9255,[1]Hoja3!$A$4:$E$349,4,0)</f>
        <v>Valparaíso</v>
      </c>
      <c r="S9255" t="str">
        <f t="shared" si="941"/>
        <v>Santo Domingo439364</v>
      </c>
    </row>
    <row r="9256" spans="11:19" x14ac:dyDescent="0.3">
      <c r="K9256">
        <f t="shared" si="942"/>
        <v>0</v>
      </c>
      <c r="L9256" t="str">
        <f t="shared" si="937"/>
        <v>Santo Domingo43936</v>
      </c>
      <c r="M9256" s="9">
        <f t="shared" si="938"/>
        <v>5</v>
      </c>
      <c r="N9256" t="str">
        <f t="shared" si="939"/>
        <v>Santo Domingo</v>
      </c>
      <c r="O9256" s="1">
        <f t="shared" si="940"/>
        <v>43936</v>
      </c>
      <c r="P9256">
        <f>+VLOOKUP($N9256,[1]Hoja3!$A$4:$E$349,2,0)</f>
        <v>5</v>
      </c>
      <c r="Q9256">
        <f>+VLOOKUP($N9256,[1]Hoja3!$A$4:$E$349,3,0)</f>
        <v>5606</v>
      </c>
      <c r="R9256" t="str">
        <f>+VLOOKUP($N9256,[1]Hoja3!$A$4:$E$349,4,0)</f>
        <v>Valparaíso</v>
      </c>
      <c r="S9256" t="str">
        <f t="shared" si="941"/>
        <v>Santo Domingo439365</v>
      </c>
    </row>
    <row r="9257" spans="11:19" x14ac:dyDescent="0.3">
      <c r="K9257">
        <f t="shared" si="942"/>
        <v>0</v>
      </c>
      <c r="L9257" t="str">
        <f t="shared" si="937"/>
        <v>Talagante43936</v>
      </c>
      <c r="M9257" s="9">
        <v>1</v>
      </c>
      <c r="N9257" t="s">
        <v>332</v>
      </c>
      <c r="O9257" s="1">
        <f t="shared" si="940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1"/>
        <v>Talagante439361</v>
      </c>
    </row>
    <row r="9258" spans="11:19" x14ac:dyDescent="0.3">
      <c r="K9258">
        <f t="shared" si="942"/>
        <v>0</v>
      </c>
      <c r="L9258" t="str">
        <f t="shared" si="937"/>
        <v>Talagante43936</v>
      </c>
      <c r="M9258" s="9">
        <f t="shared" si="938"/>
        <v>2</v>
      </c>
      <c r="N9258" t="str">
        <f t="shared" si="939"/>
        <v>Talagante</v>
      </c>
      <c r="O9258" s="1">
        <f t="shared" si="940"/>
        <v>43936</v>
      </c>
      <c r="P9258">
        <f>+VLOOKUP($N9258,[1]Hoja3!$A$4:$E$349,2,0)</f>
        <v>13</v>
      </c>
      <c r="Q9258">
        <f>+VLOOKUP($N9258,[1]Hoja3!$A$4:$E$349,3,0)</f>
        <v>13601</v>
      </c>
      <c r="R9258" t="str">
        <f>+VLOOKUP($N9258,[1]Hoja3!$A$4:$E$349,4,0)</f>
        <v>Metropolitana</v>
      </c>
      <c r="S9258" t="str">
        <f t="shared" si="941"/>
        <v>Talagante439362</v>
      </c>
    </row>
    <row r="9259" spans="11:19" x14ac:dyDescent="0.3">
      <c r="K9259">
        <f t="shared" si="942"/>
        <v>0</v>
      </c>
      <c r="L9259" t="str">
        <f t="shared" si="937"/>
        <v>Talagante43936</v>
      </c>
      <c r="M9259" s="9">
        <f t="shared" si="938"/>
        <v>3</v>
      </c>
      <c r="N9259" t="str">
        <f t="shared" si="939"/>
        <v>Talagante</v>
      </c>
      <c r="O9259" s="1">
        <f t="shared" si="940"/>
        <v>43936</v>
      </c>
      <c r="P9259">
        <f>+VLOOKUP($N9259,[1]Hoja3!$A$4:$E$349,2,0)</f>
        <v>13</v>
      </c>
      <c r="Q9259">
        <f>+VLOOKUP($N9259,[1]Hoja3!$A$4:$E$349,3,0)</f>
        <v>13601</v>
      </c>
      <c r="R9259" t="str">
        <f>+VLOOKUP($N9259,[1]Hoja3!$A$4:$E$349,4,0)</f>
        <v>Metropolitana</v>
      </c>
      <c r="S9259" t="str">
        <f t="shared" si="941"/>
        <v>Talagante439363</v>
      </c>
    </row>
    <row r="9260" spans="11:19" x14ac:dyDescent="0.3">
      <c r="K9260">
        <f t="shared" si="942"/>
        <v>0</v>
      </c>
      <c r="L9260" t="str">
        <f t="shared" si="937"/>
        <v>Talca43936</v>
      </c>
      <c r="M9260" s="9">
        <v>1</v>
      </c>
      <c r="N9260" t="s">
        <v>333</v>
      </c>
      <c r="O9260" s="1">
        <f t="shared" si="940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1"/>
        <v>Talca439361</v>
      </c>
    </row>
    <row r="9261" spans="11:19" x14ac:dyDescent="0.3">
      <c r="K9261">
        <f t="shared" si="942"/>
        <v>0</v>
      </c>
      <c r="L9261" t="str">
        <f t="shared" si="937"/>
        <v>Talca43936</v>
      </c>
      <c r="M9261" s="9">
        <f t="shared" si="938"/>
        <v>2</v>
      </c>
      <c r="N9261" t="str">
        <f t="shared" si="939"/>
        <v>Talca</v>
      </c>
      <c r="O9261" s="1">
        <f t="shared" si="940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1"/>
        <v>Talca439362</v>
      </c>
    </row>
    <row r="9262" spans="11:19" x14ac:dyDescent="0.3">
      <c r="K9262">
        <f t="shared" si="942"/>
        <v>0</v>
      </c>
      <c r="L9262" t="str">
        <f t="shared" si="937"/>
        <v>Talca43936</v>
      </c>
      <c r="M9262" s="9">
        <f t="shared" si="938"/>
        <v>3</v>
      </c>
      <c r="N9262" t="str">
        <f t="shared" si="939"/>
        <v>Talca</v>
      </c>
      <c r="O9262" s="1">
        <f t="shared" si="940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1"/>
        <v>Talca439363</v>
      </c>
    </row>
    <row r="9263" spans="11:19" x14ac:dyDescent="0.3">
      <c r="K9263">
        <f t="shared" si="942"/>
        <v>0</v>
      </c>
      <c r="L9263" t="str">
        <f t="shared" si="937"/>
        <v>Talca43936</v>
      </c>
      <c r="M9263" s="9">
        <f t="shared" si="938"/>
        <v>4</v>
      </c>
      <c r="N9263" t="str">
        <f t="shared" si="939"/>
        <v>Talca</v>
      </c>
      <c r="O9263" s="1">
        <f t="shared" si="940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1"/>
        <v>Talca439364</v>
      </c>
    </row>
    <row r="9264" spans="11:19" x14ac:dyDescent="0.3">
      <c r="K9264">
        <f t="shared" si="942"/>
        <v>0</v>
      </c>
      <c r="L9264" t="str">
        <f t="shared" si="937"/>
        <v>Talca43936</v>
      </c>
      <c r="M9264" s="9">
        <f t="shared" si="938"/>
        <v>5</v>
      </c>
      <c r="N9264" t="str">
        <f t="shared" si="939"/>
        <v>Talca</v>
      </c>
      <c r="O9264" s="1">
        <f t="shared" si="940"/>
        <v>43936</v>
      </c>
      <c r="P9264">
        <f>+VLOOKUP($N9264,[1]Hoja3!$A$4:$E$349,2,0)</f>
        <v>7</v>
      </c>
      <c r="Q9264">
        <f>+VLOOKUP($N9264,[1]Hoja3!$A$4:$E$349,3,0)</f>
        <v>7101</v>
      </c>
      <c r="R9264" t="str">
        <f>+VLOOKUP($N9264,[1]Hoja3!$A$4:$E$349,4,0)</f>
        <v>Maule</v>
      </c>
      <c r="S9264" t="str">
        <f t="shared" si="941"/>
        <v>Talca439365</v>
      </c>
    </row>
    <row r="9265" spans="11:19" x14ac:dyDescent="0.3">
      <c r="K9265">
        <f t="shared" si="942"/>
        <v>0</v>
      </c>
      <c r="L9265" t="str">
        <f t="shared" si="937"/>
        <v>Talca43936</v>
      </c>
      <c r="M9265" s="9">
        <f t="shared" si="938"/>
        <v>6</v>
      </c>
      <c r="N9265" t="str">
        <f t="shared" si="939"/>
        <v>Talca</v>
      </c>
      <c r="O9265" s="1">
        <f t="shared" si="940"/>
        <v>43936</v>
      </c>
      <c r="P9265">
        <f>+VLOOKUP($N9265,[1]Hoja3!$A$4:$E$349,2,0)</f>
        <v>7</v>
      </c>
      <c r="Q9265">
        <f>+VLOOKUP($N9265,[1]Hoja3!$A$4:$E$349,3,0)</f>
        <v>7101</v>
      </c>
      <c r="R9265" t="str">
        <f>+VLOOKUP($N9265,[1]Hoja3!$A$4:$E$349,4,0)</f>
        <v>Maule</v>
      </c>
      <c r="S9265" t="str">
        <f t="shared" si="941"/>
        <v>Talca439366</v>
      </c>
    </row>
    <row r="9266" spans="11:19" x14ac:dyDescent="0.3">
      <c r="K9266">
        <f t="shared" si="942"/>
        <v>0</v>
      </c>
      <c r="L9266" t="str">
        <f t="shared" si="937"/>
        <v>Talcahuano43936</v>
      </c>
      <c r="M9266" s="9">
        <v>1</v>
      </c>
      <c r="N9266" t="s">
        <v>334</v>
      </c>
      <c r="O9266" s="1">
        <f t="shared" si="940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1"/>
        <v>Talcahuano439361</v>
      </c>
    </row>
    <row r="9267" spans="11:19" x14ac:dyDescent="0.3">
      <c r="K9267">
        <f t="shared" si="942"/>
        <v>0</v>
      </c>
      <c r="L9267" t="str">
        <f t="shared" si="937"/>
        <v>Talcahuano43936</v>
      </c>
      <c r="M9267" s="9">
        <f t="shared" si="938"/>
        <v>2</v>
      </c>
      <c r="N9267" t="str">
        <f t="shared" si="939"/>
        <v>Talcahuano</v>
      </c>
      <c r="O9267" s="1">
        <f t="shared" si="940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1"/>
        <v>Talcahuano439362</v>
      </c>
    </row>
    <row r="9268" spans="11:19" x14ac:dyDescent="0.3">
      <c r="K9268">
        <f t="shared" si="942"/>
        <v>0</v>
      </c>
      <c r="L9268" t="str">
        <f t="shared" si="937"/>
        <v>Talcahuano43936</v>
      </c>
      <c r="M9268" s="9">
        <f t="shared" si="938"/>
        <v>3</v>
      </c>
      <c r="N9268" t="str">
        <f t="shared" si="939"/>
        <v>Talcahuano</v>
      </c>
      <c r="O9268" s="1">
        <f t="shared" si="940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1"/>
        <v>Talcahuano439363</v>
      </c>
    </row>
    <row r="9269" spans="11:19" x14ac:dyDescent="0.3">
      <c r="K9269">
        <f t="shared" si="942"/>
        <v>0</v>
      </c>
      <c r="L9269" t="str">
        <f t="shared" si="937"/>
        <v>Talcahuano43936</v>
      </c>
      <c r="M9269" s="9">
        <f t="shared" si="938"/>
        <v>4</v>
      </c>
      <c r="N9269" t="str">
        <f t="shared" si="939"/>
        <v>Talcahuano</v>
      </c>
      <c r="O9269" s="1">
        <f t="shared" si="940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1"/>
        <v>Talcahuano439364</v>
      </c>
    </row>
    <row r="9270" spans="11:19" x14ac:dyDescent="0.3">
      <c r="K9270">
        <f t="shared" si="942"/>
        <v>0</v>
      </c>
      <c r="L9270" t="str">
        <f t="shared" si="937"/>
        <v>Talcahuano43936</v>
      </c>
      <c r="M9270" s="9">
        <f t="shared" si="938"/>
        <v>5</v>
      </c>
      <c r="N9270" t="str">
        <f t="shared" si="939"/>
        <v>Talcahuano</v>
      </c>
      <c r="O9270" s="1">
        <f t="shared" si="940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1"/>
        <v>Talcahuano439365</v>
      </c>
    </row>
    <row r="9271" spans="11:19" x14ac:dyDescent="0.3">
      <c r="K9271">
        <f t="shared" si="942"/>
        <v>0</v>
      </c>
      <c r="L9271" t="str">
        <f t="shared" si="937"/>
        <v>Talcahuano43936</v>
      </c>
      <c r="M9271" s="9">
        <f t="shared" si="938"/>
        <v>6</v>
      </c>
      <c r="N9271" t="str">
        <f t="shared" si="939"/>
        <v>Talcahuano</v>
      </c>
      <c r="O9271" s="1">
        <f t="shared" si="940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1"/>
        <v>Talcahuano439366</v>
      </c>
    </row>
    <row r="9272" spans="11:19" x14ac:dyDescent="0.3">
      <c r="K9272">
        <f t="shared" si="942"/>
        <v>0</v>
      </c>
      <c r="L9272" t="str">
        <f t="shared" si="937"/>
        <v>Talcahuano43936</v>
      </c>
      <c r="M9272" s="9">
        <f t="shared" si="938"/>
        <v>7</v>
      </c>
      <c r="N9272" t="str">
        <f t="shared" si="939"/>
        <v>Talcahuano</v>
      </c>
      <c r="O9272" s="1">
        <f t="shared" si="940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1"/>
        <v>Talcahuano439367</v>
      </c>
    </row>
    <row r="9273" spans="11:19" x14ac:dyDescent="0.3">
      <c r="K9273">
        <f t="shared" si="942"/>
        <v>0</v>
      </c>
      <c r="L9273" t="str">
        <f t="shared" si="937"/>
        <v>Talcahuano43936</v>
      </c>
      <c r="M9273" s="9">
        <f t="shared" si="938"/>
        <v>8</v>
      </c>
      <c r="N9273" t="str">
        <f t="shared" si="939"/>
        <v>Talcahuano</v>
      </c>
      <c r="O9273" s="1">
        <f t="shared" si="940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1"/>
        <v>Talcahuano439368</v>
      </c>
    </row>
    <row r="9274" spans="11:19" x14ac:dyDescent="0.3">
      <c r="K9274">
        <f t="shared" si="942"/>
        <v>0</v>
      </c>
      <c r="L9274" t="str">
        <f t="shared" si="937"/>
        <v>Talcahuano43936</v>
      </c>
      <c r="M9274" s="9">
        <f t="shared" si="938"/>
        <v>9</v>
      </c>
      <c r="N9274" t="str">
        <f t="shared" si="939"/>
        <v>Talcahuano</v>
      </c>
      <c r="O9274" s="1">
        <f t="shared" si="940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1"/>
        <v>Talcahuano439369</v>
      </c>
    </row>
    <row r="9275" spans="11:19" x14ac:dyDescent="0.3">
      <c r="K9275">
        <f t="shared" si="942"/>
        <v>0</v>
      </c>
      <c r="L9275" t="str">
        <f t="shared" si="937"/>
        <v>Talcahuano43936</v>
      </c>
      <c r="M9275" s="9">
        <f t="shared" si="938"/>
        <v>10</v>
      </c>
      <c r="N9275" t="str">
        <f t="shared" si="939"/>
        <v>Talcahuano</v>
      </c>
      <c r="O9275" s="1">
        <f t="shared" si="940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1"/>
        <v>Talcahuano4393610</v>
      </c>
    </row>
    <row r="9276" spans="11:19" x14ac:dyDescent="0.3">
      <c r="K9276">
        <f t="shared" si="942"/>
        <v>0</v>
      </c>
      <c r="L9276" t="str">
        <f t="shared" si="937"/>
        <v>Talcahuano43936</v>
      </c>
      <c r="M9276" s="9">
        <f t="shared" si="938"/>
        <v>11</v>
      </c>
      <c r="N9276" t="str">
        <f t="shared" si="939"/>
        <v>Talcahuano</v>
      </c>
      <c r="O9276" s="1">
        <f t="shared" si="940"/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si="941"/>
        <v>Talcahuano4393611</v>
      </c>
    </row>
    <row r="9277" spans="11:19" x14ac:dyDescent="0.3">
      <c r="K9277">
        <f t="shared" si="942"/>
        <v>0</v>
      </c>
      <c r="L9277" t="str">
        <f t="shared" si="937"/>
        <v>Talcahuano43936</v>
      </c>
      <c r="M9277" s="9">
        <f t="shared" si="938"/>
        <v>12</v>
      </c>
      <c r="N9277" t="str">
        <f t="shared" si="939"/>
        <v>Talcahuano</v>
      </c>
      <c r="O9277" s="1">
        <f t="shared" si="940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41"/>
        <v>Talcahuano4393612</v>
      </c>
    </row>
    <row r="9278" spans="11:19" x14ac:dyDescent="0.3">
      <c r="K9278">
        <f t="shared" si="942"/>
        <v>0</v>
      </c>
      <c r="L9278" t="str">
        <f t="shared" ref="L9278:L9309" si="943">+N9278&amp;O9278</f>
        <v>Talcahuano43936</v>
      </c>
      <c r="M9278" s="9">
        <f t="shared" ref="M9278:M9309" si="944">+M9277+1</f>
        <v>13</v>
      </c>
      <c r="N9278" t="str">
        <f t="shared" ref="N9278:N9309" si="945">+N9277</f>
        <v>Talcahuano</v>
      </c>
      <c r="O9278" s="1">
        <f t="shared" ref="O9278:O9309" si="946">+O9277</f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ref="S9278:S9309" si="947">+N9278&amp;O9278&amp;M9278</f>
        <v>Talcahuano4393613</v>
      </c>
    </row>
    <row r="9279" spans="11:19" x14ac:dyDescent="0.3">
      <c r="K9279">
        <f t="shared" si="942"/>
        <v>0</v>
      </c>
      <c r="L9279" t="str">
        <f t="shared" si="943"/>
        <v>Talcahuano43936</v>
      </c>
      <c r="M9279" s="9">
        <f t="shared" si="944"/>
        <v>14</v>
      </c>
      <c r="N9279" t="str">
        <f t="shared" si="945"/>
        <v>Talcahuano</v>
      </c>
      <c r="O9279" s="1">
        <f t="shared" si="946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47"/>
        <v>Talcahuano4393614</v>
      </c>
    </row>
    <row r="9280" spans="11:19" x14ac:dyDescent="0.3">
      <c r="K9280">
        <f t="shared" si="942"/>
        <v>0</v>
      </c>
      <c r="L9280" t="str">
        <f t="shared" si="943"/>
        <v>Talcahuano43936</v>
      </c>
      <c r="M9280" s="9">
        <f t="shared" si="944"/>
        <v>15</v>
      </c>
      <c r="N9280" t="str">
        <f t="shared" si="945"/>
        <v>Talcahuano</v>
      </c>
      <c r="O9280" s="1">
        <f t="shared" si="946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47"/>
        <v>Talcahuano4393615</v>
      </c>
    </row>
    <row r="9281" spans="11:19" x14ac:dyDescent="0.3">
      <c r="K9281">
        <f t="shared" si="942"/>
        <v>0</v>
      </c>
      <c r="L9281" t="str">
        <f t="shared" si="943"/>
        <v>Talcahuano43936</v>
      </c>
      <c r="M9281" s="9">
        <f t="shared" si="944"/>
        <v>16</v>
      </c>
      <c r="N9281" t="str">
        <f t="shared" si="945"/>
        <v>Talcahuano</v>
      </c>
      <c r="O9281" s="1">
        <f t="shared" si="946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47"/>
        <v>Talcahuano4393616</v>
      </c>
    </row>
    <row r="9282" spans="11:19" x14ac:dyDescent="0.3">
      <c r="K9282">
        <f t="shared" si="942"/>
        <v>0</v>
      </c>
      <c r="L9282" t="str">
        <f t="shared" si="943"/>
        <v>Talcahuano43936</v>
      </c>
      <c r="M9282" s="9">
        <f t="shared" si="944"/>
        <v>17</v>
      </c>
      <c r="N9282" t="str">
        <f t="shared" si="945"/>
        <v>Talcahuano</v>
      </c>
      <c r="O9282" s="1">
        <f t="shared" si="946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47"/>
        <v>Talcahuano4393617</v>
      </c>
    </row>
    <row r="9283" spans="11:19" x14ac:dyDescent="0.3">
      <c r="K9283">
        <f t="shared" si="942"/>
        <v>0</v>
      </c>
      <c r="L9283" t="str">
        <f t="shared" si="943"/>
        <v>Talcahuano43936</v>
      </c>
      <c r="M9283" s="9">
        <f t="shared" si="944"/>
        <v>18</v>
      </c>
      <c r="N9283" t="str">
        <f t="shared" si="945"/>
        <v>Talcahuano</v>
      </c>
      <c r="O9283" s="1">
        <f t="shared" si="946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47"/>
        <v>Talcahuano4393618</v>
      </c>
    </row>
    <row r="9284" spans="11:19" x14ac:dyDescent="0.3">
      <c r="K9284">
        <f t="shared" si="942"/>
        <v>0</v>
      </c>
      <c r="L9284" t="str">
        <f t="shared" si="943"/>
        <v>Talcahuano43936</v>
      </c>
      <c r="M9284" s="9">
        <f t="shared" si="944"/>
        <v>19</v>
      </c>
      <c r="N9284" t="str">
        <f t="shared" si="945"/>
        <v>Talcahuano</v>
      </c>
      <c r="O9284" s="1">
        <f t="shared" si="946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47"/>
        <v>Talcahuano4393619</v>
      </c>
    </row>
    <row r="9285" spans="11:19" x14ac:dyDescent="0.3">
      <c r="K9285">
        <f t="shared" si="942"/>
        <v>0</v>
      </c>
      <c r="L9285" t="str">
        <f t="shared" si="943"/>
        <v>Talcahuano43936</v>
      </c>
      <c r="M9285" s="9">
        <f t="shared" si="944"/>
        <v>20</v>
      </c>
      <c r="N9285" t="str">
        <f t="shared" si="945"/>
        <v>Talcahuano</v>
      </c>
      <c r="O9285" s="1">
        <f t="shared" si="946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47"/>
        <v>Talcahuano4393620</v>
      </c>
    </row>
    <row r="9286" spans="11:19" x14ac:dyDescent="0.3">
      <c r="K9286">
        <f t="shared" si="942"/>
        <v>0</v>
      </c>
      <c r="L9286" t="str">
        <f t="shared" si="943"/>
        <v>Talcahuano43936</v>
      </c>
      <c r="M9286" s="9">
        <f t="shared" si="944"/>
        <v>21</v>
      </c>
      <c r="N9286" t="str">
        <f t="shared" si="945"/>
        <v>Talcahuano</v>
      </c>
      <c r="O9286" s="1">
        <f t="shared" si="946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47"/>
        <v>Talcahuano4393621</v>
      </c>
    </row>
    <row r="9287" spans="11:19" x14ac:dyDescent="0.3">
      <c r="K9287">
        <f t="shared" ref="K9287:K9350" si="948">+COUNTIFS($L$6:$L$20000,B9287)</f>
        <v>0</v>
      </c>
      <c r="L9287" t="str">
        <f t="shared" si="943"/>
        <v>Talcahuano43936</v>
      </c>
      <c r="M9287" s="9">
        <f t="shared" si="944"/>
        <v>22</v>
      </c>
      <c r="N9287" t="str">
        <f t="shared" si="945"/>
        <v>Talcahuano</v>
      </c>
      <c r="O9287" s="1">
        <f t="shared" si="946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47"/>
        <v>Talcahuano4393622</v>
      </c>
    </row>
    <row r="9288" spans="11:19" x14ac:dyDescent="0.3">
      <c r="K9288">
        <f t="shared" si="948"/>
        <v>0</v>
      </c>
      <c r="L9288" t="str">
        <f t="shared" si="943"/>
        <v>Talcahuano43936</v>
      </c>
      <c r="M9288" s="9">
        <f t="shared" si="944"/>
        <v>23</v>
      </c>
      <c r="N9288" t="str">
        <f t="shared" si="945"/>
        <v>Talcahuano</v>
      </c>
      <c r="O9288" s="1">
        <f t="shared" si="946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47"/>
        <v>Talcahuano4393623</v>
      </c>
    </row>
    <row r="9289" spans="11:19" x14ac:dyDescent="0.3">
      <c r="K9289">
        <f t="shared" si="948"/>
        <v>0</v>
      </c>
      <c r="L9289" t="str">
        <f t="shared" si="943"/>
        <v>Talcahuano43936</v>
      </c>
      <c r="M9289" s="9">
        <f t="shared" si="944"/>
        <v>24</v>
      </c>
      <c r="N9289" t="str">
        <f t="shared" si="945"/>
        <v>Talcahuano</v>
      </c>
      <c r="O9289" s="1">
        <f t="shared" si="946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47"/>
        <v>Talcahuano4393624</v>
      </c>
    </row>
    <row r="9290" spans="11:19" x14ac:dyDescent="0.3">
      <c r="K9290">
        <f t="shared" si="948"/>
        <v>0</v>
      </c>
      <c r="L9290" t="str">
        <f t="shared" si="943"/>
        <v>Talcahuano43936</v>
      </c>
      <c r="M9290" s="9">
        <f t="shared" si="944"/>
        <v>25</v>
      </c>
      <c r="N9290" t="str">
        <f t="shared" si="945"/>
        <v>Talcahuano</v>
      </c>
      <c r="O9290" s="1">
        <f t="shared" si="946"/>
        <v>43936</v>
      </c>
      <c r="P9290">
        <f>+VLOOKUP($N9290,[1]Hoja3!$A$4:$E$349,2,0)</f>
        <v>8</v>
      </c>
      <c r="Q9290">
        <f>+VLOOKUP($N9290,[1]Hoja3!$A$4:$E$349,3,0)</f>
        <v>8110</v>
      </c>
      <c r="R9290" t="str">
        <f>+VLOOKUP($N9290,[1]Hoja3!$A$4:$E$349,4,0)</f>
        <v>Biobío</v>
      </c>
      <c r="S9290" t="str">
        <f t="shared" si="947"/>
        <v>Talcahuano4393625</v>
      </c>
    </row>
    <row r="9291" spans="11:19" x14ac:dyDescent="0.3">
      <c r="K9291">
        <f t="shared" si="948"/>
        <v>0</v>
      </c>
      <c r="L9291" t="str">
        <f t="shared" si="943"/>
        <v>Talcahuano43936</v>
      </c>
      <c r="M9291" s="9">
        <f t="shared" si="944"/>
        <v>26</v>
      </c>
      <c r="N9291" t="str">
        <f t="shared" si="945"/>
        <v>Talcahuano</v>
      </c>
      <c r="O9291" s="1">
        <f t="shared" si="946"/>
        <v>43936</v>
      </c>
      <c r="P9291">
        <f>+VLOOKUP($N9291,[1]Hoja3!$A$4:$E$349,2,0)</f>
        <v>8</v>
      </c>
      <c r="Q9291">
        <f>+VLOOKUP($N9291,[1]Hoja3!$A$4:$E$349,3,0)</f>
        <v>8110</v>
      </c>
      <c r="R9291" t="str">
        <f>+VLOOKUP($N9291,[1]Hoja3!$A$4:$E$349,4,0)</f>
        <v>Biobío</v>
      </c>
      <c r="S9291" t="str">
        <f t="shared" si="947"/>
        <v>Talcahuano4393626</v>
      </c>
    </row>
    <row r="9292" spans="11:19" x14ac:dyDescent="0.3">
      <c r="K9292">
        <f t="shared" si="948"/>
        <v>0</v>
      </c>
      <c r="L9292" t="str">
        <f t="shared" si="943"/>
        <v>Taltal43936</v>
      </c>
      <c r="M9292" s="9">
        <v>1</v>
      </c>
      <c r="N9292" t="s">
        <v>335</v>
      </c>
      <c r="O9292" s="1">
        <f t="shared" si="946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47"/>
        <v>Taltal439361</v>
      </c>
    </row>
    <row r="9293" spans="11:19" x14ac:dyDescent="0.3">
      <c r="K9293">
        <f t="shared" si="948"/>
        <v>0</v>
      </c>
      <c r="L9293" t="str">
        <f t="shared" si="943"/>
        <v>Taltal43936</v>
      </c>
      <c r="M9293" s="9">
        <f t="shared" si="944"/>
        <v>2</v>
      </c>
      <c r="N9293" t="str">
        <f t="shared" si="945"/>
        <v>Taltal</v>
      </c>
      <c r="O9293" s="1">
        <f t="shared" si="946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47"/>
        <v>Taltal439362</v>
      </c>
    </row>
    <row r="9294" spans="11:19" x14ac:dyDescent="0.3">
      <c r="K9294">
        <f t="shared" si="948"/>
        <v>0</v>
      </c>
      <c r="L9294" t="str">
        <f t="shared" si="943"/>
        <v>Taltal43936</v>
      </c>
      <c r="M9294" s="9">
        <f t="shared" si="944"/>
        <v>3</v>
      </c>
      <c r="N9294" t="str">
        <f t="shared" si="945"/>
        <v>Taltal</v>
      </c>
      <c r="O9294" s="1">
        <f t="shared" si="946"/>
        <v>43936</v>
      </c>
      <c r="P9294">
        <f>+VLOOKUP($N9294,[1]Hoja3!$A$4:$E$349,2,0)</f>
        <v>2</v>
      </c>
      <c r="Q9294">
        <f>+VLOOKUP($N9294,[1]Hoja3!$A$4:$E$349,3,0)</f>
        <v>2104</v>
      </c>
      <c r="R9294" t="str">
        <f>+VLOOKUP($N9294,[1]Hoja3!$A$4:$E$349,4,0)</f>
        <v>Antofagasta</v>
      </c>
      <c r="S9294" t="str">
        <f t="shared" si="947"/>
        <v>Taltal439363</v>
      </c>
    </row>
    <row r="9295" spans="11:19" x14ac:dyDescent="0.3">
      <c r="K9295">
        <f t="shared" si="948"/>
        <v>0</v>
      </c>
      <c r="L9295" t="str">
        <f t="shared" si="943"/>
        <v>Taltal43936</v>
      </c>
      <c r="M9295" s="9">
        <f t="shared" si="944"/>
        <v>4</v>
      </c>
      <c r="N9295" t="str">
        <f t="shared" si="945"/>
        <v>Taltal</v>
      </c>
      <c r="O9295" s="1">
        <f t="shared" si="946"/>
        <v>43936</v>
      </c>
      <c r="P9295">
        <f>+VLOOKUP($N9295,[1]Hoja3!$A$4:$E$349,2,0)</f>
        <v>2</v>
      </c>
      <c r="Q9295">
        <f>+VLOOKUP($N9295,[1]Hoja3!$A$4:$E$349,3,0)</f>
        <v>2104</v>
      </c>
      <c r="R9295" t="str">
        <f>+VLOOKUP($N9295,[1]Hoja3!$A$4:$E$349,4,0)</f>
        <v>Antofagasta</v>
      </c>
      <c r="S9295" t="str">
        <f t="shared" si="947"/>
        <v>Taltal439364</v>
      </c>
    </row>
    <row r="9296" spans="11:19" x14ac:dyDescent="0.3">
      <c r="K9296">
        <f t="shared" si="948"/>
        <v>0</v>
      </c>
      <c r="L9296" t="str">
        <f t="shared" si="943"/>
        <v>Temuco43936</v>
      </c>
      <c r="M9296" s="9">
        <v>1</v>
      </c>
      <c r="N9296" t="s">
        <v>336</v>
      </c>
      <c r="O9296" s="1">
        <f t="shared" si="946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47"/>
        <v>Temuco439361</v>
      </c>
    </row>
    <row r="9297" spans="11:19" x14ac:dyDescent="0.3">
      <c r="K9297">
        <f t="shared" si="948"/>
        <v>0</v>
      </c>
      <c r="L9297" t="str">
        <f t="shared" si="943"/>
        <v>Temuco43936</v>
      </c>
      <c r="M9297" s="9">
        <f t="shared" si="944"/>
        <v>2</v>
      </c>
      <c r="N9297" t="str">
        <f t="shared" si="945"/>
        <v>Temuco</v>
      </c>
      <c r="O9297" s="1">
        <f t="shared" si="946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47"/>
        <v>Temuco439362</v>
      </c>
    </row>
    <row r="9298" spans="11:19" x14ac:dyDescent="0.3">
      <c r="K9298">
        <f t="shared" si="948"/>
        <v>0</v>
      </c>
      <c r="L9298" t="str">
        <f t="shared" si="943"/>
        <v>Temuco43936</v>
      </c>
      <c r="M9298" s="9">
        <f t="shared" si="944"/>
        <v>3</v>
      </c>
      <c r="N9298" t="str">
        <f t="shared" si="945"/>
        <v>Temuco</v>
      </c>
      <c r="O9298" s="1">
        <f t="shared" si="946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47"/>
        <v>Temuco439363</v>
      </c>
    </row>
    <row r="9299" spans="11:19" x14ac:dyDescent="0.3">
      <c r="K9299">
        <f t="shared" si="948"/>
        <v>0</v>
      </c>
      <c r="L9299" t="str">
        <f t="shared" si="943"/>
        <v>Temuco43936</v>
      </c>
      <c r="M9299" s="9">
        <f t="shared" si="944"/>
        <v>4</v>
      </c>
      <c r="N9299" t="str">
        <f t="shared" si="945"/>
        <v>Temuco</v>
      </c>
      <c r="O9299" s="1">
        <f t="shared" si="946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47"/>
        <v>Temuco439364</v>
      </c>
    </row>
    <row r="9300" spans="11:19" x14ac:dyDescent="0.3">
      <c r="K9300">
        <f t="shared" si="948"/>
        <v>0</v>
      </c>
      <c r="L9300" t="str">
        <f t="shared" si="943"/>
        <v>Temuco43936</v>
      </c>
      <c r="M9300" s="9">
        <f t="shared" si="944"/>
        <v>5</v>
      </c>
      <c r="N9300" t="str">
        <f t="shared" si="945"/>
        <v>Temuco</v>
      </c>
      <c r="O9300" s="1">
        <f t="shared" si="946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47"/>
        <v>Temuco439365</v>
      </c>
    </row>
    <row r="9301" spans="11:19" x14ac:dyDescent="0.3">
      <c r="K9301">
        <f t="shared" si="948"/>
        <v>0</v>
      </c>
      <c r="L9301" t="str">
        <f t="shared" si="943"/>
        <v>Temuco43936</v>
      </c>
      <c r="M9301" s="9">
        <f t="shared" si="944"/>
        <v>6</v>
      </c>
      <c r="N9301" t="str">
        <f t="shared" si="945"/>
        <v>Temuco</v>
      </c>
      <c r="O9301" s="1">
        <f t="shared" si="946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47"/>
        <v>Temuco439366</v>
      </c>
    </row>
    <row r="9302" spans="11:19" x14ac:dyDescent="0.3">
      <c r="K9302">
        <f t="shared" si="948"/>
        <v>0</v>
      </c>
      <c r="L9302" t="str">
        <f t="shared" si="943"/>
        <v>Temuco43936</v>
      </c>
      <c r="M9302" s="9">
        <f t="shared" si="944"/>
        <v>7</v>
      </c>
      <c r="N9302" t="str">
        <f t="shared" si="945"/>
        <v>Temuco</v>
      </c>
      <c r="O9302" s="1">
        <f t="shared" si="946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47"/>
        <v>Temuco439367</v>
      </c>
    </row>
    <row r="9303" spans="11:19" x14ac:dyDescent="0.3">
      <c r="K9303">
        <f t="shared" si="948"/>
        <v>0</v>
      </c>
      <c r="L9303" t="str">
        <f t="shared" si="943"/>
        <v>Temuco43936</v>
      </c>
      <c r="M9303" s="9">
        <f t="shared" si="944"/>
        <v>8</v>
      </c>
      <c r="N9303" t="str">
        <f t="shared" si="945"/>
        <v>Temuco</v>
      </c>
      <c r="O9303" s="1">
        <f t="shared" si="946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47"/>
        <v>Temuco439368</v>
      </c>
    </row>
    <row r="9304" spans="11:19" x14ac:dyDescent="0.3">
      <c r="K9304">
        <f t="shared" si="948"/>
        <v>0</v>
      </c>
      <c r="L9304" t="str">
        <f t="shared" si="943"/>
        <v>Temuco43936</v>
      </c>
      <c r="M9304" s="9">
        <f t="shared" si="944"/>
        <v>9</v>
      </c>
      <c r="N9304" t="str">
        <f t="shared" si="945"/>
        <v>Temuco</v>
      </c>
      <c r="O9304" s="1">
        <f t="shared" si="946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47"/>
        <v>Temuco439369</v>
      </c>
    </row>
    <row r="9305" spans="11:19" x14ac:dyDescent="0.3">
      <c r="K9305">
        <f t="shared" si="948"/>
        <v>0</v>
      </c>
      <c r="L9305" t="str">
        <f t="shared" si="943"/>
        <v>Temuco43936</v>
      </c>
      <c r="M9305" s="9">
        <f t="shared" si="944"/>
        <v>10</v>
      </c>
      <c r="N9305" t="str">
        <f t="shared" si="945"/>
        <v>Temuco</v>
      </c>
      <c r="O9305" s="1">
        <f t="shared" si="946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47"/>
        <v>Temuco4393610</v>
      </c>
    </row>
    <row r="9306" spans="11:19" x14ac:dyDescent="0.3">
      <c r="K9306">
        <f t="shared" si="948"/>
        <v>0</v>
      </c>
      <c r="L9306" t="str">
        <f t="shared" si="943"/>
        <v>Temuco43936</v>
      </c>
      <c r="M9306" s="9">
        <f t="shared" si="944"/>
        <v>11</v>
      </c>
      <c r="N9306" t="str">
        <f t="shared" si="945"/>
        <v>Temuco</v>
      </c>
      <c r="O9306" s="1">
        <f t="shared" si="946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47"/>
        <v>Temuco4393611</v>
      </c>
    </row>
    <row r="9307" spans="11:19" x14ac:dyDescent="0.3">
      <c r="K9307">
        <f t="shared" si="948"/>
        <v>0</v>
      </c>
      <c r="L9307" t="str">
        <f t="shared" si="943"/>
        <v>Temuco43936</v>
      </c>
      <c r="M9307" s="9">
        <f t="shared" si="944"/>
        <v>12</v>
      </c>
      <c r="N9307" t="str">
        <f t="shared" si="945"/>
        <v>Temuco</v>
      </c>
      <c r="O9307" s="1">
        <f t="shared" si="946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47"/>
        <v>Temuco4393612</v>
      </c>
    </row>
    <row r="9308" spans="11:19" x14ac:dyDescent="0.3">
      <c r="K9308">
        <f t="shared" si="948"/>
        <v>0</v>
      </c>
      <c r="L9308" t="str">
        <f t="shared" si="943"/>
        <v>Temuco43936</v>
      </c>
      <c r="M9308" s="9">
        <f t="shared" si="944"/>
        <v>13</v>
      </c>
      <c r="N9308" t="str">
        <f t="shared" si="945"/>
        <v>Temuco</v>
      </c>
      <c r="O9308" s="1">
        <f t="shared" si="946"/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si="947"/>
        <v>Temuco4393613</v>
      </c>
    </row>
    <row r="9309" spans="11:19" x14ac:dyDescent="0.3">
      <c r="K9309">
        <f t="shared" si="948"/>
        <v>0</v>
      </c>
      <c r="L9309" t="str">
        <f t="shared" si="943"/>
        <v>Temuco43936</v>
      </c>
      <c r="M9309" s="9">
        <f t="shared" si="944"/>
        <v>14</v>
      </c>
      <c r="N9309" t="str">
        <f t="shared" si="945"/>
        <v>Temuco</v>
      </c>
      <c r="O9309" s="1">
        <f t="shared" si="946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47"/>
        <v>Temuco4393614</v>
      </c>
    </row>
    <row r="9310" spans="11:19" x14ac:dyDescent="0.3">
      <c r="K9310">
        <f t="shared" si="948"/>
        <v>0</v>
      </c>
      <c r="L9310" t="str">
        <f t="shared" ref="L9310:L9373" si="949">+N9310&amp;O9310</f>
        <v>Temuco43936</v>
      </c>
      <c r="M9310" s="9">
        <f t="shared" ref="M9310:M9373" si="950">+M9309+1</f>
        <v>15</v>
      </c>
      <c r="N9310" t="str">
        <f t="shared" ref="N9310:N9373" si="951">+N9309</f>
        <v>Temuco</v>
      </c>
      <c r="O9310" s="1">
        <f t="shared" ref="O9310:O9373" si="952">+O9309</f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ref="S9310:S9373" si="953">+N9310&amp;O9310&amp;M9310</f>
        <v>Temuco4393615</v>
      </c>
    </row>
    <row r="9311" spans="11:19" x14ac:dyDescent="0.3">
      <c r="K9311">
        <f t="shared" si="948"/>
        <v>0</v>
      </c>
      <c r="L9311" t="str">
        <f t="shared" si="949"/>
        <v>Temuco43936</v>
      </c>
      <c r="M9311" s="9">
        <f t="shared" si="950"/>
        <v>16</v>
      </c>
      <c r="N9311" t="str">
        <f t="shared" si="951"/>
        <v>Temuco</v>
      </c>
      <c r="O9311" s="1">
        <f t="shared" si="952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53"/>
        <v>Temuco4393616</v>
      </c>
    </row>
    <row r="9312" spans="11:19" x14ac:dyDescent="0.3">
      <c r="K9312">
        <f t="shared" si="948"/>
        <v>0</v>
      </c>
      <c r="L9312" t="str">
        <f t="shared" si="949"/>
        <v>Temuco43936</v>
      </c>
      <c r="M9312" s="9">
        <f t="shared" si="950"/>
        <v>17</v>
      </c>
      <c r="N9312" t="str">
        <f t="shared" si="951"/>
        <v>Temuco</v>
      </c>
      <c r="O9312" s="1">
        <f t="shared" si="952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53"/>
        <v>Temuco4393617</v>
      </c>
    </row>
    <row r="9313" spans="11:19" x14ac:dyDescent="0.3">
      <c r="K9313">
        <f t="shared" si="948"/>
        <v>0</v>
      </c>
      <c r="L9313" t="str">
        <f t="shared" si="949"/>
        <v>Temuco43936</v>
      </c>
      <c r="M9313" s="9">
        <f t="shared" si="950"/>
        <v>18</v>
      </c>
      <c r="N9313" t="str">
        <f t="shared" si="951"/>
        <v>Temuco</v>
      </c>
      <c r="O9313" s="1">
        <f t="shared" si="952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53"/>
        <v>Temuco4393618</v>
      </c>
    </row>
    <row r="9314" spans="11:19" x14ac:dyDescent="0.3">
      <c r="K9314">
        <f t="shared" si="948"/>
        <v>0</v>
      </c>
      <c r="L9314" t="str">
        <f t="shared" si="949"/>
        <v>Temuco43936</v>
      </c>
      <c r="M9314" s="9">
        <f t="shared" si="950"/>
        <v>19</v>
      </c>
      <c r="N9314" t="str">
        <f t="shared" si="951"/>
        <v>Temuco</v>
      </c>
      <c r="O9314" s="1">
        <f t="shared" si="952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53"/>
        <v>Temuco4393619</v>
      </c>
    </row>
    <row r="9315" spans="11:19" x14ac:dyDescent="0.3">
      <c r="K9315">
        <f t="shared" si="948"/>
        <v>0</v>
      </c>
      <c r="L9315" t="str">
        <f t="shared" si="949"/>
        <v>Temuco43936</v>
      </c>
      <c r="M9315" s="9">
        <f t="shared" si="950"/>
        <v>20</v>
      </c>
      <c r="N9315" t="str">
        <f t="shared" si="951"/>
        <v>Temuco</v>
      </c>
      <c r="O9315" s="1">
        <f t="shared" si="952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53"/>
        <v>Temuco4393620</v>
      </c>
    </row>
    <row r="9316" spans="11:19" x14ac:dyDescent="0.3">
      <c r="K9316">
        <f t="shared" si="948"/>
        <v>0</v>
      </c>
      <c r="L9316" t="str">
        <f t="shared" si="949"/>
        <v>Temuco43936</v>
      </c>
      <c r="M9316" s="9">
        <f t="shared" si="950"/>
        <v>21</v>
      </c>
      <c r="N9316" t="str">
        <f t="shared" si="951"/>
        <v>Temuco</v>
      </c>
      <c r="O9316" s="1">
        <f t="shared" si="952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53"/>
        <v>Temuco4393621</v>
      </c>
    </row>
    <row r="9317" spans="11:19" x14ac:dyDescent="0.3">
      <c r="K9317">
        <f t="shared" si="948"/>
        <v>0</v>
      </c>
      <c r="L9317" t="str">
        <f t="shared" si="949"/>
        <v>Temuco43936</v>
      </c>
      <c r="M9317" s="9">
        <f t="shared" si="950"/>
        <v>22</v>
      </c>
      <c r="N9317" t="str">
        <f t="shared" si="951"/>
        <v>Temuco</v>
      </c>
      <c r="O9317" s="1">
        <f t="shared" si="952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53"/>
        <v>Temuco4393622</v>
      </c>
    </row>
    <row r="9318" spans="11:19" x14ac:dyDescent="0.3">
      <c r="K9318">
        <f t="shared" si="948"/>
        <v>0</v>
      </c>
      <c r="L9318" t="str">
        <f t="shared" si="949"/>
        <v>Temuco43936</v>
      </c>
      <c r="M9318" s="9">
        <f t="shared" si="950"/>
        <v>23</v>
      </c>
      <c r="N9318" t="str">
        <f t="shared" si="951"/>
        <v>Temuco</v>
      </c>
      <c r="O9318" s="1">
        <f t="shared" si="952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53"/>
        <v>Temuco4393623</v>
      </c>
    </row>
    <row r="9319" spans="11:19" x14ac:dyDescent="0.3">
      <c r="K9319">
        <f t="shared" si="948"/>
        <v>0</v>
      </c>
      <c r="L9319" t="str">
        <f t="shared" si="949"/>
        <v>Temuco43936</v>
      </c>
      <c r="M9319" s="9">
        <f t="shared" si="950"/>
        <v>24</v>
      </c>
      <c r="N9319" t="str">
        <f t="shared" si="951"/>
        <v>Temuco</v>
      </c>
      <c r="O9319" s="1">
        <f t="shared" si="952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53"/>
        <v>Temuco4393624</v>
      </c>
    </row>
    <row r="9320" spans="11:19" x14ac:dyDescent="0.3">
      <c r="K9320">
        <f t="shared" si="948"/>
        <v>0</v>
      </c>
      <c r="L9320" t="str">
        <f t="shared" si="949"/>
        <v>Temuco43936</v>
      </c>
      <c r="M9320" s="9">
        <f t="shared" si="950"/>
        <v>25</v>
      </c>
      <c r="N9320" t="str">
        <f t="shared" si="951"/>
        <v>Temuco</v>
      </c>
      <c r="O9320" s="1">
        <f t="shared" si="952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53"/>
        <v>Temuco4393625</v>
      </c>
    </row>
    <row r="9321" spans="11:19" x14ac:dyDescent="0.3">
      <c r="K9321">
        <f t="shared" si="948"/>
        <v>0</v>
      </c>
      <c r="L9321" t="str">
        <f t="shared" si="949"/>
        <v>Temuco43936</v>
      </c>
      <c r="M9321" s="9">
        <f t="shared" si="950"/>
        <v>26</v>
      </c>
      <c r="N9321" t="str">
        <f t="shared" si="951"/>
        <v>Temuco</v>
      </c>
      <c r="O9321" s="1">
        <f t="shared" si="952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53"/>
        <v>Temuco4393626</v>
      </c>
    </row>
    <row r="9322" spans="11:19" x14ac:dyDescent="0.3">
      <c r="K9322">
        <f t="shared" si="948"/>
        <v>0</v>
      </c>
      <c r="L9322" t="str">
        <f t="shared" si="949"/>
        <v>Temuco43936</v>
      </c>
      <c r="M9322" s="9">
        <f t="shared" si="950"/>
        <v>27</v>
      </c>
      <c r="N9322" t="str">
        <f t="shared" si="951"/>
        <v>Temuco</v>
      </c>
      <c r="O9322" s="1">
        <f t="shared" si="952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53"/>
        <v>Temuco4393627</v>
      </c>
    </row>
    <row r="9323" spans="11:19" x14ac:dyDescent="0.3">
      <c r="K9323">
        <f t="shared" si="948"/>
        <v>0</v>
      </c>
      <c r="L9323" t="str">
        <f t="shared" si="949"/>
        <v>Temuco43936</v>
      </c>
      <c r="M9323" s="9">
        <f t="shared" si="950"/>
        <v>28</v>
      </c>
      <c r="N9323" t="str">
        <f t="shared" si="951"/>
        <v>Temuco</v>
      </c>
      <c r="O9323" s="1">
        <f t="shared" si="952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53"/>
        <v>Temuco4393628</v>
      </c>
    </row>
    <row r="9324" spans="11:19" x14ac:dyDescent="0.3">
      <c r="K9324">
        <f t="shared" si="948"/>
        <v>0</v>
      </c>
      <c r="L9324" t="str">
        <f t="shared" si="949"/>
        <v>Temuco43936</v>
      </c>
      <c r="M9324" s="9">
        <f t="shared" si="950"/>
        <v>29</v>
      </c>
      <c r="N9324" t="str">
        <f t="shared" si="951"/>
        <v>Temuco</v>
      </c>
      <c r="O9324" s="1">
        <f t="shared" si="952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53"/>
        <v>Temuco4393629</v>
      </c>
    </row>
    <row r="9325" spans="11:19" x14ac:dyDescent="0.3">
      <c r="K9325">
        <f t="shared" si="948"/>
        <v>0</v>
      </c>
      <c r="L9325" t="str">
        <f t="shared" si="949"/>
        <v>Temuco43936</v>
      </c>
      <c r="M9325" s="9">
        <f t="shared" si="950"/>
        <v>30</v>
      </c>
      <c r="N9325" t="str">
        <f t="shared" si="951"/>
        <v>Temuco</v>
      </c>
      <c r="O9325" s="1">
        <f t="shared" si="952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53"/>
        <v>Temuco4393630</v>
      </c>
    </row>
    <row r="9326" spans="11:19" x14ac:dyDescent="0.3">
      <c r="K9326">
        <f t="shared" si="948"/>
        <v>0</v>
      </c>
      <c r="L9326" t="str">
        <f t="shared" si="949"/>
        <v>Temuco43936</v>
      </c>
      <c r="M9326" s="9">
        <f t="shared" si="950"/>
        <v>31</v>
      </c>
      <c r="N9326" t="str">
        <f t="shared" si="951"/>
        <v>Temuco</v>
      </c>
      <c r="O9326" s="1">
        <f t="shared" si="952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53"/>
        <v>Temuco4393631</v>
      </c>
    </row>
    <row r="9327" spans="11:19" x14ac:dyDescent="0.3">
      <c r="K9327">
        <f t="shared" si="948"/>
        <v>0</v>
      </c>
      <c r="L9327" t="str">
        <f t="shared" si="949"/>
        <v>Temuco43936</v>
      </c>
      <c r="M9327" s="9">
        <f t="shared" si="950"/>
        <v>32</v>
      </c>
      <c r="N9327" t="str">
        <f t="shared" si="951"/>
        <v>Temuco</v>
      </c>
      <c r="O9327" s="1">
        <f t="shared" si="952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53"/>
        <v>Temuco4393632</v>
      </c>
    </row>
    <row r="9328" spans="11:19" x14ac:dyDescent="0.3">
      <c r="K9328">
        <f t="shared" si="948"/>
        <v>0</v>
      </c>
      <c r="L9328" t="str">
        <f t="shared" si="949"/>
        <v>Temuco43936</v>
      </c>
      <c r="M9328" s="9">
        <f t="shared" si="950"/>
        <v>33</v>
      </c>
      <c r="N9328" t="str">
        <f t="shared" si="951"/>
        <v>Temuco</v>
      </c>
      <c r="O9328" s="1">
        <f t="shared" si="952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53"/>
        <v>Temuco4393633</v>
      </c>
    </row>
    <row r="9329" spans="11:19" x14ac:dyDescent="0.3">
      <c r="K9329">
        <f t="shared" si="948"/>
        <v>0</v>
      </c>
      <c r="L9329" t="str">
        <f t="shared" si="949"/>
        <v>Temuco43936</v>
      </c>
      <c r="M9329" s="9">
        <f t="shared" si="950"/>
        <v>34</v>
      </c>
      <c r="N9329" t="str">
        <f t="shared" si="951"/>
        <v>Temuco</v>
      </c>
      <c r="O9329" s="1">
        <f t="shared" si="952"/>
        <v>43936</v>
      </c>
      <c r="P9329">
        <f>+VLOOKUP($N9329,[1]Hoja3!$A$4:$E$349,2,0)</f>
        <v>9</v>
      </c>
      <c r="Q9329">
        <f>+VLOOKUP($N9329,[1]Hoja3!$A$4:$E$349,3,0)</f>
        <v>9101</v>
      </c>
      <c r="R9329" t="str">
        <f>+VLOOKUP($N9329,[1]Hoja3!$A$4:$E$349,4,0)</f>
        <v>Araucanía</v>
      </c>
      <c r="S9329" t="str">
        <f t="shared" si="953"/>
        <v>Temuco4393634</v>
      </c>
    </row>
    <row r="9330" spans="11:19" x14ac:dyDescent="0.3">
      <c r="K9330">
        <f t="shared" si="948"/>
        <v>0</v>
      </c>
      <c r="L9330" t="str">
        <f t="shared" si="949"/>
        <v>Temuco43936</v>
      </c>
      <c r="M9330" s="9">
        <f t="shared" si="950"/>
        <v>35</v>
      </c>
      <c r="N9330" t="str">
        <f t="shared" si="951"/>
        <v>Temuco</v>
      </c>
      <c r="O9330" s="1">
        <f t="shared" si="952"/>
        <v>43936</v>
      </c>
      <c r="P9330">
        <f>+VLOOKUP($N9330,[1]Hoja3!$A$4:$E$349,2,0)</f>
        <v>9</v>
      </c>
      <c r="Q9330">
        <f>+VLOOKUP($N9330,[1]Hoja3!$A$4:$E$349,3,0)</f>
        <v>9101</v>
      </c>
      <c r="R9330" t="str">
        <f>+VLOOKUP($N9330,[1]Hoja3!$A$4:$E$349,4,0)</f>
        <v>Araucanía</v>
      </c>
      <c r="S9330" t="str">
        <f t="shared" si="953"/>
        <v>Temuco4393635</v>
      </c>
    </row>
    <row r="9331" spans="11:19" x14ac:dyDescent="0.3">
      <c r="K9331">
        <f t="shared" si="948"/>
        <v>0</v>
      </c>
      <c r="L9331" t="str">
        <f t="shared" si="949"/>
        <v>Tocopilla43936</v>
      </c>
      <c r="M9331" s="9">
        <v>1</v>
      </c>
      <c r="N9331" t="s">
        <v>343</v>
      </c>
      <c r="O9331" s="1">
        <f t="shared" si="952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53"/>
        <v>Tocopilla439361</v>
      </c>
    </row>
    <row r="9332" spans="11:19" x14ac:dyDescent="0.3">
      <c r="K9332">
        <f t="shared" si="948"/>
        <v>0</v>
      </c>
      <c r="L9332" t="str">
        <f t="shared" si="949"/>
        <v>Tocopilla43936</v>
      </c>
      <c r="M9332" s="9">
        <f t="shared" si="950"/>
        <v>2</v>
      </c>
      <c r="N9332" t="str">
        <f t="shared" si="951"/>
        <v>Tocopilla</v>
      </c>
      <c r="O9332" s="1">
        <f t="shared" si="952"/>
        <v>43936</v>
      </c>
      <c r="P9332">
        <f>+VLOOKUP($N9332,[1]Hoja3!$A$4:$E$349,2,0)</f>
        <v>2</v>
      </c>
      <c r="Q9332">
        <f>+VLOOKUP($N9332,[1]Hoja3!$A$4:$E$349,3,0)</f>
        <v>2301</v>
      </c>
      <c r="R9332" t="str">
        <f>+VLOOKUP($N9332,[1]Hoja3!$A$4:$E$349,4,0)</f>
        <v>Antofagasta</v>
      </c>
      <c r="S9332" t="str">
        <f t="shared" si="953"/>
        <v>Tocopilla439362</v>
      </c>
    </row>
    <row r="9333" spans="11:19" x14ac:dyDescent="0.3">
      <c r="K9333">
        <f t="shared" si="948"/>
        <v>0</v>
      </c>
      <c r="L9333" t="str">
        <f t="shared" si="949"/>
        <v>Tocopilla43936</v>
      </c>
      <c r="M9333" s="9">
        <f t="shared" si="950"/>
        <v>3</v>
      </c>
      <c r="N9333" t="str">
        <f t="shared" si="951"/>
        <v>Tocopilla</v>
      </c>
      <c r="O9333" s="1">
        <f t="shared" si="952"/>
        <v>43936</v>
      </c>
      <c r="P9333">
        <f>+VLOOKUP($N9333,[1]Hoja3!$A$4:$E$349,2,0)</f>
        <v>2</v>
      </c>
      <c r="Q9333">
        <f>+VLOOKUP($N9333,[1]Hoja3!$A$4:$E$349,3,0)</f>
        <v>2301</v>
      </c>
      <c r="R9333" t="str">
        <f>+VLOOKUP($N9333,[1]Hoja3!$A$4:$E$349,4,0)</f>
        <v>Antofagasta</v>
      </c>
      <c r="S9333" t="str">
        <f t="shared" si="953"/>
        <v>Tocopilla439363</v>
      </c>
    </row>
    <row r="9334" spans="11:19" x14ac:dyDescent="0.3">
      <c r="K9334">
        <f t="shared" si="948"/>
        <v>0</v>
      </c>
      <c r="L9334" t="str">
        <f t="shared" si="949"/>
        <v>Valdivia43936</v>
      </c>
      <c r="M9334" s="9">
        <v>1</v>
      </c>
      <c r="N9334" t="s">
        <v>350</v>
      </c>
      <c r="O9334" s="1">
        <f t="shared" si="952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53"/>
        <v>Valdivia439361</v>
      </c>
    </row>
    <row r="9335" spans="11:19" x14ac:dyDescent="0.3">
      <c r="K9335">
        <f t="shared" si="948"/>
        <v>0</v>
      </c>
      <c r="L9335" t="str">
        <f t="shared" si="949"/>
        <v>Valdivia43936</v>
      </c>
      <c r="M9335" s="9">
        <f t="shared" si="950"/>
        <v>2</v>
      </c>
      <c r="N9335" t="str">
        <f t="shared" si="951"/>
        <v>Valdivia</v>
      </c>
      <c r="O9335" s="1">
        <f t="shared" si="952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53"/>
        <v>Valdivia439362</v>
      </c>
    </row>
    <row r="9336" spans="11:19" x14ac:dyDescent="0.3">
      <c r="K9336">
        <f t="shared" si="948"/>
        <v>0</v>
      </c>
      <c r="L9336" t="str">
        <f t="shared" si="949"/>
        <v>Valdivia43936</v>
      </c>
      <c r="M9336" s="9">
        <f t="shared" si="950"/>
        <v>3</v>
      </c>
      <c r="N9336" t="str">
        <f t="shared" si="951"/>
        <v>Valdivia</v>
      </c>
      <c r="O9336" s="1">
        <f t="shared" si="952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53"/>
        <v>Valdivia439363</v>
      </c>
    </row>
    <row r="9337" spans="11:19" x14ac:dyDescent="0.3">
      <c r="K9337">
        <f t="shared" si="948"/>
        <v>0</v>
      </c>
      <c r="L9337" t="str">
        <f t="shared" si="949"/>
        <v>Valdivia43936</v>
      </c>
      <c r="M9337" s="9">
        <f t="shared" si="950"/>
        <v>4</v>
      </c>
      <c r="N9337" t="str">
        <f t="shared" si="951"/>
        <v>Valdivia</v>
      </c>
      <c r="O9337" s="1">
        <f t="shared" si="952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53"/>
        <v>Valdivia439364</v>
      </c>
    </row>
    <row r="9338" spans="11:19" x14ac:dyDescent="0.3">
      <c r="K9338">
        <f t="shared" si="948"/>
        <v>0</v>
      </c>
      <c r="L9338" t="str">
        <f t="shared" si="949"/>
        <v>Valdivia43936</v>
      </c>
      <c r="M9338" s="9">
        <f t="shared" si="950"/>
        <v>5</v>
      </c>
      <c r="N9338" t="str">
        <f t="shared" si="951"/>
        <v>Valdivia</v>
      </c>
      <c r="O9338" s="1">
        <f t="shared" si="952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53"/>
        <v>Valdivia439365</v>
      </c>
    </row>
    <row r="9339" spans="11:19" x14ac:dyDescent="0.3">
      <c r="K9339">
        <f t="shared" si="948"/>
        <v>0</v>
      </c>
      <c r="L9339" t="str">
        <f t="shared" si="949"/>
        <v>Valdivia43936</v>
      </c>
      <c r="M9339" s="9">
        <f t="shared" si="950"/>
        <v>6</v>
      </c>
      <c r="N9339" t="str">
        <f t="shared" si="951"/>
        <v>Valdivia</v>
      </c>
      <c r="O9339" s="1">
        <f t="shared" si="952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53"/>
        <v>Valdivia439366</v>
      </c>
    </row>
    <row r="9340" spans="11:19" x14ac:dyDescent="0.3">
      <c r="K9340">
        <f t="shared" si="948"/>
        <v>0</v>
      </c>
      <c r="L9340" t="str">
        <f t="shared" si="949"/>
        <v>Valdivia43936</v>
      </c>
      <c r="M9340" s="9">
        <f t="shared" si="950"/>
        <v>7</v>
      </c>
      <c r="N9340" t="str">
        <f t="shared" si="951"/>
        <v>Valdivia</v>
      </c>
      <c r="O9340" s="1">
        <f t="shared" si="952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53"/>
        <v>Valdivia439367</v>
      </c>
    </row>
    <row r="9341" spans="11:19" x14ac:dyDescent="0.3">
      <c r="K9341">
        <f t="shared" si="948"/>
        <v>0</v>
      </c>
      <c r="L9341" t="str">
        <f t="shared" si="949"/>
        <v>Valdivia43936</v>
      </c>
      <c r="M9341" s="9">
        <f t="shared" si="950"/>
        <v>8</v>
      </c>
      <c r="N9341" t="str">
        <f t="shared" si="951"/>
        <v>Valdivia</v>
      </c>
      <c r="O9341" s="1">
        <f t="shared" si="952"/>
        <v>43936</v>
      </c>
      <c r="P9341">
        <f>+VLOOKUP($N9341,[1]Hoja3!$A$4:$E$349,2,0)</f>
        <v>14</v>
      </c>
      <c r="Q9341">
        <f>+VLOOKUP($N9341,[1]Hoja3!$A$4:$E$349,3,0)</f>
        <v>14101</v>
      </c>
      <c r="R9341" t="str">
        <f>+VLOOKUP($N9341,[1]Hoja3!$A$4:$E$349,4,0)</f>
        <v>Los Ríos</v>
      </c>
      <c r="S9341" t="str">
        <f t="shared" si="953"/>
        <v>Valdivia439368</v>
      </c>
    </row>
    <row r="9342" spans="11:19" x14ac:dyDescent="0.3">
      <c r="K9342">
        <f t="shared" si="948"/>
        <v>0</v>
      </c>
      <c r="L9342" t="str">
        <f t="shared" si="949"/>
        <v>Valdivia43936</v>
      </c>
      <c r="M9342" s="9">
        <f t="shared" si="950"/>
        <v>9</v>
      </c>
      <c r="N9342" t="str">
        <f t="shared" si="951"/>
        <v>Valdivia</v>
      </c>
      <c r="O9342" s="1">
        <f t="shared" si="952"/>
        <v>43936</v>
      </c>
      <c r="P9342">
        <f>+VLOOKUP($N9342,[1]Hoja3!$A$4:$E$349,2,0)</f>
        <v>14</v>
      </c>
      <c r="Q9342">
        <f>+VLOOKUP($N9342,[1]Hoja3!$A$4:$E$349,3,0)</f>
        <v>14101</v>
      </c>
      <c r="R9342" t="str">
        <f>+VLOOKUP($N9342,[1]Hoja3!$A$4:$E$349,4,0)</f>
        <v>Los Ríos</v>
      </c>
      <c r="S9342" t="str">
        <f t="shared" si="953"/>
        <v>Valdivia439369</v>
      </c>
    </row>
    <row r="9343" spans="11:19" x14ac:dyDescent="0.3">
      <c r="K9343">
        <f t="shared" si="948"/>
        <v>0</v>
      </c>
      <c r="L9343" t="str">
        <f t="shared" si="949"/>
        <v>Valparaiso43936</v>
      </c>
      <c r="M9343" s="9">
        <v>1</v>
      </c>
      <c r="N9343" t="s">
        <v>352</v>
      </c>
      <c r="O9343" s="1">
        <f t="shared" si="952"/>
        <v>43936</v>
      </c>
      <c r="P9343">
        <f>+VLOOKUP($N9343,[1]Hoja3!$A$4:$E$349,2,0)</f>
        <v>5</v>
      </c>
      <c r="Q9343">
        <f>+VLOOKUP($N9343,[1]Hoja3!$A$4:$E$349,3,0)</f>
        <v>5101</v>
      </c>
      <c r="R9343" t="str">
        <f>+VLOOKUP($N9343,[1]Hoja3!$A$4:$E$349,4,0)</f>
        <v>Valparaíso</v>
      </c>
      <c r="S9343" t="str">
        <f t="shared" si="953"/>
        <v>Valparaiso439361</v>
      </c>
    </row>
    <row r="9344" spans="11:19" x14ac:dyDescent="0.3">
      <c r="K9344">
        <f t="shared" si="948"/>
        <v>0</v>
      </c>
      <c r="L9344" t="str">
        <f t="shared" si="949"/>
        <v>Vilcun43936</v>
      </c>
      <c r="M9344" s="9">
        <v>1</v>
      </c>
      <c r="N9344" t="s">
        <v>356</v>
      </c>
      <c r="O9344" s="1">
        <f t="shared" si="952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53"/>
        <v>Vilcun439361</v>
      </c>
    </row>
    <row r="9345" spans="11:19" x14ac:dyDescent="0.3">
      <c r="K9345">
        <f t="shared" si="948"/>
        <v>0</v>
      </c>
      <c r="L9345" t="str">
        <f t="shared" si="949"/>
        <v>Vilcun43936</v>
      </c>
      <c r="M9345" s="9">
        <f t="shared" si="950"/>
        <v>2</v>
      </c>
      <c r="N9345" t="str">
        <f t="shared" si="951"/>
        <v>Vilcun</v>
      </c>
      <c r="O9345" s="1">
        <f t="shared" si="952"/>
        <v>43936</v>
      </c>
      <c r="P9345">
        <f>+VLOOKUP($N9345,[1]Hoja3!$A$4:$E$349,2,0)</f>
        <v>9</v>
      </c>
      <c r="Q9345">
        <f>+VLOOKUP($N9345,[1]Hoja3!$A$4:$E$349,3,0)</f>
        <v>9119</v>
      </c>
      <c r="R9345" t="str">
        <f>+VLOOKUP($N9345,[1]Hoja3!$A$4:$E$349,4,0)</f>
        <v>Araucanía</v>
      </c>
      <c r="S9345" t="str">
        <f t="shared" si="953"/>
        <v>Vilcun439362</v>
      </c>
    </row>
    <row r="9346" spans="11:19" x14ac:dyDescent="0.3">
      <c r="K9346">
        <f t="shared" si="948"/>
        <v>0</v>
      </c>
      <c r="L9346" t="str">
        <f t="shared" si="949"/>
        <v>Vilcun43936</v>
      </c>
      <c r="M9346" s="9">
        <f t="shared" si="950"/>
        <v>3</v>
      </c>
      <c r="N9346" t="str">
        <f t="shared" si="951"/>
        <v>Vilcun</v>
      </c>
      <c r="O9346" s="1">
        <f t="shared" si="952"/>
        <v>43936</v>
      </c>
      <c r="P9346">
        <f>+VLOOKUP($N9346,[1]Hoja3!$A$4:$E$349,2,0)</f>
        <v>9</v>
      </c>
      <c r="Q9346">
        <f>+VLOOKUP($N9346,[1]Hoja3!$A$4:$E$349,3,0)</f>
        <v>9119</v>
      </c>
      <c r="R9346" t="str">
        <f>+VLOOKUP($N9346,[1]Hoja3!$A$4:$E$349,4,0)</f>
        <v>Araucanía</v>
      </c>
      <c r="S9346" t="str">
        <f t="shared" si="953"/>
        <v>Vilcun439363</v>
      </c>
    </row>
    <row r="9347" spans="11:19" x14ac:dyDescent="0.3">
      <c r="K9347">
        <f t="shared" si="948"/>
        <v>0</v>
      </c>
      <c r="L9347" t="str">
        <f t="shared" si="949"/>
        <v>Villarrica43936</v>
      </c>
      <c r="M9347" s="9">
        <v>1</v>
      </c>
      <c r="N9347" t="s">
        <v>367</v>
      </c>
      <c r="O9347" s="1">
        <f t="shared" si="952"/>
        <v>43936</v>
      </c>
      <c r="P9347">
        <f>+VLOOKUP($N9347,[1]Hoja3!$A$4:$E$349,2,0)</f>
        <v>9</v>
      </c>
      <c r="Q9347">
        <f>+VLOOKUP($N9347,[1]Hoja3!$A$4:$E$349,3,0)</f>
        <v>9120</v>
      </c>
      <c r="R9347" t="str">
        <f>+VLOOKUP($N9347,[1]Hoja3!$A$4:$E$349,4,0)</f>
        <v>Araucanía</v>
      </c>
      <c r="S9347" t="str">
        <f t="shared" si="953"/>
        <v>Villarrica439361</v>
      </c>
    </row>
    <row r="9348" spans="11:19" x14ac:dyDescent="0.3">
      <c r="K9348">
        <f t="shared" si="948"/>
        <v>0</v>
      </c>
      <c r="L9348" t="str">
        <f t="shared" si="949"/>
        <v>Vina del Mar43936</v>
      </c>
      <c r="M9348" s="9">
        <v>1</v>
      </c>
      <c r="N9348" t="s">
        <v>359</v>
      </c>
      <c r="O9348" s="1">
        <f t="shared" si="952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53"/>
        <v>Vina del Mar439361</v>
      </c>
    </row>
    <row r="9349" spans="11:19" x14ac:dyDescent="0.3">
      <c r="K9349">
        <f t="shared" si="948"/>
        <v>0</v>
      </c>
      <c r="L9349" t="str">
        <f t="shared" si="949"/>
        <v>Vina del Mar43936</v>
      </c>
      <c r="M9349" s="9">
        <f t="shared" si="950"/>
        <v>2</v>
      </c>
      <c r="N9349" t="str">
        <f t="shared" si="951"/>
        <v>Vina del Mar</v>
      </c>
      <c r="O9349" s="1">
        <f t="shared" si="952"/>
        <v>43936</v>
      </c>
      <c r="P9349">
        <f>+VLOOKUP($N9349,[1]Hoja3!$A$4:$E$349,2,0)</f>
        <v>5</v>
      </c>
      <c r="Q9349">
        <f>+VLOOKUP($N9349,[1]Hoja3!$A$4:$E$349,3,0)</f>
        <v>5109</v>
      </c>
      <c r="R9349" t="str">
        <f>+VLOOKUP($N9349,[1]Hoja3!$A$4:$E$349,4,0)</f>
        <v>Valparaíso</v>
      </c>
      <c r="S9349" t="str">
        <f t="shared" si="953"/>
        <v>Vina del Mar439362</v>
      </c>
    </row>
    <row r="9350" spans="11:19" x14ac:dyDescent="0.3">
      <c r="K9350">
        <f t="shared" si="948"/>
        <v>0</v>
      </c>
      <c r="L9350" t="str">
        <f t="shared" si="949"/>
        <v>Vina del Mar43936</v>
      </c>
      <c r="M9350" s="9">
        <f t="shared" si="950"/>
        <v>3</v>
      </c>
      <c r="N9350" t="str">
        <f t="shared" si="951"/>
        <v>Vina del Mar</v>
      </c>
      <c r="O9350" s="1">
        <f t="shared" si="952"/>
        <v>43936</v>
      </c>
      <c r="P9350">
        <f>+VLOOKUP($N9350,[1]Hoja3!$A$4:$E$349,2,0)</f>
        <v>5</v>
      </c>
      <c r="Q9350">
        <f>+VLOOKUP($N9350,[1]Hoja3!$A$4:$E$349,3,0)</f>
        <v>5109</v>
      </c>
      <c r="R9350" t="str">
        <f>+VLOOKUP($N9350,[1]Hoja3!$A$4:$E$349,4,0)</f>
        <v>Valparaíso</v>
      </c>
      <c r="S9350" t="str">
        <f t="shared" si="953"/>
        <v>Vina del Mar439363</v>
      </c>
    </row>
    <row r="9351" spans="11:19" x14ac:dyDescent="0.3">
      <c r="K9351">
        <f t="shared" ref="K9351:K9414" si="954">+COUNTIFS($L$6:$L$20000,B9351)</f>
        <v>0</v>
      </c>
      <c r="L9351" t="str">
        <f t="shared" si="949"/>
        <v>Vitacura43936</v>
      </c>
      <c r="M9351" s="9">
        <v>1</v>
      </c>
      <c r="N9351" t="s">
        <v>360</v>
      </c>
      <c r="O9351" s="1">
        <f t="shared" si="952"/>
        <v>43936</v>
      </c>
      <c r="P9351">
        <f>+VLOOKUP($N9351,[1]Hoja3!$A$4:$E$349,2,0)</f>
        <v>13</v>
      </c>
      <c r="Q9351">
        <f>+VLOOKUP($N9351,[1]Hoja3!$A$4:$E$349,3,0)</f>
        <v>13132</v>
      </c>
      <c r="R9351" t="str">
        <f>+VLOOKUP($N9351,[1]Hoja3!$A$4:$E$349,4,0)</f>
        <v>Metropolitana</v>
      </c>
      <c r="S9351" t="str">
        <f t="shared" si="953"/>
        <v>Vitacura439361</v>
      </c>
    </row>
    <row r="9352" spans="11:19" x14ac:dyDescent="0.3">
      <c r="K9352">
        <f t="shared" si="954"/>
        <v>0</v>
      </c>
      <c r="L9352" s="7" t="str">
        <f t="shared" si="949"/>
        <v>Cabildo43941</v>
      </c>
      <c r="M9352" s="15">
        <v>1</v>
      </c>
      <c r="N9352" s="7" t="s">
        <v>41</v>
      </c>
      <c r="O9352" s="8">
        <v>43941</v>
      </c>
      <c r="P9352" s="7">
        <f>+VLOOKUP($N9352,[1]Hoja3!$A$4:$E$349,2,0)</f>
        <v>5</v>
      </c>
      <c r="Q9352" s="7">
        <f>+VLOOKUP($N9352,[1]Hoja3!$A$4:$E$349,3,0)</f>
        <v>5402</v>
      </c>
      <c r="R9352" s="7" t="str">
        <f>+VLOOKUP($N9352,[1]Hoja3!$A$4:$E$349,4,0)</f>
        <v>Valparaíso</v>
      </c>
      <c r="S9352" s="7" t="str">
        <f t="shared" si="953"/>
        <v>Cabildo439411</v>
      </c>
    </row>
    <row r="9353" spans="11:19" x14ac:dyDescent="0.3">
      <c r="K9353">
        <f t="shared" si="954"/>
        <v>0</v>
      </c>
      <c r="L9353" t="str">
        <f t="shared" si="949"/>
        <v>Chanco43941</v>
      </c>
      <c r="M9353" s="9">
        <v>1</v>
      </c>
      <c r="N9353" t="s">
        <v>64</v>
      </c>
      <c r="O9353" s="1">
        <f t="shared" si="952"/>
        <v>43941</v>
      </c>
      <c r="P9353">
        <f>+VLOOKUP($N9353,[1]Hoja3!$A$4:$E$349,2,0)</f>
        <v>7</v>
      </c>
      <c r="Q9353">
        <f>+VLOOKUP($N9353,[1]Hoja3!$A$4:$E$349,3,0)</f>
        <v>7202</v>
      </c>
      <c r="R9353" t="str">
        <f>+VLOOKUP($N9353,[1]Hoja3!$A$4:$E$349,4,0)</f>
        <v>Maule</v>
      </c>
      <c r="S9353" t="str">
        <f t="shared" si="953"/>
        <v>Chanco439411</v>
      </c>
    </row>
    <row r="9354" spans="11:19" x14ac:dyDescent="0.3">
      <c r="K9354">
        <f t="shared" si="954"/>
        <v>0</v>
      </c>
      <c r="L9354" t="str">
        <f t="shared" si="949"/>
        <v>Collipulli43941</v>
      </c>
      <c r="M9354" s="9">
        <v>1</v>
      </c>
      <c r="N9354" t="s">
        <v>84</v>
      </c>
      <c r="O9354" s="1">
        <f t="shared" si="952"/>
        <v>43941</v>
      </c>
      <c r="P9354">
        <f>+VLOOKUP($N9354,[1]Hoja3!$A$4:$E$349,2,0)</f>
        <v>9</v>
      </c>
      <c r="Q9354">
        <f>+VLOOKUP($N9354,[1]Hoja3!$A$4:$E$349,3,0)</f>
        <v>9202</v>
      </c>
      <c r="R9354" t="str">
        <f>+VLOOKUP($N9354,[1]Hoja3!$A$4:$E$349,4,0)</f>
        <v>Araucanía</v>
      </c>
      <c r="S9354" t="str">
        <f t="shared" si="953"/>
        <v>Collipulli439411</v>
      </c>
    </row>
    <row r="9355" spans="11:19" x14ac:dyDescent="0.3">
      <c r="K9355">
        <f t="shared" si="954"/>
        <v>0</v>
      </c>
      <c r="L9355" t="str">
        <f t="shared" si="949"/>
        <v>Curepto43941</v>
      </c>
      <c r="M9355" s="9">
        <v>1</v>
      </c>
      <c r="N9355" t="s">
        <v>102</v>
      </c>
      <c r="O9355" s="1">
        <f t="shared" si="952"/>
        <v>43941</v>
      </c>
      <c r="P9355">
        <f>+VLOOKUP($N9355,[1]Hoja3!$A$4:$E$349,2,0)</f>
        <v>7</v>
      </c>
      <c r="Q9355">
        <f>+VLOOKUP($N9355,[1]Hoja3!$A$4:$E$349,3,0)</f>
        <v>7103</v>
      </c>
      <c r="R9355" t="str">
        <f>+VLOOKUP($N9355,[1]Hoja3!$A$4:$E$349,4,0)</f>
        <v>Maule</v>
      </c>
      <c r="S9355" t="str">
        <f t="shared" si="953"/>
        <v>Curepto439411</v>
      </c>
    </row>
    <row r="9356" spans="11:19" x14ac:dyDescent="0.3">
      <c r="K9356">
        <f t="shared" si="954"/>
        <v>0</v>
      </c>
      <c r="L9356" t="str">
        <f t="shared" si="949"/>
        <v>Hijuelas43941</v>
      </c>
      <c r="M9356" s="9">
        <v>1</v>
      </c>
      <c r="N9356" t="s">
        <v>127</v>
      </c>
      <c r="O9356" s="1">
        <f t="shared" si="952"/>
        <v>43941</v>
      </c>
      <c r="P9356">
        <f>+VLOOKUP($N9356,[1]Hoja3!$A$4:$E$349,2,0)</f>
        <v>5</v>
      </c>
      <c r="Q9356">
        <f>+VLOOKUP($N9356,[1]Hoja3!$A$4:$E$349,3,0)</f>
        <v>5503</v>
      </c>
      <c r="R9356" t="str">
        <f>+VLOOKUP($N9356,[1]Hoja3!$A$4:$E$349,4,0)</f>
        <v>Valparaíso</v>
      </c>
      <c r="S9356" t="str">
        <f t="shared" si="953"/>
        <v>Hijuelas439411</v>
      </c>
    </row>
    <row r="9357" spans="11:19" x14ac:dyDescent="0.3">
      <c r="K9357">
        <f t="shared" si="954"/>
        <v>0</v>
      </c>
      <c r="L9357" t="str">
        <f t="shared" si="949"/>
        <v>Huasco43941</v>
      </c>
      <c r="M9357" s="9">
        <v>1</v>
      </c>
      <c r="N9357" t="s">
        <v>133</v>
      </c>
      <c r="O9357" s="1">
        <f t="shared" si="952"/>
        <v>43941</v>
      </c>
      <c r="P9357">
        <f>+VLOOKUP($N9357,[1]Hoja3!$A$4:$E$349,2,0)</f>
        <v>3</v>
      </c>
      <c r="Q9357">
        <f>+VLOOKUP($N9357,[1]Hoja3!$A$4:$E$349,3,0)</f>
        <v>3304</v>
      </c>
      <c r="R9357" t="str">
        <f>+VLOOKUP($N9357,[1]Hoja3!$A$4:$E$349,4,0)</f>
        <v>Atacama</v>
      </c>
      <c r="S9357" t="str">
        <f t="shared" si="953"/>
        <v>Huasco439411</v>
      </c>
    </row>
    <row r="9358" spans="11:19" x14ac:dyDescent="0.3">
      <c r="K9358">
        <f t="shared" si="954"/>
        <v>0</v>
      </c>
      <c r="L9358" t="str">
        <f t="shared" si="949"/>
        <v>Panguipulli43941</v>
      </c>
      <c r="M9358" s="9">
        <v>1</v>
      </c>
      <c r="N9358" t="s">
        <v>223</v>
      </c>
      <c r="O9358" s="1">
        <f t="shared" si="952"/>
        <v>43941</v>
      </c>
      <c r="P9358">
        <f>+VLOOKUP($N9358,[1]Hoja3!$A$4:$E$349,2,0)</f>
        <v>14</v>
      </c>
      <c r="Q9358">
        <f>+VLOOKUP($N9358,[1]Hoja3!$A$4:$E$349,3,0)</f>
        <v>14108</v>
      </c>
      <c r="R9358" t="str">
        <f>+VLOOKUP($N9358,[1]Hoja3!$A$4:$E$349,4,0)</f>
        <v>Los Ríos</v>
      </c>
      <c r="S9358" t="str">
        <f t="shared" si="953"/>
        <v>Panguipulli439411</v>
      </c>
    </row>
    <row r="9359" spans="11:19" x14ac:dyDescent="0.3">
      <c r="K9359">
        <f t="shared" si="954"/>
        <v>0</v>
      </c>
      <c r="L9359" t="str">
        <f t="shared" si="949"/>
        <v>Pencahue43941</v>
      </c>
      <c r="M9359" s="9">
        <v>1</v>
      </c>
      <c r="N9359" t="s">
        <v>234</v>
      </c>
      <c r="O9359" s="1">
        <f t="shared" si="952"/>
        <v>43941</v>
      </c>
      <c r="P9359">
        <f>+VLOOKUP($N9359,[1]Hoja3!$A$4:$E$349,2,0)</f>
        <v>7</v>
      </c>
      <c r="Q9359">
        <f>+VLOOKUP($N9359,[1]Hoja3!$A$4:$E$349,3,0)</f>
        <v>7107</v>
      </c>
      <c r="R9359" t="str">
        <f>+VLOOKUP($N9359,[1]Hoja3!$A$4:$E$349,4,0)</f>
        <v>Maule</v>
      </c>
      <c r="S9359" t="str">
        <f t="shared" si="953"/>
        <v>Pencahue439411</v>
      </c>
    </row>
    <row r="9360" spans="11:19" x14ac:dyDescent="0.3">
      <c r="K9360">
        <f t="shared" si="954"/>
        <v>0</v>
      </c>
      <c r="L9360" t="str">
        <f t="shared" si="949"/>
        <v>Quilleco43941</v>
      </c>
      <c r="M9360" s="9">
        <v>1</v>
      </c>
      <c r="N9360" t="s">
        <v>273</v>
      </c>
      <c r="O9360" s="1">
        <f t="shared" si="952"/>
        <v>43941</v>
      </c>
      <c r="P9360">
        <f>+VLOOKUP($N9360,[1]Hoja3!$A$4:$E$349,2,0)</f>
        <v>8</v>
      </c>
      <c r="Q9360">
        <f>+VLOOKUP($N9360,[1]Hoja3!$A$4:$E$349,3,0)</f>
        <v>8309</v>
      </c>
      <c r="R9360" t="str">
        <f>+VLOOKUP($N9360,[1]Hoja3!$A$4:$E$349,4,0)</f>
        <v>Biobío</v>
      </c>
      <c r="S9360" t="str">
        <f t="shared" si="953"/>
        <v>Quilleco439411</v>
      </c>
    </row>
    <row r="9361" spans="11:19" x14ac:dyDescent="0.3">
      <c r="K9361">
        <f t="shared" si="954"/>
        <v>0</v>
      </c>
      <c r="L9361" t="str">
        <f t="shared" si="949"/>
        <v>San Esteban43941</v>
      </c>
      <c r="M9361" s="9">
        <v>1</v>
      </c>
      <c r="N9361" t="s">
        <v>306</v>
      </c>
      <c r="O9361" s="1">
        <f t="shared" si="952"/>
        <v>43941</v>
      </c>
      <c r="P9361">
        <f>+VLOOKUP($N9361,[1]Hoja3!$A$4:$E$349,2,0)</f>
        <v>5</v>
      </c>
      <c r="Q9361">
        <f>+VLOOKUP($N9361,[1]Hoja3!$A$4:$E$349,3,0)</f>
        <v>5304</v>
      </c>
      <c r="R9361" t="str">
        <f>+VLOOKUP($N9361,[1]Hoja3!$A$4:$E$349,4,0)</f>
        <v>Valparaíso</v>
      </c>
      <c r="S9361" t="str">
        <f t="shared" si="953"/>
        <v>San Esteban439411</v>
      </c>
    </row>
    <row r="9362" spans="11:19" x14ac:dyDescent="0.3">
      <c r="K9362">
        <f t="shared" si="954"/>
        <v>0</v>
      </c>
      <c r="L9362" t="str">
        <f t="shared" si="949"/>
        <v>San Pedro43941</v>
      </c>
      <c r="M9362" s="9">
        <v>1</v>
      </c>
      <c r="N9362" t="s">
        <v>319</v>
      </c>
      <c r="O9362" s="1">
        <f t="shared" si="952"/>
        <v>43941</v>
      </c>
      <c r="P9362">
        <f>+VLOOKUP($N9362,[1]Hoja3!$A$4:$E$349,2,0)</f>
        <v>13</v>
      </c>
      <c r="Q9362">
        <f>+VLOOKUP($N9362,[1]Hoja3!$A$4:$E$349,3,0)</f>
        <v>13505</v>
      </c>
      <c r="R9362" t="str">
        <f>+VLOOKUP($N9362,[1]Hoja3!$A$4:$E$349,4,0)</f>
        <v>Metropolitana</v>
      </c>
      <c r="S9362" t="str">
        <f t="shared" si="953"/>
        <v>San Pedro439411</v>
      </c>
    </row>
    <row r="9363" spans="11:19" x14ac:dyDescent="0.3">
      <c r="K9363">
        <f t="shared" si="954"/>
        <v>0</v>
      </c>
      <c r="L9363" t="str">
        <f t="shared" si="949"/>
        <v>Villa Alegre43941</v>
      </c>
      <c r="M9363" s="9">
        <v>1</v>
      </c>
      <c r="N9363" t="s">
        <v>357</v>
      </c>
      <c r="O9363" s="1">
        <f t="shared" si="952"/>
        <v>43941</v>
      </c>
      <c r="P9363">
        <f>+VLOOKUP($N9363,[1]Hoja3!$A$4:$E$349,2,0)</f>
        <v>7</v>
      </c>
      <c r="Q9363">
        <f>+VLOOKUP($N9363,[1]Hoja3!$A$4:$E$349,3,0)</f>
        <v>7407</v>
      </c>
      <c r="R9363" t="str">
        <f>+VLOOKUP($N9363,[1]Hoja3!$A$4:$E$349,4,0)</f>
        <v>Maule</v>
      </c>
      <c r="S9363" t="str">
        <f t="shared" si="953"/>
        <v>Villa Alegre439411</v>
      </c>
    </row>
    <row r="9364" spans="11:19" x14ac:dyDescent="0.3">
      <c r="K9364">
        <f t="shared" si="954"/>
        <v>0</v>
      </c>
      <c r="L9364" t="str">
        <f t="shared" si="949"/>
        <v>Yerbas Buenas43941</v>
      </c>
      <c r="M9364" s="9">
        <v>1</v>
      </c>
      <c r="N9364" t="s">
        <v>361</v>
      </c>
      <c r="O9364" s="1">
        <f t="shared" si="952"/>
        <v>43941</v>
      </c>
      <c r="P9364">
        <f>+VLOOKUP($N9364,[1]Hoja3!$A$4:$E$349,2,0)</f>
        <v>7</v>
      </c>
      <c r="Q9364">
        <f>+VLOOKUP($N9364,[1]Hoja3!$A$4:$E$349,3,0)</f>
        <v>7408</v>
      </c>
      <c r="R9364" t="str">
        <f>+VLOOKUP($N9364,[1]Hoja3!$A$4:$E$349,4,0)</f>
        <v>Maule</v>
      </c>
      <c r="S9364" t="str">
        <f t="shared" si="953"/>
        <v>Yerbas Buenas439411</v>
      </c>
    </row>
    <row r="9365" spans="11:19" x14ac:dyDescent="0.3">
      <c r="K9365">
        <f t="shared" si="954"/>
        <v>0</v>
      </c>
      <c r="L9365" t="str">
        <f t="shared" si="949"/>
        <v>Maria Elena43941</v>
      </c>
      <c r="M9365" s="9">
        <v>1</v>
      </c>
      <c r="N9365" t="s">
        <v>189</v>
      </c>
      <c r="O9365" s="1">
        <f t="shared" si="952"/>
        <v>43941</v>
      </c>
      <c r="P9365">
        <f>+VLOOKUP($N9365,[1]Hoja3!$A$4:$E$349,2,0)</f>
        <v>2</v>
      </c>
      <c r="Q9365">
        <f>+VLOOKUP($N9365,[1]Hoja3!$A$4:$E$349,3,0)</f>
        <v>2302</v>
      </c>
      <c r="R9365" t="str">
        <f>+VLOOKUP($N9365,[1]Hoja3!$A$4:$E$349,4,0)</f>
        <v>Antofagasta</v>
      </c>
      <c r="S9365" t="str">
        <f t="shared" si="953"/>
        <v>Maria Elena439411</v>
      </c>
    </row>
    <row r="9366" spans="11:19" x14ac:dyDescent="0.3">
      <c r="K9366">
        <f t="shared" si="954"/>
        <v>0</v>
      </c>
      <c r="L9366" t="str">
        <f t="shared" si="949"/>
        <v>Maria Elena43941</v>
      </c>
      <c r="M9366" s="9">
        <f>+M9365+1</f>
        <v>2</v>
      </c>
      <c r="N9366" t="str">
        <f t="shared" si="951"/>
        <v>Maria Elena</v>
      </c>
      <c r="O9366" s="1">
        <f t="shared" si="952"/>
        <v>43941</v>
      </c>
      <c r="P9366">
        <f>+VLOOKUP($N9366,[1]Hoja3!$A$4:$E$349,2,0)</f>
        <v>2</v>
      </c>
      <c r="Q9366">
        <f>+VLOOKUP($N9366,[1]Hoja3!$A$4:$E$349,3,0)</f>
        <v>2302</v>
      </c>
      <c r="R9366" t="str">
        <f>+VLOOKUP($N9366,[1]Hoja3!$A$4:$E$349,4,0)</f>
        <v>Antofagasta</v>
      </c>
      <c r="S9366" t="str">
        <f t="shared" si="953"/>
        <v>Maria Elena439412</v>
      </c>
    </row>
    <row r="9367" spans="11:19" x14ac:dyDescent="0.3">
      <c r="K9367">
        <f t="shared" si="954"/>
        <v>0</v>
      </c>
      <c r="L9367" t="str">
        <f t="shared" si="949"/>
        <v>Putaendo43941</v>
      </c>
      <c r="M9367" s="9">
        <v>1</v>
      </c>
      <c r="N9367" t="s">
        <v>265</v>
      </c>
      <c r="O9367" s="1">
        <f t="shared" si="952"/>
        <v>43941</v>
      </c>
      <c r="P9367">
        <f>+VLOOKUP($N9367,[1]Hoja3!$A$4:$E$349,2,0)</f>
        <v>5</v>
      </c>
      <c r="Q9367">
        <f>+VLOOKUP($N9367,[1]Hoja3!$A$4:$E$349,3,0)</f>
        <v>5705</v>
      </c>
      <c r="R9367" t="str">
        <f>+VLOOKUP($N9367,[1]Hoja3!$A$4:$E$349,4,0)</f>
        <v>Valparaíso</v>
      </c>
      <c r="S9367" t="str">
        <f t="shared" si="953"/>
        <v>Putaendo439411</v>
      </c>
    </row>
    <row r="9368" spans="11:19" x14ac:dyDescent="0.3">
      <c r="K9368">
        <f t="shared" si="954"/>
        <v>0</v>
      </c>
      <c r="L9368" t="str">
        <f t="shared" si="949"/>
        <v>Putaendo43941</v>
      </c>
      <c r="M9368" s="9">
        <f t="shared" si="950"/>
        <v>2</v>
      </c>
      <c r="N9368" t="str">
        <f t="shared" si="951"/>
        <v>Putaendo</v>
      </c>
      <c r="O9368" s="1">
        <f t="shared" si="952"/>
        <v>43941</v>
      </c>
      <c r="P9368">
        <f>+VLOOKUP($N9368,[1]Hoja3!$A$4:$E$349,2,0)</f>
        <v>5</v>
      </c>
      <c r="Q9368">
        <f>+VLOOKUP($N9368,[1]Hoja3!$A$4:$E$349,3,0)</f>
        <v>5705</v>
      </c>
      <c r="R9368" t="str">
        <f>+VLOOKUP($N9368,[1]Hoja3!$A$4:$E$349,4,0)</f>
        <v>Valparaíso</v>
      </c>
      <c r="S9368" t="str">
        <f t="shared" si="953"/>
        <v>Putaendo439412</v>
      </c>
    </row>
    <row r="9369" spans="11:19" x14ac:dyDescent="0.3">
      <c r="K9369">
        <f t="shared" si="954"/>
        <v>0</v>
      </c>
      <c r="L9369" t="str">
        <f t="shared" si="949"/>
        <v>San Clemente43941</v>
      </c>
      <c r="M9369" s="9">
        <v>1</v>
      </c>
      <c r="N9369" t="s">
        <v>305</v>
      </c>
      <c r="O9369" s="1">
        <f t="shared" si="952"/>
        <v>43941</v>
      </c>
      <c r="P9369">
        <f>+VLOOKUP($N9369,[1]Hoja3!$A$4:$E$349,2,0)</f>
        <v>7</v>
      </c>
      <c r="Q9369">
        <f>+VLOOKUP($N9369,[1]Hoja3!$A$4:$E$349,3,0)</f>
        <v>7109</v>
      </c>
      <c r="R9369" t="str">
        <f>+VLOOKUP($N9369,[1]Hoja3!$A$4:$E$349,4,0)</f>
        <v>Maule</v>
      </c>
      <c r="S9369" t="str">
        <f t="shared" si="953"/>
        <v>San Clemente439411</v>
      </c>
    </row>
    <row r="9370" spans="11:19" x14ac:dyDescent="0.3">
      <c r="K9370">
        <f t="shared" si="954"/>
        <v>0</v>
      </c>
      <c r="L9370" t="str">
        <f t="shared" si="949"/>
        <v>San Clemente43941</v>
      </c>
      <c r="M9370" s="9">
        <f t="shared" si="950"/>
        <v>2</v>
      </c>
      <c r="N9370" t="str">
        <f t="shared" si="951"/>
        <v>San Clemente</v>
      </c>
      <c r="O9370" s="1">
        <f t="shared" si="952"/>
        <v>43941</v>
      </c>
      <c r="P9370">
        <f>+VLOOKUP($N9370,[1]Hoja3!$A$4:$E$349,2,0)</f>
        <v>7</v>
      </c>
      <c r="Q9370">
        <f>+VLOOKUP($N9370,[1]Hoja3!$A$4:$E$349,3,0)</f>
        <v>7109</v>
      </c>
      <c r="R9370" t="str">
        <f>+VLOOKUP($N9370,[1]Hoja3!$A$4:$E$349,4,0)</f>
        <v>Maule</v>
      </c>
      <c r="S9370" t="str">
        <f t="shared" si="953"/>
        <v>San Clemente439412</v>
      </c>
    </row>
    <row r="9371" spans="11:19" x14ac:dyDescent="0.3">
      <c r="K9371">
        <f t="shared" si="954"/>
        <v>0</v>
      </c>
      <c r="L9371" t="str">
        <f t="shared" si="949"/>
        <v>Victoria43941</v>
      </c>
      <c r="M9371" s="9">
        <v>1</v>
      </c>
      <c r="N9371" t="s">
        <v>354</v>
      </c>
      <c r="O9371" s="1">
        <f t="shared" si="952"/>
        <v>43941</v>
      </c>
      <c r="P9371">
        <f>+VLOOKUP($N9371,[1]Hoja3!$A$4:$E$349,2,0)</f>
        <v>9</v>
      </c>
      <c r="Q9371">
        <f>+VLOOKUP($N9371,[1]Hoja3!$A$4:$E$349,3,0)</f>
        <v>9211</v>
      </c>
      <c r="R9371" t="str">
        <f>+VLOOKUP($N9371,[1]Hoja3!$A$4:$E$349,4,0)</f>
        <v>Araucanía</v>
      </c>
      <c r="S9371" t="str">
        <f t="shared" si="953"/>
        <v>Victoria439411</v>
      </c>
    </row>
    <row r="9372" spans="11:19" x14ac:dyDescent="0.3">
      <c r="K9372">
        <f t="shared" si="954"/>
        <v>0</v>
      </c>
      <c r="L9372" t="str">
        <f t="shared" si="949"/>
        <v>Victoria43941</v>
      </c>
      <c r="M9372" s="9">
        <f t="shared" si="950"/>
        <v>2</v>
      </c>
      <c r="N9372" t="str">
        <f t="shared" si="951"/>
        <v>Victoria</v>
      </c>
      <c r="O9372" s="1">
        <f t="shared" si="952"/>
        <v>43941</v>
      </c>
      <c r="P9372">
        <f>+VLOOKUP($N9372,[1]Hoja3!$A$4:$E$349,2,0)</f>
        <v>9</v>
      </c>
      <c r="Q9372">
        <f>+VLOOKUP($N9372,[1]Hoja3!$A$4:$E$349,3,0)</f>
        <v>9211</v>
      </c>
      <c r="R9372" t="str">
        <f>+VLOOKUP($N9372,[1]Hoja3!$A$4:$E$349,4,0)</f>
        <v>Araucanía</v>
      </c>
      <c r="S9372" t="str">
        <f t="shared" si="953"/>
        <v>Victoria439412</v>
      </c>
    </row>
    <row r="9373" spans="11:19" x14ac:dyDescent="0.3">
      <c r="K9373">
        <f t="shared" si="954"/>
        <v>0</v>
      </c>
      <c r="L9373" t="str">
        <f t="shared" si="949"/>
        <v>Romeral43941</v>
      </c>
      <c r="M9373" s="9">
        <v>1</v>
      </c>
      <c r="N9373" t="s">
        <v>298</v>
      </c>
      <c r="O9373" s="1">
        <f t="shared" si="952"/>
        <v>43941</v>
      </c>
      <c r="P9373">
        <f>+VLOOKUP($N9373,[1]Hoja3!$A$4:$E$349,2,0)</f>
        <v>7</v>
      </c>
      <c r="Q9373">
        <f>+VLOOKUP($N9373,[1]Hoja3!$A$4:$E$349,3,0)</f>
        <v>7306</v>
      </c>
      <c r="R9373" t="str">
        <f>+VLOOKUP($N9373,[1]Hoja3!$A$4:$E$349,4,0)</f>
        <v>Maule</v>
      </c>
      <c r="S9373" t="str">
        <f t="shared" si="953"/>
        <v>Romeral439411</v>
      </c>
    </row>
    <row r="9374" spans="11:19" x14ac:dyDescent="0.3">
      <c r="K9374">
        <f t="shared" si="954"/>
        <v>0</v>
      </c>
      <c r="L9374" t="str">
        <f t="shared" ref="L9374:L9437" si="955">+N9374&amp;O9374</f>
        <v>Romeral43941</v>
      </c>
      <c r="M9374" s="9">
        <f t="shared" ref="M9374:M9437" si="956">+M9373+1</f>
        <v>2</v>
      </c>
      <c r="N9374" t="str">
        <f t="shared" ref="N9374:N9437" si="957">+N9373</f>
        <v>Romeral</v>
      </c>
      <c r="O9374" s="1">
        <f t="shared" ref="O9374:O9437" si="958">+O9373</f>
        <v>43941</v>
      </c>
      <c r="P9374">
        <f>+VLOOKUP($N9374,[1]Hoja3!$A$4:$E$349,2,0)</f>
        <v>7</v>
      </c>
      <c r="Q9374">
        <f>+VLOOKUP($N9374,[1]Hoja3!$A$4:$E$349,3,0)</f>
        <v>7306</v>
      </c>
      <c r="R9374" t="str">
        <f>+VLOOKUP($N9374,[1]Hoja3!$A$4:$E$349,4,0)</f>
        <v>Maule</v>
      </c>
      <c r="S9374" t="str">
        <f t="shared" ref="S9374:S9437" si="959">+N9374&amp;O9374&amp;M9374</f>
        <v>Romeral439412</v>
      </c>
    </row>
    <row r="9375" spans="11:19" x14ac:dyDescent="0.3">
      <c r="K9375">
        <f t="shared" si="954"/>
        <v>0</v>
      </c>
      <c r="L9375" t="str">
        <f t="shared" si="955"/>
        <v>Romeral43941</v>
      </c>
      <c r="M9375" s="9">
        <f t="shared" si="956"/>
        <v>3</v>
      </c>
      <c r="N9375" t="str">
        <f t="shared" si="957"/>
        <v>Romeral</v>
      </c>
      <c r="O9375" s="1">
        <f t="shared" si="958"/>
        <v>43941</v>
      </c>
      <c r="P9375">
        <f>+VLOOKUP($N9375,[1]Hoja3!$A$4:$E$349,2,0)</f>
        <v>7</v>
      </c>
      <c r="Q9375">
        <f>+VLOOKUP($N9375,[1]Hoja3!$A$4:$E$349,3,0)</f>
        <v>7306</v>
      </c>
      <c r="R9375" t="str">
        <f>+VLOOKUP($N9375,[1]Hoja3!$A$4:$E$349,4,0)</f>
        <v>Maule</v>
      </c>
      <c r="S9375" t="str">
        <f t="shared" si="959"/>
        <v>Romeral439413</v>
      </c>
    </row>
    <row r="9376" spans="11:19" x14ac:dyDescent="0.3">
      <c r="K9376">
        <f t="shared" si="954"/>
        <v>0</v>
      </c>
      <c r="L9376" t="str">
        <f t="shared" si="955"/>
        <v>Ancud43941</v>
      </c>
      <c r="M9376" s="9">
        <v>1</v>
      </c>
      <c r="N9376" t="s">
        <v>31</v>
      </c>
      <c r="O9376" s="1">
        <f t="shared" si="958"/>
        <v>43941</v>
      </c>
      <c r="P9376">
        <f>+VLOOKUP($N9376,[1]Hoja3!$A$4:$E$349,2,0)</f>
        <v>10</v>
      </c>
      <c r="Q9376">
        <f>+VLOOKUP($N9376,[1]Hoja3!$A$4:$E$349,3,0)</f>
        <v>10202</v>
      </c>
      <c r="R9376" t="str">
        <f>+VLOOKUP($N9376,[1]Hoja3!$A$4:$E$349,4,0)</f>
        <v>Los Lagos</v>
      </c>
      <c r="S9376" t="str">
        <f t="shared" si="959"/>
        <v>Ancud439411</v>
      </c>
    </row>
    <row r="9377" spans="11:19" x14ac:dyDescent="0.3">
      <c r="K9377">
        <f t="shared" si="954"/>
        <v>0</v>
      </c>
      <c r="L9377" t="str">
        <f t="shared" si="955"/>
        <v>Ancud43941</v>
      </c>
      <c r="M9377" s="9">
        <f t="shared" si="956"/>
        <v>2</v>
      </c>
      <c r="N9377" t="str">
        <f t="shared" si="957"/>
        <v>Ancud</v>
      </c>
      <c r="O9377" s="1">
        <f t="shared" si="958"/>
        <v>43941</v>
      </c>
      <c r="P9377">
        <f>+VLOOKUP($N9377,[1]Hoja3!$A$4:$E$349,2,0)</f>
        <v>10</v>
      </c>
      <c r="Q9377">
        <f>+VLOOKUP($N9377,[1]Hoja3!$A$4:$E$349,3,0)</f>
        <v>10202</v>
      </c>
      <c r="R9377" t="str">
        <f>+VLOOKUP($N9377,[1]Hoja3!$A$4:$E$349,4,0)</f>
        <v>Los Lagos</v>
      </c>
      <c r="S9377" t="str">
        <f t="shared" si="959"/>
        <v>Ancud439412</v>
      </c>
    </row>
    <row r="9378" spans="11:19" x14ac:dyDescent="0.3">
      <c r="K9378">
        <f t="shared" si="954"/>
        <v>0</v>
      </c>
      <c r="L9378" t="str">
        <f t="shared" si="955"/>
        <v>Ancud43941</v>
      </c>
      <c r="M9378" s="9">
        <f t="shared" si="956"/>
        <v>3</v>
      </c>
      <c r="N9378" t="str">
        <f t="shared" si="957"/>
        <v>Ancud</v>
      </c>
      <c r="O9378" s="1">
        <f t="shared" si="958"/>
        <v>43941</v>
      </c>
      <c r="P9378">
        <f>+VLOOKUP($N9378,[1]Hoja3!$A$4:$E$349,2,0)</f>
        <v>10</v>
      </c>
      <c r="Q9378">
        <f>+VLOOKUP($N9378,[1]Hoja3!$A$4:$E$349,3,0)</f>
        <v>10202</v>
      </c>
      <c r="R9378" t="str">
        <f>+VLOOKUP($N9378,[1]Hoja3!$A$4:$E$349,4,0)</f>
        <v>Los Lagos</v>
      </c>
      <c r="S9378" t="str">
        <f t="shared" si="959"/>
        <v>Ancud439413</v>
      </c>
    </row>
    <row r="9379" spans="11:19" x14ac:dyDescent="0.3">
      <c r="K9379">
        <f t="shared" si="954"/>
        <v>0</v>
      </c>
      <c r="L9379" t="str">
        <f t="shared" si="955"/>
        <v>Ancud43941</v>
      </c>
      <c r="M9379" s="9">
        <f t="shared" si="956"/>
        <v>4</v>
      </c>
      <c r="N9379" t="str">
        <f t="shared" si="957"/>
        <v>Ancud</v>
      </c>
      <c r="O9379" s="1">
        <f t="shared" si="958"/>
        <v>43941</v>
      </c>
      <c r="P9379">
        <f>+VLOOKUP($N9379,[1]Hoja3!$A$4:$E$349,2,0)</f>
        <v>10</v>
      </c>
      <c r="Q9379">
        <f>+VLOOKUP($N9379,[1]Hoja3!$A$4:$E$349,3,0)</f>
        <v>10202</v>
      </c>
      <c r="R9379" t="str">
        <f>+VLOOKUP($N9379,[1]Hoja3!$A$4:$E$349,4,0)</f>
        <v>Los Lagos</v>
      </c>
      <c r="S9379" t="str">
        <f t="shared" si="959"/>
        <v>Ancud439414</v>
      </c>
    </row>
    <row r="9380" spans="11:19" x14ac:dyDescent="0.3">
      <c r="K9380">
        <f t="shared" si="954"/>
        <v>0</v>
      </c>
      <c r="L9380" t="str">
        <f t="shared" si="955"/>
        <v>Ancud43941</v>
      </c>
      <c r="M9380" s="9">
        <f t="shared" si="956"/>
        <v>5</v>
      </c>
      <c r="N9380" t="str">
        <f t="shared" si="957"/>
        <v>Ancud</v>
      </c>
      <c r="O9380" s="1">
        <f t="shared" si="958"/>
        <v>43941</v>
      </c>
      <c r="P9380">
        <f>+VLOOKUP($N9380,[1]Hoja3!$A$4:$E$349,2,0)</f>
        <v>10</v>
      </c>
      <c r="Q9380">
        <f>+VLOOKUP($N9380,[1]Hoja3!$A$4:$E$349,3,0)</f>
        <v>10202</v>
      </c>
      <c r="R9380" t="str">
        <f>+VLOOKUP($N9380,[1]Hoja3!$A$4:$E$349,4,0)</f>
        <v>Los Lagos</v>
      </c>
      <c r="S9380" t="str">
        <f t="shared" si="959"/>
        <v>Ancud439415</v>
      </c>
    </row>
    <row r="9381" spans="11:19" x14ac:dyDescent="0.3">
      <c r="K9381">
        <f t="shared" si="954"/>
        <v>0</v>
      </c>
      <c r="L9381" t="str">
        <f t="shared" si="955"/>
        <v>Saavedra43941</v>
      </c>
      <c r="M9381" s="9">
        <v>1</v>
      </c>
      <c r="N9381" t="s">
        <v>299</v>
      </c>
      <c r="O9381" s="1">
        <f t="shared" si="958"/>
        <v>43941</v>
      </c>
      <c r="P9381">
        <f>+VLOOKUP($N9381,[1]Hoja3!$A$4:$E$349,2,0)</f>
        <v>9</v>
      </c>
      <c r="Q9381">
        <f>+VLOOKUP($N9381,[1]Hoja3!$A$4:$E$349,3,0)</f>
        <v>9116</v>
      </c>
      <c r="R9381" t="str">
        <f>+VLOOKUP($N9381,[1]Hoja3!$A$4:$E$349,4,0)</f>
        <v>Araucanía</v>
      </c>
      <c r="S9381" t="str">
        <f t="shared" si="959"/>
        <v>Saavedra439411</v>
      </c>
    </row>
    <row r="9382" spans="11:19" x14ac:dyDescent="0.3">
      <c r="K9382">
        <f t="shared" si="954"/>
        <v>0</v>
      </c>
      <c r="L9382" t="str">
        <f t="shared" si="955"/>
        <v>Saavedra43941</v>
      </c>
      <c r="M9382" s="9">
        <f t="shared" si="956"/>
        <v>2</v>
      </c>
      <c r="N9382" t="str">
        <f t="shared" si="957"/>
        <v>Saavedra</v>
      </c>
      <c r="O9382" s="1">
        <f t="shared" si="958"/>
        <v>43941</v>
      </c>
      <c r="P9382">
        <f>+VLOOKUP($N9382,[1]Hoja3!$A$4:$E$349,2,0)</f>
        <v>9</v>
      </c>
      <c r="Q9382">
        <f>+VLOOKUP($N9382,[1]Hoja3!$A$4:$E$349,3,0)</f>
        <v>9116</v>
      </c>
      <c r="R9382" t="str">
        <f>+VLOOKUP($N9382,[1]Hoja3!$A$4:$E$349,4,0)</f>
        <v>Araucanía</v>
      </c>
      <c r="S9382" t="str">
        <f t="shared" si="959"/>
        <v>Saavedra439412</v>
      </c>
    </row>
    <row r="9383" spans="11:19" x14ac:dyDescent="0.3">
      <c r="K9383">
        <f t="shared" si="954"/>
        <v>0</v>
      </c>
      <c r="L9383" t="str">
        <f t="shared" si="955"/>
        <v>Saavedra43941</v>
      </c>
      <c r="M9383" s="9">
        <f t="shared" si="956"/>
        <v>3</v>
      </c>
      <c r="N9383" t="str">
        <f t="shared" si="957"/>
        <v>Saavedra</v>
      </c>
      <c r="O9383" s="1">
        <f t="shared" si="958"/>
        <v>43941</v>
      </c>
      <c r="P9383">
        <f>+VLOOKUP($N9383,[1]Hoja3!$A$4:$E$349,2,0)</f>
        <v>9</v>
      </c>
      <c r="Q9383">
        <f>+VLOOKUP($N9383,[1]Hoja3!$A$4:$E$349,3,0)</f>
        <v>9116</v>
      </c>
      <c r="R9383" t="str">
        <f>+VLOOKUP($N9383,[1]Hoja3!$A$4:$E$349,4,0)</f>
        <v>Araucanía</v>
      </c>
      <c r="S9383" t="str">
        <f t="shared" si="959"/>
        <v>Saavedra439413</v>
      </c>
    </row>
    <row r="9384" spans="11:19" x14ac:dyDescent="0.3">
      <c r="K9384">
        <f t="shared" si="954"/>
        <v>0</v>
      </c>
      <c r="L9384" t="str">
        <f t="shared" si="955"/>
        <v>Saavedra43941</v>
      </c>
      <c r="M9384" s="9">
        <f t="shared" si="956"/>
        <v>4</v>
      </c>
      <c r="N9384" t="str">
        <f t="shared" si="957"/>
        <v>Saavedra</v>
      </c>
      <c r="O9384" s="1">
        <f t="shared" si="958"/>
        <v>43941</v>
      </c>
      <c r="P9384">
        <f>+VLOOKUP($N9384,[1]Hoja3!$A$4:$E$349,2,0)</f>
        <v>9</v>
      </c>
      <c r="Q9384">
        <f>+VLOOKUP($N9384,[1]Hoja3!$A$4:$E$349,3,0)</f>
        <v>9116</v>
      </c>
      <c r="R9384" t="str">
        <f>+VLOOKUP($N9384,[1]Hoja3!$A$4:$E$349,4,0)</f>
        <v>Araucanía</v>
      </c>
      <c r="S9384" t="str">
        <f t="shared" si="959"/>
        <v>Saavedra439414</v>
      </c>
    </row>
    <row r="9385" spans="11:19" x14ac:dyDescent="0.3">
      <c r="K9385">
        <f t="shared" si="954"/>
        <v>0</v>
      </c>
      <c r="L9385" t="str">
        <f t="shared" si="955"/>
        <v>Saavedra43941</v>
      </c>
      <c r="M9385" s="9">
        <f t="shared" si="956"/>
        <v>5</v>
      </c>
      <c r="N9385" t="str">
        <f t="shared" si="957"/>
        <v>Saavedra</v>
      </c>
      <c r="O9385" s="1">
        <f t="shared" si="958"/>
        <v>43941</v>
      </c>
      <c r="P9385">
        <f>+VLOOKUP($N9385,[1]Hoja3!$A$4:$E$349,2,0)</f>
        <v>9</v>
      </c>
      <c r="Q9385">
        <f>+VLOOKUP($N9385,[1]Hoja3!$A$4:$E$349,3,0)</f>
        <v>9116</v>
      </c>
      <c r="R9385" t="str">
        <f>+VLOOKUP($N9385,[1]Hoja3!$A$4:$E$349,4,0)</f>
        <v>Araucanía</v>
      </c>
      <c r="S9385" t="str">
        <f t="shared" si="959"/>
        <v>Saavedra439415</v>
      </c>
    </row>
    <row r="9386" spans="11:19" x14ac:dyDescent="0.3">
      <c r="K9386">
        <f t="shared" si="954"/>
        <v>0</v>
      </c>
      <c r="L9386" t="str">
        <f t="shared" si="955"/>
        <v>Bulnes43945</v>
      </c>
      <c r="M9386" s="9">
        <v>1</v>
      </c>
      <c r="N9386" t="s">
        <v>40</v>
      </c>
      <c r="O9386" s="1">
        <v>43945</v>
      </c>
      <c r="P9386">
        <f>+VLOOKUP($N9386,[1]Hoja3!$A$4:$E$349,2,0)</f>
        <v>16</v>
      </c>
      <c r="Q9386">
        <f>+VLOOKUP($N9386,[1]Hoja3!$A$4:$E$349,3,0)</f>
        <v>16102</v>
      </c>
      <c r="R9386" t="str">
        <f>+VLOOKUP($N9386,[1]Hoja3!$A$4:$E$349,4,0)</f>
        <v>Ñuble</v>
      </c>
      <c r="S9386" t="str">
        <f t="shared" si="959"/>
        <v>Bulnes439451</v>
      </c>
    </row>
    <row r="9387" spans="11:19" x14ac:dyDescent="0.3">
      <c r="K9387">
        <f t="shared" si="954"/>
        <v>0</v>
      </c>
      <c r="L9387" t="str">
        <f t="shared" si="955"/>
        <v>Cauquenes43945</v>
      </c>
      <c r="M9387" s="9">
        <v>1</v>
      </c>
      <c r="N9387" t="s">
        <v>59</v>
      </c>
      <c r="O9387" s="1">
        <f t="shared" si="958"/>
        <v>43945</v>
      </c>
      <c r="P9387">
        <f>+VLOOKUP($N9387,[1]Hoja3!$A$4:$E$349,2,0)</f>
        <v>7</v>
      </c>
      <c r="Q9387">
        <f>+VLOOKUP($N9387,[1]Hoja3!$A$4:$E$349,3,0)</f>
        <v>7201</v>
      </c>
      <c r="R9387" t="str">
        <f>+VLOOKUP($N9387,[1]Hoja3!$A$4:$E$349,4,0)</f>
        <v>Maule</v>
      </c>
      <c r="S9387" t="str">
        <f t="shared" si="959"/>
        <v>Cauquenes439451</v>
      </c>
    </row>
    <row r="9388" spans="11:19" x14ac:dyDescent="0.3">
      <c r="K9388">
        <f t="shared" si="954"/>
        <v>0</v>
      </c>
      <c r="L9388" t="str">
        <f t="shared" si="955"/>
        <v>Coihueco43945</v>
      </c>
      <c r="M9388" s="9">
        <v>1</v>
      </c>
      <c r="N9388" t="s">
        <v>79</v>
      </c>
      <c r="O9388" s="1">
        <f t="shared" si="958"/>
        <v>43945</v>
      </c>
      <c r="P9388">
        <f>+VLOOKUP($N9388,[1]Hoja3!$A$4:$E$349,2,0)</f>
        <v>16</v>
      </c>
      <c r="Q9388">
        <f>+VLOOKUP($N9388,[1]Hoja3!$A$4:$E$349,3,0)</f>
        <v>16302</v>
      </c>
      <c r="R9388" t="str">
        <f>+VLOOKUP($N9388,[1]Hoja3!$A$4:$E$349,4,0)</f>
        <v>Ñuble</v>
      </c>
      <c r="S9388" t="str">
        <f t="shared" si="959"/>
        <v>Coihueco439451</v>
      </c>
    </row>
    <row r="9389" spans="11:19" x14ac:dyDescent="0.3">
      <c r="K9389">
        <f t="shared" si="954"/>
        <v>0</v>
      </c>
      <c r="L9389" t="str">
        <f t="shared" si="955"/>
        <v>Coinco43945</v>
      </c>
      <c r="M9389" s="9">
        <v>1</v>
      </c>
      <c r="N9389" t="s">
        <v>80</v>
      </c>
      <c r="O9389" s="1">
        <f t="shared" si="958"/>
        <v>43945</v>
      </c>
      <c r="P9389">
        <f>+VLOOKUP($N9389,[1]Hoja3!$A$4:$E$349,2,0)</f>
        <v>6</v>
      </c>
      <c r="Q9389">
        <f>+VLOOKUP($N9389,[1]Hoja3!$A$4:$E$349,3,0)</f>
        <v>6103</v>
      </c>
      <c r="R9389" t="str">
        <f>+VLOOKUP($N9389,[1]Hoja3!$A$4:$E$349,4,0)</f>
        <v>O’Higgins</v>
      </c>
      <c r="S9389" t="str">
        <f t="shared" si="959"/>
        <v>Coinco439451</v>
      </c>
    </row>
    <row r="9390" spans="11:19" x14ac:dyDescent="0.3">
      <c r="K9390">
        <f t="shared" si="954"/>
        <v>0</v>
      </c>
      <c r="L9390" t="str">
        <f t="shared" si="955"/>
        <v>Coquimbo43945</v>
      </c>
      <c r="M9390" s="9">
        <v>1</v>
      </c>
      <c r="N9390" t="s">
        <v>7</v>
      </c>
      <c r="O9390" s="1">
        <f t="shared" si="958"/>
        <v>43945</v>
      </c>
      <c r="P9390">
        <f>+VLOOKUP($N9390,[1]Hoja3!$A$4:$E$349,2,0)</f>
        <v>4</v>
      </c>
      <c r="Q9390">
        <f>+VLOOKUP($N9390,[1]Hoja3!$A$4:$E$349,3,0)</f>
        <v>4102</v>
      </c>
      <c r="R9390" t="str">
        <f>+VLOOKUP($N9390,[1]Hoja3!$A$4:$E$349,4,0)</f>
        <v>Coquimbo</v>
      </c>
      <c r="S9390" t="str">
        <f t="shared" si="959"/>
        <v>Coquimbo439451</v>
      </c>
    </row>
    <row r="9391" spans="11:19" x14ac:dyDescent="0.3">
      <c r="K9391">
        <f t="shared" si="954"/>
        <v>0</v>
      </c>
      <c r="L9391" t="str">
        <f t="shared" si="955"/>
        <v>Curacautin43945</v>
      </c>
      <c r="M9391" s="9">
        <v>1</v>
      </c>
      <c r="N9391" t="s">
        <v>97</v>
      </c>
      <c r="O9391" s="1">
        <f t="shared" si="958"/>
        <v>43945</v>
      </c>
      <c r="P9391">
        <f>+VLOOKUP($N9391,[1]Hoja3!$A$4:$E$349,2,0)</f>
        <v>9</v>
      </c>
      <c r="Q9391">
        <f>+VLOOKUP($N9391,[1]Hoja3!$A$4:$E$349,3,0)</f>
        <v>9203</v>
      </c>
      <c r="R9391" t="str">
        <f>+VLOOKUP($N9391,[1]Hoja3!$A$4:$E$349,4,0)</f>
        <v>Araucanía</v>
      </c>
      <c r="S9391" t="str">
        <f t="shared" si="959"/>
        <v>Curacautin439451</v>
      </c>
    </row>
    <row r="9392" spans="11:19" x14ac:dyDescent="0.3">
      <c r="K9392">
        <f t="shared" si="954"/>
        <v>0</v>
      </c>
      <c r="L9392" t="str">
        <f t="shared" si="955"/>
        <v>Curanilahue43945</v>
      </c>
      <c r="M9392" s="9">
        <v>1</v>
      </c>
      <c r="N9392" t="s">
        <v>100</v>
      </c>
      <c r="O9392" s="1">
        <f t="shared" si="958"/>
        <v>43945</v>
      </c>
      <c r="P9392">
        <f>+VLOOKUP($N9392,[1]Hoja3!$A$4:$E$349,2,0)</f>
        <v>8</v>
      </c>
      <c r="Q9392">
        <f>+VLOOKUP($N9392,[1]Hoja3!$A$4:$E$349,3,0)</f>
        <v>8205</v>
      </c>
      <c r="R9392" t="str">
        <f>+VLOOKUP($N9392,[1]Hoja3!$A$4:$E$349,4,0)</f>
        <v>Biobío</v>
      </c>
      <c r="S9392" t="str">
        <f t="shared" si="959"/>
        <v>Curanilahue439451</v>
      </c>
    </row>
    <row r="9393" spans="11:19" x14ac:dyDescent="0.3">
      <c r="K9393">
        <f t="shared" si="954"/>
        <v>0</v>
      </c>
      <c r="L9393" t="str">
        <f t="shared" si="955"/>
        <v>Donihue43945</v>
      </c>
      <c r="M9393" s="9">
        <v>1</v>
      </c>
      <c r="N9393" t="s">
        <v>106</v>
      </c>
      <c r="O9393" s="1">
        <f t="shared" si="958"/>
        <v>43945</v>
      </c>
      <c r="P9393">
        <f>+VLOOKUP($N9393,[1]Hoja3!$A$4:$E$349,2,0)</f>
        <v>6</v>
      </c>
      <c r="Q9393">
        <f>+VLOOKUP($N9393,[1]Hoja3!$A$4:$E$349,3,0)</f>
        <v>6105</v>
      </c>
      <c r="R9393" t="str">
        <f>+VLOOKUP($N9393,[1]Hoja3!$A$4:$E$349,4,0)</f>
        <v>O’Higgins</v>
      </c>
      <c r="S9393" t="str">
        <f t="shared" si="959"/>
        <v>Donihue439451</v>
      </c>
    </row>
    <row r="9394" spans="11:19" x14ac:dyDescent="0.3">
      <c r="K9394">
        <f t="shared" si="954"/>
        <v>0</v>
      </c>
      <c r="L9394" t="str">
        <f t="shared" si="955"/>
        <v>Ercilla43945</v>
      </c>
      <c r="M9394" s="9">
        <v>1</v>
      </c>
      <c r="N9394" t="s">
        <v>113</v>
      </c>
      <c r="O9394" s="1">
        <f t="shared" si="958"/>
        <v>43945</v>
      </c>
      <c r="P9394">
        <f>+VLOOKUP($N9394,[1]Hoja3!$A$4:$E$349,2,0)</f>
        <v>9</v>
      </c>
      <c r="Q9394">
        <f>+VLOOKUP($N9394,[1]Hoja3!$A$4:$E$349,3,0)</f>
        <v>9204</v>
      </c>
      <c r="R9394" t="str">
        <f>+VLOOKUP($N9394,[1]Hoja3!$A$4:$E$349,4,0)</f>
        <v>Araucanía</v>
      </c>
      <c r="S9394" t="str">
        <f t="shared" si="959"/>
        <v>Ercilla439451</v>
      </c>
    </row>
    <row r="9395" spans="11:19" x14ac:dyDescent="0.3">
      <c r="K9395">
        <f t="shared" si="954"/>
        <v>0</v>
      </c>
      <c r="L9395" t="str">
        <f t="shared" si="955"/>
        <v>Freire43945</v>
      </c>
      <c r="M9395" s="9">
        <v>1</v>
      </c>
      <c r="N9395" t="s">
        <v>116</v>
      </c>
      <c r="O9395" s="1">
        <f t="shared" si="958"/>
        <v>43945</v>
      </c>
      <c r="P9395">
        <f>+VLOOKUP($N9395,[1]Hoja3!$A$4:$E$349,2,0)</f>
        <v>9</v>
      </c>
      <c r="Q9395">
        <f>+VLOOKUP($N9395,[1]Hoja3!$A$4:$E$349,3,0)</f>
        <v>9105</v>
      </c>
      <c r="R9395" t="str">
        <f>+VLOOKUP($N9395,[1]Hoja3!$A$4:$E$349,4,0)</f>
        <v>Araucanía</v>
      </c>
      <c r="S9395" t="str">
        <f t="shared" si="959"/>
        <v>Freire439451</v>
      </c>
    </row>
    <row r="9396" spans="11:19" x14ac:dyDescent="0.3">
      <c r="K9396">
        <f t="shared" si="954"/>
        <v>0</v>
      </c>
      <c r="L9396" t="str">
        <f t="shared" si="955"/>
        <v>Gorbea43945</v>
      </c>
      <c r="M9396" s="9">
        <v>1</v>
      </c>
      <c r="N9396" t="s">
        <v>124</v>
      </c>
      <c r="O9396" s="1">
        <f t="shared" si="958"/>
        <v>43945</v>
      </c>
      <c r="P9396">
        <f>+VLOOKUP($N9396,[1]Hoja3!$A$4:$E$349,2,0)</f>
        <v>9</v>
      </c>
      <c r="Q9396">
        <f>+VLOOKUP($N9396,[1]Hoja3!$A$4:$E$349,3,0)</f>
        <v>9107</v>
      </c>
      <c r="R9396" t="str">
        <f>+VLOOKUP($N9396,[1]Hoja3!$A$4:$E$349,4,0)</f>
        <v>Araucanía</v>
      </c>
      <c r="S9396" t="str">
        <f t="shared" si="959"/>
        <v>Gorbea439451</v>
      </c>
    </row>
    <row r="9397" spans="11:19" x14ac:dyDescent="0.3">
      <c r="K9397">
        <f t="shared" si="954"/>
        <v>0</v>
      </c>
      <c r="L9397" t="str">
        <f t="shared" si="955"/>
        <v>Huechuraba43945</v>
      </c>
      <c r="M9397" s="9">
        <v>1</v>
      </c>
      <c r="N9397" t="s">
        <v>134</v>
      </c>
      <c r="O9397" s="1">
        <f t="shared" si="958"/>
        <v>43945</v>
      </c>
      <c r="P9397">
        <f>+VLOOKUP($N9397,[1]Hoja3!$A$4:$E$349,2,0)</f>
        <v>13</v>
      </c>
      <c r="Q9397">
        <f>+VLOOKUP($N9397,[1]Hoja3!$A$4:$E$349,3,0)</f>
        <v>13107</v>
      </c>
      <c r="R9397" t="str">
        <f>+VLOOKUP($N9397,[1]Hoja3!$A$4:$E$349,4,0)</f>
        <v>Metropolitana</v>
      </c>
      <c r="S9397" t="str">
        <f t="shared" si="959"/>
        <v>Huechuraba439451</v>
      </c>
    </row>
    <row r="9398" spans="11:19" x14ac:dyDescent="0.3">
      <c r="K9398">
        <f t="shared" si="954"/>
        <v>0</v>
      </c>
      <c r="L9398" t="str">
        <f t="shared" si="955"/>
        <v>Litueche43945</v>
      </c>
      <c r="M9398" s="9">
        <v>1</v>
      </c>
      <c r="N9398" t="s">
        <v>165</v>
      </c>
      <c r="O9398" s="1">
        <f t="shared" si="958"/>
        <v>43945</v>
      </c>
      <c r="P9398">
        <f>+VLOOKUP($N9398,[1]Hoja3!$A$4:$E$349,2,0)</f>
        <v>6</v>
      </c>
      <c r="Q9398">
        <f>+VLOOKUP($N9398,[1]Hoja3!$A$4:$E$349,3,0)</f>
        <v>6203</v>
      </c>
      <c r="R9398" t="str">
        <f>+VLOOKUP($N9398,[1]Hoja3!$A$4:$E$349,4,0)</f>
        <v>O’Higgins</v>
      </c>
      <c r="S9398" t="str">
        <f t="shared" si="959"/>
        <v>Litueche439451</v>
      </c>
    </row>
    <row r="9399" spans="11:19" x14ac:dyDescent="0.3">
      <c r="K9399">
        <f t="shared" si="954"/>
        <v>0</v>
      </c>
      <c r="L9399" t="str">
        <f t="shared" si="955"/>
        <v>Los Alamos43945</v>
      </c>
      <c r="M9399" s="9">
        <v>1</v>
      </c>
      <c r="N9399" t="s">
        <v>175</v>
      </c>
      <c r="O9399" s="1">
        <f t="shared" si="958"/>
        <v>43945</v>
      </c>
      <c r="P9399">
        <f>+VLOOKUP($N9399,[1]Hoja3!$A$4:$E$349,2,0)</f>
        <v>8</v>
      </c>
      <c r="Q9399">
        <f>+VLOOKUP($N9399,[1]Hoja3!$A$4:$E$349,3,0)</f>
        <v>8206</v>
      </c>
      <c r="R9399" t="str">
        <f>+VLOOKUP($N9399,[1]Hoja3!$A$4:$E$349,4,0)</f>
        <v>Biobío</v>
      </c>
      <c r="S9399" t="str">
        <f t="shared" si="959"/>
        <v>Los Alamos439451</v>
      </c>
    </row>
    <row r="9400" spans="11:19" x14ac:dyDescent="0.3">
      <c r="K9400">
        <f t="shared" si="954"/>
        <v>0</v>
      </c>
      <c r="L9400" t="str">
        <f t="shared" si="955"/>
        <v>Mafil43945</v>
      </c>
      <c r="M9400" s="9">
        <v>1</v>
      </c>
      <c r="N9400" t="s">
        <v>185</v>
      </c>
      <c r="O9400" s="1">
        <f t="shared" si="958"/>
        <v>43945</v>
      </c>
      <c r="P9400">
        <f>+VLOOKUP($N9400,[1]Hoja3!$A$4:$E$349,2,0)</f>
        <v>14</v>
      </c>
      <c r="Q9400">
        <f>+VLOOKUP($N9400,[1]Hoja3!$A$4:$E$349,3,0)</f>
        <v>14105</v>
      </c>
      <c r="R9400" t="str">
        <f>+VLOOKUP($N9400,[1]Hoja3!$A$4:$E$349,4,0)</f>
        <v>Los Ríos</v>
      </c>
      <c r="S9400" t="str">
        <f t="shared" si="959"/>
        <v>Mafil439451</v>
      </c>
    </row>
    <row r="9401" spans="11:19" x14ac:dyDescent="0.3">
      <c r="K9401">
        <f t="shared" si="954"/>
        <v>0</v>
      </c>
      <c r="L9401" t="str">
        <f t="shared" si="955"/>
        <v>Maria Elena43945</v>
      </c>
      <c r="M9401" s="9">
        <v>1</v>
      </c>
      <c r="N9401" t="s">
        <v>189</v>
      </c>
      <c r="O9401" s="1">
        <f t="shared" si="958"/>
        <v>43945</v>
      </c>
      <c r="P9401">
        <f>+VLOOKUP($N9401,[1]Hoja3!$A$4:$E$349,2,0)</f>
        <v>2</v>
      </c>
      <c r="Q9401">
        <f>+VLOOKUP($N9401,[1]Hoja3!$A$4:$E$349,3,0)</f>
        <v>2302</v>
      </c>
      <c r="R9401" t="str">
        <f>+VLOOKUP($N9401,[1]Hoja3!$A$4:$E$349,4,0)</f>
        <v>Antofagasta</v>
      </c>
      <c r="S9401" t="str">
        <f t="shared" si="959"/>
        <v>Maria Elena439451</v>
      </c>
    </row>
    <row r="9402" spans="11:19" x14ac:dyDescent="0.3">
      <c r="K9402">
        <f t="shared" si="954"/>
        <v>0</v>
      </c>
      <c r="L9402" t="str">
        <f t="shared" si="955"/>
        <v>Melipilla43945</v>
      </c>
      <c r="M9402" s="9">
        <v>1</v>
      </c>
      <c r="N9402" t="s">
        <v>195</v>
      </c>
      <c r="O9402" s="1">
        <f t="shared" si="958"/>
        <v>43945</v>
      </c>
      <c r="P9402">
        <f>+VLOOKUP($N9402,[1]Hoja3!$A$4:$E$349,2,0)</f>
        <v>13</v>
      </c>
      <c r="Q9402">
        <f>+VLOOKUP($N9402,[1]Hoja3!$A$4:$E$349,3,0)</f>
        <v>13501</v>
      </c>
      <c r="R9402" t="str">
        <f>+VLOOKUP($N9402,[1]Hoja3!$A$4:$E$349,4,0)</f>
        <v>Metropolitana</v>
      </c>
      <c r="S9402" t="str">
        <f t="shared" si="959"/>
        <v>Melipilla439451</v>
      </c>
    </row>
    <row r="9403" spans="11:19" x14ac:dyDescent="0.3">
      <c r="K9403">
        <f t="shared" si="954"/>
        <v>0</v>
      </c>
      <c r="L9403" t="str">
        <f t="shared" si="955"/>
        <v>Parral43945</v>
      </c>
      <c r="M9403" s="9">
        <v>1</v>
      </c>
      <c r="N9403" t="s">
        <v>227</v>
      </c>
      <c r="O9403" s="1">
        <f t="shared" si="958"/>
        <v>43945</v>
      </c>
      <c r="P9403">
        <f>+VLOOKUP($N9403,[1]Hoja3!$A$4:$E$349,2,0)</f>
        <v>7</v>
      </c>
      <c r="Q9403">
        <f>+VLOOKUP($N9403,[1]Hoja3!$A$4:$E$349,3,0)</f>
        <v>7404</v>
      </c>
      <c r="R9403" t="str">
        <f>+VLOOKUP($N9403,[1]Hoja3!$A$4:$E$349,4,0)</f>
        <v>Maule</v>
      </c>
      <c r="S9403" t="str">
        <f t="shared" si="959"/>
        <v>Parral439451</v>
      </c>
    </row>
    <row r="9404" spans="11:19" x14ac:dyDescent="0.3">
      <c r="K9404">
        <f t="shared" si="954"/>
        <v>0</v>
      </c>
      <c r="L9404" t="str">
        <f t="shared" si="955"/>
        <v>Pencahue43945</v>
      </c>
      <c r="M9404" s="9">
        <v>1</v>
      </c>
      <c r="N9404" t="s">
        <v>234</v>
      </c>
      <c r="O9404" s="1">
        <f t="shared" si="958"/>
        <v>43945</v>
      </c>
      <c r="P9404">
        <f>+VLOOKUP($N9404,[1]Hoja3!$A$4:$E$349,2,0)</f>
        <v>7</v>
      </c>
      <c r="Q9404">
        <f>+VLOOKUP($N9404,[1]Hoja3!$A$4:$E$349,3,0)</f>
        <v>7107</v>
      </c>
      <c r="R9404" t="str">
        <f>+VLOOKUP($N9404,[1]Hoja3!$A$4:$E$349,4,0)</f>
        <v>Maule</v>
      </c>
      <c r="S9404" t="str">
        <f t="shared" si="959"/>
        <v>Pencahue439451</v>
      </c>
    </row>
    <row r="9405" spans="11:19" x14ac:dyDescent="0.3">
      <c r="K9405">
        <f t="shared" si="954"/>
        <v>0</v>
      </c>
      <c r="L9405" t="str">
        <f t="shared" si="955"/>
        <v>Puerto Octay43945</v>
      </c>
      <c r="M9405" s="9">
        <v>1</v>
      </c>
      <c r="N9405" t="s">
        <v>257</v>
      </c>
      <c r="O9405" s="1">
        <f t="shared" si="958"/>
        <v>43945</v>
      </c>
      <c r="P9405">
        <f>+VLOOKUP($N9405,[1]Hoja3!$A$4:$E$349,2,0)</f>
        <v>10</v>
      </c>
      <c r="Q9405">
        <f>+VLOOKUP($N9405,[1]Hoja3!$A$4:$E$349,3,0)</f>
        <v>10302</v>
      </c>
      <c r="R9405" t="str">
        <f>+VLOOKUP($N9405,[1]Hoja3!$A$4:$E$349,4,0)</f>
        <v>Los Lagos</v>
      </c>
      <c r="S9405" t="str">
        <f t="shared" si="959"/>
        <v>Puerto Octay439451</v>
      </c>
    </row>
    <row r="9406" spans="11:19" x14ac:dyDescent="0.3">
      <c r="K9406">
        <f t="shared" si="954"/>
        <v>0</v>
      </c>
      <c r="L9406" t="str">
        <f t="shared" si="955"/>
        <v>Punitaqui43945</v>
      </c>
      <c r="M9406" s="9">
        <v>1</v>
      </c>
      <c r="N9406" t="s">
        <v>260</v>
      </c>
      <c r="O9406" s="1">
        <f t="shared" si="958"/>
        <v>43945</v>
      </c>
      <c r="P9406">
        <f>+VLOOKUP($N9406,[1]Hoja3!$A$4:$E$349,2,0)</f>
        <v>4</v>
      </c>
      <c r="Q9406">
        <f>+VLOOKUP($N9406,[1]Hoja3!$A$4:$E$349,3,0)</f>
        <v>4304</v>
      </c>
      <c r="R9406" t="str">
        <f>+VLOOKUP($N9406,[1]Hoja3!$A$4:$E$349,4,0)</f>
        <v>Coquimbo</v>
      </c>
      <c r="S9406" t="str">
        <f t="shared" si="959"/>
        <v>Punitaqui439451</v>
      </c>
    </row>
    <row r="9407" spans="11:19" x14ac:dyDescent="0.3">
      <c r="K9407">
        <f t="shared" si="954"/>
        <v>0</v>
      </c>
      <c r="L9407" t="str">
        <f t="shared" si="955"/>
        <v>Quirihue43945</v>
      </c>
      <c r="M9407" s="9">
        <v>1</v>
      </c>
      <c r="N9407" t="s">
        <v>281</v>
      </c>
      <c r="O9407" s="1">
        <f t="shared" si="958"/>
        <v>43945</v>
      </c>
      <c r="P9407">
        <f>+VLOOKUP($N9407,[1]Hoja3!$A$4:$E$349,2,0)</f>
        <v>16</v>
      </c>
      <c r="Q9407">
        <f>+VLOOKUP($N9407,[1]Hoja3!$A$4:$E$349,3,0)</f>
        <v>16201</v>
      </c>
      <c r="R9407" t="str">
        <f>+VLOOKUP($N9407,[1]Hoja3!$A$4:$E$349,4,0)</f>
        <v>Ñuble</v>
      </c>
      <c r="S9407" t="str">
        <f t="shared" si="959"/>
        <v>Quirihue439451</v>
      </c>
    </row>
    <row r="9408" spans="11:19" x14ac:dyDescent="0.3">
      <c r="K9408">
        <f t="shared" si="954"/>
        <v>0</v>
      </c>
      <c r="L9408" t="str">
        <f t="shared" si="955"/>
        <v>Renaico43945</v>
      </c>
      <c r="M9408" s="9">
        <v>1</v>
      </c>
      <c r="N9408" t="s">
        <v>286</v>
      </c>
      <c r="O9408" s="1">
        <f t="shared" si="958"/>
        <v>43945</v>
      </c>
      <c r="P9408">
        <f>+VLOOKUP($N9408,[1]Hoja3!$A$4:$E$349,2,0)</f>
        <v>9</v>
      </c>
      <c r="Q9408">
        <f>+VLOOKUP($N9408,[1]Hoja3!$A$4:$E$349,3,0)</f>
        <v>9209</v>
      </c>
      <c r="R9408" t="str">
        <f>+VLOOKUP($N9408,[1]Hoja3!$A$4:$E$349,4,0)</f>
        <v>Araucanía</v>
      </c>
      <c r="S9408" t="str">
        <f t="shared" si="959"/>
        <v>Renaico439451</v>
      </c>
    </row>
    <row r="9409" spans="11:19" x14ac:dyDescent="0.3">
      <c r="K9409">
        <f t="shared" si="954"/>
        <v>0</v>
      </c>
      <c r="L9409" t="str">
        <f t="shared" si="955"/>
        <v>Rengo43945</v>
      </c>
      <c r="M9409" s="9">
        <v>1</v>
      </c>
      <c r="N9409" t="s">
        <v>288</v>
      </c>
      <c r="O9409" s="1">
        <f t="shared" si="958"/>
        <v>43945</v>
      </c>
      <c r="P9409">
        <f>+VLOOKUP($N9409,[1]Hoja3!$A$4:$E$349,2,0)</f>
        <v>6</v>
      </c>
      <c r="Q9409">
        <f>+VLOOKUP($N9409,[1]Hoja3!$A$4:$E$349,3,0)</f>
        <v>6115</v>
      </c>
      <c r="R9409" t="str">
        <f>+VLOOKUP($N9409,[1]Hoja3!$A$4:$E$349,4,0)</f>
        <v>O’Higgins</v>
      </c>
      <c r="S9409" t="str">
        <f t="shared" si="959"/>
        <v>Rengo439451</v>
      </c>
    </row>
    <row r="9410" spans="11:19" x14ac:dyDescent="0.3">
      <c r="K9410">
        <f t="shared" si="954"/>
        <v>0</v>
      </c>
      <c r="L9410" t="str">
        <f t="shared" si="955"/>
        <v>Requinoa43945</v>
      </c>
      <c r="M9410" s="9">
        <v>1</v>
      </c>
      <c r="N9410" t="s">
        <v>289</v>
      </c>
      <c r="O9410" s="1">
        <f t="shared" si="958"/>
        <v>43945</v>
      </c>
      <c r="P9410">
        <f>+VLOOKUP($N9410,[1]Hoja3!$A$4:$E$349,2,0)</f>
        <v>6</v>
      </c>
      <c r="Q9410">
        <f>+VLOOKUP($N9410,[1]Hoja3!$A$4:$E$349,3,0)</f>
        <v>6116</v>
      </c>
      <c r="R9410" t="str">
        <f>+VLOOKUP($N9410,[1]Hoja3!$A$4:$E$349,4,0)</f>
        <v>O’Higgins</v>
      </c>
      <c r="S9410" t="str">
        <f t="shared" si="959"/>
        <v>Requinoa439451</v>
      </c>
    </row>
    <row r="9411" spans="11:19" x14ac:dyDescent="0.3">
      <c r="K9411">
        <f t="shared" si="954"/>
        <v>0</v>
      </c>
      <c r="L9411" t="str">
        <f t="shared" si="955"/>
        <v>Rio Negro43945</v>
      </c>
      <c r="M9411" s="9">
        <v>1</v>
      </c>
      <c r="N9411" t="s">
        <v>296</v>
      </c>
      <c r="O9411" s="1">
        <f t="shared" si="958"/>
        <v>43945</v>
      </c>
      <c r="P9411">
        <f>+VLOOKUP($N9411,[1]Hoja3!$A$4:$E$349,2,0)</f>
        <v>10</v>
      </c>
      <c r="Q9411">
        <f>+VLOOKUP($N9411,[1]Hoja3!$A$4:$E$349,3,0)</f>
        <v>10305</v>
      </c>
      <c r="R9411" t="str">
        <f>+VLOOKUP($N9411,[1]Hoja3!$A$4:$E$349,4,0)</f>
        <v>Los Lagos</v>
      </c>
      <c r="S9411" t="str">
        <f t="shared" si="959"/>
        <v>Rio Negro439451</v>
      </c>
    </row>
    <row r="9412" spans="11:19" x14ac:dyDescent="0.3">
      <c r="K9412">
        <f t="shared" si="954"/>
        <v>0</v>
      </c>
      <c r="L9412" t="str">
        <f t="shared" si="955"/>
        <v>Romeral43945</v>
      </c>
      <c r="M9412" s="9">
        <v>1</v>
      </c>
      <c r="N9412" t="s">
        <v>298</v>
      </c>
      <c r="O9412" s="1">
        <f t="shared" si="958"/>
        <v>43945</v>
      </c>
      <c r="P9412">
        <f>+VLOOKUP($N9412,[1]Hoja3!$A$4:$E$349,2,0)</f>
        <v>7</v>
      </c>
      <c r="Q9412">
        <f>+VLOOKUP($N9412,[1]Hoja3!$A$4:$E$349,3,0)</f>
        <v>7306</v>
      </c>
      <c r="R9412" t="str">
        <f>+VLOOKUP($N9412,[1]Hoja3!$A$4:$E$349,4,0)</f>
        <v>Maule</v>
      </c>
      <c r="S9412" t="str">
        <f t="shared" si="959"/>
        <v>Romeral439451</v>
      </c>
    </row>
    <row r="9413" spans="11:19" x14ac:dyDescent="0.3">
      <c r="K9413">
        <f t="shared" si="954"/>
        <v>0</v>
      </c>
      <c r="L9413" t="str">
        <f t="shared" si="955"/>
        <v>Sagrada Familia43945</v>
      </c>
      <c r="M9413" s="9">
        <v>1</v>
      </c>
      <c r="N9413" t="s">
        <v>300</v>
      </c>
      <c r="O9413" s="1">
        <f t="shared" si="958"/>
        <v>43945</v>
      </c>
      <c r="P9413">
        <f>+VLOOKUP($N9413,[1]Hoja3!$A$4:$E$349,2,0)</f>
        <v>7</v>
      </c>
      <c r="Q9413">
        <f>+VLOOKUP($N9413,[1]Hoja3!$A$4:$E$349,3,0)</f>
        <v>7307</v>
      </c>
      <c r="R9413" t="str">
        <f>+VLOOKUP($N9413,[1]Hoja3!$A$4:$E$349,4,0)</f>
        <v>Maule</v>
      </c>
      <c r="S9413" t="str">
        <f t="shared" si="959"/>
        <v>Sagrada Familia439451</v>
      </c>
    </row>
    <row r="9414" spans="11:19" x14ac:dyDescent="0.3">
      <c r="K9414">
        <f t="shared" si="954"/>
        <v>0</v>
      </c>
      <c r="L9414" t="str">
        <f t="shared" si="955"/>
        <v>San Fabian43945</v>
      </c>
      <c r="M9414" s="9">
        <v>1</v>
      </c>
      <c r="N9414" t="s">
        <v>307</v>
      </c>
      <c r="O9414" s="1">
        <f t="shared" si="958"/>
        <v>43945</v>
      </c>
      <c r="P9414">
        <f>+VLOOKUP($N9414,[1]Hoja3!$A$4:$E$349,2,0)</f>
        <v>16</v>
      </c>
      <c r="Q9414">
        <f>+VLOOKUP($N9414,[1]Hoja3!$A$4:$E$349,3,0)</f>
        <v>16304</v>
      </c>
      <c r="R9414" t="str">
        <f>+VLOOKUP($N9414,[1]Hoja3!$A$4:$E$349,4,0)</f>
        <v>Ñuble</v>
      </c>
      <c r="S9414" t="str">
        <f t="shared" si="959"/>
        <v>San Fabian439451</v>
      </c>
    </row>
    <row r="9415" spans="11:19" x14ac:dyDescent="0.3">
      <c r="K9415">
        <f t="shared" ref="K9415:K9478" si="960">+COUNTIFS($L$6:$L$20000,B9415)</f>
        <v>0</v>
      </c>
      <c r="L9415" t="str">
        <f t="shared" si="955"/>
        <v>San Ignacio43945</v>
      </c>
      <c r="M9415" s="9">
        <v>1</v>
      </c>
      <c r="N9415" t="s">
        <v>311</v>
      </c>
      <c r="O9415" s="1">
        <f t="shared" si="958"/>
        <v>43945</v>
      </c>
      <c r="P9415">
        <f>+VLOOKUP($N9415,[1]Hoja3!$A$4:$E$349,2,0)</f>
        <v>16</v>
      </c>
      <c r="Q9415">
        <f>+VLOOKUP($N9415,[1]Hoja3!$A$4:$E$349,3,0)</f>
        <v>16108</v>
      </c>
      <c r="R9415" t="str">
        <f>+VLOOKUP($N9415,[1]Hoja3!$A$4:$E$349,4,0)</f>
        <v>Ñuble</v>
      </c>
      <c r="S9415" t="str">
        <f t="shared" si="959"/>
        <v>San Ignacio439451</v>
      </c>
    </row>
    <row r="9416" spans="11:19" x14ac:dyDescent="0.3">
      <c r="K9416">
        <f t="shared" si="960"/>
        <v>0</v>
      </c>
      <c r="L9416" t="str">
        <f t="shared" si="955"/>
        <v>San Jose de Maipo43945</v>
      </c>
      <c r="M9416" s="9">
        <v>1</v>
      </c>
      <c r="N9416" t="s">
        <v>314</v>
      </c>
      <c r="O9416" s="1">
        <f t="shared" si="958"/>
        <v>43945</v>
      </c>
      <c r="P9416">
        <f>+VLOOKUP($N9416,[1]Hoja3!$A$4:$E$349,2,0)</f>
        <v>13</v>
      </c>
      <c r="Q9416">
        <f>+VLOOKUP($N9416,[1]Hoja3!$A$4:$E$349,3,0)</f>
        <v>13203</v>
      </c>
      <c r="R9416" t="str">
        <f>+VLOOKUP($N9416,[1]Hoja3!$A$4:$E$349,4,0)</f>
        <v>Metropolitana</v>
      </c>
      <c r="S9416" t="str">
        <f t="shared" si="959"/>
        <v>San Jose de Maipo439451</v>
      </c>
    </row>
    <row r="9417" spans="11:19" x14ac:dyDescent="0.3">
      <c r="K9417">
        <f t="shared" si="960"/>
        <v>0</v>
      </c>
      <c r="L9417" t="str">
        <f t="shared" si="955"/>
        <v>San Pedro43945</v>
      </c>
      <c r="M9417" s="9">
        <v>1</v>
      </c>
      <c r="N9417" t="s">
        <v>319</v>
      </c>
      <c r="O9417" s="1">
        <f t="shared" si="958"/>
        <v>43945</v>
      </c>
      <c r="P9417">
        <f>+VLOOKUP($N9417,[1]Hoja3!$A$4:$E$349,2,0)</f>
        <v>13</v>
      </c>
      <c r="Q9417">
        <f>+VLOOKUP($N9417,[1]Hoja3!$A$4:$E$349,3,0)</f>
        <v>13505</v>
      </c>
      <c r="R9417" t="str">
        <f>+VLOOKUP($N9417,[1]Hoja3!$A$4:$E$349,4,0)</f>
        <v>Metropolitana</v>
      </c>
      <c r="S9417" t="str">
        <f t="shared" si="959"/>
        <v>San Pedro439451</v>
      </c>
    </row>
    <row r="9418" spans="11:19" x14ac:dyDescent="0.3">
      <c r="K9418">
        <f t="shared" si="960"/>
        <v>0</v>
      </c>
      <c r="L9418" t="str">
        <f t="shared" si="955"/>
        <v>Santa Cruz43945</v>
      </c>
      <c r="M9418" s="9">
        <v>1</v>
      </c>
      <c r="N9418" t="s">
        <v>327</v>
      </c>
      <c r="O9418" s="1">
        <f t="shared" si="958"/>
        <v>43945</v>
      </c>
      <c r="P9418">
        <f>+VLOOKUP($N9418,[1]Hoja3!$A$4:$E$349,2,0)</f>
        <v>6</v>
      </c>
      <c r="Q9418">
        <f>+VLOOKUP($N9418,[1]Hoja3!$A$4:$E$349,3,0)</f>
        <v>6310</v>
      </c>
      <c r="R9418" t="str">
        <f>+VLOOKUP($N9418,[1]Hoja3!$A$4:$E$349,4,0)</f>
        <v>O’Higgins</v>
      </c>
      <c r="S9418" t="str">
        <f t="shared" si="959"/>
        <v>Santa Cruz439451</v>
      </c>
    </row>
    <row r="9419" spans="11:19" x14ac:dyDescent="0.3">
      <c r="K9419">
        <f t="shared" si="960"/>
        <v>0</v>
      </c>
      <c r="L9419" t="str">
        <f t="shared" si="955"/>
        <v>Santa Juana43945</v>
      </c>
      <c r="M9419" s="9">
        <v>1</v>
      </c>
      <c r="N9419" t="s">
        <v>328</v>
      </c>
      <c r="O9419" s="1">
        <f t="shared" si="958"/>
        <v>43945</v>
      </c>
      <c r="P9419">
        <f>+VLOOKUP($N9419,[1]Hoja3!$A$4:$E$349,2,0)</f>
        <v>8</v>
      </c>
      <c r="Q9419">
        <f>+VLOOKUP($N9419,[1]Hoja3!$A$4:$E$349,3,0)</f>
        <v>8109</v>
      </c>
      <c r="R9419" t="str">
        <f>+VLOOKUP($N9419,[1]Hoja3!$A$4:$E$349,4,0)</f>
        <v>Biobío</v>
      </c>
      <c r="S9419" t="str">
        <f t="shared" si="959"/>
        <v>Santa Juana439451</v>
      </c>
    </row>
    <row r="9420" spans="11:19" x14ac:dyDescent="0.3">
      <c r="K9420">
        <f t="shared" si="960"/>
        <v>0</v>
      </c>
      <c r="L9420" t="str">
        <f t="shared" si="955"/>
        <v>Santo Domingo43945</v>
      </c>
      <c r="M9420" s="9">
        <v>1</v>
      </c>
      <c r="N9420" t="s">
        <v>365</v>
      </c>
      <c r="O9420" s="1">
        <f t="shared" si="958"/>
        <v>43945</v>
      </c>
      <c r="P9420">
        <f>+VLOOKUP($N9420,[1]Hoja3!$A$4:$E$349,2,0)</f>
        <v>5</v>
      </c>
      <c r="Q9420">
        <f>+VLOOKUP($N9420,[1]Hoja3!$A$4:$E$349,3,0)</f>
        <v>5606</v>
      </c>
      <c r="R9420" t="str">
        <f>+VLOOKUP($N9420,[1]Hoja3!$A$4:$E$349,4,0)</f>
        <v>Valparaíso</v>
      </c>
      <c r="S9420" t="str">
        <f t="shared" si="959"/>
        <v>Santo Domingo439451</v>
      </c>
    </row>
    <row r="9421" spans="11:19" x14ac:dyDescent="0.3">
      <c r="K9421">
        <f t="shared" si="960"/>
        <v>0</v>
      </c>
      <c r="L9421" t="str">
        <f t="shared" si="955"/>
        <v>Talagante43945</v>
      </c>
      <c r="M9421" s="9">
        <v>1</v>
      </c>
      <c r="N9421" t="s">
        <v>332</v>
      </c>
      <c r="O9421" s="1">
        <f t="shared" si="958"/>
        <v>43945</v>
      </c>
      <c r="P9421">
        <f>+VLOOKUP($N9421,[1]Hoja3!$A$4:$E$349,2,0)</f>
        <v>13</v>
      </c>
      <c r="Q9421">
        <f>+VLOOKUP($N9421,[1]Hoja3!$A$4:$E$349,3,0)</f>
        <v>13601</v>
      </c>
      <c r="R9421" t="str">
        <f>+VLOOKUP($N9421,[1]Hoja3!$A$4:$E$349,4,0)</f>
        <v>Metropolitana</v>
      </c>
      <c r="S9421" t="str">
        <f t="shared" si="959"/>
        <v>Talagante439451</v>
      </c>
    </row>
    <row r="9422" spans="11:19" x14ac:dyDescent="0.3">
      <c r="K9422">
        <f t="shared" si="960"/>
        <v>0</v>
      </c>
      <c r="L9422" t="str">
        <f t="shared" si="955"/>
        <v>Teodoro Schmidt43945</v>
      </c>
      <c r="M9422" s="9">
        <v>1</v>
      </c>
      <c r="N9422" t="s">
        <v>338</v>
      </c>
      <c r="O9422" s="1">
        <f t="shared" si="958"/>
        <v>43945</v>
      </c>
      <c r="P9422">
        <f>+VLOOKUP($N9422,[1]Hoja3!$A$4:$E$349,2,0)</f>
        <v>9</v>
      </c>
      <c r="Q9422">
        <f>+VLOOKUP($N9422,[1]Hoja3!$A$4:$E$349,3,0)</f>
        <v>9117</v>
      </c>
      <c r="R9422" t="str">
        <f>+VLOOKUP($N9422,[1]Hoja3!$A$4:$E$349,4,0)</f>
        <v>Araucanía</v>
      </c>
      <c r="S9422" t="str">
        <f t="shared" si="959"/>
        <v>Teodoro Schmidt439451</v>
      </c>
    </row>
    <row r="9423" spans="11:19" x14ac:dyDescent="0.3">
      <c r="K9423">
        <f t="shared" si="960"/>
        <v>0</v>
      </c>
      <c r="L9423" t="str">
        <f t="shared" si="955"/>
        <v>Villa Alemana43945</v>
      </c>
      <c r="M9423" s="9">
        <v>1</v>
      </c>
      <c r="N9423" t="s">
        <v>358</v>
      </c>
      <c r="O9423" s="1">
        <f t="shared" si="958"/>
        <v>43945</v>
      </c>
      <c r="P9423">
        <f>+VLOOKUP($N9423,[1]Hoja3!$A$4:$E$349,2,0)</f>
        <v>5</v>
      </c>
      <c r="Q9423">
        <f>+VLOOKUP($N9423,[1]Hoja3!$A$4:$E$349,3,0)</f>
        <v>5804</v>
      </c>
      <c r="R9423" t="str">
        <f>+VLOOKUP($N9423,[1]Hoja3!$A$4:$E$349,4,0)</f>
        <v>Valparaíso</v>
      </c>
      <c r="S9423" t="str">
        <f t="shared" si="959"/>
        <v>Villa Alemana439451</v>
      </c>
    </row>
    <row r="9424" spans="11:19" x14ac:dyDescent="0.3">
      <c r="K9424">
        <f t="shared" si="960"/>
        <v>0</v>
      </c>
      <c r="L9424" t="str">
        <f t="shared" si="955"/>
        <v>Chillan43945</v>
      </c>
      <c r="M9424" s="9">
        <v>1</v>
      </c>
      <c r="N9424" t="s">
        <v>68</v>
      </c>
      <c r="O9424" s="1">
        <f t="shared" si="958"/>
        <v>43945</v>
      </c>
      <c r="P9424">
        <f>+VLOOKUP($N9424,[1]Hoja3!$A$4:$E$349,2,0)</f>
        <v>16</v>
      </c>
      <c r="Q9424">
        <f>+VLOOKUP($N9424,[1]Hoja3!$A$4:$E$349,3,0)</f>
        <v>16101</v>
      </c>
      <c r="R9424" t="str">
        <f>+VLOOKUP($N9424,[1]Hoja3!$A$4:$E$349,4,0)</f>
        <v>Ñuble</v>
      </c>
      <c r="S9424" t="str">
        <f t="shared" si="959"/>
        <v>Chillan439451</v>
      </c>
    </row>
    <row r="9425" spans="11:19" x14ac:dyDescent="0.3">
      <c r="K9425">
        <f t="shared" si="960"/>
        <v>0</v>
      </c>
      <c r="L9425" t="str">
        <f t="shared" si="955"/>
        <v>Chillan43945</v>
      </c>
      <c r="M9425" s="9">
        <f t="shared" si="956"/>
        <v>2</v>
      </c>
      <c r="N9425" t="str">
        <f t="shared" si="957"/>
        <v>Chillan</v>
      </c>
      <c r="O9425" s="1">
        <f t="shared" si="958"/>
        <v>43945</v>
      </c>
      <c r="P9425">
        <f>+VLOOKUP($N9425,[1]Hoja3!$A$4:$E$349,2,0)</f>
        <v>16</v>
      </c>
      <c r="Q9425">
        <f>+VLOOKUP($N9425,[1]Hoja3!$A$4:$E$349,3,0)</f>
        <v>16101</v>
      </c>
      <c r="R9425" t="str">
        <f>+VLOOKUP($N9425,[1]Hoja3!$A$4:$E$349,4,0)</f>
        <v>Ñuble</v>
      </c>
      <c r="S9425" t="str">
        <f t="shared" si="959"/>
        <v>Chillan439452</v>
      </c>
    </row>
    <row r="9426" spans="11:19" x14ac:dyDescent="0.3">
      <c r="K9426">
        <f t="shared" si="960"/>
        <v>0</v>
      </c>
      <c r="L9426" t="str">
        <f t="shared" si="955"/>
        <v>Conchali43945</v>
      </c>
      <c r="M9426" s="9">
        <v>1</v>
      </c>
      <c r="N9426" t="s">
        <v>88</v>
      </c>
      <c r="O9426" s="1">
        <f t="shared" si="958"/>
        <v>43945</v>
      </c>
      <c r="P9426">
        <f>+VLOOKUP($N9426,[1]Hoja3!$A$4:$E$349,2,0)</f>
        <v>13</v>
      </c>
      <c r="Q9426">
        <f>+VLOOKUP($N9426,[1]Hoja3!$A$4:$E$349,3,0)</f>
        <v>13104</v>
      </c>
      <c r="R9426" t="str">
        <f>+VLOOKUP($N9426,[1]Hoja3!$A$4:$E$349,4,0)</f>
        <v>Metropolitana</v>
      </c>
      <c r="S9426" t="str">
        <f t="shared" si="959"/>
        <v>Conchali439451</v>
      </c>
    </row>
    <row r="9427" spans="11:19" x14ac:dyDescent="0.3">
      <c r="K9427">
        <f t="shared" si="960"/>
        <v>0</v>
      </c>
      <c r="L9427" t="str">
        <f t="shared" si="955"/>
        <v>Conchali43945</v>
      </c>
      <c r="M9427" s="9">
        <f t="shared" si="956"/>
        <v>2</v>
      </c>
      <c r="N9427" t="str">
        <f t="shared" si="957"/>
        <v>Conchali</v>
      </c>
      <c r="O9427" s="1">
        <f t="shared" si="958"/>
        <v>43945</v>
      </c>
      <c r="P9427">
        <f>+VLOOKUP($N9427,[1]Hoja3!$A$4:$E$349,2,0)</f>
        <v>13</v>
      </c>
      <c r="Q9427">
        <f>+VLOOKUP($N9427,[1]Hoja3!$A$4:$E$349,3,0)</f>
        <v>13104</v>
      </c>
      <c r="R9427" t="str">
        <f>+VLOOKUP($N9427,[1]Hoja3!$A$4:$E$349,4,0)</f>
        <v>Metropolitana</v>
      </c>
      <c r="S9427" t="str">
        <f t="shared" si="959"/>
        <v>Conchali439452</v>
      </c>
    </row>
    <row r="9428" spans="11:19" x14ac:dyDescent="0.3">
      <c r="K9428">
        <f t="shared" si="960"/>
        <v>0</v>
      </c>
      <c r="L9428" t="str">
        <f t="shared" si="955"/>
        <v>Concon43945</v>
      </c>
      <c r="M9428" s="9">
        <v>1</v>
      </c>
      <c r="N9428" t="s">
        <v>89</v>
      </c>
      <c r="O9428" s="1">
        <f t="shared" si="958"/>
        <v>43945</v>
      </c>
      <c r="P9428">
        <f>+VLOOKUP($N9428,[1]Hoja3!$A$4:$E$349,2,0)</f>
        <v>5</v>
      </c>
      <c r="Q9428">
        <f>+VLOOKUP($N9428,[1]Hoja3!$A$4:$E$349,3,0)</f>
        <v>5103</v>
      </c>
      <c r="R9428" t="str">
        <f>+VLOOKUP($N9428,[1]Hoja3!$A$4:$E$349,4,0)</f>
        <v>Valparaíso</v>
      </c>
      <c r="S9428" t="str">
        <f t="shared" si="959"/>
        <v>Concon439451</v>
      </c>
    </row>
    <row r="9429" spans="11:19" x14ac:dyDescent="0.3">
      <c r="K9429">
        <f t="shared" si="960"/>
        <v>0</v>
      </c>
      <c r="L9429" t="str">
        <f t="shared" si="955"/>
        <v>Concon43945</v>
      </c>
      <c r="M9429" s="9">
        <f t="shared" si="956"/>
        <v>2</v>
      </c>
      <c r="N9429" t="str">
        <f t="shared" si="957"/>
        <v>Concon</v>
      </c>
      <c r="O9429" s="1">
        <f t="shared" si="958"/>
        <v>43945</v>
      </c>
      <c r="P9429">
        <f>+VLOOKUP($N9429,[1]Hoja3!$A$4:$E$349,2,0)</f>
        <v>5</v>
      </c>
      <c r="Q9429">
        <f>+VLOOKUP($N9429,[1]Hoja3!$A$4:$E$349,3,0)</f>
        <v>5103</v>
      </c>
      <c r="R9429" t="str">
        <f>+VLOOKUP($N9429,[1]Hoja3!$A$4:$E$349,4,0)</f>
        <v>Valparaíso</v>
      </c>
      <c r="S9429" t="str">
        <f t="shared" si="959"/>
        <v>Concon439452</v>
      </c>
    </row>
    <row r="9430" spans="11:19" x14ac:dyDescent="0.3">
      <c r="K9430">
        <f t="shared" si="960"/>
        <v>0</v>
      </c>
      <c r="L9430" t="str">
        <f t="shared" si="955"/>
        <v>El Tabo43945</v>
      </c>
      <c r="M9430" s="9">
        <v>1</v>
      </c>
      <c r="N9430" t="s">
        <v>111</v>
      </c>
      <c r="O9430" s="1">
        <f t="shared" si="958"/>
        <v>43945</v>
      </c>
      <c r="P9430">
        <f>+VLOOKUP($N9430,[1]Hoja3!$A$4:$E$349,2,0)</f>
        <v>5</v>
      </c>
      <c r="Q9430">
        <f>+VLOOKUP($N9430,[1]Hoja3!$A$4:$E$349,3,0)</f>
        <v>5605</v>
      </c>
      <c r="R9430" t="str">
        <f>+VLOOKUP($N9430,[1]Hoja3!$A$4:$E$349,4,0)</f>
        <v>Valparaíso</v>
      </c>
      <c r="S9430" t="str">
        <f t="shared" si="959"/>
        <v>El Tabo439451</v>
      </c>
    </row>
    <row r="9431" spans="11:19" x14ac:dyDescent="0.3">
      <c r="K9431">
        <f t="shared" si="960"/>
        <v>0</v>
      </c>
      <c r="L9431" t="str">
        <f t="shared" si="955"/>
        <v>El Tabo43945</v>
      </c>
      <c r="M9431" s="9">
        <f t="shared" si="956"/>
        <v>2</v>
      </c>
      <c r="N9431" t="str">
        <f t="shared" si="957"/>
        <v>El Tabo</v>
      </c>
      <c r="O9431" s="1">
        <f t="shared" si="958"/>
        <v>43945</v>
      </c>
      <c r="P9431">
        <f>+VLOOKUP($N9431,[1]Hoja3!$A$4:$E$349,2,0)</f>
        <v>5</v>
      </c>
      <c r="Q9431">
        <f>+VLOOKUP($N9431,[1]Hoja3!$A$4:$E$349,3,0)</f>
        <v>5605</v>
      </c>
      <c r="R9431" t="str">
        <f>+VLOOKUP($N9431,[1]Hoja3!$A$4:$E$349,4,0)</f>
        <v>Valparaíso</v>
      </c>
      <c r="S9431" t="str">
        <f t="shared" si="959"/>
        <v>El Tabo439452</v>
      </c>
    </row>
    <row r="9432" spans="11:19" x14ac:dyDescent="0.3">
      <c r="K9432">
        <f t="shared" si="960"/>
        <v>0</v>
      </c>
      <c r="L9432" t="str">
        <f t="shared" si="955"/>
        <v>Graneros43945</v>
      </c>
      <c r="M9432" s="9">
        <v>1</v>
      </c>
      <c r="N9432" t="s">
        <v>125</v>
      </c>
      <c r="O9432" s="1">
        <f t="shared" si="958"/>
        <v>43945</v>
      </c>
      <c r="P9432">
        <f>+VLOOKUP($N9432,[1]Hoja3!$A$4:$E$349,2,0)</f>
        <v>6</v>
      </c>
      <c r="Q9432">
        <f>+VLOOKUP($N9432,[1]Hoja3!$A$4:$E$349,3,0)</f>
        <v>6106</v>
      </c>
      <c r="R9432" t="str">
        <f>+VLOOKUP($N9432,[1]Hoja3!$A$4:$E$349,4,0)</f>
        <v>O’Higgins</v>
      </c>
      <c r="S9432" t="str">
        <f t="shared" si="959"/>
        <v>Graneros439451</v>
      </c>
    </row>
    <row r="9433" spans="11:19" x14ac:dyDescent="0.3">
      <c r="K9433">
        <f t="shared" si="960"/>
        <v>0</v>
      </c>
      <c r="L9433" t="str">
        <f t="shared" si="955"/>
        <v>Graneros43945</v>
      </c>
      <c r="M9433" s="9">
        <f t="shared" si="956"/>
        <v>2</v>
      </c>
      <c r="N9433" t="str">
        <f t="shared" si="957"/>
        <v>Graneros</v>
      </c>
      <c r="O9433" s="1">
        <f t="shared" si="958"/>
        <v>43945</v>
      </c>
      <c r="P9433">
        <f>+VLOOKUP($N9433,[1]Hoja3!$A$4:$E$349,2,0)</f>
        <v>6</v>
      </c>
      <c r="Q9433">
        <f>+VLOOKUP($N9433,[1]Hoja3!$A$4:$E$349,3,0)</f>
        <v>6106</v>
      </c>
      <c r="R9433" t="str">
        <f>+VLOOKUP($N9433,[1]Hoja3!$A$4:$E$349,4,0)</f>
        <v>O’Higgins</v>
      </c>
      <c r="S9433" t="str">
        <f t="shared" si="959"/>
        <v>Graneros439452</v>
      </c>
    </row>
    <row r="9434" spans="11:19" x14ac:dyDescent="0.3">
      <c r="K9434">
        <f t="shared" si="960"/>
        <v>0</v>
      </c>
      <c r="L9434" t="str">
        <f t="shared" si="955"/>
        <v>La Serena43945</v>
      </c>
      <c r="M9434" s="9">
        <v>1</v>
      </c>
      <c r="N9434" t="s">
        <v>150</v>
      </c>
      <c r="O9434" s="1">
        <f t="shared" si="958"/>
        <v>43945</v>
      </c>
      <c r="P9434">
        <f>+VLOOKUP($N9434,[1]Hoja3!$A$4:$E$349,2,0)</f>
        <v>4</v>
      </c>
      <c r="Q9434">
        <f>+VLOOKUP($N9434,[1]Hoja3!$A$4:$E$349,3,0)</f>
        <v>4101</v>
      </c>
      <c r="R9434" t="str">
        <f>+VLOOKUP($N9434,[1]Hoja3!$A$4:$E$349,4,0)</f>
        <v>Coquimbo</v>
      </c>
      <c r="S9434" t="str">
        <f t="shared" si="959"/>
        <v>La Serena439451</v>
      </c>
    </row>
    <row r="9435" spans="11:19" x14ac:dyDescent="0.3">
      <c r="K9435">
        <f t="shared" si="960"/>
        <v>0</v>
      </c>
      <c r="L9435" t="str">
        <f t="shared" si="955"/>
        <v>La Serena43945</v>
      </c>
      <c r="M9435" s="9">
        <f t="shared" si="956"/>
        <v>2</v>
      </c>
      <c r="N9435" t="str">
        <f t="shared" si="957"/>
        <v>La Serena</v>
      </c>
      <c r="O9435" s="1">
        <f t="shared" si="958"/>
        <v>43945</v>
      </c>
      <c r="P9435">
        <f>+VLOOKUP($N9435,[1]Hoja3!$A$4:$E$349,2,0)</f>
        <v>4</v>
      </c>
      <c r="Q9435">
        <f>+VLOOKUP($N9435,[1]Hoja3!$A$4:$E$349,3,0)</f>
        <v>4101</v>
      </c>
      <c r="R9435" t="str">
        <f>+VLOOKUP($N9435,[1]Hoja3!$A$4:$E$349,4,0)</f>
        <v>Coquimbo</v>
      </c>
      <c r="S9435" t="str">
        <f t="shared" si="959"/>
        <v>La Serena439452</v>
      </c>
    </row>
    <row r="9436" spans="11:19" x14ac:dyDescent="0.3">
      <c r="K9436">
        <f t="shared" si="960"/>
        <v>0</v>
      </c>
      <c r="L9436" t="str">
        <f t="shared" si="955"/>
        <v>Las Cabras43945</v>
      </c>
      <c r="M9436" s="9">
        <v>1</v>
      </c>
      <c r="N9436" t="s">
        <v>158</v>
      </c>
      <c r="O9436" s="1">
        <f t="shared" si="958"/>
        <v>43945</v>
      </c>
      <c r="P9436">
        <f>+VLOOKUP($N9436,[1]Hoja3!$A$4:$E$349,2,0)</f>
        <v>6</v>
      </c>
      <c r="Q9436">
        <f>+VLOOKUP($N9436,[1]Hoja3!$A$4:$E$349,3,0)</f>
        <v>6107</v>
      </c>
      <c r="R9436" t="str">
        <f>+VLOOKUP($N9436,[1]Hoja3!$A$4:$E$349,4,0)</f>
        <v>O’Higgins</v>
      </c>
      <c r="S9436" t="str">
        <f t="shared" si="959"/>
        <v>Las Cabras439451</v>
      </c>
    </row>
    <row r="9437" spans="11:19" x14ac:dyDescent="0.3">
      <c r="K9437">
        <f t="shared" si="960"/>
        <v>0</v>
      </c>
      <c r="L9437" t="str">
        <f t="shared" si="955"/>
        <v>Las Cabras43945</v>
      </c>
      <c r="M9437" s="9">
        <f t="shared" si="956"/>
        <v>2</v>
      </c>
      <c r="N9437" t="str">
        <f t="shared" si="957"/>
        <v>Las Cabras</v>
      </c>
      <c r="O9437" s="1">
        <f t="shared" si="958"/>
        <v>43945</v>
      </c>
      <c r="P9437">
        <f>+VLOOKUP($N9437,[1]Hoja3!$A$4:$E$349,2,0)</f>
        <v>6</v>
      </c>
      <c r="Q9437">
        <f>+VLOOKUP($N9437,[1]Hoja3!$A$4:$E$349,3,0)</f>
        <v>6107</v>
      </c>
      <c r="R9437" t="str">
        <f>+VLOOKUP($N9437,[1]Hoja3!$A$4:$E$349,4,0)</f>
        <v>O’Higgins</v>
      </c>
      <c r="S9437" t="str">
        <f t="shared" si="959"/>
        <v>Las Cabras439452</v>
      </c>
    </row>
    <row r="9438" spans="11:19" x14ac:dyDescent="0.3">
      <c r="K9438">
        <f t="shared" si="960"/>
        <v>0</v>
      </c>
      <c r="L9438" t="str">
        <f t="shared" ref="L9438:L9501" si="961">+N9438&amp;O9438</f>
        <v>Molina43945</v>
      </c>
      <c r="M9438" s="9">
        <v>1</v>
      </c>
      <c r="N9438" t="s">
        <v>196</v>
      </c>
      <c r="O9438" s="1">
        <f t="shared" ref="O9438:O9501" si="962">+O9437</f>
        <v>43945</v>
      </c>
      <c r="P9438">
        <f>+VLOOKUP($N9438,[1]Hoja3!$A$4:$E$349,2,0)</f>
        <v>7</v>
      </c>
      <c r="Q9438">
        <f>+VLOOKUP($N9438,[1]Hoja3!$A$4:$E$349,3,0)</f>
        <v>7304</v>
      </c>
      <c r="R9438" t="str">
        <f>+VLOOKUP($N9438,[1]Hoja3!$A$4:$E$349,4,0)</f>
        <v>Maule</v>
      </c>
      <c r="S9438" t="str">
        <f t="shared" ref="S9438:S9501" si="963">+N9438&amp;O9438&amp;M9438</f>
        <v>Molina439451</v>
      </c>
    </row>
    <row r="9439" spans="11:19" x14ac:dyDescent="0.3">
      <c r="K9439">
        <f t="shared" si="960"/>
        <v>0</v>
      </c>
      <c r="L9439" t="str">
        <f t="shared" si="961"/>
        <v>Molina43945</v>
      </c>
      <c r="M9439" s="9">
        <f t="shared" ref="M9438:M9501" si="964">+M9438+1</f>
        <v>2</v>
      </c>
      <c r="N9439" t="str">
        <f t="shared" ref="N9438:N9501" si="965">+N9438</f>
        <v>Molina</v>
      </c>
      <c r="O9439" s="1">
        <f t="shared" si="962"/>
        <v>43945</v>
      </c>
      <c r="P9439">
        <f>+VLOOKUP($N9439,[1]Hoja3!$A$4:$E$349,2,0)</f>
        <v>7</v>
      </c>
      <c r="Q9439">
        <f>+VLOOKUP($N9439,[1]Hoja3!$A$4:$E$349,3,0)</f>
        <v>7304</v>
      </c>
      <c r="R9439" t="str">
        <f>+VLOOKUP($N9439,[1]Hoja3!$A$4:$E$349,4,0)</f>
        <v>Maule</v>
      </c>
      <c r="S9439" t="str">
        <f t="shared" si="963"/>
        <v>Molina439452</v>
      </c>
    </row>
    <row r="9440" spans="11:19" x14ac:dyDescent="0.3">
      <c r="K9440">
        <f t="shared" si="960"/>
        <v>0</v>
      </c>
      <c r="L9440" t="str">
        <f t="shared" si="961"/>
        <v>Nunoa43945</v>
      </c>
      <c r="M9440" s="9">
        <v>1</v>
      </c>
      <c r="N9440" t="s">
        <v>209</v>
      </c>
      <c r="O9440" s="1">
        <f t="shared" si="962"/>
        <v>43945</v>
      </c>
      <c r="P9440">
        <f>+VLOOKUP($N9440,[1]Hoja3!$A$4:$E$349,2,0)</f>
        <v>13</v>
      </c>
      <c r="Q9440">
        <f>+VLOOKUP($N9440,[1]Hoja3!$A$4:$E$349,3,0)</f>
        <v>13120</v>
      </c>
      <c r="R9440" t="str">
        <f>+VLOOKUP($N9440,[1]Hoja3!$A$4:$E$349,4,0)</f>
        <v>Metropolitana</v>
      </c>
      <c r="S9440" t="str">
        <f t="shared" si="963"/>
        <v>Nunoa439451</v>
      </c>
    </row>
    <row r="9441" spans="11:19" x14ac:dyDescent="0.3">
      <c r="K9441">
        <f t="shared" si="960"/>
        <v>0</v>
      </c>
      <c r="L9441" t="str">
        <f t="shared" si="961"/>
        <v>Nunoa43945</v>
      </c>
      <c r="M9441" s="9">
        <f t="shared" si="964"/>
        <v>2</v>
      </c>
      <c r="N9441" t="str">
        <f t="shared" si="965"/>
        <v>Nunoa</v>
      </c>
      <c r="O9441" s="1">
        <f t="shared" si="962"/>
        <v>43945</v>
      </c>
      <c r="P9441">
        <f>+VLOOKUP($N9441,[1]Hoja3!$A$4:$E$349,2,0)</f>
        <v>13</v>
      </c>
      <c r="Q9441">
        <f>+VLOOKUP($N9441,[1]Hoja3!$A$4:$E$349,3,0)</f>
        <v>13120</v>
      </c>
      <c r="R9441" t="str">
        <f>+VLOOKUP($N9441,[1]Hoja3!$A$4:$E$349,4,0)</f>
        <v>Metropolitana</v>
      </c>
      <c r="S9441" t="str">
        <f t="shared" si="963"/>
        <v>Nunoa439452</v>
      </c>
    </row>
    <row r="9442" spans="11:19" x14ac:dyDescent="0.3">
      <c r="K9442">
        <f t="shared" si="960"/>
        <v>0</v>
      </c>
      <c r="L9442" t="str">
        <f t="shared" si="961"/>
        <v>Penco43945</v>
      </c>
      <c r="M9442" s="9">
        <v>1</v>
      </c>
      <c r="N9442" t="s">
        <v>235</v>
      </c>
      <c r="O9442" s="1">
        <f t="shared" si="962"/>
        <v>43945</v>
      </c>
      <c r="P9442">
        <f>+VLOOKUP($N9442,[1]Hoja3!$A$4:$E$349,2,0)</f>
        <v>8</v>
      </c>
      <c r="Q9442">
        <f>+VLOOKUP($N9442,[1]Hoja3!$A$4:$E$349,3,0)</f>
        <v>8107</v>
      </c>
      <c r="R9442" t="str">
        <f>+VLOOKUP($N9442,[1]Hoja3!$A$4:$E$349,4,0)</f>
        <v>Biobío</v>
      </c>
      <c r="S9442" t="str">
        <f t="shared" si="963"/>
        <v>Penco439451</v>
      </c>
    </row>
    <row r="9443" spans="11:19" x14ac:dyDescent="0.3">
      <c r="K9443">
        <f t="shared" si="960"/>
        <v>0</v>
      </c>
      <c r="L9443" t="str">
        <f t="shared" si="961"/>
        <v>Penco43945</v>
      </c>
      <c r="M9443" s="9">
        <f t="shared" si="964"/>
        <v>2</v>
      </c>
      <c r="N9443" t="str">
        <f t="shared" si="965"/>
        <v>Penco</v>
      </c>
      <c r="O9443" s="1">
        <f t="shared" si="962"/>
        <v>43945</v>
      </c>
      <c r="P9443">
        <f>+VLOOKUP($N9443,[1]Hoja3!$A$4:$E$349,2,0)</f>
        <v>8</v>
      </c>
      <c r="Q9443">
        <f>+VLOOKUP($N9443,[1]Hoja3!$A$4:$E$349,3,0)</f>
        <v>8107</v>
      </c>
      <c r="R9443" t="str">
        <f>+VLOOKUP($N9443,[1]Hoja3!$A$4:$E$349,4,0)</f>
        <v>Biobío</v>
      </c>
      <c r="S9443" t="str">
        <f t="shared" si="963"/>
        <v>Penco439452</v>
      </c>
    </row>
    <row r="9444" spans="11:19" x14ac:dyDescent="0.3">
      <c r="K9444">
        <f t="shared" si="960"/>
        <v>0</v>
      </c>
      <c r="L9444" t="str">
        <f t="shared" si="961"/>
        <v>San Clemente43945</v>
      </c>
      <c r="M9444" s="9">
        <v>1</v>
      </c>
      <c r="N9444" t="s">
        <v>305</v>
      </c>
      <c r="O9444" s="1">
        <f t="shared" si="962"/>
        <v>43945</v>
      </c>
      <c r="P9444">
        <f>+VLOOKUP($N9444,[1]Hoja3!$A$4:$E$349,2,0)</f>
        <v>7</v>
      </c>
      <c r="Q9444">
        <f>+VLOOKUP($N9444,[1]Hoja3!$A$4:$E$349,3,0)</f>
        <v>7109</v>
      </c>
      <c r="R9444" t="str">
        <f>+VLOOKUP($N9444,[1]Hoja3!$A$4:$E$349,4,0)</f>
        <v>Maule</v>
      </c>
      <c r="S9444" t="str">
        <f t="shared" si="963"/>
        <v>San Clemente439451</v>
      </c>
    </row>
    <row r="9445" spans="11:19" x14ac:dyDescent="0.3">
      <c r="K9445">
        <f t="shared" si="960"/>
        <v>0</v>
      </c>
      <c r="L9445" t="str">
        <f t="shared" si="961"/>
        <v>San Clemente43945</v>
      </c>
      <c r="M9445" s="9">
        <f t="shared" si="964"/>
        <v>2</v>
      </c>
      <c r="N9445" t="str">
        <f t="shared" si="965"/>
        <v>San Clemente</v>
      </c>
      <c r="O9445" s="1">
        <f t="shared" si="962"/>
        <v>43945</v>
      </c>
      <c r="P9445">
        <f>+VLOOKUP($N9445,[1]Hoja3!$A$4:$E$349,2,0)</f>
        <v>7</v>
      </c>
      <c r="Q9445">
        <f>+VLOOKUP($N9445,[1]Hoja3!$A$4:$E$349,3,0)</f>
        <v>7109</v>
      </c>
      <c r="R9445" t="str">
        <f>+VLOOKUP($N9445,[1]Hoja3!$A$4:$E$349,4,0)</f>
        <v>Maule</v>
      </c>
      <c r="S9445" t="str">
        <f t="shared" si="963"/>
        <v>San Clemente439452</v>
      </c>
    </row>
    <row r="9446" spans="11:19" x14ac:dyDescent="0.3">
      <c r="K9446">
        <f t="shared" si="960"/>
        <v>0</v>
      </c>
      <c r="L9446" t="str">
        <f t="shared" si="961"/>
        <v>San Joaquin43945</v>
      </c>
      <c r="M9446" s="9">
        <v>1</v>
      </c>
      <c r="N9446" t="s">
        <v>313</v>
      </c>
      <c r="O9446" s="1">
        <f t="shared" si="962"/>
        <v>43945</v>
      </c>
      <c r="P9446">
        <f>+VLOOKUP($N9446,[1]Hoja3!$A$4:$E$349,2,0)</f>
        <v>13</v>
      </c>
      <c r="Q9446">
        <f>+VLOOKUP($N9446,[1]Hoja3!$A$4:$E$349,3,0)</f>
        <v>13129</v>
      </c>
      <c r="R9446" t="str">
        <f>+VLOOKUP($N9446,[1]Hoja3!$A$4:$E$349,4,0)</f>
        <v>Metropolitana</v>
      </c>
      <c r="S9446" t="str">
        <f t="shared" si="963"/>
        <v>San Joaquin439451</v>
      </c>
    </row>
    <row r="9447" spans="11:19" x14ac:dyDescent="0.3">
      <c r="K9447">
        <f t="shared" si="960"/>
        <v>0</v>
      </c>
      <c r="L9447" t="str">
        <f t="shared" si="961"/>
        <v>San Joaquin43945</v>
      </c>
      <c r="M9447" s="9">
        <f t="shared" si="964"/>
        <v>2</v>
      </c>
      <c r="N9447" t="str">
        <f t="shared" si="965"/>
        <v>San Joaquin</v>
      </c>
      <c r="O9447" s="1">
        <f t="shared" si="962"/>
        <v>43945</v>
      </c>
      <c r="P9447">
        <f>+VLOOKUP($N9447,[1]Hoja3!$A$4:$E$349,2,0)</f>
        <v>13</v>
      </c>
      <c r="Q9447">
        <f>+VLOOKUP($N9447,[1]Hoja3!$A$4:$E$349,3,0)</f>
        <v>13129</v>
      </c>
      <c r="R9447" t="str">
        <f>+VLOOKUP($N9447,[1]Hoja3!$A$4:$E$349,4,0)</f>
        <v>Metropolitana</v>
      </c>
      <c r="S9447" t="str">
        <f t="shared" si="963"/>
        <v>San Joaquin439452</v>
      </c>
    </row>
    <row r="9448" spans="11:19" x14ac:dyDescent="0.3">
      <c r="K9448">
        <f t="shared" si="960"/>
        <v>0</v>
      </c>
      <c r="L9448" t="str">
        <f t="shared" si="961"/>
        <v>San Pedro de la Paz43945</v>
      </c>
      <c r="M9448" s="9">
        <v>1</v>
      </c>
      <c r="N9448" t="s">
        <v>321</v>
      </c>
      <c r="O9448" s="1">
        <f t="shared" si="962"/>
        <v>43945</v>
      </c>
      <c r="P9448">
        <f>+VLOOKUP($N9448,[1]Hoja3!$A$4:$E$349,2,0)</f>
        <v>8</v>
      </c>
      <c r="Q9448">
        <f>+VLOOKUP($N9448,[1]Hoja3!$A$4:$E$349,3,0)</f>
        <v>8108</v>
      </c>
      <c r="R9448" t="str">
        <f>+VLOOKUP($N9448,[1]Hoja3!$A$4:$E$349,4,0)</f>
        <v>Biobío</v>
      </c>
      <c r="S9448" t="str">
        <f t="shared" si="963"/>
        <v>San Pedro de la Paz439451</v>
      </c>
    </row>
    <row r="9449" spans="11:19" x14ac:dyDescent="0.3">
      <c r="K9449">
        <f t="shared" si="960"/>
        <v>0</v>
      </c>
      <c r="L9449" t="str">
        <f t="shared" si="961"/>
        <v>San Pedro de la Paz43945</v>
      </c>
      <c r="M9449" s="9">
        <f t="shared" si="964"/>
        <v>2</v>
      </c>
      <c r="N9449" t="str">
        <f t="shared" si="965"/>
        <v>San Pedro de la Paz</v>
      </c>
      <c r="O9449" s="1">
        <f t="shared" si="962"/>
        <v>43945</v>
      </c>
      <c r="P9449">
        <f>+VLOOKUP($N9449,[1]Hoja3!$A$4:$E$349,2,0)</f>
        <v>8</v>
      </c>
      <c r="Q9449">
        <f>+VLOOKUP($N9449,[1]Hoja3!$A$4:$E$349,3,0)</f>
        <v>8108</v>
      </c>
      <c r="R9449" t="str">
        <f>+VLOOKUP($N9449,[1]Hoja3!$A$4:$E$349,4,0)</f>
        <v>Biobío</v>
      </c>
      <c r="S9449" t="str">
        <f t="shared" si="963"/>
        <v>San Pedro de la Paz439452</v>
      </c>
    </row>
    <row r="9450" spans="11:19" x14ac:dyDescent="0.3">
      <c r="K9450">
        <f t="shared" si="960"/>
        <v>0</v>
      </c>
      <c r="L9450" t="str">
        <f t="shared" si="961"/>
        <v>Tome43945</v>
      </c>
      <c r="M9450" s="9">
        <v>1</v>
      </c>
      <c r="N9450" t="s">
        <v>345</v>
      </c>
      <c r="O9450" s="1">
        <f t="shared" si="962"/>
        <v>43945</v>
      </c>
      <c r="P9450">
        <f>+VLOOKUP($N9450,[1]Hoja3!$A$4:$E$349,2,0)</f>
        <v>8</v>
      </c>
      <c r="Q9450">
        <f>+VLOOKUP($N9450,[1]Hoja3!$A$4:$E$349,3,0)</f>
        <v>8111</v>
      </c>
      <c r="R9450" t="str">
        <f>+VLOOKUP($N9450,[1]Hoja3!$A$4:$E$349,4,0)</f>
        <v>Biobío</v>
      </c>
      <c r="S9450" t="str">
        <f t="shared" si="963"/>
        <v>Tome439451</v>
      </c>
    </row>
    <row r="9451" spans="11:19" x14ac:dyDescent="0.3">
      <c r="K9451">
        <f t="shared" si="960"/>
        <v>0</v>
      </c>
      <c r="L9451" t="str">
        <f t="shared" si="961"/>
        <v>Tome43945</v>
      </c>
      <c r="M9451" s="9">
        <f t="shared" si="964"/>
        <v>2</v>
      </c>
      <c r="N9451" t="str">
        <f t="shared" si="965"/>
        <v>Tome</v>
      </c>
      <c r="O9451" s="1">
        <f t="shared" si="962"/>
        <v>43945</v>
      </c>
      <c r="P9451">
        <f>+VLOOKUP($N9451,[1]Hoja3!$A$4:$E$349,2,0)</f>
        <v>8</v>
      </c>
      <c r="Q9451">
        <f>+VLOOKUP($N9451,[1]Hoja3!$A$4:$E$349,3,0)</f>
        <v>8111</v>
      </c>
      <c r="R9451" t="str">
        <f>+VLOOKUP($N9451,[1]Hoja3!$A$4:$E$349,4,0)</f>
        <v>Biobío</v>
      </c>
      <c r="S9451" t="str">
        <f t="shared" si="963"/>
        <v>Tome439452</v>
      </c>
    </row>
    <row r="9452" spans="11:19" x14ac:dyDescent="0.3">
      <c r="K9452">
        <f t="shared" si="960"/>
        <v>0</v>
      </c>
      <c r="L9452" t="str">
        <f t="shared" si="961"/>
        <v>Cabrero43945</v>
      </c>
      <c r="M9452" s="9">
        <v>1</v>
      </c>
      <c r="N9452" t="s">
        <v>43</v>
      </c>
      <c r="O9452" s="1">
        <f t="shared" si="962"/>
        <v>43945</v>
      </c>
      <c r="P9452">
        <f>+VLOOKUP($N9452,[1]Hoja3!$A$4:$E$349,2,0)</f>
        <v>8</v>
      </c>
      <c r="Q9452">
        <f>+VLOOKUP($N9452,[1]Hoja3!$A$4:$E$349,3,0)</f>
        <v>8303</v>
      </c>
      <c r="R9452" t="str">
        <f>+VLOOKUP($N9452,[1]Hoja3!$A$4:$E$349,4,0)</f>
        <v>Biobío</v>
      </c>
      <c r="S9452" t="str">
        <f t="shared" si="963"/>
        <v>Cabrero439451</v>
      </c>
    </row>
    <row r="9453" spans="11:19" x14ac:dyDescent="0.3">
      <c r="K9453">
        <f t="shared" si="960"/>
        <v>0</v>
      </c>
      <c r="L9453" t="str">
        <f t="shared" si="961"/>
        <v>Cabrero43945</v>
      </c>
      <c r="M9453" s="9">
        <f t="shared" si="964"/>
        <v>2</v>
      </c>
      <c r="N9453" t="str">
        <f t="shared" si="965"/>
        <v>Cabrero</v>
      </c>
      <c r="O9453" s="1">
        <f t="shared" si="962"/>
        <v>43945</v>
      </c>
      <c r="P9453">
        <f>+VLOOKUP($N9453,[1]Hoja3!$A$4:$E$349,2,0)</f>
        <v>8</v>
      </c>
      <c r="Q9453">
        <f>+VLOOKUP($N9453,[1]Hoja3!$A$4:$E$349,3,0)</f>
        <v>8303</v>
      </c>
      <c r="R9453" t="str">
        <f>+VLOOKUP($N9453,[1]Hoja3!$A$4:$E$349,4,0)</f>
        <v>Biobío</v>
      </c>
      <c r="S9453" t="str">
        <f t="shared" si="963"/>
        <v>Cabrero439452</v>
      </c>
    </row>
    <row r="9454" spans="11:19" x14ac:dyDescent="0.3">
      <c r="K9454">
        <f t="shared" si="960"/>
        <v>0</v>
      </c>
      <c r="L9454" t="str">
        <f t="shared" si="961"/>
        <v>Cabrero43945</v>
      </c>
      <c r="M9454" s="9">
        <f t="shared" si="964"/>
        <v>3</v>
      </c>
      <c r="N9454" t="str">
        <f t="shared" si="965"/>
        <v>Cabrero</v>
      </c>
      <c r="O9454" s="1">
        <f t="shared" si="962"/>
        <v>43945</v>
      </c>
      <c r="P9454">
        <f>+VLOOKUP($N9454,[1]Hoja3!$A$4:$E$349,2,0)</f>
        <v>8</v>
      </c>
      <c r="Q9454">
        <f>+VLOOKUP($N9454,[1]Hoja3!$A$4:$E$349,3,0)</f>
        <v>8303</v>
      </c>
      <c r="R9454" t="str">
        <f>+VLOOKUP($N9454,[1]Hoja3!$A$4:$E$349,4,0)</f>
        <v>Biobío</v>
      </c>
      <c r="S9454" t="str">
        <f t="shared" si="963"/>
        <v>Cabrero439453</v>
      </c>
    </row>
    <row r="9455" spans="11:19" x14ac:dyDescent="0.3">
      <c r="K9455">
        <f t="shared" si="960"/>
        <v>0</v>
      </c>
      <c r="L9455" t="str">
        <f t="shared" si="961"/>
        <v>Calera43945</v>
      </c>
      <c r="M9455" s="9">
        <v>1</v>
      </c>
      <c r="N9455" t="s">
        <v>47</v>
      </c>
      <c r="O9455" s="1">
        <f t="shared" si="962"/>
        <v>43945</v>
      </c>
      <c r="P9455">
        <f>+VLOOKUP($N9455,[1]Hoja3!$A$4:$E$349,2,0)</f>
        <v>5</v>
      </c>
      <c r="Q9455">
        <f>+VLOOKUP($N9455,[1]Hoja3!$A$4:$E$349,3,0)</f>
        <v>5502</v>
      </c>
      <c r="R9455" t="str">
        <f>+VLOOKUP($N9455,[1]Hoja3!$A$4:$E$349,4,0)</f>
        <v>Valparaíso</v>
      </c>
      <c r="S9455" t="str">
        <f t="shared" si="963"/>
        <v>Calera439451</v>
      </c>
    </row>
    <row r="9456" spans="11:19" x14ac:dyDescent="0.3">
      <c r="K9456">
        <f t="shared" si="960"/>
        <v>0</v>
      </c>
      <c r="L9456" t="str">
        <f t="shared" si="961"/>
        <v>Calera43945</v>
      </c>
      <c r="M9456" s="9">
        <f t="shared" si="964"/>
        <v>2</v>
      </c>
      <c r="N9456" t="str">
        <f t="shared" si="965"/>
        <v>Calera</v>
      </c>
      <c r="O9456" s="1">
        <f t="shared" si="962"/>
        <v>43945</v>
      </c>
      <c r="P9456">
        <f>+VLOOKUP($N9456,[1]Hoja3!$A$4:$E$349,2,0)</f>
        <v>5</v>
      </c>
      <c r="Q9456">
        <f>+VLOOKUP($N9456,[1]Hoja3!$A$4:$E$349,3,0)</f>
        <v>5502</v>
      </c>
      <c r="R9456" t="str">
        <f>+VLOOKUP($N9456,[1]Hoja3!$A$4:$E$349,4,0)</f>
        <v>Valparaíso</v>
      </c>
      <c r="S9456" t="str">
        <f t="shared" si="963"/>
        <v>Calera439452</v>
      </c>
    </row>
    <row r="9457" spans="11:19" x14ac:dyDescent="0.3">
      <c r="K9457">
        <f t="shared" si="960"/>
        <v>0</v>
      </c>
      <c r="L9457" t="str">
        <f t="shared" si="961"/>
        <v>Calera43945</v>
      </c>
      <c r="M9457" s="9">
        <f t="shared" si="964"/>
        <v>3</v>
      </c>
      <c r="N9457" t="str">
        <f t="shared" si="965"/>
        <v>Calera</v>
      </c>
      <c r="O9457" s="1">
        <f t="shared" si="962"/>
        <v>43945</v>
      </c>
      <c r="P9457">
        <f>+VLOOKUP($N9457,[1]Hoja3!$A$4:$E$349,2,0)</f>
        <v>5</v>
      </c>
      <c r="Q9457">
        <f>+VLOOKUP($N9457,[1]Hoja3!$A$4:$E$349,3,0)</f>
        <v>5502</v>
      </c>
      <c r="R9457" t="str">
        <f>+VLOOKUP($N9457,[1]Hoja3!$A$4:$E$349,4,0)</f>
        <v>Valparaíso</v>
      </c>
      <c r="S9457" t="str">
        <f t="shared" si="963"/>
        <v>Calera439453</v>
      </c>
    </row>
    <row r="9458" spans="11:19" x14ac:dyDescent="0.3">
      <c r="K9458">
        <f t="shared" si="960"/>
        <v>0</v>
      </c>
      <c r="L9458" t="str">
        <f t="shared" si="961"/>
        <v>Laja43945</v>
      </c>
      <c r="M9458" s="9">
        <v>1</v>
      </c>
      <c r="N9458" t="s">
        <v>155</v>
      </c>
      <c r="O9458" s="1">
        <f t="shared" si="962"/>
        <v>43945</v>
      </c>
      <c r="P9458">
        <f>+VLOOKUP($N9458,[1]Hoja3!$A$4:$E$349,2,0)</f>
        <v>8</v>
      </c>
      <c r="Q9458">
        <f>+VLOOKUP($N9458,[1]Hoja3!$A$4:$E$349,3,0)</f>
        <v>8304</v>
      </c>
      <c r="R9458" t="str">
        <f>+VLOOKUP($N9458,[1]Hoja3!$A$4:$E$349,4,0)</f>
        <v>Biobío</v>
      </c>
      <c r="S9458" t="str">
        <f t="shared" si="963"/>
        <v>Laja439451</v>
      </c>
    </row>
    <row r="9459" spans="11:19" x14ac:dyDescent="0.3">
      <c r="K9459">
        <f t="shared" si="960"/>
        <v>0</v>
      </c>
      <c r="L9459" t="str">
        <f t="shared" si="961"/>
        <v>Laja43945</v>
      </c>
      <c r="M9459" s="9">
        <f t="shared" si="964"/>
        <v>2</v>
      </c>
      <c r="N9459" t="str">
        <f t="shared" si="965"/>
        <v>Laja</v>
      </c>
      <c r="O9459" s="1">
        <f t="shared" si="962"/>
        <v>43945</v>
      </c>
      <c r="P9459">
        <f>+VLOOKUP($N9459,[1]Hoja3!$A$4:$E$349,2,0)</f>
        <v>8</v>
      </c>
      <c r="Q9459">
        <f>+VLOOKUP($N9459,[1]Hoja3!$A$4:$E$349,3,0)</f>
        <v>8304</v>
      </c>
      <c r="R9459" t="str">
        <f>+VLOOKUP($N9459,[1]Hoja3!$A$4:$E$349,4,0)</f>
        <v>Biobío</v>
      </c>
      <c r="S9459" t="str">
        <f t="shared" si="963"/>
        <v>Laja439452</v>
      </c>
    </row>
    <row r="9460" spans="11:19" x14ac:dyDescent="0.3">
      <c r="K9460">
        <f t="shared" si="960"/>
        <v>0</v>
      </c>
      <c r="L9460" t="str">
        <f t="shared" si="961"/>
        <v>Laja43945</v>
      </c>
      <c r="M9460" s="9">
        <f t="shared" si="964"/>
        <v>3</v>
      </c>
      <c r="N9460" t="str">
        <f t="shared" si="965"/>
        <v>Laja</v>
      </c>
      <c r="O9460" s="1">
        <f t="shared" si="962"/>
        <v>43945</v>
      </c>
      <c r="P9460">
        <f>+VLOOKUP($N9460,[1]Hoja3!$A$4:$E$349,2,0)</f>
        <v>8</v>
      </c>
      <c r="Q9460">
        <f>+VLOOKUP($N9460,[1]Hoja3!$A$4:$E$349,3,0)</f>
        <v>8304</v>
      </c>
      <c r="R9460" t="str">
        <f>+VLOOKUP($N9460,[1]Hoja3!$A$4:$E$349,4,0)</f>
        <v>Biobío</v>
      </c>
      <c r="S9460" t="str">
        <f t="shared" si="963"/>
        <v>Laja439453</v>
      </c>
    </row>
    <row r="9461" spans="11:19" x14ac:dyDescent="0.3">
      <c r="K9461">
        <f t="shared" si="960"/>
        <v>0</v>
      </c>
      <c r="L9461" t="str">
        <f t="shared" si="961"/>
        <v>Penaflor43945</v>
      </c>
      <c r="M9461" s="9">
        <v>1</v>
      </c>
      <c r="N9461" t="s">
        <v>232</v>
      </c>
      <c r="O9461" s="1">
        <f t="shared" si="962"/>
        <v>43945</v>
      </c>
      <c r="P9461">
        <f>+VLOOKUP($N9461,[1]Hoja3!$A$4:$E$349,2,0)</f>
        <v>13</v>
      </c>
      <c r="Q9461">
        <f>+VLOOKUP($N9461,[1]Hoja3!$A$4:$E$349,3,0)</f>
        <v>13605</v>
      </c>
      <c r="R9461" t="str">
        <f>+VLOOKUP($N9461,[1]Hoja3!$A$4:$E$349,4,0)</f>
        <v>Metropolitana</v>
      </c>
      <c r="S9461" t="str">
        <f t="shared" si="963"/>
        <v>Penaflor439451</v>
      </c>
    </row>
    <row r="9462" spans="11:19" x14ac:dyDescent="0.3">
      <c r="K9462">
        <f t="shared" si="960"/>
        <v>0</v>
      </c>
      <c r="L9462" t="str">
        <f t="shared" si="961"/>
        <v>Penaflor43945</v>
      </c>
      <c r="M9462" s="9">
        <f t="shared" si="964"/>
        <v>2</v>
      </c>
      <c r="N9462" t="str">
        <f t="shared" si="965"/>
        <v>Penaflor</v>
      </c>
      <c r="O9462" s="1">
        <f t="shared" si="962"/>
        <v>43945</v>
      </c>
      <c r="P9462">
        <f>+VLOOKUP($N9462,[1]Hoja3!$A$4:$E$349,2,0)</f>
        <v>13</v>
      </c>
      <c r="Q9462">
        <f>+VLOOKUP($N9462,[1]Hoja3!$A$4:$E$349,3,0)</f>
        <v>13605</v>
      </c>
      <c r="R9462" t="str">
        <f>+VLOOKUP($N9462,[1]Hoja3!$A$4:$E$349,4,0)</f>
        <v>Metropolitana</v>
      </c>
      <c r="S9462" t="str">
        <f t="shared" si="963"/>
        <v>Penaflor439452</v>
      </c>
    </row>
    <row r="9463" spans="11:19" x14ac:dyDescent="0.3">
      <c r="K9463">
        <f t="shared" si="960"/>
        <v>0</v>
      </c>
      <c r="L9463" t="str">
        <f t="shared" si="961"/>
        <v>Penaflor43945</v>
      </c>
      <c r="M9463" s="9">
        <f t="shared" si="964"/>
        <v>3</v>
      </c>
      <c r="N9463" t="str">
        <f t="shared" si="965"/>
        <v>Penaflor</v>
      </c>
      <c r="O9463" s="1">
        <f t="shared" si="962"/>
        <v>43945</v>
      </c>
      <c r="P9463">
        <f>+VLOOKUP($N9463,[1]Hoja3!$A$4:$E$349,2,0)</f>
        <v>13</v>
      </c>
      <c r="Q9463">
        <f>+VLOOKUP($N9463,[1]Hoja3!$A$4:$E$349,3,0)</f>
        <v>13605</v>
      </c>
      <c r="R9463" t="str">
        <f>+VLOOKUP($N9463,[1]Hoja3!$A$4:$E$349,4,0)</f>
        <v>Metropolitana</v>
      </c>
      <c r="S9463" t="str">
        <f t="shared" si="963"/>
        <v>Penaflor439453</v>
      </c>
    </row>
    <row r="9464" spans="11:19" x14ac:dyDescent="0.3">
      <c r="K9464">
        <f t="shared" si="960"/>
        <v>0</v>
      </c>
      <c r="L9464" t="str">
        <f t="shared" si="961"/>
        <v>Quintero43945</v>
      </c>
      <c r="M9464" s="9">
        <v>1</v>
      </c>
      <c r="N9464" t="s">
        <v>280</v>
      </c>
      <c r="O9464" s="1">
        <f t="shared" si="962"/>
        <v>43945</v>
      </c>
      <c r="P9464">
        <f>+VLOOKUP($N9464,[1]Hoja3!$A$4:$E$349,2,0)</f>
        <v>5</v>
      </c>
      <c r="Q9464">
        <f>+VLOOKUP($N9464,[1]Hoja3!$A$4:$E$349,3,0)</f>
        <v>5107</v>
      </c>
      <c r="R9464" t="str">
        <f>+VLOOKUP($N9464,[1]Hoja3!$A$4:$E$349,4,0)</f>
        <v>Valparaíso</v>
      </c>
      <c r="S9464" t="str">
        <f t="shared" si="963"/>
        <v>Quintero439451</v>
      </c>
    </row>
    <row r="9465" spans="11:19" x14ac:dyDescent="0.3">
      <c r="K9465">
        <f t="shared" si="960"/>
        <v>0</v>
      </c>
      <c r="L9465" t="str">
        <f t="shared" si="961"/>
        <v>Quintero43945</v>
      </c>
      <c r="M9465" s="9">
        <f t="shared" si="964"/>
        <v>2</v>
      </c>
      <c r="N9465" t="str">
        <f t="shared" si="965"/>
        <v>Quintero</v>
      </c>
      <c r="O9465" s="1">
        <f t="shared" si="962"/>
        <v>43945</v>
      </c>
      <c r="P9465">
        <f>+VLOOKUP($N9465,[1]Hoja3!$A$4:$E$349,2,0)</f>
        <v>5</v>
      </c>
      <c r="Q9465">
        <f>+VLOOKUP($N9465,[1]Hoja3!$A$4:$E$349,3,0)</f>
        <v>5107</v>
      </c>
      <c r="R9465" t="str">
        <f>+VLOOKUP($N9465,[1]Hoja3!$A$4:$E$349,4,0)</f>
        <v>Valparaíso</v>
      </c>
      <c r="S9465" t="str">
        <f t="shared" si="963"/>
        <v>Quintero439452</v>
      </c>
    </row>
    <row r="9466" spans="11:19" x14ac:dyDescent="0.3">
      <c r="K9466">
        <f t="shared" si="960"/>
        <v>0</v>
      </c>
      <c r="L9466" t="str">
        <f t="shared" si="961"/>
        <v>Quintero43945</v>
      </c>
      <c r="M9466" s="9">
        <f t="shared" si="964"/>
        <v>3</v>
      </c>
      <c r="N9466" t="str">
        <f t="shared" si="965"/>
        <v>Quintero</v>
      </c>
      <c r="O9466" s="1">
        <f t="shared" si="962"/>
        <v>43945</v>
      </c>
      <c r="P9466">
        <f>+VLOOKUP($N9466,[1]Hoja3!$A$4:$E$349,2,0)</f>
        <v>5</v>
      </c>
      <c r="Q9466">
        <f>+VLOOKUP($N9466,[1]Hoja3!$A$4:$E$349,3,0)</f>
        <v>5107</v>
      </c>
      <c r="R9466" t="str">
        <f>+VLOOKUP($N9466,[1]Hoja3!$A$4:$E$349,4,0)</f>
        <v>Valparaíso</v>
      </c>
      <c r="S9466" t="str">
        <f t="shared" si="963"/>
        <v>Quintero439453</v>
      </c>
    </row>
    <row r="9467" spans="11:19" x14ac:dyDescent="0.3">
      <c r="K9467">
        <f t="shared" si="960"/>
        <v>0</v>
      </c>
      <c r="L9467" t="str">
        <f t="shared" si="961"/>
        <v>Alto Hospicio43945</v>
      </c>
      <c r="M9467" s="9">
        <v>1</v>
      </c>
      <c r="N9467" t="s">
        <v>29</v>
      </c>
      <c r="O9467" s="1">
        <f t="shared" si="962"/>
        <v>43945</v>
      </c>
      <c r="P9467">
        <f>+VLOOKUP($N9467,[1]Hoja3!$A$4:$E$349,2,0)</f>
        <v>1</v>
      </c>
      <c r="Q9467">
        <f>+VLOOKUP($N9467,[1]Hoja3!$A$4:$E$349,3,0)</f>
        <v>1107</v>
      </c>
      <c r="R9467" t="str">
        <f>+VLOOKUP($N9467,[1]Hoja3!$A$4:$E$349,4,0)</f>
        <v>Tarapacá</v>
      </c>
      <c r="S9467" t="str">
        <f t="shared" si="963"/>
        <v>Alto Hospicio439451</v>
      </c>
    </row>
    <row r="9468" spans="11:19" x14ac:dyDescent="0.3">
      <c r="K9468">
        <f t="shared" si="960"/>
        <v>0</v>
      </c>
      <c r="L9468" t="str">
        <f t="shared" si="961"/>
        <v>Alto Hospicio43945</v>
      </c>
      <c r="M9468" s="9">
        <f t="shared" si="964"/>
        <v>2</v>
      </c>
      <c r="N9468" t="str">
        <f t="shared" si="965"/>
        <v>Alto Hospicio</v>
      </c>
      <c r="O9468" s="1">
        <f t="shared" si="962"/>
        <v>43945</v>
      </c>
      <c r="P9468">
        <f>+VLOOKUP($N9468,[1]Hoja3!$A$4:$E$349,2,0)</f>
        <v>1</v>
      </c>
      <c r="Q9468">
        <f>+VLOOKUP($N9468,[1]Hoja3!$A$4:$E$349,3,0)</f>
        <v>1107</v>
      </c>
      <c r="R9468" t="str">
        <f>+VLOOKUP($N9468,[1]Hoja3!$A$4:$E$349,4,0)</f>
        <v>Tarapacá</v>
      </c>
      <c r="S9468" t="str">
        <f t="shared" si="963"/>
        <v>Alto Hospicio439452</v>
      </c>
    </row>
    <row r="9469" spans="11:19" x14ac:dyDescent="0.3">
      <c r="K9469">
        <f t="shared" si="960"/>
        <v>0</v>
      </c>
      <c r="L9469" t="str">
        <f t="shared" si="961"/>
        <v>Alto Hospicio43945</v>
      </c>
      <c r="M9469" s="9">
        <f t="shared" si="964"/>
        <v>3</v>
      </c>
      <c r="N9469" t="str">
        <f t="shared" si="965"/>
        <v>Alto Hospicio</v>
      </c>
      <c r="O9469" s="1">
        <f t="shared" si="962"/>
        <v>43945</v>
      </c>
      <c r="P9469">
        <f>+VLOOKUP($N9469,[1]Hoja3!$A$4:$E$349,2,0)</f>
        <v>1</v>
      </c>
      <c r="Q9469">
        <f>+VLOOKUP($N9469,[1]Hoja3!$A$4:$E$349,3,0)</f>
        <v>1107</v>
      </c>
      <c r="R9469" t="str">
        <f>+VLOOKUP($N9469,[1]Hoja3!$A$4:$E$349,4,0)</f>
        <v>Tarapacá</v>
      </c>
      <c r="S9469" t="str">
        <f t="shared" si="963"/>
        <v>Alto Hospicio439453</v>
      </c>
    </row>
    <row r="9470" spans="11:19" x14ac:dyDescent="0.3">
      <c r="K9470">
        <f t="shared" si="960"/>
        <v>0</v>
      </c>
      <c r="L9470" t="str">
        <f t="shared" si="961"/>
        <v>Alto Hospicio43945</v>
      </c>
      <c r="M9470" s="9">
        <f t="shared" si="964"/>
        <v>4</v>
      </c>
      <c r="N9470" t="str">
        <f t="shared" si="965"/>
        <v>Alto Hospicio</v>
      </c>
      <c r="O9470" s="1">
        <f t="shared" si="962"/>
        <v>43945</v>
      </c>
      <c r="P9470">
        <f>+VLOOKUP($N9470,[1]Hoja3!$A$4:$E$349,2,0)</f>
        <v>1</v>
      </c>
      <c r="Q9470">
        <f>+VLOOKUP($N9470,[1]Hoja3!$A$4:$E$349,3,0)</f>
        <v>1107</v>
      </c>
      <c r="R9470" t="str">
        <f>+VLOOKUP($N9470,[1]Hoja3!$A$4:$E$349,4,0)</f>
        <v>Tarapacá</v>
      </c>
      <c r="S9470" t="str">
        <f t="shared" si="963"/>
        <v>Alto Hospicio439454</v>
      </c>
    </row>
    <row r="9471" spans="11:19" x14ac:dyDescent="0.3">
      <c r="K9471">
        <f t="shared" si="960"/>
        <v>0</v>
      </c>
      <c r="L9471" t="str">
        <f t="shared" si="961"/>
        <v>Cartagena43945</v>
      </c>
      <c r="M9471" s="9">
        <v>1</v>
      </c>
      <c r="N9471" t="s">
        <v>55</v>
      </c>
      <c r="O9471" s="1">
        <f t="shared" si="962"/>
        <v>43945</v>
      </c>
      <c r="P9471">
        <f>+VLOOKUP($N9471,[1]Hoja3!$A$4:$E$349,2,0)</f>
        <v>5</v>
      </c>
      <c r="Q9471">
        <f>+VLOOKUP($N9471,[1]Hoja3!$A$4:$E$349,3,0)</f>
        <v>5603</v>
      </c>
      <c r="R9471" t="str">
        <f>+VLOOKUP($N9471,[1]Hoja3!$A$4:$E$349,4,0)</f>
        <v>Valparaíso</v>
      </c>
      <c r="S9471" t="str">
        <f t="shared" si="963"/>
        <v>Cartagena439451</v>
      </c>
    </row>
    <row r="9472" spans="11:19" x14ac:dyDescent="0.3">
      <c r="K9472">
        <f t="shared" si="960"/>
        <v>0</v>
      </c>
      <c r="L9472" t="str">
        <f t="shared" si="961"/>
        <v>Cartagena43945</v>
      </c>
      <c r="M9472" s="9">
        <f t="shared" si="964"/>
        <v>2</v>
      </c>
      <c r="N9472" t="str">
        <f t="shared" si="965"/>
        <v>Cartagena</v>
      </c>
      <c r="O9472" s="1">
        <f t="shared" si="962"/>
        <v>43945</v>
      </c>
      <c r="P9472">
        <f>+VLOOKUP($N9472,[1]Hoja3!$A$4:$E$349,2,0)</f>
        <v>5</v>
      </c>
      <c r="Q9472">
        <f>+VLOOKUP($N9472,[1]Hoja3!$A$4:$E$349,3,0)</f>
        <v>5603</v>
      </c>
      <c r="R9472" t="str">
        <f>+VLOOKUP($N9472,[1]Hoja3!$A$4:$E$349,4,0)</f>
        <v>Valparaíso</v>
      </c>
      <c r="S9472" t="str">
        <f t="shared" si="963"/>
        <v>Cartagena439452</v>
      </c>
    </row>
    <row r="9473" spans="11:19" x14ac:dyDescent="0.3">
      <c r="K9473">
        <f t="shared" si="960"/>
        <v>0</v>
      </c>
      <c r="L9473" t="str">
        <f t="shared" si="961"/>
        <v>Cartagena43945</v>
      </c>
      <c r="M9473" s="9">
        <f t="shared" si="964"/>
        <v>3</v>
      </c>
      <c r="N9473" t="str">
        <f t="shared" si="965"/>
        <v>Cartagena</v>
      </c>
      <c r="O9473" s="1">
        <f t="shared" si="962"/>
        <v>43945</v>
      </c>
      <c r="P9473">
        <f>+VLOOKUP($N9473,[1]Hoja3!$A$4:$E$349,2,0)</f>
        <v>5</v>
      </c>
      <c r="Q9473">
        <f>+VLOOKUP($N9473,[1]Hoja3!$A$4:$E$349,3,0)</f>
        <v>5603</v>
      </c>
      <c r="R9473" t="str">
        <f>+VLOOKUP($N9473,[1]Hoja3!$A$4:$E$349,4,0)</f>
        <v>Valparaíso</v>
      </c>
      <c r="S9473" t="str">
        <f t="shared" si="963"/>
        <v>Cartagena439453</v>
      </c>
    </row>
    <row r="9474" spans="11:19" x14ac:dyDescent="0.3">
      <c r="K9474">
        <f t="shared" si="960"/>
        <v>0</v>
      </c>
      <c r="L9474" t="str">
        <f t="shared" si="961"/>
        <v>Cartagena43945</v>
      </c>
      <c r="M9474" s="9">
        <f t="shared" si="964"/>
        <v>4</v>
      </c>
      <c r="N9474" t="str">
        <f t="shared" si="965"/>
        <v>Cartagena</v>
      </c>
      <c r="O9474" s="1">
        <f t="shared" si="962"/>
        <v>43945</v>
      </c>
      <c r="P9474">
        <f>+VLOOKUP($N9474,[1]Hoja3!$A$4:$E$349,2,0)</f>
        <v>5</v>
      </c>
      <c r="Q9474">
        <f>+VLOOKUP($N9474,[1]Hoja3!$A$4:$E$349,3,0)</f>
        <v>5603</v>
      </c>
      <c r="R9474" t="str">
        <f>+VLOOKUP($N9474,[1]Hoja3!$A$4:$E$349,4,0)</f>
        <v>Valparaíso</v>
      </c>
      <c r="S9474" t="str">
        <f t="shared" si="963"/>
        <v>Cartagena439454</v>
      </c>
    </row>
    <row r="9475" spans="11:19" x14ac:dyDescent="0.3">
      <c r="K9475">
        <f t="shared" si="960"/>
        <v>0</v>
      </c>
      <c r="L9475" t="str">
        <f t="shared" si="961"/>
        <v>La Florida43945</v>
      </c>
      <c r="M9475" s="9">
        <v>1</v>
      </c>
      <c r="N9475" t="s">
        <v>144</v>
      </c>
      <c r="O9475" s="1">
        <f t="shared" si="962"/>
        <v>43945</v>
      </c>
      <c r="P9475">
        <f>+VLOOKUP($N9475,[1]Hoja3!$A$4:$E$349,2,0)</f>
        <v>13</v>
      </c>
      <c r="Q9475">
        <f>+VLOOKUP($N9475,[1]Hoja3!$A$4:$E$349,3,0)</f>
        <v>13110</v>
      </c>
      <c r="R9475" t="str">
        <f>+VLOOKUP($N9475,[1]Hoja3!$A$4:$E$349,4,0)</f>
        <v>Metropolitana</v>
      </c>
      <c r="S9475" t="str">
        <f t="shared" si="963"/>
        <v>La Florida439451</v>
      </c>
    </row>
    <row r="9476" spans="11:19" x14ac:dyDescent="0.3">
      <c r="K9476">
        <f t="shared" si="960"/>
        <v>0</v>
      </c>
      <c r="L9476" t="str">
        <f t="shared" si="961"/>
        <v>La Florida43945</v>
      </c>
      <c r="M9476" s="9">
        <f t="shared" si="964"/>
        <v>2</v>
      </c>
      <c r="N9476" t="str">
        <f t="shared" si="965"/>
        <v>La Florida</v>
      </c>
      <c r="O9476" s="1">
        <f t="shared" si="962"/>
        <v>43945</v>
      </c>
      <c r="P9476">
        <f>+VLOOKUP($N9476,[1]Hoja3!$A$4:$E$349,2,0)</f>
        <v>13</v>
      </c>
      <c r="Q9476">
        <f>+VLOOKUP($N9476,[1]Hoja3!$A$4:$E$349,3,0)</f>
        <v>13110</v>
      </c>
      <c r="R9476" t="str">
        <f>+VLOOKUP($N9476,[1]Hoja3!$A$4:$E$349,4,0)</f>
        <v>Metropolitana</v>
      </c>
      <c r="S9476" t="str">
        <f t="shared" si="963"/>
        <v>La Florida439452</v>
      </c>
    </row>
    <row r="9477" spans="11:19" x14ac:dyDescent="0.3">
      <c r="K9477">
        <f t="shared" si="960"/>
        <v>0</v>
      </c>
      <c r="L9477" t="str">
        <f t="shared" si="961"/>
        <v>La Florida43945</v>
      </c>
      <c r="M9477" s="9">
        <f t="shared" si="964"/>
        <v>3</v>
      </c>
      <c r="N9477" t="str">
        <f t="shared" si="965"/>
        <v>La Florida</v>
      </c>
      <c r="O9477" s="1">
        <f t="shared" si="962"/>
        <v>43945</v>
      </c>
      <c r="P9477">
        <f>+VLOOKUP($N9477,[1]Hoja3!$A$4:$E$349,2,0)</f>
        <v>13</v>
      </c>
      <c r="Q9477">
        <f>+VLOOKUP($N9477,[1]Hoja3!$A$4:$E$349,3,0)</f>
        <v>13110</v>
      </c>
      <c r="R9477" t="str">
        <f>+VLOOKUP($N9477,[1]Hoja3!$A$4:$E$349,4,0)</f>
        <v>Metropolitana</v>
      </c>
      <c r="S9477" t="str">
        <f t="shared" si="963"/>
        <v>La Florida439453</v>
      </c>
    </row>
    <row r="9478" spans="11:19" x14ac:dyDescent="0.3">
      <c r="K9478">
        <f t="shared" si="960"/>
        <v>0</v>
      </c>
      <c r="L9478" t="str">
        <f t="shared" si="961"/>
        <v>La Florida43945</v>
      </c>
      <c r="M9478" s="9">
        <f t="shared" si="964"/>
        <v>4</v>
      </c>
      <c r="N9478" t="str">
        <f t="shared" si="965"/>
        <v>La Florida</v>
      </c>
      <c r="O9478" s="1">
        <f t="shared" si="962"/>
        <v>43945</v>
      </c>
      <c r="P9478">
        <f>+VLOOKUP($N9478,[1]Hoja3!$A$4:$E$349,2,0)</f>
        <v>13</v>
      </c>
      <c r="Q9478">
        <f>+VLOOKUP($N9478,[1]Hoja3!$A$4:$E$349,3,0)</f>
        <v>13110</v>
      </c>
      <c r="R9478" t="str">
        <f>+VLOOKUP($N9478,[1]Hoja3!$A$4:$E$349,4,0)</f>
        <v>Metropolitana</v>
      </c>
      <c r="S9478" t="str">
        <f t="shared" si="963"/>
        <v>La Florida439454</v>
      </c>
    </row>
    <row r="9479" spans="11:19" x14ac:dyDescent="0.3">
      <c r="K9479">
        <f t="shared" ref="K9479:K9542" si="966">+COUNTIFS($L$6:$L$20000,B9479)</f>
        <v>0</v>
      </c>
      <c r="L9479" t="str">
        <f t="shared" si="961"/>
        <v>Lampa43945</v>
      </c>
      <c r="M9479" s="9">
        <v>1</v>
      </c>
      <c r="N9479" t="s">
        <v>156</v>
      </c>
      <c r="O9479" s="1">
        <f t="shared" si="962"/>
        <v>43945</v>
      </c>
      <c r="P9479">
        <f>+VLOOKUP($N9479,[1]Hoja3!$A$4:$E$349,2,0)</f>
        <v>13</v>
      </c>
      <c r="Q9479">
        <f>+VLOOKUP($N9479,[1]Hoja3!$A$4:$E$349,3,0)</f>
        <v>13302</v>
      </c>
      <c r="R9479" t="str">
        <f>+VLOOKUP($N9479,[1]Hoja3!$A$4:$E$349,4,0)</f>
        <v>Metropolitana</v>
      </c>
      <c r="S9479" t="str">
        <f t="shared" si="963"/>
        <v>Lampa439451</v>
      </c>
    </row>
    <row r="9480" spans="11:19" x14ac:dyDescent="0.3">
      <c r="K9480">
        <f t="shared" si="966"/>
        <v>0</v>
      </c>
      <c r="L9480" t="str">
        <f t="shared" si="961"/>
        <v>Lampa43945</v>
      </c>
      <c r="M9480" s="9">
        <f t="shared" si="964"/>
        <v>2</v>
      </c>
      <c r="N9480" t="str">
        <f t="shared" si="965"/>
        <v>Lampa</v>
      </c>
      <c r="O9480" s="1">
        <f t="shared" si="962"/>
        <v>43945</v>
      </c>
      <c r="P9480">
        <f>+VLOOKUP($N9480,[1]Hoja3!$A$4:$E$349,2,0)</f>
        <v>13</v>
      </c>
      <c r="Q9480">
        <f>+VLOOKUP($N9480,[1]Hoja3!$A$4:$E$349,3,0)</f>
        <v>13302</v>
      </c>
      <c r="R9480" t="str">
        <f>+VLOOKUP($N9480,[1]Hoja3!$A$4:$E$349,4,0)</f>
        <v>Metropolitana</v>
      </c>
      <c r="S9480" t="str">
        <f t="shared" si="963"/>
        <v>Lampa439452</v>
      </c>
    </row>
    <row r="9481" spans="11:19" x14ac:dyDescent="0.3">
      <c r="K9481">
        <f t="shared" si="966"/>
        <v>0</v>
      </c>
      <c r="L9481" t="str">
        <f t="shared" si="961"/>
        <v>Lampa43945</v>
      </c>
      <c r="M9481" s="9">
        <f t="shared" si="964"/>
        <v>3</v>
      </c>
      <c r="N9481" t="str">
        <f t="shared" si="965"/>
        <v>Lampa</v>
      </c>
      <c r="O9481" s="1">
        <f t="shared" si="962"/>
        <v>43945</v>
      </c>
      <c r="P9481">
        <f>+VLOOKUP($N9481,[1]Hoja3!$A$4:$E$349,2,0)</f>
        <v>13</v>
      </c>
      <c r="Q9481">
        <f>+VLOOKUP($N9481,[1]Hoja3!$A$4:$E$349,3,0)</f>
        <v>13302</v>
      </c>
      <c r="R9481" t="str">
        <f>+VLOOKUP($N9481,[1]Hoja3!$A$4:$E$349,4,0)</f>
        <v>Metropolitana</v>
      </c>
      <c r="S9481" t="str">
        <f t="shared" si="963"/>
        <v>Lampa439453</v>
      </c>
    </row>
    <row r="9482" spans="11:19" x14ac:dyDescent="0.3">
      <c r="K9482">
        <f t="shared" si="966"/>
        <v>0</v>
      </c>
      <c r="L9482" t="str">
        <f t="shared" si="961"/>
        <v>Lampa43945</v>
      </c>
      <c r="M9482" s="9">
        <f t="shared" si="964"/>
        <v>4</v>
      </c>
      <c r="N9482" t="str">
        <f t="shared" si="965"/>
        <v>Lampa</v>
      </c>
      <c r="O9482" s="1">
        <f t="shared" si="962"/>
        <v>43945</v>
      </c>
      <c r="P9482">
        <f>+VLOOKUP($N9482,[1]Hoja3!$A$4:$E$349,2,0)</f>
        <v>13</v>
      </c>
      <c r="Q9482">
        <f>+VLOOKUP($N9482,[1]Hoja3!$A$4:$E$349,3,0)</f>
        <v>13302</v>
      </c>
      <c r="R9482" t="str">
        <f>+VLOOKUP($N9482,[1]Hoja3!$A$4:$E$349,4,0)</f>
        <v>Metropolitana</v>
      </c>
      <c r="S9482" t="str">
        <f t="shared" si="963"/>
        <v>Lampa439454</v>
      </c>
    </row>
    <row r="9483" spans="11:19" x14ac:dyDescent="0.3">
      <c r="K9483">
        <f t="shared" si="966"/>
        <v>0</v>
      </c>
      <c r="L9483" t="str">
        <f t="shared" si="961"/>
        <v>San Antonio43945</v>
      </c>
      <c r="M9483" s="9">
        <v>1</v>
      </c>
      <c r="N9483" t="s">
        <v>302</v>
      </c>
      <c r="O9483" s="1">
        <f t="shared" si="962"/>
        <v>43945</v>
      </c>
      <c r="P9483">
        <f>+VLOOKUP($N9483,[1]Hoja3!$A$4:$E$349,2,0)</f>
        <v>5</v>
      </c>
      <c r="Q9483">
        <f>+VLOOKUP($N9483,[1]Hoja3!$A$4:$E$349,3,0)</f>
        <v>5601</v>
      </c>
      <c r="R9483" t="str">
        <f>+VLOOKUP($N9483,[1]Hoja3!$A$4:$E$349,4,0)</f>
        <v>Valparaíso</v>
      </c>
      <c r="S9483" t="str">
        <f t="shared" si="963"/>
        <v>San Antonio439451</v>
      </c>
    </row>
    <row r="9484" spans="11:19" x14ac:dyDescent="0.3">
      <c r="K9484">
        <f t="shared" si="966"/>
        <v>0</v>
      </c>
      <c r="L9484" t="str">
        <f t="shared" si="961"/>
        <v>San Antonio43945</v>
      </c>
      <c r="M9484" s="9">
        <f t="shared" si="964"/>
        <v>2</v>
      </c>
      <c r="N9484" t="str">
        <f t="shared" si="965"/>
        <v>San Antonio</v>
      </c>
      <c r="O9484" s="1">
        <f t="shared" si="962"/>
        <v>43945</v>
      </c>
      <c r="P9484">
        <f>+VLOOKUP($N9484,[1]Hoja3!$A$4:$E$349,2,0)</f>
        <v>5</v>
      </c>
      <c r="Q9484">
        <f>+VLOOKUP($N9484,[1]Hoja3!$A$4:$E$349,3,0)</f>
        <v>5601</v>
      </c>
      <c r="R9484" t="str">
        <f>+VLOOKUP($N9484,[1]Hoja3!$A$4:$E$349,4,0)</f>
        <v>Valparaíso</v>
      </c>
      <c r="S9484" t="str">
        <f t="shared" si="963"/>
        <v>San Antonio439452</v>
      </c>
    </row>
    <row r="9485" spans="11:19" x14ac:dyDescent="0.3">
      <c r="K9485">
        <f t="shared" si="966"/>
        <v>0</v>
      </c>
      <c r="L9485" t="str">
        <f t="shared" si="961"/>
        <v>San Antonio43945</v>
      </c>
      <c r="M9485" s="9">
        <f t="shared" si="964"/>
        <v>3</v>
      </c>
      <c r="N9485" t="str">
        <f t="shared" si="965"/>
        <v>San Antonio</v>
      </c>
      <c r="O9485" s="1">
        <f t="shared" si="962"/>
        <v>43945</v>
      </c>
      <c r="P9485">
        <f>+VLOOKUP($N9485,[1]Hoja3!$A$4:$E$349,2,0)</f>
        <v>5</v>
      </c>
      <c r="Q9485">
        <f>+VLOOKUP($N9485,[1]Hoja3!$A$4:$E$349,3,0)</f>
        <v>5601</v>
      </c>
      <c r="R9485" t="str">
        <f>+VLOOKUP($N9485,[1]Hoja3!$A$4:$E$349,4,0)</f>
        <v>Valparaíso</v>
      </c>
      <c r="S9485" t="str">
        <f t="shared" si="963"/>
        <v>San Antonio439453</v>
      </c>
    </row>
    <row r="9486" spans="11:19" x14ac:dyDescent="0.3">
      <c r="K9486">
        <f t="shared" si="966"/>
        <v>0</v>
      </c>
      <c r="L9486" t="str">
        <f t="shared" si="961"/>
        <v>San Antonio43945</v>
      </c>
      <c r="M9486" s="9">
        <f t="shared" si="964"/>
        <v>4</v>
      </c>
      <c r="N9486" t="str">
        <f t="shared" si="965"/>
        <v>San Antonio</v>
      </c>
      <c r="O9486" s="1">
        <f t="shared" si="962"/>
        <v>43945</v>
      </c>
      <c r="P9486">
        <f>+VLOOKUP($N9486,[1]Hoja3!$A$4:$E$349,2,0)</f>
        <v>5</v>
      </c>
      <c r="Q9486">
        <f>+VLOOKUP($N9486,[1]Hoja3!$A$4:$E$349,3,0)</f>
        <v>5601</v>
      </c>
      <c r="R9486" t="str">
        <f>+VLOOKUP($N9486,[1]Hoja3!$A$4:$E$349,4,0)</f>
        <v>Valparaíso</v>
      </c>
      <c r="S9486" t="str">
        <f t="shared" si="963"/>
        <v>San Antonio439454</v>
      </c>
    </row>
    <row r="9487" spans="11:19" x14ac:dyDescent="0.3">
      <c r="K9487">
        <f t="shared" si="966"/>
        <v>0</v>
      </c>
      <c r="L9487" t="str">
        <f t="shared" si="961"/>
        <v>San Javier43945</v>
      </c>
      <c r="M9487" s="9">
        <v>1</v>
      </c>
      <c r="N9487" t="s">
        <v>312</v>
      </c>
      <c r="O9487" s="1">
        <f t="shared" si="962"/>
        <v>43945</v>
      </c>
      <c r="P9487">
        <f>+VLOOKUP($N9487,[1]Hoja3!$A$4:$E$349,2,0)</f>
        <v>7</v>
      </c>
      <c r="Q9487">
        <f>+VLOOKUP($N9487,[1]Hoja3!$A$4:$E$349,3,0)</f>
        <v>7406</v>
      </c>
      <c r="R9487" t="str">
        <f>+VLOOKUP($N9487,[1]Hoja3!$A$4:$E$349,4,0)</f>
        <v>Maule</v>
      </c>
      <c r="S9487" t="str">
        <f t="shared" si="963"/>
        <v>San Javier439451</v>
      </c>
    </row>
    <row r="9488" spans="11:19" x14ac:dyDescent="0.3">
      <c r="K9488">
        <f t="shared" si="966"/>
        <v>0</v>
      </c>
      <c r="L9488" t="str">
        <f t="shared" si="961"/>
        <v>San Javier43945</v>
      </c>
      <c r="M9488" s="9">
        <f t="shared" si="964"/>
        <v>2</v>
      </c>
      <c r="N9488" t="str">
        <f t="shared" si="965"/>
        <v>San Javier</v>
      </c>
      <c r="O9488" s="1">
        <f t="shared" si="962"/>
        <v>43945</v>
      </c>
      <c r="P9488">
        <f>+VLOOKUP($N9488,[1]Hoja3!$A$4:$E$349,2,0)</f>
        <v>7</v>
      </c>
      <c r="Q9488">
        <f>+VLOOKUP($N9488,[1]Hoja3!$A$4:$E$349,3,0)</f>
        <v>7406</v>
      </c>
      <c r="R9488" t="str">
        <f>+VLOOKUP($N9488,[1]Hoja3!$A$4:$E$349,4,0)</f>
        <v>Maule</v>
      </c>
      <c r="S9488" t="str">
        <f t="shared" si="963"/>
        <v>San Javier439452</v>
      </c>
    </row>
    <row r="9489" spans="11:19" x14ac:dyDescent="0.3">
      <c r="K9489">
        <f t="shared" si="966"/>
        <v>0</v>
      </c>
      <c r="L9489" t="str">
        <f t="shared" si="961"/>
        <v>San Javier43945</v>
      </c>
      <c r="M9489" s="9">
        <f t="shared" si="964"/>
        <v>3</v>
      </c>
      <c r="N9489" t="str">
        <f t="shared" si="965"/>
        <v>San Javier</v>
      </c>
      <c r="O9489" s="1">
        <f t="shared" si="962"/>
        <v>43945</v>
      </c>
      <c r="P9489">
        <f>+VLOOKUP($N9489,[1]Hoja3!$A$4:$E$349,2,0)</f>
        <v>7</v>
      </c>
      <c r="Q9489">
        <f>+VLOOKUP($N9489,[1]Hoja3!$A$4:$E$349,3,0)</f>
        <v>7406</v>
      </c>
      <c r="R9489" t="str">
        <f>+VLOOKUP($N9489,[1]Hoja3!$A$4:$E$349,4,0)</f>
        <v>Maule</v>
      </c>
      <c r="S9489" t="str">
        <f t="shared" si="963"/>
        <v>San Javier439453</v>
      </c>
    </row>
    <row r="9490" spans="11:19" x14ac:dyDescent="0.3">
      <c r="K9490">
        <f t="shared" si="966"/>
        <v>0</v>
      </c>
      <c r="L9490" t="str">
        <f t="shared" si="961"/>
        <v>San Javier43945</v>
      </c>
      <c r="M9490" s="9">
        <f t="shared" si="964"/>
        <v>4</v>
      </c>
      <c r="N9490" t="str">
        <f t="shared" si="965"/>
        <v>San Javier</v>
      </c>
      <c r="O9490" s="1">
        <f t="shared" si="962"/>
        <v>43945</v>
      </c>
      <c r="P9490">
        <f>+VLOOKUP($N9490,[1]Hoja3!$A$4:$E$349,2,0)</f>
        <v>7</v>
      </c>
      <c r="Q9490">
        <f>+VLOOKUP($N9490,[1]Hoja3!$A$4:$E$349,3,0)</f>
        <v>7406</v>
      </c>
      <c r="R9490" t="str">
        <f>+VLOOKUP($N9490,[1]Hoja3!$A$4:$E$349,4,0)</f>
        <v>Maule</v>
      </c>
      <c r="S9490" t="str">
        <f t="shared" si="963"/>
        <v>San Javier439454</v>
      </c>
    </row>
    <row r="9491" spans="11:19" x14ac:dyDescent="0.3">
      <c r="K9491">
        <f t="shared" si="966"/>
        <v>0</v>
      </c>
      <c r="L9491" t="str">
        <f t="shared" si="961"/>
        <v>Cerrillos43945</v>
      </c>
      <c r="M9491" s="9">
        <v>1</v>
      </c>
      <c r="N9491" t="s">
        <v>60</v>
      </c>
      <c r="O9491" s="1">
        <f t="shared" si="962"/>
        <v>43945</v>
      </c>
      <c r="P9491">
        <f>+VLOOKUP($N9491,[1]Hoja3!$A$4:$E$349,2,0)</f>
        <v>13</v>
      </c>
      <c r="Q9491">
        <f>+VLOOKUP($N9491,[1]Hoja3!$A$4:$E$349,3,0)</f>
        <v>13102</v>
      </c>
      <c r="R9491" t="str">
        <f>+VLOOKUP($N9491,[1]Hoja3!$A$4:$E$349,4,0)</f>
        <v>Metropolitana</v>
      </c>
      <c r="S9491" t="str">
        <f t="shared" si="963"/>
        <v>Cerrillos439451</v>
      </c>
    </row>
    <row r="9492" spans="11:19" x14ac:dyDescent="0.3">
      <c r="K9492">
        <f t="shared" si="966"/>
        <v>0</v>
      </c>
      <c r="L9492" t="str">
        <f t="shared" si="961"/>
        <v>Cerrillos43945</v>
      </c>
      <c r="M9492" s="9">
        <f t="shared" si="964"/>
        <v>2</v>
      </c>
      <c r="N9492" t="str">
        <f t="shared" si="965"/>
        <v>Cerrillos</v>
      </c>
      <c r="O9492" s="1">
        <f t="shared" si="962"/>
        <v>43945</v>
      </c>
      <c r="P9492">
        <f>+VLOOKUP($N9492,[1]Hoja3!$A$4:$E$349,2,0)</f>
        <v>13</v>
      </c>
      <c r="Q9492">
        <f>+VLOOKUP($N9492,[1]Hoja3!$A$4:$E$349,3,0)</f>
        <v>13102</v>
      </c>
      <c r="R9492" t="str">
        <f>+VLOOKUP($N9492,[1]Hoja3!$A$4:$E$349,4,0)</f>
        <v>Metropolitana</v>
      </c>
      <c r="S9492" t="str">
        <f t="shared" si="963"/>
        <v>Cerrillos439452</v>
      </c>
    </row>
    <row r="9493" spans="11:19" x14ac:dyDescent="0.3">
      <c r="K9493">
        <f t="shared" si="966"/>
        <v>0</v>
      </c>
      <c r="L9493" t="str">
        <f t="shared" si="961"/>
        <v>Cerrillos43945</v>
      </c>
      <c r="M9493" s="9">
        <f t="shared" si="964"/>
        <v>3</v>
      </c>
      <c r="N9493" t="str">
        <f t="shared" si="965"/>
        <v>Cerrillos</v>
      </c>
      <c r="O9493" s="1">
        <f t="shared" si="962"/>
        <v>43945</v>
      </c>
      <c r="P9493">
        <f>+VLOOKUP($N9493,[1]Hoja3!$A$4:$E$349,2,0)</f>
        <v>13</v>
      </c>
      <c r="Q9493">
        <f>+VLOOKUP($N9493,[1]Hoja3!$A$4:$E$349,3,0)</f>
        <v>13102</v>
      </c>
      <c r="R9493" t="str">
        <f>+VLOOKUP($N9493,[1]Hoja3!$A$4:$E$349,4,0)</f>
        <v>Metropolitana</v>
      </c>
      <c r="S9493" t="str">
        <f t="shared" si="963"/>
        <v>Cerrillos439453</v>
      </c>
    </row>
    <row r="9494" spans="11:19" x14ac:dyDescent="0.3">
      <c r="K9494">
        <f t="shared" si="966"/>
        <v>0</v>
      </c>
      <c r="L9494" t="str">
        <f t="shared" si="961"/>
        <v>Cerrillos43945</v>
      </c>
      <c r="M9494" s="9">
        <f t="shared" si="964"/>
        <v>4</v>
      </c>
      <c r="N9494" t="str">
        <f t="shared" si="965"/>
        <v>Cerrillos</v>
      </c>
      <c r="O9494" s="1">
        <f t="shared" si="962"/>
        <v>43945</v>
      </c>
      <c r="P9494">
        <f>+VLOOKUP($N9494,[1]Hoja3!$A$4:$E$349,2,0)</f>
        <v>13</v>
      </c>
      <c r="Q9494">
        <f>+VLOOKUP($N9494,[1]Hoja3!$A$4:$E$349,3,0)</f>
        <v>13102</v>
      </c>
      <c r="R9494" t="str">
        <f>+VLOOKUP($N9494,[1]Hoja3!$A$4:$E$349,4,0)</f>
        <v>Metropolitana</v>
      </c>
      <c r="S9494" t="str">
        <f t="shared" si="963"/>
        <v>Cerrillos439454</v>
      </c>
    </row>
    <row r="9495" spans="11:19" x14ac:dyDescent="0.3">
      <c r="K9495">
        <f t="shared" si="966"/>
        <v>0</v>
      </c>
      <c r="L9495" t="str">
        <f t="shared" si="961"/>
        <v>Cerrillos43945</v>
      </c>
      <c r="M9495" s="9">
        <f t="shared" si="964"/>
        <v>5</v>
      </c>
      <c r="N9495" t="str">
        <f t="shared" si="965"/>
        <v>Cerrillos</v>
      </c>
      <c r="O9495" s="1">
        <f t="shared" si="962"/>
        <v>43945</v>
      </c>
      <c r="P9495">
        <f>+VLOOKUP($N9495,[1]Hoja3!$A$4:$E$349,2,0)</f>
        <v>13</v>
      </c>
      <c r="Q9495">
        <f>+VLOOKUP($N9495,[1]Hoja3!$A$4:$E$349,3,0)</f>
        <v>13102</v>
      </c>
      <c r="R9495" t="str">
        <f>+VLOOKUP($N9495,[1]Hoja3!$A$4:$E$349,4,0)</f>
        <v>Metropolitana</v>
      </c>
      <c r="S9495" t="str">
        <f t="shared" si="963"/>
        <v>Cerrillos439455</v>
      </c>
    </row>
    <row r="9496" spans="11:19" x14ac:dyDescent="0.3">
      <c r="K9496">
        <f t="shared" si="966"/>
        <v>0</v>
      </c>
      <c r="L9496" t="str">
        <f t="shared" si="961"/>
        <v>Hualqui43945</v>
      </c>
      <c r="M9496" s="9">
        <v>1</v>
      </c>
      <c r="N9496" t="s">
        <v>131</v>
      </c>
      <c r="O9496" s="1">
        <f t="shared" si="962"/>
        <v>43945</v>
      </c>
      <c r="P9496">
        <f>+VLOOKUP($N9496,[1]Hoja3!$A$4:$E$349,2,0)</f>
        <v>8</v>
      </c>
      <c r="Q9496">
        <f>+VLOOKUP($N9496,[1]Hoja3!$A$4:$E$349,3,0)</f>
        <v>8105</v>
      </c>
      <c r="R9496" t="str">
        <f>+VLOOKUP($N9496,[1]Hoja3!$A$4:$E$349,4,0)</f>
        <v>Biobío</v>
      </c>
      <c r="S9496" t="str">
        <f t="shared" si="963"/>
        <v>Hualqui439451</v>
      </c>
    </row>
    <row r="9497" spans="11:19" x14ac:dyDescent="0.3">
      <c r="K9497">
        <f t="shared" si="966"/>
        <v>0</v>
      </c>
      <c r="L9497" t="str">
        <f t="shared" si="961"/>
        <v>Hualqui43945</v>
      </c>
      <c r="M9497" s="9">
        <f t="shared" si="964"/>
        <v>2</v>
      </c>
      <c r="N9497" t="str">
        <f t="shared" si="965"/>
        <v>Hualqui</v>
      </c>
      <c r="O9497" s="1">
        <f t="shared" si="962"/>
        <v>43945</v>
      </c>
      <c r="P9497">
        <f>+VLOOKUP($N9497,[1]Hoja3!$A$4:$E$349,2,0)</f>
        <v>8</v>
      </c>
      <c r="Q9497">
        <f>+VLOOKUP($N9497,[1]Hoja3!$A$4:$E$349,3,0)</f>
        <v>8105</v>
      </c>
      <c r="R9497" t="str">
        <f>+VLOOKUP($N9497,[1]Hoja3!$A$4:$E$349,4,0)</f>
        <v>Biobío</v>
      </c>
      <c r="S9497" t="str">
        <f t="shared" si="963"/>
        <v>Hualqui439452</v>
      </c>
    </row>
    <row r="9498" spans="11:19" x14ac:dyDescent="0.3">
      <c r="K9498">
        <f t="shared" si="966"/>
        <v>0</v>
      </c>
      <c r="L9498" t="str">
        <f t="shared" si="961"/>
        <v>Hualqui43945</v>
      </c>
      <c r="M9498" s="9">
        <f t="shared" si="964"/>
        <v>3</v>
      </c>
      <c r="N9498" t="str">
        <f t="shared" si="965"/>
        <v>Hualqui</v>
      </c>
      <c r="O9498" s="1">
        <f t="shared" si="962"/>
        <v>43945</v>
      </c>
      <c r="P9498">
        <f>+VLOOKUP($N9498,[1]Hoja3!$A$4:$E$349,2,0)</f>
        <v>8</v>
      </c>
      <c r="Q9498">
        <f>+VLOOKUP($N9498,[1]Hoja3!$A$4:$E$349,3,0)</f>
        <v>8105</v>
      </c>
      <c r="R9498" t="str">
        <f>+VLOOKUP($N9498,[1]Hoja3!$A$4:$E$349,4,0)</f>
        <v>Biobío</v>
      </c>
      <c r="S9498" t="str">
        <f t="shared" si="963"/>
        <v>Hualqui439453</v>
      </c>
    </row>
    <row r="9499" spans="11:19" x14ac:dyDescent="0.3">
      <c r="K9499">
        <f t="shared" si="966"/>
        <v>0</v>
      </c>
      <c r="L9499" t="str">
        <f t="shared" si="961"/>
        <v>Hualqui43945</v>
      </c>
      <c r="M9499" s="9">
        <f t="shared" si="964"/>
        <v>4</v>
      </c>
      <c r="N9499" t="str">
        <f t="shared" si="965"/>
        <v>Hualqui</v>
      </c>
      <c r="O9499" s="1">
        <f t="shared" si="962"/>
        <v>43945</v>
      </c>
      <c r="P9499">
        <f>+VLOOKUP($N9499,[1]Hoja3!$A$4:$E$349,2,0)</f>
        <v>8</v>
      </c>
      <c r="Q9499">
        <f>+VLOOKUP($N9499,[1]Hoja3!$A$4:$E$349,3,0)</f>
        <v>8105</v>
      </c>
      <c r="R9499" t="str">
        <f>+VLOOKUP($N9499,[1]Hoja3!$A$4:$E$349,4,0)</f>
        <v>Biobío</v>
      </c>
      <c r="S9499" t="str">
        <f t="shared" si="963"/>
        <v>Hualqui439454</v>
      </c>
    </row>
    <row r="9500" spans="11:19" x14ac:dyDescent="0.3">
      <c r="K9500">
        <f t="shared" si="966"/>
        <v>0</v>
      </c>
      <c r="L9500" t="str">
        <f t="shared" si="961"/>
        <v>Hualqui43945</v>
      </c>
      <c r="M9500" s="9">
        <f t="shared" si="964"/>
        <v>5</v>
      </c>
      <c r="N9500" t="str">
        <f t="shared" si="965"/>
        <v>Hualqui</v>
      </c>
      <c r="O9500" s="1">
        <f t="shared" si="962"/>
        <v>43945</v>
      </c>
      <c r="P9500">
        <f>+VLOOKUP($N9500,[1]Hoja3!$A$4:$E$349,2,0)</f>
        <v>8</v>
      </c>
      <c r="Q9500">
        <f>+VLOOKUP($N9500,[1]Hoja3!$A$4:$E$349,3,0)</f>
        <v>8105</v>
      </c>
      <c r="R9500" t="str">
        <f>+VLOOKUP($N9500,[1]Hoja3!$A$4:$E$349,4,0)</f>
        <v>Biobío</v>
      </c>
      <c r="S9500" t="str">
        <f t="shared" si="963"/>
        <v>Hualqui439455</v>
      </c>
    </row>
    <row r="9501" spans="11:19" x14ac:dyDescent="0.3">
      <c r="K9501">
        <f t="shared" si="966"/>
        <v>0</v>
      </c>
      <c r="L9501" t="str">
        <f t="shared" si="961"/>
        <v>Machali43945</v>
      </c>
      <c r="M9501" s="9">
        <v>1</v>
      </c>
      <c r="N9501" t="s">
        <v>183</v>
      </c>
      <c r="O9501" s="1">
        <f t="shared" si="962"/>
        <v>43945</v>
      </c>
      <c r="P9501">
        <f>+VLOOKUP($N9501,[1]Hoja3!$A$4:$E$349,2,0)</f>
        <v>6</v>
      </c>
      <c r="Q9501">
        <f>+VLOOKUP($N9501,[1]Hoja3!$A$4:$E$349,3,0)</f>
        <v>6108</v>
      </c>
      <c r="R9501" t="str">
        <f>+VLOOKUP($N9501,[1]Hoja3!$A$4:$E$349,4,0)</f>
        <v>O’Higgins</v>
      </c>
      <c r="S9501" t="str">
        <f t="shared" si="963"/>
        <v>Machali439451</v>
      </c>
    </row>
    <row r="9502" spans="11:19" x14ac:dyDescent="0.3">
      <c r="K9502">
        <f t="shared" si="966"/>
        <v>0</v>
      </c>
      <c r="L9502" t="str">
        <f t="shared" ref="L9502:L9533" si="967">+N9502&amp;O9502</f>
        <v>Machali43945</v>
      </c>
      <c r="M9502" s="9">
        <f t="shared" ref="M9502:M9565" si="968">+M9501+1</f>
        <v>2</v>
      </c>
      <c r="N9502" t="str">
        <f t="shared" ref="N9502:N9565" si="969">+N9501</f>
        <v>Machali</v>
      </c>
      <c r="O9502" s="1">
        <f t="shared" ref="O9502:O9565" si="970">+O9501</f>
        <v>43945</v>
      </c>
      <c r="P9502">
        <f>+VLOOKUP($N9502,[1]Hoja3!$A$4:$E$349,2,0)</f>
        <v>6</v>
      </c>
      <c r="Q9502">
        <f>+VLOOKUP($N9502,[1]Hoja3!$A$4:$E$349,3,0)</f>
        <v>6108</v>
      </c>
      <c r="R9502" t="str">
        <f>+VLOOKUP($N9502,[1]Hoja3!$A$4:$E$349,4,0)</f>
        <v>O’Higgins</v>
      </c>
      <c r="S9502" t="str">
        <f t="shared" ref="S9502:S9533" si="971">+N9502&amp;O9502&amp;M9502</f>
        <v>Machali439452</v>
      </c>
    </row>
    <row r="9503" spans="11:19" x14ac:dyDescent="0.3">
      <c r="K9503">
        <f t="shared" si="966"/>
        <v>0</v>
      </c>
      <c r="L9503" t="str">
        <f t="shared" si="967"/>
        <v>Machali43945</v>
      </c>
      <c r="M9503" s="9">
        <f t="shared" si="968"/>
        <v>3</v>
      </c>
      <c r="N9503" t="str">
        <f t="shared" si="969"/>
        <v>Machali</v>
      </c>
      <c r="O9503" s="1">
        <f t="shared" si="970"/>
        <v>43945</v>
      </c>
      <c r="P9503">
        <f>+VLOOKUP($N9503,[1]Hoja3!$A$4:$E$349,2,0)</f>
        <v>6</v>
      </c>
      <c r="Q9503">
        <f>+VLOOKUP($N9503,[1]Hoja3!$A$4:$E$349,3,0)</f>
        <v>6108</v>
      </c>
      <c r="R9503" t="str">
        <f>+VLOOKUP($N9503,[1]Hoja3!$A$4:$E$349,4,0)</f>
        <v>O’Higgins</v>
      </c>
      <c r="S9503" t="str">
        <f t="shared" si="971"/>
        <v>Machali439453</v>
      </c>
    </row>
    <row r="9504" spans="11:19" x14ac:dyDescent="0.3">
      <c r="K9504">
        <f t="shared" si="966"/>
        <v>0</v>
      </c>
      <c r="L9504" t="str">
        <f t="shared" si="967"/>
        <v>Machali43945</v>
      </c>
      <c r="M9504" s="9">
        <f t="shared" si="968"/>
        <v>4</v>
      </c>
      <c r="N9504" t="str">
        <f t="shared" si="969"/>
        <v>Machali</v>
      </c>
      <c r="O9504" s="1">
        <f t="shared" si="970"/>
        <v>43945</v>
      </c>
      <c r="P9504">
        <f>+VLOOKUP($N9504,[1]Hoja3!$A$4:$E$349,2,0)</f>
        <v>6</v>
      </c>
      <c r="Q9504">
        <f>+VLOOKUP($N9504,[1]Hoja3!$A$4:$E$349,3,0)</f>
        <v>6108</v>
      </c>
      <c r="R9504" t="str">
        <f>+VLOOKUP($N9504,[1]Hoja3!$A$4:$E$349,4,0)</f>
        <v>O’Higgins</v>
      </c>
      <c r="S9504" t="str">
        <f t="shared" si="971"/>
        <v>Machali439454</v>
      </c>
    </row>
    <row r="9505" spans="11:19" x14ac:dyDescent="0.3">
      <c r="K9505">
        <f t="shared" si="966"/>
        <v>0</v>
      </c>
      <c r="L9505" t="str">
        <f t="shared" si="967"/>
        <v>Machali43945</v>
      </c>
      <c r="M9505" s="9">
        <f t="shared" si="968"/>
        <v>5</v>
      </c>
      <c r="N9505" t="str">
        <f t="shared" si="969"/>
        <v>Machali</v>
      </c>
      <c r="O9505" s="1">
        <f t="shared" si="970"/>
        <v>43945</v>
      </c>
      <c r="P9505">
        <f>+VLOOKUP($N9505,[1]Hoja3!$A$4:$E$349,2,0)</f>
        <v>6</v>
      </c>
      <c r="Q9505">
        <f>+VLOOKUP($N9505,[1]Hoja3!$A$4:$E$349,3,0)</f>
        <v>6108</v>
      </c>
      <c r="R9505" t="str">
        <f>+VLOOKUP($N9505,[1]Hoja3!$A$4:$E$349,4,0)</f>
        <v>O’Higgins</v>
      </c>
      <c r="S9505" t="str">
        <f t="shared" si="971"/>
        <v>Machali439455</v>
      </c>
    </row>
    <row r="9506" spans="11:19" x14ac:dyDescent="0.3">
      <c r="K9506">
        <f t="shared" si="966"/>
        <v>0</v>
      </c>
      <c r="L9506" t="str">
        <f t="shared" si="967"/>
        <v>Saavedra43945</v>
      </c>
      <c r="M9506" s="9">
        <v>1</v>
      </c>
      <c r="N9506" t="s">
        <v>299</v>
      </c>
      <c r="O9506" s="1">
        <f t="shared" si="970"/>
        <v>43945</v>
      </c>
      <c r="P9506">
        <f>+VLOOKUP($N9506,[1]Hoja3!$A$4:$E$349,2,0)</f>
        <v>9</v>
      </c>
      <c r="Q9506">
        <f>+VLOOKUP($N9506,[1]Hoja3!$A$4:$E$349,3,0)</f>
        <v>9116</v>
      </c>
      <c r="R9506" t="str">
        <f>+VLOOKUP($N9506,[1]Hoja3!$A$4:$E$349,4,0)</f>
        <v>Araucanía</v>
      </c>
      <c r="S9506" t="str">
        <f t="shared" si="971"/>
        <v>Saavedra439451</v>
      </c>
    </row>
    <row r="9507" spans="11:19" x14ac:dyDescent="0.3">
      <c r="K9507">
        <f t="shared" si="966"/>
        <v>0</v>
      </c>
      <c r="L9507" t="str">
        <f t="shared" si="967"/>
        <v>Saavedra43945</v>
      </c>
      <c r="M9507" s="9">
        <f t="shared" si="968"/>
        <v>2</v>
      </c>
      <c r="N9507" t="str">
        <f t="shared" si="969"/>
        <v>Saavedra</v>
      </c>
      <c r="O9507" s="1">
        <f t="shared" si="970"/>
        <v>43945</v>
      </c>
      <c r="P9507">
        <f>+VLOOKUP($N9507,[1]Hoja3!$A$4:$E$349,2,0)</f>
        <v>9</v>
      </c>
      <c r="Q9507">
        <f>+VLOOKUP($N9507,[1]Hoja3!$A$4:$E$349,3,0)</f>
        <v>9116</v>
      </c>
      <c r="R9507" t="str">
        <f>+VLOOKUP($N9507,[1]Hoja3!$A$4:$E$349,4,0)</f>
        <v>Araucanía</v>
      </c>
      <c r="S9507" t="str">
        <f t="shared" si="971"/>
        <v>Saavedra439452</v>
      </c>
    </row>
    <row r="9508" spans="11:19" x14ac:dyDescent="0.3">
      <c r="K9508">
        <f t="shared" si="966"/>
        <v>0</v>
      </c>
      <c r="L9508" t="str">
        <f t="shared" si="967"/>
        <v>Saavedra43945</v>
      </c>
      <c r="M9508" s="9">
        <f t="shared" si="968"/>
        <v>3</v>
      </c>
      <c r="N9508" t="str">
        <f t="shared" si="969"/>
        <v>Saavedra</v>
      </c>
      <c r="O9508" s="1">
        <f t="shared" si="970"/>
        <v>43945</v>
      </c>
      <c r="P9508">
        <f>+VLOOKUP($N9508,[1]Hoja3!$A$4:$E$349,2,0)</f>
        <v>9</v>
      </c>
      <c r="Q9508">
        <f>+VLOOKUP($N9508,[1]Hoja3!$A$4:$E$349,3,0)</f>
        <v>9116</v>
      </c>
      <c r="R9508" t="str">
        <f>+VLOOKUP($N9508,[1]Hoja3!$A$4:$E$349,4,0)</f>
        <v>Araucanía</v>
      </c>
      <c r="S9508" t="str">
        <f t="shared" si="971"/>
        <v>Saavedra439453</v>
      </c>
    </row>
    <row r="9509" spans="11:19" x14ac:dyDescent="0.3">
      <c r="K9509">
        <f t="shared" si="966"/>
        <v>0</v>
      </c>
      <c r="L9509" t="str">
        <f t="shared" si="967"/>
        <v>Saavedra43945</v>
      </c>
      <c r="M9509" s="9">
        <f t="shared" si="968"/>
        <v>4</v>
      </c>
      <c r="N9509" t="str">
        <f t="shared" si="969"/>
        <v>Saavedra</v>
      </c>
      <c r="O9509" s="1">
        <f t="shared" si="970"/>
        <v>43945</v>
      </c>
      <c r="P9509">
        <f>+VLOOKUP($N9509,[1]Hoja3!$A$4:$E$349,2,0)</f>
        <v>9</v>
      </c>
      <c r="Q9509">
        <f>+VLOOKUP($N9509,[1]Hoja3!$A$4:$E$349,3,0)</f>
        <v>9116</v>
      </c>
      <c r="R9509" t="str">
        <f>+VLOOKUP($N9509,[1]Hoja3!$A$4:$E$349,4,0)</f>
        <v>Araucanía</v>
      </c>
      <c r="S9509" t="str">
        <f t="shared" si="971"/>
        <v>Saavedra439454</v>
      </c>
    </row>
    <row r="9510" spans="11:19" x14ac:dyDescent="0.3">
      <c r="K9510">
        <f t="shared" si="966"/>
        <v>0</v>
      </c>
      <c r="L9510" t="str">
        <f t="shared" si="967"/>
        <v>Saavedra43945</v>
      </c>
      <c r="M9510" s="9">
        <f t="shared" si="968"/>
        <v>5</v>
      </c>
      <c r="N9510" t="str">
        <f t="shared" si="969"/>
        <v>Saavedra</v>
      </c>
      <c r="O9510" s="1">
        <f t="shared" si="970"/>
        <v>43945</v>
      </c>
      <c r="P9510">
        <f>+VLOOKUP($N9510,[1]Hoja3!$A$4:$E$349,2,0)</f>
        <v>9</v>
      </c>
      <c r="Q9510">
        <f>+VLOOKUP($N9510,[1]Hoja3!$A$4:$E$349,3,0)</f>
        <v>9116</v>
      </c>
      <c r="R9510" t="str">
        <f>+VLOOKUP($N9510,[1]Hoja3!$A$4:$E$349,4,0)</f>
        <v>Araucanía</v>
      </c>
      <c r="S9510" t="str">
        <f t="shared" si="971"/>
        <v>Saavedra439455</v>
      </c>
    </row>
    <row r="9511" spans="11:19" x14ac:dyDescent="0.3">
      <c r="K9511">
        <f t="shared" si="966"/>
        <v>0</v>
      </c>
      <c r="L9511" t="str">
        <f t="shared" si="967"/>
        <v>San Juan de la Costa43945</v>
      </c>
      <c r="M9511" s="9">
        <v>1</v>
      </c>
      <c r="N9511" t="s">
        <v>315</v>
      </c>
      <c r="O9511" s="1">
        <f t="shared" si="970"/>
        <v>43945</v>
      </c>
      <c r="P9511">
        <f>+VLOOKUP($N9511,[1]Hoja3!$A$4:$E$349,2,0)</f>
        <v>10</v>
      </c>
      <c r="Q9511">
        <f>+VLOOKUP($N9511,[1]Hoja3!$A$4:$E$349,3,0)</f>
        <v>10306</v>
      </c>
      <c r="R9511" t="str">
        <f>+VLOOKUP($N9511,[1]Hoja3!$A$4:$E$349,4,0)</f>
        <v>Los Lagos</v>
      </c>
      <c r="S9511" t="str">
        <f t="shared" si="971"/>
        <v>San Juan de la Costa439451</v>
      </c>
    </row>
    <row r="9512" spans="11:19" x14ac:dyDescent="0.3">
      <c r="K9512">
        <f t="shared" si="966"/>
        <v>0</v>
      </c>
      <c r="L9512" t="str">
        <f t="shared" si="967"/>
        <v>San Juan de la Costa43945</v>
      </c>
      <c r="M9512" s="9">
        <f t="shared" si="968"/>
        <v>2</v>
      </c>
      <c r="N9512" t="str">
        <f t="shared" si="969"/>
        <v>San Juan de la Costa</v>
      </c>
      <c r="O9512" s="1">
        <f t="shared" si="970"/>
        <v>43945</v>
      </c>
      <c r="P9512">
        <f>+VLOOKUP($N9512,[1]Hoja3!$A$4:$E$349,2,0)</f>
        <v>10</v>
      </c>
      <c r="Q9512">
        <f>+VLOOKUP($N9512,[1]Hoja3!$A$4:$E$349,3,0)</f>
        <v>10306</v>
      </c>
      <c r="R9512" t="str">
        <f>+VLOOKUP($N9512,[1]Hoja3!$A$4:$E$349,4,0)</f>
        <v>Los Lagos</v>
      </c>
      <c r="S9512" t="str">
        <f t="shared" si="971"/>
        <v>San Juan de la Costa439452</v>
      </c>
    </row>
    <row r="9513" spans="11:19" x14ac:dyDescent="0.3">
      <c r="K9513">
        <f t="shared" si="966"/>
        <v>0</v>
      </c>
      <c r="L9513" t="str">
        <f t="shared" si="967"/>
        <v>San Juan de la Costa43945</v>
      </c>
      <c r="M9513" s="9">
        <f t="shared" si="968"/>
        <v>3</v>
      </c>
      <c r="N9513" t="str">
        <f t="shared" si="969"/>
        <v>San Juan de la Costa</v>
      </c>
      <c r="O9513" s="1">
        <f t="shared" si="970"/>
        <v>43945</v>
      </c>
      <c r="P9513">
        <f>+VLOOKUP($N9513,[1]Hoja3!$A$4:$E$349,2,0)</f>
        <v>10</v>
      </c>
      <c r="Q9513">
        <f>+VLOOKUP($N9513,[1]Hoja3!$A$4:$E$349,3,0)</f>
        <v>10306</v>
      </c>
      <c r="R9513" t="str">
        <f>+VLOOKUP($N9513,[1]Hoja3!$A$4:$E$349,4,0)</f>
        <v>Los Lagos</v>
      </c>
      <c r="S9513" t="str">
        <f t="shared" si="971"/>
        <v>San Juan de la Costa439453</v>
      </c>
    </row>
    <row r="9514" spans="11:19" x14ac:dyDescent="0.3">
      <c r="K9514">
        <f t="shared" si="966"/>
        <v>0</v>
      </c>
      <c r="L9514" t="str">
        <f t="shared" si="967"/>
        <v>San Juan de la Costa43945</v>
      </c>
      <c r="M9514" s="9">
        <f t="shared" si="968"/>
        <v>4</v>
      </c>
      <c r="N9514" t="str">
        <f t="shared" si="969"/>
        <v>San Juan de la Costa</v>
      </c>
      <c r="O9514" s="1">
        <f t="shared" si="970"/>
        <v>43945</v>
      </c>
      <c r="P9514">
        <f>+VLOOKUP($N9514,[1]Hoja3!$A$4:$E$349,2,0)</f>
        <v>10</v>
      </c>
      <c r="Q9514">
        <f>+VLOOKUP($N9514,[1]Hoja3!$A$4:$E$349,3,0)</f>
        <v>10306</v>
      </c>
      <c r="R9514" t="str">
        <f>+VLOOKUP($N9514,[1]Hoja3!$A$4:$E$349,4,0)</f>
        <v>Los Lagos</v>
      </c>
      <c r="S9514" t="str">
        <f t="shared" si="971"/>
        <v>San Juan de la Costa439454</v>
      </c>
    </row>
    <row r="9515" spans="11:19" x14ac:dyDescent="0.3">
      <c r="K9515">
        <f t="shared" si="966"/>
        <v>0</v>
      </c>
      <c r="L9515" t="str">
        <f t="shared" si="967"/>
        <v>San Juan de la Costa43945</v>
      </c>
      <c r="M9515" s="9">
        <f t="shared" si="968"/>
        <v>5</v>
      </c>
      <c r="N9515" t="str">
        <f t="shared" si="969"/>
        <v>San Juan de la Costa</v>
      </c>
      <c r="O9515" s="1">
        <f t="shared" si="970"/>
        <v>43945</v>
      </c>
      <c r="P9515">
        <f>+VLOOKUP($N9515,[1]Hoja3!$A$4:$E$349,2,0)</f>
        <v>10</v>
      </c>
      <c r="Q9515">
        <f>+VLOOKUP($N9515,[1]Hoja3!$A$4:$E$349,3,0)</f>
        <v>10306</v>
      </c>
      <c r="R9515" t="str">
        <f>+VLOOKUP($N9515,[1]Hoja3!$A$4:$E$349,4,0)</f>
        <v>Los Lagos</v>
      </c>
      <c r="S9515" t="str">
        <f t="shared" si="971"/>
        <v>San Juan de la Costa439455</v>
      </c>
    </row>
    <row r="9516" spans="11:19" x14ac:dyDescent="0.3">
      <c r="K9516">
        <f t="shared" si="966"/>
        <v>0</v>
      </c>
      <c r="L9516" t="str">
        <f t="shared" si="967"/>
        <v>Constitucion43945</v>
      </c>
      <c r="M9516" s="9">
        <v>1</v>
      </c>
      <c r="N9516" t="s">
        <v>90</v>
      </c>
      <c r="O9516" s="1">
        <f t="shared" si="970"/>
        <v>43945</v>
      </c>
      <c r="P9516">
        <f>+VLOOKUP($N9516,[1]Hoja3!$A$4:$E$349,2,0)</f>
        <v>7</v>
      </c>
      <c r="Q9516">
        <f>+VLOOKUP($N9516,[1]Hoja3!$A$4:$E$349,3,0)</f>
        <v>7102</v>
      </c>
      <c r="R9516" t="str">
        <f>+VLOOKUP($N9516,[1]Hoja3!$A$4:$E$349,4,0)</f>
        <v>Maule</v>
      </c>
      <c r="S9516" t="str">
        <f t="shared" si="971"/>
        <v>Constitucion439451</v>
      </c>
    </row>
    <row r="9517" spans="11:19" x14ac:dyDescent="0.3">
      <c r="K9517">
        <f t="shared" si="966"/>
        <v>0</v>
      </c>
      <c r="L9517" t="str">
        <f t="shared" si="967"/>
        <v>Constitucion43945</v>
      </c>
      <c r="M9517" s="9">
        <f t="shared" si="968"/>
        <v>2</v>
      </c>
      <c r="N9517" t="str">
        <f t="shared" si="969"/>
        <v>Constitucion</v>
      </c>
      <c r="O9517" s="1">
        <f t="shared" si="970"/>
        <v>43945</v>
      </c>
      <c r="P9517">
        <f>+VLOOKUP($N9517,[1]Hoja3!$A$4:$E$349,2,0)</f>
        <v>7</v>
      </c>
      <c r="Q9517">
        <f>+VLOOKUP($N9517,[1]Hoja3!$A$4:$E$349,3,0)</f>
        <v>7102</v>
      </c>
      <c r="R9517" t="str">
        <f>+VLOOKUP($N9517,[1]Hoja3!$A$4:$E$349,4,0)</f>
        <v>Maule</v>
      </c>
      <c r="S9517" t="str">
        <f t="shared" si="971"/>
        <v>Constitucion439452</v>
      </c>
    </row>
    <row r="9518" spans="11:19" x14ac:dyDescent="0.3">
      <c r="K9518">
        <f t="shared" si="966"/>
        <v>0</v>
      </c>
      <c r="L9518" t="str">
        <f t="shared" si="967"/>
        <v>Constitucion43945</v>
      </c>
      <c r="M9518" s="9">
        <f t="shared" si="968"/>
        <v>3</v>
      </c>
      <c r="N9518" t="str">
        <f t="shared" si="969"/>
        <v>Constitucion</v>
      </c>
      <c r="O9518" s="1">
        <f t="shared" si="970"/>
        <v>43945</v>
      </c>
      <c r="P9518">
        <f>+VLOOKUP($N9518,[1]Hoja3!$A$4:$E$349,2,0)</f>
        <v>7</v>
      </c>
      <c r="Q9518">
        <f>+VLOOKUP($N9518,[1]Hoja3!$A$4:$E$349,3,0)</f>
        <v>7102</v>
      </c>
      <c r="R9518" t="str">
        <f>+VLOOKUP($N9518,[1]Hoja3!$A$4:$E$349,4,0)</f>
        <v>Maule</v>
      </c>
      <c r="S9518" t="str">
        <f t="shared" si="971"/>
        <v>Constitucion439453</v>
      </c>
    </row>
    <row r="9519" spans="11:19" x14ac:dyDescent="0.3">
      <c r="K9519">
        <f t="shared" si="966"/>
        <v>0</v>
      </c>
      <c r="L9519" t="str">
        <f t="shared" si="967"/>
        <v>Constitucion43945</v>
      </c>
      <c r="M9519" s="9">
        <f t="shared" si="968"/>
        <v>4</v>
      </c>
      <c r="N9519" t="str">
        <f t="shared" si="969"/>
        <v>Constitucion</v>
      </c>
      <c r="O9519" s="1">
        <f t="shared" si="970"/>
        <v>43945</v>
      </c>
      <c r="P9519">
        <f>+VLOOKUP($N9519,[1]Hoja3!$A$4:$E$349,2,0)</f>
        <v>7</v>
      </c>
      <c r="Q9519">
        <f>+VLOOKUP($N9519,[1]Hoja3!$A$4:$E$349,3,0)</f>
        <v>7102</v>
      </c>
      <c r="R9519" t="str">
        <f>+VLOOKUP($N9519,[1]Hoja3!$A$4:$E$349,4,0)</f>
        <v>Maule</v>
      </c>
      <c r="S9519" t="str">
        <f t="shared" si="971"/>
        <v>Constitucion439454</v>
      </c>
    </row>
    <row r="9520" spans="11:19" x14ac:dyDescent="0.3">
      <c r="K9520">
        <f t="shared" si="966"/>
        <v>0</v>
      </c>
      <c r="L9520" t="str">
        <f t="shared" si="967"/>
        <v>Constitucion43945</v>
      </c>
      <c r="M9520" s="9">
        <f t="shared" si="968"/>
        <v>5</v>
      </c>
      <c r="N9520" t="str">
        <f t="shared" si="969"/>
        <v>Constitucion</v>
      </c>
      <c r="O9520" s="1">
        <f t="shared" si="970"/>
        <v>43945</v>
      </c>
      <c r="P9520">
        <f>+VLOOKUP($N9520,[1]Hoja3!$A$4:$E$349,2,0)</f>
        <v>7</v>
      </c>
      <c r="Q9520">
        <f>+VLOOKUP($N9520,[1]Hoja3!$A$4:$E$349,3,0)</f>
        <v>7102</v>
      </c>
      <c r="R9520" t="str">
        <f>+VLOOKUP($N9520,[1]Hoja3!$A$4:$E$349,4,0)</f>
        <v>Maule</v>
      </c>
      <c r="S9520" t="str">
        <f t="shared" si="971"/>
        <v>Constitucion439455</v>
      </c>
    </row>
    <row r="9521" spans="11:19" x14ac:dyDescent="0.3">
      <c r="K9521">
        <f t="shared" si="966"/>
        <v>0</v>
      </c>
      <c r="L9521" t="str">
        <f t="shared" si="967"/>
        <v>Constitucion43945</v>
      </c>
      <c r="M9521" s="9">
        <f t="shared" si="968"/>
        <v>6</v>
      </c>
      <c r="N9521" t="str">
        <f t="shared" si="969"/>
        <v>Constitucion</v>
      </c>
      <c r="O9521" s="1">
        <f t="shared" si="970"/>
        <v>43945</v>
      </c>
      <c r="P9521">
        <f>+VLOOKUP($N9521,[1]Hoja3!$A$4:$E$349,2,0)</f>
        <v>7</v>
      </c>
      <c r="Q9521">
        <f>+VLOOKUP($N9521,[1]Hoja3!$A$4:$E$349,3,0)</f>
        <v>7102</v>
      </c>
      <c r="R9521" t="str">
        <f>+VLOOKUP($N9521,[1]Hoja3!$A$4:$E$349,4,0)</f>
        <v>Maule</v>
      </c>
      <c r="S9521" t="str">
        <f t="shared" si="971"/>
        <v>Constitucion439456</v>
      </c>
    </row>
    <row r="9522" spans="11:19" x14ac:dyDescent="0.3">
      <c r="K9522">
        <f t="shared" si="966"/>
        <v>0</v>
      </c>
      <c r="L9522" t="str">
        <f t="shared" si="967"/>
        <v>Talca43945</v>
      </c>
      <c r="M9522" s="9">
        <v>1</v>
      </c>
      <c r="N9522" t="s">
        <v>333</v>
      </c>
      <c r="O9522" s="1">
        <f t="shared" si="970"/>
        <v>43945</v>
      </c>
      <c r="P9522">
        <f>+VLOOKUP($N9522,[1]Hoja3!$A$4:$E$349,2,0)</f>
        <v>7</v>
      </c>
      <c r="Q9522">
        <f>+VLOOKUP($N9522,[1]Hoja3!$A$4:$E$349,3,0)</f>
        <v>7101</v>
      </c>
      <c r="R9522" t="str">
        <f>+VLOOKUP($N9522,[1]Hoja3!$A$4:$E$349,4,0)</f>
        <v>Maule</v>
      </c>
      <c r="S9522" t="str">
        <f t="shared" si="971"/>
        <v>Talca439451</v>
      </c>
    </row>
    <row r="9523" spans="11:19" x14ac:dyDescent="0.3">
      <c r="K9523">
        <f t="shared" si="966"/>
        <v>0</v>
      </c>
      <c r="L9523" t="str">
        <f t="shared" si="967"/>
        <v>Talca43945</v>
      </c>
      <c r="M9523" s="9">
        <f t="shared" si="968"/>
        <v>2</v>
      </c>
      <c r="N9523" t="str">
        <f t="shared" si="969"/>
        <v>Talca</v>
      </c>
      <c r="O9523" s="1">
        <f t="shared" si="970"/>
        <v>43945</v>
      </c>
      <c r="P9523">
        <f>+VLOOKUP($N9523,[1]Hoja3!$A$4:$E$349,2,0)</f>
        <v>7</v>
      </c>
      <c r="Q9523">
        <f>+VLOOKUP($N9523,[1]Hoja3!$A$4:$E$349,3,0)</f>
        <v>7101</v>
      </c>
      <c r="R9523" t="str">
        <f>+VLOOKUP($N9523,[1]Hoja3!$A$4:$E$349,4,0)</f>
        <v>Maule</v>
      </c>
      <c r="S9523" t="str">
        <f t="shared" si="971"/>
        <v>Talca439452</v>
      </c>
    </row>
    <row r="9524" spans="11:19" x14ac:dyDescent="0.3">
      <c r="K9524">
        <f t="shared" si="966"/>
        <v>0</v>
      </c>
      <c r="L9524" t="str">
        <f t="shared" si="967"/>
        <v>Talca43945</v>
      </c>
      <c r="M9524" s="9">
        <f t="shared" si="968"/>
        <v>3</v>
      </c>
      <c r="N9524" t="str">
        <f t="shared" si="969"/>
        <v>Talca</v>
      </c>
      <c r="O9524" s="1">
        <f t="shared" si="970"/>
        <v>43945</v>
      </c>
      <c r="P9524">
        <f>+VLOOKUP($N9524,[1]Hoja3!$A$4:$E$349,2,0)</f>
        <v>7</v>
      </c>
      <c r="Q9524">
        <f>+VLOOKUP($N9524,[1]Hoja3!$A$4:$E$349,3,0)</f>
        <v>7101</v>
      </c>
      <c r="R9524" t="str">
        <f>+VLOOKUP($N9524,[1]Hoja3!$A$4:$E$349,4,0)</f>
        <v>Maule</v>
      </c>
      <c r="S9524" t="str">
        <f t="shared" si="971"/>
        <v>Talca439453</v>
      </c>
    </row>
    <row r="9525" spans="11:19" x14ac:dyDescent="0.3">
      <c r="K9525">
        <f t="shared" si="966"/>
        <v>0</v>
      </c>
      <c r="L9525" t="str">
        <f t="shared" si="967"/>
        <v>Talca43945</v>
      </c>
      <c r="M9525" s="9">
        <f t="shared" si="968"/>
        <v>4</v>
      </c>
      <c r="N9525" t="str">
        <f t="shared" si="969"/>
        <v>Talca</v>
      </c>
      <c r="O9525" s="1">
        <f t="shared" si="970"/>
        <v>43945</v>
      </c>
      <c r="P9525">
        <f>+VLOOKUP($N9525,[1]Hoja3!$A$4:$E$349,2,0)</f>
        <v>7</v>
      </c>
      <c r="Q9525">
        <f>+VLOOKUP($N9525,[1]Hoja3!$A$4:$E$349,3,0)</f>
        <v>7101</v>
      </c>
      <c r="R9525" t="str">
        <f>+VLOOKUP($N9525,[1]Hoja3!$A$4:$E$349,4,0)</f>
        <v>Maule</v>
      </c>
      <c r="S9525" t="str">
        <f t="shared" si="971"/>
        <v>Talca439454</v>
      </c>
    </row>
    <row r="9526" spans="11:19" x14ac:dyDescent="0.3">
      <c r="K9526">
        <f t="shared" si="966"/>
        <v>0</v>
      </c>
      <c r="L9526" t="str">
        <f t="shared" si="967"/>
        <v>Talca43945</v>
      </c>
      <c r="M9526" s="9">
        <f t="shared" si="968"/>
        <v>5</v>
      </c>
      <c r="N9526" t="str">
        <f t="shared" si="969"/>
        <v>Talca</v>
      </c>
      <c r="O9526" s="1">
        <f t="shared" si="970"/>
        <v>43945</v>
      </c>
      <c r="P9526">
        <f>+VLOOKUP($N9526,[1]Hoja3!$A$4:$E$349,2,0)</f>
        <v>7</v>
      </c>
      <c r="Q9526">
        <f>+VLOOKUP($N9526,[1]Hoja3!$A$4:$E$349,3,0)</f>
        <v>7101</v>
      </c>
      <c r="R9526" t="str">
        <f>+VLOOKUP($N9526,[1]Hoja3!$A$4:$E$349,4,0)</f>
        <v>Maule</v>
      </c>
      <c r="S9526" t="str">
        <f t="shared" si="971"/>
        <v>Talca439455</v>
      </c>
    </row>
    <row r="9527" spans="11:19" x14ac:dyDescent="0.3">
      <c r="K9527">
        <f t="shared" si="966"/>
        <v>0</v>
      </c>
      <c r="L9527" t="str">
        <f t="shared" si="967"/>
        <v>Talca43945</v>
      </c>
      <c r="M9527" s="9">
        <f t="shared" si="968"/>
        <v>6</v>
      </c>
      <c r="N9527" t="str">
        <f t="shared" si="969"/>
        <v>Talca</v>
      </c>
      <c r="O9527" s="1">
        <f t="shared" si="970"/>
        <v>43945</v>
      </c>
      <c r="P9527">
        <f>+VLOOKUP($N9527,[1]Hoja3!$A$4:$E$349,2,0)</f>
        <v>7</v>
      </c>
      <c r="Q9527">
        <f>+VLOOKUP($N9527,[1]Hoja3!$A$4:$E$349,3,0)</f>
        <v>7101</v>
      </c>
      <c r="R9527" t="str">
        <f>+VLOOKUP($N9527,[1]Hoja3!$A$4:$E$349,4,0)</f>
        <v>Maule</v>
      </c>
      <c r="S9527" t="str">
        <f t="shared" si="971"/>
        <v>Talca439456</v>
      </c>
    </row>
    <row r="9528" spans="11:19" x14ac:dyDescent="0.3">
      <c r="K9528">
        <f t="shared" si="966"/>
        <v>0</v>
      </c>
      <c r="L9528" t="str">
        <f t="shared" si="967"/>
        <v>Las Condes43945</v>
      </c>
      <c r="M9528" s="9">
        <v>1</v>
      </c>
      <c r="N9528" t="s">
        <v>159</v>
      </c>
      <c r="O9528" s="1">
        <f t="shared" si="970"/>
        <v>43945</v>
      </c>
      <c r="P9528">
        <f>+VLOOKUP($N9528,[1]Hoja3!$A$4:$E$349,2,0)</f>
        <v>13</v>
      </c>
      <c r="Q9528">
        <f>+VLOOKUP($N9528,[1]Hoja3!$A$4:$E$349,3,0)</f>
        <v>13114</v>
      </c>
      <c r="R9528" t="str">
        <f>+VLOOKUP($N9528,[1]Hoja3!$A$4:$E$349,4,0)</f>
        <v>Metropolitana</v>
      </c>
      <c r="S9528" t="str">
        <f t="shared" si="971"/>
        <v>Las Condes439451</v>
      </c>
    </row>
    <row r="9529" spans="11:19" x14ac:dyDescent="0.3">
      <c r="K9529">
        <f t="shared" si="966"/>
        <v>0</v>
      </c>
      <c r="L9529" t="str">
        <f t="shared" si="967"/>
        <v>Las Condes43945</v>
      </c>
      <c r="M9529" s="9">
        <f t="shared" si="968"/>
        <v>2</v>
      </c>
      <c r="N9529" t="str">
        <f t="shared" si="969"/>
        <v>Las Condes</v>
      </c>
      <c r="O9529" s="1">
        <f t="shared" si="970"/>
        <v>43945</v>
      </c>
      <c r="P9529">
        <f>+VLOOKUP($N9529,[1]Hoja3!$A$4:$E$349,2,0)</f>
        <v>13</v>
      </c>
      <c r="Q9529">
        <f>+VLOOKUP($N9529,[1]Hoja3!$A$4:$E$349,3,0)</f>
        <v>13114</v>
      </c>
      <c r="R9529" t="str">
        <f>+VLOOKUP($N9529,[1]Hoja3!$A$4:$E$349,4,0)</f>
        <v>Metropolitana</v>
      </c>
      <c r="S9529" t="str">
        <f t="shared" si="971"/>
        <v>Las Condes439452</v>
      </c>
    </row>
    <row r="9530" spans="11:19" x14ac:dyDescent="0.3">
      <c r="K9530">
        <f t="shared" si="966"/>
        <v>0</v>
      </c>
      <c r="L9530" t="str">
        <f t="shared" si="967"/>
        <v>Las Condes43945</v>
      </c>
      <c r="M9530" s="9">
        <f t="shared" si="968"/>
        <v>3</v>
      </c>
      <c r="N9530" t="str">
        <f t="shared" si="969"/>
        <v>Las Condes</v>
      </c>
      <c r="O9530" s="1">
        <f t="shared" si="970"/>
        <v>43945</v>
      </c>
      <c r="P9530">
        <f>+VLOOKUP($N9530,[1]Hoja3!$A$4:$E$349,2,0)</f>
        <v>13</v>
      </c>
      <c r="Q9530">
        <f>+VLOOKUP($N9530,[1]Hoja3!$A$4:$E$349,3,0)</f>
        <v>13114</v>
      </c>
      <c r="R9530" t="str">
        <f>+VLOOKUP($N9530,[1]Hoja3!$A$4:$E$349,4,0)</f>
        <v>Metropolitana</v>
      </c>
      <c r="S9530" t="str">
        <f t="shared" si="971"/>
        <v>Las Condes439453</v>
      </c>
    </row>
    <row r="9531" spans="11:19" x14ac:dyDescent="0.3">
      <c r="K9531">
        <f t="shared" si="966"/>
        <v>0</v>
      </c>
      <c r="L9531" t="str">
        <f t="shared" si="967"/>
        <v>Las Condes43945</v>
      </c>
      <c r="M9531" s="9">
        <f t="shared" si="968"/>
        <v>4</v>
      </c>
      <c r="N9531" t="str">
        <f t="shared" si="969"/>
        <v>Las Condes</v>
      </c>
      <c r="O9531" s="1">
        <f t="shared" si="970"/>
        <v>43945</v>
      </c>
      <c r="P9531">
        <f>+VLOOKUP($N9531,[1]Hoja3!$A$4:$E$349,2,0)</f>
        <v>13</v>
      </c>
      <c r="Q9531">
        <f>+VLOOKUP($N9531,[1]Hoja3!$A$4:$E$349,3,0)</f>
        <v>13114</v>
      </c>
      <c r="R9531" t="str">
        <f>+VLOOKUP($N9531,[1]Hoja3!$A$4:$E$349,4,0)</f>
        <v>Metropolitana</v>
      </c>
      <c r="S9531" t="str">
        <f t="shared" si="971"/>
        <v>Las Condes439454</v>
      </c>
    </row>
    <row r="9532" spans="11:19" x14ac:dyDescent="0.3">
      <c r="K9532">
        <f t="shared" si="966"/>
        <v>0</v>
      </c>
      <c r="L9532" t="str">
        <f t="shared" si="967"/>
        <v>Las Condes43945</v>
      </c>
      <c r="M9532" s="9">
        <f t="shared" si="968"/>
        <v>5</v>
      </c>
      <c r="N9532" t="str">
        <f t="shared" si="969"/>
        <v>Las Condes</v>
      </c>
      <c r="O9532" s="1">
        <f t="shared" si="970"/>
        <v>43945</v>
      </c>
      <c r="P9532">
        <f>+VLOOKUP($N9532,[1]Hoja3!$A$4:$E$349,2,0)</f>
        <v>13</v>
      </c>
      <c r="Q9532">
        <f>+VLOOKUP($N9532,[1]Hoja3!$A$4:$E$349,3,0)</f>
        <v>13114</v>
      </c>
      <c r="R9532" t="str">
        <f>+VLOOKUP($N9532,[1]Hoja3!$A$4:$E$349,4,0)</f>
        <v>Metropolitana</v>
      </c>
      <c r="S9532" t="str">
        <f t="shared" si="971"/>
        <v>Las Condes439455</v>
      </c>
    </row>
    <row r="9533" spans="11:19" x14ac:dyDescent="0.3">
      <c r="K9533">
        <f t="shared" si="966"/>
        <v>0</v>
      </c>
      <c r="L9533" t="str">
        <f t="shared" si="967"/>
        <v>Las Condes43945</v>
      </c>
      <c r="M9533" s="9">
        <f t="shared" si="968"/>
        <v>6</v>
      </c>
      <c r="N9533" t="str">
        <f t="shared" si="969"/>
        <v>Las Condes</v>
      </c>
      <c r="O9533" s="1">
        <f t="shared" si="970"/>
        <v>43945</v>
      </c>
      <c r="P9533">
        <f>+VLOOKUP($N9533,[1]Hoja3!$A$4:$E$349,2,0)</f>
        <v>13</v>
      </c>
      <c r="Q9533">
        <f>+VLOOKUP($N9533,[1]Hoja3!$A$4:$E$349,3,0)</f>
        <v>13114</v>
      </c>
      <c r="R9533" t="str">
        <f>+VLOOKUP($N9533,[1]Hoja3!$A$4:$E$349,4,0)</f>
        <v>Metropolitana</v>
      </c>
      <c r="S9533" t="str">
        <f t="shared" si="971"/>
        <v>Las Condes439456</v>
      </c>
    </row>
    <row r="9534" spans="11:19" x14ac:dyDescent="0.3">
      <c r="K9534">
        <f t="shared" si="966"/>
        <v>0</v>
      </c>
      <c r="L9534" t="str">
        <f t="shared" ref="L9534:L9597" si="972">+N9534&amp;O9534</f>
        <v>Las Condes43945</v>
      </c>
      <c r="M9534" s="9">
        <f t="shared" si="968"/>
        <v>7</v>
      </c>
      <c r="N9534" t="str">
        <f t="shared" si="969"/>
        <v>Las Condes</v>
      </c>
      <c r="O9534" s="1">
        <f t="shared" si="970"/>
        <v>43945</v>
      </c>
      <c r="P9534">
        <f>+VLOOKUP($N9534,[1]Hoja3!$A$4:$E$349,2,0)</f>
        <v>13</v>
      </c>
      <c r="Q9534">
        <f>+VLOOKUP($N9534,[1]Hoja3!$A$4:$E$349,3,0)</f>
        <v>13114</v>
      </c>
      <c r="R9534" t="str">
        <f>+VLOOKUP($N9534,[1]Hoja3!$A$4:$E$349,4,0)</f>
        <v>Metropolitana</v>
      </c>
      <c r="S9534" t="str">
        <f t="shared" ref="S9534:S9597" si="973">+N9534&amp;O9534&amp;M9534</f>
        <v>Las Condes439457</v>
      </c>
    </row>
    <row r="9535" spans="11:19" x14ac:dyDescent="0.3">
      <c r="K9535">
        <f t="shared" si="966"/>
        <v>0</v>
      </c>
      <c r="L9535" t="str">
        <f t="shared" si="972"/>
        <v>Maule43945</v>
      </c>
      <c r="M9535" s="9">
        <v>1</v>
      </c>
      <c r="N9535" t="s">
        <v>11</v>
      </c>
      <c r="O9535" s="1">
        <f t="shared" si="970"/>
        <v>43945</v>
      </c>
      <c r="P9535">
        <f>+VLOOKUP($N9535,[1]Hoja3!$A$4:$E$349,2,0)</f>
        <v>7</v>
      </c>
      <c r="Q9535">
        <f>+VLOOKUP($N9535,[1]Hoja3!$A$4:$E$349,3,0)</f>
        <v>7105</v>
      </c>
      <c r="R9535" t="str">
        <f>+VLOOKUP($N9535,[1]Hoja3!$A$4:$E$349,4,0)</f>
        <v>Maule</v>
      </c>
      <c r="S9535" t="str">
        <f t="shared" si="973"/>
        <v>Maule439451</v>
      </c>
    </row>
    <row r="9536" spans="11:19" x14ac:dyDescent="0.3">
      <c r="K9536">
        <f t="shared" si="966"/>
        <v>0</v>
      </c>
      <c r="L9536" t="str">
        <f t="shared" si="972"/>
        <v>Maule43945</v>
      </c>
      <c r="M9536" s="9">
        <f t="shared" si="968"/>
        <v>2</v>
      </c>
      <c r="N9536" t="str">
        <f t="shared" si="969"/>
        <v>Maule</v>
      </c>
      <c r="O9536" s="1">
        <f t="shared" si="970"/>
        <v>43945</v>
      </c>
      <c r="P9536">
        <f>+VLOOKUP($N9536,[1]Hoja3!$A$4:$E$349,2,0)</f>
        <v>7</v>
      </c>
      <c r="Q9536">
        <f>+VLOOKUP($N9536,[1]Hoja3!$A$4:$E$349,3,0)</f>
        <v>7105</v>
      </c>
      <c r="R9536" t="str">
        <f>+VLOOKUP($N9536,[1]Hoja3!$A$4:$E$349,4,0)</f>
        <v>Maule</v>
      </c>
      <c r="S9536" t="str">
        <f t="shared" si="973"/>
        <v>Maule439452</v>
      </c>
    </row>
    <row r="9537" spans="11:19" x14ac:dyDescent="0.3">
      <c r="K9537">
        <f t="shared" si="966"/>
        <v>0</v>
      </c>
      <c r="L9537" t="str">
        <f t="shared" si="972"/>
        <v>Maule43945</v>
      </c>
      <c r="M9537" s="9">
        <f t="shared" si="968"/>
        <v>3</v>
      </c>
      <c r="N9537" t="str">
        <f t="shared" si="969"/>
        <v>Maule</v>
      </c>
      <c r="O9537" s="1">
        <f t="shared" si="970"/>
        <v>43945</v>
      </c>
      <c r="P9537">
        <f>+VLOOKUP($N9537,[1]Hoja3!$A$4:$E$349,2,0)</f>
        <v>7</v>
      </c>
      <c r="Q9537">
        <f>+VLOOKUP($N9537,[1]Hoja3!$A$4:$E$349,3,0)</f>
        <v>7105</v>
      </c>
      <c r="R9537" t="str">
        <f>+VLOOKUP($N9537,[1]Hoja3!$A$4:$E$349,4,0)</f>
        <v>Maule</v>
      </c>
      <c r="S9537" t="str">
        <f t="shared" si="973"/>
        <v>Maule439453</v>
      </c>
    </row>
    <row r="9538" spans="11:19" x14ac:dyDescent="0.3">
      <c r="K9538">
        <f t="shared" si="966"/>
        <v>0</v>
      </c>
      <c r="L9538" t="str">
        <f t="shared" si="972"/>
        <v>Maule43945</v>
      </c>
      <c r="M9538" s="9">
        <f t="shared" si="968"/>
        <v>4</v>
      </c>
      <c r="N9538" t="str">
        <f t="shared" si="969"/>
        <v>Maule</v>
      </c>
      <c r="O9538" s="1">
        <f t="shared" si="970"/>
        <v>43945</v>
      </c>
      <c r="P9538">
        <f>+VLOOKUP($N9538,[1]Hoja3!$A$4:$E$349,2,0)</f>
        <v>7</v>
      </c>
      <c r="Q9538">
        <f>+VLOOKUP($N9538,[1]Hoja3!$A$4:$E$349,3,0)</f>
        <v>7105</v>
      </c>
      <c r="R9538" t="str">
        <f>+VLOOKUP($N9538,[1]Hoja3!$A$4:$E$349,4,0)</f>
        <v>Maule</v>
      </c>
      <c r="S9538" t="str">
        <f t="shared" si="973"/>
        <v>Maule439454</v>
      </c>
    </row>
    <row r="9539" spans="11:19" x14ac:dyDescent="0.3">
      <c r="K9539">
        <f t="shared" si="966"/>
        <v>0</v>
      </c>
      <c r="L9539" t="str">
        <f t="shared" si="972"/>
        <v>Maule43945</v>
      </c>
      <c r="M9539" s="9">
        <f t="shared" si="968"/>
        <v>5</v>
      </c>
      <c r="N9539" t="str">
        <f t="shared" si="969"/>
        <v>Maule</v>
      </c>
      <c r="O9539" s="1">
        <f t="shared" si="970"/>
        <v>43945</v>
      </c>
      <c r="P9539">
        <f>+VLOOKUP($N9539,[1]Hoja3!$A$4:$E$349,2,0)</f>
        <v>7</v>
      </c>
      <c r="Q9539">
        <f>+VLOOKUP($N9539,[1]Hoja3!$A$4:$E$349,3,0)</f>
        <v>7105</v>
      </c>
      <c r="R9539" t="str">
        <f>+VLOOKUP($N9539,[1]Hoja3!$A$4:$E$349,4,0)</f>
        <v>Maule</v>
      </c>
      <c r="S9539" t="str">
        <f t="shared" si="973"/>
        <v>Maule439455</v>
      </c>
    </row>
    <row r="9540" spans="11:19" x14ac:dyDescent="0.3">
      <c r="K9540">
        <f t="shared" si="966"/>
        <v>0</v>
      </c>
      <c r="L9540" t="str">
        <f t="shared" si="972"/>
        <v>Maule43945</v>
      </c>
      <c r="M9540" s="9">
        <f t="shared" si="968"/>
        <v>6</v>
      </c>
      <c r="N9540" t="str">
        <f t="shared" si="969"/>
        <v>Maule</v>
      </c>
      <c r="O9540" s="1">
        <f t="shared" si="970"/>
        <v>43945</v>
      </c>
      <c r="P9540">
        <f>+VLOOKUP($N9540,[1]Hoja3!$A$4:$E$349,2,0)</f>
        <v>7</v>
      </c>
      <c r="Q9540">
        <f>+VLOOKUP($N9540,[1]Hoja3!$A$4:$E$349,3,0)</f>
        <v>7105</v>
      </c>
      <c r="R9540" t="str">
        <f>+VLOOKUP($N9540,[1]Hoja3!$A$4:$E$349,4,0)</f>
        <v>Maule</v>
      </c>
      <c r="S9540" t="str">
        <f t="shared" si="973"/>
        <v>Maule439456</v>
      </c>
    </row>
    <row r="9541" spans="11:19" x14ac:dyDescent="0.3">
      <c r="K9541">
        <f t="shared" si="966"/>
        <v>0</v>
      </c>
      <c r="L9541" t="str">
        <f t="shared" si="972"/>
        <v>Maule43945</v>
      </c>
      <c r="M9541" s="9">
        <f t="shared" si="968"/>
        <v>7</v>
      </c>
      <c r="N9541" t="str">
        <f t="shared" si="969"/>
        <v>Maule</v>
      </c>
      <c r="O9541" s="1">
        <f t="shared" si="970"/>
        <v>43945</v>
      </c>
      <c r="P9541">
        <f>+VLOOKUP($N9541,[1]Hoja3!$A$4:$E$349,2,0)</f>
        <v>7</v>
      </c>
      <c r="Q9541">
        <f>+VLOOKUP($N9541,[1]Hoja3!$A$4:$E$349,3,0)</f>
        <v>7105</v>
      </c>
      <c r="R9541" t="str">
        <f>+VLOOKUP($N9541,[1]Hoja3!$A$4:$E$349,4,0)</f>
        <v>Maule</v>
      </c>
      <c r="S9541" t="str">
        <f t="shared" si="973"/>
        <v>Maule439457</v>
      </c>
    </row>
    <row r="9542" spans="11:19" x14ac:dyDescent="0.3">
      <c r="K9542">
        <f t="shared" si="966"/>
        <v>0</v>
      </c>
      <c r="L9542" t="str">
        <f t="shared" si="972"/>
        <v>Rancagua43945</v>
      </c>
      <c r="M9542" s="9">
        <v>1</v>
      </c>
      <c r="N9542" t="s">
        <v>282</v>
      </c>
      <c r="O9542" s="1">
        <f t="shared" si="970"/>
        <v>43945</v>
      </c>
      <c r="P9542">
        <f>+VLOOKUP($N9542,[1]Hoja3!$A$4:$E$349,2,0)</f>
        <v>6</v>
      </c>
      <c r="Q9542">
        <f>+VLOOKUP($N9542,[1]Hoja3!$A$4:$E$349,3,0)</f>
        <v>6101</v>
      </c>
      <c r="R9542" t="str">
        <f>+VLOOKUP($N9542,[1]Hoja3!$A$4:$E$349,4,0)</f>
        <v>O’Higgins</v>
      </c>
      <c r="S9542" t="str">
        <f t="shared" si="973"/>
        <v>Rancagua439451</v>
      </c>
    </row>
    <row r="9543" spans="11:19" x14ac:dyDescent="0.3">
      <c r="K9543">
        <f t="shared" ref="K9543:K9606" si="974">+COUNTIFS($L$6:$L$20000,B9543)</f>
        <v>0</v>
      </c>
      <c r="L9543" t="str">
        <f t="shared" si="972"/>
        <v>Rancagua43945</v>
      </c>
      <c r="M9543" s="9">
        <f t="shared" si="968"/>
        <v>2</v>
      </c>
      <c r="N9543" t="str">
        <f t="shared" si="969"/>
        <v>Rancagua</v>
      </c>
      <c r="O9543" s="1">
        <f t="shared" si="970"/>
        <v>43945</v>
      </c>
      <c r="P9543">
        <f>+VLOOKUP($N9543,[1]Hoja3!$A$4:$E$349,2,0)</f>
        <v>6</v>
      </c>
      <c r="Q9543">
        <f>+VLOOKUP($N9543,[1]Hoja3!$A$4:$E$349,3,0)</f>
        <v>6101</v>
      </c>
      <c r="R9543" t="str">
        <f>+VLOOKUP($N9543,[1]Hoja3!$A$4:$E$349,4,0)</f>
        <v>O’Higgins</v>
      </c>
      <c r="S9543" t="str">
        <f t="shared" si="973"/>
        <v>Rancagua439452</v>
      </c>
    </row>
    <row r="9544" spans="11:19" x14ac:dyDescent="0.3">
      <c r="K9544">
        <f t="shared" si="974"/>
        <v>0</v>
      </c>
      <c r="L9544" t="str">
        <f t="shared" si="972"/>
        <v>Rancagua43945</v>
      </c>
      <c r="M9544" s="9">
        <f t="shared" si="968"/>
        <v>3</v>
      </c>
      <c r="N9544" t="str">
        <f t="shared" si="969"/>
        <v>Rancagua</v>
      </c>
      <c r="O9544" s="1">
        <f t="shared" si="970"/>
        <v>43945</v>
      </c>
      <c r="P9544">
        <f>+VLOOKUP($N9544,[1]Hoja3!$A$4:$E$349,2,0)</f>
        <v>6</v>
      </c>
      <c r="Q9544">
        <f>+VLOOKUP($N9544,[1]Hoja3!$A$4:$E$349,3,0)</f>
        <v>6101</v>
      </c>
      <c r="R9544" t="str">
        <f>+VLOOKUP($N9544,[1]Hoja3!$A$4:$E$349,4,0)</f>
        <v>O’Higgins</v>
      </c>
      <c r="S9544" t="str">
        <f t="shared" si="973"/>
        <v>Rancagua439453</v>
      </c>
    </row>
    <row r="9545" spans="11:19" x14ac:dyDescent="0.3">
      <c r="K9545">
        <f t="shared" si="974"/>
        <v>0</v>
      </c>
      <c r="L9545" t="str">
        <f t="shared" si="972"/>
        <v>Rancagua43945</v>
      </c>
      <c r="M9545" s="9">
        <f t="shared" si="968"/>
        <v>4</v>
      </c>
      <c r="N9545" t="str">
        <f t="shared" si="969"/>
        <v>Rancagua</v>
      </c>
      <c r="O9545" s="1">
        <f t="shared" si="970"/>
        <v>43945</v>
      </c>
      <c r="P9545">
        <f>+VLOOKUP($N9545,[1]Hoja3!$A$4:$E$349,2,0)</f>
        <v>6</v>
      </c>
      <c r="Q9545">
        <f>+VLOOKUP($N9545,[1]Hoja3!$A$4:$E$349,3,0)</f>
        <v>6101</v>
      </c>
      <c r="R9545" t="str">
        <f>+VLOOKUP($N9545,[1]Hoja3!$A$4:$E$349,4,0)</f>
        <v>O’Higgins</v>
      </c>
      <c r="S9545" t="str">
        <f t="shared" si="973"/>
        <v>Rancagua439454</v>
      </c>
    </row>
    <row r="9546" spans="11:19" x14ac:dyDescent="0.3">
      <c r="K9546">
        <f t="shared" si="974"/>
        <v>0</v>
      </c>
      <c r="L9546" t="str">
        <f t="shared" si="972"/>
        <v>Rancagua43945</v>
      </c>
      <c r="M9546" s="9">
        <f t="shared" si="968"/>
        <v>5</v>
      </c>
      <c r="N9546" t="str">
        <f t="shared" si="969"/>
        <v>Rancagua</v>
      </c>
      <c r="O9546" s="1">
        <f t="shared" si="970"/>
        <v>43945</v>
      </c>
      <c r="P9546">
        <f>+VLOOKUP($N9546,[1]Hoja3!$A$4:$E$349,2,0)</f>
        <v>6</v>
      </c>
      <c r="Q9546">
        <f>+VLOOKUP($N9546,[1]Hoja3!$A$4:$E$349,3,0)</f>
        <v>6101</v>
      </c>
      <c r="R9546" t="str">
        <f>+VLOOKUP($N9546,[1]Hoja3!$A$4:$E$349,4,0)</f>
        <v>O’Higgins</v>
      </c>
      <c r="S9546" t="str">
        <f t="shared" si="973"/>
        <v>Rancagua439455</v>
      </c>
    </row>
    <row r="9547" spans="11:19" x14ac:dyDescent="0.3">
      <c r="K9547">
        <f t="shared" si="974"/>
        <v>0</v>
      </c>
      <c r="L9547" t="str">
        <f t="shared" si="972"/>
        <v>Rancagua43945</v>
      </c>
      <c r="M9547" s="9">
        <f t="shared" si="968"/>
        <v>6</v>
      </c>
      <c r="N9547" t="str">
        <f t="shared" si="969"/>
        <v>Rancagua</v>
      </c>
      <c r="O9547" s="1">
        <f t="shared" si="970"/>
        <v>43945</v>
      </c>
      <c r="P9547">
        <f>+VLOOKUP($N9547,[1]Hoja3!$A$4:$E$349,2,0)</f>
        <v>6</v>
      </c>
      <c r="Q9547">
        <f>+VLOOKUP($N9547,[1]Hoja3!$A$4:$E$349,3,0)</f>
        <v>6101</v>
      </c>
      <c r="R9547" t="str">
        <f>+VLOOKUP($N9547,[1]Hoja3!$A$4:$E$349,4,0)</f>
        <v>O’Higgins</v>
      </c>
      <c r="S9547" t="str">
        <f t="shared" si="973"/>
        <v>Rancagua439456</v>
      </c>
    </row>
    <row r="9548" spans="11:19" x14ac:dyDescent="0.3">
      <c r="K9548">
        <f t="shared" si="974"/>
        <v>0</v>
      </c>
      <c r="L9548" t="str">
        <f t="shared" si="972"/>
        <v>Rancagua43945</v>
      </c>
      <c r="M9548" s="9">
        <f t="shared" si="968"/>
        <v>7</v>
      </c>
      <c r="N9548" t="str">
        <f t="shared" si="969"/>
        <v>Rancagua</v>
      </c>
      <c r="O9548" s="1">
        <f t="shared" si="970"/>
        <v>43945</v>
      </c>
      <c r="P9548">
        <f>+VLOOKUP($N9548,[1]Hoja3!$A$4:$E$349,2,0)</f>
        <v>6</v>
      </c>
      <c r="Q9548">
        <f>+VLOOKUP($N9548,[1]Hoja3!$A$4:$E$349,3,0)</f>
        <v>6101</v>
      </c>
      <c r="R9548" t="str">
        <f>+VLOOKUP($N9548,[1]Hoja3!$A$4:$E$349,4,0)</f>
        <v>O’Higgins</v>
      </c>
      <c r="S9548" t="str">
        <f t="shared" si="973"/>
        <v>Rancagua439457</v>
      </c>
    </row>
    <row r="9549" spans="11:19" x14ac:dyDescent="0.3">
      <c r="K9549">
        <f t="shared" si="974"/>
        <v>0</v>
      </c>
      <c r="L9549" t="str">
        <f t="shared" si="972"/>
        <v>Vallenar43945</v>
      </c>
      <c r="M9549" s="9">
        <v>1</v>
      </c>
      <c r="N9549" t="s">
        <v>351</v>
      </c>
      <c r="O9549" s="1">
        <f t="shared" si="970"/>
        <v>43945</v>
      </c>
      <c r="P9549">
        <f>+VLOOKUP($N9549,[1]Hoja3!$A$4:$E$349,2,0)</f>
        <v>3</v>
      </c>
      <c r="Q9549">
        <f>+VLOOKUP($N9549,[1]Hoja3!$A$4:$E$349,3,0)</f>
        <v>3301</v>
      </c>
      <c r="R9549" t="str">
        <f>+VLOOKUP($N9549,[1]Hoja3!$A$4:$E$349,4,0)</f>
        <v>Atacama</v>
      </c>
      <c r="S9549" t="str">
        <f t="shared" si="973"/>
        <v>Vallenar439451</v>
      </c>
    </row>
    <row r="9550" spans="11:19" x14ac:dyDescent="0.3">
      <c r="K9550">
        <f t="shared" si="974"/>
        <v>0</v>
      </c>
      <c r="L9550" t="str">
        <f t="shared" si="972"/>
        <v>Vallenar43945</v>
      </c>
      <c r="M9550" s="9">
        <f t="shared" si="968"/>
        <v>2</v>
      </c>
      <c r="N9550" t="str">
        <f t="shared" si="969"/>
        <v>Vallenar</v>
      </c>
      <c r="O9550" s="1">
        <f t="shared" si="970"/>
        <v>43945</v>
      </c>
      <c r="P9550">
        <f>+VLOOKUP($N9550,[1]Hoja3!$A$4:$E$349,2,0)</f>
        <v>3</v>
      </c>
      <c r="Q9550">
        <f>+VLOOKUP($N9550,[1]Hoja3!$A$4:$E$349,3,0)</f>
        <v>3301</v>
      </c>
      <c r="R9550" t="str">
        <f>+VLOOKUP($N9550,[1]Hoja3!$A$4:$E$349,4,0)</f>
        <v>Atacama</v>
      </c>
      <c r="S9550" t="str">
        <f t="shared" si="973"/>
        <v>Vallenar439452</v>
      </c>
    </row>
    <row r="9551" spans="11:19" x14ac:dyDescent="0.3">
      <c r="K9551">
        <f t="shared" si="974"/>
        <v>0</v>
      </c>
      <c r="L9551" t="str">
        <f t="shared" si="972"/>
        <v>Vallenar43945</v>
      </c>
      <c r="M9551" s="9">
        <f t="shared" si="968"/>
        <v>3</v>
      </c>
      <c r="N9551" t="str">
        <f t="shared" si="969"/>
        <v>Vallenar</v>
      </c>
      <c r="O9551" s="1">
        <f t="shared" si="970"/>
        <v>43945</v>
      </c>
      <c r="P9551">
        <f>+VLOOKUP($N9551,[1]Hoja3!$A$4:$E$349,2,0)</f>
        <v>3</v>
      </c>
      <c r="Q9551">
        <f>+VLOOKUP($N9551,[1]Hoja3!$A$4:$E$349,3,0)</f>
        <v>3301</v>
      </c>
      <c r="R9551" t="str">
        <f>+VLOOKUP($N9551,[1]Hoja3!$A$4:$E$349,4,0)</f>
        <v>Atacama</v>
      </c>
      <c r="S9551" t="str">
        <f t="shared" si="973"/>
        <v>Vallenar439453</v>
      </c>
    </row>
    <row r="9552" spans="11:19" x14ac:dyDescent="0.3">
      <c r="K9552">
        <f t="shared" si="974"/>
        <v>0</v>
      </c>
      <c r="L9552" t="str">
        <f t="shared" si="972"/>
        <v>Vallenar43945</v>
      </c>
      <c r="M9552" s="9">
        <f t="shared" si="968"/>
        <v>4</v>
      </c>
      <c r="N9552" t="str">
        <f t="shared" si="969"/>
        <v>Vallenar</v>
      </c>
      <c r="O9552" s="1">
        <f t="shared" si="970"/>
        <v>43945</v>
      </c>
      <c r="P9552">
        <f>+VLOOKUP($N9552,[1]Hoja3!$A$4:$E$349,2,0)</f>
        <v>3</v>
      </c>
      <c r="Q9552">
        <f>+VLOOKUP($N9552,[1]Hoja3!$A$4:$E$349,3,0)</f>
        <v>3301</v>
      </c>
      <c r="R9552" t="str">
        <f>+VLOOKUP($N9552,[1]Hoja3!$A$4:$E$349,4,0)</f>
        <v>Atacama</v>
      </c>
      <c r="S9552" t="str">
        <f t="shared" si="973"/>
        <v>Vallenar439454</v>
      </c>
    </row>
    <row r="9553" spans="11:19" x14ac:dyDescent="0.3">
      <c r="K9553">
        <f t="shared" si="974"/>
        <v>0</v>
      </c>
      <c r="L9553" t="str">
        <f t="shared" si="972"/>
        <v>Vallenar43945</v>
      </c>
      <c r="M9553" s="9">
        <f t="shared" si="968"/>
        <v>5</v>
      </c>
      <c r="N9553" t="str">
        <f t="shared" si="969"/>
        <v>Vallenar</v>
      </c>
      <c r="O9553" s="1">
        <f t="shared" si="970"/>
        <v>43945</v>
      </c>
      <c r="P9553">
        <f>+VLOOKUP($N9553,[1]Hoja3!$A$4:$E$349,2,0)</f>
        <v>3</v>
      </c>
      <c r="Q9553">
        <f>+VLOOKUP($N9553,[1]Hoja3!$A$4:$E$349,3,0)</f>
        <v>3301</v>
      </c>
      <c r="R9553" t="str">
        <f>+VLOOKUP($N9553,[1]Hoja3!$A$4:$E$349,4,0)</f>
        <v>Atacama</v>
      </c>
      <c r="S9553" t="str">
        <f t="shared" si="973"/>
        <v>Vallenar439455</v>
      </c>
    </row>
    <row r="9554" spans="11:19" x14ac:dyDescent="0.3">
      <c r="K9554">
        <f t="shared" si="974"/>
        <v>0</v>
      </c>
      <c r="L9554" t="str">
        <f t="shared" si="972"/>
        <v>Vallenar43945</v>
      </c>
      <c r="M9554" s="9">
        <f t="shared" si="968"/>
        <v>6</v>
      </c>
      <c r="N9554" t="str">
        <f t="shared" si="969"/>
        <v>Vallenar</v>
      </c>
      <c r="O9554" s="1">
        <f t="shared" si="970"/>
        <v>43945</v>
      </c>
      <c r="P9554">
        <f>+VLOOKUP($N9554,[1]Hoja3!$A$4:$E$349,2,0)</f>
        <v>3</v>
      </c>
      <c r="Q9554">
        <f>+VLOOKUP($N9554,[1]Hoja3!$A$4:$E$349,3,0)</f>
        <v>3301</v>
      </c>
      <c r="R9554" t="str">
        <f>+VLOOKUP($N9554,[1]Hoja3!$A$4:$E$349,4,0)</f>
        <v>Atacama</v>
      </c>
      <c r="S9554" t="str">
        <f t="shared" si="973"/>
        <v>Vallenar439456</v>
      </c>
    </row>
    <row r="9555" spans="11:19" x14ac:dyDescent="0.3">
      <c r="K9555">
        <f t="shared" si="974"/>
        <v>0</v>
      </c>
      <c r="L9555" t="str">
        <f t="shared" si="972"/>
        <v>Vallenar43945</v>
      </c>
      <c r="M9555" s="9">
        <f t="shared" si="968"/>
        <v>7</v>
      </c>
      <c r="N9555" t="str">
        <f t="shared" si="969"/>
        <v>Vallenar</v>
      </c>
      <c r="O9555" s="1">
        <f t="shared" si="970"/>
        <v>43945</v>
      </c>
      <c r="P9555">
        <f>+VLOOKUP($N9555,[1]Hoja3!$A$4:$E$349,2,0)</f>
        <v>3</v>
      </c>
      <c r="Q9555">
        <f>+VLOOKUP($N9555,[1]Hoja3!$A$4:$E$349,3,0)</f>
        <v>3301</v>
      </c>
      <c r="R9555" t="str">
        <f>+VLOOKUP($N9555,[1]Hoja3!$A$4:$E$349,4,0)</f>
        <v>Atacama</v>
      </c>
      <c r="S9555" t="str">
        <f t="shared" si="973"/>
        <v>Vallenar439457</v>
      </c>
    </row>
    <row r="9556" spans="11:19" x14ac:dyDescent="0.3">
      <c r="K9556">
        <f t="shared" si="974"/>
        <v>0</v>
      </c>
      <c r="L9556" t="str">
        <f t="shared" si="972"/>
        <v>Angol43945</v>
      </c>
      <c r="M9556" s="9">
        <v>1</v>
      </c>
      <c r="N9556" t="s">
        <v>33</v>
      </c>
      <c r="O9556" s="1">
        <f t="shared" si="970"/>
        <v>43945</v>
      </c>
      <c r="P9556">
        <f>+VLOOKUP($N9556,[1]Hoja3!$A$4:$E$349,2,0)</f>
        <v>9</v>
      </c>
      <c r="Q9556">
        <f>+VLOOKUP($N9556,[1]Hoja3!$A$4:$E$349,3,0)</f>
        <v>9201</v>
      </c>
      <c r="R9556" t="str">
        <f>+VLOOKUP($N9556,[1]Hoja3!$A$4:$E$349,4,0)</f>
        <v>Araucanía</v>
      </c>
      <c r="S9556" t="str">
        <f t="shared" si="973"/>
        <v>Angol439451</v>
      </c>
    </row>
    <row r="9557" spans="11:19" x14ac:dyDescent="0.3">
      <c r="K9557">
        <f t="shared" si="974"/>
        <v>0</v>
      </c>
      <c r="L9557" t="str">
        <f t="shared" si="972"/>
        <v>Angol43945</v>
      </c>
      <c r="M9557" s="9">
        <f t="shared" si="968"/>
        <v>2</v>
      </c>
      <c r="N9557" t="str">
        <f t="shared" si="969"/>
        <v>Angol</v>
      </c>
      <c r="O9557" s="1">
        <f t="shared" si="970"/>
        <v>43945</v>
      </c>
      <c r="P9557">
        <f>+VLOOKUP($N9557,[1]Hoja3!$A$4:$E$349,2,0)</f>
        <v>9</v>
      </c>
      <c r="Q9557">
        <f>+VLOOKUP($N9557,[1]Hoja3!$A$4:$E$349,3,0)</f>
        <v>9201</v>
      </c>
      <c r="R9557" t="str">
        <f>+VLOOKUP($N9557,[1]Hoja3!$A$4:$E$349,4,0)</f>
        <v>Araucanía</v>
      </c>
      <c r="S9557" t="str">
        <f t="shared" si="973"/>
        <v>Angol439452</v>
      </c>
    </row>
    <row r="9558" spans="11:19" x14ac:dyDescent="0.3">
      <c r="K9558">
        <f t="shared" si="974"/>
        <v>0</v>
      </c>
      <c r="L9558" t="str">
        <f t="shared" si="972"/>
        <v>Angol43945</v>
      </c>
      <c r="M9558" s="9">
        <f t="shared" si="968"/>
        <v>3</v>
      </c>
      <c r="N9558" t="str">
        <f t="shared" si="969"/>
        <v>Angol</v>
      </c>
      <c r="O9558" s="1">
        <f t="shared" si="970"/>
        <v>43945</v>
      </c>
      <c r="P9558">
        <f>+VLOOKUP($N9558,[1]Hoja3!$A$4:$E$349,2,0)</f>
        <v>9</v>
      </c>
      <c r="Q9558">
        <f>+VLOOKUP($N9558,[1]Hoja3!$A$4:$E$349,3,0)</f>
        <v>9201</v>
      </c>
      <c r="R9558" t="str">
        <f>+VLOOKUP($N9558,[1]Hoja3!$A$4:$E$349,4,0)</f>
        <v>Araucanía</v>
      </c>
      <c r="S9558" t="str">
        <f t="shared" si="973"/>
        <v>Angol439453</v>
      </c>
    </row>
    <row r="9559" spans="11:19" x14ac:dyDescent="0.3">
      <c r="K9559">
        <f t="shared" si="974"/>
        <v>0</v>
      </c>
      <c r="L9559" t="str">
        <f t="shared" si="972"/>
        <v>Angol43945</v>
      </c>
      <c r="M9559" s="9">
        <f t="shared" si="968"/>
        <v>4</v>
      </c>
      <c r="N9559" t="str">
        <f t="shared" si="969"/>
        <v>Angol</v>
      </c>
      <c r="O9559" s="1">
        <f t="shared" si="970"/>
        <v>43945</v>
      </c>
      <c r="P9559">
        <f>+VLOOKUP($N9559,[1]Hoja3!$A$4:$E$349,2,0)</f>
        <v>9</v>
      </c>
      <c r="Q9559">
        <f>+VLOOKUP($N9559,[1]Hoja3!$A$4:$E$349,3,0)</f>
        <v>9201</v>
      </c>
      <c r="R9559" t="str">
        <f>+VLOOKUP($N9559,[1]Hoja3!$A$4:$E$349,4,0)</f>
        <v>Araucanía</v>
      </c>
      <c r="S9559" t="str">
        <f t="shared" si="973"/>
        <v>Angol439454</v>
      </c>
    </row>
    <row r="9560" spans="11:19" x14ac:dyDescent="0.3">
      <c r="K9560">
        <f t="shared" si="974"/>
        <v>0</v>
      </c>
      <c r="L9560" t="str">
        <f t="shared" si="972"/>
        <v>Angol43945</v>
      </c>
      <c r="M9560" s="9">
        <f t="shared" si="968"/>
        <v>5</v>
      </c>
      <c r="N9560" t="str">
        <f t="shared" si="969"/>
        <v>Angol</v>
      </c>
      <c r="O9560" s="1">
        <f t="shared" si="970"/>
        <v>43945</v>
      </c>
      <c r="P9560">
        <f>+VLOOKUP($N9560,[1]Hoja3!$A$4:$E$349,2,0)</f>
        <v>9</v>
      </c>
      <c r="Q9560">
        <f>+VLOOKUP($N9560,[1]Hoja3!$A$4:$E$349,3,0)</f>
        <v>9201</v>
      </c>
      <c r="R9560" t="str">
        <f>+VLOOKUP($N9560,[1]Hoja3!$A$4:$E$349,4,0)</f>
        <v>Araucanía</v>
      </c>
      <c r="S9560" t="str">
        <f t="shared" si="973"/>
        <v>Angol439455</v>
      </c>
    </row>
    <row r="9561" spans="11:19" x14ac:dyDescent="0.3">
      <c r="K9561">
        <f t="shared" si="974"/>
        <v>0</v>
      </c>
      <c r="L9561" t="str">
        <f t="shared" si="972"/>
        <v>Angol43945</v>
      </c>
      <c r="M9561" s="9">
        <f t="shared" si="968"/>
        <v>6</v>
      </c>
      <c r="N9561" t="str">
        <f t="shared" si="969"/>
        <v>Angol</v>
      </c>
      <c r="O9561" s="1">
        <f t="shared" si="970"/>
        <v>43945</v>
      </c>
      <c r="P9561">
        <f>+VLOOKUP($N9561,[1]Hoja3!$A$4:$E$349,2,0)</f>
        <v>9</v>
      </c>
      <c r="Q9561">
        <f>+VLOOKUP($N9561,[1]Hoja3!$A$4:$E$349,3,0)</f>
        <v>9201</v>
      </c>
      <c r="R9561" t="str">
        <f>+VLOOKUP($N9561,[1]Hoja3!$A$4:$E$349,4,0)</f>
        <v>Araucanía</v>
      </c>
      <c r="S9561" t="str">
        <f t="shared" si="973"/>
        <v>Angol439456</v>
      </c>
    </row>
    <row r="9562" spans="11:19" x14ac:dyDescent="0.3">
      <c r="K9562">
        <f t="shared" si="974"/>
        <v>0</v>
      </c>
      <c r="L9562" t="str">
        <f t="shared" si="972"/>
        <v>Angol43945</v>
      </c>
      <c r="M9562" s="9">
        <f t="shared" si="968"/>
        <v>7</v>
      </c>
      <c r="N9562" t="str">
        <f t="shared" si="969"/>
        <v>Angol</v>
      </c>
      <c r="O9562" s="1">
        <f t="shared" si="970"/>
        <v>43945</v>
      </c>
      <c r="P9562">
        <f>+VLOOKUP($N9562,[1]Hoja3!$A$4:$E$349,2,0)</f>
        <v>9</v>
      </c>
      <c r="Q9562">
        <f>+VLOOKUP($N9562,[1]Hoja3!$A$4:$E$349,3,0)</f>
        <v>9201</v>
      </c>
      <c r="R9562" t="str">
        <f>+VLOOKUP($N9562,[1]Hoja3!$A$4:$E$349,4,0)</f>
        <v>Araucanía</v>
      </c>
      <c r="S9562" t="str">
        <f t="shared" si="973"/>
        <v>Angol439457</v>
      </c>
    </row>
    <row r="9563" spans="11:19" x14ac:dyDescent="0.3">
      <c r="K9563">
        <f t="shared" si="974"/>
        <v>0</v>
      </c>
      <c r="L9563" t="str">
        <f t="shared" si="972"/>
        <v>Angol43945</v>
      </c>
      <c r="M9563" s="9">
        <f t="shared" si="968"/>
        <v>8</v>
      </c>
      <c r="N9563" t="str">
        <f t="shared" si="969"/>
        <v>Angol</v>
      </c>
      <c r="O9563" s="1">
        <f t="shared" si="970"/>
        <v>43945</v>
      </c>
      <c r="P9563">
        <f>+VLOOKUP($N9563,[1]Hoja3!$A$4:$E$349,2,0)</f>
        <v>9</v>
      </c>
      <c r="Q9563">
        <f>+VLOOKUP($N9563,[1]Hoja3!$A$4:$E$349,3,0)</f>
        <v>9201</v>
      </c>
      <c r="R9563" t="str">
        <f>+VLOOKUP($N9563,[1]Hoja3!$A$4:$E$349,4,0)</f>
        <v>Araucanía</v>
      </c>
      <c r="S9563" t="str">
        <f t="shared" si="973"/>
        <v>Angol439458</v>
      </c>
    </row>
    <row r="9564" spans="11:19" x14ac:dyDescent="0.3">
      <c r="K9564">
        <f t="shared" si="974"/>
        <v>0</v>
      </c>
      <c r="L9564" t="str">
        <f t="shared" si="972"/>
        <v>Angol43945</v>
      </c>
      <c r="M9564" s="9">
        <f t="shared" si="968"/>
        <v>9</v>
      </c>
      <c r="N9564" t="str">
        <f t="shared" si="969"/>
        <v>Angol</v>
      </c>
      <c r="O9564" s="1">
        <f t="shared" si="970"/>
        <v>43945</v>
      </c>
      <c r="P9564">
        <f>+VLOOKUP($N9564,[1]Hoja3!$A$4:$E$349,2,0)</f>
        <v>9</v>
      </c>
      <c r="Q9564">
        <f>+VLOOKUP($N9564,[1]Hoja3!$A$4:$E$349,3,0)</f>
        <v>9201</v>
      </c>
      <c r="R9564" t="str">
        <f>+VLOOKUP($N9564,[1]Hoja3!$A$4:$E$349,4,0)</f>
        <v>Araucanía</v>
      </c>
      <c r="S9564" t="str">
        <f t="shared" si="973"/>
        <v>Angol439459</v>
      </c>
    </row>
    <row r="9565" spans="11:19" x14ac:dyDescent="0.3">
      <c r="K9565">
        <f t="shared" si="974"/>
        <v>0</v>
      </c>
      <c r="L9565" t="str">
        <f t="shared" si="972"/>
        <v>Chiguayante43945</v>
      </c>
      <c r="M9565" s="9">
        <v>1</v>
      </c>
      <c r="N9565" t="s">
        <v>66</v>
      </c>
      <c r="O9565" s="1">
        <f t="shared" si="970"/>
        <v>43945</v>
      </c>
      <c r="P9565">
        <f>+VLOOKUP($N9565,[1]Hoja3!$A$4:$E$349,2,0)</f>
        <v>8</v>
      </c>
      <c r="Q9565">
        <f>+VLOOKUP($N9565,[1]Hoja3!$A$4:$E$349,3,0)</f>
        <v>8103</v>
      </c>
      <c r="R9565" t="str">
        <f>+VLOOKUP($N9565,[1]Hoja3!$A$4:$E$349,4,0)</f>
        <v>Biobío</v>
      </c>
      <c r="S9565" t="str">
        <f t="shared" si="973"/>
        <v>Chiguayante439451</v>
      </c>
    </row>
    <row r="9566" spans="11:19" x14ac:dyDescent="0.3">
      <c r="K9566">
        <f t="shared" si="974"/>
        <v>0</v>
      </c>
      <c r="L9566" t="str">
        <f t="shared" si="972"/>
        <v>Chiguayante43945</v>
      </c>
      <c r="M9566" s="9">
        <f t="shared" ref="M9566:M9629" si="975">+M9565+1</f>
        <v>2</v>
      </c>
      <c r="N9566" t="str">
        <f t="shared" ref="N9566:N9629" si="976">+N9565</f>
        <v>Chiguayante</v>
      </c>
      <c r="O9566" s="1">
        <f t="shared" ref="N9566:O9581" si="977">+O9565</f>
        <v>43945</v>
      </c>
      <c r="P9566">
        <f>+VLOOKUP($N9566,[1]Hoja3!$A$4:$E$349,2,0)</f>
        <v>8</v>
      </c>
      <c r="Q9566">
        <f>+VLOOKUP($N9566,[1]Hoja3!$A$4:$E$349,3,0)</f>
        <v>8103</v>
      </c>
      <c r="R9566" t="str">
        <f>+VLOOKUP($N9566,[1]Hoja3!$A$4:$E$349,4,0)</f>
        <v>Biobío</v>
      </c>
      <c r="S9566" t="str">
        <f t="shared" si="973"/>
        <v>Chiguayante439452</v>
      </c>
    </row>
    <row r="9567" spans="11:19" x14ac:dyDescent="0.3">
      <c r="K9567">
        <f t="shared" si="974"/>
        <v>0</v>
      </c>
      <c r="L9567" t="str">
        <f t="shared" si="972"/>
        <v>Chiguayante43945</v>
      </c>
      <c r="M9567" s="9">
        <f t="shared" si="975"/>
        <v>3</v>
      </c>
      <c r="N9567" t="str">
        <f t="shared" si="976"/>
        <v>Chiguayante</v>
      </c>
      <c r="O9567" s="1">
        <f t="shared" si="977"/>
        <v>43945</v>
      </c>
      <c r="P9567">
        <f>+VLOOKUP($N9567,[1]Hoja3!$A$4:$E$349,2,0)</f>
        <v>8</v>
      </c>
      <c r="Q9567">
        <f>+VLOOKUP($N9567,[1]Hoja3!$A$4:$E$349,3,0)</f>
        <v>8103</v>
      </c>
      <c r="R9567" t="str">
        <f>+VLOOKUP($N9567,[1]Hoja3!$A$4:$E$349,4,0)</f>
        <v>Biobío</v>
      </c>
      <c r="S9567" t="str">
        <f t="shared" si="973"/>
        <v>Chiguayante439453</v>
      </c>
    </row>
    <row r="9568" spans="11:19" x14ac:dyDescent="0.3">
      <c r="K9568">
        <f t="shared" si="974"/>
        <v>0</v>
      </c>
      <c r="L9568" t="str">
        <f t="shared" si="972"/>
        <v>Chiguayante43945</v>
      </c>
      <c r="M9568" s="9">
        <f t="shared" si="975"/>
        <v>4</v>
      </c>
      <c r="N9568" t="str">
        <f t="shared" si="976"/>
        <v>Chiguayante</v>
      </c>
      <c r="O9568" s="1">
        <f t="shared" si="977"/>
        <v>43945</v>
      </c>
      <c r="P9568">
        <f>+VLOOKUP($N9568,[1]Hoja3!$A$4:$E$349,2,0)</f>
        <v>8</v>
      </c>
      <c r="Q9568">
        <f>+VLOOKUP($N9568,[1]Hoja3!$A$4:$E$349,3,0)</f>
        <v>8103</v>
      </c>
      <c r="R9568" t="str">
        <f>+VLOOKUP($N9568,[1]Hoja3!$A$4:$E$349,4,0)</f>
        <v>Biobío</v>
      </c>
      <c r="S9568" t="str">
        <f t="shared" si="973"/>
        <v>Chiguayante439454</v>
      </c>
    </row>
    <row r="9569" spans="11:19" x14ac:dyDescent="0.3">
      <c r="K9569">
        <f t="shared" si="974"/>
        <v>0</v>
      </c>
      <c r="L9569" t="str">
        <f t="shared" si="972"/>
        <v>Chiguayante43945</v>
      </c>
      <c r="M9569" s="9">
        <f t="shared" si="975"/>
        <v>5</v>
      </c>
      <c r="N9569" t="str">
        <f t="shared" si="976"/>
        <v>Chiguayante</v>
      </c>
      <c r="O9569" s="1">
        <f t="shared" si="977"/>
        <v>43945</v>
      </c>
      <c r="P9569">
        <f>+VLOOKUP($N9569,[1]Hoja3!$A$4:$E$349,2,0)</f>
        <v>8</v>
      </c>
      <c r="Q9569">
        <f>+VLOOKUP($N9569,[1]Hoja3!$A$4:$E$349,3,0)</f>
        <v>8103</v>
      </c>
      <c r="R9569" t="str">
        <f>+VLOOKUP($N9569,[1]Hoja3!$A$4:$E$349,4,0)</f>
        <v>Biobío</v>
      </c>
      <c r="S9569" t="str">
        <f t="shared" si="973"/>
        <v>Chiguayante439455</v>
      </c>
    </row>
    <row r="9570" spans="11:19" x14ac:dyDescent="0.3">
      <c r="K9570">
        <f t="shared" si="974"/>
        <v>0</v>
      </c>
      <c r="L9570" t="str">
        <f t="shared" si="972"/>
        <v>Chiguayante43945</v>
      </c>
      <c r="M9570" s="9">
        <f t="shared" si="975"/>
        <v>6</v>
      </c>
      <c r="N9570" t="str">
        <f t="shared" si="976"/>
        <v>Chiguayante</v>
      </c>
      <c r="O9570" s="1">
        <f t="shared" si="977"/>
        <v>43945</v>
      </c>
      <c r="P9570">
        <f>+VLOOKUP($N9570,[1]Hoja3!$A$4:$E$349,2,0)</f>
        <v>8</v>
      </c>
      <c r="Q9570">
        <f>+VLOOKUP($N9570,[1]Hoja3!$A$4:$E$349,3,0)</f>
        <v>8103</v>
      </c>
      <c r="R9570" t="str">
        <f>+VLOOKUP($N9570,[1]Hoja3!$A$4:$E$349,4,0)</f>
        <v>Biobío</v>
      </c>
      <c r="S9570" t="str">
        <f t="shared" si="973"/>
        <v>Chiguayante439456</v>
      </c>
    </row>
    <row r="9571" spans="11:19" x14ac:dyDescent="0.3">
      <c r="K9571">
        <f t="shared" si="974"/>
        <v>0</v>
      </c>
      <c r="L9571" t="str">
        <f t="shared" si="972"/>
        <v>Chiguayante43945</v>
      </c>
      <c r="M9571" s="9">
        <f t="shared" si="975"/>
        <v>7</v>
      </c>
      <c r="N9571" t="str">
        <f t="shared" si="976"/>
        <v>Chiguayante</v>
      </c>
      <c r="O9571" s="1">
        <f t="shared" si="977"/>
        <v>43945</v>
      </c>
      <c r="P9571">
        <f>+VLOOKUP($N9571,[1]Hoja3!$A$4:$E$349,2,0)</f>
        <v>8</v>
      </c>
      <c r="Q9571">
        <f>+VLOOKUP($N9571,[1]Hoja3!$A$4:$E$349,3,0)</f>
        <v>8103</v>
      </c>
      <c r="R9571" t="str">
        <f>+VLOOKUP($N9571,[1]Hoja3!$A$4:$E$349,4,0)</f>
        <v>Biobío</v>
      </c>
      <c r="S9571" t="str">
        <f t="shared" si="973"/>
        <v>Chiguayante439457</v>
      </c>
    </row>
    <row r="9572" spans="11:19" x14ac:dyDescent="0.3">
      <c r="K9572">
        <f t="shared" si="974"/>
        <v>0</v>
      </c>
      <c r="L9572" t="str">
        <f t="shared" si="972"/>
        <v>Chiguayante43945</v>
      </c>
      <c r="M9572" s="9">
        <f t="shared" si="975"/>
        <v>8</v>
      </c>
      <c r="N9572" t="str">
        <f t="shared" si="976"/>
        <v>Chiguayante</v>
      </c>
      <c r="O9572" s="1">
        <f t="shared" si="977"/>
        <v>43945</v>
      </c>
      <c r="P9572">
        <f>+VLOOKUP($N9572,[1]Hoja3!$A$4:$E$349,2,0)</f>
        <v>8</v>
      </c>
      <c r="Q9572">
        <f>+VLOOKUP($N9572,[1]Hoja3!$A$4:$E$349,3,0)</f>
        <v>8103</v>
      </c>
      <c r="R9572" t="str">
        <f>+VLOOKUP($N9572,[1]Hoja3!$A$4:$E$349,4,0)</f>
        <v>Biobío</v>
      </c>
      <c r="S9572" t="str">
        <f t="shared" si="973"/>
        <v>Chiguayante439458</v>
      </c>
    </row>
    <row r="9573" spans="11:19" x14ac:dyDescent="0.3">
      <c r="K9573">
        <f t="shared" si="974"/>
        <v>0</v>
      </c>
      <c r="L9573" t="str">
        <f t="shared" si="972"/>
        <v>Chiguayante43945</v>
      </c>
      <c r="M9573" s="9">
        <f t="shared" si="975"/>
        <v>9</v>
      </c>
      <c r="N9573" t="str">
        <f t="shared" si="976"/>
        <v>Chiguayante</v>
      </c>
      <c r="O9573" s="1">
        <f t="shared" si="977"/>
        <v>43945</v>
      </c>
      <c r="P9573">
        <f>+VLOOKUP($N9573,[1]Hoja3!$A$4:$E$349,2,0)</f>
        <v>8</v>
      </c>
      <c r="Q9573">
        <f>+VLOOKUP($N9573,[1]Hoja3!$A$4:$E$349,3,0)</f>
        <v>8103</v>
      </c>
      <c r="R9573" t="str">
        <f>+VLOOKUP($N9573,[1]Hoja3!$A$4:$E$349,4,0)</f>
        <v>Biobío</v>
      </c>
      <c r="S9573" t="str">
        <f t="shared" si="973"/>
        <v>Chiguayante439459</v>
      </c>
    </row>
    <row r="9574" spans="11:19" x14ac:dyDescent="0.3">
      <c r="K9574">
        <f t="shared" si="974"/>
        <v>0</v>
      </c>
      <c r="L9574" t="str">
        <f t="shared" si="972"/>
        <v>Arica43945</v>
      </c>
      <c r="M9574" s="9">
        <v>1</v>
      </c>
      <c r="N9574" t="s">
        <v>37</v>
      </c>
      <c r="O9574" s="1">
        <f t="shared" si="977"/>
        <v>43945</v>
      </c>
      <c r="P9574">
        <f>+VLOOKUP($N9574,[1]Hoja3!$A$4:$E$349,2,0)</f>
        <v>15</v>
      </c>
      <c r="Q9574">
        <f>+VLOOKUP($N9574,[1]Hoja3!$A$4:$E$349,3,0)</f>
        <v>15101</v>
      </c>
      <c r="R9574" t="str">
        <f>+VLOOKUP($N9574,[1]Hoja3!$A$4:$E$349,4,0)</f>
        <v>Arica y Parinacota</v>
      </c>
      <c r="S9574" t="str">
        <f t="shared" si="973"/>
        <v>Arica439451</v>
      </c>
    </row>
    <row r="9575" spans="11:19" x14ac:dyDescent="0.3">
      <c r="K9575">
        <f t="shared" si="974"/>
        <v>0</v>
      </c>
      <c r="L9575" t="str">
        <f t="shared" si="972"/>
        <v>Arica43945</v>
      </c>
      <c r="M9575" s="9">
        <f t="shared" si="975"/>
        <v>2</v>
      </c>
      <c r="N9575" t="str">
        <f t="shared" si="976"/>
        <v>Arica</v>
      </c>
      <c r="O9575" s="1">
        <f t="shared" si="977"/>
        <v>43945</v>
      </c>
      <c r="P9575">
        <f>+VLOOKUP($N9575,[1]Hoja3!$A$4:$E$349,2,0)</f>
        <v>15</v>
      </c>
      <c r="Q9575">
        <f>+VLOOKUP($N9575,[1]Hoja3!$A$4:$E$349,3,0)</f>
        <v>15101</v>
      </c>
      <c r="R9575" t="str">
        <f>+VLOOKUP($N9575,[1]Hoja3!$A$4:$E$349,4,0)</f>
        <v>Arica y Parinacota</v>
      </c>
      <c r="S9575" t="str">
        <f t="shared" si="973"/>
        <v>Arica439452</v>
      </c>
    </row>
    <row r="9576" spans="11:19" x14ac:dyDescent="0.3">
      <c r="K9576">
        <f t="shared" si="974"/>
        <v>0</v>
      </c>
      <c r="L9576" t="str">
        <f t="shared" si="972"/>
        <v>Arica43945</v>
      </c>
      <c r="M9576" s="9">
        <f t="shared" si="975"/>
        <v>3</v>
      </c>
      <c r="N9576" t="str">
        <f t="shared" si="976"/>
        <v>Arica</v>
      </c>
      <c r="O9576" s="1">
        <f t="shared" si="977"/>
        <v>43945</v>
      </c>
      <c r="P9576">
        <f>+VLOOKUP($N9576,[1]Hoja3!$A$4:$E$349,2,0)</f>
        <v>15</v>
      </c>
      <c r="Q9576">
        <f>+VLOOKUP($N9576,[1]Hoja3!$A$4:$E$349,3,0)</f>
        <v>15101</v>
      </c>
      <c r="R9576" t="str">
        <f>+VLOOKUP($N9576,[1]Hoja3!$A$4:$E$349,4,0)</f>
        <v>Arica y Parinacota</v>
      </c>
      <c r="S9576" t="str">
        <f t="shared" si="973"/>
        <v>Arica439453</v>
      </c>
    </row>
    <row r="9577" spans="11:19" x14ac:dyDescent="0.3">
      <c r="K9577">
        <f t="shared" si="974"/>
        <v>0</v>
      </c>
      <c r="L9577" t="str">
        <f t="shared" si="972"/>
        <v>Arica43945</v>
      </c>
      <c r="M9577" s="9">
        <f t="shared" si="975"/>
        <v>4</v>
      </c>
      <c r="N9577" t="str">
        <f t="shared" si="976"/>
        <v>Arica</v>
      </c>
      <c r="O9577" s="1">
        <f t="shared" si="977"/>
        <v>43945</v>
      </c>
      <c r="P9577">
        <f>+VLOOKUP($N9577,[1]Hoja3!$A$4:$E$349,2,0)</f>
        <v>15</v>
      </c>
      <c r="Q9577">
        <f>+VLOOKUP($N9577,[1]Hoja3!$A$4:$E$349,3,0)</f>
        <v>15101</v>
      </c>
      <c r="R9577" t="str">
        <f>+VLOOKUP($N9577,[1]Hoja3!$A$4:$E$349,4,0)</f>
        <v>Arica y Parinacota</v>
      </c>
      <c r="S9577" t="str">
        <f t="shared" si="973"/>
        <v>Arica439454</v>
      </c>
    </row>
    <row r="9578" spans="11:19" x14ac:dyDescent="0.3">
      <c r="K9578">
        <f t="shared" si="974"/>
        <v>0</v>
      </c>
      <c r="L9578" t="str">
        <f t="shared" si="972"/>
        <v>Arica43945</v>
      </c>
      <c r="M9578" s="9">
        <f t="shared" si="975"/>
        <v>5</v>
      </c>
      <c r="N9578" t="str">
        <f t="shared" si="976"/>
        <v>Arica</v>
      </c>
      <c r="O9578" s="1">
        <f t="shared" si="977"/>
        <v>43945</v>
      </c>
      <c r="P9578">
        <f>+VLOOKUP($N9578,[1]Hoja3!$A$4:$E$349,2,0)</f>
        <v>15</v>
      </c>
      <c r="Q9578">
        <f>+VLOOKUP($N9578,[1]Hoja3!$A$4:$E$349,3,0)</f>
        <v>15101</v>
      </c>
      <c r="R9578" t="str">
        <f>+VLOOKUP($N9578,[1]Hoja3!$A$4:$E$349,4,0)</f>
        <v>Arica y Parinacota</v>
      </c>
      <c r="S9578" t="str">
        <f t="shared" si="973"/>
        <v>Arica439455</v>
      </c>
    </row>
    <row r="9579" spans="11:19" x14ac:dyDescent="0.3">
      <c r="K9579">
        <f t="shared" si="974"/>
        <v>0</v>
      </c>
      <c r="L9579" t="str">
        <f t="shared" si="972"/>
        <v>Arica43945</v>
      </c>
      <c r="M9579" s="9">
        <f t="shared" si="975"/>
        <v>6</v>
      </c>
      <c r="N9579" t="str">
        <f t="shared" si="976"/>
        <v>Arica</v>
      </c>
      <c r="O9579" s="1">
        <f t="shared" si="977"/>
        <v>43945</v>
      </c>
      <c r="P9579">
        <f>+VLOOKUP($N9579,[1]Hoja3!$A$4:$E$349,2,0)</f>
        <v>15</v>
      </c>
      <c r="Q9579">
        <f>+VLOOKUP($N9579,[1]Hoja3!$A$4:$E$349,3,0)</f>
        <v>15101</v>
      </c>
      <c r="R9579" t="str">
        <f>+VLOOKUP($N9579,[1]Hoja3!$A$4:$E$349,4,0)</f>
        <v>Arica y Parinacota</v>
      </c>
      <c r="S9579" t="str">
        <f t="shared" si="973"/>
        <v>Arica439456</v>
      </c>
    </row>
    <row r="9580" spans="11:19" x14ac:dyDescent="0.3">
      <c r="K9580">
        <f t="shared" si="974"/>
        <v>0</v>
      </c>
      <c r="L9580" t="str">
        <f t="shared" si="972"/>
        <v>Arica43945</v>
      </c>
      <c r="M9580" s="9">
        <f t="shared" si="975"/>
        <v>7</v>
      </c>
      <c r="N9580" t="str">
        <f t="shared" si="976"/>
        <v>Arica</v>
      </c>
      <c r="O9580" s="1">
        <f t="shared" si="977"/>
        <v>43945</v>
      </c>
      <c r="P9580">
        <f>+VLOOKUP($N9580,[1]Hoja3!$A$4:$E$349,2,0)</f>
        <v>15</v>
      </c>
      <c r="Q9580">
        <f>+VLOOKUP($N9580,[1]Hoja3!$A$4:$E$349,3,0)</f>
        <v>15101</v>
      </c>
      <c r="R9580" t="str">
        <f>+VLOOKUP($N9580,[1]Hoja3!$A$4:$E$349,4,0)</f>
        <v>Arica y Parinacota</v>
      </c>
      <c r="S9580" t="str">
        <f t="shared" si="973"/>
        <v>Arica439457</v>
      </c>
    </row>
    <row r="9581" spans="11:19" x14ac:dyDescent="0.3">
      <c r="K9581">
        <f t="shared" si="974"/>
        <v>0</v>
      </c>
      <c r="L9581" t="str">
        <f t="shared" si="972"/>
        <v>Arica43945</v>
      </c>
      <c r="M9581" s="9">
        <f t="shared" si="975"/>
        <v>8</v>
      </c>
      <c r="N9581" t="str">
        <f t="shared" si="976"/>
        <v>Arica</v>
      </c>
      <c r="O9581" s="1">
        <f t="shared" si="977"/>
        <v>43945</v>
      </c>
      <c r="P9581">
        <f>+VLOOKUP($N9581,[1]Hoja3!$A$4:$E$349,2,0)</f>
        <v>15</v>
      </c>
      <c r="Q9581">
        <f>+VLOOKUP($N9581,[1]Hoja3!$A$4:$E$349,3,0)</f>
        <v>15101</v>
      </c>
      <c r="R9581" t="str">
        <f>+VLOOKUP($N9581,[1]Hoja3!$A$4:$E$349,4,0)</f>
        <v>Arica y Parinacota</v>
      </c>
      <c r="S9581" t="str">
        <f t="shared" si="973"/>
        <v>Arica439458</v>
      </c>
    </row>
    <row r="9582" spans="11:19" x14ac:dyDescent="0.3">
      <c r="K9582">
        <f t="shared" si="974"/>
        <v>0</v>
      </c>
      <c r="L9582" t="str">
        <f t="shared" si="972"/>
        <v>Arica43945</v>
      </c>
      <c r="M9582" s="9">
        <f t="shared" si="975"/>
        <v>9</v>
      </c>
      <c r="N9582" t="str">
        <f t="shared" si="976"/>
        <v>Arica</v>
      </c>
      <c r="O9582" s="1">
        <f t="shared" ref="N9582:O9597" si="978">+O9581</f>
        <v>43945</v>
      </c>
      <c r="P9582">
        <f>+VLOOKUP($N9582,[1]Hoja3!$A$4:$E$349,2,0)</f>
        <v>15</v>
      </c>
      <c r="Q9582">
        <f>+VLOOKUP($N9582,[1]Hoja3!$A$4:$E$349,3,0)</f>
        <v>15101</v>
      </c>
      <c r="R9582" t="str">
        <f>+VLOOKUP($N9582,[1]Hoja3!$A$4:$E$349,4,0)</f>
        <v>Arica y Parinacota</v>
      </c>
      <c r="S9582" t="str">
        <f t="shared" si="973"/>
        <v>Arica439459</v>
      </c>
    </row>
    <row r="9583" spans="11:19" x14ac:dyDescent="0.3">
      <c r="K9583">
        <f t="shared" si="974"/>
        <v>0</v>
      </c>
      <c r="L9583" t="str">
        <f t="shared" si="972"/>
        <v>Arica43945</v>
      </c>
      <c r="M9583" s="9">
        <f t="shared" si="975"/>
        <v>10</v>
      </c>
      <c r="N9583" t="str">
        <f t="shared" si="976"/>
        <v>Arica</v>
      </c>
      <c r="O9583" s="1">
        <f t="shared" si="978"/>
        <v>43945</v>
      </c>
      <c r="P9583">
        <f>+VLOOKUP($N9583,[1]Hoja3!$A$4:$E$349,2,0)</f>
        <v>15</v>
      </c>
      <c r="Q9583">
        <f>+VLOOKUP($N9583,[1]Hoja3!$A$4:$E$349,3,0)</f>
        <v>15101</v>
      </c>
      <c r="R9583" t="str">
        <f>+VLOOKUP($N9583,[1]Hoja3!$A$4:$E$349,4,0)</f>
        <v>Arica y Parinacota</v>
      </c>
      <c r="S9583" t="str">
        <f t="shared" si="973"/>
        <v>Arica4394510</v>
      </c>
    </row>
    <row r="9584" spans="11:19" x14ac:dyDescent="0.3">
      <c r="K9584">
        <f t="shared" si="974"/>
        <v>0</v>
      </c>
      <c r="L9584" t="str">
        <f t="shared" si="972"/>
        <v>Arica43945</v>
      </c>
      <c r="M9584" s="9">
        <f t="shared" si="975"/>
        <v>11</v>
      </c>
      <c r="N9584" t="str">
        <f t="shared" si="976"/>
        <v>Arica</v>
      </c>
      <c r="O9584" s="1">
        <f t="shared" si="978"/>
        <v>43945</v>
      </c>
      <c r="P9584">
        <f>+VLOOKUP($N9584,[1]Hoja3!$A$4:$E$349,2,0)</f>
        <v>15</v>
      </c>
      <c r="Q9584">
        <f>+VLOOKUP($N9584,[1]Hoja3!$A$4:$E$349,3,0)</f>
        <v>15101</v>
      </c>
      <c r="R9584" t="str">
        <f>+VLOOKUP($N9584,[1]Hoja3!$A$4:$E$349,4,0)</f>
        <v>Arica y Parinacota</v>
      </c>
      <c r="S9584" t="str">
        <f t="shared" si="973"/>
        <v>Arica4394511</v>
      </c>
    </row>
    <row r="9585" spans="11:19" x14ac:dyDescent="0.3">
      <c r="K9585">
        <f t="shared" si="974"/>
        <v>0</v>
      </c>
      <c r="L9585" t="str">
        <f t="shared" si="972"/>
        <v>Arica43945</v>
      </c>
      <c r="M9585" s="9">
        <f t="shared" si="975"/>
        <v>12</v>
      </c>
      <c r="N9585" t="str">
        <f t="shared" si="976"/>
        <v>Arica</v>
      </c>
      <c r="O9585" s="1">
        <f t="shared" si="978"/>
        <v>43945</v>
      </c>
      <c r="P9585">
        <f>+VLOOKUP($N9585,[1]Hoja3!$A$4:$E$349,2,0)</f>
        <v>15</v>
      </c>
      <c r="Q9585">
        <f>+VLOOKUP($N9585,[1]Hoja3!$A$4:$E$349,3,0)</f>
        <v>15101</v>
      </c>
      <c r="R9585" t="str">
        <f>+VLOOKUP($N9585,[1]Hoja3!$A$4:$E$349,4,0)</f>
        <v>Arica y Parinacota</v>
      </c>
      <c r="S9585" t="str">
        <f t="shared" si="973"/>
        <v>Arica4394512</v>
      </c>
    </row>
    <row r="9586" spans="11:19" x14ac:dyDescent="0.3">
      <c r="K9586">
        <f t="shared" si="974"/>
        <v>0</v>
      </c>
      <c r="L9586" t="str">
        <f t="shared" si="972"/>
        <v>Mejillones43945</v>
      </c>
      <c r="M9586" s="9">
        <v>1</v>
      </c>
      <c r="N9586" t="s">
        <v>193</v>
      </c>
      <c r="O9586" s="1">
        <f t="shared" si="978"/>
        <v>43945</v>
      </c>
      <c r="P9586">
        <f>+VLOOKUP($N9586,[1]Hoja3!$A$4:$E$349,2,0)</f>
        <v>2</v>
      </c>
      <c r="Q9586">
        <f>+VLOOKUP($N9586,[1]Hoja3!$A$4:$E$349,3,0)</f>
        <v>2102</v>
      </c>
      <c r="R9586" t="str">
        <f>+VLOOKUP($N9586,[1]Hoja3!$A$4:$E$349,4,0)</f>
        <v>Antofagasta</v>
      </c>
      <c r="S9586" t="str">
        <f t="shared" si="973"/>
        <v>Mejillones439451</v>
      </c>
    </row>
    <row r="9587" spans="11:19" x14ac:dyDescent="0.3">
      <c r="K9587">
        <f t="shared" si="974"/>
        <v>0</v>
      </c>
      <c r="L9587" t="str">
        <f t="shared" si="972"/>
        <v>Mejillones43945</v>
      </c>
      <c r="M9587" s="9">
        <f t="shared" si="975"/>
        <v>2</v>
      </c>
      <c r="N9587" t="str">
        <f t="shared" si="976"/>
        <v>Mejillones</v>
      </c>
      <c r="O9587" s="1">
        <f t="shared" si="978"/>
        <v>43945</v>
      </c>
      <c r="P9587">
        <f>+VLOOKUP($N9587,[1]Hoja3!$A$4:$E$349,2,0)</f>
        <v>2</v>
      </c>
      <c r="Q9587">
        <f>+VLOOKUP($N9587,[1]Hoja3!$A$4:$E$349,3,0)</f>
        <v>2102</v>
      </c>
      <c r="R9587" t="str">
        <f>+VLOOKUP($N9587,[1]Hoja3!$A$4:$E$349,4,0)</f>
        <v>Antofagasta</v>
      </c>
      <c r="S9587" t="str">
        <f t="shared" si="973"/>
        <v>Mejillones439452</v>
      </c>
    </row>
    <row r="9588" spans="11:19" x14ac:dyDescent="0.3">
      <c r="K9588">
        <f t="shared" si="974"/>
        <v>0</v>
      </c>
      <c r="L9588" t="str">
        <f t="shared" si="972"/>
        <v>Mejillones43945</v>
      </c>
      <c r="M9588" s="9">
        <f t="shared" si="975"/>
        <v>3</v>
      </c>
      <c r="N9588" t="str">
        <f t="shared" si="976"/>
        <v>Mejillones</v>
      </c>
      <c r="O9588" s="1">
        <f t="shared" si="978"/>
        <v>43945</v>
      </c>
      <c r="P9588">
        <f>+VLOOKUP($N9588,[1]Hoja3!$A$4:$E$349,2,0)</f>
        <v>2</v>
      </c>
      <c r="Q9588">
        <f>+VLOOKUP($N9588,[1]Hoja3!$A$4:$E$349,3,0)</f>
        <v>2102</v>
      </c>
      <c r="R9588" t="str">
        <f>+VLOOKUP($N9588,[1]Hoja3!$A$4:$E$349,4,0)</f>
        <v>Antofagasta</v>
      </c>
      <c r="S9588" t="str">
        <f t="shared" si="973"/>
        <v>Mejillones439453</v>
      </c>
    </row>
    <row r="9589" spans="11:19" x14ac:dyDescent="0.3">
      <c r="K9589">
        <f t="shared" si="974"/>
        <v>0</v>
      </c>
      <c r="L9589" t="str">
        <f t="shared" si="972"/>
        <v>Mejillones43945</v>
      </c>
      <c r="M9589" s="9">
        <f t="shared" si="975"/>
        <v>4</v>
      </c>
      <c r="N9589" t="str">
        <f t="shared" si="976"/>
        <v>Mejillones</v>
      </c>
      <c r="O9589" s="1">
        <f t="shared" si="978"/>
        <v>43945</v>
      </c>
      <c r="P9589">
        <f>+VLOOKUP($N9589,[1]Hoja3!$A$4:$E$349,2,0)</f>
        <v>2</v>
      </c>
      <c r="Q9589">
        <f>+VLOOKUP($N9589,[1]Hoja3!$A$4:$E$349,3,0)</f>
        <v>2102</v>
      </c>
      <c r="R9589" t="str">
        <f>+VLOOKUP($N9589,[1]Hoja3!$A$4:$E$349,4,0)</f>
        <v>Antofagasta</v>
      </c>
      <c r="S9589" t="str">
        <f t="shared" si="973"/>
        <v>Mejillones439454</v>
      </c>
    </row>
    <row r="9590" spans="11:19" x14ac:dyDescent="0.3">
      <c r="K9590">
        <f t="shared" si="974"/>
        <v>0</v>
      </c>
      <c r="L9590" t="str">
        <f t="shared" si="972"/>
        <v>Mejillones43945</v>
      </c>
      <c r="M9590" s="9">
        <f t="shared" si="975"/>
        <v>5</v>
      </c>
      <c r="N9590" t="str">
        <f t="shared" si="976"/>
        <v>Mejillones</v>
      </c>
      <c r="O9590" s="1">
        <f t="shared" si="978"/>
        <v>43945</v>
      </c>
      <c r="P9590">
        <f>+VLOOKUP($N9590,[1]Hoja3!$A$4:$E$349,2,0)</f>
        <v>2</v>
      </c>
      <c r="Q9590">
        <f>+VLOOKUP($N9590,[1]Hoja3!$A$4:$E$349,3,0)</f>
        <v>2102</v>
      </c>
      <c r="R9590" t="str">
        <f>+VLOOKUP($N9590,[1]Hoja3!$A$4:$E$349,4,0)</f>
        <v>Antofagasta</v>
      </c>
      <c r="S9590" t="str">
        <f t="shared" si="973"/>
        <v>Mejillones439455</v>
      </c>
    </row>
    <row r="9591" spans="11:19" x14ac:dyDescent="0.3">
      <c r="K9591">
        <f t="shared" si="974"/>
        <v>0</v>
      </c>
      <c r="L9591" t="str">
        <f t="shared" si="972"/>
        <v>Mejillones43945</v>
      </c>
      <c r="M9591" s="9">
        <f t="shared" si="975"/>
        <v>6</v>
      </c>
      <c r="N9591" t="str">
        <f t="shared" si="976"/>
        <v>Mejillones</v>
      </c>
      <c r="O9591" s="1">
        <f t="shared" si="978"/>
        <v>43945</v>
      </c>
      <c r="P9591">
        <f>+VLOOKUP($N9591,[1]Hoja3!$A$4:$E$349,2,0)</f>
        <v>2</v>
      </c>
      <c r="Q9591">
        <f>+VLOOKUP($N9591,[1]Hoja3!$A$4:$E$349,3,0)</f>
        <v>2102</v>
      </c>
      <c r="R9591" t="str">
        <f>+VLOOKUP($N9591,[1]Hoja3!$A$4:$E$349,4,0)</f>
        <v>Antofagasta</v>
      </c>
      <c r="S9591" t="str">
        <f t="shared" si="973"/>
        <v>Mejillones439456</v>
      </c>
    </row>
    <row r="9592" spans="11:19" x14ac:dyDescent="0.3">
      <c r="K9592">
        <f t="shared" si="974"/>
        <v>0</v>
      </c>
      <c r="L9592" t="str">
        <f t="shared" si="972"/>
        <v>Mejillones43945</v>
      </c>
      <c r="M9592" s="9">
        <f t="shared" si="975"/>
        <v>7</v>
      </c>
      <c r="N9592" t="str">
        <f t="shared" si="976"/>
        <v>Mejillones</v>
      </c>
      <c r="O9592" s="1">
        <f t="shared" si="978"/>
        <v>43945</v>
      </c>
      <c r="P9592">
        <f>+VLOOKUP($N9592,[1]Hoja3!$A$4:$E$349,2,0)</f>
        <v>2</v>
      </c>
      <c r="Q9592">
        <f>+VLOOKUP($N9592,[1]Hoja3!$A$4:$E$349,3,0)</f>
        <v>2102</v>
      </c>
      <c r="R9592" t="str">
        <f>+VLOOKUP($N9592,[1]Hoja3!$A$4:$E$349,4,0)</f>
        <v>Antofagasta</v>
      </c>
      <c r="S9592" t="str">
        <f t="shared" si="973"/>
        <v>Mejillones439457</v>
      </c>
    </row>
    <row r="9593" spans="11:19" x14ac:dyDescent="0.3">
      <c r="K9593">
        <f t="shared" si="974"/>
        <v>0</v>
      </c>
      <c r="L9593" t="str">
        <f t="shared" si="972"/>
        <v>Mejillones43945</v>
      </c>
      <c r="M9593" s="9">
        <f t="shared" si="975"/>
        <v>8</v>
      </c>
      <c r="N9593" t="str">
        <f t="shared" si="976"/>
        <v>Mejillones</v>
      </c>
      <c r="O9593" s="1">
        <f t="shared" si="978"/>
        <v>43945</v>
      </c>
      <c r="P9593">
        <f>+VLOOKUP($N9593,[1]Hoja3!$A$4:$E$349,2,0)</f>
        <v>2</v>
      </c>
      <c r="Q9593">
        <f>+VLOOKUP($N9593,[1]Hoja3!$A$4:$E$349,3,0)</f>
        <v>2102</v>
      </c>
      <c r="R9593" t="str">
        <f>+VLOOKUP($N9593,[1]Hoja3!$A$4:$E$349,4,0)</f>
        <v>Antofagasta</v>
      </c>
      <c r="S9593" t="str">
        <f t="shared" si="973"/>
        <v>Mejillones439458</v>
      </c>
    </row>
    <row r="9594" spans="11:19" x14ac:dyDescent="0.3">
      <c r="K9594">
        <f t="shared" si="974"/>
        <v>0</v>
      </c>
      <c r="L9594" t="str">
        <f t="shared" si="972"/>
        <v>Mejillones43945</v>
      </c>
      <c r="M9594" s="9">
        <f t="shared" si="975"/>
        <v>9</v>
      </c>
      <c r="N9594" t="str">
        <f t="shared" si="976"/>
        <v>Mejillones</v>
      </c>
      <c r="O9594" s="1">
        <f t="shared" si="978"/>
        <v>43945</v>
      </c>
      <c r="P9594">
        <f>+VLOOKUP($N9594,[1]Hoja3!$A$4:$E$349,2,0)</f>
        <v>2</v>
      </c>
      <c r="Q9594">
        <f>+VLOOKUP($N9594,[1]Hoja3!$A$4:$E$349,3,0)</f>
        <v>2102</v>
      </c>
      <c r="R9594" t="str">
        <f>+VLOOKUP($N9594,[1]Hoja3!$A$4:$E$349,4,0)</f>
        <v>Antofagasta</v>
      </c>
      <c r="S9594" t="str">
        <f t="shared" si="973"/>
        <v>Mejillones439459</v>
      </c>
    </row>
    <row r="9595" spans="11:19" x14ac:dyDescent="0.3">
      <c r="K9595">
        <f t="shared" si="974"/>
        <v>0</v>
      </c>
      <c r="L9595" t="str">
        <f t="shared" si="972"/>
        <v>Mejillones43945</v>
      </c>
      <c r="M9595" s="9">
        <f t="shared" si="975"/>
        <v>10</v>
      </c>
      <c r="N9595" t="str">
        <f t="shared" si="976"/>
        <v>Mejillones</v>
      </c>
      <c r="O9595" s="1">
        <f t="shared" si="978"/>
        <v>43945</v>
      </c>
      <c r="P9595">
        <f>+VLOOKUP($N9595,[1]Hoja3!$A$4:$E$349,2,0)</f>
        <v>2</v>
      </c>
      <c r="Q9595">
        <f>+VLOOKUP($N9595,[1]Hoja3!$A$4:$E$349,3,0)</f>
        <v>2102</v>
      </c>
      <c r="R9595" t="str">
        <f>+VLOOKUP($N9595,[1]Hoja3!$A$4:$E$349,4,0)</f>
        <v>Antofagasta</v>
      </c>
      <c r="S9595" t="str">
        <f t="shared" si="973"/>
        <v>Mejillones4394510</v>
      </c>
    </row>
    <row r="9596" spans="11:19" x14ac:dyDescent="0.3">
      <c r="K9596">
        <f t="shared" si="974"/>
        <v>0</v>
      </c>
      <c r="L9596" t="str">
        <f t="shared" si="972"/>
        <v>Mejillones43945</v>
      </c>
      <c r="M9596" s="9">
        <f t="shared" si="975"/>
        <v>11</v>
      </c>
      <c r="N9596" t="str">
        <f t="shared" si="976"/>
        <v>Mejillones</v>
      </c>
      <c r="O9596" s="1">
        <f t="shared" si="978"/>
        <v>43945</v>
      </c>
      <c r="P9596">
        <f>+VLOOKUP($N9596,[1]Hoja3!$A$4:$E$349,2,0)</f>
        <v>2</v>
      </c>
      <c r="Q9596">
        <f>+VLOOKUP($N9596,[1]Hoja3!$A$4:$E$349,3,0)</f>
        <v>2102</v>
      </c>
      <c r="R9596" t="str">
        <f>+VLOOKUP($N9596,[1]Hoja3!$A$4:$E$349,4,0)</f>
        <v>Antofagasta</v>
      </c>
      <c r="S9596" t="str">
        <f t="shared" si="973"/>
        <v>Mejillones4394511</v>
      </c>
    </row>
    <row r="9597" spans="11:19" x14ac:dyDescent="0.3">
      <c r="K9597">
        <f t="shared" si="974"/>
        <v>0</v>
      </c>
      <c r="L9597" t="str">
        <f t="shared" si="972"/>
        <v>Mejillones43945</v>
      </c>
      <c r="M9597" s="9">
        <f t="shared" si="975"/>
        <v>12</v>
      </c>
      <c r="N9597" t="str">
        <f t="shared" si="976"/>
        <v>Mejillones</v>
      </c>
      <c r="O9597" s="1">
        <f t="shared" si="978"/>
        <v>43945</v>
      </c>
      <c r="P9597">
        <f>+VLOOKUP($N9597,[1]Hoja3!$A$4:$E$349,2,0)</f>
        <v>2</v>
      </c>
      <c r="Q9597">
        <f>+VLOOKUP($N9597,[1]Hoja3!$A$4:$E$349,3,0)</f>
        <v>2102</v>
      </c>
      <c r="R9597" t="str">
        <f>+VLOOKUP($N9597,[1]Hoja3!$A$4:$E$349,4,0)</f>
        <v>Antofagasta</v>
      </c>
      <c r="S9597" t="str">
        <f t="shared" si="973"/>
        <v>Mejillones4394512</v>
      </c>
    </row>
    <row r="9598" spans="11:19" x14ac:dyDescent="0.3">
      <c r="K9598">
        <f t="shared" si="974"/>
        <v>0</v>
      </c>
      <c r="L9598" t="str">
        <f t="shared" ref="L9598:L9661" si="979">+N9598&amp;O9598</f>
        <v>Estacion Central43945</v>
      </c>
      <c r="M9598" s="9">
        <v>1</v>
      </c>
      <c r="N9598" t="s">
        <v>114</v>
      </c>
      <c r="O9598" s="1">
        <f t="shared" ref="N9598:O9613" si="980">+O9597</f>
        <v>43945</v>
      </c>
      <c r="P9598">
        <f>+VLOOKUP($N9598,[1]Hoja3!$A$4:$E$349,2,0)</f>
        <v>13</v>
      </c>
      <c r="Q9598">
        <f>+VLOOKUP($N9598,[1]Hoja3!$A$4:$E$349,3,0)</f>
        <v>13106</v>
      </c>
      <c r="R9598" t="str">
        <f>+VLOOKUP($N9598,[1]Hoja3!$A$4:$E$349,4,0)</f>
        <v>Metropolitana</v>
      </c>
      <c r="S9598" t="str">
        <f t="shared" ref="S9598:S9661" si="981">+N9598&amp;O9598&amp;M9598</f>
        <v>Estacion Central439451</v>
      </c>
    </row>
    <row r="9599" spans="11:19" x14ac:dyDescent="0.3">
      <c r="K9599">
        <f t="shared" si="974"/>
        <v>0</v>
      </c>
      <c r="L9599" t="str">
        <f t="shared" si="979"/>
        <v>Estacion Central43945</v>
      </c>
      <c r="M9599" s="9">
        <f t="shared" si="975"/>
        <v>2</v>
      </c>
      <c r="N9599" t="str">
        <f t="shared" si="976"/>
        <v>Estacion Central</v>
      </c>
      <c r="O9599" s="1">
        <f t="shared" si="980"/>
        <v>43945</v>
      </c>
      <c r="P9599">
        <f>+VLOOKUP($N9599,[1]Hoja3!$A$4:$E$349,2,0)</f>
        <v>13</v>
      </c>
      <c r="Q9599">
        <f>+VLOOKUP($N9599,[1]Hoja3!$A$4:$E$349,3,0)</f>
        <v>13106</v>
      </c>
      <c r="R9599" t="str">
        <f>+VLOOKUP($N9599,[1]Hoja3!$A$4:$E$349,4,0)</f>
        <v>Metropolitana</v>
      </c>
      <c r="S9599" t="str">
        <f t="shared" si="981"/>
        <v>Estacion Central439452</v>
      </c>
    </row>
    <row r="9600" spans="11:19" x14ac:dyDescent="0.3">
      <c r="K9600">
        <f t="shared" si="974"/>
        <v>0</v>
      </c>
      <c r="L9600" t="str">
        <f t="shared" si="979"/>
        <v>Estacion Central43945</v>
      </c>
      <c r="M9600" s="9">
        <f t="shared" si="975"/>
        <v>3</v>
      </c>
      <c r="N9600" t="str">
        <f t="shared" si="976"/>
        <v>Estacion Central</v>
      </c>
      <c r="O9600" s="1">
        <f t="shared" si="980"/>
        <v>43945</v>
      </c>
      <c r="P9600">
        <f>+VLOOKUP($N9600,[1]Hoja3!$A$4:$E$349,2,0)</f>
        <v>13</v>
      </c>
      <c r="Q9600">
        <f>+VLOOKUP($N9600,[1]Hoja3!$A$4:$E$349,3,0)</f>
        <v>13106</v>
      </c>
      <c r="R9600" t="str">
        <f>+VLOOKUP($N9600,[1]Hoja3!$A$4:$E$349,4,0)</f>
        <v>Metropolitana</v>
      </c>
      <c r="S9600" t="str">
        <f t="shared" si="981"/>
        <v>Estacion Central439453</v>
      </c>
    </row>
    <row r="9601" spans="11:19" x14ac:dyDescent="0.3">
      <c r="K9601">
        <f t="shared" si="974"/>
        <v>0</v>
      </c>
      <c r="L9601" t="str">
        <f t="shared" si="979"/>
        <v>Estacion Central43945</v>
      </c>
      <c r="M9601" s="9">
        <f t="shared" si="975"/>
        <v>4</v>
      </c>
      <c r="N9601" t="str">
        <f t="shared" si="976"/>
        <v>Estacion Central</v>
      </c>
      <c r="O9601" s="1">
        <f t="shared" si="980"/>
        <v>43945</v>
      </c>
      <c r="P9601">
        <f>+VLOOKUP($N9601,[1]Hoja3!$A$4:$E$349,2,0)</f>
        <v>13</v>
      </c>
      <c r="Q9601">
        <f>+VLOOKUP($N9601,[1]Hoja3!$A$4:$E$349,3,0)</f>
        <v>13106</v>
      </c>
      <c r="R9601" t="str">
        <f>+VLOOKUP($N9601,[1]Hoja3!$A$4:$E$349,4,0)</f>
        <v>Metropolitana</v>
      </c>
      <c r="S9601" t="str">
        <f t="shared" si="981"/>
        <v>Estacion Central439454</v>
      </c>
    </row>
    <row r="9602" spans="11:19" x14ac:dyDescent="0.3">
      <c r="K9602">
        <f t="shared" si="974"/>
        <v>0</v>
      </c>
      <c r="L9602" t="str">
        <f t="shared" si="979"/>
        <v>Estacion Central43945</v>
      </c>
      <c r="M9602" s="9">
        <f t="shared" si="975"/>
        <v>5</v>
      </c>
      <c r="N9602" t="str">
        <f t="shared" si="976"/>
        <v>Estacion Central</v>
      </c>
      <c r="O9602" s="1">
        <f t="shared" si="980"/>
        <v>43945</v>
      </c>
      <c r="P9602">
        <f>+VLOOKUP($N9602,[1]Hoja3!$A$4:$E$349,2,0)</f>
        <v>13</v>
      </c>
      <c r="Q9602">
        <f>+VLOOKUP($N9602,[1]Hoja3!$A$4:$E$349,3,0)</f>
        <v>13106</v>
      </c>
      <c r="R9602" t="str">
        <f>+VLOOKUP($N9602,[1]Hoja3!$A$4:$E$349,4,0)</f>
        <v>Metropolitana</v>
      </c>
      <c r="S9602" t="str">
        <f t="shared" si="981"/>
        <v>Estacion Central439455</v>
      </c>
    </row>
    <row r="9603" spans="11:19" x14ac:dyDescent="0.3">
      <c r="K9603">
        <f t="shared" si="974"/>
        <v>0</v>
      </c>
      <c r="L9603" t="str">
        <f t="shared" si="979"/>
        <v>Estacion Central43945</v>
      </c>
      <c r="M9603" s="9">
        <f t="shared" si="975"/>
        <v>6</v>
      </c>
      <c r="N9603" t="str">
        <f t="shared" si="976"/>
        <v>Estacion Central</v>
      </c>
      <c r="O9603" s="1">
        <f t="shared" si="980"/>
        <v>43945</v>
      </c>
      <c r="P9603">
        <f>+VLOOKUP($N9603,[1]Hoja3!$A$4:$E$349,2,0)</f>
        <v>13</v>
      </c>
      <c r="Q9603">
        <f>+VLOOKUP($N9603,[1]Hoja3!$A$4:$E$349,3,0)</f>
        <v>13106</v>
      </c>
      <c r="R9603" t="str">
        <f>+VLOOKUP($N9603,[1]Hoja3!$A$4:$E$349,4,0)</f>
        <v>Metropolitana</v>
      </c>
      <c r="S9603" t="str">
        <f t="shared" si="981"/>
        <v>Estacion Central439456</v>
      </c>
    </row>
    <row r="9604" spans="11:19" x14ac:dyDescent="0.3">
      <c r="K9604">
        <f t="shared" si="974"/>
        <v>0</v>
      </c>
      <c r="L9604" t="str">
        <f t="shared" si="979"/>
        <v>Estacion Central43945</v>
      </c>
      <c r="M9604" s="9">
        <f t="shared" si="975"/>
        <v>7</v>
      </c>
      <c r="N9604" t="str">
        <f t="shared" si="976"/>
        <v>Estacion Central</v>
      </c>
      <c r="O9604" s="1">
        <f t="shared" si="980"/>
        <v>43945</v>
      </c>
      <c r="P9604">
        <f>+VLOOKUP($N9604,[1]Hoja3!$A$4:$E$349,2,0)</f>
        <v>13</v>
      </c>
      <c r="Q9604">
        <f>+VLOOKUP($N9604,[1]Hoja3!$A$4:$E$349,3,0)</f>
        <v>13106</v>
      </c>
      <c r="R9604" t="str">
        <f>+VLOOKUP($N9604,[1]Hoja3!$A$4:$E$349,4,0)</f>
        <v>Metropolitana</v>
      </c>
      <c r="S9604" t="str">
        <f t="shared" si="981"/>
        <v>Estacion Central439457</v>
      </c>
    </row>
    <row r="9605" spans="11:19" x14ac:dyDescent="0.3">
      <c r="K9605">
        <f t="shared" si="974"/>
        <v>0</v>
      </c>
      <c r="L9605" t="str">
        <f t="shared" si="979"/>
        <v>Estacion Central43945</v>
      </c>
      <c r="M9605" s="9">
        <f t="shared" si="975"/>
        <v>8</v>
      </c>
      <c r="N9605" t="str">
        <f t="shared" si="976"/>
        <v>Estacion Central</v>
      </c>
      <c r="O9605" s="1">
        <f t="shared" si="980"/>
        <v>43945</v>
      </c>
      <c r="P9605">
        <f>+VLOOKUP($N9605,[1]Hoja3!$A$4:$E$349,2,0)</f>
        <v>13</v>
      </c>
      <c r="Q9605">
        <f>+VLOOKUP($N9605,[1]Hoja3!$A$4:$E$349,3,0)</f>
        <v>13106</v>
      </c>
      <c r="R9605" t="str">
        <f>+VLOOKUP($N9605,[1]Hoja3!$A$4:$E$349,4,0)</f>
        <v>Metropolitana</v>
      </c>
      <c r="S9605" t="str">
        <f t="shared" si="981"/>
        <v>Estacion Central439458</v>
      </c>
    </row>
    <row r="9606" spans="11:19" x14ac:dyDescent="0.3">
      <c r="K9606">
        <f t="shared" si="974"/>
        <v>0</v>
      </c>
      <c r="L9606" t="str">
        <f t="shared" si="979"/>
        <v>Estacion Central43945</v>
      </c>
      <c r="M9606" s="9">
        <f t="shared" si="975"/>
        <v>9</v>
      </c>
      <c r="N9606" t="str">
        <f t="shared" si="976"/>
        <v>Estacion Central</v>
      </c>
      <c r="O9606" s="1">
        <f t="shared" si="980"/>
        <v>43945</v>
      </c>
      <c r="P9606">
        <f>+VLOOKUP($N9606,[1]Hoja3!$A$4:$E$349,2,0)</f>
        <v>13</v>
      </c>
      <c r="Q9606">
        <f>+VLOOKUP($N9606,[1]Hoja3!$A$4:$E$349,3,0)</f>
        <v>13106</v>
      </c>
      <c r="R9606" t="str">
        <f>+VLOOKUP($N9606,[1]Hoja3!$A$4:$E$349,4,0)</f>
        <v>Metropolitana</v>
      </c>
      <c r="S9606" t="str">
        <f t="shared" si="981"/>
        <v>Estacion Central439459</v>
      </c>
    </row>
    <row r="9607" spans="11:19" x14ac:dyDescent="0.3">
      <c r="K9607">
        <f t="shared" ref="K9607:K9670" si="982">+COUNTIFS($L$6:$L$20000,B9607)</f>
        <v>0</v>
      </c>
      <c r="L9607" t="str">
        <f t="shared" si="979"/>
        <v>Estacion Central43945</v>
      </c>
      <c r="M9607" s="9">
        <f t="shared" si="975"/>
        <v>10</v>
      </c>
      <c r="N9607" t="str">
        <f t="shared" si="976"/>
        <v>Estacion Central</v>
      </c>
      <c r="O9607" s="1">
        <f t="shared" si="980"/>
        <v>43945</v>
      </c>
      <c r="P9607">
        <f>+VLOOKUP($N9607,[1]Hoja3!$A$4:$E$349,2,0)</f>
        <v>13</v>
      </c>
      <c r="Q9607">
        <f>+VLOOKUP($N9607,[1]Hoja3!$A$4:$E$349,3,0)</f>
        <v>13106</v>
      </c>
      <c r="R9607" t="str">
        <f>+VLOOKUP($N9607,[1]Hoja3!$A$4:$E$349,4,0)</f>
        <v>Metropolitana</v>
      </c>
      <c r="S9607" t="str">
        <f t="shared" si="981"/>
        <v>Estacion Central4394510</v>
      </c>
    </row>
    <row r="9608" spans="11:19" x14ac:dyDescent="0.3">
      <c r="K9608">
        <f t="shared" si="982"/>
        <v>0</v>
      </c>
      <c r="L9608" t="str">
        <f t="shared" si="979"/>
        <v>Estacion Central43945</v>
      </c>
      <c r="M9608" s="9">
        <f t="shared" si="975"/>
        <v>11</v>
      </c>
      <c r="N9608" t="str">
        <f t="shared" si="976"/>
        <v>Estacion Central</v>
      </c>
      <c r="O9608" s="1">
        <f t="shared" si="980"/>
        <v>43945</v>
      </c>
      <c r="P9608">
        <f>+VLOOKUP($N9608,[1]Hoja3!$A$4:$E$349,2,0)</f>
        <v>13</v>
      </c>
      <c r="Q9608">
        <f>+VLOOKUP($N9608,[1]Hoja3!$A$4:$E$349,3,0)</f>
        <v>13106</v>
      </c>
      <c r="R9608" t="str">
        <f>+VLOOKUP($N9608,[1]Hoja3!$A$4:$E$349,4,0)</f>
        <v>Metropolitana</v>
      </c>
      <c r="S9608" t="str">
        <f t="shared" si="981"/>
        <v>Estacion Central4394511</v>
      </c>
    </row>
    <row r="9609" spans="11:19" x14ac:dyDescent="0.3">
      <c r="K9609">
        <f t="shared" si="982"/>
        <v>0</v>
      </c>
      <c r="L9609" t="str">
        <f t="shared" si="979"/>
        <v>Estacion Central43945</v>
      </c>
      <c r="M9609" s="9">
        <f t="shared" si="975"/>
        <v>12</v>
      </c>
      <c r="N9609" t="str">
        <f t="shared" si="976"/>
        <v>Estacion Central</v>
      </c>
      <c r="O9609" s="1">
        <f t="shared" si="980"/>
        <v>43945</v>
      </c>
      <c r="P9609">
        <f>+VLOOKUP($N9609,[1]Hoja3!$A$4:$E$349,2,0)</f>
        <v>13</v>
      </c>
      <c r="Q9609">
        <f>+VLOOKUP($N9609,[1]Hoja3!$A$4:$E$349,3,0)</f>
        <v>13106</v>
      </c>
      <c r="R9609" t="str">
        <f>+VLOOKUP($N9609,[1]Hoja3!$A$4:$E$349,4,0)</f>
        <v>Metropolitana</v>
      </c>
      <c r="S9609" t="str">
        <f t="shared" si="981"/>
        <v>Estacion Central4394512</v>
      </c>
    </row>
    <row r="9610" spans="11:19" x14ac:dyDescent="0.3">
      <c r="K9610">
        <f t="shared" si="982"/>
        <v>0</v>
      </c>
      <c r="L9610" t="str">
        <f t="shared" si="979"/>
        <v>Estacion Central43945</v>
      </c>
      <c r="M9610" s="9">
        <f t="shared" si="975"/>
        <v>13</v>
      </c>
      <c r="N9610" t="str">
        <f t="shared" si="976"/>
        <v>Estacion Central</v>
      </c>
      <c r="O9610" s="1">
        <f t="shared" si="980"/>
        <v>43945</v>
      </c>
      <c r="P9610">
        <f>+VLOOKUP($N9610,[1]Hoja3!$A$4:$E$349,2,0)</f>
        <v>13</v>
      </c>
      <c r="Q9610">
        <f>+VLOOKUP($N9610,[1]Hoja3!$A$4:$E$349,3,0)</f>
        <v>13106</v>
      </c>
      <c r="R9610" t="str">
        <f>+VLOOKUP($N9610,[1]Hoja3!$A$4:$E$349,4,0)</f>
        <v>Metropolitana</v>
      </c>
      <c r="S9610" t="str">
        <f t="shared" si="981"/>
        <v>Estacion Central4394513</v>
      </c>
    </row>
    <row r="9611" spans="11:19" x14ac:dyDescent="0.3">
      <c r="K9611">
        <f t="shared" si="982"/>
        <v>0</v>
      </c>
      <c r="L9611" t="str">
        <f t="shared" si="979"/>
        <v>Quilicura43945</v>
      </c>
      <c r="M9611" s="9">
        <v>1</v>
      </c>
      <c r="N9611" t="s">
        <v>272</v>
      </c>
      <c r="O9611" s="1">
        <f t="shared" si="980"/>
        <v>43945</v>
      </c>
      <c r="P9611">
        <f>+VLOOKUP($N9611,[1]Hoja3!$A$4:$E$349,2,0)</f>
        <v>13</v>
      </c>
      <c r="Q9611">
        <f>+VLOOKUP($N9611,[1]Hoja3!$A$4:$E$349,3,0)</f>
        <v>13125</v>
      </c>
      <c r="R9611" t="str">
        <f>+VLOOKUP($N9611,[1]Hoja3!$A$4:$E$349,4,0)</f>
        <v>Metropolitana</v>
      </c>
      <c r="S9611" t="str">
        <f t="shared" si="981"/>
        <v>Quilicura439451</v>
      </c>
    </row>
    <row r="9612" spans="11:19" x14ac:dyDescent="0.3">
      <c r="K9612">
        <f t="shared" si="982"/>
        <v>0</v>
      </c>
      <c r="L9612" t="str">
        <f t="shared" si="979"/>
        <v>Quilicura43945</v>
      </c>
      <c r="M9612" s="9">
        <f t="shared" si="975"/>
        <v>2</v>
      </c>
      <c r="N9612" t="str">
        <f t="shared" si="976"/>
        <v>Quilicura</v>
      </c>
      <c r="O9612" s="1">
        <f t="shared" si="980"/>
        <v>43945</v>
      </c>
      <c r="P9612">
        <f>+VLOOKUP($N9612,[1]Hoja3!$A$4:$E$349,2,0)</f>
        <v>13</v>
      </c>
      <c r="Q9612">
        <f>+VLOOKUP($N9612,[1]Hoja3!$A$4:$E$349,3,0)</f>
        <v>13125</v>
      </c>
      <c r="R9612" t="str">
        <f>+VLOOKUP($N9612,[1]Hoja3!$A$4:$E$349,4,0)</f>
        <v>Metropolitana</v>
      </c>
      <c r="S9612" t="str">
        <f t="shared" si="981"/>
        <v>Quilicura439452</v>
      </c>
    </row>
    <row r="9613" spans="11:19" x14ac:dyDescent="0.3">
      <c r="K9613">
        <f t="shared" si="982"/>
        <v>0</v>
      </c>
      <c r="L9613" t="str">
        <f t="shared" si="979"/>
        <v>Quilicura43945</v>
      </c>
      <c r="M9613" s="9">
        <f t="shared" si="975"/>
        <v>3</v>
      </c>
      <c r="N9613" t="str">
        <f t="shared" si="976"/>
        <v>Quilicura</v>
      </c>
      <c r="O9613" s="1">
        <f t="shared" si="980"/>
        <v>43945</v>
      </c>
      <c r="P9613">
        <f>+VLOOKUP($N9613,[1]Hoja3!$A$4:$E$349,2,0)</f>
        <v>13</v>
      </c>
      <c r="Q9613">
        <f>+VLOOKUP($N9613,[1]Hoja3!$A$4:$E$349,3,0)</f>
        <v>13125</v>
      </c>
      <c r="R9613" t="str">
        <f>+VLOOKUP($N9613,[1]Hoja3!$A$4:$E$349,4,0)</f>
        <v>Metropolitana</v>
      </c>
      <c r="S9613" t="str">
        <f t="shared" si="981"/>
        <v>Quilicura439453</v>
      </c>
    </row>
    <row r="9614" spans="11:19" x14ac:dyDescent="0.3">
      <c r="K9614">
        <f t="shared" si="982"/>
        <v>0</v>
      </c>
      <c r="L9614" t="str">
        <f t="shared" si="979"/>
        <v>Quilicura43945</v>
      </c>
      <c r="M9614" s="9">
        <f t="shared" si="975"/>
        <v>4</v>
      </c>
      <c r="N9614" t="str">
        <f t="shared" si="976"/>
        <v>Quilicura</v>
      </c>
      <c r="O9614" s="1">
        <f t="shared" ref="N9614:O9629" si="983">+O9613</f>
        <v>43945</v>
      </c>
      <c r="P9614">
        <f>+VLOOKUP($N9614,[1]Hoja3!$A$4:$E$349,2,0)</f>
        <v>13</v>
      </c>
      <c r="Q9614">
        <f>+VLOOKUP($N9614,[1]Hoja3!$A$4:$E$349,3,0)</f>
        <v>13125</v>
      </c>
      <c r="R9614" t="str">
        <f>+VLOOKUP($N9614,[1]Hoja3!$A$4:$E$349,4,0)</f>
        <v>Metropolitana</v>
      </c>
      <c r="S9614" t="str">
        <f t="shared" si="981"/>
        <v>Quilicura439454</v>
      </c>
    </row>
    <row r="9615" spans="11:19" x14ac:dyDescent="0.3">
      <c r="K9615">
        <f t="shared" si="982"/>
        <v>0</v>
      </c>
      <c r="L9615" t="str">
        <f t="shared" si="979"/>
        <v>Quilicura43945</v>
      </c>
      <c r="M9615" s="9">
        <f t="shared" si="975"/>
        <v>5</v>
      </c>
      <c r="N9615" t="str">
        <f t="shared" si="976"/>
        <v>Quilicura</v>
      </c>
      <c r="O9615" s="1">
        <f t="shared" si="983"/>
        <v>43945</v>
      </c>
      <c r="P9615">
        <f>+VLOOKUP($N9615,[1]Hoja3!$A$4:$E$349,2,0)</f>
        <v>13</v>
      </c>
      <c r="Q9615">
        <f>+VLOOKUP($N9615,[1]Hoja3!$A$4:$E$349,3,0)</f>
        <v>13125</v>
      </c>
      <c r="R9615" t="str">
        <f>+VLOOKUP($N9615,[1]Hoja3!$A$4:$E$349,4,0)</f>
        <v>Metropolitana</v>
      </c>
      <c r="S9615" t="str">
        <f t="shared" si="981"/>
        <v>Quilicura439455</v>
      </c>
    </row>
    <row r="9616" spans="11:19" x14ac:dyDescent="0.3">
      <c r="K9616">
        <f t="shared" si="982"/>
        <v>0</v>
      </c>
      <c r="L9616" t="str">
        <f t="shared" si="979"/>
        <v>Quilicura43945</v>
      </c>
      <c r="M9616" s="9">
        <f t="shared" si="975"/>
        <v>6</v>
      </c>
      <c r="N9616" t="str">
        <f t="shared" si="976"/>
        <v>Quilicura</v>
      </c>
      <c r="O9616" s="1">
        <f t="shared" si="983"/>
        <v>43945</v>
      </c>
      <c r="P9616">
        <f>+VLOOKUP($N9616,[1]Hoja3!$A$4:$E$349,2,0)</f>
        <v>13</v>
      </c>
      <c r="Q9616">
        <f>+VLOOKUP($N9616,[1]Hoja3!$A$4:$E$349,3,0)</f>
        <v>13125</v>
      </c>
      <c r="R9616" t="str">
        <f>+VLOOKUP($N9616,[1]Hoja3!$A$4:$E$349,4,0)</f>
        <v>Metropolitana</v>
      </c>
      <c r="S9616" t="str">
        <f t="shared" si="981"/>
        <v>Quilicura439456</v>
      </c>
    </row>
    <row r="9617" spans="11:19" x14ac:dyDescent="0.3">
      <c r="K9617">
        <f t="shared" si="982"/>
        <v>0</v>
      </c>
      <c r="L9617" t="str">
        <f t="shared" si="979"/>
        <v>Quilicura43945</v>
      </c>
      <c r="M9617" s="9">
        <f t="shared" si="975"/>
        <v>7</v>
      </c>
      <c r="N9617" t="str">
        <f t="shared" si="976"/>
        <v>Quilicura</v>
      </c>
      <c r="O9617" s="1">
        <f t="shared" si="983"/>
        <v>43945</v>
      </c>
      <c r="P9617">
        <f>+VLOOKUP($N9617,[1]Hoja3!$A$4:$E$349,2,0)</f>
        <v>13</v>
      </c>
      <c r="Q9617">
        <f>+VLOOKUP($N9617,[1]Hoja3!$A$4:$E$349,3,0)</f>
        <v>13125</v>
      </c>
      <c r="R9617" t="str">
        <f>+VLOOKUP($N9617,[1]Hoja3!$A$4:$E$349,4,0)</f>
        <v>Metropolitana</v>
      </c>
      <c r="S9617" t="str">
        <f t="shared" si="981"/>
        <v>Quilicura439457</v>
      </c>
    </row>
    <row r="9618" spans="11:19" x14ac:dyDescent="0.3">
      <c r="K9618">
        <f t="shared" si="982"/>
        <v>0</v>
      </c>
      <c r="L9618" t="str">
        <f t="shared" si="979"/>
        <v>Quilicura43945</v>
      </c>
      <c r="M9618" s="9">
        <f t="shared" si="975"/>
        <v>8</v>
      </c>
      <c r="N9618" t="str">
        <f t="shared" si="976"/>
        <v>Quilicura</v>
      </c>
      <c r="O9618" s="1">
        <f t="shared" si="983"/>
        <v>43945</v>
      </c>
      <c r="P9618">
        <f>+VLOOKUP($N9618,[1]Hoja3!$A$4:$E$349,2,0)</f>
        <v>13</v>
      </c>
      <c r="Q9618">
        <f>+VLOOKUP($N9618,[1]Hoja3!$A$4:$E$349,3,0)</f>
        <v>13125</v>
      </c>
      <c r="R9618" t="str">
        <f>+VLOOKUP($N9618,[1]Hoja3!$A$4:$E$349,4,0)</f>
        <v>Metropolitana</v>
      </c>
      <c r="S9618" t="str">
        <f t="shared" si="981"/>
        <v>Quilicura439458</v>
      </c>
    </row>
    <row r="9619" spans="11:19" x14ac:dyDescent="0.3">
      <c r="K9619">
        <f t="shared" si="982"/>
        <v>0</v>
      </c>
      <c r="L9619" t="str">
        <f t="shared" si="979"/>
        <v>Quilicura43945</v>
      </c>
      <c r="M9619" s="9">
        <f t="shared" si="975"/>
        <v>9</v>
      </c>
      <c r="N9619" t="str">
        <f t="shared" si="976"/>
        <v>Quilicura</v>
      </c>
      <c r="O9619" s="1">
        <f t="shared" si="983"/>
        <v>43945</v>
      </c>
      <c r="P9619">
        <f>+VLOOKUP($N9619,[1]Hoja3!$A$4:$E$349,2,0)</f>
        <v>13</v>
      </c>
      <c r="Q9619">
        <f>+VLOOKUP($N9619,[1]Hoja3!$A$4:$E$349,3,0)</f>
        <v>13125</v>
      </c>
      <c r="R9619" t="str">
        <f>+VLOOKUP($N9619,[1]Hoja3!$A$4:$E$349,4,0)</f>
        <v>Metropolitana</v>
      </c>
      <c r="S9619" t="str">
        <f t="shared" si="981"/>
        <v>Quilicura439459</v>
      </c>
    </row>
    <row r="9620" spans="11:19" x14ac:dyDescent="0.3">
      <c r="K9620">
        <f t="shared" si="982"/>
        <v>0</v>
      </c>
      <c r="L9620" t="str">
        <f t="shared" si="979"/>
        <v>Quilicura43945</v>
      </c>
      <c r="M9620" s="9">
        <f t="shared" si="975"/>
        <v>10</v>
      </c>
      <c r="N9620" t="str">
        <f t="shared" si="976"/>
        <v>Quilicura</v>
      </c>
      <c r="O9620" s="1">
        <f t="shared" si="983"/>
        <v>43945</v>
      </c>
      <c r="P9620">
        <f>+VLOOKUP($N9620,[1]Hoja3!$A$4:$E$349,2,0)</f>
        <v>13</v>
      </c>
      <c r="Q9620">
        <f>+VLOOKUP($N9620,[1]Hoja3!$A$4:$E$349,3,0)</f>
        <v>13125</v>
      </c>
      <c r="R9620" t="str">
        <f>+VLOOKUP($N9620,[1]Hoja3!$A$4:$E$349,4,0)</f>
        <v>Metropolitana</v>
      </c>
      <c r="S9620" t="str">
        <f t="shared" si="981"/>
        <v>Quilicura4394510</v>
      </c>
    </row>
    <row r="9621" spans="11:19" x14ac:dyDescent="0.3">
      <c r="K9621">
        <f t="shared" si="982"/>
        <v>0</v>
      </c>
      <c r="L9621" t="str">
        <f t="shared" si="979"/>
        <v>Quilicura43945</v>
      </c>
      <c r="M9621" s="9">
        <f t="shared" si="975"/>
        <v>11</v>
      </c>
      <c r="N9621" t="str">
        <f t="shared" si="976"/>
        <v>Quilicura</v>
      </c>
      <c r="O9621" s="1">
        <f t="shared" si="983"/>
        <v>43945</v>
      </c>
      <c r="P9621">
        <f>+VLOOKUP($N9621,[1]Hoja3!$A$4:$E$349,2,0)</f>
        <v>13</v>
      </c>
      <c r="Q9621">
        <f>+VLOOKUP($N9621,[1]Hoja3!$A$4:$E$349,3,0)</f>
        <v>13125</v>
      </c>
      <c r="R9621" t="str">
        <f>+VLOOKUP($N9621,[1]Hoja3!$A$4:$E$349,4,0)</f>
        <v>Metropolitana</v>
      </c>
      <c r="S9621" t="str">
        <f t="shared" si="981"/>
        <v>Quilicura4394511</v>
      </c>
    </row>
    <row r="9622" spans="11:19" x14ac:dyDescent="0.3">
      <c r="K9622">
        <f t="shared" si="982"/>
        <v>0</v>
      </c>
      <c r="L9622" t="str">
        <f t="shared" si="979"/>
        <v>Quilicura43945</v>
      </c>
      <c r="M9622" s="9">
        <f t="shared" si="975"/>
        <v>12</v>
      </c>
      <c r="N9622" t="str">
        <f t="shared" si="976"/>
        <v>Quilicura</v>
      </c>
      <c r="O9622" s="1">
        <f t="shared" si="983"/>
        <v>43945</v>
      </c>
      <c r="P9622">
        <f>+VLOOKUP($N9622,[1]Hoja3!$A$4:$E$349,2,0)</f>
        <v>13</v>
      </c>
      <c r="Q9622">
        <f>+VLOOKUP($N9622,[1]Hoja3!$A$4:$E$349,3,0)</f>
        <v>13125</v>
      </c>
      <c r="R9622" t="str">
        <f>+VLOOKUP($N9622,[1]Hoja3!$A$4:$E$349,4,0)</f>
        <v>Metropolitana</v>
      </c>
      <c r="S9622" t="str">
        <f t="shared" si="981"/>
        <v>Quilicura4394512</v>
      </c>
    </row>
    <row r="9623" spans="11:19" x14ac:dyDescent="0.3">
      <c r="K9623">
        <f t="shared" si="982"/>
        <v>0</v>
      </c>
      <c r="L9623" t="str">
        <f t="shared" si="979"/>
        <v>Quilicura43945</v>
      </c>
      <c r="M9623" s="9">
        <f t="shared" si="975"/>
        <v>13</v>
      </c>
      <c r="N9623" t="str">
        <f t="shared" si="976"/>
        <v>Quilicura</v>
      </c>
      <c r="O9623" s="1">
        <f t="shared" si="983"/>
        <v>43945</v>
      </c>
      <c r="P9623">
        <f>+VLOOKUP($N9623,[1]Hoja3!$A$4:$E$349,2,0)</f>
        <v>13</v>
      </c>
      <c r="Q9623">
        <f>+VLOOKUP($N9623,[1]Hoja3!$A$4:$E$349,3,0)</f>
        <v>13125</v>
      </c>
      <c r="R9623" t="str">
        <f>+VLOOKUP($N9623,[1]Hoja3!$A$4:$E$349,4,0)</f>
        <v>Metropolitana</v>
      </c>
      <c r="S9623" t="str">
        <f t="shared" si="981"/>
        <v>Quilicura4394513</v>
      </c>
    </row>
    <row r="9624" spans="11:19" x14ac:dyDescent="0.3">
      <c r="K9624">
        <f t="shared" si="982"/>
        <v>0</v>
      </c>
      <c r="L9624" t="str">
        <f t="shared" si="979"/>
        <v>Quilicura43945</v>
      </c>
      <c r="M9624" s="9">
        <f t="shared" si="975"/>
        <v>14</v>
      </c>
      <c r="N9624" t="str">
        <f t="shared" si="976"/>
        <v>Quilicura</v>
      </c>
      <c r="O9624" s="1">
        <f t="shared" si="983"/>
        <v>43945</v>
      </c>
      <c r="P9624">
        <f>+VLOOKUP($N9624,[1]Hoja3!$A$4:$E$349,2,0)</f>
        <v>13</v>
      </c>
      <c r="Q9624">
        <f>+VLOOKUP($N9624,[1]Hoja3!$A$4:$E$349,3,0)</f>
        <v>13125</v>
      </c>
      <c r="R9624" t="str">
        <f>+VLOOKUP($N9624,[1]Hoja3!$A$4:$E$349,4,0)</f>
        <v>Metropolitana</v>
      </c>
      <c r="S9624" t="str">
        <f t="shared" si="981"/>
        <v>Quilicura4394514</v>
      </c>
    </row>
    <row r="9625" spans="11:19" x14ac:dyDescent="0.3">
      <c r="K9625">
        <f t="shared" si="982"/>
        <v>0</v>
      </c>
      <c r="L9625" t="str">
        <f t="shared" si="979"/>
        <v>Macul43945</v>
      </c>
      <c r="M9625" s="9">
        <v>1</v>
      </c>
      <c r="N9625" t="s">
        <v>184</v>
      </c>
      <c r="O9625" s="1">
        <f t="shared" si="983"/>
        <v>43945</v>
      </c>
      <c r="P9625">
        <f>+VLOOKUP($N9625,[1]Hoja3!$A$4:$E$349,2,0)</f>
        <v>13</v>
      </c>
      <c r="Q9625">
        <f>+VLOOKUP($N9625,[1]Hoja3!$A$4:$E$349,3,0)</f>
        <v>13118</v>
      </c>
      <c r="R9625" t="str">
        <f>+VLOOKUP($N9625,[1]Hoja3!$A$4:$E$349,4,0)</f>
        <v>Metropolitana</v>
      </c>
      <c r="S9625" t="str">
        <f t="shared" si="981"/>
        <v>Macul439451</v>
      </c>
    </row>
    <row r="9626" spans="11:19" x14ac:dyDescent="0.3">
      <c r="K9626">
        <f t="shared" si="982"/>
        <v>0</v>
      </c>
      <c r="L9626" t="str">
        <f t="shared" si="979"/>
        <v>Macul43945</v>
      </c>
      <c r="M9626" s="9">
        <f t="shared" si="975"/>
        <v>2</v>
      </c>
      <c r="N9626" t="str">
        <f t="shared" si="976"/>
        <v>Macul</v>
      </c>
      <c r="O9626" s="1">
        <f t="shared" si="983"/>
        <v>43945</v>
      </c>
      <c r="P9626">
        <f>+VLOOKUP($N9626,[1]Hoja3!$A$4:$E$349,2,0)</f>
        <v>13</v>
      </c>
      <c r="Q9626">
        <f>+VLOOKUP($N9626,[1]Hoja3!$A$4:$E$349,3,0)</f>
        <v>13118</v>
      </c>
      <c r="R9626" t="str">
        <f>+VLOOKUP($N9626,[1]Hoja3!$A$4:$E$349,4,0)</f>
        <v>Metropolitana</v>
      </c>
      <c r="S9626" t="str">
        <f t="shared" si="981"/>
        <v>Macul439452</v>
      </c>
    </row>
    <row r="9627" spans="11:19" x14ac:dyDescent="0.3">
      <c r="K9627">
        <f t="shared" si="982"/>
        <v>0</v>
      </c>
      <c r="L9627" t="str">
        <f t="shared" si="979"/>
        <v>Macul43945</v>
      </c>
      <c r="M9627" s="9">
        <f t="shared" si="975"/>
        <v>3</v>
      </c>
      <c r="N9627" t="str">
        <f t="shared" si="976"/>
        <v>Macul</v>
      </c>
      <c r="O9627" s="1">
        <f t="shared" si="983"/>
        <v>43945</v>
      </c>
      <c r="P9627">
        <f>+VLOOKUP($N9627,[1]Hoja3!$A$4:$E$349,2,0)</f>
        <v>13</v>
      </c>
      <c r="Q9627">
        <f>+VLOOKUP($N9627,[1]Hoja3!$A$4:$E$349,3,0)</f>
        <v>13118</v>
      </c>
      <c r="R9627" t="str">
        <f>+VLOOKUP($N9627,[1]Hoja3!$A$4:$E$349,4,0)</f>
        <v>Metropolitana</v>
      </c>
      <c r="S9627" t="str">
        <f t="shared" si="981"/>
        <v>Macul439453</v>
      </c>
    </row>
    <row r="9628" spans="11:19" x14ac:dyDescent="0.3">
      <c r="K9628">
        <f t="shared" si="982"/>
        <v>0</v>
      </c>
      <c r="L9628" t="str">
        <f t="shared" si="979"/>
        <v>Macul43945</v>
      </c>
      <c r="M9628" s="9">
        <f t="shared" si="975"/>
        <v>4</v>
      </c>
      <c r="N9628" t="str">
        <f t="shared" si="976"/>
        <v>Macul</v>
      </c>
      <c r="O9628" s="1">
        <f t="shared" si="983"/>
        <v>43945</v>
      </c>
      <c r="P9628">
        <f>+VLOOKUP($N9628,[1]Hoja3!$A$4:$E$349,2,0)</f>
        <v>13</v>
      </c>
      <c r="Q9628">
        <f>+VLOOKUP($N9628,[1]Hoja3!$A$4:$E$349,3,0)</f>
        <v>13118</v>
      </c>
      <c r="R9628" t="str">
        <f>+VLOOKUP($N9628,[1]Hoja3!$A$4:$E$349,4,0)</f>
        <v>Metropolitana</v>
      </c>
      <c r="S9628" t="str">
        <f t="shared" si="981"/>
        <v>Macul439454</v>
      </c>
    </row>
    <row r="9629" spans="11:19" x14ac:dyDescent="0.3">
      <c r="K9629">
        <f t="shared" si="982"/>
        <v>0</v>
      </c>
      <c r="L9629" t="str">
        <f t="shared" si="979"/>
        <v>Macul43945</v>
      </c>
      <c r="M9629" s="9">
        <f t="shared" si="975"/>
        <v>5</v>
      </c>
      <c r="N9629" t="str">
        <f t="shared" si="976"/>
        <v>Macul</v>
      </c>
      <c r="O9629" s="1">
        <f t="shared" si="983"/>
        <v>43945</v>
      </c>
      <c r="P9629">
        <f>+VLOOKUP($N9629,[1]Hoja3!$A$4:$E$349,2,0)</f>
        <v>13</v>
      </c>
      <c r="Q9629">
        <f>+VLOOKUP($N9629,[1]Hoja3!$A$4:$E$349,3,0)</f>
        <v>13118</v>
      </c>
      <c r="R9629" t="str">
        <f>+VLOOKUP($N9629,[1]Hoja3!$A$4:$E$349,4,0)</f>
        <v>Metropolitana</v>
      </c>
      <c r="S9629" t="str">
        <f t="shared" si="981"/>
        <v>Macul439455</v>
      </c>
    </row>
    <row r="9630" spans="11:19" x14ac:dyDescent="0.3">
      <c r="K9630">
        <f t="shared" si="982"/>
        <v>0</v>
      </c>
      <c r="L9630" t="str">
        <f t="shared" si="979"/>
        <v>Macul43945</v>
      </c>
      <c r="M9630" s="9">
        <f t="shared" ref="M9630:M9693" si="984">+M9629+1</f>
        <v>6</v>
      </c>
      <c r="N9630" t="str">
        <f t="shared" ref="N9630:N9693" si="985">+N9629</f>
        <v>Macul</v>
      </c>
      <c r="O9630" s="1">
        <f t="shared" ref="N9630:O9645" si="986">+O9629</f>
        <v>43945</v>
      </c>
      <c r="P9630">
        <f>+VLOOKUP($N9630,[1]Hoja3!$A$4:$E$349,2,0)</f>
        <v>13</v>
      </c>
      <c r="Q9630">
        <f>+VLOOKUP($N9630,[1]Hoja3!$A$4:$E$349,3,0)</f>
        <v>13118</v>
      </c>
      <c r="R9630" t="str">
        <f>+VLOOKUP($N9630,[1]Hoja3!$A$4:$E$349,4,0)</f>
        <v>Metropolitana</v>
      </c>
      <c r="S9630" t="str">
        <f t="shared" si="981"/>
        <v>Macul439456</v>
      </c>
    </row>
    <row r="9631" spans="11:19" x14ac:dyDescent="0.3">
      <c r="K9631">
        <f t="shared" si="982"/>
        <v>0</v>
      </c>
      <c r="L9631" t="str">
        <f t="shared" si="979"/>
        <v>Macul43945</v>
      </c>
      <c r="M9631" s="9">
        <f t="shared" si="984"/>
        <v>7</v>
      </c>
      <c r="N9631" t="str">
        <f t="shared" si="985"/>
        <v>Macul</v>
      </c>
      <c r="O9631" s="1">
        <f t="shared" si="986"/>
        <v>43945</v>
      </c>
      <c r="P9631">
        <f>+VLOOKUP($N9631,[1]Hoja3!$A$4:$E$349,2,0)</f>
        <v>13</v>
      </c>
      <c r="Q9631">
        <f>+VLOOKUP($N9631,[1]Hoja3!$A$4:$E$349,3,0)</f>
        <v>13118</v>
      </c>
      <c r="R9631" t="str">
        <f>+VLOOKUP($N9631,[1]Hoja3!$A$4:$E$349,4,0)</f>
        <v>Metropolitana</v>
      </c>
      <c r="S9631" t="str">
        <f t="shared" si="981"/>
        <v>Macul439457</v>
      </c>
    </row>
    <row r="9632" spans="11:19" x14ac:dyDescent="0.3">
      <c r="K9632">
        <f t="shared" si="982"/>
        <v>0</v>
      </c>
      <c r="L9632" t="str">
        <f t="shared" si="979"/>
        <v>Macul43945</v>
      </c>
      <c r="M9632" s="9">
        <f t="shared" si="984"/>
        <v>8</v>
      </c>
      <c r="N9632" t="str">
        <f t="shared" si="985"/>
        <v>Macul</v>
      </c>
      <c r="O9632" s="1">
        <f t="shared" si="986"/>
        <v>43945</v>
      </c>
      <c r="P9632">
        <f>+VLOOKUP($N9632,[1]Hoja3!$A$4:$E$349,2,0)</f>
        <v>13</v>
      </c>
      <c r="Q9632">
        <f>+VLOOKUP($N9632,[1]Hoja3!$A$4:$E$349,3,0)</f>
        <v>13118</v>
      </c>
      <c r="R9632" t="str">
        <f>+VLOOKUP($N9632,[1]Hoja3!$A$4:$E$349,4,0)</f>
        <v>Metropolitana</v>
      </c>
      <c r="S9632" t="str">
        <f t="shared" si="981"/>
        <v>Macul439458</v>
      </c>
    </row>
    <row r="9633" spans="11:19" x14ac:dyDescent="0.3">
      <c r="K9633">
        <f t="shared" si="982"/>
        <v>0</v>
      </c>
      <c r="L9633" t="str">
        <f t="shared" si="979"/>
        <v>Macul43945</v>
      </c>
      <c r="M9633" s="9">
        <f t="shared" si="984"/>
        <v>9</v>
      </c>
      <c r="N9633" t="str">
        <f t="shared" si="985"/>
        <v>Macul</v>
      </c>
      <c r="O9633" s="1">
        <f t="shared" si="986"/>
        <v>43945</v>
      </c>
      <c r="P9633">
        <f>+VLOOKUP($N9633,[1]Hoja3!$A$4:$E$349,2,0)</f>
        <v>13</v>
      </c>
      <c r="Q9633">
        <f>+VLOOKUP($N9633,[1]Hoja3!$A$4:$E$349,3,0)</f>
        <v>13118</v>
      </c>
      <c r="R9633" t="str">
        <f>+VLOOKUP($N9633,[1]Hoja3!$A$4:$E$349,4,0)</f>
        <v>Metropolitana</v>
      </c>
      <c r="S9633" t="str">
        <f t="shared" si="981"/>
        <v>Macul439459</v>
      </c>
    </row>
    <row r="9634" spans="11:19" x14ac:dyDescent="0.3">
      <c r="K9634">
        <f t="shared" si="982"/>
        <v>0</v>
      </c>
      <c r="L9634" t="str">
        <f t="shared" si="979"/>
        <v>Macul43945</v>
      </c>
      <c r="M9634" s="9">
        <f t="shared" si="984"/>
        <v>10</v>
      </c>
      <c r="N9634" t="str">
        <f t="shared" si="985"/>
        <v>Macul</v>
      </c>
      <c r="O9634" s="1">
        <f t="shared" si="986"/>
        <v>43945</v>
      </c>
      <c r="P9634">
        <f>+VLOOKUP($N9634,[1]Hoja3!$A$4:$E$349,2,0)</f>
        <v>13</v>
      </c>
      <c r="Q9634">
        <f>+VLOOKUP($N9634,[1]Hoja3!$A$4:$E$349,3,0)</f>
        <v>13118</v>
      </c>
      <c r="R9634" t="str">
        <f>+VLOOKUP($N9634,[1]Hoja3!$A$4:$E$349,4,0)</f>
        <v>Metropolitana</v>
      </c>
      <c r="S9634" t="str">
        <f t="shared" si="981"/>
        <v>Macul4394510</v>
      </c>
    </row>
    <row r="9635" spans="11:19" x14ac:dyDescent="0.3">
      <c r="K9635">
        <f t="shared" si="982"/>
        <v>0</v>
      </c>
      <c r="L9635" t="str">
        <f t="shared" si="979"/>
        <v>Macul43945</v>
      </c>
      <c r="M9635" s="9">
        <f t="shared" si="984"/>
        <v>11</v>
      </c>
      <c r="N9635" t="str">
        <f t="shared" si="985"/>
        <v>Macul</v>
      </c>
      <c r="O9635" s="1">
        <f t="shared" si="986"/>
        <v>43945</v>
      </c>
      <c r="P9635">
        <f>+VLOOKUP($N9635,[1]Hoja3!$A$4:$E$349,2,0)</f>
        <v>13</v>
      </c>
      <c r="Q9635">
        <f>+VLOOKUP($N9635,[1]Hoja3!$A$4:$E$349,3,0)</f>
        <v>13118</v>
      </c>
      <c r="R9635" t="str">
        <f>+VLOOKUP($N9635,[1]Hoja3!$A$4:$E$349,4,0)</f>
        <v>Metropolitana</v>
      </c>
      <c r="S9635" t="str">
        <f t="shared" si="981"/>
        <v>Macul4394511</v>
      </c>
    </row>
    <row r="9636" spans="11:19" x14ac:dyDescent="0.3">
      <c r="K9636">
        <f t="shared" si="982"/>
        <v>0</v>
      </c>
      <c r="L9636" t="str">
        <f t="shared" si="979"/>
        <v>Macul43945</v>
      </c>
      <c r="M9636" s="9">
        <f t="shared" si="984"/>
        <v>12</v>
      </c>
      <c r="N9636" t="str">
        <f t="shared" si="985"/>
        <v>Macul</v>
      </c>
      <c r="O9636" s="1">
        <f t="shared" si="986"/>
        <v>43945</v>
      </c>
      <c r="P9636">
        <f>+VLOOKUP($N9636,[1]Hoja3!$A$4:$E$349,2,0)</f>
        <v>13</v>
      </c>
      <c r="Q9636">
        <f>+VLOOKUP($N9636,[1]Hoja3!$A$4:$E$349,3,0)</f>
        <v>13118</v>
      </c>
      <c r="R9636" t="str">
        <f>+VLOOKUP($N9636,[1]Hoja3!$A$4:$E$349,4,0)</f>
        <v>Metropolitana</v>
      </c>
      <c r="S9636" t="str">
        <f t="shared" si="981"/>
        <v>Macul4394512</v>
      </c>
    </row>
    <row r="9637" spans="11:19" x14ac:dyDescent="0.3">
      <c r="K9637">
        <f t="shared" si="982"/>
        <v>0</v>
      </c>
      <c r="L9637" t="str">
        <f t="shared" si="979"/>
        <v>Macul43945</v>
      </c>
      <c r="M9637" s="9">
        <f t="shared" si="984"/>
        <v>13</v>
      </c>
      <c r="N9637" t="str">
        <f t="shared" si="985"/>
        <v>Macul</v>
      </c>
      <c r="O9637" s="1">
        <f t="shared" si="986"/>
        <v>43945</v>
      </c>
      <c r="P9637">
        <f>+VLOOKUP($N9637,[1]Hoja3!$A$4:$E$349,2,0)</f>
        <v>13</v>
      </c>
      <c r="Q9637">
        <f>+VLOOKUP($N9637,[1]Hoja3!$A$4:$E$349,3,0)</f>
        <v>13118</v>
      </c>
      <c r="R9637" t="str">
        <f>+VLOOKUP($N9637,[1]Hoja3!$A$4:$E$349,4,0)</f>
        <v>Metropolitana</v>
      </c>
      <c r="S9637" t="str">
        <f t="shared" si="981"/>
        <v>Macul4394513</v>
      </c>
    </row>
    <row r="9638" spans="11:19" x14ac:dyDescent="0.3">
      <c r="K9638">
        <f t="shared" si="982"/>
        <v>0</v>
      </c>
      <c r="L9638" t="str">
        <f t="shared" si="979"/>
        <v>Macul43945</v>
      </c>
      <c r="M9638" s="9">
        <f t="shared" si="984"/>
        <v>14</v>
      </c>
      <c r="N9638" t="str">
        <f t="shared" si="985"/>
        <v>Macul</v>
      </c>
      <c r="O9638" s="1">
        <f t="shared" si="986"/>
        <v>43945</v>
      </c>
      <c r="P9638">
        <f>+VLOOKUP($N9638,[1]Hoja3!$A$4:$E$349,2,0)</f>
        <v>13</v>
      </c>
      <c r="Q9638">
        <f>+VLOOKUP($N9638,[1]Hoja3!$A$4:$E$349,3,0)</f>
        <v>13118</v>
      </c>
      <c r="R9638" t="str">
        <f>+VLOOKUP($N9638,[1]Hoja3!$A$4:$E$349,4,0)</f>
        <v>Metropolitana</v>
      </c>
      <c r="S9638" t="str">
        <f t="shared" si="981"/>
        <v>Macul4394514</v>
      </c>
    </row>
    <row r="9639" spans="11:19" x14ac:dyDescent="0.3">
      <c r="K9639">
        <f t="shared" si="982"/>
        <v>0</v>
      </c>
      <c r="L9639" t="str">
        <f t="shared" si="979"/>
        <v>Macul43945</v>
      </c>
      <c r="M9639" s="9">
        <f t="shared" si="984"/>
        <v>15</v>
      </c>
      <c r="N9639" t="str">
        <f t="shared" si="985"/>
        <v>Macul</v>
      </c>
      <c r="O9639" s="1">
        <f t="shared" si="986"/>
        <v>43945</v>
      </c>
      <c r="P9639">
        <f>+VLOOKUP($N9639,[1]Hoja3!$A$4:$E$349,2,0)</f>
        <v>13</v>
      </c>
      <c r="Q9639">
        <f>+VLOOKUP($N9639,[1]Hoja3!$A$4:$E$349,3,0)</f>
        <v>13118</v>
      </c>
      <c r="R9639" t="str">
        <f>+VLOOKUP($N9639,[1]Hoja3!$A$4:$E$349,4,0)</f>
        <v>Metropolitana</v>
      </c>
      <c r="S9639" t="str">
        <f t="shared" si="981"/>
        <v>Macul4394515</v>
      </c>
    </row>
    <row r="9640" spans="11:19" x14ac:dyDescent="0.3">
      <c r="K9640">
        <f t="shared" si="982"/>
        <v>0</v>
      </c>
      <c r="L9640" t="str">
        <f t="shared" si="979"/>
        <v>Macul43945</v>
      </c>
      <c r="M9640" s="9">
        <f t="shared" si="984"/>
        <v>16</v>
      </c>
      <c r="N9640" t="str">
        <f t="shared" si="985"/>
        <v>Macul</v>
      </c>
      <c r="O9640" s="1">
        <f t="shared" si="986"/>
        <v>43945</v>
      </c>
      <c r="P9640">
        <f>+VLOOKUP($N9640,[1]Hoja3!$A$4:$E$349,2,0)</f>
        <v>13</v>
      </c>
      <c r="Q9640">
        <f>+VLOOKUP($N9640,[1]Hoja3!$A$4:$E$349,3,0)</f>
        <v>13118</v>
      </c>
      <c r="R9640" t="str">
        <f>+VLOOKUP($N9640,[1]Hoja3!$A$4:$E$349,4,0)</f>
        <v>Metropolitana</v>
      </c>
      <c r="S9640" t="str">
        <f t="shared" si="981"/>
        <v>Macul4394516</v>
      </c>
    </row>
    <row r="9641" spans="11:19" x14ac:dyDescent="0.3">
      <c r="K9641">
        <f t="shared" si="982"/>
        <v>0</v>
      </c>
      <c r="L9641" t="str">
        <f t="shared" si="979"/>
        <v>Renca43945</v>
      </c>
      <c r="M9641" s="9">
        <v>1</v>
      </c>
      <c r="N9641" t="s">
        <v>287</v>
      </c>
      <c r="O9641" s="1">
        <f t="shared" si="986"/>
        <v>43945</v>
      </c>
      <c r="P9641">
        <f>+VLOOKUP($N9641,[1]Hoja3!$A$4:$E$349,2,0)</f>
        <v>13</v>
      </c>
      <c r="Q9641">
        <f>+VLOOKUP($N9641,[1]Hoja3!$A$4:$E$349,3,0)</f>
        <v>13128</v>
      </c>
      <c r="R9641" t="str">
        <f>+VLOOKUP($N9641,[1]Hoja3!$A$4:$E$349,4,0)</f>
        <v>Metropolitana</v>
      </c>
      <c r="S9641" t="str">
        <f t="shared" si="981"/>
        <v>Renca439451</v>
      </c>
    </row>
    <row r="9642" spans="11:19" x14ac:dyDescent="0.3">
      <c r="K9642">
        <f t="shared" si="982"/>
        <v>0</v>
      </c>
      <c r="L9642" t="str">
        <f t="shared" si="979"/>
        <v>Renca43945</v>
      </c>
      <c r="M9642" s="9">
        <f t="shared" si="984"/>
        <v>2</v>
      </c>
      <c r="N9642" t="str">
        <f t="shared" si="985"/>
        <v>Renca</v>
      </c>
      <c r="O9642" s="1">
        <f t="shared" si="986"/>
        <v>43945</v>
      </c>
      <c r="P9642">
        <f>+VLOOKUP($N9642,[1]Hoja3!$A$4:$E$349,2,0)</f>
        <v>13</v>
      </c>
      <c r="Q9642">
        <f>+VLOOKUP($N9642,[1]Hoja3!$A$4:$E$349,3,0)</f>
        <v>13128</v>
      </c>
      <c r="R9642" t="str">
        <f>+VLOOKUP($N9642,[1]Hoja3!$A$4:$E$349,4,0)</f>
        <v>Metropolitana</v>
      </c>
      <c r="S9642" t="str">
        <f t="shared" si="981"/>
        <v>Renca439452</v>
      </c>
    </row>
    <row r="9643" spans="11:19" x14ac:dyDescent="0.3">
      <c r="K9643">
        <f t="shared" si="982"/>
        <v>0</v>
      </c>
      <c r="L9643" t="str">
        <f t="shared" si="979"/>
        <v>Renca43945</v>
      </c>
      <c r="M9643" s="9">
        <f t="shared" si="984"/>
        <v>3</v>
      </c>
      <c r="N9643" t="str">
        <f t="shared" si="985"/>
        <v>Renca</v>
      </c>
      <c r="O9643" s="1">
        <f t="shared" si="986"/>
        <v>43945</v>
      </c>
      <c r="P9643">
        <f>+VLOOKUP($N9643,[1]Hoja3!$A$4:$E$349,2,0)</f>
        <v>13</v>
      </c>
      <c r="Q9643">
        <f>+VLOOKUP($N9643,[1]Hoja3!$A$4:$E$349,3,0)</f>
        <v>13128</v>
      </c>
      <c r="R9643" t="str">
        <f>+VLOOKUP($N9643,[1]Hoja3!$A$4:$E$349,4,0)</f>
        <v>Metropolitana</v>
      </c>
      <c r="S9643" t="str">
        <f t="shared" si="981"/>
        <v>Renca439453</v>
      </c>
    </row>
    <row r="9644" spans="11:19" x14ac:dyDescent="0.3">
      <c r="K9644">
        <f t="shared" si="982"/>
        <v>0</v>
      </c>
      <c r="L9644" t="str">
        <f t="shared" si="979"/>
        <v>Renca43945</v>
      </c>
      <c r="M9644" s="9">
        <f t="shared" si="984"/>
        <v>4</v>
      </c>
      <c r="N9644" t="str">
        <f t="shared" si="985"/>
        <v>Renca</v>
      </c>
      <c r="O9644" s="1">
        <f t="shared" si="986"/>
        <v>43945</v>
      </c>
      <c r="P9644">
        <f>+VLOOKUP($N9644,[1]Hoja3!$A$4:$E$349,2,0)</f>
        <v>13</v>
      </c>
      <c r="Q9644">
        <f>+VLOOKUP($N9644,[1]Hoja3!$A$4:$E$349,3,0)</f>
        <v>13128</v>
      </c>
      <c r="R9644" t="str">
        <f>+VLOOKUP($N9644,[1]Hoja3!$A$4:$E$349,4,0)</f>
        <v>Metropolitana</v>
      </c>
      <c r="S9644" t="str">
        <f t="shared" si="981"/>
        <v>Renca439454</v>
      </c>
    </row>
    <row r="9645" spans="11:19" x14ac:dyDescent="0.3">
      <c r="K9645">
        <f t="shared" si="982"/>
        <v>0</v>
      </c>
      <c r="L9645" t="str">
        <f t="shared" si="979"/>
        <v>Renca43945</v>
      </c>
      <c r="M9645" s="9">
        <f t="shared" si="984"/>
        <v>5</v>
      </c>
      <c r="N9645" t="str">
        <f t="shared" si="985"/>
        <v>Renca</v>
      </c>
      <c r="O9645" s="1">
        <f t="shared" si="986"/>
        <v>43945</v>
      </c>
      <c r="P9645">
        <f>+VLOOKUP($N9645,[1]Hoja3!$A$4:$E$349,2,0)</f>
        <v>13</v>
      </c>
      <c r="Q9645">
        <f>+VLOOKUP($N9645,[1]Hoja3!$A$4:$E$349,3,0)</f>
        <v>13128</v>
      </c>
      <c r="R9645" t="str">
        <f>+VLOOKUP($N9645,[1]Hoja3!$A$4:$E$349,4,0)</f>
        <v>Metropolitana</v>
      </c>
      <c r="S9645" t="str">
        <f t="shared" si="981"/>
        <v>Renca439455</v>
      </c>
    </row>
    <row r="9646" spans="11:19" x14ac:dyDescent="0.3">
      <c r="K9646">
        <f t="shared" si="982"/>
        <v>0</v>
      </c>
      <c r="L9646" t="str">
        <f t="shared" si="979"/>
        <v>Renca43945</v>
      </c>
      <c r="M9646" s="9">
        <f t="shared" si="984"/>
        <v>6</v>
      </c>
      <c r="N9646" t="str">
        <f t="shared" si="985"/>
        <v>Renca</v>
      </c>
      <c r="O9646" s="1">
        <f t="shared" ref="N9646:O9661" si="987">+O9645</f>
        <v>43945</v>
      </c>
      <c r="P9646">
        <f>+VLOOKUP($N9646,[1]Hoja3!$A$4:$E$349,2,0)</f>
        <v>13</v>
      </c>
      <c r="Q9646">
        <f>+VLOOKUP($N9646,[1]Hoja3!$A$4:$E$349,3,0)</f>
        <v>13128</v>
      </c>
      <c r="R9646" t="str">
        <f>+VLOOKUP($N9646,[1]Hoja3!$A$4:$E$349,4,0)</f>
        <v>Metropolitana</v>
      </c>
      <c r="S9646" t="str">
        <f t="shared" si="981"/>
        <v>Renca439456</v>
      </c>
    </row>
    <row r="9647" spans="11:19" x14ac:dyDescent="0.3">
      <c r="K9647">
        <f t="shared" si="982"/>
        <v>0</v>
      </c>
      <c r="L9647" t="str">
        <f t="shared" si="979"/>
        <v>Renca43945</v>
      </c>
      <c r="M9647" s="9">
        <f t="shared" si="984"/>
        <v>7</v>
      </c>
      <c r="N9647" t="str">
        <f t="shared" si="985"/>
        <v>Renca</v>
      </c>
      <c r="O9647" s="1">
        <f t="shared" si="987"/>
        <v>43945</v>
      </c>
      <c r="P9647">
        <f>+VLOOKUP($N9647,[1]Hoja3!$A$4:$E$349,2,0)</f>
        <v>13</v>
      </c>
      <c r="Q9647">
        <f>+VLOOKUP($N9647,[1]Hoja3!$A$4:$E$349,3,0)</f>
        <v>13128</v>
      </c>
      <c r="R9647" t="str">
        <f>+VLOOKUP($N9647,[1]Hoja3!$A$4:$E$349,4,0)</f>
        <v>Metropolitana</v>
      </c>
      <c r="S9647" t="str">
        <f t="shared" si="981"/>
        <v>Renca439457</v>
      </c>
    </row>
    <row r="9648" spans="11:19" x14ac:dyDescent="0.3">
      <c r="K9648">
        <f t="shared" si="982"/>
        <v>0</v>
      </c>
      <c r="L9648" t="str">
        <f t="shared" si="979"/>
        <v>Renca43945</v>
      </c>
      <c r="M9648" s="9">
        <f t="shared" si="984"/>
        <v>8</v>
      </c>
      <c r="N9648" t="str">
        <f t="shared" si="985"/>
        <v>Renca</v>
      </c>
      <c r="O9648" s="1">
        <f t="shared" si="987"/>
        <v>43945</v>
      </c>
      <c r="P9648">
        <f>+VLOOKUP($N9648,[1]Hoja3!$A$4:$E$349,2,0)</f>
        <v>13</v>
      </c>
      <c r="Q9648">
        <f>+VLOOKUP($N9648,[1]Hoja3!$A$4:$E$349,3,0)</f>
        <v>13128</v>
      </c>
      <c r="R9648" t="str">
        <f>+VLOOKUP($N9648,[1]Hoja3!$A$4:$E$349,4,0)</f>
        <v>Metropolitana</v>
      </c>
      <c r="S9648" t="str">
        <f t="shared" si="981"/>
        <v>Renca439458</v>
      </c>
    </row>
    <row r="9649" spans="11:19" x14ac:dyDescent="0.3">
      <c r="K9649">
        <f t="shared" si="982"/>
        <v>0</v>
      </c>
      <c r="L9649" t="str">
        <f t="shared" si="979"/>
        <v>Renca43945</v>
      </c>
      <c r="M9649" s="9">
        <f t="shared" si="984"/>
        <v>9</v>
      </c>
      <c r="N9649" t="str">
        <f t="shared" si="985"/>
        <v>Renca</v>
      </c>
      <c r="O9649" s="1">
        <f t="shared" si="987"/>
        <v>43945</v>
      </c>
      <c r="P9649">
        <f>+VLOOKUP($N9649,[1]Hoja3!$A$4:$E$349,2,0)</f>
        <v>13</v>
      </c>
      <c r="Q9649">
        <f>+VLOOKUP($N9649,[1]Hoja3!$A$4:$E$349,3,0)</f>
        <v>13128</v>
      </c>
      <c r="R9649" t="str">
        <f>+VLOOKUP($N9649,[1]Hoja3!$A$4:$E$349,4,0)</f>
        <v>Metropolitana</v>
      </c>
      <c r="S9649" t="str">
        <f t="shared" si="981"/>
        <v>Renca439459</v>
      </c>
    </row>
    <row r="9650" spans="11:19" x14ac:dyDescent="0.3">
      <c r="K9650">
        <f t="shared" si="982"/>
        <v>0</v>
      </c>
      <c r="L9650" t="str">
        <f t="shared" si="979"/>
        <v>Renca43945</v>
      </c>
      <c r="M9650" s="9">
        <f t="shared" si="984"/>
        <v>10</v>
      </c>
      <c r="N9650" t="str">
        <f t="shared" si="985"/>
        <v>Renca</v>
      </c>
      <c r="O9650" s="1">
        <f t="shared" si="987"/>
        <v>43945</v>
      </c>
      <c r="P9650">
        <f>+VLOOKUP($N9650,[1]Hoja3!$A$4:$E$349,2,0)</f>
        <v>13</v>
      </c>
      <c r="Q9650">
        <f>+VLOOKUP($N9650,[1]Hoja3!$A$4:$E$349,3,0)</f>
        <v>13128</v>
      </c>
      <c r="R9650" t="str">
        <f>+VLOOKUP($N9650,[1]Hoja3!$A$4:$E$349,4,0)</f>
        <v>Metropolitana</v>
      </c>
      <c r="S9650" t="str">
        <f t="shared" si="981"/>
        <v>Renca4394510</v>
      </c>
    </row>
    <row r="9651" spans="11:19" x14ac:dyDescent="0.3">
      <c r="K9651">
        <f t="shared" si="982"/>
        <v>0</v>
      </c>
      <c r="L9651" t="str">
        <f t="shared" si="979"/>
        <v>Renca43945</v>
      </c>
      <c r="M9651" s="9">
        <f t="shared" si="984"/>
        <v>11</v>
      </c>
      <c r="N9651" t="str">
        <f t="shared" si="985"/>
        <v>Renca</v>
      </c>
      <c r="O9651" s="1">
        <f t="shared" si="987"/>
        <v>43945</v>
      </c>
      <c r="P9651">
        <f>+VLOOKUP($N9651,[1]Hoja3!$A$4:$E$349,2,0)</f>
        <v>13</v>
      </c>
      <c r="Q9651">
        <f>+VLOOKUP($N9651,[1]Hoja3!$A$4:$E$349,3,0)</f>
        <v>13128</v>
      </c>
      <c r="R9651" t="str">
        <f>+VLOOKUP($N9651,[1]Hoja3!$A$4:$E$349,4,0)</f>
        <v>Metropolitana</v>
      </c>
      <c r="S9651" t="str">
        <f t="shared" si="981"/>
        <v>Renca4394511</v>
      </c>
    </row>
    <row r="9652" spans="11:19" x14ac:dyDescent="0.3">
      <c r="K9652">
        <f t="shared" si="982"/>
        <v>0</v>
      </c>
      <c r="L9652" t="str">
        <f t="shared" si="979"/>
        <v>Renca43945</v>
      </c>
      <c r="M9652" s="9">
        <f t="shared" si="984"/>
        <v>12</v>
      </c>
      <c r="N9652" t="str">
        <f t="shared" si="985"/>
        <v>Renca</v>
      </c>
      <c r="O9652" s="1">
        <f t="shared" si="987"/>
        <v>43945</v>
      </c>
      <c r="P9652">
        <f>+VLOOKUP($N9652,[1]Hoja3!$A$4:$E$349,2,0)</f>
        <v>13</v>
      </c>
      <c r="Q9652">
        <f>+VLOOKUP($N9652,[1]Hoja3!$A$4:$E$349,3,0)</f>
        <v>13128</v>
      </c>
      <c r="R9652" t="str">
        <f>+VLOOKUP($N9652,[1]Hoja3!$A$4:$E$349,4,0)</f>
        <v>Metropolitana</v>
      </c>
      <c r="S9652" t="str">
        <f t="shared" si="981"/>
        <v>Renca4394512</v>
      </c>
    </row>
    <row r="9653" spans="11:19" x14ac:dyDescent="0.3">
      <c r="K9653">
        <f t="shared" si="982"/>
        <v>0</v>
      </c>
      <c r="L9653" t="str">
        <f t="shared" si="979"/>
        <v>Renca43945</v>
      </c>
      <c r="M9653" s="9">
        <f t="shared" si="984"/>
        <v>13</v>
      </c>
      <c r="N9653" t="str">
        <f t="shared" si="985"/>
        <v>Renca</v>
      </c>
      <c r="O9653" s="1">
        <f t="shared" si="987"/>
        <v>43945</v>
      </c>
      <c r="P9653">
        <f>+VLOOKUP($N9653,[1]Hoja3!$A$4:$E$349,2,0)</f>
        <v>13</v>
      </c>
      <c r="Q9653">
        <f>+VLOOKUP($N9653,[1]Hoja3!$A$4:$E$349,3,0)</f>
        <v>13128</v>
      </c>
      <c r="R9653" t="str">
        <f>+VLOOKUP($N9653,[1]Hoja3!$A$4:$E$349,4,0)</f>
        <v>Metropolitana</v>
      </c>
      <c r="S9653" t="str">
        <f t="shared" si="981"/>
        <v>Renca4394513</v>
      </c>
    </row>
    <row r="9654" spans="11:19" x14ac:dyDescent="0.3">
      <c r="K9654">
        <f t="shared" si="982"/>
        <v>0</v>
      </c>
      <c r="L9654" t="str">
        <f t="shared" si="979"/>
        <v>Renca43945</v>
      </c>
      <c r="M9654" s="9">
        <f t="shared" si="984"/>
        <v>14</v>
      </c>
      <c r="N9654" t="str">
        <f t="shared" si="985"/>
        <v>Renca</v>
      </c>
      <c r="O9654" s="1">
        <f t="shared" si="987"/>
        <v>43945</v>
      </c>
      <c r="P9654">
        <f>+VLOOKUP($N9654,[1]Hoja3!$A$4:$E$349,2,0)</f>
        <v>13</v>
      </c>
      <c r="Q9654">
        <f>+VLOOKUP($N9654,[1]Hoja3!$A$4:$E$349,3,0)</f>
        <v>13128</v>
      </c>
      <c r="R9654" t="str">
        <f>+VLOOKUP($N9654,[1]Hoja3!$A$4:$E$349,4,0)</f>
        <v>Metropolitana</v>
      </c>
      <c r="S9654" t="str">
        <f t="shared" si="981"/>
        <v>Renca4394514</v>
      </c>
    </row>
    <row r="9655" spans="11:19" x14ac:dyDescent="0.3">
      <c r="K9655">
        <f t="shared" si="982"/>
        <v>0</v>
      </c>
      <c r="L9655" t="str">
        <f t="shared" si="979"/>
        <v>Renca43945</v>
      </c>
      <c r="M9655" s="9">
        <f t="shared" si="984"/>
        <v>15</v>
      </c>
      <c r="N9655" t="str">
        <f t="shared" si="985"/>
        <v>Renca</v>
      </c>
      <c r="O9655" s="1">
        <f t="shared" si="987"/>
        <v>43945</v>
      </c>
      <c r="P9655">
        <f>+VLOOKUP($N9655,[1]Hoja3!$A$4:$E$349,2,0)</f>
        <v>13</v>
      </c>
      <c r="Q9655">
        <f>+VLOOKUP($N9655,[1]Hoja3!$A$4:$E$349,3,0)</f>
        <v>13128</v>
      </c>
      <c r="R9655" t="str">
        <f>+VLOOKUP($N9655,[1]Hoja3!$A$4:$E$349,4,0)</f>
        <v>Metropolitana</v>
      </c>
      <c r="S9655" t="str">
        <f t="shared" si="981"/>
        <v>Renca4394515</v>
      </c>
    </row>
    <row r="9656" spans="11:19" x14ac:dyDescent="0.3">
      <c r="K9656">
        <f t="shared" si="982"/>
        <v>0</v>
      </c>
      <c r="L9656" t="str">
        <f t="shared" si="979"/>
        <v>Renca43945</v>
      </c>
      <c r="M9656" s="9">
        <f t="shared" si="984"/>
        <v>16</v>
      </c>
      <c r="N9656" t="str">
        <f t="shared" si="985"/>
        <v>Renca</v>
      </c>
      <c r="O9656" s="1">
        <f t="shared" si="987"/>
        <v>43945</v>
      </c>
      <c r="P9656">
        <f>+VLOOKUP($N9656,[1]Hoja3!$A$4:$E$349,2,0)</f>
        <v>13</v>
      </c>
      <c r="Q9656">
        <f>+VLOOKUP($N9656,[1]Hoja3!$A$4:$E$349,3,0)</f>
        <v>13128</v>
      </c>
      <c r="R9656" t="str">
        <f>+VLOOKUP($N9656,[1]Hoja3!$A$4:$E$349,4,0)</f>
        <v>Metropolitana</v>
      </c>
      <c r="S9656" t="str">
        <f t="shared" si="981"/>
        <v>Renca4394516</v>
      </c>
    </row>
    <row r="9657" spans="11:19" x14ac:dyDescent="0.3">
      <c r="K9657">
        <f t="shared" si="982"/>
        <v>0</v>
      </c>
      <c r="L9657" t="str">
        <f t="shared" si="979"/>
        <v>San Ramon43945</v>
      </c>
      <c r="M9657" s="9">
        <v>1</v>
      </c>
      <c r="N9657" t="s">
        <v>323</v>
      </c>
      <c r="O9657" s="1">
        <f t="shared" si="987"/>
        <v>43945</v>
      </c>
      <c r="P9657">
        <f>+VLOOKUP($N9657,[1]Hoja3!$A$4:$E$349,2,0)</f>
        <v>13</v>
      </c>
      <c r="Q9657">
        <f>+VLOOKUP($N9657,[1]Hoja3!$A$4:$E$349,3,0)</f>
        <v>13131</v>
      </c>
      <c r="R9657" t="str">
        <f>+VLOOKUP($N9657,[1]Hoja3!$A$4:$E$349,4,0)</f>
        <v>Metropolitana</v>
      </c>
      <c r="S9657" t="str">
        <f t="shared" si="981"/>
        <v>San Ramon439451</v>
      </c>
    </row>
    <row r="9658" spans="11:19" x14ac:dyDescent="0.3">
      <c r="K9658">
        <f t="shared" si="982"/>
        <v>0</v>
      </c>
      <c r="L9658" t="str">
        <f t="shared" si="979"/>
        <v>San Ramon43945</v>
      </c>
      <c r="M9658" s="9">
        <f t="shared" si="984"/>
        <v>2</v>
      </c>
      <c r="N9658" t="str">
        <f t="shared" si="985"/>
        <v>San Ramon</v>
      </c>
      <c r="O9658" s="1">
        <f t="shared" si="987"/>
        <v>43945</v>
      </c>
      <c r="P9658">
        <f>+VLOOKUP($N9658,[1]Hoja3!$A$4:$E$349,2,0)</f>
        <v>13</v>
      </c>
      <c r="Q9658">
        <f>+VLOOKUP($N9658,[1]Hoja3!$A$4:$E$349,3,0)</f>
        <v>13131</v>
      </c>
      <c r="R9658" t="str">
        <f>+VLOOKUP($N9658,[1]Hoja3!$A$4:$E$349,4,0)</f>
        <v>Metropolitana</v>
      </c>
      <c r="S9658" t="str">
        <f t="shared" si="981"/>
        <v>San Ramon439452</v>
      </c>
    </row>
    <row r="9659" spans="11:19" x14ac:dyDescent="0.3">
      <c r="K9659">
        <f t="shared" si="982"/>
        <v>0</v>
      </c>
      <c r="L9659" t="str">
        <f t="shared" si="979"/>
        <v>San Ramon43945</v>
      </c>
      <c r="M9659" s="9">
        <f t="shared" si="984"/>
        <v>3</v>
      </c>
      <c r="N9659" t="str">
        <f t="shared" si="985"/>
        <v>San Ramon</v>
      </c>
      <c r="O9659" s="1">
        <f t="shared" si="987"/>
        <v>43945</v>
      </c>
      <c r="P9659">
        <f>+VLOOKUP($N9659,[1]Hoja3!$A$4:$E$349,2,0)</f>
        <v>13</v>
      </c>
      <c r="Q9659">
        <f>+VLOOKUP($N9659,[1]Hoja3!$A$4:$E$349,3,0)</f>
        <v>13131</v>
      </c>
      <c r="R9659" t="str">
        <f>+VLOOKUP($N9659,[1]Hoja3!$A$4:$E$349,4,0)</f>
        <v>Metropolitana</v>
      </c>
      <c r="S9659" t="str">
        <f t="shared" si="981"/>
        <v>San Ramon439453</v>
      </c>
    </row>
    <row r="9660" spans="11:19" x14ac:dyDescent="0.3">
      <c r="K9660">
        <f t="shared" si="982"/>
        <v>0</v>
      </c>
      <c r="L9660" t="str">
        <f t="shared" si="979"/>
        <v>San Ramon43945</v>
      </c>
      <c r="M9660" s="9">
        <f t="shared" si="984"/>
        <v>4</v>
      </c>
      <c r="N9660" t="str">
        <f t="shared" si="985"/>
        <v>San Ramon</v>
      </c>
      <c r="O9660" s="1">
        <f t="shared" si="987"/>
        <v>43945</v>
      </c>
      <c r="P9660">
        <f>+VLOOKUP($N9660,[1]Hoja3!$A$4:$E$349,2,0)</f>
        <v>13</v>
      </c>
      <c r="Q9660">
        <f>+VLOOKUP($N9660,[1]Hoja3!$A$4:$E$349,3,0)</f>
        <v>13131</v>
      </c>
      <c r="R9660" t="str">
        <f>+VLOOKUP($N9660,[1]Hoja3!$A$4:$E$349,4,0)</f>
        <v>Metropolitana</v>
      </c>
      <c r="S9660" t="str">
        <f t="shared" si="981"/>
        <v>San Ramon439454</v>
      </c>
    </row>
    <row r="9661" spans="11:19" x14ac:dyDescent="0.3">
      <c r="K9661">
        <f t="shared" si="982"/>
        <v>0</v>
      </c>
      <c r="L9661" t="str">
        <f t="shared" si="979"/>
        <v>San Ramon43945</v>
      </c>
      <c r="M9661" s="9">
        <f t="shared" si="984"/>
        <v>5</v>
      </c>
      <c r="N9661" t="str">
        <f t="shared" si="985"/>
        <v>San Ramon</v>
      </c>
      <c r="O9661" s="1">
        <f t="shared" si="987"/>
        <v>43945</v>
      </c>
      <c r="P9661">
        <f>+VLOOKUP($N9661,[1]Hoja3!$A$4:$E$349,2,0)</f>
        <v>13</v>
      </c>
      <c r="Q9661">
        <f>+VLOOKUP($N9661,[1]Hoja3!$A$4:$E$349,3,0)</f>
        <v>13131</v>
      </c>
      <c r="R9661" t="str">
        <f>+VLOOKUP($N9661,[1]Hoja3!$A$4:$E$349,4,0)</f>
        <v>Metropolitana</v>
      </c>
      <c r="S9661" t="str">
        <f t="shared" si="981"/>
        <v>San Ramon439455</v>
      </c>
    </row>
    <row r="9662" spans="11:19" x14ac:dyDescent="0.3">
      <c r="K9662">
        <f t="shared" si="982"/>
        <v>0</v>
      </c>
      <c r="L9662" t="str">
        <f t="shared" ref="L9662:L9725" si="988">+N9662&amp;O9662</f>
        <v>San Ramon43945</v>
      </c>
      <c r="M9662" s="9">
        <f t="shared" si="984"/>
        <v>6</v>
      </c>
      <c r="N9662" t="str">
        <f t="shared" si="985"/>
        <v>San Ramon</v>
      </c>
      <c r="O9662" s="1">
        <f t="shared" ref="N9662:O9677" si="989">+O9661</f>
        <v>43945</v>
      </c>
      <c r="P9662">
        <f>+VLOOKUP($N9662,[1]Hoja3!$A$4:$E$349,2,0)</f>
        <v>13</v>
      </c>
      <c r="Q9662">
        <f>+VLOOKUP($N9662,[1]Hoja3!$A$4:$E$349,3,0)</f>
        <v>13131</v>
      </c>
      <c r="R9662" t="str">
        <f>+VLOOKUP($N9662,[1]Hoja3!$A$4:$E$349,4,0)</f>
        <v>Metropolitana</v>
      </c>
      <c r="S9662" t="str">
        <f t="shared" ref="S9662:S9725" si="990">+N9662&amp;O9662&amp;M9662</f>
        <v>San Ramon439456</v>
      </c>
    </row>
    <row r="9663" spans="11:19" x14ac:dyDescent="0.3">
      <c r="K9663">
        <f t="shared" si="982"/>
        <v>0</v>
      </c>
      <c r="L9663" t="str">
        <f t="shared" si="988"/>
        <v>San Ramon43945</v>
      </c>
      <c r="M9663" s="9">
        <f t="shared" si="984"/>
        <v>7</v>
      </c>
      <c r="N9663" t="str">
        <f t="shared" si="985"/>
        <v>San Ramon</v>
      </c>
      <c r="O9663" s="1">
        <f t="shared" si="989"/>
        <v>43945</v>
      </c>
      <c r="P9663">
        <f>+VLOOKUP($N9663,[1]Hoja3!$A$4:$E$349,2,0)</f>
        <v>13</v>
      </c>
      <c r="Q9663">
        <f>+VLOOKUP($N9663,[1]Hoja3!$A$4:$E$349,3,0)</f>
        <v>13131</v>
      </c>
      <c r="R9663" t="str">
        <f>+VLOOKUP($N9663,[1]Hoja3!$A$4:$E$349,4,0)</f>
        <v>Metropolitana</v>
      </c>
      <c r="S9663" t="str">
        <f t="shared" si="990"/>
        <v>San Ramon439457</v>
      </c>
    </row>
    <row r="9664" spans="11:19" x14ac:dyDescent="0.3">
      <c r="K9664">
        <f t="shared" si="982"/>
        <v>0</v>
      </c>
      <c r="L9664" t="str">
        <f t="shared" si="988"/>
        <v>San Ramon43945</v>
      </c>
      <c r="M9664" s="9">
        <f t="shared" si="984"/>
        <v>8</v>
      </c>
      <c r="N9664" t="str">
        <f t="shared" si="985"/>
        <v>San Ramon</v>
      </c>
      <c r="O9664" s="1">
        <f t="shared" si="989"/>
        <v>43945</v>
      </c>
      <c r="P9664">
        <f>+VLOOKUP($N9664,[1]Hoja3!$A$4:$E$349,2,0)</f>
        <v>13</v>
      </c>
      <c r="Q9664">
        <f>+VLOOKUP($N9664,[1]Hoja3!$A$4:$E$349,3,0)</f>
        <v>13131</v>
      </c>
      <c r="R9664" t="str">
        <f>+VLOOKUP($N9664,[1]Hoja3!$A$4:$E$349,4,0)</f>
        <v>Metropolitana</v>
      </c>
      <c r="S9664" t="str">
        <f t="shared" si="990"/>
        <v>San Ramon439458</v>
      </c>
    </row>
    <row r="9665" spans="11:19" x14ac:dyDescent="0.3">
      <c r="K9665">
        <f t="shared" si="982"/>
        <v>0</v>
      </c>
      <c r="L9665" t="str">
        <f t="shared" si="988"/>
        <v>San Ramon43945</v>
      </c>
      <c r="M9665" s="9">
        <f t="shared" si="984"/>
        <v>9</v>
      </c>
      <c r="N9665" t="str">
        <f t="shared" si="985"/>
        <v>San Ramon</v>
      </c>
      <c r="O9665" s="1">
        <f t="shared" si="989"/>
        <v>43945</v>
      </c>
      <c r="P9665">
        <f>+VLOOKUP($N9665,[1]Hoja3!$A$4:$E$349,2,0)</f>
        <v>13</v>
      </c>
      <c r="Q9665">
        <f>+VLOOKUP($N9665,[1]Hoja3!$A$4:$E$349,3,0)</f>
        <v>13131</v>
      </c>
      <c r="R9665" t="str">
        <f>+VLOOKUP($N9665,[1]Hoja3!$A$4:$E$349,4,0)</f>
        <v>Metropolitana</v>
      </c>
      <c r="S9665" t="str">
        <f t="shared" si="990"/>
        <v>San Ramon439459</v>
      </c>
    </row>
    <row r="9666" spans="11:19" x14ac:dyDescent="0.3">
      <c r="K9666">
        <f t="shared" si="982"/>
        <v>0</v>
      </c>
      <c r="L9666" t="str">
        <f t="shared" si="988"/>
        <v>San Ramon43945</v>
      </c>
      <c r="M9666" s="9">
        <f t="shared" si="984"/>
        <v>10</v>
      </c>
      <c r="N9666" t="str">
        <f t="shared" si="985"/>
        <v>San Ramon</v>
      </c>
      <c r="O9666" s="1">
        <f t="shared" si="989"/>
        <v>43945</v>
      </c>
      <c r="P9666">
        <f>+VLOOKUP($N9666,[1]Hoja3!$A$4:$E$349,2,0)</f>
        <v>13</v>
      </c>
      <c r="Q9666">
        <f>+VLOOKUP($N9666,[1]Hoja3!$A$4:$E$349,3,0)</f>
        <v>13131</v>
      </c>
      <c r="R9666" t="str">
        <f>+VLOOKUP($N9666,[1]Hoja3!$A$4:$E$349,4,0)</f>
        <v>Metropolitana</v>
      </c>
      <c r="S9666" t="str">
        <f t="shared" si="990"/>
        <v>San Ramon4394510</v>
      </c>
    </row>
    <row r="9667" spans="11:19" x14ac:dyDescent="0.3">
      <c r="K9667">
        <f t="shared" si="982"/>
        <v>0</v>
      </c>
      <c r="L9667" t="str">
        <f t="shared" si="988"/>
        <v>San Ramon43945</v>
      </c>
      <c r="M9667" s="9">
        <f t="shared" si="984"/>
        <v>11</v>
      </c>
      <c r="N9667" t="str">
        <f t="shared" si="985"/>
        <v>San Ramon</v>
      </c>
      <c r="O9667" s="1">
        <f t="shared" si="989"/>
        <v>43945</v>
      </c>
      <c r="P9667">
        <f>+VLOOKUP($N9667,[1]Hoja3!$A$4:$E$349,2,0)</f>
        <v>13</v>
      </c>
      <c r="Q9667">
        <f>+VLOOKUP($N9667,[1]Hoja3!$A$4:$E$349,3,0)</f>
        <v>13131</v>
      </c>
      <c r="R9667" t="str">
        <f>+VLOOKUP($N9667,[1]Hoja3!$A$4:$E$349,4,0)</f>
        <v>Metropolitana</v>
      </c>
      <c r="S9667" t="str">
        <f t="shared" si="990"/>
        <v>San Ramon4394511</v>
      </c>
    </row>
    <row r="9668" spans="11:19" x14ac:dyDescent="0.3">
      <c r="K9668">
        <f t="shared" si="982"/>
        <v>0</v>
      </c>
      <c r="L9668" t="str">
        <f t="shared" si="988"/>
        <v>San Ramon43945</v>
      </c>
      <c r="M9668" s="9">
        <f t="shared" si="984"/>
        <v>12</v>
      </c>
      <c r="N9668" t="str">
        <f t="shared" si="985"/>
        <v>San Ramon</v>
      </c>
      <c r="O9668" s="1">
        <f t="shared" si="989"/>
        <v>43945</v>
      </c>
      <c r="P9668">
        <f>+VLOOKUP($N9668,[1]Hoja3!$A$4:$E$349,2,0)</f>
        <v>13</v>
      </c>
      <c r="Q9668">
        <f>+VLOOKUP($N9668,[1]Hoja3!$A$4:$E$349,3,0)</f>
        <v>13131</v>
      </c>
      <c r="R9668" t="str">
        <f>+VLOOKUP($N9668,[1]Hoja3!$A$4:$E$349,4,0)</f>
        <v>Metropolitana</v>
      </c>
      <c r="S9668" t="str">
        <f t="shared" si="990"/>
        <v>San Ramon4394512</v>
      </c>
    </row>
    <row r="9669" spans="11:19" x14ac:dyDescent="0.3">
      <c r="K9669">
        <f t="shared" si="982"/>
        <v>0</v>
      </c>
      <c r="L9669" t="str">
        <f t="shared" si="988"/>
        <v>San Ramon43945</v>
      </c>
      <c r="M9669" s="9">
        <f t="shared" si="984"/>
        <v>13</v>
      </c>
      <c r="N9669" t="str">
        <f t="shared" si="985"/>
        <v>San Ramon</v>
      </c>
      <c r="O9669" s="1">
        <f t="shared" si="989"/>
        <v>43945</v>
      </c>
      <c r="P9669">
        <f>+VLOOKUP($N9669,[1]Hoja3!$A$4:$E$349,2,0)</f>
        <v>13</v>
      </c>
      <c r="Q9669">
        <f>+VLOOKUP($N9669,[1]Hoja3!$A$4:$E$349,3,0)</f>
        <v>13131</v>
      </c>
      <c r="R9669" t="str">
        <f>+VLOOKUP($N9669,[1]Hoja3!$A$4:$E$349,4,0)</f>
        <v>Metropolitana</v>
      </c>
      <c r="S9669" t="str">
        <f t="shared" si="990"/>
        <v>San Ramon4394513</v>
      </c>
    </row>
    <row r="9670" spans="11:19" x14ac:dyDescent="0.3">
      <c r="K9670">
        <f t="shared" si="982"/>
        <v>0</v>
      </c>
      <c r="L9670" t="str">
        <f t="shared" si="988"/>
        <v>San Ramon43945</v>
      </c>
      <c r="M9670" s="9">
        <f t="shared" si="984"/>
        <v>14</v>
      </c>
      <c r="N9670" t="str">
        <f t="shared" si="985"/>
        <v>San Ramon</v>
      </c>
      <c r="O9670" s="1">
        <f t="shared" si="989"/>
        <v>43945</v>
      </c>
      <c r="P9670">
        <f>+VLOOKUP($N9670,[1]Hoja3!$A$4:$E$349,2,0)</f>
        <v>13</v>
      </c>
      <c r="Q9670">
        <f>+VLOOKUP($N9670,[1]Hoja3!$A$4:$E$349,3,0)</f>
        <v>13131</v>
      </c>
      <c r="R9670" t="str">
        <f>+VLOOKUP($N9670,[1]Hoja3!$A$4:$E$349,4,0)</f>
        <v>Metropolitana</v>
      </c>
      <c r="S9670" t="str">
        <f t="shared" si="990"/>
        <v>San Ramon4394514</v>
      </c>
    </row>
    <row r="9671" spans="11:19" x14ac:dyDescent="0.3">
      <c r="K9671">
        <f t="shared" ref="K9671:K9734" si="991">+COUNTIFS($L$6:$L$20000,B9671)</f>
        <v>0</v>
      </c>
      <c r="L9671" t="str">
        <f t="shared" si="988"/>
        <v>San Ramon43945</v>
      </c>
      <c r="M9671" s="9">
        <f t="shared" si="984"/>
        <v>15</v>
      </c>
      <c r="N9671" t="str">
        <f t="shared" si="985"/>
        <v>San Ramon</v>
      </c>
      <c r="O9671" s="1">
        <f t="shared" si="989"/>
        <v>43945</v>
      </c>
      <c r="P9671">
        <f>+VLOOKUP($N9671,[1]Hoja3!$A$4:$E$349,2,0)</f>
        <v>13</v>
      </c>
      <c r="Q9671">
        <f>+VLOOKUP($N9671,[1]Hoja3!$A$4:$E$349,3,0)</f>
        <v>13131</v>
      </c>
      <c r="R9671" t="str">
        <f>+VLOOKUP($N9671,[1]Hoja3!$A$4:$E$349,4,0)</f>
        <v>Metropolitana</v>
      </c>
      <c r="S9671" t="str">
        <f t="shared" si="990"/>
        <v>San Ramon4394515</v>
      </c>
    </row>
    <row r="9672" spans="11:19" x14ac:dyDescent="0.3">
      <c r="K9672">
        <f t="shared" si="991"/>
        <v>0</v>
      </c>
      <c r="L9672" t="str">
        <f t="shared" si="988"/>
        <v>San Ramon43945</v>
      </c>
      <c r="M9672" s="9">
        <f t="shared" si="984"/>
        <v>16</v>
      </c>
      <c r="N9672" t="str">
        <f t="shared" si="985"/>
        <v>San Ramon</v>
      </c>
      <c r="O9672" s="1">
        <f t="shared" si="989"/>
        <v>43945</v>
      </c>
      <c r="P9672">
        <f>+VLOOKUP($N9672,[1]Hoja3!$A$4:$E$349,2,0)</f>
        <v>13</v>
      </c>
      <c r="Q9672">
        <f>+VLOOKUP($N9672,[1]Hoja3!$A$4:$E$349,3,0)</f>
        <v>13131</v>
      </c>
      <c r="R9672" t="str">
        <f>+VLOOKUP($N9672,[1]Hoja3!$A$4:$E$349,4,0)</f>
        <v>Metropolitana</v>
      </c>
      <c r="S9672" t="str">
        <f t="shared" si="990"/>
        <v>San Ramon4394516</v>
      </c>
    </row>
    <row r="9673" spans="11:19" x14ac:dyDescent="0.3">
      <c r="K9673">
        <f t="shared" si="991"/>
        <v>0</v>
      </c>
      <c r="L9673" t="str">
        <f t="shared" si="988"/>
        <v>Puente Alto43945</v>
      </c>
      <c r="M9673" s="9">
        <v>1</v>
      </c>
      <c r="N9673" t="s">
        <v>255</v>
      </c>
      <c r="O9673" s="1">
        <f t="shared" si="989"/>
        <v>43945</v>
      </c>
      <c r="P9673">
        <f>+VLOOKUP($N9673,[1]Hoja3!$A$4:$E$349,2,0)</f>
        <v>13</v>
      </c>
      <c r="Q9673">
        <f>+VLOOKUP($N9673,[1]Hoja3!$A$4:$E$349,3,0)</f>
        <v>13201</v>
      </c>
      <c r="R9673" t="str">
        <f>+VLOOKUP($N9673,[1]Hoja3!$A$4:$E$349,4,0)</f>
        <v>Metropolitana</v>
      </c>
      <c r="S9673" t="str">
        <f t="shared" si="990"/>
        <v>Puente Alto439451</v>
      </c>
    </row>
    <row r="9674" spans="11:19" x14ac:dyDescent="0.3">
      <c r="K9674">
        <f t="shared" si="991"/>
        <v>0</v>
      </c>
      <c r="L9674" t="str">
        <f t="shared" si="988"/>
        <v>Puente Alto43945</v>
      </c>
      <c r="M9674" s="9">
        <f t="shared" si="984"/>
        <v>2</v>
      </c>
      <c r="N9674" t="str">
        <f t="shared" si="985"/>
        <v>Puente Alto</v>
      </c>
      <c r="O9674" s="1">
        <f t="shared" si="989"/>
        <v>43945</v>
      </c>
      <c r="P9674">
        <f>+VLOOKUP($N9674,[1]Hoja3!$A$4:$E$349,2,0)</f>
        <v>13</v>
      </c>
      <c r="Q9674">
        <f>+VLOOKUP($N9674,[1]Hoja3!$A$4:$E$349,3,0)</f>
        <v>13201</v>
      </c>
      <c r="R9674" t="str">
        <f>+VLOOKUP($N9674,[1]Hoja3!$A$4:$E$349,4,0)</f>
        <v>Metropolitana</v>
      </c>
      <c r="S9674" t="str">
        <f t="shared" si="990"/>
        <v>Puente Alto439452</v>
      </c>
    </row>
    <row r="9675" spans="11:19" x14ac:dyDescent="0.3">
      <c r="K9675">
        <f t="shared" si="991"/>
        <v>0</v>
      </c>
      <c r="L9675" t="str">
        <f t="shared" si="988"/>
        <v>Puente Alto43945</v>
      </c>
      <c r="M9675" s="9">
        <f t="shared" si="984"/>
        <v>3</v>
      </c>
      <c r="N9675" t="str">
        <f t="shared" si="985"/>
        <v>Puente Alto</v>
      </c>
      <c r="O9675" s="1">
        <f t="shared" si="989"/>
        <v>43945</v>
      </c>
      <c r="P9675">
        <f>+VLOOKUP($N9675,[1]Hoja3!$A$4:$E$349,2,0)</f>
        <v>13</v>
      </c>
      <c r="Q9675">
        <f>+VLOOKUP($N9675,[1]Hoja3!$A$4:$E$349,3,0)</f>
        <v>13201</v>
      </c>
      <c r="R9675" t="str">
        <f>+VLOOKUP($N9675,[1]Hoja3!$A$4:$E$349,4,0)</f>
        <v>Metropolitana</v>
      </c>
      <c r="S9675" t="str">
        <f t="shared" si="990"/>
        <v>Puente Alto439453</v>
      </c>
    </row>
    <row r="9676" spans="11:19" x14ac:dyDescent="0.3">
      <c r="K9676">
        <f t="shared" si="991"/>
        <v>0</v>
      </c>
      <c r="L9676" t="str">
        <f t="shared" si="988"/>
        <v>Puente Alto43945</v>
      </c>
      <c r="M9676" s="9">
        <f t="shared" si="984"/>
        <v>4</v>
      </c>
      <c r="N9676" t="str">
        <f t="shared" si="985"/>
        <v>Puente Alto</v>
      </c>
      <c r="O9676" s="1">
        <f t="shared" si="989"/>
        <v>43945</v>
      </c>
      <c r="P9676">
        <f>+VLOOKUP($N9676,[1]Hoja3!$A$4:$E$349,2,0)</f>
        <v>13</v>
      </c>
      <c r="Q9676">
        <f>+VLOOKUP($N9676,[1]Hoja3!$A$4:$E$349,3,0)</f>
        <v>13201</v>
      </c>
      <c r="R9676" t="str">
        <f>+VLOOKUP($N9676,[1]Hoja3!$A$4:$E$349,4,0)</f>
        <v>Metropolitana</v>
      </c>
      <c r="S9676" t="str">
        <f t="shared" si="990"/>
        <v>Puente Alto439454</v>
      </c>
    </row>
    <row r="9677" spans="11:19" x14ac:dyDescent="0.3">
      <c r="K9677">
        <f t="shared" si="991"/>
        <v>0</v>
      </c>
      <c r="L9677" t="str">
        <f t="shared" si="988"/>
        <v>Puente Alto43945</v>
      </c>
      <c r="M9677" s="9">
        <f t="shared" si="984"/>
        <v>5</v>
      </c>
      <c r="N9677" t="str">
        <f t="shared" si="985"/>
        <v>Puente Alto</v>
      </c>
      <c r="O9677" s="1">
        <f t="shared" si="989"/>
        <v>43945</v>
      </c>
      <c r="P9677">
        <f>+VLOOKUP($N9677,[1]Hoja3!$A$4:$E$349,2,0)</f>
        <v>13</v>
      </c>
      <c r="Q9677">
        <f>+VLOOKUP($N9677,[1]Hoja3!$A$4:$E$349,3,0)</f>
        <v>13201</v>
      </c>
      <c r="R9677" t="str">
        <f>+VLOOKUP($N9677,[1]Hoja3!$A$4:$E$349,4,0)</f>
        <v>Metropolitana</v>
      </c>
      <c r="S9677" t="str">
        <f t="shared" si="990"/>
        <v>Puente Alto439455</v>
      </c>
    </row>
    <row r="9678" spans="11:19" x14ac:dyDescent="0.3">
      <c r="K9678">
        <f t="shared" si="991"/>
        <v>0</v>
      </c>
      <c r="L9678" t="str">
        <f t="shared" si="988"/>
        <v>Puente Alto43945</v>
      </c>
      <c r="M9678" s="9">
        <f t="shared" si="984"/>
        <v>6</v>
      </c>
      <c r="N9678" t="str">
        <f t="shared" si="985"/>
        <v>Puente Alto</v>
      </c>
      <c r="O9678" s="1">
        <f t="shared" ref="N9678:O9693" si="992">+O9677</f>
        <v>43945</v>
      </c>
      <c r="P9678">
        <f>+VLOOKUP($N9678,[1]Hoja3!$A$4:$E$349,2,0)</f>
        <v>13</v>
      </c>
      <c r="Q9678">
        <f>+VLOOKUP($N9678,[1]Hoja3!$A$4:$E$349,3,0)</f>
        <v>13201</v>
      </c>
      <c r="R9678" t="str">
        <f>+VLOOKUP($N9678,[1]Hoja3!$A$4:$E$349,4,0)</f>
        <v>Metropolitana</v>
      </c>
      <c r="S9678" t="str">
        <f t="shared" si="990"/>
        <v>Puente Alto439456</v>
      </c>
    </row>
    <row r="9679" spans="11:19" x14ac:dyDescent="0.3">
      <c r="K9679">
        <f t="shared" si="991"/>
        <v>0</v>
      </c>
      <c r="L9679" t="str">
        <f t="shared" si="988"/>
        <v>Puente Alto43945</v>
      </c>
      <c r="M9679" s="9">
        <f t="shared" si="984"/>
        <v>7</v>
      </c>
      <c r="N9679" t="str">
        <f t="shared" si="985"/>
        <v>Puente Alto</v>
      </c>
      <c r="O9679" s="1">
        <f t="shared" si="992"/>
        <v>43945</v>
      </c>
      <c r="P9679">
        <f>+VLOOKUP($N9679,[1]Hoja3!$A$4:$E$349,2,0)</f>
        <v>13</v>
      </c>
      <c r="Q9679">
        <f>+VLOOKUP($N9679,[1]Hoja3!$A$4:$E$349,3,0)</f>
        <v>13201</v>
      </c>
      <c r="R9679" t="str">
        <f>+VLOOKUP($N9679,[1]Hoja3!$A$4:$E$349,4,0)</f>
        <v>Metropolitana</v>
      </c>
      <c r="S9679" t="str">
        <f t="shared" si="990"/>
        <v>Puente Alto439457</v>
      </c>
    </row>
    <row r="9680" spans="11:19" x14ac:dyDescent="0.3">
      <c r="K9680">
        <f t="shared" si="991"/>
        <v>0</v>
      </c>
      <c r="L9680" t="str">
        <f t="shared" si="988"/>
        <v>Puente Alto43945</v>
      </c>
      <c r="M9680" s="9">
        <f t="shared" si="984"/>
        <v>8</v>
      </c>
      <c r="N9680" t="str">
        <f t="shared" si="985"/>
        <v>Puente Alto</v>
      </c>
      <c r="O9680" s="1">
        <f t="shared" si="992"/>
        <v>43945</v>
      </c>
      <c r="P9680">
        <f>+VLOOKUP($N9680,[1]Hoja3!$A$4:$E$349,2,0)</f>
        <v>13</v>
      </c>
      <c r="Q9680">
        <f>+VLOOKUP($N9680,[1]Hoja3!$A$4:$E$349,3,0)</f>
        <v>13201</v>
      </c>
      <c r="R9680" t="str">
        <f>+VLOOKUP($N9680,[1]Hoja3!$A$4:$E$349,4,0)</f>
        <v>Metropolitana</v>
      </c>
      <c r="S9680" t="str">
        <f t="shared" si="990"/>
        <v>Puente Alto439458</v>
      </c>
    </row>
    <row r="9681" spans="11:19" x14ac:dyDescent="0.3">
      <c r="K9681">
        <f t="shared" si="991"/>
        <v>0</v>
      </c>
      <c r="L9681" t="str">
        <f t="shared" si="988"/>
        <v>Puente Alto43945</v>
      </c>
      <c r="M9681" s="9">
        <f t="shared" si="984"/>
        <v>9</v>
      </c>
      <c r="N9681" t="str">
        <f t="shared" si="985"/>
        <v>Puente Alto</v>
      </c>
      <c r="O9681" s="1">
        <f t="shared" si="992"/>
        <v>43945</v>
      </c>
      <c r="P9681">
        <f>+VLOOKUP($N9681,[1]Hoja3!$A$4:$E$349,2,0)</f>
        <v>13</v>
      </c>
      <c r="Q9681">
        <f>+VLOOKUP($N9681,[1]Hoja3!$A$4:$E$349,3,0)</f>
        <v>13201</v>
      </c>
      <c r="R9681" t="str">
        <f>+VLOOKUP($N9681,[1]Hoja3!$A$4:$E$349,4,0)</f>
        <v>Metropolitana</v>
      </c>
      <c r="S9681" t="str">
        <f t="shared" si="990"/>
        <v>Puente Alto439459</v>
      </c>
    </row>
    <row r="9682" spans="11:19" x14ac:dyDescent="0.3">
      <c r="K9682">
        <f t="shared" si="991"/>
        <v>0</v>
      </c>
      <c r="L9682" t="str">
        <f t="shared" si="988"/>
        <v>Puente Alto43945</v>
      </c>
      <c r="M9682" s="9">
        <f t="shared" si="984"/>
        <v>10</v>
      </c>
      <c r="N9682" t="str">
        <f t="shared" si="985"/>
        <v>Puente Alto</v>
      </c>
      <c r="O9682" s="1">
        <f t="shared" si="992"/>
        <v>43945</v>
      </c>
      <c r="P9682">
        <f>+VLOOKUP($N9682,[1]Hoja3!$A$4:$E$349,2,0)</f>
        <v>13</v>
      </c>
      <c r="Q9682">
        <f>+VLOOKUP($N9682,[1]Hoja3!$A$4:$E$349,3,0)</f>
        <v>13201</v>
      </c>
      <c r="R9682" t="str">
        <f>+VLOOKUP($N9682,[1]Hoja3!$A$4:$E$349,4,0)</f>
        <v>Metropolitana</v>
      </c>
      <c r="S9682" t="str">
        <f t="shared" si="990"/>
        <v>Puente Alto4394510</v>
      </c>
    </row>
    <row r="9683" spans="11:19" x14ac:dyDescent="0.3">
      <c r="K9683">
        <f t="shared" si="991"/>
        <v>0</v>
      </c>
      <c r="L9683" t="str">
        <f t="shared" si="988"/>
        <v>Puente Alto43945</v>
      </c>
      <c r="M9683" s="9">
        <f t="shared" si="984"/>
        <v>11</v>
      </c>
      <c r="N9683" t="str">
        <f t="shared" si="985"/>
        <v>Puente Alto</v>
      </c>
      <c r="O9683" s="1">
        <f t="shared" si="992"/>
        <v>43945</v>
      </c>
      <c r="P9683">
        <f>+VLOOKUP($N9683,[1]Hoja3!$A$4:$E$349,2,0)</f>
        <v>13</v>
      </c>
      <c r="Q9683">
        <f>+VLOOKUP($N9683,[1]Hoja3!$A$4:$E$349,3,0)</f>
        <v>13201</v>
      </c>
      <c r="R9683" t="str">
        <f>+VLOOKUP($N9683,[1]Hoja3!$A$4:$E$349,4,0)</f>
        <v>Metropolitana</v>
      </c>
      <c r="S9683" t="str">
        <f t="shared" si="990"/>
        <v>Puente Alto4394511</v>
      </c>
    </row>
    <row r="9684" spans="11:19" x14ac:dyDescent="0.3">
      <c r="K9684">
        <f t="shared" si="991"/>
        <v>0</v>
      </c>
      <c r="L9684" t="str">
        <f t="shared" si="988"/>
        <v>Puente Alto43945</v>
      </c>
      <c r="M9684" s="9">
        <f t="shared" si="984"/>
        <v>12</v>
      </c>
      <c r="N9684" t="str">
        <f t="shared" si="985"/>
        <v>Puente Alto</v>
      </c>
      <c r="O9684" s="1">
        <f t="shared" si="992"/>
        <v>43945</v>
      </c>
      <c r="P9684">
        <f>+VLOOKUP($N9684,[1]Hoja3!$A$4:$E$349,2,0)</f>
        <v>13</v>
      </c>
      <c r="Q9684">
        <f>+VLOOKUP($N9684,[1]Hoja3!$A$4:$E$349,3,0)</f>
        <v>13201</v>
      </c>
      <c r="R9684" t="str">
        <f>+VLOOKUP($N9684,[1]Hoja3!$A$4:$E$349,4,0)</f>
        <v>Metropolitana</v>
      </c>
      <c r="S9684" t="str">
        <f t="shared" si="990"/>
        <v>Puente Alto4394512</v>
      </c>
    </row>
    <row r="9685" spans="11:19" x14ac:dyDescent="0.3">
      <c r="K9685">
        <f t="shared" si="991"/>
        <v>0</v>
      </c>
      <c r="L9685" t="str">
        <f t="shared" si="988"/>
        <v>Puente Alto43945</v>
      </c>
      <c r="M9685" s="9">
        <f t="shared" si="984"/>
        <v>13</v>
      </c>
      <c r="N9685" t="str">
        <f t="shared" si="985"/>
        <v>Puente Alto</v>
      </c>
      <c r="O9685" s="1">
        <f t="shared" si="992"/>
        <v>43945</v>
      </c>
      <c r="P9685">
        <f>+VLOOKUP($N9685,[1]Hoja3!$A$4:$E$349,2,0)</f>
        <v>13</v>
      </c>
      <c r="Q9685">
        <f>+VLOOKUP($N9685,[1]Hoja3!$A$4:$E$349,3,0)</f>
        <v>13201</v>
      </c>
      <c r="R9685" t="str">
        <f>+VLOOKUP($N9685,[1]Hoja3!$A$4:$E$349,4,0)</f>
        <v>Metropolitana</v>
      </c>
      <c r="S9685" t="str">
        <f t="shared" si="990"/>
        <v>Puente Alto4394513</v>
      </c>
    </row>
    <row r="9686" spans="11:19" x14ac:dyDescent="0.3">
      <c r="K9686">
        <f t="shared" si="991"/>
        <v>0</v>
      </c>
      <c r="L9686" t="str">
        <f t="shared" si="988"/>
        <v>Puente Alto43945</v>
      </c>
      <c r="M9686" s="9">
        <f t="shared" si="984"/>
        <v>14</v>
      </c>
      <c r="N9686" t="str">
        <f t="shared" si="985"/>
        <v>Puente Alto</v>
      </c>
      <c r="O9686" s="1">
        <f t="shared" si="992"/>
        <v>43945</v>
      </c>
      <c r="P9686">
        <f>+VLOOKUP($N9686,[1]Hoja3!$A$4:$E$349,2,0)</f>
        <v>13</v>
      </c>
      <c r="Q9686">
        <f>+VLOOKUP($N9686,[1]Hoja3!$A$4:$E$349,3,0)</f>
        <v>13201</v>
      </c>
      <c r="R9686" t="str">
        <f>+VLOOKUP($N9686,[1]Hoja3!$A$4:$E$349,4,0)</f>
        <v>Metropolitana</v>
      </c>
      <c r="S9686" t="str">
        <f t="shared" si="990"/>
        <v>Puente Alto4394514</v>
      </c>
    </row>
    <row r="9687" spans="11:19" x14ac:dyDescent="0.3">
      <c r="K9687">
        <f t="shared" si="991"/>
        <v>0</v>
      </c>
      <c r="L9687" t="str">
        <f t="shared" si="988"/>
        <v>Puente Alto43945</v>
      </c>
      <c r="M9687" s="9">
        <f t="shared" si="984"/>
        <v>15</v>
      </c>
      <c r="N9687" t="str">
        <f t="shared" si="985"/>
        <v>Puente Alto</v>
      </c>
      <c r="O9687" s="1">
        <f t="shared" si="992"/>
        <v>43945</v>
      </c>
      <c r="P9687">
        <f>+VLOOKUP($N9687,[1]Hoja3!$A$4:$E$349,2,0)</f>
        <v>13</v>
      </c>
      <c r="Q9687">
        <f>+VLOOKUP($N9687,[1]Hoja3!$A$4:$E$349,3,0)</f>
        <v>13201</v>
      </c>
      <c r="R9687" t="str">
        <f>+VLOOKUP($N9687,[1]Hoja3!$A$4:$E$349,4,0)</f>
        <v>Metropolitana</v>
      </c>
      <c r="S9687" t="str">
        <f t="shared" si="990"/>
        <v>Puente Alto4394515</v>
      </c>
    </row>
    <row r="9688" spans="11:19" x14ac:dyDescent="0.3">
      <c r="K9688">
        <f t="shared" si="991"/>
        <v>0</v>
      </c>
      <c r="L9688" t="str">
        <f t="shared" si="988"/>
        <v>Puente Alto43945</v>
      </c>
      <c r="M9688" s="9">
        <f t="shared" si="984"/>
        <v>16</v>
      </c>
      <c r="N9688" t="str">
        <f t="shared" si="985"/>
        <v>Puente Alto</v>
      </c>
      <c r="O9688" s="1">
        <f t="shared" si="992"/>
        <v>43945</v>
      </c>
      <c r="P9688">
        <f>+VLOOKUP($N9688,[1]Hoja3!$A$4:$E$349,2,0)</f>
        <v>13</v>
      </c>
      <c r="Q9688">
        <f>+VLOOKUP($N9688,[1]Hoja3!$A$4:$E$349,3,0)</f>
        <v>13201</v>
      </c>
      <c r="R9688" t="str">
        <f>+VLOOKUP($N9688,[1]Hoja3!$A$4:$E$349,4,0)</f>
        <v>Metropolitana</v>
      </c>
      <c r="S9688" t="str">
        <f t="shared" si="990"/>
        <v>Puente Alto4394516</v>
      </c>
    </row>
    <row r="9689" spans="11:19" x14ac:dyDescent="0.3">
      <c r="K9689">
        <f t="shared" si="991"/>
        <v>0</v>
      </c>
      <c r="L9689" t="str">
        <f t="shared" si="988"/>
        <v>Puente Alto43945</v>
      </c>
      <c r="M9689" s="9">
        <f t="shared" si="984"/>
        <v>17</v>
      </c>
      <c r="N9689" t="str">
        <f t="shared" si="985"/>
        <v>Puente Alto</v>
      </c>
      <c r="O9689" s="1">
        <f t="shared" si="992"/>
        <v>43945</v>
      </c>
      <c r="P9689">
        <f>+VLOOKUP($N9689,[1]Hoja3!$A$4:$E$349,2,0)</f>
        <v>13</v>
      </c>
      <c r="Q9689">
        <f>+VLOOKUP($N9689,[1]Hoja3!$A$4:$E$349,3,0)</f>
        <v>13201</v>
      </c>
      <c r="R9689" t="str">
        <f>+VLOOKUP($N9689,[1]Hoja3!$A$4:$E$349,4,0)</f>
        <v>Metropolitana</v>
      </c>
      <c r="S9689" t="str">
        <f t="shared" si="990"/>
        <v>Puente Alto4394517</v>
      </c>
    </row>
    <row r="9690" spans="11:19" x14ac:dyDescent="0.3">
      <c r="K9690">
        <f t="shared" si="991"/>
        <v>0</v>
      </c>
      <c r="L9690" t="str">
        <f t="shared" si="988"/>
        <v>Puente Alto43945</v>
      </c>
      <c r="M9690" s="9">
        <f t="shared" si="984"/>
        <v>18</v>
      </c>
      <c r="N9690" t="str">
        <f t="shared" si="985"/>
        <v>Puente Alto</v>
      </c>
      <c r="O9690" s="1">
        <f t="shared" si="992"/>
        <v>43945</v>
      </c>
      <c r="P9690">
        <f>+VLOOKUP($N9690,[1]Hoja3!$A$4:$E$349,2,0)</f>
        <v>13</v>
      </c>
      <c r="Q9690">
        <f>+VLOOKUP($N9690,[1]Hoja3!$A$4:$E$349,3,0)</f>
        <v>13201</v>
      </c>
      <c r="R9690" t="str">
        <f>+VLOOKUP($N9690,[1]Hoja3!$A$4:$E$349,4,0)</f>
        <v>Metropolitana</v>
      </c>
      <c r="S9690" t="str">
        <f t="shared" si="990"/>
        <v>Puente Alto4394518</v>
      </c>
    </row>
    <row r="9691" spans="11:19" x14ac:dyDescent="0.3">
      <c r="K9691">
        <f t="shared" si="991"/>
        <v>0</v>
      </c>
      <c r="L9691" t="str">
        <f t="shared" si="988"/>
        <v>Iquique43945</v>
      </c>
      <c r="M9691" s="9">
        <v>1</v>
      </c>
      <c r="N9691" t="s">
        <v>137</v>
      </c>
      <c r="O9691" s="1">
        <f t="shared" si="992"/>
        <v>43945</v>
      </c>
      <c r="P9691">
        <f>+VLOOKUP($N9691,[1]Hoja3!$A$4:$E$349,2,0)</f>
        <v>1</v>
      </c>
      <c r="Q9691">
        <f>+VLOOKUP($N9691,[1]Hoja3!$A$4:$E$349,3,0)</f>
        <v>1101</v>
      </c>
      <c r="R9691" t="str">
        <f>+VLOOKUP($N9691,[1]Hoja3!$A$4:$E$349,4,0)</f>
        <v>Tarapacá</v>
      </c>
      <c r="S9691" t="str">
        <f t="shared" si="990"/>
        <v>Iquique439451</v>
      </c>
    </row>
    <row r="9692" spans="11:19" x14ac:dyDescent="0.3">
      <c r="K9692">
        <f t="shared" si="991"/>
        <v>0</v>
      </c>
      <c r="L9692" t="str">
        <f t="shared" si="988"/>
        <v>Iquique43945</v>
      </c>
      <c r="M9692" s="9">
        <f t="shared" si="984"/>
        <v>2</v>
      </c>
      <c r="N9692" t="str">
        <f t="shared" si="985"/>
        <v>Iquique</v>
      </c>
      <c r="O9692" s="1">
        <f t="shared" si="992"/>
        <v>43945</v>
      </c>
      <c r="P9692">
        <f>+VLOOKUP($N9692,[1]Hoja3!$A$4:$E$349,2,0)</f>
        <v>1</v>
      </c>
      <c r="Q9692">
        <f>+VLOOKUP($N9692,[1]Hoja3!$A$4:$E$349,3,0)</f>
        <v>1101</v>
      </c>
      <c r="R9692" t="str">
        <f>+VLOOKUP($N9692,[1]Hoja3!$A$4:$E$349,4,0)</f>
        <v>Tarapacá</v>
      </c>
      <c r="S9692" t="str">
        <f t="shared" si="990"/>
        <v>Iquique439452</v>
      </c>
    </row>
    <row r="9693" spans="11:19" x14ac:dyDescent="0.3">
      <c r="K9693">
        <f t="shared" si="991"/>
        <v>0</v>
      </c>
      <c r="L9693" t="str">
        <f t="shared" si="988"/>
        <v>Iquique43945</v>
      </c>
      <c r="M9693" s="9">
        <f t="shared" si="984"/>
        <v>3</v>
      </c>
      <c r="N9693" t="str">
        <f t="shared" si="985"/>
        <v>Iquique</v>
      </c>
      <c r="O9693" s="1">
        <f t="shared" si="992"/>
        <v>43945</v>
      </c>
      <c r="P9693">
        <f>+VLOOKUP($N9693,[1]Hoja3!$A$4:$E$349,2,0)</f>
        <v>1</v>
      </c>
      <c r="Q9693">
        <f>+VLOOKUP($N9693,[1]Hoja3!$A$4:$E$349,3,0)</f>
        <v>1101</v>
      </c>
      <c r="R9693" t="str">
        <f>+VLOOKUP($N9693,[1]Hoja3!$A$4:$E$349,4,0)</f>
        <v>Tarapacá</v>
      </c>
      <c r="S9693" t="str">
        <f t="shared" si="990"/>
        <v>Iquique439453</v>
      </c>
    </row>
    <row r="9694" spans="11:19" x14ac:dyDescent="0.3">
      <c r="K9694">
        <f t="shared" si="991"/>
        <v>0</v>
      </c>
      <c r="L9694" t="str">
        <f t="shared" si="988"/>
        <v>Iquique43945</v>
      </c>
      <c r="M9694" s="9">
        <f t="shared" ref="M9694:M9757" si="993">+M9693+1</f>
        <v>4</v>
      </c>
      <c r="N9694" t="str">
        <f t="shared" ref="N9694:N9757" si="994">+N9693</f>
        <v>Iquique</v>
      </c>
      <c r="O9694" s="1">
        <f t="shared" ref="N9694:O9709" si="995">+O9693</f>
        <v>43945</v>
      </c>
      <c r="P9694">
        <f>+VLOOKUP($N9694,[1]Hoja3!$A$4:$E$349,2,0)</f>
        <v>1</v>
      </c>
      <c r="Q9694">
        <f>+VLOOKUP($N9694,[1]Hoja3!$A$4:$E$349,3,0)</f>
        <v>1101</v>
      </c>
      <c r="R9694" t="str">
        <f>+VLOOKUP($N9694,[1]Hoja3!$A$4:$E$349,4,0)</f>
        <v>Tarapacá</v>
      </c>
      <c r="S9694" t="str">
        <f t="shared" si="990"/>
        <v>Iquique439454</v>
      </c>
    </row>
    <row r="9695" spans="11:19" x14ac:dyDescent="0.3">
      <c r="K9695">
        <f t="shared" si="991"/>
        <v>0</v>
      </c>
      <c r="L9695" t="str">
        <f t="shared" si="988"/>
        <v>Iquique43945</v>
      </c>
      <c r="M9695" s="9">
        <f t="shared" si="993"/>
        <v>5</v>
      </c>
      <c r="N9695" t="str">
        <f t="shared" si="994"/>
        <v>Iquique</v>
      </c>
      <c r="O9695" s="1">
        <f t="shared" si="995"/>
        <v>43945</v>
      </c>
      <c r="P9695">
        <f>+VLOOKUP($N9695,[1]Hoja3!$A$4:$E$349,2,0)</f>
        <v>1</v>
      </c>
      <c r="Q9695">
        <f>+VLOOKUP($N9695,[1]Hoja3!$A$4:$E$349,3,0)</f>
        <v>1101</v>
      </c>
      <c r="R9695" t="str">
        <f>+VLOOKUP($N9695,[1]Hoja3!$A$4:$E$349,4,0)</f>
        <v>Tarapacá</v>
      </c>
      <c r="S9695" t="str">
        <f t="shared" si="990"/>
        <v>Iquique439455</v>
      </c>
    </row>
    <row r="9696" spans="11:19" x14ac:dyDescent="0.3">
      <c r="K9696">
        <f t="shared" si="991"/>
        <v>0</v>
      </c>
      <c r="L9696" t="str">
        <f t="shared" si="988"/>
        <v>Iquique43945</v>
      </c>
      <c r="M9696" s="9">
        <f t="shared" si="993"/>
        <v>6</v>
      </c>
      <c r="N9696" t="str">
        <f t="shared" si="994"/>
        <v>Iquique</v>
      </c>
      <c r="O9696" s="1">
        <f t="shared" si="995"/>
        <v>43945</v>
      </c>
      <c r="P9696">
        <f>+VLOOKUP($N9696,[1]Hoja3!$A$4:$E$349,2,0)</f>
        <v>1</v>
      </c>
      <c r="Q9696">
        <f>+VLOOKUP($N9696,[1]Hoja3!$A$4:$E$349,3,0)</f>
        <v>1101</v>
      </c>
      <c r="R9696" t="str">
        <f>+VLOOKUP($N9696,[1]Hoja3!$A$4:$E$349,4,0)</f>
        <v>Tarapacá</v>
      </c>
      <c r="S9696" t="str">
        <f t="shared" si="990"/>
        <v>Iquique439456</v>
      </c>
    </row>
    <row r="9697" spans="11:19" x14ac:dyDescent="0.3">
      <c r="K9697">
        <f t="shared" si="991"/>
        <v>0</v>
      </c>
      <c r="L9697" t="str">
        <f t="shared" si="988"/>
        <v>Iquique43945</v>
      </c>
      <c r="M9697" s="9">
        <f t="shared" si="993"/>
        <v>7</v>
      </c>
      <c r="N9697" t="str">
        <f t="shared" si="994"/>
        <v>Iquique</v>
      </c>
      <c r="O9697" s="1">
        <f t="shared" si="995"/>
        <v>43945</v>
      </c>
      <c r="P9697">
        <f>+VLOOKUP($N9697,[1]Hoja3!$A$4:$E$349,2,0)</f>
        <v>1</v>
      </c>
      <c r="Q9697">
        <f>+VLOOKUP($N9697,[1]Hoja3!$A$4:$E$349,3,0)</f>
        <v>1101</v>
      </c>
      <c r="R9697" t="str">
        <f>+VLOOKUP($N9697,[1]Hoja3!$A$4:$E$349,4,0)</f>
        <v>Tarapacá</v>
      </c>
      <c r="S9697" t="str">
        <f t="shared" si="990"/>
        <v>Iquique439457</v>
      </c>
    </row>
    <row r="9698" spans="11:19" x14ac:dyDescent="0.3">
      <c r="K9698">
        <f t="shared" si="991"/>
        <v>0</v>
      </c>
      <c r="L9698" t="str">
        <f t="shared" si="988"/>
        <v>Iquique43945</v>
      </c>
      <c r="M9698" s="9">
        <f t="shared" si="993"/>
        <v>8</v>
      </c>
      <c r="N9698" t="str">
        <f t="shared" si="994"/>
        <v>Iquique</v>
      </c>
      <c r="O9698" s="1">
        <f t="shared" si="995"/>
        <v>43945</v>
      </c>
      <c r="P9698">
        <f>+VLOOKUP($N9698,[1]Hoja3!$A$4:$E$349,2,0)</f>
        <v>1</v>
      </c>
      <c r="Q9698">
        <f>+VLOOKUP($N9698,[1]Hoja3!$A$4:$E$349,3,0)</f>
        <v>1101</v>
      </c>
      <c r="R9698" t="str">
        <f>+VLOOKUP($N9698,[1]Hoja3!$A$4:$E$349,4,0)</f>
        <v>Tarapacá</v>
      </c>
      <c r="S9698" t="str">
        <f t="shared" si="990"/>
        <v>Iquique439458</v>
      </c>
    </row>
    <row r="9699" spans="11:19" x14ac:dyDescent="0.3">
      <c r="K9699">
        <f t="shared" si="991"/>
        <v>0</v>
      </c>
      <c r="L9699" t="str">
        <f t="shared" si="988"/>
        <v>Iquique43945</v>
      </c>
      <c r="M9699" s="9">
        <f t="shared" si="993"/>
        <v>9</v>
      </c>
      <c r="N9699" t="str">
        <f t="shared" si="994"/>
        <v>Iquique</v>
      </c>
      <c r="O9699" s="1">
        <f t="shared" si="995"/>
        <v>43945</v>
      </c>
      <c r="P9699">
        <f>+VLOOKUP($N9699,[1]Hoja3!$A$4:$E$349,2,0)</f>
        <v>1</v>
      </c>
      <c r="Q9699">
        <f>+VLOOKUP($N9699,[1]Hoja3!$A$4:$E$349,3,0)</f>
        <v>1101</v>
      </c>
      <c r="R9699" t="str">
        <f>+VLOOKUP($N9699,[1]Hoja3!$A$4:$E$349,4,0)</f>
        <v>Tarapacá</v>
      </c>
      <c r="S9699" t="str">
        <f t="shared" si="990"/>
        <v>Iquique439459</v>
      </c>
    </row>
    <row r="9700" spans="11:19" x14ac:dyDescent="0.3">
      <c r="K9700">
        <f t="shared" si="991"/>
        <v>0</v>
      </c>
      <c r="L9700" t="str">
        <f t="shared" si="988"/>
        <v>Iquique43945</v>
      </c>
      <c r="M9700" s="9">
        <f t="shared" si="993"/>
        <v>10</v>
      </c>
      <c r="N9700" t="str">
        <f t="shared" si="994"/>
        <v>Iquique</v>
      </c>
      <c r="O9700" s="1">
        <f t="shared" si="995"/>
        <v>43945</v>
      </c>
      <c r="P9700">
        <f>+VLOOKUP($N9700,[1]Hoja3!$A$4:$E$349,2,0)</f>
        <v>1</v>
      </c>
      <c r="Q9700">
        <f>+VLOOKUP($N9700,[1]Hoja3!$A$4:$E$349,3,0)</f>
        <v>1101</v>
      </c>
      <c r="R9700" t="str">
        <f>+VLOOKUP($N9700,[1]Hoja3!$A$4:$E$349,4,0)</f>
        <v>Tarapacá</v>
      </c>
      <c r="S9700" t="str">
        <f t="shared" si="990"/>
        <v>Iquique4394510</v>
      </c>
    </row>
    <row r="9701" spans="11:19" x14ac:dyDescent="0.3">
      <c r="K9701">
        <f t="shared" si="991"/>
        <v>0</v>
      </c>
      <c r="L9701" t="str">
        <f t="shared" si="988"/>
        <v>Iquique43945</v>
      </c>
      <c r="M9701" s="9">
        <f t="shared" si="993"/>
        <v>11</v>
      </c>
      <c r="N9701" t="str">
        <f t="shared" si="994"/>
        <v>Iquique</v>
      </c>
      <c r="O9701" s="1">
        <f t="shared" si="995"/>
        <v>43945</v>
      </c>
      <c r="P9701">
        <f>+VLOOKUP($N9701,[1]Hoja3!$A$4:$E$349,2,0)</f>
        <v>1</v>
      </c>
      <c r="Q9701">
        <f>+VLOOKUP($N9701,[1]Hoja3!$A$4:$E$349,3,0)</f>
        <v>1101</v>
      </c>
      <c r="R9701" t="str">
        <f>+VLOOKUP($N9701,[1]Hoja3!$A$4:$E$349,4,0)</f>
        <v>Tarapacá</v>
      </c>
      <c r="S9701" t="str">
        <f t="shared" si="990"/>
        <v>Iquique4394511</v>
      </c>
    </row>
    <row r="9702" spans="11:19" x14ac:dyDescent="0.3">
      <c r="K9702">
        <f t="shared" si="991"/>
        <v>0</v>
      </c>
      <c r="L9702" t="str">
        <f t="shared" si="988"/>
        <v>Iquique43945</v>
      </c>
      <c r="M9702" s="9">
        <f t="shared" si="993"/>
        <v>12</v>
      </c>
      <c r="N9702" t="str">
        <f t="shared" si="994"/>
        <v>Iquique</v>
      </c>
      <c r="O9702" s="1">
        <f t="shared" si="995"/>
        <v>43945</v>
      </c>
      <c r="P9702">
        <f>+VLOOKUP($N9702,[1]Hoja3!$A$4:$E$349,2,0)</f>
        <v>1</v>
      </c>
      <c r="Q9702">
        <f>+VLOOKUP($N9702,[1]Hoja3!$A$4:$E$349,3,0)</f>
        <v>1101</v>
      </c>
      <c r="R9702" t="str">
        <f>+VLOOKUP($N9702,[1]Hoja3!$A$4:$E$349,4,0)</f>
        <v>Tarapacá</v>
      </c>
      <c r="S9702" t="str">
        <f t="shared" si="990"/>
        <v>Iquique4394512</v>
      </c>
    </row>
    <row r="9703" spans="11:19" x14ac:dyDescent="0.3">
      <c r="K9703">
        <f t="shared" si="991"/>
        <v>0</v>
      </c>
      <c r="L9703" t="str">
        <f t="shared" si="988"/>
        <v>Iquique43945</v>
      </c>
      <c r="M9703" s="9">
        <f t="shared" si="993"/>
        <v>13</v>
      </c>
      <c r="N9703" t="str">
        <f t="shared" si="994"/>
        <v>Iquique</v>
      </c>
      <c r="O9703" s="1">
        <f t="shared" si="995"/>
        <v>43945</v>
      </c>
      <c r="P9703">
        <f>+VLOOKUP($N9703,[1]Hoja3!$A$4:$E$349,2,0)</f>
        <v>1</v>
      </c>
      <c r="Q9703">
        <f>+VLOOKUP($N9703,[1]Hoja3!$A$4:$E$349,3,0)</f>
        <v>1101</v>
      </c>
      <c r="R9703" t="str">
        <f>+VLOOKUP($N9703,[1]Hoja3!$A$4:$E$349,4,0)</f>
        <v>Tarapacá</v>
      </c>
      <c r="S9703" t="str">
        <f t="shared" si="990"/>
        <v>Iquique4394513</v>
      </c>
    </row>
    <row r="9704" spans="11:19" x14ac:dyDescent="0.3">
      <c r="K9704">
        <f t="shared" si="991"/>
        <v>0</v>
      </c>
      <c r="L9704" t="str">
        <f t="shared" si="988"/>
        <v>Iquique43945</v>
      </c>
      <c r="M9704" s="9">
        <f t="shared" si="993"/>
        <v>14</v>
      </c>
      <c r="N9704" t="str">
        <f t="shared" si="994"/>
        <v>Iquique</v>
      </c>
      <c r="O9704" s="1">
        <f t="shared" si="995"/>
        <v>43945</v>
      </c>
      <c r="P9704">
        <f>+VLOOKUP($N9704,[1]Hoja3!$A$4:$E$349,2,0)</f>
        <v>1</v>
      </c>
      <c r="Q9704">
        <f>+VLOOKUP($N9704,[1]Hoja3!$A$4:$E$349,3,0)</f>
        <v>1101</v>
      </c>
      <c r="R9704" t="str">
        <f>+VLOOKUP($N9704,[1]Hoja3!$A$4:$E$349,4,0)</f>
        <v>Tarapacá</v>
      </c>
      <c r="S9704" t="str">
        <f t="shared" si="990"/>
        <v>Iquique4394514</v>
      </c>
    </row>
    <row r="9705" spans="11:19" x14ac:dyDescent="0.3">
      <c r="K9705">
        <f t="shared" si="991"/>
        <v>0</v>
      </c>
      <c r="L9705" t="str">
        <f t="shared" si="988"/>
        <v>Iquique43945</v>
      </c>
      <c r="M9705" s="9">
        <f t="shared" si="993"/>
        <v>15</v>
      </c>
      <c r="N9705" t="str">
        <f t="shared" si="994"/>
        <v>Iquique</v>
      </c>
      <c r="O9705" s="1">
        <f t="shared" si="995"/>
        <v>43945</v>
      </c>
      <c r="P9705">
        <f>+VLOOKUP($N9705,[1]Hoja3!$A$4:$E$349,2,0)</f>
        <v>1</v>
      </c>
      <c r="Q9705">
        <f>+VLOOKUP($N9705,[1]Hoja3!$A$4:$E$349,3,0)</f>
        <v>1101</v>
      </c>
      <c r="R9705" t="str">
        <f>+VLOOKUP($N9705,[1]Hoja3!$A$4:$E$349,4,0)</f>
        <v>Tarapacá</v>
      </c>
      <c r="S9705" t="str">
        <f t="shared" si="990"/>
        <v>Iquique4394515</v>
      </c>
    </row>
    <row r="9706" spans="11:19" x14ac:dyDescent="0.3">
      <c r="K9706">
        <f t="shared" si="991"/>
        <v>0</v>
      </c>
      <c r="L9706" t="str">
        <f t="shared" si="988"/>
        <v>Iquique43945</v>
      </c>
      <c r="M9706" s="9">
        <f t="shared" si="993"/>
        <v>16</v>
      </c>
      <c r="N9706" t="str">
        <f t="shared" si="994"/>
        <v>Iquique</v>
      </c>
      <c r="O9706" s="1">
        <f t="shared" si="995"/>
        <v>43945</v>
      </c>
      <c r="P9706">
        <f>+VLOOKUP($N9706,[1]Hoja3!$A$4:$E$349,2,0)</f>
        <v>1</v>
      </c>
      <c r="Q9706">
        <f>+VLOOKUP($N9706,[1]Hoja3!$A$4:$E$349,3,0)</f>
        <v>1101</v>
      </c>
      <c r="R9706" t="str">
        <f>+VLOOKUP($N9706,[1]Hoja3!$A$4:$E$349,4,0)</f>
        <v>Tarapacá</v>
      </c>
      <c r="S9706" t="str">
        <f t="shared" si="990"/>
        <v>Iquique4394516</v>
      </c>
    </row>
    <row r="9707" spans="11:19" x14ac:dyDescent="0.3">
      <c r="K9707">
        <f t="shared" si="991"/>
        <v>0</v>
      </c>
      <c r="L9707" t="str">
        <f t="shared" si="988"/>
        <v>Iquique43945</v>
      </c>
      <c r="M9707" s="9">
        <f t="shared" si="993"/>
        <v>17</v>
      </c>
      <c r="N9707" t="str">
        <f t="shared" si="994"/>
        <v>Iquique</v>
      </c>
      <c r="O9707" s="1">
        <f t="shared" si="995"/>
        <v>43945</v>
      </c>
      <c r="P9707">
        <f>+VLOOKUP($N9707,[1]Hoja3!$A$4:$E$349,2,0)</f>
        <v>1</v>
      </c>
      <c r="Q9707">
        <f>+VLOOKUP($N9707,[1]Hoja3!$A$4:$E$349,3,0)</f>
        <v>1101</v>
      </c>
      <c r="R9707" t="str">
        <f>+VLOOKUP($N9707,[1]Hoja3!$A$4:$E$349,4,0)</f>
        <v>Tarapacá</v>
      </c>
      <c r="S9707" t="str">
        <f t="shared" si="990"/>
        <v>Iquique4394517</v>
      </c>
    </row>
    <row r="9708" spans="11:19" x14ac:dyDescent="0.3">
      <c r="K9708">
        <f t="shared" si="991"/>
        <v>0</v>
      </c>
      <c r="L9708" t="str">
        <f t="shared" si="988"/>
        <v>Iquique43945</v>
      </c>
      <c r="M9708" s="9">
        <f t="shared" si="993"/>
        <v>18</v>
      </c>
      <c r="N9708" t="str">
        <f t="shared" si="994"/>
        <v>Iquique</v>
      </c>
      <c r="O9708" s="1">
        <f t="shared" si="995"/>
        <v>43945</v>
      </c>
      <c r="P9708">
        <f>+VLOOKUP($N9708,[1]Hoja3!$A$4:$E$349,2,0)</f>
        <v>1</v>
      </c>
      <c r="Q9708">
        <f>+VLOOKUP($N9708,[1]Hoja3!$A$4:$E$349,3,0)</f>
        <v>1101</v>
      </c>
      <c r="R9708" t="str">
        <f>+VLOOKUP($N9708,[1]Hoja3!$A$4:$E$349,4,0)</f>
        <v>Tarapacá</v>
      </c>
      <c r="S9708" t="str">
        <f t="shared" si="990"/>
        <v>Iquique4394518</v>
      </c>
    </row>
    <row r="9709" spans="11:19" x14ac:dyDescent="0.3">
      <c r="K9709">
        <f t="shared" si="991"/>
        <v>0</v>
      </c>
      <c r="L9709" t="str">
        <f t="shared" si="988"/>
        <v>Iquique43945</v>
      </c>
      <c r="M9709" s="9">
        <f t="shared" si="993"/>
        <v>19</v>
      </c>
      <c r="N9709" t="str">
        <f t="shared" si="994"/>
        <v>Iquique</v>
      </c>
      <c r="O9709" s="1">
        <f t="shared" si="995"/>
        <v>43945</v>
      </c>
      <c r="P9709">
        <f>+VLOOKUP($N9709,[1]Hoja3!$A$4:$E$349,2,0)</f>
        <v>1</v>
      </c>
      <c r="Q9709">
        <f>+VLOOKUP($N9709,[1]Hoja3!$A$4:$E$349,3,0)</f>
        <v>1101</v>
      </c>
      <c r="R9709" t="str">
        <f>+VLOOKUP($N9709,[1]Hoja3!$A$4:$E$349,4,0)</f>
        <v>Tarapacá</v>
      </c>
      <c r="S9709" t="str">
        <f t="shared" si="990"/>
        <v>Iquique4394519</v>
      </c>
    </row>
    <row r="9710" spans="11:19" x14ac:dyDescent="0.3">
      <c r="K9710">
        <f t="shared" si="991"/>
        <v>0</v>
      </c>
      <c r="L9710" t="str">
        <f t="shared" si="988"/>
        <v>Recoleta43945</v>
      </c>
      <c r="M9710" s="9">
        <v>1</v>
      </c>
      <c r="N9710" t="s">
        <v>285</v>
      </c>
      <c r="O9710" s="1">
        <f t="shared" ref="N9710:O9725" si="996">+O9709</f>
        <v>43945</v>
      </c>
      <c r="P9710">
        <f>+VLOOKUP($N9710,[1]Hoja3!$A$4:$E$349,2,0)</f>
        <v>13</v>
      </c>
      <c r="Q9710">
        <f>+VLOOKUP($N9710,[1]Hoja3!$A$4:$E$349,3,0)</f>
        <v>13127</v>
      </c>
      <c r="R9710" t="str">
        <f>+VLOOKUP($N9710,[1]Hoja3!$A$4:$E$349,4,0)</f>
        <v>Metropolitana</v>
      </c>
      <c r="S9710" t="str">
        <f t="shared" si="990"/>
        <v>Recoleta439451</v>
      </c>
    </row>
    <row r="9711" spans="11:19" x14ac:dyDescent="0.3">
      <c r="K9711">
        <f t="shared" si="991"/>
        <v>0</v>
      </c>
      <c r="L9711" t="str">
        <f t="shared" si="988"/>
        <v>Recoleta43945</v>
      </c>
      <c r="M9711" s="9">
        <f t="shared" si="993"/>
        <v>2</v>
      </c>
      <c r="N9711" t="str">
        <f t="shared" si="994"/>
        <v>Recoleta</v>
      </c>
      <c r="O9711" s="1">
        <f t="shared" si="996"/>
        <v>43945</v>
      </c>
      <c r="P9711">
        <f>+VLOOKUP($N9711,[1]Hoja3!$A$4:$E$349,2,0)</f>
        <v>13</v>
      </c>
      <c r="Q9711">
        <f>+VLOOKUP($N9711,[1]Hoja3!$A$4:$E$349,3,0)</f>
        <v>13127</v>
      </c>
      <c r="R9711" t="str">
        <f>+VLOOKUP($N9711,[1]Hoja3!$A$4:$E$349,4,0)</f>
        <v>Metropolitana</v>
      </c>
      <c r="S9711" t="str">
        <f t="shared" si="990"/>
        <v>Recoleta439452</v>
      </c>
    </row>
    <row r="9712" spans="11:19" x14ac:dyDescent="0.3">
      <c r="K9712">
        <f t="shared" si="991"/>
        <v>0</v>
      </c>
      <c r="L9712" t="str">
        <f t="shared" si="988"/>
        <v>Recoleta43945</v>
      </c>
      <c r="M9712" s="9">
        <f t="shared" si="993"/>
        <v>3</v>
      </c>
      <c r="N9712" t="str">
        <f t="shared" si="994"/>
        <v>Recoleta</v>
      </c>
      <c r="O9712" s="1">
        <f t="shared" si="996"/>
        <v>43945</v>
      </c>
      <c r="P9712">
        <f>+VLOOKUP($N9712,[1]Hoja3!$A$4:$E$349,2,0)</f>
        <v>13</v>
      </c>
      <c r="Q9712">
        <f>+VLOOKUP($N9712,[1]Hoja3!$A$4:$E$349,3,0)</f>
        <v>13127</v>
      </c>
      <c r="R9712" t="str">
        <f>+VLOOKUP($N9712,[1]Hoja3!$A$4:$E$349,4,0)</f>
        <v>Metropolitana</v>
      </c>
      <c r="S9712" t="str">
        <f t="shared" si="990"/>
        <v>Recoleta439453</v>
      </c>
    </row>
    <row r="9713" spans="11:19" x14ac:dyDescent="0.3">
      <c r="K9713">
        <f t="shared" si="991"/>
        <v>0</v>
      </c>
      <c r="L9713" t="str">
        <f t="shared" si="988"/>
        <v>Recoleta43945</v>
      </c>
      <c r="M9713" s="9">
        <f t="shared" si="993"/>
        <v>4</v>
      </c>
      <c r="N9713" t="str">
        <f t="shared" si="994"/>
        <v>Recoleta</v>
      </c>
      <c r="O9713" s="1">
        <f t="shared" si="996"/>
        <v>43945</v>
      </c>
      <c r="P9713">
        <f>+VLOOKUP($N9713,[1]Hoja3!$A$4:$E$349,2,0)</f>
        <v>13</v>
      </c>
      <c r="Q9713">
        <f>+VLOOKUP($N9713,[1]Hoja3!$A$4:$E$349,3,0)</f>
        <v>13127</v>
      </c>
      <c r="R9713" t="str">
        <f>+VLOOKUP($N9713,[1]Hoja3!$A$4:$E$349,4,0)</f>
        <v>Metropolitana</v>
      </c>
      <c r="S9713" t="str">
        <f t="shared" si="990"/>
        <v>Recoleta439454</v>
      </c>
    </row>
    <row r="9714" spans="11:19" x14ac:dyDescent="0.3">
      <c r="K9714">
        <f t="shared" si="991"/>
        <v>0</v>
      </c>
      <c r="L9714" t="str">
        <f t="shared" si="988"/>
        <v>Recoleta43945</v>
      </c>
      <c r="M9714" s="9">
        <f t="shared" si="993"/>
        <v>5</v>
      </c>
      <c r="N9714" t="str">
        <f t="shared" si="994"/>
        <v>Recoleta</v>
      </c>
      <c r="O9714" s="1">
        <f t="shared" si="996"/>
        <v>43945</v>
      </c>
      <c r="P9714">
        <f>+VLOOKUP($N9714,[1]Hoja3!$A$4:$E$349,2,0)</f>
        <v>13</v>
      </c>
      <c r="Q9714">
        <f>+VLOOKUP($N9714,[1]Hoja3!$A$4:$E$349,3,0)</f>
        <v>13127</v>
      </c>
      <c r="R9714" t="str">
        <f>+VLOOKUP($N9714,[1]Hoja3!$A$4:$E$349,4,0)</f>
        <v>Metropolitana</v>
      </c>
      <c r="S9714" t="str">
        <f t="shared" si="990"/>
        <v>Recoleta439455</v>
      </c>
    </row>
    <row r="9715" spans="11:19" x14ac:dyDescent="0.3">
      <c r="K9715">
        <f t="shared" si="991"/>
        <v>0</v>
      </c>
      <c r="L9715" t="str">
        <f t="shared" si="988"/>
        <v>Recoleta43945</v>
      </c>
      <c r="M9715" s="9">
        <f t="shared" si="993"/>
        <v>6</v>
      </c>
      <c r="N9715" t="str">
        <f t="shared" si="994"/>
        <v>Recoleta</v>
      </c>
      <c r="O9715" s="1">
        <f t="shared" si="996"/>
        <v>43945</v>
      </c>
      <c r="P9715">
        <f>+VLOOKUP($N9715,[1]Hoja3!$A$4:$E$349,2,0)</f>
        <v>13</v>
      </c>
      <c r="Q9715">
        <f>+VLOOKUP($N9715,[1]Hoja3!$A$4:$E$349,3,0)</f>
        <v>13127</v>
      </c>
      <c r="R9715" t="str">
        <f>+VLOOKUP($N9715,[1]Hoja3!$A$4:$E$349,4,0)</f>
        <v>Metropolitana</v>
      </c>
      <c r="S9715" t="str">
        <f t="shared" si="990"/>
        <v>Recoleta439456</v>
      </c>
    </row>
    <row r="9716" spans="11:19" x14ac:dyDescent="0.3">
      <c r="K9716">
        <f t="shared" si="991"/>
        <v>0</v>
      </c>
      <c r="L9716" t="str">
        <f t="shared" si="988"/>
        <v>Recoleta43945</v>
      </c>
      <c r="M9716" s="9">
        <f t="shared" si="993"/>
        <v>7</v>
      </c>
      <c r="N9716" t="str">
        <f t="shared" si="994"/>
        <v>Recoleta</v>
      </c>
      <c r="O9716" s="1">
        <f t="shared" si="996"/>
        <v>43945</v>
      </c>
      <c r="P9716">
        <f>+VLOOKUP($N9716,[1]Hoja3!$A$4:$E$349,2,0)</f>
        <v>13</v>
      </c>
      <c r="Q9716">
        <f>+VLOOKUP($N9716,[1]Hoja3!$A$4:$E$349,3,0)</f>
        <v>13127</v>
      </c>
      <c r="R9716" t="str">
        <f>+VLOOKUP($N9716,[1]Hoja3!$A$4:$E$349,4,0)</f>
        <v>Metropolitana</v>
      </c>
      <c r="S9716" t="str">
        <f t="shared" si="990"/>
        <v>Recoleta439457</v>
      </c>
    </row>
    <row r="9717" spans="11:19" x14ac:dyDescent="0.3">
      <c r="K9717">
        <f t="shared" si="991"/>
        <v>0</v>
      </c>
      <c r="L9717" t="str">
        <f t="shared" si="988"/>
        <v>Recoleta43945</v>
      </c>
      <c r="M9717" s="9">
        <f t="shared" si="993"/>
        <v>8</v>
      </c>
      <c r="N9717" t="str">
        <f t="shared" si="994"/>
        <v>Recoleta</v>
      </c>
      <c r="O9717" s="1">
        <f t="shared" si="996"/>
        <v>43945</v>
      </c>
      <c r="P9717">
        <f>+VLOOKUP($N9717,[1]Hoja3!$A$4:$E$349,2,0)</f>
        <v>13</v>
      </c>
      <c r="Q9717">
        <f>+VLOOKUP($N9717,[1]Hoja3!$A$4:$E$349,3,0)</f>
        <v>13127</v>
      </c>
      <c r="R9717" t="str">
        <f>+VLOOKUP($N9717,[1]Hoja3!$A$4:$E$349,4,0)</f>
        <v>Metropolitana</v>
      </c>
      <c r="S9717" t="str">
        <f t="shared" si="990"/>
        <v>Recoleta439458</v>
      </c>
    </row>
    <row r="9718" spans="11:19" x14ac:dyDescent="0.3">
      <c r="K9718">
        <f t="shared" si="991"/>
        <v>0</v>
      </c>
      <c r="L9718" t="str">
        <f t="shared" si="988"/>
        <v>Recoleta43945</v>
      </c>
      <c r="M9718" s="9">
        <f t="shared" si="993"/>
        <v>9</v>
      </c>
      <c r="N9718" t="str">
        <f t="shared" si="994"/>
        <v>Recoleta</v>
      </c>
      <c r="O9718" s="1">
        <f t="shared" si="996"/>
        <v>43945</v>
      </c>
      <c r="P9718">
        <f>+VLOOKUP($N9718,[1]Hoja3!$A$4:$E$349,2,0)</f>
        <v>13</v>
      </c>
      <c r="Q9718">
        <f>+VLOOKUP($N9718,[1]Hoja3!$A$4:$E$349,3,0)</f>
        <v>13127</v>
      </c>
      <c r="R9718" t="str">
        <f>+VLOOKUP($N9718,[1]Hoja3!$A$4:$E$349,4,0)</f>
        <v>Metropolitana</v>
      </c>
      <c r="S9718" t="str">
        <f t="shared" si="990"/>
        <v>Recoleta439459</v>
      </c>
    </row>
    <row r="9719" spans="11:19" x14ac:dyDescent="0.3">
      <c r="K9719">
        <f t="shared" si="991"/>
        <v>0</v>
      </c>
      <c r="L9719" t="str">
        <f t="shared" si="988"/>
        <v>Recoleta43945</v>
      </c>
      <c r="M9719" s="9">
        <f t="shared" si="993"/>
        <v>10</v>
      </c>
      <c r="N9719" t="str">
        <f t="shared" si="994"/>
        <v>Recoleta</v>
      </c>
      <c r="O9719" s="1">
        <f t="shared" si="996"/>
        <v>43945</v>
      </c>
      <c r="P9719">
        <f>+VLOOKUP($N9719,[1]Hoja3!$A$4:$E$349,2,0)</f>
        <v>13</v>
      </c>
      <c r="Q9719">
        <f>+VLOOKUP($N9719,[1]Hoja3!$A$4:$E$349,3,0)</f>
        <v>13127</v>
      </c>
      <c r="R9719" t="str">
        <f>+VLOOKUP($N9719,[1]Hoja3!$A$4:$E$349,4,0)</f>
        <v>Metropolitana</v>
      </c>
      <c r="S9719" t="str">
        <f t="shared" si="990"/>
        <v>Recoleta4394510</v>
      </c>
    </row>
    <row r="9720" spans="11:19" x14ac:dyDescent="0.3">
      <c r="K9720">
        <f t="shared" si="991"/>
        <v>0</v>
      </c>
      <c r="L9720" t="str">
        <f t="shared" si="988"/>
        <v>Recoleta43945</v>
      </c>
      <c r="M9720" s="9">
        <f t="shared" si="993"/>
        <v>11</v>
      </c>
      <c r="N9720" t="str">
        <f t="shared" si="994"/>
        <v>Recoleta</v>
      </c>
      <c r="O9720" s="1">
        <f t="shared" si="996"/>
        <v>43945</v>
      </c>
      <c r="P9720">
        <f>+VLOOKUP($N9720,[1]Hoja3!$A$4:$E$349,2,0)</f>
        <v>13</v>
      </c>
      <c r="Q9720">
        <f>+VLOOKUP($N9720,[1]Hoja3!$A$4:$E$349,3,0)</f>
        <v>13127</v>
      </c>
      <c r="R9720" t="str">
        <f>+VLOOKUP($N9720,[1]Hoja3!$A$4:$E$349,4,0)</f>
        <v>Metropolitana</v>
      </c>
      <c r="S9720" t="str">
        <f t="shared" si="990"/>
        <v>Recoleta4394511</v>
      </c>
    </row>
    <row r="9721" spans="11:19" x14ac:dyDescent="0.3">
      <c r="K9721">
        <f t="shared" si="991"/>
        <v>0</v>
      </c>
      <c r="L9721" t="str">
        <f t="shared" si="988"/>
        <v>Recoleta43945</v>
      </c>
      <c r="M9721" s="9">
        <f t="shared" si="993"/>
        <v>12</v>
      </c>
      <c r="N9721" t="str">
        <f t="shared" si="994"/>
        <v>Recoleta</v>
      </c>
      <c r="O9721" s="1">
        <f t="shared" si="996"/>
        <v>43945</v>
      </c>
      <c r="P9721">
        <f>+VLOOKUP($N9721,[1]Hoja3!$A$4:$E$349,2,0)</f>
        <v>13</v>
      </c>
      <c r="Q9721">
        <f>+VLOOKUP($N9721,[1]Hoja3!$A$4:$E$349,3,0)</f>
        <v>13127</v>
      </c>
      <c r="R9721" t="str">
        <f>+VLOOKUP($N9721,[1]Hoja3!$A$4:$E$349,4,0)</f>
        <v>Metropolitana</v>
      </c>
      <c r="S9721" t="str">
        <f t="shared" si="990"/>
        <v>Recoleta4394512</v>
      </c>
    </row>
    <row r="9722" spans="11:19" x14ac:dyDescent="0.3">
      <c r="K9722">
        <f t="shared" si="991"/>
        <v>0</v>
      </c>
      <c r="L9722" t="str">
        <f t="shared" si="988"/>
        <v>Recoleta43945</v>
      </c>
      <c r="M9722" s="9">
        <f t="shared" si="993"/>
        <v>13</v>
      </c>
      <c r="N9722" t="str">
        <f t="shared" si="994"/>
        <v>Recoleta</v>
      </c>
      <c r="O9722" s="1">
        <f t="shared" si="996"/>
        <v>43945</v>
      </c>
      <c r="P9722">
        <f>+VLOOKUP($N9722,[1]Hoja3!$A$4:$E$349,2,0)</f>
        <v>13</v>
      </c>
      <c r="Q9722">
        <f>+VLOOKUP($N9722,[1]Hoja3!$A$4:$E$349,3,0)</f>
        <v>13127</v>
      </c>
      <c r="R9722" t="str">
        <f>+VLOOKUP($N9722,[1]Hoja3!$A$4:$E$349,4,0)</f>
        <v>Metropolitana</v>
      </c>
      <c r="S9722" t="str">
        <f t="shared" si="990"/>
        <v>Recoleta4394513</v>
      </c>
    </row>
    <row r="9723" spans="11:19" x14ac:dyDescent="0.3">
      <c r="K9723">
        <f t="shared" si="991"/>
        <v>0</v>
      </c>
      <c r="L9723" t="str">
        <f t="shared" si="988"/>
        <v>Recoleta43945</v>
      </c>
      <c r="M9723" s="9">
        <f t="shared" si="993"/>
        <v>14</v>
      </c>
      <c r="N9723" t="str">
        <f t="shared" si="994"/>
        <v>Recoleta</v>
      </c>
      <c r="O9723" s="1">
        <f t="shared" si="996"/>
        <v>43945</v>
      </c>
      <c r="P9723">
        <f>+VLOOKUP($N9723,[1]Hoja3!$A$4:$E$349,2,0)</f>
        <v>13</v>
      </c>
      <c r="Q9723">
        <f>+VLOOKUP($N9723,[1]Hoja3!$A$4:$E$349,3,0)</f>
        <v>13127</v>
      </c>
      <c r="R9723" t="str">
        <f>+VLOOKUP($N9723,[1]Hoja3!$A$4:$E$349,4,0)</f>
        <v>Metropolitana</v>
      </c>
      <c r="S9723" t="str">
        <f t="shared" si="990"/>
        <v>Recoleta4394514</v>
      </c>
    </row>
    <row r="9724" spans="11:19" x14ac:dyDescent="0.3">
      <c r="K9724">
        <f t="shared" si="991"/>
        <v>0</v>
      </c>
      <c r="L9724" t="str">
        <f t="shared" si="988"/>
        <v>Recoleta43945</v>
      </c>
      <c r="M9724" s="9">
        <f t="shared" si="993"/>
        <v>15</v>
      </c>
      <c r="N9724" t="str">
        <f t="shared" si="994"/>
        <v>Recoleta</v>
      </c>
      <c r="O9724" s="1">
        <f t="shared" si="996"/>
        <v>43945</v>
      </c>
      <c r="P9724">
        <f>+VLOOKUP($N9724,[1]Hoja3!$A$4:$E$349,2,0)</f>
        <v>13</v>
      </c>
      <c r="Q9724">
        <f>+VLOOKUP($N9724,[1]Hoja3!$A$4:$E$349,3,0)</f>
        <v>13127</v>
      </c>
      <c r="R9724" t="str">
        <f>+VLOOKUP($N9724,[1]Hoja3!$A$4:$E$349,4,0)</f>
        <v>Metropolitana</v>
      </c>
      <c r="S9724" t="str">
        <f t="shared" si="990"/>
        <v>Recoleta4394515</v>
      </c>
    </row>
    <row r="9725" spans="11:19" x14ac:dyDescent="0.3">
      <c r="K9725">
        <f t="shared" si="991"/>
        <v>0</v>
      </c>
      <c r="L9725" t="str">
        <f t="shared" si="988"/>
        <v>Recoleta43945</v>
      </c>
      <c r="M9725" s="9">
        <f t="shared" si="993"/>
        <v>16</v>
      </c>
      <c r="N9725" t="str">
        <f t="shared" si="994"/>
        <v>Recoleta</v>
      </c>
      <c r="O9725" s="1">
        <f t="shared" si="996"/>
        <v>43945</v>
      </c>
      <c r="P9725">
        <f>+VLOOKUP($N9725,[1]Hoja3!$A$4:$E$349,2,0)</f>
        <v>13</v>
      </c>
      <c r="Q9725">
        <f>+VLOOKUP($N9725,[1]Hoja3!$A$4:$E$349,3,0)</f>
        <v>13127</v>
      </c>
      <c r="R9725" t="str">
        <f>+VLOOKUP($N9725,[1]Hoja3!$A$4:$E$349,4,0)</f>
        <v>Metropolitana</v>
      </c>
      <c r="S9725" t="str">
        <f t="shared" si="990"/>
        <v>Recoleta4394516</v>
      </c>
    </row>
    <row r="9726" spans="11:19" x14ac:dyDescent="0.3">
      <c r="K9726">
        <f t="shared" si="991"/>
        <v>0</v>
      </c>
      <c r="L9726" t="str">
        <f t="shared" ref="L9726:L9789" si="997">+N9726&amp;O9726</f>
        <v>Recoleta43945</v>
      </c>
      <c r="M9726" s="9">
        <f t="shared" si="993"/>
        <v>17</v>
      </c>
      <c r="N9726" t="str">
        <f t="shared" si="994"/>
        <v>Recoleta</v>
      </c>
      <c r="O9726" s="1">
        <f t="shared" ref="N9726:O9741" si="998">+O9725</f>
        <v>43945</v>
      </c>
      <c r="P9726">
        <f>+VLOOKUP($N9726,[1]Hoja3!$A$4:$E$349,2,0)</f>
        <v>13</v>
      </c>
      <c r="Q9726">
        <f>+VLOOKUP($N9726,[1]Hoja3!$A$4:$E$349,3,0)</f>
        <v>13127</v>
      </c>
      <c r="R9726" t="str">
        <f>+VLOOKUP($N9726,[1]Hoja3!$A$4:$E$349,4,0)</f>
        <v>Metropolitana</v>
      </c>
      <c r="S9726" t="str">
        <f t="shared" ref="S9726:S9789" si="999">+N9726&amp;O9726&amp;M9726</f>
        <v>Recoleta4394517</v>
      </c>
    </row>
    <row r="9727" spans="11:19" x14ac:dyDescent="0.3">
      <c r="K9727">
        <f t="shared" si="991"/>
        <v>0</v>
      </c>
      <c r="L9727" t="str">
        <f t="shared" si="997"/>
        <v>Recoleta43945</v>
      </c>
      <c r="M9727" s="9">
        <f t="shared" si="993"/>
        <v>18</v>
      </c>
      <c r="N9727" t="str">
        <f t="shared" si="994"/>
        <v>Recoleta</v>
      </c>
      <c r="O9727" s="1">
        <f t="shared" si="998"/>
        <v>43945</v>
      </c>
      <c r="P9727">
        <f>+VLOOKUP($N9727,[1]Hoja3!$A$4:$E$349,2,0)</f>
        <v>13</v>
      </c>
      <c r="Q9727">
        <f>+VLOOKUP($N9727,[1]Hoja3!$A$4:$E$349,3,0)</f>
        <v>13127</v>
      </c>
      <c r="R9727" t="str">
        <f>+VLOOKUP($N9727,[1]Hoja3!$A$4:$E$349,4,0)</f>
        <v>Metropolitana</v>
      </c>
      <c r="S9727" t="str">
        <f t="shared" si="999"/>
        <v>Recoleta4394518</v>
      </c>
    </row>
    <row r="9728" spans="11:19" x14ac:dyDescent="0.3">
      <c r="K9728">
        <f t="shared" si="991"/>
        <v>0</v>
      </c>
      <c r="L9728" t="str">
        <f t="shared" si="997"/>
        <v>Recoleta43945</v>
      </c>
      <c r="M9728" s="9">
        <f t="shared" si="993"/>
        <v>19</v>
      </c>
      <c r="N9728" t="str">
        <f t="shared" si="994"/>
        <v>Recoleta</v>
      </c>
      <c r="O9728" s="1">
        <f t="shared" si="998"/>
        <v>43945</v>
      </c>
      <c r="P9728">
        <f>+VLOOKUP($N9728,[1]Hoja3!$A$4:$E$349,2,0)</f>
        <v>13</v>
      </c>
      <c r="Q9728">
        <f>+VLOOKUP($N9728,[1]Hoja3!$A$4:$E$349,3,0)</f>
        <v>13127</v>
      </c>
      <c r="R9728" t="str">
        <f>+VLOOKUP($N9728,[1]Hoja3!$A$4:$E$349,4,0)</f>
        <v>Metropolitana</v>
      </c>
      <c r="S9728" t="str">
        <f t="shared" si="999"/>
        <v>Recoleta4394519</v>
      </c>
    </row>
    <row r="9729" spans="11:19" x14ac:dyDescent="0.3">
      <c r="K9729">
        <f t="shared" si="991"/>
        <v>0</v>
      </c>
      <c r="L9729" t="str">
        <f t="shared" si="997"/>
        <v>Recoleta43945</v>
      </c>
      <c r="M9729" s="9">
        <f t="shared" si="993"/>
        <v>20</v>
      </c>
      <c r="N9729" t="str">
        <f t="shared" si="994"/>
        <v>Recoleta</v>
      </c>
      <c r="O9729" s="1">
        <f t="shared" si="998"/>
        <v>43945</v>
      </c>
      <c r="P9729">
        <f>+VLOOKUP($N9729,[1]Hoja3!$A$4:$E$349,2,0)</f>
        <v>13</v>
      </c>
      <c r="Q9729">
        <f>+VLOOKUP($N9729,[1]Hoja3!$A$4:$E$349,3,0)</f>
        <v>13127</v>
      </c>
      <c r="R9729" t="str">
        <f>+VLOOKUP($N9729,[1]Hoja3!$A$4:$E$349,4,0)</f>
        <v>Metropolitana</v>
      </c>
      <c r="S9729" t="str">
        <f t="shared" si="999"/>
        <v>Recoleta4394520</v>
      </c>
    </row>
    <row r="9730" spans="11:19" x14ac:dyDescent="0.3">
      <c r="K9730">
        <f t="shared" si="991"/>
        <v>0</v>
      </c>
      <c r="L9730" t="str">
        <f t="shared" si="997"/>
        <v>Recoleta43945</v>
      </c>
      <c r="M9730" s="9">
        <f t="shared" si="993"/>
        <v>21</v>
      </c>
      <c r="N9730" t="str">
        <f t="shared" si="994"/>
        <v>Recoleta</v>
      </c>
      <c r="O9730" s="1">
        <f t="shared" si="998"/>
        <v>43945</v>
      </c>
      <c r="P9730">
        <f>+VLOOKUP($N9730,[1]Hoja3!$A$4:$E$349,2,0)</f>
        <v>13</v>
      </c>
      <c r="Q9730">
        <f>+VLOOKUP($N9730,[1]Hoja3!$A$4:$E$349,3,0)</f>
        <v>13127</v>
      </c>
      <c r="R9730" t="str">
        <f>+VLOOKUP($N9730,[1]Hoja3!$A$4:$E$349,4,0)</f>
        <v>Metropolitana</v>
      </c>
      <c r="S9730" t="str">
        <f t="shared" si="999"/>
        <v>Recoleta4394521</v>
      </c>
    </row>
    <row r="9731" spans="11:19" x14ac:dyDescent="0.3">
      <c r="K9731">
        <f t="shared" si="991"/>
        <v>0</v>
      </c>
      <c r="L9731" t="str">
        <f t="shared" si="997"/>
        <v>Recoleta43945</v>
      </c>
      <c r="M9731" s="9">
        <f t="shared" si="993"/>
        <v>22</v>
      </c>
      <c r="N9731" t="str">
        <f t="shared" si="994"/>
        <v>Recoleta</v>
      </c>
      <c r="O9731" s="1">
        <f t="shared" si="998"/>
        <v>43945</v>
      </c>
      <c r="P9731">
        <f>+VLOOKUP($N9731,[1]Hoja3!$A$4:$E$349,2,0)</f>
        <v>13</v>
      </c>
      <c r="Q9731">
        <f>+VLOOKUP($N9731,[1]Hoja3!$A$4:$E$349,3,0)</f>
        <v>13127</v>
      </c>
      <c r="R9731" t="str">
        <f>+VLOOKUP($N9731,[1]Hoja3!$A$4:$E$349,4,0)</f>
        <v>Metropolitana</v>
      </c>
      <c r="S9731" t="str">
        <f t="shared" si="999"/>
        <v>Recoleta4394522</v>
      </c>
    </row>
    <row r="9732" spans="11:19" x14ac:dyDescent="0.3">
      <c r="K9732">
        <f t="shared" si="991"/>
        <v>0</v>
      </c>
      <c r="L9732" t="str">
        <f t="shared" si="997"/>
        <v>Recoleta43945</v>
      </c>
      <c r="M9732" s="9">
        <f t="shared" si="993"/>
        <v>23</v>
      </c>
      <c r="N9732" t="str">
        <f t="shared" si="994"/>
        <v>Recoleta</v>
      </c>
      <c r="O9732" s="1">
        <f t="shared" si="998"/>
        <v>43945</v>
      </c>
      <c r="P9732">
        <f>+VLOOKUP($N9732,[1]Hoja3!$A$4:$E$349,2,0)</f>
        <v>13</v>
      </c>
      <c r="Q9732">
        <f>+VLOOKUP($N9732,[1]Hoja3!$A$4:$E$349,3,0)</f>
        <v>13127</v>
      </c>
      <c r="R9732" t="str">
        <f>+VLOOKUP($N9732,[1]Hoja3!$A$4:$E$349,4,0)</f>
        <v>Metropolitana</v>
      </c>
      <c r="S9732" t="str">
        <f t="shared" si="999"/>
        <v>Recoleta4394523</v>
      </c>
    </row>
    <row r="9733" spans="11:19" x14ac:dyDescent="0.3">
      <c r="K9733">
        <f t="shared" si="991"/>
        <v>0</v>
      </c>
      <c r="L9733" t="str">
        <f t="shared" si="997"/>
        <v>Victoria43945</v>
      </c>
      <c r="M9733" s="9">
        <v>1</v>
      </c>
      <c r="N9733" t="s">
        <v>354</v>
      </c>
      <c r="O9733" s="1">
        <f t="shared" si="998"/>
        <v>43945</v>
      </c>
      <c r="P9733">
        <f>+VLOOKUP($N9733,[1]Hoja3!$A$4:$E$349,2,0)</f>
        <v>9</v>
      </c>
      <c r="Q9733">
        <f>+VLOOKUP($N9733,[1]Hoja3!$A$4:$E$349,3,0)</f>
        <v>9211</v>
      </c>
      <c r="R9733" t="str">
        <f>+VLOOKUP($N9733,[1]Hoja3!$A$4:$E$349,4,0)</f>
        <v>Araucanía</v>
      </c>
      <c r="S9733" t="str">
        <f t="shared" si="999"/>
        <v>Victoria439451</v>
      </c>
    </row>
    <row r="9734" spans="11:19" x14ac:dyDescent="0.3">
      <c r="K9734">
        <f t="shared" si="991"/>
        <v>0</v>
      </c>
      <c r="L9734" t="str">
        <f t="shared" si="997"/>
        <v>Victoria43945</v>
      </c>
      <c r="M9734" s="9">
        <f t="shared" si="993"/>
        <v>2</v>
      </c>
      <c r="N9734" t="str">
        <f t="shared" si="994"/>
        <v>Victoria</v>
      </c>
      <c r="O9734" s="1">
        <f t="shared" si="998"/>
        <v>43945</v>
      </c>
      <c r="P9734">
        <f>+VLOOKUP($N9734,[1]Hoja3!$A$4:$E$349,2,0)</f>
        <v>9</v>
      </c>
      <c r="Q9734">
        <f>+VLOOKUP($N9734,[1]Hoja3!$A$4:$E$349,3,0)</f>
        <v>9211</v>
      </c>
      <c r="R9734" t="str">
        <f>+VLOOKUP($N9734,[1]Hoja3!$A$4:$E$349,4,0)</f>
        <v>Araucanía</v>
      </c>
      <c r="S9734" t="str">
        <f t="shared" si="999"/>
        <v>Victoria439452</v>
      </c>
    </row>
    <row r="9735" spans="11:19" x14ac:dyDescent="0.3">
      <c r="K9735">
        <f t="shared" ref="K9735:K9798" si="1000">+COUNTIFS($L$6:$L$20000,B9735)</f>
        <v>0</v>
      </c>
      <c r="L9735" t="str">
        <f t="shared" si="997"/>
        <v>Victoria43945</v>
      </c>
      <c r="M9735" s="9">
        <f t="shared" si="993"/>
        <v>3</v>
      </c>
      <c r="N9735" t="str">
        <f t="shared" si="994"/>
        <v>Victoria</v>
      </c>
      <c r="O9735" s="1">
        <f t="shared" si="998"/>
        <v>43945</v>
      </c>
      <c r="P9735">
        <f>+VLOOKUP($N9735,[1]Hoja3!$A$4:$E$349,2,0)</f>
        <v>9</v>
      </c>
      <c r="Q9735">
        <f>+VLOOKUP($N9735,[1]Hoja3!$A$4:$E$349,3,0)</f>
        <v>9211</v>
      </c>
      <c r="R9735" t="str">
        <f>+VLOOKUP($N9735,[1]Hoja3!$A$4:$E$349,4,0)</f>
        <v>Araucanía</v>
      </c>
      <c r="S9735" t="str">
        <f t="shared" si="999"/>
        <v>Victoria439453</v>
      </c>
    </row>
    <row r="9736" spans="11:19" x14ac:dyDescent="0.3">
      <c r="K9736">
        <f t="shared" si="1000"/>
        <v>0</v>
      </c>
      <c r="L9736" t="str">
        <f t="shared" si="997"/>
        <v>Victoria43945</v>
      </c>
      <c r="M9736" s="9">
        <f t="shared" si="993"/>
        <v>4</v>
      </c>
      <c r="N9736" t="str">
        <f t="shared" si="994"/>
        <v>Victoria</v>
      </c>
      <c r="O9736" s="1">
        <f t="shared" si="998"/>
        <v>43945</v>
      </c>
      <c r="P9736">
        <f>+VLOOKUP($N9736,[1]Hoja3!$A$4:$E$349,2,0)</f>
        <v>9</v>
      </c>
      <c r="Q9736">
        <f>+VLOOKUP($N9736,[1]Hoja3!$A$4:$E$349,3,0)</f>
        <v>9211</v>
      </c>
      <c r="R9736" t="str">
        <f>+VLOOKUP($N9736,[1]Hoja3!$A$4:$E$349,4,0)</f>
        <v>Araucanía</v>
      </c>
      <c r="S9736" t="str">
        <f t="shared" si="999"/>
        <v>Victoria439454</v>
      </c>
    </row>
    <row r="9737" spans="11:19" x14ac:dyDescent="0.3">
      <c r="K9737">
        <f t="shared" si="1000"/>
        <v>0</v>
      </c>
      <c r="L9737" t="str">
        <f t="shared" si="997"/>
        <v>Victoria43945</v>
      </c>
      <c r="M9737" s="9">
        <f t="shared" si="993"/>
        <v>5</v>
      </c>
      <c r="N9737" t="str">
        <f t="shared" si="994"/>
        <v>Victoria</v>
      </c>
      <c r="O9737" s="1">
        <f t="shared" si="998"/>
        <v>43945</v>
      </c>
      <c r="P9737">
        <f>+VLOOKUP($N9737,[1]Hoja3!$A$4:$E$349,2,0)</f>
        <v>9</v>
      </c>
      <c r="Q9737">
        <f>+VLOOKUP($N9737,[1]Hoja3!$A$4:$E$349,3,0)</f>
        <v>9211</v>
      </c>
      <c r="R9737" t="str">
        <f>+VLOOKUP($N9737,[1]Hoja3!$A$4:$E$349,4,0)</f>
        <v>Araucanía</v>
      </c>
      <c r="S9737" t="str">
        <f t="shared" si="999"/>
        <v>Victoria439455</v>
      </c>
    </row>
    <row r="9738" spans="11:19" x14ac:dyDescent="0.3">
      <c r="K9738">
        <f t="shared" si="1000"/>
        <v>0</v>
      </c>
      <c r="L9738" t="str">
        <f t="shared" si="997"/>
        <v>Victoria43945</v>
      </c>
      <c r="M9738" s="9">
        <f t="shared" si="993"/>
        <v>6</v>
      </c>
      <c r="N9738" t="str">
        <f t="shared" si="994"/>
        <v>Victoria</v>
      </c>
      <c r="O9738" s="1">
        <f t="shared" si="998"/>
        <v>43945</v>
      </c>
      <c r="P9738">
        <f>+VLOOKUP($N9738,[1]Hoja3!$A$4:$E$349,2,0)</f>
        <v>9</v>
      </c>
      <c r="Q9738">
        <f>+VLOOKUP($N9738,[1]Hoja3!$A$4:$E$349,3,0)</f>
        <v>9211</v>
      </c>
      <c r="R9738" t="str">
        <f>+VLOOKUP($N9738,[1]Hoja3!$A$4:$E$349,4,0)</f>
        <v>Araucanía</v>
      </c>
      <c r="S9738" t="str">
        <f t="shared" si="999"/>
        <v>Victoria439456</v>
      </c>
    </row>
    <row r="9739" spans="11:19" x14ac:dyDescent="0.3">
      <c r="K9739">
        <f t="shared" si="1000"/>
        <v>0</v>
      </c>
      <c r="L9739" t="str">
        <f t="shared" si="997"/>
        <v>Victoria43945</v>
      </c>
      <c r="M9739" s="9">
        <f t="shared" si="993"/>
        <v>7</v>
      </c>
      <c r="N9739" t="str">
        <f t="shared" si="994"/>
        <v>Victoria</v>
      </c>
      <c r="O9739" s="1">
        <f t="shared" si="998"/>
        <v>43945</v>
      </c>
      <c r="P9739">
        <f>+VLOOKUP($N9739,[1]Hoja3!$A$4:$E$349,2,0)</f>
        <v>9</v>
      </c>
      <c r="Q9739">
        <f>+VLOOKUP($N9739,[1]Hoja3!$A$4:$E$349,3,0)</f>
        <v>9211</v>
      </c>
      <c r="R9739" t="str">
        <f>+VLOOKUP($N9739,[1]Hoja3!$A$4:$E$349,4,0)</f>
        <v>Araucanía</v>
      </c>
      <c r="S9739" t="str">
        <f t="shared" si="999"/>
        <v>Victoria439457</v>
      </c>
    </row>
    <row r="9740" spans="11:19" x14ac:dyDescent="0.3">
      <c r="K9740">
        <f t="shared" si="1000"/>
        <v>0</v>
      </c>
      <c r="L9740" t="str">
        <f t="shared" si="997"/>
        <v>Victoria43945</v>
      </c>
      <c r="M9740" s="9">
        <f t="shared" si="993"/>
        <v>8</v>
      </c>
      <c r="N9740" t="str">
        <f t="shared" si="994"/>
        <v>Victoria</v>
      </c>
      <c r="O9740" s="1">
        <f t="shared" si="998"/>
        <v>43945</v>
      </c>
      <c r="P9740">
        <f>+VLOOKUP($N9740,[1]Hoja3!$A$4:$E$349,2,0)</f>
        <v>9</v>
      </c>
      <c r="Q9740">
        <f>+VLOOKUP($N9740,[1]Hoja3!$A$4:$E$349,3,0)</f>
        <v>9211</v>
      </c>
      <c r="R9740" t="str">
        <f>+VLOOKUP($N9740,[1]Hoja3!$A$4:$E$349,4,0)</f>
        <v>Araucanía</v>
      </c>
      <c r="S9740" t="str">
        <f t="shared" si="999"/>
        <v>Victoria439458</v>
      </c>
    </row>
    <row r="9741" spans="11:19" x14ac:dyDescent="0.3">
      <c r="K9741">
        <f t="shared" si="1000"/>
        <v>0</v>
      </c>
      <c r="L9741" t="str">
        <f t="shared" si="997"/>
        <v>Victoria43945</v>
      </c>
      <c r="M9741" s="9">
        <f t="shared" si="993"/>
        <v>9</v>
      </c>
      <c r="N9741" t="str">
        <f t="shared" si="994"/>
        <v>Victoria</v>
      </c>
      <c r="O9741" s="1">
        <f t="shared" si="998"/>
        <v>43945</v>
      </c>
      <c r="P9741">
        <f>+VLOOKUP($N9741,[1]Hoja3!$A$4:$E$349,2,0)</f>
        <v>9</v>
      </c>
      <c r="Q9741">
        <f>+VLOOKUP($N9741,[1]Hoja3!$A$4:$E$349,3,0)</f>
        <v>9211</v>
      </c>
      <c r="R9741" t="str">
        <f>+VLOOKUP($N9741,[1]Hoja3!$A$4:$E$349,4,0)</f>
        <v>Araucanía</v>
      </c>
      <c r="S9741" t="str">
        <f t="shared" si="999"/>
        <v>Victoria439459</v>
      </c>
    </row>
    <row r="9742" spans="11:19" x14ac:dyDescent="0.3">
      <c r="K9742">
        <f t="shared" si="1000"/>
        <v>0</v>
      </c>
      <c r="L9742" t="str">
        <f t="shared" si="997"/>
        <v>Victoria43945</v>
      </c>
      <c r="M9742" s="9">
        <f t="shared" si="993"/>
        <v>10</v>
      </c>
      <c r="N9742" t="str">
        <f t="shared" si="994"/>
        <v>Victoria</v>
      </c>
      <c r="O9742" s="1">
        <f t="shared" ref="N9742:O9757" si="1001">+O9741</f>
        <v>43945</v>
      </c>
      <c r="P9742">
        <f>+VLOOKUP($N9742,[1]Hoja3!$A$4:$E$349,2,0)</f>
        <v>9</v>
      </c>
      <c r="Q9742">
        <f>+VLOOKUP($N9742,[1]Hoja3!$A$4:$E$349,3,0)</f>
        <v>9211</v>
      </c>
      <c r="R9742" t="str">
        <f>+VLOOKUP($N9742,[1]Hoja3!$A$4:$E$349,4,0)</f>
        <v>Araucanía</v>
      </c>
      <c r="S9742" t="str">
        <f t="shared" si="999"/>
        <v>Victoria4394510</v>
      </c>
    </row>
    <row r="9743" spans="11:19" x14ac:dyDescent="0.3">
      <c r="K9743">
        <f t="shared" si="1000"/>
        <v>0</v>
      </c>
      <c r="L9743" t="str">
        <f t="shared" si="997"/>
        <v>Victoria43945</v>
      </c>
      <c r="M9743" s="9">
        <f t="shared" si="993"/>
        <v>11</v>
      </c>
      <c r="N9743" t="str">
        <f t="shared" si="994"/>
        <v>Victoria</v>
      </c>
      <c r="O9743" s="1">
        <f t="shared" si="1001"/>
        <v>43945</v>
      </c>
      <c r="P9743">
        <f>+VLOOKUP($N9743,[1]Hoja3!$A$4:$E$349,2,0)</f>
        <v>9</v>
      </c>
      <c r="Q9743">
        <f>+VLOOKUP($N9743,[1]Hoja3!$A$4:$E$349,3,0)</f>
        <v>9211</v>
      </c>
      <c r="R9743" t="str">
        <f>+VLOOKUP($N9743,[1]Hoja3!$A$4:$E$349,4,0)</f>
        <v>Araucanía</v>
      </c>
      <c r="S9743" t="str">
        <f t="shared" si="999"/>
        <v>Victoria4394511</v>
      </c>
    </row>
    <row r="9744" spans="11:19" x14ac:dyDescent="0.3">
      <c r="K9744">
        <f t="shared" si="1000"/>
        <v>0</v>
      </c>
      <c r="L9744" t="str">
        <f t="shared" si="997"/>
        <v>Victoria43945</v>
      </c>
      <c r="M9744" s="9">
        <f t="shared" si="993"/>
        <v>12</v>
      </c>
      <c r="N9744" t="str">
        <f t="shared" si="994"/>
        <v>Victoria</v>
      </c>
      <c r="O9744" s="1">
        <f t="shared" si="1001"/>
        <v>43945</v>
      </c>
      <c r="P9744">
        <f>+VLOOKUP($N9744,[1]Hoja3!$A$4:$E$349,2,0)</f>
        <v>9</v>
      </c>
      <c r="Q9744">
        <f>+VLOOKUP($N9744,[1]Hoja3!$A$4:$E$349,3,0)</f>
        <v>9211</v>
      </c>
      <c r="R9744" t="str">
        <f>+VLOOKUP($N9744,[1]Hoja3!$A$4:$E$349,4,0)</f>
        <v>Araucanía</v>
      </c>
      <c r="S9744" t="str">
        <f t="shared" si="999"/>
        <v>Victoria4394512</v>
      </c>
    </row>
    <row r="9745" spans="11:19" x14ac:dyDescent="0.3">
      <c r="K9745">
        <f t="shared" si="1000"/>
        <v>0</v>
      </c>
      <c r="L9745" t="str">
        <f t="shared" si="997"/>
        <v>Victoria43945</v>
      </c>
      <c r="M9745" s="9">
        <f t="shared" si="993"/>
        <v>13</v>
      </c>
      <c r="N9745" t="str">
        <f t="shared" si="994"/>
        <v>Victoria</v>
      </c>
      <c r="O9745" s="1">
        <f t="shared" si="1001"/>
        <v>43945</v>
      </c>
      <c r="P9745">
        <f>+VLOOKUP($N9745,[1]Hoja3!$A$4:$E$349,2,0)</f>
        <v>9</v>
      </c>
      <c r="Q9745">
        <f>+VLOOKUP($N9745,[1]Hoja3!$A$4:$E$349,3,0)</f>
        <v>9211</v>
      </c>
      <c r="R9745" t="str">
        <f>+VLOOKUP($N9745,[1]Hoja3!$A$4:$E$349,4,0)</f>
        <v>Araucanía</v>
      </c>
      <c r="S9745" t="str">
        <f t="shared" si="999"/>
        <v>Victoria4394513</v>
      </c>
    </row>
    <row r="9746" spans="11:19" x14ac:dyDescent="0.3">
      <c r="K9746">
        <f t="shared" si="1000"/>
        <v>0</v>
      </c>
      <c r="L9746" t="str">
        <f t="shared" si="997"/>
        <v>Victoria43945</v>
      </c>
      <c r="M9746" s="9">
        <f t="shared" si="993"/>
        <v>14</v>
      </c>
      <c r="N9746" t="str">
        <f t="shared" si="994"/>
        <v>Victoria</v>
      </c>
      <c r="O9746" s="1">
        <f t="shared" si="1001"/>
        <v>43945</v>
      </c>
      <c r="P9746">
        <f>+VLOOKUP($N9746,[1]Hoja3!$A$4:$E$349,2,0)</f>
        <v>9</v>
      </c>
      <c r="Q9746">
        <f>+VLOOKUP($N9746,[1]Hoja3!$A$4:$E$349,3,0)</f>
        <v>9211</v>
      </c>
      <c r="R9746" t="str">
        <f>+VLOOKUP($N9746,[1]Hoja3!$A$4:$E$349,4,0)</f>
        <v>Araucanía</v>
      </c>
      <c r="S9746" t="str">
        <f t="shared" si="999"/>
        <v>Victoria4394514</v>
      </c>
    </row>
    <row r="9747" spans="11:19" x14ac:dyDescent="0.3">
      <c r="K9747">
        <f t="shared" si="1000"/>
        <v>0</v>
      </c>
      <c r="L9747" t="str">
        <f t="shared" si="997"/>
        <v>Victoria43945</v>
      </c>
      <c r="M9747" s="9">
        <f t="shared" si="993"/>
        <v>15</v>
      </c>
      <c r="N9747" t="str">
        <f t="shared" si="994"/>
        <v>Victoria</v>
      </c>
      <c r="O9747" s="1">
        <f t="shared" si="1001"/>
        <v>43945</v>
      </c>
      <c r="P9747">
        <f>+VLOOKUP($N9747,[1]Hoja3!$A$4:$E$349,2,0)</f>
        <v>9</v>
      </c>
      <c r="Q9747">
        <f>+VLOOKUP($N9747,[1]Hoja3!$A$4:$E$349,3,0)</f>
        <v>9211</v>
      </c>
      <c r="R9747" t="str">
        <f>+VLOOKUP($N9747,[1]Hoja3!$A$4:$E$349,4,0)</f>
        <v>Araucanía</v>
      </c>
      <c r="S9747" t="str">
        <f t="shared" si="999"/>
        <v>Victoria4394515</v>
      </c>
    </row>
    <row r="9748" spans="11:19" x14ac:dyDescent="0.3">
      <c r="K9748">
        <f t="shared" si="1000"/>
        <v>0</v>
      </c>
      <c r="L9748" t="str">
        <f t="shared" si="997"/>
        <v>Victoria43945</v>
      </c>
      <c r="M9748" s="9">
        <f t="shared" si="993"/>
        <v>16</v>
      </c>
      <c r="N9748" t="str">
        <f t="shared" si="994"/>
        <v>Victoria</v>
      </c>
      <c r="O9748" s="1">
        <f t="shared" si="1001"/>
        <v>43945</v>
      </c>
      <c r="P9748">
        <f>+VLOOKUP($N9748,[1]Hoja3!$A$4:$E$349,2,0)</f>
        <v>9</v>
      </c>
      <c r="Q9748">
        <f>+VLOOKUP($N9748,[1]Hoja3!$A$4:$E$349,3,0)</f>
        <v>9211</v>
      </c>
      <c r="R9748" t="str">
        <f>+VLOOKUP($N9748,[1]Hoja3!$A$4:$E$349,4,0)</f>
        <v>Araucanía</v>
      </c>
      <c r="S9748" t="str">
        <f t="shared" si="999"/>
        <v>Victoria4394516</v>
      </c>
    </row>
    <row r="9749" spans="11:19" x14ac:dyDescent="0.3">
      <c r="K9749">
        <f t="shared" si="1000"/>
        <v>0</v>
      </c>
      <c r="L9749" t="str">
        <f t="shared" si="997"/>
        <v>Victoria43945</v>
      </c>
      <c r="M9749" s="9">
        <f t="shared" si="993"/>
        <v>17</v>
      </c>
      <c r="N9749" t="str">
        <f t="shared" si="994"/>
        <v>Victoria</v>
      </c>
      <c r="O9749" s="1">
        <f t="shared" si="1001"/>
        <v>43945</v>
      </c>
      <c r="P9749">
        <f>+VLOOKUP($N9749,[1]Hoja3!$A$4:$E$349,2,0)</f>
        <v>9</v>
      </c>
      <c r="Q9749">
        <f>+VLOOKUP($N9749,[1]Hoja3!$A$4:$E$349,3,0)</f>
        <v>9211</v>
      </c>
      <c r="R9749" t="str">
        <f>+VLOOKUP($N9749,[1]Hoja3!$A$4:$E$349,4,0)</f>
        <v>Araucanía</v>
      </c>
      <c r="S9749" t="str">
        <f t="shared" si="999"/>
        <v>Victoria4394517</v>
      </c>
    </row>
    <row r="9750" spans="11:19" x14ac:dyDescent="0.3">
      <c r="K9750">
        <f t="shared" si="1000"/>
        <v>0</v>
      </c>
      <c r="L9750" t="str">
        <f t="shared" si="997"/>
        <v>Victoria43945</v>
      </c>
      <c r="M9750" s="9">
        <f t="shared" si="993"/>
        <v>18</v>
      </c>
      <c r="N9750" t="str">
        <f t="shared" si="994"/>
        <v>Victoria</v>
      </c>
      <c r="O9750" s="1">
        <f t="shared" si="1001"/>
        <v>43945</v>
      </c>
      <c r="P9750">
        <f>+VLOOKUP($N9750,[1]Hoja3!$A$4:$E$349,2,0)</f>
        <v>9</v>
      </c>
      <c r="Q9750">
        <f>+VLOOKUP($N9750,[1]Hoja3!$A$4:$E$349,3,0)</f>
        <v>9211</v>
      </c>
      <c r="R9750" t="str">
        <f>+VLOOKUP($N9750,[1]Hoja3!$A$4:$E$349,4,0)</f>
        <v>Araucanía</v>
      </c>
      <c r="S9750" t="str">
        <f t="shared" si="999"/>
        <v>Victoria4394518</v>
      </c>
    </row>
    <row r="9751" spans="11:19" x14ac:dyDescent="0.3">
      <c r="K9751">
        <f t="shared" si="1000"/>
        <v>0</v>
      </c>
      <c r="L9751" t="str">
        <f t="shared" si="997"/>
        <v>Victoria43945</v>
      </c>
      <c r="M9751" s="9">
        <f t="shared" si="993"/>
        <v>19</v>
      </c>
      <c r="N9751" t="str">
        <f t="shared" si="994"/>
        <v>Victoria</v>
      </c>
      <c r="O9751" s="1">
        <f t="shared" si="1001"/>
        <v>43945</v>
      </c>
      <c r="P9751">
        <f>+VLOOKUP($N9751,[1]Hoja3!$A$4:$E$349,2,0)</f>
        <v>9</v>
      </c>
      <c r="Q9751">
        <f>+VLOOKUP($N9751,[1]Hoja3!$A$4:$E$349,3,0)</f>
        <v>9211</v>
      </c>
      <c r="R9751" t="str">
        <f>+VLOOKUP($N9751,[1]Hoja3!$A$4:$E$349,4,0)</f>
        <v>Araucanía</v>
      </c>
      <c r="S9751" t="str">
        <f t="shared" si="999"/>
        <v>Victoria4394519</v>
      </c>
    </row>
    <row r="9752" spans="11:19" x14ac:dyDescent="0.3">
      <c r="K9752">
        <f t="shared" si="1000"/>
        <v>0</v>
      </c>
      <c r="L9752" t="str">
        <f t="shared" si="997"/>
        <v>Victoria43945</v>
      </c>
      <c r="M9752" s="9">
        <f t="shared" si="993"/>
        <v>20</v>
      </c>
      <c r="N9752" t="str">
        <f t="shared" si="994"/>
        <v>Victoria</v>
      </c>
      <c r="O9752" s="1">
        <f t="shared" si="1001"/>
        <v>43945</v>
      </c>
      <c r="P9752">
        <f>+VLOOKUP($N9752,[1]Hoja3!$A$4:$E$349,2,0)</f>
        <v>9</v>
      </c>
      <c r="Q9752">
        <f>+VLOOKUP($N9752,[1]Hoja3!$A$4:$E$349,3,0)</f>
        <v>9211</v>
      </c>
      <c r="R9752" t="str">
        <f>+VLOOKUP($N9752,[1]Hoja3!$A$4:$E$349,4,0)</f>
        <v>Araucanía</v>
      </c>
      <c r="S9752" t="str">
        <f t="shared" si="999"/>
        <v>Victoria4394520</v>
      </c>
    </row>
    <row r="9753" spans="11:19" x14ac:dyDescent="0.3">
      <c r="K9753">
        <f t="shared" si="1000"/>
        <v>0</v>
      </c>
      <c r="L9753" t="str">
        <f t="shared" si="997"/>
        <v>Victoria43945</v>
      </c>
      <c r="M9753" s="9">
        <f t="shared" si="993"/>
        <v>21</v>
      </c>
      <c r="N9753" t="str">
        <f t="shared" si="994"/>
        <v>Victoria</v>
      </c>
      <c r="O9753" s="1">
        <f t="shared" si="1001"/>
        <v>43945</v>
      </c>
      <c r="P9753">
        <f>+VLOOKUP($N9753,[1]Hoja3!$A$4:$E$349,2,0)</f>
        <v>9</v>
      </c>
      <c r="Q9753">
        <f>+VLOOKUP($N9753,[1]Hoja3!$A$4:$E$349,3,0)</f>
        <v>9211</v>
      </c>
      <c r="R9753" t="str">
        <f>+VLOOKUP($N9753,[1]Hoja3!$A$4:$E$349,4,0)</f>
        <v>Araucanía</v>
      </c>
      <c r="S9753" t="str">
        <f t="shared" si="999"/>
        <v>Victoria4394521</v>
      </c>
    </row>
    <row r="9754" spans="11:19" x14ac:dyDescent="0.3">
      <c r="K9754">
        <f t="shared" si="1000"/>
        <v>0</v>
      </c>
      <c r="L9754" t="str">
        <f t="shared" si="997"/>
        <v>Victoria43945</v>
      </c>
      <c r="M9754" s="9">
        <f t="shared" si="993"/>
        <v>22</v>
      </c>
      <c r="N9754" t="str">
        <f t="shared" si="994"/>
        <v>Victoria</v>
      </c>
      <c r="O9754" s="1">
        <f t="shared" si="1001"/>
        <v>43945</v>
      </c>
      <c r="P9754">
        <f>+VLOOKUP($N9754,[1]Hoja3!$A$4:$E$349,2,0)</f>
        <v>9</v>
      </c>
      <c r="Q9754">
        <f>+VLOOKUP($N9754,[1]Hoja3!$A$4:$E$349,3,0)</f>
        <v>9211</v>
      </c>
      <c r="R9754" t="str">
        <f>+VLOOKUP($N9754,[1]Hoja3!$A$4:$E$349,4,0)</f>
        <v>Araucanía</v>
      </c>
      <c r="S9754" t="str">
        <f t="shared" si="999"/>
        <v>Victoria4394522</v>
      </c>
    </row>
    <row r="9755" spans="11:19" x14ac:dyDescent="0.3">
      <c r="K9755">
        <f t="shared" si="1000"/>
        <v>0</v>
      </c>
      <c r="L9755" t="str">
        <f t="shared" si="997"/>
        <v>Victoria43945</v>
      </c>
      <c r="M9755" s="9">
        <f t="shared" si="993"/>
        <v>23</v>
      </c>
      <c r="N9755" t="str">
        <f t="shared" si="994"/>
        <v>Victoria</v>
      </c>
      <c r="O9755" s="1">
        <f t="shared" si="1001"/>
        <v>43945</v>
      </c>
      <c r="P9755">
        <f>+VLOOKUP($N9755,[1]Hoja3!$A$4:$E$349,2,0)</f>
        <v>9</v>
      </c>
      <c r="Q9755">
        <f>+VLOOKUP($N9755,[1]Hoja3!$A$4:$E$349,3,0)</f>
        <v>9211</v>
      </c>
      <c r="R9755" t="str">
        <f>+VLOOKUP($N9755,[1]Hoja3!$A$4:$E$349,4,0)</f>
        <v>Araucanía</v>
      </c>
      <c r="S9755" t="str">
        <f t="shared" si="999"/>
        <v>Victoria4394523</v>
      </c>
    </row>
    <row r="9756" spans="11:19" x14ac:dyDescent="0.3">
      <c r="K9756">
        <f t="shared" si="1000"/>
        <v>0</v>
      </c>
      <c r="L9756" t="str">
        <f t="shared" si="997"/>
        <v>Victoria43945</v>
      </c>
      <c r="M9756" s="9">
        <f t="shared" si="993"/>
        <v>24</v>
      </c>
      <c r="N9756" t="str">
        <f t="shared" si="994"/>
        <v>Victoria</v>
      </c>
      <c r="O9756" s="1">
        <f t="shared" si="1001"/>
        <v>43945</v>
      </c>
      <c r="P9756">
        <f>+VLOOKUP($N9756,[1]Hoja3!$A$4:$E$349,2,0)</f>
        <v>9</v>
      </c>
      <c r="Q9756">
        <f>+VLOOKUP($N9756,[1]Hoja3!$A$4:$E$349,3,0)</f>
        <v>9211</v>
      </c>
      <c r="R9756" t="str">
        <f>+VLOOKUP($N9756,[1]Hoja3!$A$4:$E$349,4,0)</f>
        <v>Araucanía</v>
      </c>
      <c r="S9756" t="str">
        <f t="shared" si="999"/>
        <v>Victoria4394524</v>
      </c>
    </row>
    <row r="9757" spans="11:19" x14ac:dyDescent="0.3">
      <c r="K9757">
        <f t="shared" si="1000"/>
        <v>0</v>
      </c>
      <c r="L9757" t="str">
        <f t="shared" si="997"/>
        <v>Santiago43945</v>
      </c>
      <c r="M9757" s="9">
        <v>1</v>
      </c>
      <c r="N9757" t="s">
        <v>330</v>
      </c>
      <c r="O9757" s="1">
        <f t="shared" si="1001"/>
        <v>43945</v>
      </c>
      <c r="P9757">
        <f>+VLOOKUP($N9757,[1]Hoja3!$A$4:$E$349,2,0)</f>
        <v>13</v>
      </c>
      <c r="Q9757">
        <f>+VLOOKUP($N9757,[1]Hoja3!$A$4:$E$349,3,0)</f>
        <v>13101</v>
      </c>
      <c r="R9757" t="str">
        <f>+VLOOKUP($N9757,[1]Hoja3!$A$4:$E$349,4,0)</f>
        <v>Metropolitana</v>
      </c>
      <c r="S9757" t="str">
        <f t="shared" si="999"/>
        <v>Santiago439451</v>
      </c>
    </row>
    <row r="9758" spans="11:19" x14ac:dyDescent="0.3">
      <c r="K9758">
        <f t="shared" si="1000"/>
        <v>0</v>
      </c>
      <c r="L9758" t="str">
        <f t="shared" si="997"/>
        <v>Santiago43945</v>
      </c>
      <c r="M9758" s="9">
        <f t="shared" ref="M9758:M9821" si="1002">+M9757+1</f>
        <v>2</v>
      </c>
      <c r="N9758" t="str">
        <f t="shared" ref="N9758:N9821" si="1003">+N9757</f>
        <v>Santiago</v>
      </c>
      <c r="O9758" s="1">
        <f t="shared" ref="N9758:O9773" si="1004">+O9757</f>
        <v>43945</v>
      </c>
      <c r="P9758">
        <f>+VLOOKUP($N9758,[1]Hoja3!$A$4:$E$349,2,0)</f>
        <v>13</v>
      </c>
      <c r="Q9758">
        <f>+VLOOKUP($N9758,[1]Hoja3!$A$4:$E$349,3,0)</f>
        <v>13101</v>
      </c>
      <c r="R9758" t="str">
        <f>+VLOOKUP($N9758,[1]Hoja3!$A$4:$E$349,4,0)</f>
        <v>Metropolitana</v>
      </c>
      <c r="S9758" t="str">
        <f t="shared" si="999"/>
        <v>Santiago439452</v>
      </c>
    </row>
    <row r="9759" spans="11:19" x14ac:dyDescent="0.3">
      <c r="K9759">
        <f t="shared" si="1000"/>
        <v>0</v>
      </c>
      <c r="L9759" t="str">
        <f t="shared" si="997"/>
        <v>Santiago43945</v>
      </c>
      <c r="M9759" s="9">
        <f t="shared" si="1002"/>
        <v>3</v>
      </c>
      <c r="N9759" t="str">
        <f t="shared" si="1003"/>
        <v>Santiago</v>
      </c>
      <c r="O9759" s="1">
        <f t="shared" si="1004"/>
        <v>43945</v>
      </c>
      <c r="P9759">
        <f>+VLOOKUP($N9759,[1]Hoja3!$A$4:$E$349,2,0)</f>
        <v>13</v>
      </c>
      <c r="Q9759">
        <f>+VLOOKUP($N9759,[1]Hoja3!$A$4:$E$349,3,0)</f>
        <v>13101</v>
      </c>
      <c r="R9759" t="str">
        <f>+VLOOKUP($N9759,[1]Hoja3!$A$4:$E$349,4,0)</f>
        <v>Metropolitana</v>
      </c>
      <c r="S9759" t="str">
        <f t="shared" si="999"/>
        <v>Santiago439453</v>
      </c>
    </row>
    <row r="9760" spans="11:19" x14ac:dyDescent="0.3">
      <c r="K9760">
        <f t="shared" si="1000"/>
        <v>0</v>
      </c>
      <c r="L9760" t="str">
        <f t="shared" si="997"/>
        <v>Santiago43945</v>
      </c>
      <c r="M9760" s="9">
        <f t="shared" si="1002"/>
        <v>4</v>
      </c>
      <c r="N9760" t="str">
        <f t="shared" si="1003"/>
        <v>Santiago</v>
      </c>
      <c r="O9760" s="1">
        <f t="shared" si="1004"/>
        <v>43945</v>
      </c>
      <c r="P9760">
        <f>+VLOOKUP($N9760,[1]Hoja3!$A$4:$E$349,2,0)</f>
        <v>13</v>
      </c>
      <c r="Q9760">
        <f>+VLOOKUP($N9760,[1]Hoja3!$A$4:$E$349,3,0)</f>
        <v>13101</v>
      </c>
      <c r="R9760" t="str">
        <f>+VLOOKUP($N9760,[1]Hoja3!$A$4:$E$349,4,0)</f>
        <v>Metropolitana</v>
      </c>
      <c r="S9760" t="str">
        <f t="shared" si="999"/>
        <v>Santiago439454</v>
      </c>
    </row>
    <row r="9761" spans="11:19" x14ac:dyDescent="0.3">
      <c r="K9761">
        <f t="shared" si="1000"/>
        <v>0</v>
      </c>
      <c r="L9761" t="str">
        <f t="shared" si="997"/>
        <v>Santiago43945</v>
      </c>
      <c r="M9761" s="9">
        <f t="shared" si="1002"/>
        <v>5</v>
      </c>
      <c r="N9761" t="str">
        <f t="shared" si="1003"/>
        <v>Santiago</v>
      </c>
      <c r="O9761" s="1">
        <f t="shared" si="1004"/>
        <v>43945</v>
      </c>
      <c r="P9761">
        <f>+VLOOKUP($N9761,[1]Hoja3!$A$4:$E$349,2,0)</f>
        <v>13</v>
      </c>
      <c r="Q9761">
        <f>+VLOOKUP($N9761,[1]Hoja3!$A$4:$E$349,3,0)</f>
        <v>13101</v>
      </c>
      <c r="R9761" t="str">
        <f>+VLOOKUP($N9761,[1]Hoja3!$A$4:$E$349,4,0)</f>
        <v>Metropolitana</v>
      </c>
      <c r="S9761" t="str">
        <f t="shared" si="999"/>
        <v>Santiago439455</v>
      </c>
    </row>
    <row r="9762" spans="11:19" x14ac:dyDescent="0.3">
      <c r="K9762">
        <f t="shared" si="1000"/>
        <v>0</v>
      </c>
      <c r="L9762" t="str">
        <f t="shared" si="997"/>
        <v>Santiago43945</v>
      </c>
      <c r="M9762" s="9">
        <f t="shared" si="1002"/>
        <v>6</v>
      </c>
      <c r="N9762" t="str">
        <f t="shared" si="1003"/>
        <v>Santiago</v>
      </c>
      <c r="O9762" s="1">
        <f t="shared" si="1004"/>
        <v>43945</v>
      </c>
      <c r="P9762">
        <f>+VLOOKUP($N9762,[1]Hoja3!$A$4:$E$349,2,0)</f>
        <v>13</v>
      </c>
      <c r="Q9762">
        <f>+VLOOKUP($N9762,[1]Hoja3!$A$4:$E$349,3,0)</f>
        <v>13101</v>
      </c>
      <c r="R9762" t="str">
        <f>+VLOOKUP($N9762,[1]Hoja3!$A$4:$E$349,4,0)</f>
        <v>Metropolitana</v>
      </c>
      <c r="S9762" t="str">
        <f t="shared" si="999"/>
        <v>Santiago439456</v>
      </c>
    </row>
    <row r="9763" spans="11:19" x14ac:dyDescent="0.3">
      <c r="K9763">
        <f t="shared" si="1000"/>
        <v>0</v>
      </c>
      <c r="L9763" t="str">
        <f t="shared" si="997"/>
        <v>Santiago43945</v>
      </c>
      <c r="M9763" s="9">
        <f t="shared" si="1002"/>
        <v>7</v>
      </c>
      <c r="N9763" t="str">
        <f t="shared" si="1003"/>
        <v>Santiago</v>
      </c>
      <c r="O9763" s="1">
        <f t="shared" si="1004"/>
        <v>43945</v>
      </c>
      <c r="P9763">
        <f>+VLOOKUP($N9763,[1]Hoja3!$A$4:$E$349,2,0)</f>
        <v>13</v>
      </c>
      <c r="Q9763">
        <f>+VLOOKUP($N9763,[1]Hoja3!$A$4:$E$349,3,0)</f>
        <v>13101</v>
      </c>
      <c r="R9763" t="str">
        <f>+VLOOKUP($N9763,[1]Hoja3!$A$4:$E$349,4,0)</f>
        <v>Metropolitana</v>
      </c>
      <c r="S9763" t="str">
        <f t="shared" si="999"/>
        <v>Santiago439457</v>
      </c>
    </row>
    <row r="9764" spans="11:19" x14ac:dyDescent="0.3">
      <c r="K9764">
        <f t="shared" si="1000"/>
        <v>0</v>
      </c>
      <c r="L9764" t="str">
        <f t="shared" si="997"/>
        <v>Santiago43945</v>
      </c>
      <c r="M9764" s="9">
        <f t="shared" si="1002"/>
        <v>8</v>
      </c>
      <c r="N9764" t="str">
        <f t="shared" si="1003"/>
        <v>Santiago</v>
      </c>
      <c r="O9764" s="1">
        <f t="shared" si="1004"/>
        <v>43945</v>
      </c>
      <c r="P9764">
        <f>+VLOOKUP($N9764,[1]Hoja3!$A$4:$E$349,2,0)</f>
        <v>13</v>
      </c>
      <c r="Q9764">
        <f>+VLOOKUP($N9764,[1]Hoja3!$A$4:$E$349,3,0)</f>
        <v>13101</v>
      </c>
      <c r="R9764" t="str">
        <f>+VLOOKUP($N9764,[1]Hoja3!$A$4:$E$349,4,0)</f>
        <v>Metropolitana</v>
      </c>
      <c r="S9764" t="str">
        <f t="shared" si="999"/>
        <v>Santiago439458</v>
      </c>
    </row>
    <row r="9765" spans="11:19" x14ac:dyDescent="0.3">
      <c r="K9765">
        <f t="shared" si="1000"/>
        <v>0</v>
      </c>
      <c r="L9765" t="str">
        <f t="shared" si="997"/>
        <v>Santiago43945</v>
      </c>
      <c r="M9765" s="9">
        <f t="shared" si="1002"/>
        <v>9</v>
      </c>
      <c r="N9765" t="str">
        <f t="shared" si="1003"/>
        <v>Santiago</v>
      </c>
      <c r="O9765" s="1">
        <f t="shared" si="1004"/>
        <v>43945</v>
      </c>
      <c r="P9765">
        <f>+VLOOKUP($N9765,[1]Hoja3!$A$4:$E$349,2,0)</f>
        <v>13</v>
      </c>
      <c r="Q9765">
        <f>+VLOOKUP($N9765,[1]Hoja3!$A$4:$E$349,3,0)</f>
        <v>13101</v>
      </c>
      <c r="R9765" t="str">
        <f>+VLOOKUP($N9765,[1]Hoja3!$A$4:$E$349,4,0)</f>
        <v>Metropolitana</v>
      </c>
      <c r="S9765" t="str">
        <f t="shared" si="999"/>
        <v>Santiago439459</v>
      </c>
    </row>
    <row r="9766" spans="11:19" x14ac:dyDescent="0.3">
      <c r="K9766">
        <f t="shared" si="1000"/>
        <v>0</v>
      </c>
      <c r="L9766" t="str">
        <f t="shared" si="997"/>
        <v>Santiago43945</v>
      </c>
      <c r="M9766" s="9">
        <f t="shared" si="1002"/>
        <v>10</v>
      </c>
      <c r="N9766" t="str">
        <f t="shared" si="1003"/>
        <v>Santiago</v>
      </c>
      <c r="O9766" s="1">
        <f t="shared" si="1004"/>
        <v>43945</v>
      </c>
      <c r="P9766">
        <f>+VLOOKUP($N9766,[1]Hoja3!$A$4:$E$349,2,0)</f>
        <v>13</v>
      </c>
      <c r="Q9766">
        <f>+VLOOKUP($N9766,[1]Hoja3!$A$4:$E$349,3,0)</f>
        <v>13101</v>
      </c>
      <c r="R9766" t="str">
        <f>+VLOOKUP($N9766,[1]Hoja3!$A$4:$E$349,4,0)</f>
        <v>Metropolitana</v>
      </c>
      <c r="S9766" t="str">
        <f t="shared" si="999"/>
        <v>Santiago4394510</v>
      </c>
    </row>
    <row r="9767" spans="11:19" x14ac:dyDescent="0.3">
      <c r="K9767">
        <f t="shared" si="1000"/>
        <v>0</v>
      </c>
      <c r="L9767" t="str">
        <f t="shared" si="997"/>
        <v>Santiago43945</v>
      </c>
      <c r="M9767" s="9">
        <f t="shared" si="1002"/>
        <v>11</v>
      </c>
      <c r="N9767" t="str">
        <f t="shared" si="1003"/>
        <v>Santiago</v>
      </c>
      <c r="O9767" s="1">
        <f t="shared" si="1004"/>
        <v>43945</v>
      </c>
      <c r="P9767">
        <f>+VLOOKUP($N9767,[1]Hoja3!$A$4:$E$349,2,0)</f>
        <v>13</v>
      </c>
      <c r="Q9767">
        <f>+VLOOKUP($N9767,[1]Hoja3!$A$4:$E$349,3,0)</f>
        <v>13101</v>
      </c>
      <c r="R9767" t="str">
        <f>+VLOOKUP($N9767,[1]Hoja3!$A$4:$E$349,4,0)</f>
        <v>Metropolitana</v>
      </c>
      <c r="S9767" t="str">
        <f t="shared" si="999"/>
        <v>Santiago4394511</v>
      </c>
    </row>
    <row r="9768" spans="11:19" x14ac:dyDescent="0.3">
      <c r="K9768">
        <f t="shared" si="1000"/>
        <v>0</v>
      </c>
      <c r="L9768" t="str">
        <f t="shared" si="997"/>
        <v>Santiago43945</v>
      </c>
      <c r="M9768" s="9">
        <f t="shared" si="1002"/>
        <v>12</v>
      </c>
      <c r="N9768" t="str">
        <f t="shared" si="1003"/>
        <v>Santiago</v>
      </c>
      <c r="O9768" s="1">
        <f t="shared" si="1004"/>
        <v>43945</v>
      </c>
      <c r="P9768">
        <f>+VLOOKUP($N9768,[1]Hoja3!$A$4:$E$349,2,0)</f>
        <v>13</v>
      </c>
      <c r="Q9768">
        <f>+VLOOKUP($N9768,[1]Hoja3!$A$4:$E$349,3,0)</f>
        <v>13101</v>
      </c>
      <c r="R9768" t="str">
        <f>+VLOOKUP($N9768,[1]Hoja3!$A$4:$E$349,4,0)</f>
        <v>Metropolitana</v>
      </c>
      <c r="S9768" t="str">
        <f t="shared" si="999"/>
        <v>Santiago4394512</v>
      </c>
    </row>
    <row r="9769" spans="11:19" x14ac:dyDescent="0.3">
      <c r="K9769">
        <f t="shared" si="1000"/>
        <v>0</v>
      </c>
      <c r="L9769" t="str">
        <f t="shared" si="997"/>
        <v>Santiago43945</v>
      </c>
      <c r="M9769" s="9">
        <f t="shared" si="1002"/>
        <v>13</v>
      </c>
      <c r="N9769" t="str">
        <f t="shared" si="1003"/>
        <v>Santiago</v>
      </c>
      <c r="O9769" s="1">
        <f t="shared" si="1004"/>
        <v>43945</v>
      </c>
      <c r="P9769">
        <f>+VLOOKUP($N9769,[1]Hoja3!$A$4:$E$349,2,0)</f>
        <v>13</v>
      </c>
      <c r="Q9769">
        <f>+VLOOKUP($N9769,[1]Hoja3!$A$4:$E$349,3,0)</f>
        <v>13101</v>
      </c>
      <c r="R9769" t="str">
        <f>+VLOOKUP($N9769,[1]Hoja3!$A$4:$E$349,4,0)</f>
        <v>Metropolitana</v>
      </c>
      <c r="S9769" t="str">
        <f t="shared" si="999"/>
        <v>Santiago4394513</v>
      </c>
    </row>
    <row r="9770" spans="11:19" x14ac:dyDescent="0.3">
      <c r="K9770">
        <f t="shared" si="1000"/>
        <v>0</v>
      </c>
      <c r="L9770" t="str">
        <f t="shared" si="997"/>
        <v>Santiago43945</v>
      </c>
      <c r="M9770" s="9">
        <f t="shared" si="1002"/>
        <v>14</v>
      </c>
      <c r="N9770" t="str">
        <f t="shared" si="1003"/>
        <v>Santiago</v>
      </c>
      <c r="O9770" s="1">
        <f t="shared" si="1004"/>
        <v>43945</v>
      </c>
      <c r="P9770">
        <f>+VLOOKUP($N9770,[1]Hoja3!$A$4:$E$349,2,0)</f>
        <v>13</v>
      </c>
      <c r="Q9770">
        <f>+VLOOKUP($N9770,[1]Hoja3!$A$4:$E$349,3,0)</f>
        <v>13101</v>
      </c>
      <c r="R9770" t="str">
        <f>+VLOOKUP($N9770,[1]Hoja3!$A$4:$E$349,4,0)</f>
        <v>Metropolitana</v>
      </c>
      <c r="S9770" t="str">
        <f t="shared" si="999"/>
        <v>Santiago4394514</v>
      </c>
    </row>
    <row r="9771" spans="11:19" x14ac:dyDescent="0.3">
      <c r="K9771">
        <f t="shared" si="1000"/>
        <v>0</v>
      </c>
      <c r="L9771" t="str">
        <f t="shared" si="997"/>
        <v>Santiago43945</v>
      </c>
      <c r="M9771" s="9">
        <f t="shared" si="1002"/>
        <v>15</v>
      </c>
      <c r="N9771" t="str">
        <f t="shared" si="1003"/>
        <v>Santiago</v>
      </c>
      <c r="O9771" s="1">
        <f t="shared" si="1004"/>
        <v>43945</v>
      </c>
      <c r="P9771">
        <f>+VLOOKUP($N9771,[1]Hoja3!$A$4:$E$349,2,0)</f>
        <v>13</v>
      </c>
      <c r="Q9771">
        <f>+VLOOKUP($N9771,[1]Hoja3!$A$4:$E$349,3,0)</f>
        <v>13101</v>
      </c>
      <c r="R9771" t="str">
        <f>+VLOOKUP($N9771,[1]Hoja3!$A$4:$E$349,4,0)</f>
        <v>Metropolitana</v>
      </c>
      <c r="S9771" t="str">
        <f t="shared" si="999"/>
        <v>Santiago4394515</v>
      </c>
    </row>
    <row r="9772" spans="11:19" x14ac:dyDescent="0.3">
      <c r="K9772">
        <f t="shared" si="1000"/>
        <v>0</v>
      </c>
      <c r="L9772" t="str">
        <f t="shared" si="997"/>
        <v>Santiago43945</v>
      </c>
      <c r="M9772" s="9">
        <f t="shared" si="1002"/>
        <v>16</v>
      </c>
      <c r="N9772" t="str">
        <f t="shared" si="1003"/>
        <v>Santiago</v>
      </c>
      <c r="O9772" s="1">
        <f t="shared" si="1004"/>
        <v>43945</v>
      </c>
      <c r="P9772">
        <f>+VLOOKUP($N9772,[1]Hoja3!$A$4:$E$349,2,0)</f>
        <v>13</v>
      </c>
      <c r="Q9772">
        <f>+VLOOKUP($N9772,[1]Hoja3!$A$4:$E$349,3,0)</f>
        <v>13101</v>
      </c>
      <c r="R9772" t="str">
        <f>+VLOOKUP($N9772,[1]Hoja3!$A$4:$E$349,4,0)</f>
        <v>Metropolitana</v>
      </c>
      <c r="S9772" t="str">
        <f t="shared" si="999"/>
        <v>Santiago4394516</v>
      </c>
    </row>
    <row r="9773" spans="11:19" x14ac:dyDescent="0.3">
      <c r="K9773">
        <f t="shared" si="1000"/>
        <v>0</v>
      </c>
      <c r="L9773" t="str">
        <f t="shared" si="997"/>
        <v>Santiago43945</v>
      </c>
      <c r="M9773" s="9">
        <f t="shared" si="1002"/>
        <v>17</v>
      </c>
      <c r="N9773" t="str">
        <f t="shared" si="1003"/>
        <v>Santiago</v>
      </c>
      <c r="O9773" s="1">
        <f t="shared" si="1004"/>
        <v>43945</v>
      </c>
      <c r="P9773">
        <f>+VLOOKUP($N9773,[1]Hoja3!$A$4:$E$349,2,0)</f>
        <v>13</v>
      </c>
      <c r="Q9773">
        <f>+VLOOKUP($N9773,[1]Hoja3!$A$4:$E$349,3,0)</f>
        <v>13101</v>
      </c>
      <c r="R9773" t="str">
        <f>+VLOOKUP($N9773,[1]Hoja3!$A$4:$E$349,4,0)</f>
        <v>Metropolitana</v>
      </c>
      <c r="S9773" t="str">
        <f t="shared" si="999"/>
        <v>Santiago4394517</v>
      </c>
    </row>
    <row r="9774" spans="11:19" x14ac:dyDescent="0.3">
      <c r="K9774">
        <f t="shared" si="1000"/>
        <v>0</v>
      </c>
      <c r="L9774" t="str">
        <f t="shared" si="997"/>
        <v>Santiago43945</v>
      </c>
      <c r="M9774" s="9">
        <f t="shared" si="1002"/>
        <v>18</v>
      </c>
      <c r="N9774" t="str">
        <f t="shared" si="1003"/>
        <v>Santiago</v>
      </c>
      <c r="O9774" s="1">
        <f t="shared" ref="N9774:O9789" si="1005">+O9773</f>
        <v>43945</v>
      </c>
      <c r="P9774">
        <f>+VLOOKUP($N9774,[1]Hoja3!$A$4:$E$349,2,0)</f>
        <v>13</v>
      </c>
      <c r="Q9774">
        <f>+VLOOKUP($N9774,[1]Hoja3!$A$4:$E$349,3,0)</f>
        <v>13101</v>
      </c>
      <c r="R9774" t="str">
        <f>+VLOOKUP($N9774,[1]Hoja3!$A$4:$E$349,4,0)</f>
        <v>Metropolitana</v>
      </c>
      <c r="S9774" t="str">
        <f t="shared" si="999"/>
        <v>Santiago4394518</v>
      </c>
    </row>
    <row r="9775" spans="11:19" x14ac:dyDescent="0.3">
      <c r="K9775">
        <f t="shared" si="1000"/>
        <v>0</v>
      </c>
      <c r="L9775" t="str">
        <f t="shared" si="997"/>
        <v>Santiago43945</v>
      </c>
      <c r="M9775" s="9">
        <f t="shared" si="1002"/>
        <v>19</v>
      </c>
      <c r="N9775" t="str">
        <f t="shared" si="1003"/>
        <v>Santiago</v>
      </c>
      <c r="O9775" s="1">
        <f t="shared" si="1005"/>
        <v>43945</v>
      </c>
      <c r="P9775">
        <f>+VLOOKUP($N9775,[1]Hoja3!$A$4:$E$349,2,0)</f>
        <v>13</v>
      </c>
      <c r="Q9775">
        <f>+VLOOKUP($N9775,[1]Hoja3!$A$4:$E$349,3,0)</f>
        <v>13101</v>
      </c>
      <c r="R9775" t="str">
        <f>+VLOOKUP($N9775,[1]Hoja3!$A$4:$E$349,4,0)</f>
        <v>Metropolitana</v>
      </c>
      <c r="S9775" t="str">
        <f t="shared" si="999"/>
        <v>Santiago4394519</v>
      </c>
    </row>
    <row r="9776" spans="11:19" x14ac:dyDescent="0.3">
      <c r="K9776">
        <f t="shared" si="1000"/>
        <v>0</v>
      </c>
      <c r="L9776" t="str">
        <f t="shared" si="997"/>
        <v>Santiago43945</v>
      </c>
      <c r="M9776" s="9">
        <f t="shared" si="1002"/>
        <v>20</v>
      </c>
      <c r="N9776" t="str">
        <f t="shared" si="1003"/>
        <v>Santiago</v>
      </c>
      <c r="O9776" s="1">
        <f t="shared" si="1005"/>
        <v>43945</v>
      </c>
      <c r="P9776">
        <f>+VLOOKUP($N9776,[1]Hoja3!$A$4:$E$349,2,0)</f>
        <v>13</v>
      </c>
      <c r="Q9776">
        <f>+VLOOKUP($N9776,[1]Hoja3!$A$4:$E$349,3,0)</f>
        <v>13101</v>
      </c>
      <c r="R9776" t="str">
        <f>+VLOOKUP($N9776,[1]Hoja3!$A$4:$E$349,4,0)</f>
        <v>Metropolitana</v>
      </c>
      <c r="S9776" t="str">
        <f t="shared" si="999"/>
        <v>Santiago4394520</v>
      </c>
    </row>
    <row r="9777" spans="11:19" x14ac:dyDescent="0.3">
      <c r="K9777">
        <f t="shared" si="1000"/>
        <v>0</v>
      </c>
      <c r="L9777" t="str">
        <f t="shared" si="997"/>
        <v>Santiago43945</v>
      </c>
      <c r="M9777" s="9">
        <f t="shared" si="1002"/>
        <v>21</v>
      </c>
      <c r="N9777" t="str">
        <f t="shared" si="1003"/>
        <v>Santiago</v>
      </c>
      <c r="O9777" s="1">
        <f t="shared" si="1005"/>
        <v>43945</v>
      </c>
      <c r="P9777">
        <f>+VLOOKUP($N9777,[1]Hoja3!$A$4:$E$349,2,0)</f>
        <v>13</v>
      </c>
      <c r="Q9777">
        <f>+VLOOKUP($N9777,[1]Hoja3!$A$4:$E$349,3,0)</f>
        <v>13101</v>
      </c>
      <c r="R9777" t="str">
        <f>+VLOOKUP($N9777,[1]Hoja3!$A$4:$E$349,4,0)</f>
        <v>Metropolitana</v>
      </c>
      <c r="S9777" t="str">
        <f t="shared" si="999"/>
        <v>Santiago4394521</v>
      </c>
    </row>
    <row r="9778" spans="11:19" x14ac:dyDescent="0.3">
      <c r="K9778">
        <f t="shared" si="1000"/>
        <v>0</v>
      </c>
      <c r="L9778" t="str">
        <f t="shared" si="997"/>
        <v>Santiago43945</v>
      </c>
      <c r="M9778" s="9">
        <f t="shared" si="1002"/>
        <v>22</v>
      </c>
      <c r="N9778" t="str">
        <f t="shared" si="1003"/>
        <v>Santiago</v>
      </c>
      <c r="O9778" s="1">
        <f t="shared" si="1005"/>
        <v>43945</v>
      </c>
      <c r="P9778">
        <f>+VLOOKUP($N9778,[1]Hoja3!$A$4:$E$349,2,0)</f>
        <v>13</v>
      </c>
      <c r="Q9778">
        <f>+VLOOKUP($N9778,[1]Hoja3!$A$4:$E$349,3,0)</f>
        <v>13101</v>
      </c>
      <c r="R9778" t="str">
        <f>+VLOOKUP($N9778,[1]Hoja3!$A$4:$E$349,4,0)</f>
        <v>Metropolitana</v>
      </c>
      <c r="S9778" t="str">
        <f t="shared" si="999"/>
        <v>Santiago4394522</v>
      </c>
    </row>
    <row r="9779" spans="11:19" x14ac:dyDescent="0.3">
      <c r="K9779">
        <f t="shared" si="1000"/>
        <v>0</v>
      </c>
      <c r="L9779" t="str">
        <f t="shared" si="997"/>
        <v>Santiago43945</v>
      </c>
      <c r="M9779" s="9">
        <f t="shared" si="1002"/>
        <v>23</v>
      </c>
      <c r="N9779" t="str">
        <f t="shared" si="1003"/>
        <v>Santiago</v>
      </c>
      <c r="O9779" s="1">
        <f t="shared" si="1005"/>
        <v>43945</v>
      </c>
      <c r="P9779">
        <f>+VLOOKUP($N9779,[1]Hoja3!$A$4:$E$349,2,0)</f>
        <v>13</v>
      </c>
      <c r="Q9779">
        <f>+VLOOKUP($N9779,[1]Hoja3!$A$4:$E$349,3,0)</f>
        <v>13101</v>
      </c>
      <c r="R9779" t="str">
        <f>+VLOOKUP($N9779,[1]Hoja3!$A$4:$E$349,4,0)</f>
        <v>Metropolitana</v>
      </c>
      <c r="S9779" t="str">
        <f t="shared" si="999"/>
        <v>Santiago4394523</v>
      </c>
    </row>
    <row r="9780" spans="11:19" x14ac:dyDescent="0.3">
      <c r="K9780">
        <f t="shared" si="1000"/>
        <v>0</v>
      </c>
      <c r="L9780" t="str">
        <f t="shared" si="997"/>
        <v>Santiago43945</v>
      </c>
      <c r="M9780" s="9">
        <f t="shared" si="1002"/>
        <v>24</v>
      </c>
      <c r="N9780" t="str">
        <f t="shared" si="1003"/>
        <v>Santiago</v>
      </c>
      <c r="O9780" s="1">
        <f t="shared" si="1005"/>
        <v>43945</v>
      </c>
      <c r="P9780">
        <f>+VLOOKUP($N9780,[1]Hoja3!$A$4:$E$349,2,0)</f>
        <v>13</v>
      </c>
      <c r="Q9780">
        <f>+VLOOKUP($N9780,[1]Hoja3!$A$4:$E$349,3,0)</f>
        <v>13101</v>
      </c>
      <c r="R9780" t="str">
        <f>+VLOOKUP($N9780,[1]Hoja3!$A$4:$E$349,4,0)</f>
        <v>Metropolitana</v>
      </c>
      <c r="S9780" t="str">
        <f t="shared" si="999"/>
        <v>Santiago4394524</v>
      </c>
    </row>
    <row r="9781" spans="11:19" x14ac:dyDescent="0.3">
      <c r="K9781">
        <f t="shared" si="1000"/>
        <v>0</v>
      </c>
      <c r="L9781" t="str">
        <f t="shared" si="997"/>
        <v>Santiago43945</v>
      </c>
      <c r="M9781" s="9">
        <f t="shared" si="1002"/>
        <v>25</v>
      </c>
      <c r="N9781" t="str">
        <f t="shared" si="1003"/>
        <v>Santiago</v>
      </c>
      <c r="O9781" s="1">
        <f t="shared" si="1005"/>
        <v>43945</v>
      </c>
      <c r="P9781">
        <f>+VLOOKUP($N9781,[1]Hoja3!$A$4:$E$349,2,0)</f>
        <v>13</v>
      </c>
      <c r="Q9781">
        <f>+VLOOKUP($N9781,[1]Hoja3!$A$4:$E$349,3,0)</f>
        <v>13101</v>
      </c>
      <c r="R9781" t="str">
        <f>+VLOOKUP($N9781,[1]Hoja3!$A$4:$E$349,4,0)</f>
        <v>Metropolitana</v>
      </c>
      <c r="S9781" t="str">
        <f t="shared" si="999"/>
        <v>Santiago4394525</v>
      </c>
    </row>
    <row r="9782" spans="11:19" x14ac:dyDescent="0.3">
      <c r="K9782">
        <f t="shared" si="1000"/>
        <v>0</v>
      </c>
      <c r="L9782" t="str">
        <f t="shared" si="997"/>
        <v>Santiago43945</v>
      </c>
      <c r="M9782" s="9">
        <f t="shared" si="1002"/>
        <v>26</v>
      </c>
      <c r="N9782" t="str">
        <f t="shared" si="1003"/>
        <v>Santiago</v>
      </c>
      <c r="O9782" s="1">
        <f t="shared" si="1005"/>
        <v>43945</v>
      </c>
      <c r="P9782">
        <f>+VLOOKUP($N9782,[1]Hoja3!$A$4:$E$349,2,0)</f>
        <v>13</v>
      </c>
      <c r="Q9782">
        <f>+VLOOKUP($N9782,[1]Hoja3!$A$4:$E$349,3,0)</f>
        <v>13101</v>
      </c>
      <c r="R9782" t="str">
        <f>+VLOOKUP($N9782,[1]Hoja3!$A$4:$E$349,4,0)</f>
        <v>Metropolitana</v>
      </c>
      <c r="S9782" t="str">
        <f t="shared" si="999"/>
        <v>Santiago4394526</v>
      </c>
    </row>
    <row r="9783" spans="11:19" x14ac:dyDescent="0.3">
      <c r="K9783">
        <f t="shared" si="1000"/>
        <v>0</v>
      </c>
      <c r="L9783" t="str">
        <f t="shared" si="997"/>
        <v>Santiago43945</v>
      </c>
      <c r="M9783" s="9">
        <f t="shared" si="1002"/>
        <v>27</v>
      </c>
      <c r="N9783" t="str">
        <f t="shared" si="1003"/>
        <v>Santiago</v>
      </c>
      <c r="O9783" s="1">
        <f t="shared" si="1005"/>
        <v>43945</v>
      </c>
      <c r="P9783">
        <f>+VLOOKUP($N9783,[1]Hoja3!$A$4:$E$349,2,0)</f>
        <v>13</v>
      </c>
      <c r="Q9783">
        <f>+VLOOKUP($N9783,[1]Hoja3!$A$4:$E$349,3,0)</f>
        <v>13101</v>
      </c>
      <c r="R9783" t="str">
        <f>+VLOOKUP($N9783,[1]Hoja3!$A$4:$E$349,4,0)</f>
        <v>Metropolitana</v>
      </c>
      <c r="S9783" t="str">
        <f t="shared" si="999"/>
        <v>Santiago4394527</v>
      </c>
    </row>
    <row r="9784" spans="11:19" x14ac:dyDescent="0.3">
      <c r="K9784">
        <f t="shared" si="1000"/>
        <v>0</v>
      </c>
      <c r="L9784" t="str">
        <f t="shared" si="997"/>
        <v>Antofagasta43945</v>
      </c>
      <c r="M9784" s="9">
        <v>1</v>
      </c>
      <c r="N9784" t="s">
        <v>2</v>
      </c>
      <c r="O9784" s="1">
        <f t="shared" si="1005"/>
        <v>43945</v>
      </c>
      <c r="P9784">
        <f>+VLOOKUP($N9784,[1]Hoja3!$A$4:$E$349,2,0)</f>
        <v>2</v>
      </c>
      <c r="Q9784">
        <f>+VLOOKUP($N9784,[1]Hoja3!$A$4:$E$349,3,0)</f>
        <v>2101</v>
      </c>
      <c r="R9784" t="str">
        <f>+VLOOKUP($N9784,[1]Hoja3!$A$4:$E$349,4,0)</f>
        <v>Antofagasta</v>
      </c>
      <c r="S9784" t="str">
        <f t="shared" si="999"/>
        <v>Antofagasta439451</v>
      </c>
    </row>
    <row r="9785" spans="11:19" x14ac:dyDescent="0.3">
      <c r="K9785">
        <f t="shared" si="1000"/>
        <v>0</v>
      </c>
      <c r="L9785" t="str">
        <f t="shared" si="997"/>
        <v>Antofagasta43945</v>
      </c>
      <c r="M9785" s="9">
        <f t="shared" si="1002"/>
        <v>2</v>
      </c>
      <c r="N9785" t="str">
        <f t="shared" si="1003"/>
        <v>Antofagasta</v>
      </c>
      <c r="O9785" s="1">
        <f t="shared" si="1005"/>
        <v>43945</v>
      </c>
      <c r="P9785">
        <f>+VLOOKUP($N9785,[1]Hoja3!$A$4:$E$349,2,0)</f>
        <v>2</v>
      </c>
      <c r="Q9785">
        <f>+VLOOKUP($N9785,[1]Hoja3!$A$4:$E$349,3,0)</f>
        <v>2101</v>
      </c>
      <c r="R9785" t="str">
        <f>+VLOOKUP($N9785,[1]Hoja3!$A$4:$E$349,4,0)</f>
        <v>Antofagasta</v>
      </c>
      <c r="S9785" t="str">
        <f t="shared" si="999"/>
        <v>Antofagasta439452</v>
      </c>
    </row>
    <row r="9786" spans="11:19" x14ac:dyDescent="0.3">
      <c r="K9786">
        <f t="shared" si="1000"/>
        <v>0</v>
      </c>
      <c r="L9786" t="str">
        <f t="shared" si="997"/>
        <v>Antofagasta43945</v>
      </c>
      <c r="M9786" s="9">
        <f t="shared" si="1002"/>
        <v>3</v>
      </c>
      <c r="N9786" t="str">
        <f t="shared" si="1003"/>
        <v>Antofagasta</v>
      </c>
      <c r="O9786" s="1">
        <f t="shared" si="1005"/>
        <v>43945</v>
      </c>
      <c r="P9786">
        <f>+VLOOKUP($N9786,[1]Hoja3!$A$4:$E$349,2,0)</f>
        <v>2</v>
      </c>
      <c r="Q9786">
        <f>+VLOOKUP($N9786,[1]Hoja3!$A$4:$E$349,3,0)</f>
        <v>2101</v>
      </c>
      <c r="R9786" t="str">
        <f>+VLOOKUP($N9786,[1]Hoja3!$A$4:$E$349,4,0)</f>
        <v>Antofagasta</v>
      </c>
      <c r="S9786" t="str">
        <f t="shared" si="999"/>
        <v>Antofagasta439453</v>
      </c>
    </row>
    <row r="9787" spans="11:19" x14ac:dyDescent="0.3">
      <c r="K9787">
        <f t="shared" si="1000"/>
        <v>0</v>
      </c>
      <c r="L9787" t="str">
        <f t="shared" si="997"/>
        <v>Antofagasta43945</v>
      </c>
      <c r="M9787" s="9">
        <f t="shared" si="1002"/>
        <v>4</v>
      </c>
      <c r="N9787" t="str">
        <f t="shared" si="1003"/>
        <v>Antofagasta</v>
      </c>
      <c r="O9787" s="1">
        <f t="shared" si="1005"/>
        <v>43945</v>
      </c>
      <c r="P9787">
        <f>+VLOOKUP($N9787,[1]Hoja3!$A$4:$E$349,2,0)</f>
        <v>2</v>
      </c>
      <c r="Q9787">
        <f>+VLOOKUP($N9787,[1]Hoja3!$A$4:$E$349,3,0)</f>
        <v>2101</v>
      </c>
      <c r="R9787" t="str">
        <f>+VLOOKUP($N9787,[1]Hoja3!$A$4:$E$349,4,0)</f>
        <v>Antofagasta</v>
      </c>
      <c r="S9787" t="str">
        <f t="shared" si="999"/>
        <v>Antofagasta439454</v>
      </c>
    </row>
    <row r="9788" spans="11:19" x14ac:dyDescent="0.3">
      <c r="K9788">
        <f t="shared" si="1000"/>
        <v>0</v>
      </c>
      <c r="L9788" t="str">
        <f t="shared" si="997"/>
        <v>Antofagasta43945</v>
      </c>
      <c r="M9788" s="9">
        <f t="shared" si="1002"/>
        <v>5</v>
      </c>
      <c r="N9788" t="str">
        <f t="shared" si="1003"/>
        <v>Antofagasta</v>
      </c>
      <c r="O9788" s="1">
        <f t="shared" si="1005"/>
        <v>43945</v>
      </c>
      <c r="P9788">
        <f>+VLOOKUP($N9788,[1]Hoja3!$A$4:$E$349,2,0)</f>
        <v>2</v>
      </c>
      <c r="Q9788">
        <f>+VLOOKUP($N9788,[1]Hoja3!$A$4:$E$349,3,0)</f>
        <v>2101</v>
      </c>
      <c r="R9788" t="str">
        <f>+VLOOKUP($N9788,[1]Hoja3!$A$4:$E$349,4,0)</f>
        <v>Antofagasta</v>
      </c>
      <c r="S9788" t="str">
        <f t="shared" si="999"/>
        <v>Antofagasta439455</v>
      </c>
    </row>
    <row r="9789" spans="11:19" x14ac:dyDescent="0.3">
      <c r="K9789">
        <f t="shared" si="1000"/>
        <v>0</v>
      </c>
      <c r="L9789" t="str">
        <f t="shared" si="997"/>
        <v>Antofagasta43945</v>
      </c>
      <c r="M9789" s="9">
        <f t="shared" si="1002"/>
        <v>6</v>
      </c>
      <c r="N9789" t="str">
        <f t="shared" si="1003"/>
        <v>Antofagasta</v>
      </c>
      <c r="O9789" s="1">
        <f t="shared" si="1005"/>
        <v>43945</v>
      </c>
      <c r="P9789">
        <f>+VLOOKUP($N9789,[1]Hoja3!$A$4:$E$349,2,0)</f>
        <v>2</v>
      </c>
      <c r="Q9789">
        <f>+VLOOKUP($N9789,[1]Hoja3!$A$4:$E$349,3,0)</f>
        <v>2101</v>
      </c>
      <c r="R9789" t="str">
        <f>+VLOOKUP($N9789,[1]Hoja3!$A$4:$E$349,4,0)</f>
        <v>Antofagasta</v>
      </c>
      <c r="S9789" t="str">
        <f t="shared" si="999"/>
        <v>Antofagasta439456</v>
      </c>
    </row>
    <row r="9790" spans="11:19" x14ac:dyDescent="0.3">
      <c r="K9790">
        <f t="shared" si="1000"/>
        <v>0</v>
      </c>
      <c r="L9790" t="str">
        <f t="shared" ref="L9790:L9853" si="1006">+N9790&amp;O9790</f>
        <v>Antofagasta43945</v>
      </c>
      <c r="M9790" s="9">
        <f t="shared" si="1002"/>
        <v>7</v>
      </c>
      <c r="N9790" t="str">
        <f t="shared" si="1003"/>
        <v>Antofagasta</v>
      </c>
      <c r="O9790" s="1">
        <f t="shared" ref="N9790:O9805" si="1007">+O9789</f>
        <v>43945</v>
      </c>
      <c r="P9790">
        <f>+VLOOKUP($N9790,[1]Hoja3!$A$4:$E$349,2,0)</f>
        <v>2</v>
      </c>
      <c r="Q9790">
        <f>+VLOOKUP($N9790,[1]Hoja3!$A$4:$E$349,3,0)</f>
        <v>2101</v>
      </c>
      <c r="R9790" t="str">
        <f>+VLOOKUP($N9790,[1]Hoja3!$A$4:$E$349,4,0)</f>
        <v>Antofagasta</v>
      </c>
      <c r="S9790" t="str">
        <f t="shared" ref="S9790:S9853" si="1008">+N9790&amp;O9790&amp;M9790</f>
        <v>Antofagasta439457</v>
      </c>
    </row>
    <row r="9791" spans="11:19" x14ac:dyDescent="0.3">
      <c r="K9791">
        <f t="shared" si="1000"/>
        <v>0</v>
      </c>
      <c r="L9791" t="str">
        <f t="shared" si="1006"/>
        <v>Antofagasta43945</v>
      </c>
      <c r="M9791" s="9">
        <f t="shared" si="1002"/>
        <v>8</v>
      </c>
      <c r="N9791" t="str">
        <f t="shared" si="1003"/>
        <v>Antofagasta</v>
      </c>
      <c r="O9791" s="1">
        <f t="shared" si="1007"/>
        <v>43945</v>
      </c>
      <c r="P9791">
        <f>+VLOOKUP($N9791,[1]Hoja3!$A$4:$E$349,2,0)</f>
        <v>2</v>
      </c>
      <c r="Q9791">
        <f>+VLOOKUP($N9791,[1]Hoja3!$A$4:$E$349,3,0)</f>
        <v>2101</v>
      </c>
      <c r="R9791" t="str">
        <f>+VLOOKUP($N9791,[1]Hoja3!$A$4:$E$349,4,0)</f>
        <v>Antofagasta</v>
      </c>
      <c r="S9791" t="str">
        <f t="shared" si="1008"/>
        <v>Antofagasta439458</v>
      </c>
    </row>
    <row r="9792" spans="11:19" x14ac:dyDescent="0.3">
      <c r="K9792">
        <f t="shared" si="1000"/>
        <v>0</v>
      </c>
      <c r="L9792" t="str">
        <f t="shared" si="1006"/>
        <v>Antofagasta43945</v>
      </c>
      <c r="M9792" s="9">
        <f t="shared" si="1002"/>
        <v>9</v>
      </c>
      <c r="N9792" t="str">
        <f t="shared" si="1003"/>
        <v>Antofagasta</v>
      </c>
      <c r="O9792" s="1">
        <f t="shared" si="1007"/>
        <v>43945</v>
      </c>
      <c r="P9792">
        <f>+VLOOKUP($N9792,[1]Hoja3!$A$4:$E$349,2,0)</f>
        <v>2</v>
      </c>
      <c r="Q9792">
        <f>+VLOOKUP($N9792,[1]Hoja3!$A$4:$E$349,3,0)</f>
        <v>2101</v>
      </c>
      <c r="R9792" t="str">
        <f>+VLOOKUP($N9792,[1]Hoja3!$A$4:$E$349,4,0)</f>
        <v>Antofagasta</v>
      </c>
      <c r="S9792" t="str">
        <f t="shared" si="1008"/>
        <v>Antofagasta439459</v>
      </c>
    </row>
    <row r="9793" spans="11:19" x14ac:dyDescent="0.3">
      <c r="K9793">
        <f t="shared" si="1000"/>
        <v>0</v>
      </c>
      <c r="L9793" t="str">
        <f t="shared" si="1006"/>
        <v>Antofagasta43945</v>
      </c>
      <c r="M9793" s="9">
        <f t="shared" si="1002"/>
        <v>10</v>
      </c>
      <c r="N9793" t="str">
        <f t="shared" si="1003"/>
        <v>Antofagasta</v>
      </c>
      <c r="O9793" s="1">
        <f t="shared" si="1007"/>
        <v>43945</v>
      </c>
      <c r="P9793">
        <f>+VLOOKUP($N9793,[1]Hoja3!$A$4:$E$349,2,0)</f>
        <v>2</v>
      </c>
      <c r="Q9793">
        <f>+VLOOKUP($N9793,[1]Hoja3!$A$4:$E$349,3,0)</f>
        <v>2101</v>
      </c>
      <c r="R9793" t="str">
        <f>+VLOOKUP($N9793,[1]Hoja3!$A$4:$E$349,4,0)</f>
        <v>Antofagasta</v>
      </c>
      <c r="S9793" t="str">
        <f t="shared" si="1008"/>
        <v>Antofagasta4394510</v>
      </c>
    </row>
    <row r="9794" spans="11:19" x14ac:dyDescent="0.3">
      <c r="K9794">
        <f t="shared" si="1000"/>
        <v>0</v>
      </c>
      <c r="L9794" t="str">
        <f t="shared" si="1006"/>
        <v>Antofagasta43945</v>
      </c>
      <c r="M9794" s="9">
        <f t="shared" si="1002"/>
        <v>11</v>
      </c>
      <c r="N9794" t="str">
        <f t="shared" si="1003"/>
        <v>Antofagasta</v>
      </c>
      <c r="O9794" s="1">
        <f t="shared" si="1007"/>
        <v>43945</v>
      </c>
      <c r="P9794">
        <f>+VLOOKUP($N9794,[1]Hoja3!$A$4:$E$349,2,0)</f>
        <v>2</v>
      </c>
      <c r="Q9794">
        <f>+VLOOKUP($N9794,[1]Hoja3!$A$4:$E$349,3,0)</f>
        <v>2101</v>
      </c>
      <c r="R9794" t="str">
        <f>+VLOOKUP($N9794,[1]Hoja3!$A$4:$E$349,4,0)</f>
        <v>Antofagasta</v>
      </c>
      <c r="S9794" t="str">
        <f t="shared" si="1008"/>
        <v>Antofagasta4394511</v>
      </c>
    </row>
    <row r="9795" spans="11:19" x14ac:dyDescent="0.3">
      <c r="K9795">
        <f t="shared" si="1000"/>
        <v>0</v>
      </c>
      <c r="L9795" t="str">
        <f t="shared" si="1006"/>
        <v>Antofagasta43945</v>
      </c>
      <c r="M9795" s="9">
        <f t="shared" si="1002"/>
        <v>12</v>
      </c>
      <c r="N9795" t="str">
        <f t="shared" si="1003"/>
        <v>Antofagasta</v>
      </c>
      <c r="O9795" s="1">
        <f t="shared" si="1007"/>
        <v>43945</v>
      </c>
      <c r="P9795">
        <f>+VLOOKUP($N9795,[1]Hoja3!$A$4:$E$349,2,0)</f>
        <v>2</v>
      </c>
      <c r="Q9795">
        <f>+VLOOKUP($N9795,[1]Hoja3!$A$4:$E$349,3,0)</f>
        <v>2101</v>
      </c>
      <c r="R9795" t="str">
        <f>+VLOOKUP($N9795,[1]Hoja3!$A$4:$E$349,4,0)</f>
        <v>Antofagasta</v>
      </c>
      <c r="S9795" t="str">
        <f t="shared" si="1008"/>
        <v>Antofagasta4394512</v>
      </c>
    </row>
    <row r="9796" spans="11:19" x14ac:dyDescent="0.3">
      <c r="K9796">
        <f t="shared" si="1000"/>
        <v>0</v>
      </c>
      <c r="L9796" t="str">
        <f t="shared" si="1006"/>
        <v>Antofagasta43945</v>
      </c>
      <c r="M9796" s="9">
        <f t="shared" si="1002"/>
        <v>13</v>
      </c>
      <c r="N9796" t="str">
        <f t="shared" si="1003"/>
        <v>Antofagasta</v>
      </c>
      <c r="O9796" s="1">
        <f t="shared" si="1007"/>
        <v>43945</v>
      </c>
      <c r="P9796">
        <f>+VLOOKUP($N9796,[1]Hoja3!$A$4:$E$349,2,0)</f>
        <v>2</v>
      </c>
      <c r="Q9796">
        <f>+VLOOKUP($N9796,[1]Hoja3!$A$4:$E$349,3,0)</f>
        <v>2101</v>
      </c>
      <c r="R9796" t="str">
        <f>+VLOOKUP($N9796,[1]Hoja3!$A$4:$E$349,4,0)</f>
        <v>Antofagasta</v>
      </c>
      <c r="S9796" t="str">
        <f t="shared" si="1008"/>
        <v>Antofagasta4394513</v>
      </c>
    </row>
    <row r="9797" spans="11:19" x14ac:dyDescent="0.3">
      <c r="K9797">
        <f t="shared" si="1000"/>
        <v>0</v>
      </c>
      <c r="L9797" t="str">
        <f t="shared" si="1006"/>
        <v>Antofagasta43945</v>
      </c>
      <c r="M9797" s="9">
        <f t="shared" si="1002"/>
        <v>14</v>
      </c>
      <c r="N9797" t="str">
        <f t="shared" si="1003"/>
        <v>Antofagasta</v>
      </c>
      <c r="O9797" s="1">
        <f t="shared" si="1007"/>
        <v>43945</v>
      </c>
      <c r="P9797">
        <f>+VLOOKUP($N9797,[1]Hoja3!$A$4:$E$349,2,0)</f>
        <v>2</v>
      </c>
      <c r="Q9797">
        <f>+VLOOKUP($N9797,[1]Hoja3!$A$4:$E$349,3,0)</f>
        <v>2101</v>
      </c>
      <c r="R9797" t="str">
        <f>+VLOOKUP($N9797,[1]Hoja3!$A$4:$E$349,4,0)</f>
        <v>Antofagasta</v>
      </c>
      <c r="S9797" t="str">
        <f t="shared" si="1008"/>
        <v>Antofagasta4394514</v>
      </c>
    </row>
    <row r="9798" spans="11:19" x14ac:dyDescent="0.3">
      <c r="K9798">
        <f t="shared" si="1000"/>
        <v>0</v>
      </c>
      <c r="L9798" t="str">
        <f t="shared" si="1006"/>
        <v>Antofagasta43945</v>
      </c>
      <c r="M9798" s="9">
        <f t="shared" si="1002"/>
        <v>15</v>
      </c>
      <c r="N9798" t="str">
        <f t="shared" si="1003"/>
        <v>Antofagasta</v>
      </c>
      <c r="O9798" s="1">
        <f t="shared" si="1007"/>
        <v>43945</v>
      </c>
      <c r="P9798">
        <f>+VLOOKUP($N9798,[1]Hoja3!$A$4:$E$349,2,0)</f>
        <v>2</v>
      </c>
      <c r="Q9798">
        <f>+VLOOKUP($N9798,[1]Hoja3!$A$4:$E$349,3,0)</f>
        <v>2101</v>
      </c>
      <c r="R9798" t="str">
        <f>+VLOOKUP($N9798,[1]Hoja3!$A$4:$E$349,4,0)</f>
        <v>Antofagasta</v>
      </c>
      <c r="S9798" t="str">
        <f t="shared" si="1008"/>
        <v>Antofagasta4394515</v>
      </c>
    </row>
    <row r="9799" spans="11:19" x14ac:dyDescent="0.3">
      <c r="K9799">
        <f t="shared" ref="K9799:K9862" si="1009">+COUNTIFS($L$6:$L$20000,B9799)</f>
        <v>0</v>
      </c>
      <c r="L9799" t="str">
        <f t="shared" si="1006"/>
        <v>Antofagasta43945</v>
      </c>
      <c r="M9799" s="9">
        <f t="shared" si="1002"/>
        <v>16</v>
      </c>
      <c r="N9799" t="str">
        <f t="shared" si="1003"/>
        <v>Antofagasta</v>
      </c>
      <c r="O9799" s="1">
        <f t="shared" si="1007"/>
        <v>43945</v>
      </c>
      <c r="P9799">
        <f>+VLOOKUP($N9799,[1]Hoja3!$A$4:$E$349,2,0)</f>
        <v>2</v>
      </c>
      <c r="Q9799">
        <f>+VLOOKUP($N9799,[1]Hoja3!$A$4:$E$349,3,0)</f>
        <v>2101</v>
      </c>
      <c r="R9799" t="str">
        <f>+VLOOKUP($N9799,[1]Hoja3!$A$4:$E$349,4,0)</f>
        <v>Antofagasta</v>
      </c>
      <c r="S9799" t="str">
        <f t="shared" si="1008"/>
        <v>Antofagasta4394516</v>
      </c>
    </row>
    <row r="9800" spans="11:19" x14ac:dyDescent="0.3">
      <c r="K9800">
        <f t="shared" si="1009"/>
        <v>0</v>
      </c>
      <c r="L9800" t="str">
        <f t="shared" si="1006"/>
        <v>Antofagasta43945</v>
      </c>
      <c r="M9800" s="9">
        <f t="shared" si="1002"/>
        <v>17</v>
      </c>
      <c r="N9800" t="str">
        <f t="shared" si="1003"/>
        <v>Antofagasta</v>
      </c>
      <c r="O9800" s="1">
        <f t="shared" si="1007"/>
        <v>43945</v>
      </c>
      <c r="P9800">
        <f>+VLOOKUP($N9800,[1]Hoja3!$A$4:$E$349,2,0)</f>
        <v>2</v>
      </c>
      <c r="Q9800">
        <f>+VLOOKUP($N9800,[1]Hoja3!$A$4:$E$349,3,0)</f>
        <v>2101</v>
      </c>
      <c r="R9800" t="str">
        <f>+VLOOKUP($N9800,[1]Hoja3!$A$4:$E$349,4,0)</f>
        <v>Antofagasta</v>
      </c>
      <c r="S9800" t="str">
        <f t="shared" si="1008"/>
        <v>Antofagasta4394517</v>
      </c>
    </row>
    <row r="9801" spans="11:19" x14ac:dyDescent="0.3">
      <c r="K9801">
        <f t="shared" si="1009"/>
        <v>0</v>
      </c>
      <c r="L9801" t="str">
        <f t="shared" si="1006"/>
        <v>Antofagasta43945</v>
      </c>
      <c r="M9801" s="9">
        <f t="shared" si="1002"/>
        <v>18</v>
      </c>
      <c r="N9801" t="str">
        <f t="shared" si="1003"/>
        <v>Antofagasta</v>
      </c>
      <c r="O9801" s="1">
        <f t="shared" si="1007"/>
        <v>43945</v>
      </c>
      <c r="P9801">
        <f>+VLOOKUP($N9801,[1]Hoja3!$A$4:$E$349,2,0)</f>
        <v>2</v>
      </c>
      <c r="Q9801">
        <f>+VLOOKUP($N9801,[1]Hoja3!$A$4:$E$349,3,0)</f>
        <v>2101</v>
      </c>
      <c r="R9801" t="str">
        <f>+VLOOKUP($N9801,[1]Hoja3!$A$4:$E$349,4,0)</f>
        <v>Antofagasta</v>
      </c>
      <c r="S9801" t="str">
        <f t="shared" si="1008"/>
        <v>Antofagasta4394518</v>
      </c>
    </row>
    <row r="9802" spans="11:19" x14ac:dyDescent="0.3">
      <c r="K9802">
        <f t="shared" si="1009"/>
        <v>0</v>
      </c>
      <c r="L9802" t="str">
        <f t="shared" si="1006"/>
        <v>Antofagasta43945</v>
      </c>
      <c r="M9802" s="9">
        <f t="shared" si="1002"/>
        <v>19</v>
      </c>
      <c r="N9802" t="str">
        <f t="shared" si="1003"/>
        <v>Antofagasta</v>
      </c>
      <c r="O9802" s="1">
        <f t="shared" si="1007"/>
        <v>43945</v>
      </c>
      <c r="P9802">
        <f>+VLOOKUP($N9802,[1]Hoja3!$A$4:$E$349,2,0)</f>
        <v>2</v>
      </c>
      <c r="Q9802">
        <f>+VLOOKUP($N9802,[1]Hoja3!$A$4:$E$349,3,0)</f>
        <v>2101</v>
      </c>
      <c r="R9802" t="str">
        <f>+VLOOKUP($N9802,[1]Hoja3!$A$4:$E$349,4,0)</f>
        <v>Antofagasta</v>
      </c>
      <c r="S9802" t="str">
        <f t="shared" si="1008"/>
        <v>Antofagasta4394519</v>
      </c>
    </row>
    <row r="9803" spans="11:19" x14ac:dyDescent="0.3">
      <c r="K9803">
        <f t="shared" si="1009"/>
        <v>0</v>
      </c>
      <c r="L9803" t="str">
        <f t="shared" si="1006"/>
        <v>Antofagasta43945</v>
      </c>
      <c r="M9803" s="9">
        <f t="shared" si="1002"/>
        <v>20</v>
      </c>
      <c r="N9803" t="str">
        <f t="shared" si="1003"/>
        <v>Antofagasta</v>
      </c>
      <c r="O9803" s="1">
        <f t="shared" si="1007"/>
        <v>43945</v>
      </c>
      <c r="P9803">
        <f>+VLOOKUP($N9803,[1]Hoja3!$A$4:$E$349,2,0)</f>
        <v>2</v>
      </c>
      <c r="Q9803">
        <f>+VLOOKUP($N9803,[1]Hoja3!$A$4:$E$349,3,0)</f>
        <v>2101</v>
      </c>
      <c r="R9803" t="str">
        <f>+VLOOKUP($N9803,[1]Hoja3!$A$4:$E$349,4,0)</f>
        <v>Antofagasta</v>
      </c>
      <c r="S9803" t="str">
        <f t="shared" si="1008"/>
        <v>Antofagasta4394520</v>
      </c>
    </row>
    <row r="9804" spans="11:19" x14ac:dyDescent="0.3">
      <c r="K9804">
        <f t="shared" si="1009"/>
        <v>0</v>
      </c>
      <c r="L9804" t="str">
        <f t="shared" si="1006"/>
        <v>Antofagasta43945</v>
      </c>
      <c r="M9804" s="9">
        <f t="shared" si="1002"/>
        <v>21</v>
      </c>
      <c r="N9804" t="str">
        <f t="shared" si="1003"/>
        <v>Antofagasta</v>
      </c>
      <c r="O9804" s="1">
        <f t="shared" si="1007"/>
        <v>43945</v>
      </c>
      <c r="P9804">
        <f>+VLOOKUP($N9804,[1]Hoja3!$A$4:$E$349,2,0)</f>
        <v>2</v>
      </c>
      <c r="Q9804">
        <f>+VLOOKUP($N9804,[1]Hoja3!$A$4:$E$349,3,0)</f>
        <v>2101</v>
      </c>
      <c r="R9804" t="str">
        <f>+VLOOKUP($N9804,[1]Hoja3!$A$4:$E$349,4,0)</f>
        <v>Antofagasta</v>
      </c>
      <c r="S9804" t="str">
        <f t="shared" si="1008"/>
        <v>Antofagasta4394521</v>
      </c>
    </row>
    <row r="9805" spans="11:19" x14ac:dyDescent="0.3">
      <c r="K9805">
        <f t="shared" si="1009"/>
        <v>0</v>
      </c>
      <c r="L9805" t="str">
        <f t="shared" si="1006"/>
        <v>Antofagasta43945</v>
      </c>
      <c r="M9805" s="9">
        <f t="shared" si="1002"/>
        <v>22</v>
      </c>
      <c r="N9805" t="str">
        <f t="shared" si="1003"/>
        <v>Antofagasta</v>
      </c>
      <c r="O9805" s="1">
        <f t="shared" si="1007"/>
        <v>43945</v>
      </c>
      <c r="P9805">
        <f>+VLOOKUP($N9805,[1]Hoja3!$A$4:$E$349,2,0)</f>
        <v>2</v>
      </c>
      <c r="Q9805">
        <f>+VLOOKUP($N9805,[1]Hoja3!$A$4:$E$349,3,0)</f>
        <v>2101</v>
      </c>
      <c r="R9805" t="str">
        <f>+VLOOKUP($N9805,[1]Hoja3!$A$4:$E$349,4,0)</f>
        <v>Antofagasta</v>
      </c>
      <c r="S9805" t="str">
        <f t="shared" si="1008"/>
        <v>Antofagasta4394522</v>
      </c>
    </row>
    <row r="9806" spans="11:19" x14ac:dyDescent="0.3">
      <c r="K9806">
        <f t="shared" si="1009"/>
        <v>0</v>
      </c>
      <c r="L9806" t="str">
        <f t="shared" si="1006"/>
        <v>Antofagasta43945</v>
      </c>
      <c r="M9806" s="9">
        <f t="shared" si="1002"/>
        <v>23</v>
      </c>
      <c r="N9806" t="str">
        <f t="shared" si="1003"/>
        <v>Antofagasta</v>
      </c>
      <c r="O9806" s="1">
        <f t="shared" ref="N9806:O9821" si="1010">+O9805</f>
        <v>43945</v>
      </c>
      <c r="P9806">
        <f>+VLOOKUP($N9806,[1]Hoja3!$A$4:$E$349,2,0)</f>
        <v>2</v>
      </c>
      <c r="Q9806">
        <f>+VLOOKUP($N9806,[1]Hoja3!$A$4:$E$349,3,0)</f>
        <v>2101</v>
      </c>
      <c r="R9806" t="str">
        <f>+VLOOKUP($N9806,[1]Hoja3!$A$4:$E$349,4,0)</f>
        <v>Antofagasta</v>
      </c>
      <c r="S9806" t="str">
        <f t="shared" si="1008"/>
        <v>Antofagasta4394523</v>
      </c>
    </row>
    <row r="9807" spans="11:19" x14ac:dyDescent="0.3">
      <c r="K9807">
        <f t="shared" si="1009"/>
        <v>0</v>
      </c>
      <c r="L9807" t="str">
        <f t="shared" si="1006"/>
        <v>Antofagasta43945</v>
      </c>
      <c r="M9807" s="9">
        <f t="shared" si="1002"/>
        <v>24</v>
      </c>
      <c r="N9807" t="str">
        <f t="shared" si="1003"/>
        <v>Antofagasta</v>
      </c>
      <c r="O9807" s="1">
        <f t="shared" si="1010"/>
        <v>43945</v>
      </c>
      <c r="P9807">
        <f>+VLOOKUP($N9807,[1]Hoja3!$A$4:$E$349,2,0)</f>
        <v>2</v>
      </c>
      <c r="Q9807">
        <f>+VLOOKUP($N9807,[1]Hoja3!$A$4:$E$349,3,0)</f>
        <v>2101</v>
      </c>
      <c r="R9807" t="str">
        <f>+VLOOKUP($N9807,[1]Hoja3!$A$4:$E$349,4,0)</f>
        <v>Antofagasta</v>
      </c>
      <c r="S9807" t="str">
        <f t="shared" si="1008"/>
        <v>Antofagasta4394524</v>
      </c>
    </row>
    <row r="9808" spans="11:19" x14ac:dyDescent="0.3">
      <c r="K9808">
        <f t="shared" si="1009"/>
        <v>0</v>
      </c>
      <c r="L9808" t="str">
        <f t="shared" si="1006"/>
        <v>Antofagasta43945</v>
      </c>
      <c r="M9808" s="9">
        <f t="shared" si="1002"/>
        <v>25</v>
      </c>
      <c r="N9808" t="str">
        <f t="shared" si="1003"/>
        <v>Antofagasta</v>
      </c>
      <c r="O9808" s="1">
        <f t="shared" si="1010"/>
        <v>43945</v>
      </c>
      <c r="P9808">
        <f>+VLOOKUP($N9808,[1]Hoja3!$A$4:$E$349,2,0)</f>
        <v>2</v>
      </c>
      <c r="Q9808">
        <f>+VLOOKUP($N9808,[1]Hoja3!$A$4:$E$349,3,0)</f>
        <v>2101</v>
      </c>
      <c r="R9808" t="str">
        <f>+VLOOKUP($N9808,[1]Hoja3!$A$4:$E$349,4,0)</f>
        <v>Antofagasta</v>
      </c>
      <c r="S9808" t="str">
        <f t="shared" si="1008"/>
        <v>Antofagasta4394525</v>
      </c>
    </row>
    <row r="9809" spans="11:19" x14ac:dyDescent="0.3">
      <c r="K9809">
        <f t="shared" si="1009"/>
        <v>0</v>
      </c>
      <c r="L9809" t="str">
        <f t="shared" si="1006"/>
        <v>Antofagasta43945</v>
      </c>
      <c r="M9809" s="9">
        <f t="shared" si="1002"/>
        <v>26</v>
      </c>
      <c r="N9809" t="str">
        <f t="shared" si="1003"/>
        <v>Antofagasta</v>
      </c>
      <c r="O9809" s="1">
        <f t="shared" si="1010"/>
        <v>43945</v>
      </c>
      <c r="P9809">
        <f>+VLOOKUP($N9809,[1]Hoja3!$A$4:$E$349,2,0)</f>
        <v>2</v>
      </c>
      <c r="Q9809">
        <f>+VLOOKUP($N9809,[1]Hoja3!$A$4:$E$349,3,0)</f>
        <v>2101</v>
      </c>
      <c r="R9809" t="str">
        <f>+VLOOKUP($N9809,[1]Hoja3!$A$4:$E$349,4,0)</f>
        <v>Antofagasta</v>
      </c>
      <c r="S9809" t="str">
        <f t="shared" si="1008"/>
        <v>Antofagasta4394526</v>
      </c>
    </row>
    <row r="9810" spans="11:19" x14ac:dyDescent="0.3">
      <c r="K9810">
        <f t="shared" si="1009"/>
        <v>0</v>
      </c>
      <c r="L9810" t="str">
        <f t="shared" si="1006"/>
        <v>Antofagasta43945</v>
      </c>
      <c r="M9810" s="9">
        <f t="shared" si="1002"/>
        <v>27</v>
      </c>
      <c r="N9810" t="str">
        <f t="shared" si="1003"/>
        <v>Antofagasta</v>
      </c>
      <c r="O9810" s="1">
        <f t="shared" si="1010"/>
        <v>43945</v>
      </c>
      <c r="P9810">
        <f>+VLOOKUP($N9810,[1]Hoja3!$A$4:$E$349,2,0)</f>
        <v>2</v>
      </c>
      <c r="Q9810">
        <f>+VLOOKUP($N9810,[1]Hoja3!$A$4:$E$349,3,0)</f>
        <v>2101</v>
      </c>
      <c r="R9810" t="str">
        <f>+VLOOKUP($N9810,[1]Hoja3!$A$4:$E$349,4,0)</f>
        <v>Antofagasta</v>
      </c>
      <c r="S9810" t="str">
        <f t="shared" si="1008"/>
        <v>Antofagasta4394527</v>
      </c>
    </row>
    <row r="9811" spans="11:19" x14ac:dyDescent="0.3">
      <c r="K9811">
        <f t="shared" si="1009"/>
        <v>0</v>
      </c>
      <c r="L9811" t="str">
        <f t="shared" si="1006"/>
        <v>Antofagasta43945</v>
      </c>
      <c r="M9811" s="9">
        <f t="shared" si="1002"/>
        <v>28</v>
      </c>
      <c r="N9811" t="str">
        <f t="shared" si="1003"/>
        <v>Antofagasta</v>
      </c>
      <c r="O9811" s="1">
        <f t="shared" si="1010"/>
        <v>43945</v>
      </c>
      <c r="P9811">
        <f>+VLOOKUP($N9811,[1]Hoja3!$A$4:$E$349,2,0)</f>
        <v>2</v>
      </c>
      <c r="Q9811">
        <f>+VLOOKUP($N9811,[1]Hoja3!$A$4:$E$349,3,0)</f>
        <v>2101</v>
      </c>
      <c r="R9811" t="str">
        <f>+VLOOKUP($N9811,[1]Hoja3!$A$4:$E$349,4,0)</f>
        <v>Antofagasta</v>
      </c>
      <c r="S9811" t="str">
        <f t="shared" si="1008"/>
        <v>Antofagasta4394528</v>
      </c>
    </row>
    <row r="9812" spans="11:19" x14ac:dyDescent="0.3">
      <c r="K9812">
        <f t="shared" si="1009"/>
        <v>0</v>
      </c>
      <c r="L9812" t="str">
        <f t="shared" si="1006"/>
        <v>Antofagasta43945</v>
      </c>
      <c r="M9812" s="9">
        <f t="shared" si="1002"/>
        <v>29</v>
      </c>
      <c r="N9812" t="str">
        <f t="shared" si="1003"/>
        <v>Antofagasta</v>
      </c>
      <c r="O9812" s="1">
        <f t="shared" si="1010"/>
        <v>43945</v>
      </c>
      <c r="P9812">
        <f>+VLOOKUP($N9812,[1]Hoja3!$A$4:$E$349,2,0)</f>
        <v>2</v>
      </c>
      <c r="Q9812">
        <f>+VLOOKUP($N9812,[1]Hoja3!$A$4:$E$349,3,0)</f>
        <v>2101</v>
      </c>
      <c r="R9812" t="str">
        <f>+VLOOKUP($N9812,[1]Hoja3!$A$4:$E$349,4,0)</f>
        <v>Antofagasta</v>
      </c>
      <c r="S9812" t="str">
        <f t="shared" si="1008"/>
        <v>Antofagasta4394529</v>
      </c>
    </row>
    <row r="9813" spans="11:19" x14ac:dyDescent="0.3">
      <c r="K9813">
        <f t="shared" si="1009"/>
        <v>0</v>
      </c>
      <c r="L9813" t="str">
        <f t="shared" si="1006"/>
        <v>Antofagasta43945</v>
      </c>
      <c r="M9813" s="9">
        <f t="shared" si="1002"/>
        <v>30</v>
      </c>
      <c r="N9813" t="str">
        <f t="shared" si="1003"/>
        <v>Antofagasta</v>
      </c>
      <c r="O9813" s="1">
        <f t="shared" si="1010"/>
        <v>43945</v>
      </c>
      <c r="P9813">
        <f>+VLOOKUP($N9813,[1]Hoja3!$A$4:$E$349,2,0)</f>
        <v>2</v>
      </c>
      <c r="Q9813">
        <f>+VLOOKUP($N9813,[1]Hoja3!$A$4:$E$349,3,0)</f>
        <v>2101</v>
      </c>
      <c r="R9813" t="str">
        <f>+VLOOKUP($N9813,[1]Hoja3!$A$4:$E$349,4,0)</f>
        <v>Antofagasta</v>
      </c>
      <c r="S9813" t="str">
        <f t="shared" si="1008"/>
        <v>Antofagasta4394530</v>
      </c>
    </row>
    <row r="9814" spans="11:19" x14ac:dyDescent="0.3">
      <c r="K9814">
        <f t="shared" si="1009"/>
        <v>0</v>
      </c>
      <c r="L9814" t="str">
        <f t="shared" si="1006"/>
        <v>Antofagasta43945</v>
      </c>
      <c r="M9814" s="9">
        <f t="shared" si="1002"/>
        <v>31</v>
      </c>
      <c r="N9814" t="str">
        <f t="shared" si="1003"/>
        <v>Antofagasta</v>
      </c>
      <c r="O9814" s="1">
        <f t="shared" si="1010"/>
        <v>43945</v>
      </c>
      <c r="P9814">
        <f>+VLOOKUP($N9814,[1]Hoja3!$A$4:$E$349,2,0)</f>
        <v>2</v>
      </c>
      <c r="Q9814">
        <f>+VLOOKUP($N9814,[1]Hoja3!$A$4:$E$349,3,0)</f>
        <v>2101</v>
      </c>
      <c r="R9814" t="str">
        <f>+VLOOKUP($N9814,[1]Hoja3!$A$4:$E$349,4,0)</f>
        <v>Antofagasta</v>
      </c>
      <c r="S9814" t="str">
        <f t="shared" si="1008"/>
        <v>Antofagasta4394531</v>
      </c>
    </row>
    <row r="9815" spans="11:19" x14ac:dyDescent="0.3">
      <c r="K9815">
        <f t="shared" si="1009"/>
        <v>0</v>
      </c>
      <c r="L9815" t="str">
        <f t="shared" si="1006"/>
        <v>Antofagasta43945</v>
      </c>
      <c r="M9815" s="9">
        <f t="shared" si="1002"/>
        <v>32</v>
      </c>
      <c r="N9815" t="str">
        <f t="shared" si="1003"/>
        <v>Antofagasta</v>
      </c>
      <c r="O9815" s="1">
        <f t="shared" si="1010"/>
        <v>43945</v>
      </c>
      <c r="P9815">
        <f>+VLOOKUP($N9815,[1]Hoja3!$A$4:$E$349,2,0)</f>
        <v>2</v>
      </c>
      <c r="Q9815">
        <f>+VLOOKUP($N9815,[1]Hoja3!$A$4:$E$349,3,0)</f>
        <v>2101</v>
      </c>
      <c r="R9815" t="str">
        <f>+VLOOKUP($N9815,[1]Hoja3!$A$4:$E$349,4,0)</f>
        <v>Antofagasta</v>
      </c>
      <c r="S9815" t="str">
        <f t="shared" si="1008"/>
        <v>Antofagasta4394532</v>
      </c>
    </row>
    <row r="9816" spans="11:19" x14ac:dyDescent="0.3">
      <c r="K9816">
        <f t="shared" si="1009"/>
        <v>0</v>
      </c>
      <c r="L9816" t="str">
        <f t="shared" si="1006"/>
        <v>Antofagasta43945</v>
      </c>
      <c r="M9816" s="9">
        <f t="shared" si="1002"/>
        <v>33</v>
      </c>
      <c r="N9816" t="str">
        <f t="shared" si="1003"/>
        <v>Antofagasta</v>
      </c>
      <c r="O9816" s="1">
        <f t="shared" si="1010"/>
        <v>43945</v>
      </c>
      <c r="P9816">
        <f>+VLOOKUP($N9816,[1]Hoja3!$A$4:$E$349,2,0)</f>
        <v>2</v>
      </c>
      <c r="Q9816">
        <f>+VLOOKUP($N9816,[1]Hoja3!$A$4:$E$349,3,0)</f>
        <v>2101</v>
      </c>
      <c r="R9816" t="str">
        <f>+VLOOKUP($N9816,[1]Hoja3!$A$4:$E$349,4,0)</f>
        <v>Antofagasta</v>
      </c>
      <c r="S9816" t="str">
        <f t="shared" si="1008"/>
        <v>Antofagasta4394533</v>
      </c>
    </row>
    <row r="9817" spans="11:19" x14ac:dyDescent="0.3">
      <c r="K9817">
        <f t="shared" si="1009"/>
        <v>0</v>
      </c>
      <c r="L9817" t="str">
        <f t="shared" si="1006"/>
        <v>Antofagasta43945</v>
      </c>
      <c r="M9817" s="9">
        <f t="shared" si="1002"/>
        <v>34</v>
      </c>
      <c r="N9817" t="str">
        <f t="shared" si="1003"/>
        <v>Antofagasta</v>
      </c>
      <c r="O9817" s="1">
        <f t="shared" si="1010"/>
        <v>43945</v>
      </c>
      <c r="P9817">
        <f>+VLOOKUP($N9817,[1]Hoja3!$A$4:$E$349,2,0)</f>
        <v>2</v>
      </c>
      <c r="Q9817">
        <f>+VLOOKUP($N9817,[1]Hoja3!$A$4:$E$349,3,0)</f>
        <v>2101</v>
      </c>
      <c r="R9817" t="str">
        <f>+VLOOKUP($N9817,[1]Hoja3!$A$4:$E$349,4,0)</f>
        <v>Antofagasta</v>
      </c>
      <c r="S9817" t="str">
        <f t="shared" si="1008"/>
        <v>Antofagasta4394534</v>
      </c>
    </row>
    <row r="9818" spans="11:19" x14ac:dyDescent="0.3">
      <c r="K9818">
        <f t="shared" si="1009"/>
        <v>0</v>
      </c>
      <c r="L9818" t="str">
        <f t="shared" si="1006"/>
        <v>Antofagasta43945</v>
      </c>
      <c r="M9818" s="9">
        <f t="shared" si="1002"/>
        <v>35</v>
      </c>
      <c r="N9818" t="str">
        <f t="shared" si="1003"/>
        <v>Antofagasta</v>
      </c>
      <c r="O9818" s="1">
        <f t="shared" si="1010"/>
        <v>43945</v>
      </c>
      <c r="P9818">
        <f>+VLOOKUP($N9818,[1]Hoja3!$A$4:$E$349,2,0)</f>
        <v>2</v>
      </c>
      <c r="Q9818">
        <f>+VLOOKUP($N9818,[1]Hoja3!$A$4:$E$349,3,0)</f>
        <v>2101</v>
      </c>
      <c r="R9818" t="str">
        <f>+VLOOKUP($N9818,[1]Hoja3!$A$4:$E$349,4,0)</f>
        <v>Antofagasta</v>
      </c>
      <c r="S9818" t="str">
        <f t="shared" si="1008"/>
        <v>Antofagasta4394535</v>
      </c>
    </row>
    <row r="9819" spans="11:19" x14ac:dyDescent="0.3">
      <c r="K9819">
        <f t="shared" si="1009"/>
        <v>0</v>
      </c>
      <c r="L9819" t="str">
        <f t="shared" si="1006"/>
        <v>San Bernardo43945</v>
      </c>
      <c r="M9819" s="9">
        <v>1</v>
      </c>
      <c r="N9819" t="s">
        <v>303</v>
      </c>
      <c r="O9819" s="1">
        <f t="shared" si="1010"/>
        <v>43945</v>
      </c>
      <c r="P9819">
        <f>+VLOOKUP($N9819,[1]Hoja3!$A$4:$E$349,2,0)</f>
        <v>13</v>
      </c>
      <c r="Q9819">
        <f>+VLOOKUP($N9819,[1]Hoja3!$A$4:$E$349,3,0)</f>
        <v>13401</v>
      </c>
      <c r="R9819" t="str">
        <f>+VLOOKUP($N9819,[1]Hoja3!$A$4:$E$349,4,0)</f>
        <v>Metropolitana</v>
      </c>
      <c r="S9819" t="str">
        <f t="shared" si="1008"/>
        <v>San Bernardo439451</v>
      </c>
    </row>
    <row r="9820" spans="11:19" x14ac:dyDescent="0.3">
      <c r="K9820">
        <f t="shared" si="1009"/>
        <v>0</v>
      </c>
      <c r="L9820" t="str">
        <f t="shared" si="1006"/>
        <v>San Bernardo43945</v>
      </c>
      <c r="M9820" s="9">
        <f t="shared" si="1002"/>
        <v>2</v>
      </c>
      <c r="N9820" t="str">
        <f t="shared" si="1003"/>
        <v>San Bernardo</v>
      </c>
      <c r="O9820" s="1">
        <f t="shared" si="1010"/>
        <v>43945</v>
      </c>
      <c r="P9820">
        <f>+VLOOKUP($N9820,[1]Hoja3!$A$4:$E$349,2,0)</f>
        <v>13</v>
      </c>
      <c r="Q9820">
        <f>+VLOOKUP($N9820,[1]Hoja3!$A$4:$E$349,3,0)</f>
        <v>13401</v>
      </c>
      <c r="R9820" t="str">
        <f>+VLOOKUP($N9820,[1]Hoja3!$A$4:$E$349,4,0)</f>
        <v>Metropolitana</v>
      </c>
      <c r="S9820" t="str">
        <f t="shared" si="1008"/>
        <v>San Bernardo439452</v>
      </c>
    </row>
    <row r="9821" spans="11:19" x14ac:dyDescent="0.3">
      <c r="K9821">
        <f t="shared" si="1009"/>
        <v>0</v>
      </c>
      <c r="L9821" t="str">
        <f t="shared" si="1006"/>
        <v>San Bernardo43945</v>
      </c>
      <c r="M9821" s="9">
        <f t="shared" si="1002"/>
        <v>3</v>
      </c>
      <c r="N9821" t="str">
        <f t="shared" si="1003"/>
        <v>San Bernardo</v>
      </c>
      <c r="O9821" s="1">
        <f t="shared" si="1010"/>
        <v>43945</v>
      </c>
      <c r="P9821">
        <f>+VLOOKUP($N9821,[1]Hoja3!$A$4:$E$349,2,0)</f>
        <v>13</v>
      </c>
      <c r="Q9821">
        <f>+VLOOKUP($N9821,[1]Hoja3!$A$4:$E$349,3,0)</f>
        <v>13401</v>
      </c>
      <c r="R9821" t="str">
        <f>+VLOOKUP($N9821,[1]Hoja3!$A$4:$E$349,4,0)</f>
        <v>Metropolitana</v>
      </c>
      <c r="S9821" t="str">
        <f t="shared" si="1008"/>
        <v>San Bernardo439453</v>
      </c>
    </row>
    <row r="9822" spans="11:19" x14ac:dyDescent="0.3">
      <c r="K9822">
        <f t="shared" si="1009"/>
        <v>0</v>
      </c>
      <c r="L9822" t="str">
        <f t="shared" si="1006"/>
        <v>San Bernardo43945</v>
      </c>
      <c r="M9822" s="9">
        <f t="shared" ref="M9822:M9885" si="1011">+M9821+1</f>
        <v>4</v>
      </c>
      <c r="N9822" t="str">
        <f t="shared" ref="N9822:N9885" si="1012">+N9821</f>
        <v>San Bernardo</v>
      </c>
      <c r="O9822" s="1">
        <f t="shared" ref="N9822:O9837" si="1013">+O9821</f>
        <v>43945</v>
      </c>
      <c r="P9822">
        <f>+VLOOKUP($N9822,[1]Hoja3!$A$4:$E$349,2,0)</f>
        <v>13</v>
      </c>
      <c r="Q9822">
        <f>+VLOOKUP($N9822,[1]Hoja3!$A$4:$E$349,3,0)</f>
        <v>13401</v>
      </c>
      <c r="R9822" t="str">
        <f>+VLOOKUP($N9822,[1]Hoja3!$A$4:$E$349,4,0)</f>
        <v>Metropolitana</v>
      </c>
      <c r="S9822" t="str">
        <f t="shared" si="1008"/>
        <v>San Bernardo439454</v>
      </c>
    </row>
    <row r="9823" spans="11:19" x14ac:dyDescent="0.3">
      <c r="K9823">
        <f t="shared" si="1009"/>
        <v>0</v>
      </c>
      <c r="L9823" t="str">
        <f t="shared" si="1006"/>
        <v>San Bernardo43945</v>
      </c>
      <c r="M9823" s="9">
        <f t="shared" si="1011"/>
        <v>5</v>
      </c>
      <c r="N9823" t="str">
        <f t="shared" si="1012"/>
        <v>San Bernardo</v>
      </c>
      <c r="O9823" s="1">
        <f t="shared" si="1013"/>
        <v>43945</v>
      </c>
      <c r="P9823">
        <f>+VLOOKUP($N9823,[1]Hoja3!$A$4:$E$349,2,0)</f>
        <v>13</v>
      </c>
      <c r="Q9823">
        <f>+VLOOKUP($N9823,[1]Hoja3!$A$4:$E$349,3,0)</f>
        <v>13401</v>
      </c>
      <c r="R9823" t="str">
        <f>+VLOOKUP($N9823,[1]Hoja3!$A$4:$E$349,4,0)</f>
        <v>Metropolitana</v>
      </c>
      <c r="S9823" t="str">
        <f t="shared" si="1008"/>
        <v>San Bernardo439455</v>
      </c>
    </row>
    <row r="9824" spans="11:19" x14ac:dyDescent="0.3">
      <c r="K9824">
        <f t="shared" si="1009"/>
        <v>0</v>
      </c>
      <c r="L9824" t="str">
        <f t="shared" si="1006"/>
        <v>San Bernardo43945</v>
      </c>
      <c r="M9824" s="9">
        <f t="shared" si="1011"/>
        <v>6</v>
      </c>
      <c r="N9824" t="str">
        <f t="shared" si="1012"/>
        <v>San Bernardo</v>
      </c>
      <c r="O9824" s="1">
        <f t="shared" si="1013"/>
        <v>43945</v>
      </c>
      <c r="P9824">
        <f>+VLOOKUP($N9824,[1]Hoja3!$A$4:$E$349,2,0)</f>
        <v>13</v>
      </c>
      <c r="Q9824">
        <f>+VLOOKUP($N9824,[1]Hoja3!$A$4:$E$349,3,0)</f>
        <v>13401</v>
      </c>
      <c r="R9824" t="str">
        <f>+VLOOKUP($N9824,[1]Hoja3!$A$4:$E$349,4,0)</f>
        <v>Metropolitana</v>
      </c>
      <c r="S9824" t="str">
        <f t="shared" si="1008"/>
        <v>San Bernardo439456</v>
      </c>
    </row>
    <row r="9825" spans="11:19" x14ac:dyDescent="0.3">
      <c r="K9825">
        <f t="shared" si="1009"/>
        <v>0</v>
      </c>
      <c r="L9825" t="str">
        <f t="shared" si="1006"/>
        <v>San Bernardo43945</v>
      </c>
      <c r="M9825" s="9">
        <f t="shared" si="1011"/>
        <v>7</v>
      </c>
      <c r="N9825" t="str">
        <f t="shared" si="1012"/>
        <v>San Bernardo</v>
      </c>
      <c r="O9825" s="1">
        <f t="shared" si="1013"/>
        <v>43945</v>
      </c>
      <c r="P9825">
        <f>+VLOOKUP($N9825,[1]Hoja3!$A$4:$E$349,2,0)</f>
        <v>13</v>
      </c>
      <c r="Q9825">
        <f>+VLOOKUP($N9825,[1]Hoja3!$A$4:$E$349,3,0)</f>
        <v>13401</v>
      </c>
      <c r="R9825" t="str">
        <f>+VLOOKUP($N9825,[1]Hoja3!$A$4:$E$349,4,0)</f>
        <v>Metropolitana</v>
      </c>
      <c r="S9825" t="str">
        <f t="shared" si="1008"/>
        <v>San Bernardo439457</v>
      </c>
    </row>
    <row r="9826" spans="11:19" x14ac:dyDescent="0.3">
      <c r="K9826">
        <f t="shared" si="1009"/>
        <v>0</v>
      </c>
      <c r="L9826" t="str">
        <f t="shared" si="1006"/>
        <v>San Bernardo43945</v>
      </c>
      <c r="M9826" s="9">
        <f t="shared" si="1011"/>
        <v>8</v>
      </c>
      <c r="N9826" t="str">
        <f t="shared" si="1012"/>
        <v>San Bernardo</v>
      </c>
      <c r="O9826" s="1">
        <f t="shared" si="1013"/>
        <v>43945</v>
      </c>
      <c r="P9826">
        <f>+VLOOKUP($N9826,[1]Hoja3!$A$4:$E$349,2,0)</f>
        <v>13</v>
      </c>
      <c r="Q9826">
        <f>+VLOOKUP($N9826,[1]Hoja3!$A$4:$E$349,3,0)</f>
        <v>13401</v>
      </c>
      <c r="R9826" t="str">
        <f>+VLOOKUP($N9826,[1]Hoja3!$A$4:$E$349,4,0)</f>
        <v>Metropolitana</v>
      </c>
      <c r="S9826" t="str">
        <f t="shared" si="1008"/>
        <v>San Bernardo439458</v>
      </c>
    </row>
    <row r="9827" spans="11:19" x14ac:dyDescent="0.3">
      <c r="K9827">
        <f t="shared" si="1009"/>
        <v>0</v>
      </c>
      <c r="L9827" t="str">
        <f t="shared" si="1006"/>
        <v>San Bernardo43945</v>
      </c>
      <c r="M9827" s="9">
        <f t="shared" si="1011"/>
        <v>9</v>
      </c>
      <c r="N9827" t="str">
        <f t="shared" si="1012"/>
        <v>San Bernardo</v>
      </c>
      <c r="O9827" s="1">
        <f t="shared" si="1013"/>
        <v>43945</v>
      </c>
      <c r="P9827">
        <f>+VLOOKUP($N9827,[1]Hoja3!$A$4:$E$349,2,0)</f>
        <v>13</v>
      </c>
      <c r="Q9827">
        <f>+VLOOKUP($N9827,[1]Hoja3!$A$4:$E$349,3,0)</f>
        <v>13401</v>
      </c>
      <c r="R9827" t="str">
        <f>+VLOOKUP($N9827,[1]Hoja3!$A$4:$E$349,4,0)</f>
        <v>Metropolitana</v>
      </c>
      <c r="S9827" t="str">
        <f t="shared" si="1008"/>
        <v>San Bernardo439459</v>
      </c>
    </row>
    <row r="9828" spans="11:19" x14ac:dyDescent="0.3">
      <c r="K9828">
        <f t="shared" si="1009"/>
        <v>0</v>
      </c>
      <c r="L9828" t="str">
        <f t="shared" si="1006"/>
        <v>San Bernardo43945</v>
      </c>
      <c r="M9828" s="9">
        <f t="shared" si="1011"/>
        <v>10</v>
      </c>
      <c r="N9828" t="str">
        <f t="shared" si="1012"/>
        <v>San Bernardo</v>
      </c>
      <c r="O9828" s="1">
        <f t="shared" si="1013"/>
        <v>43945</v>
      </c>
      <c r="P9828">
        <f>+VLOOKUP($N9828,[1]Hoja3!$A$4:$E$349,2,0)</f>
        <v>13</v>
      </c>
      <c r="Q9828">
        <f>+VLOOKUP($N9828,[1]Hoja3!$A$4:$E$349,3,0)</f>
        <v>13401</v>
      </c>
      <c r="R9828" t="str">
        <f>+VLOOKUP($N9828,[1]Hoja3!$A$4:$E$349,4,0)</f>
        <v>Metropolitana</v>
      </c>
      <c r="S9828" t="str">
        <f t="shared" si="1008"/>
        <v>San Bernardo4394510</v>
      </c>
    </row>
    <row r="9829" spans="11:19" x14ac:dyDescent="0.3">
      <c r="K9829">
        <f t="shared" si="1009"/>
        <v>0</v>
      </c>
      <c r="L9829" t="str">
        <f t="shared" si="1006"/>
        <v>San Bernardo43945</v>
      </c>
      <c r="M9829" s="9">
        <f t="shared" si="1011"/>
        <v>11</v>
      </c>
      <c r="N9829" t="str">
        <f t="shared" si="1012"/>
        <v>San Bernardo</v>
      </c>
      <c r="O9829" s="1">
        <f t="shared" si="1013"/>
        <v>43945</v>
      </c>
      <c r="P9829">
        <f>+VLOOKUP($N9829,[1]Hoja3!$A$4:$E$349,2,0)</f>
        <v>13</v>
      </c>
      <c r="Q9829">
        <f>+VLOOKUP($N9829,[1]Hoja3!$A$4:$E$349,3,0)</f>
        <v>13401</v>
      </c>
      <c r="R9829" t="str">
        <f>+VLOOKUP($N9829,[1]Hoja3!$A$4:$E$349,4,0)</f>
        <v>Metropolitana</v>
      </c>
      <c r="S9829" t="str">
        <f t="shared" si="1008"/>
        <v>San Bernardo4394511</v>
      </c>
    </row>
    <row r="9830" spans="11:19" x14ac:dyDescent="0.3">
      <c r="K9830">
        <f t="shared" si="1009"/>
        <v>0</v>
      </c>
      <c r="L9830" t="str">
        <f t="shared" si="1006"/>
        <v>San Bernardo43945</v>
      </c>
      <c r="M9830" s="9">
        <f t="shared" si="1011"/>
        <v>12</v>
      </c>
      <c r="N9830" t="str">
        <f t="shared" si="1012"/>
        <v>San Bernardo</v>
      </c>
      <c r="O9830" s="1">
        <f t="shared" si="1013"/>
        <v>43945</v>
      </c>
      <c r="P9830">
        <f>+VLOOKUP($N9830,[1]Hoja3!$A$4:$E$349,2,0)</f>
        <v>13</v>
      </c>
      <c r="Q9830">
        <f>+VLOOKUP($N9830,[1]Hoja3!$A$4:$E$349,3,0)</f>
        <v>13401</v>
      </c>
      <c r="R9830" t="str">
        <f>+VLOOKUP($N9830,[1]Hoja3!$A$4:$E$349,4,0)</f>
        <v>Metropolitana</v>
      </c>
      <c r="S9830" t="str">
        <f t="shared" si="1008"/>
        <v>San Bernardo4394512</v>
      </c>
    </row>
    <row r="9831" spans="11:19" x14ac:dyDescent="0.3">
      <c r="K9831">
        <f t="shared" si="1009"/>
        <v>0</v>
      </c>
      <c r="L9831" t="str">
        <f t="shared" si="1006"/>
        <v>San Bernardo43945</v>
      </c>
      <c r="M9831" s="9">
        <f t="shared" si="1011"/>
        <v>13</v>
      </c>
      <c r="N9831" t="str">
        <f t="shared" si="1012"/>
        <v>San Bernardo</v>
      </c>
      <c r="O9831" s="1">
        <f t="shared" si="1013"/>
        <v>43945</v>
      </c>
      <c r="P9831">
        <f>+VLOOKUP($N9831,[1]Hoja3!$A$4:$E$349,2,0)</f>
        <v>13</v>
      </c>
      <c r="Q9831">
        <f>+VLOOKUP($N9831,[1]Hoja3!$A$4:$E$349,3,0)</f>
        <v>13401</v>
      </c>
      <c r="R9831" t="str">
        <f>+VLOOKUP($N9831,[1]Hoja3!$A$4:$E$349,4,0)</f>
        <v>Metropolitana</v>
      </c>
      <c r="S9831" t="str">
        <f t="shared" si="1008"/>
        <v>San Bernardo4394513</v>
      </c>
    </row>
    <row r="9832" spans="11:19" x14ac:dyDescent="0.3">
      <c r="K9832">
        <f t="shared" si="1009"/>
        <v>0</v>
      </c>
      <c r="L9832" t="str">
        <f t="shared" si="1006"/>
        <v>San Bernardo43945</v>
      </c>
      <c r="M9832" s="9">
        <f t="shared" si="1011"/>
        <v>14</v>
      </c>
      <c r="N9832" t="str">
        <f t="shared" si="1012"/>
        <v>San Bernardo</v>
      </c>
      <c r="O9832" s="1">
        <f t="shared" si="1013"/>
        <v>43945</v>
      </c>
      <c r="P9832">
        <f>+VLOOKUP($N9832,[1]Hoja3!$A$4:$E$349,2,0)</f>
        <v>13</v>
      </c>
      <c r="Q9832">
        <f>+VLOOKUP($N9832,[1]Hoja3!$A$4:$E$349,3,0)</f>
        <v>13401</v>
      </c>
      <c r="R9832" t="str">
        <f>+VLOOKUP($N9832,[1]Hoja3!$A$4:$E$349,4,0)</f>
        <v>Metropolitana</v>
      </c>
      <c r="S9832" t="str">
        <f t="shared" si="1008"/>
        <v>San Bernardo4394514</v>
      </c>
    </row>
    <row r="9833" spans="11:19" x14ac:dyDescent="0.3">
      <c r="K9833">
        <f t="shared" si="1009"/>
        <v>0</v>
      </c>
      <c r="L9833" t="str">
        <f t="shared" si="1006"/>
        <v>San Bernardo43945</v>
      </c>
      <c r="M9833" s="9">
        <f t="shared" si="1011"/>
        <v>15</v>
      </c>
      <c r="N9833" t="str">
        <f t="shared" si="1012"/>
        <v>San Bernardo</v>
      </c>
      <c r="O9833" s="1">
        <f t="shared" si="1013"/>
        <v>43945</v>
      </c>
      <c r="P9833">
        <f>+VLOOKUP($N9833,[1]Hoja3!$A$4:$E$349,2,0)</f>
        <v>13</v>
      </c>
      <c r="Q9833">
        <f>+VLOOKUP($N9833,[1]Hoja3!$A$4:$E$349,3,0)</f>
        <v>13401</v>
      </c>
      <c r="R9833" t="str">
        <f>+VLOOKUP($N9833,[1]Hoja3!$A$4:$E$349,4,0)</f>
        <v>Metropolitana</v>
      </c>
      <c r="S9833" t="str">
        <f t="shared" si="1008"/>
        <v>San Bernardo4394515</v>
      </c>
    </row>
    <row r="9834" spans="11:19" x14ac:dyDescent="0.3">
      <c r="K9834">
        <f t="shared" si="1009"/>
        <v>0</v>
      </c>
      <c r="L9834" t="str">
        <f t="shared" si="1006"/>
        <v>San Bernardo43945</v>
      </c>
      <c r="M9834" s="9">
        <f t="shared" si="1011"/>
        <v>16</v>
      </c>
      <c r="N9834" t="str">
        <f t="shared" si="1012"/>
        <v>San Bernardo</v>
      </c>
      <c r="O9834" s="1">
        <f t="shared" si="1013"/>
        <v>43945</v>
      </c>
      <c r="P9834">
        <f>+VLOOKUP($N9834,[1]Hoja3!$A$4:$E$349,2,0)</f>
        <v>13</v>
      </c>
      <c r="Q9834">
        <f>+VLOOKUP($N9834,[1]Hoja3!$A$4:$E$349,3,0)</f>
        <v>13401</v>
      </c>
      <c r="R9834" t="str">
        <f>+VLOOKUP($N9834,[1]Hoja3!$A$4:$E$349,4,0)</f>
        <v>Metropolitana</v>
      </c>
      <c r="S9834" t="str">
        <f t="shared" si="1008"/>
        <v>San Bernardo4394516</v>
      </c>
    </row>
    <row r="9835" spans="11:19" x14ac:dyDescent="0.3">
      <c r="K9835">
        <f t="shared" si="1009"/>
        <v>0</v>
      </c>
      <c r="L9835" t="str">
        <f t="shared" si="1006"/>
        <v>San Bernardo43945</v>
      </c>
      <c r="M9835" s="9">
        <f t="shared" si="1011"/>
        <v>17</v>
      </c>
      <c r="N9835" t="str">
        <f t="shared" si="1012"/>
        <v>San Bernardo</v>
      </c>
      <c r="O9835" s="1">
        <f t="shared" si="1013"/>
        <v>43945</v>
      </c>
      <c r="P9835">
        <f>+VLOOKUP($N9835,[1]Hoja3!$A$4:$E$349,2,0)</f>
        <v>13</v>
      </c>
      <c r="Q9835">
        <f>+VLOOKUP($N9835,[1]Hoja3!$A$4:$E$349,3,0)</f>
        <v>13401</v>
      </c>
      <c r="R9835" t="str">
        <f>+VLOOKUP($N9835,[1]Hoja3!$A$4:$E$349,4,0)</f>
        <v>Metropolitana</v>
      </c>
      <c r="S9835" t="str">
        <f t="shared" si="1008"/>
        <v>San Bernardo4394517</v>
      </c>
    </row>
    <row r="9836" spans="11:19" x14ac:dyDescent="0.3">
      <c r="K9836">
        <f t="shared" si="1009"/>
        <v>0</v>
      </c>
      <c r="L9836" t="str">
        <f t="shared" si="1006"/>
        <v>San Bernardo43945</v>
      </c>
      <c r="M9836" s="9">
        <f t="shared" si="1011"/>
        <v>18</v>
      </c>
      <c r="N9836" t="str">
        <f t="shared" si="1012"/>
        <v>San Bernardo</v>
      </c>
      <c r="O9836" s="1">
        <f t="shared" si="1013"/>
        <v>43945</v>
      </c>
      <c r="P9836">
        <f>+VLOOKUP($N9836,[1]Hoja3!$A$4:$E$349,2,0)</f>
        <v>13</v>
      </c>
      <c r="Q9836">
        <f>+VLOOKUP($N9836,[1]Hoja3!$A$4:$E$349,3,0)</f>
        <v>13401</v>
      </c>
      <c r="R9836" t="str">
        <f>+VLOOKUP($N9836,[1]Hoja3!$A$4:$E$349,4,0)</f>
        <v>Metropolitana</v>
      </c>
      <c r="S9836" t="str">
        <f t="shared" si="1008"/>
        <v>San Bernardo4394518</v>
      </c>
    </row>
    <row r="9837" spans="11:19" x14ac:dyDescent="0.3">
      <c r="K9837">
        <f t="shared" si="1009"/>
        <v>0</v>
      </c>
      <c r="L9837" t="str">
        <f t="shared" si="1006"/>
        <v>San Bernardo43945</v>
      </c>
      <c r="M9837" s="9">
        <f t="shared" si="1011"/>
        <v>19</v>
      </c>
      <c r="N9837" t="str">
        <f t="shared" si="1012"/>
        <v>San Bernardo</v>
      </c>
      <c r="O9837" s="1">
        <f t="shared" si="1013"/>
        <v>43945</v>
      </c>
      <c r="P9837">
        <f>+VLOOKUP($N9837,[1]Hoja3!$A$4:$E$349,2,0)</f>
        <v>13</v>
      </c>
      <c r="Q9837">
        <f>+VLOOKUP($N9837,[1]Hoja3!$A$4:$E$349,3,0)</f>
        <v>13401</v>
      </c>
      <c r="R9837" t="str">
        <f>+VLOOKUP($N9837,[1]Hoja3!$A$4:$E$349,4,0)</f>
        <v>Metropolitana</v>
      </c>
      <c r="S9837" t="str">
        <f t="shared" si="1008"/>
        <v>San Bernardo4394519</v>
      </c>
    </row>
    <row r="9838" spans="11:19" x14ac:dyDescent="0.3">
      <c r="K9838">
        <f t="shared" si="1009"/>
        <v>0</v>
      </c>
      <c r="L9838" t="str">
        <f t="shared" si="1006"/>
        <v>San Bernardo43945</v>
      </c>
      <c r="M9838" s="9">
        <f t="shared" si="1011"/>
        <v>20</v>
      </c>
      <c r="N9838" t="str">
        <f t="shared" si="1012"/>
        <v>San Bernardo</v>
      </c>
      <c r="O9838" s="1">
        <f t="shared" ref="N9838:O9853" si="1014">+O9837</f>
        <v>43945</v>
      </c>
      <c r="P9838">
        <f>+VLOOKUP($N9838,[1]Hoja3!$A$4:$E$349,2,0)</f>
        <v>13</v>
      </c>
      <c r="Q9838">
        <f>+VLOOKUP($N9838,[1]Hoja3!$A$4:$E$349,3,0)</f>
        <v>13401</v>
      </c>
      <c r="R9838" t="str">
        <f>+VLOOKUP($N9838,[1]Hoja3!$A$4:$E$349,4,0)</f>
        <v>Metropolitana</v>
      </c>
      <c r="S9838" t="str">
        <f t="shared" si="1008"/>
        <v>San Bernardo4394520</v>
      </c>
    </row>
    <row r="9839" spans="11:19" x14ac:dyDescent="0.3">
      <c r="K9839">
        <f t="shared" si="1009"/>
        <v>0</v>
      </c>
      <c r="L9839" t="str">
        <f t="shared" si="1006"/>
        <v>San Bernardo43945</v>
      </c>
      <c r="M9839" s="9">
        <f t="shared" si="1011"/>
        <v>21</v>
      </c>
      <c r="N9839" t="str">
        <f t="shared" si="1012"/>
        <v>San Bernardo</v>
      </c>
      <c r="O9839" s="1">
        <f t="shared" si="1014"/>
        <v>43945</v>
      </c>
      <c r="P9839">
        <f>+VLOOKUP($N9839,[1]Hoja3!$A$4:$E$349,2,0)</f>
        <v>13</v>
      </c>
      <c r="Q9839">
        <f>+VLOOKUP($N9839,[1]Hoja3!$A$4:$E$349,3,0)</f>
        <v>13401</v>
      </c>
      <c r="R9839" t="str">
        <f>+VLOOKUP($N9839,[1]Hoja3!$A$4:$E$349,4,0)</f>
        <v>Metropolitana</v>
      </c>
      <c r="S9839" t="str">
        <f t="shared" si="1008"/>
        <v>San Bernardo4394521</v>
      </c>
    </row>
    <row r="9840" spans="11:19" x14ac:dyDescent="0.3">
      <c r="K9840">
        <f t="shared" si="1009"/>
        <v>0</v>
      </c>
      <c r="L9840" t="str">
        <f t="shared" si="1006"/>
        <v>San Bernardo43945</v>
      </c>
      <c r="M9840" s="9">
        <f t="shared" si="1011"/>
        <v>22</v>
      </c>
      <c r="N9840" t="str">
        <f t="shared" si="1012"/>
        <v>San Bernardo</v>
      </c>
      <c r="O9840" s="1">
        <f t="shared" si="1014"/>
        <v>43945</v>
      </c>
      <c r="P9840">
        <f>+VLOOKUP($N9840,[1]Hoja3!$A$4:$E$349,2,0)</f>
        <v>13</v>
      </c>
      <c r="Q9840">
        <f>+VLOOKUP($N9840,[1]Hoja3!$A$4:$E$349,3,0)</f>
        <v>13401</v>
      </c>
      <c r="R9840" t="str">
        <f>+VLOOKUP($N9840,[1]Hoja3!$A$4:$E$349,4,0)</f>
        <v>Metropolitana</v>
      </c>
      <c r="S9840" t="str">
        <f t="shared" si="1008"/>
        <v>San Bernardo4394522</v>
      </c>
    </row>
    <row r="9841" spans="11:19" x14ac:dyDescent="0.3">
      <c r="K9841">
        <f t="shared" si="1009"/>
        <v>0</v>
      </c>
      <c r="L9841" t="str">
        <f t="shared" si="1006"/>
        <v>San Bernardo43945</v>
      </c>
      <c r="M9841" s="9">
        <f t="shared" si="1011"/>
        <v>23</v>
      </c>
      <c r="N9841" t="str">
        <f t="shared" si="1012"/>
        <v>San Bernardo</v>
      </c>
      <c r="O9841" s="1">
        <f t="shared" si="1014"/>
        <v>43945</v>
      </c>
      <c r="P9841">
        <f>+VLOOKUP($N9841,[1]Hoja3!$A$4:$E$349,2,0)</f>
        <v>13</v>
      </c>
      <c r="Q9841">
        <f>+VLOOKUP($N9841,[1]Hoja3!$A$4:$E$349,3,0)</f>
        <v>13401</v>
      </c>
      <c r="R9841" t="str">
        <f>+VLOOKUP($N9841,[1]Hoja3!$A$4:$E$349,4,0)</f>
        <v>Metropolitana</v>
      </c>
      <c r="S9841" t="str">
        <f t="shared" si="1008"/>
        <v>San Bernardo4394523</v>
      </c>
    </row>
    <row r="9842" spans="11:19" x14ac:dyDescent="0.3">
      <c r="K9842">
        <f t="shared" si="1009"/>
        <v>0</v>
      </c>
      <c r="L9842" t="str">
        <f t="shared" si="1006"/>
        <v>San Bernardo43945</v>
      </c>
      <c r="M9842" s="9">
        <f t="shared" si="1011"/>
        <v>24</v>
      </c>
      <c r="N9842" t="str">
        <f t="shared" si="1012"/>
        <v>San Bernardo</v>
      </c>
      <c r="O9842" s="1">
        <f t="shared" si="1014"/>
        <v>43945</v>
      </c>
      <c r="P9842">
        <f>+VLOOKUP($N9842,[1]Hoja3!$A$4:$E$349,2,0)</f>
        <v>13</v>
      </c>
      <c r="Q9842">
        <f>+VLOOKUP($N9842,[1]Hoja3!$A$4:$E$349,3,0)</f>
        <v>13401</v>
      </c>
      <c r="R9842" t="str">
        <f>+VLOOKUP($N9842,[1]Hoja3!$A$4:$E$349,4,0)</f>
        <v>Metropolitana</v>
      </c>
      <c r="S9842" t="str">
        <f t="shared" si="1008"/>
        <v>San Bernardo4394524</v>
      </c>
    </row>
    <row r="9843" spans="11:19" x14ac:dyDescent="0.3">
      <c r="K9843">
        <f t="shared" si="1009"/>
        <v>0</v>
      </c>
      <c r="L9843" t="str">
        <f t="shared" si="1006"/>
        <v>San Bernardo43945</v>
      </c>
      <c r="M9843" s="9">
        <f t="shared" si="1011"/>
        <v>25</v>
      </c>
      <c r="N9843" t="str">
        <f t="shared" si="1012"/>
        <v>San Bernardo</v>
      </c>
      <c r="O9843" s="1">
        <f t="shared" si="1014"/>
        <v>43945</v>
      </c>
      <c r="P9843">
        <f>+VLOOKUP($N9843,[1]Hoja3!$A$4:$E$349,2,0)</f>
        <v>13</v>
      </c>
      <c r="Q9843">
        <f>+VLOOKUP($N9843,[1]Hoja3!$A$4:$E$349,3,0)</f>
        <v>13401</v>
      </c>
      <c r="R9843" t="str">
        <f>+VLOOKUP($N9843,[1]Hoja3!$A$4:$E$349,4,0)</f>
        <v>Metropolitana</v>
      </c>
      <c r="S9843" t="str">
        <f t="shared" si="1008"/>
        <v>San Bernardo4394525</v>
      </c>
    </row>
    <row r="9844" spans="11:19" x14ac:dyDescent="0.3">
      <c r="K9844">
        <f t="shared" si="1009"/>
        <v>0</v>
      </c>
      <c r="L9844" t="str">
        <f t="shared" si="1006"/>
        <v>San Bernardo43945</v>
      </c>
      <c r="M9844" s="9">
        <f t="shared" si="1011"/>
        <v>26</v>
      </c>
      <c r="N9844" t="str">
        <f t="shared" si="1012"/>
        <v>San Bernardo</v>
      </c>
      <c r="O9844" s="1">
        <f t="shared" si="1014"/>
        <v>43945</v>
      </c>
      <c r="P9844">
        <f>+VLOOKUP($N9844,[1]Hoja3!$A$4:$E$349,2,0)</f>
        <v>13</v>
      </c>
      <c r="Q9844">
        <f>+VLOOKUP($N9844,[1]Hoja3!$A$4:$E$349,3,0)</f>
        <v>13401</v>
      </c>
      <c r="R9844" t="str">
        <f>+VLOOKUP($N9844,[1]Hoja3!$A$4:$E$349,4,0)</f>
        <v>Metropolitana</v>
      </c>
      <c r="S9844" t="str">
        <f t="shared" si="1008"/>
        <v>San Bernardo4394526</v>
      </c>
    </row>
    <row r="9845" spans="11:19" x14ac:dyDescent="0.3">
      <c r="K9845">
        <f t="shared" si="1009"/>
        <v>0</v>
      </c>
      <c r="L9845" t="str">
        <f t="shared" si="1006"/>
        <v>San Bernardo43945</v>
      </c>
      <c r="M9845" s="9">
        <f t="shared" si="1011"/>
        <v>27</v>
      </c>
      <c r="N9845" t="str">
        <f t="shared" si="1012"/>
        <v>San Bernardo</v>
      </c>
      <c r="O9845" s="1">
        <f t="shared" si="1014"/>
        <v>43945</v>
      </c>
      <c r="P9845">
        <f>+VLOOKUP($N9845,[1]Hoja3!$A$4:$E$349,2,0)</f>
        <v>13</v>
      </c>
      <c r="Q9845">
        <f>+VLOOKUP($N9845,[1]Hoja3!$A$4:$E$349,3,0)</f>
        <v>13401</v>
      </c>
      <c r="R9845" t="str">
        <f>+VLOOKUP($N9845,[1]Hoja3!$A$4:$E$349,4,0)</f>
        <v>Metropolitana</v>
      </c>
      <c r="S9845" t="str">
        <f t="shared" si="1008"/>
        <v>San Bernardo4394527</v>
      </c>
    </row>
    <row r="9846" spans="11:19" x14ac:dyDescent="0.3">
      <c r="K9846">
        <f t="shared" si="1009"/>
        <v>0</v>
      </c>
      <c r="L9846" t="str">
        <f t="shared" si="1006"/>
        <v>San Bernardo43945</v>
      </c>
      <c r="M9846" s="9">
        <f t="shared" si="1011"/>
        <v>28</v>
      </c>
      <c r="N9846" t="str">
        <f t="shared" si="1012"/>
        <v>San Bernardo</v>
      </c>
      <c r="O9846" s="1">
        <f t="shared" si="1014"/>
        <v>43945</v>
      </c>
      <c r="P9846">
        <f>+VLOOKUP($N9846,[1]Hoja3!$A$4:$E$349,2,0)</f>
        <v>13</v>
      </c>
      <c r="Q9846">
        <f>+VLOOKUP($N9846,[1]Hoja3!$A$4:$E$349,3,0)</f>
        <v>13401</v>
      </c>
      <c r="R9846" t="str">
        <f>+VLOOKUP($N9846,[1]Hoja3!$A$4:$E$349,4,0)</f>
        <v>Metropolitana</v>
      </c>
      <c r="S9846" t="str">
        <f t="shared" si="1008"/>
        <v>San Bernardo4394528</v>
      </c>
    </row>
    <row r="9847" spans="11:19" x14ac:dyDescent="0.3">
      <c r="K9847">
        <f t="shared" si="1009"/>
        <v>0</v>
      </c>
      <c r="L9847" t="str">
        <f t="shared" si="1006"/>
        <v>San Bernardo43945</v>
      </c>
      <c r="M9847" s="9">
        <f t="shared" si="1011"/>
        <v>29</v>
      </c>
      <c r="N9847" t="str">
        <f t="shared" si="1012"/>
        <v>San Bernardo</v>
      </c>
      <c r="O9847" s="1">
        <f t="shared" si="1014"/>
        <v>43945</v>
      </c>
      <c r="P9847">
        <f>+VLOOKUP($N9847,[1]Hoja3!$A$4:$E$349,2,0)</f>
        <v>13</v>
      </c>
      <c r="Q9847">
        <f>+VLOOKUP($N9847,[1]Hoja3!$A$4:$E$349,3,0)</f>
        <v>13401</v>
      </c>
      <c r="R9847" t="str">
        <f>+VLOOKUP($N9847,[1]Hoja3!$A$4:$E$349,4,0)</f>
        <v>Metropolitana</v>
      </c>
      <c r="S9847" t="str">
        <f t="shared" si="1008"/>
        <v>San Bernardo4394529</v>
      </c>
    </row>
    <row r="9848" spans="11:19" x14ac:dyDescent="0.3">
      <c r="K9848">
        <f t="shared" si="1009"/>
        <v>0</v>
      </c>
      <c r="L9848" t="str">
        <f t="shared" si="1006"/>
        <v>San Bernardo43945</v>
      </c>
      <c r="M9848" s="9">
        <f t="shared" si="1011"/>
        <v>30</v>
      </c>
      <c r="N9848" t="str">
        <f t="shared" si="1012"/>
        <v>San Bernardo</v>
      </c>
      <c r="O9848" s="1">
        <f t="shared" si="1014"/>
        <v>43945</v>
      </c>
      <c r="P9848">
        <f>+VLOOKUP($N9848,[1]Hoja3!$A$4:$E$349,2,0)</f>
        <v>13</v>
      </c>
      <c r="Q9848">
        <f>+VLOOKUP($N9848,[1]Hoja3!$A$4:$E$349,3,0)</f>
        <v>13401</v>
      </c>
      <c r="R9848" t="str">
        <f>+VLOOKUP($N9848,[1]Hoja3!$A$4:$E$349,4,0)</f>
        <v>Metropolitana</v>
      </c>
      <c r="S9848" t="str">
        <f t="shared" si="1008"/>
        <v>San Bernardo4394530</v>
      </c>
    </row>
    <row r="9849" spans="11:19" x14ac:dyDescent="0.3">
      <c r="K9849">
        <f t="shared" si="1009"/>
        <v>0</v>
      </c>
      <c r="L9849" t="str">
        <f t="shared" si="1006"/>
        <v>San Bernardo43945</v>
      </c>
      <c r="M9849" s="9">
        <f t="shared" si="1011"/>
        <v>31</v>
      </c>
      <c r="N9849" t="str">
        <f t="shared" si="1012"/>
        <v>San Bernardo</v>
      </c>
      <c r="O9849" s="1">
        <f t="shared" si="1014"/>
        <v>43945</v>
      </c>
      <c r="P9849">
        <f>+VLOOKUP($N9849,[1]Hoja3!$A$4:$E$349,2,0)</f>
        <v>13</v>
      </c>
      <c r="Q9849">
        <f>+VLOOKUP($N9849,[1]Hoja3!$A$4:$E$349,3,0)</f>
        <v>13401</v>
      </c>
      <c r="R9849" t="str">
        <f>+VLOOKUP($N9849,[1]Hoja3!$A$4:$E$349,4,0)</f>
        <v>Metropolitana</v>
      </c>
      <c r="S9849" t="str">
        <f t="shared" si="1008"/>
        <v>San Bernardo4394531</v>
      </c>
    </row>
    <row r="9850" spans="11:19" x14ac:dyDescent="0.3">
      <c r="K9850">
        <f t="shared" si="1009"/>
        <v>0</v>
      </c>
      <c r="L9850" t="str">
        <f t="shared" si="1006"/>
        <v>San Bernardo43945</v>
      </c>
      <c r="M9850" s="9">
        <f t="shared" si="1011"/>
        <v>32</v>
      </c>
      <c r="N9850" t="str">
        <f t="shared" si="1012"/>
        <v>San Bernardo</v>
      </c>
      <c r="O9850" s="1">
        <f t="shared" si="1014"/>
        <v>43945</v>
      </c>
      <c r="P9850">
        <f>+VLOOKUP($N9850,[1]Hoja3!$A$4:$E$349,2,0)</f>
        <v>13</v>
      </c>
      <c r="Q9850">
        <f>+VLOOKUP($N9850,[1]Hoja3!$A$4:$E$349,3,0)</f>
        <v>13401</v>
      </c>
      <c r="R9850" t="str">
        <f>+VLOOKUP($N9850,[1]Hoja3!$A$4:$E$349,4,0)</f>
        <v>Metropolitana</v>
      </c>
      <c r="S9850" t="str">
        <f t="shared" si="1008"/>
        <v>San Bernardo4394532</v>
      </c>
    </row>
    <row r="9851" spans="11:19" x14ac:dyDescent="0.3">
      <c r="K9851">
        <f t="shared" si="1009"/>
        <v>0</v>
      </c>
      <c r="L9851" t="str">
        <f t="shared" si="1006"/>
        <v>San Bernardo43945</v>
      </c>
      <c r="M9851" s="9">
        <f t="shared" si="1011"/>
        <v>33</v>
      </c>
      <c r="N9851" t="str">
        <f t="shared" si="1012"/>
        <v>San Bernardo</v>
      </c>
      <c r="O9851" s="1">
        <f t="shared" si="1014"/>
        <v>43945</v>
      </c>
      <c r="P9851">
        <f>+VLOOKUP($N9851,[1]Hoja3!$A$4:$E$349,2,0)</f>
        <v>13</v>
      </c>
      <c r="Q9851">
        <f>+VLOOKUP($N9851,[1]Hoja3!$A$4:$E$349,3,0)</f>
        <v>13401</v>
      </c>
      <c r="R9851" t="str">
        <f>+VLOOKUP($N9851,[1]Hoja3!$A$4:$E$349,4,0)</f>
        <v>Metropolitana</v>
      </c>
      <c r="S9851" t="str">
        <f t="shared" si="1008"/>
        <v>San Bernardo4394533</v>
      </c>
    </row>
    <row r="9852" spans="11:19" x14ac:dyDescent="0.3">
      <c r="K9852">
        <f t="shared" si="1009"/>
        <v>0</v>
      </c>
      <c r="L9852" t="str">
        <f t="shared" si="1006"/>
        <v>San Bernardo43945</v>
      </c>
      <c r="M9852" s="9">
        <f t="shared" si="1011"/>
        <v>34</v>
      </c>
      <c r="N9852" t="str">
        <f t="shared" si="1012"/>
        <v>San Bernardo</v>
      </c>
      <c r="O9852" s="1">
        <f t="shared" si="1014"/>
        <v>43945</v>
      </c>
      <c r="P9852">
        <f>+VLOOKUP($N9852,[1]Hoja3!$A$4:$E$349,2,0)</f>
        <v>13</v>
      </c>
      <c r="Q9852">
        <f>+VLOOKUP($N9852,[1]Hoja3!$A$4:$E$349,3,0)</f>
        <v>13401</v>
      </c>
      <c r="R9852" t="str">
        <f>+VLOOKUP($N9852,[1]Hoja3!$A$4:$E$349,4,0)</f>
        <v>Metropolitana</v>
      </c>
      <c r="S9852" t="str">
        <f t="shared" si="1008"/>
        <v>San Bernardo4394534</v>
      </c>
    </row>
    <row r="9853" spans="11:19" x14ac:dyDescent="0.3">
      <c r="K9853">
        <f t="shared" si="1009"/>
        <v>0</v>
      </c>
      <c r="L9853" t="str">
        <f t="shared" si="1006"/>
        <v>San Bernardo43945</v>
      </c>
      <c r="M9853" s="9">
        <f t="shared" si="1011"/>
        <v>35</v>
      </c>
      <c r="N9853" t="str">
        <f t="shared" si="1012"/>
        <v>San Bernardo</v>
      </c>
      <c r="O9853" s="1">
        <f t="shared" si="1014"/>
        <v>43945</v>
      </c>
      <c r="P9853">
        <f>+VLOOKUP($N9853,[1]Hoja3!$A$4:$E$349,2,0)</f>
        <v>13</v>
      </c>
      <c r="Q9853">
        <f>+VLOOKUP($N9853,[1]Hoja3!$A$4:$E$349,3,0)</f>
        <v>13401</v>
      </c>
      <c r="R9853" t="str">
        <f>+VLOOKUP($N9853,[1]Hoja3!$A$4:$E$349,4,0)</f>
        <v>Metropolitana</v>
      </c>
      <c r="S9853" t="str">
        <f t="shared" si="1008"/>
        <v>San Bernardo4394535</v>
      </c>
    </row>
    <row r="9854" spans="11:19" x14ac:dyDescent="0.3">
      <c r="K9854">
        <f t="shared" si="1009"/>
        <v>0</v>
      </c>
      <c r="L9854" t="str">
        <f t="shared" ref="L9854:L9917" si="1015">+N9854&amp;O9854</f>
        <v>Independencia43945</v>
      </c>
      <c r="M9854" s="9">
        <v>1</v>
      </c>
      <c r="N9854" t="s">
        <v>136</v>
      </c>
      <c r="O9854" s="1">
        <f t="shared" ref="N9854:O9869" si="1016">+O9853</f>
        <v>43945</v>
      </c>
      <c r="P9854">
        <f>+VLOOKUP($N9854,[1]Hoja3!$A$4:$E$349,2,0)</f>
        <v>13</v>
      </c>
      <c r="Q9854">
        <f>+VLOOKUP($N9854,[1]Hoja3!$A$4:$E$349,3,0)</f>
        <v>13108</v>
      </c>
      <c r="R9854" t="str">
        <f>+VLOOKUP($N9854,[1]Hoja3!$A$4:$E$349,4,0)</f>
        <v>Metropolitana</v>
      </c>
      <c r="S9854" t="str">
        <f t="shared" ref="S9854:S9917" si="1017">+N9854&amp;O9854&amp;M9854</f>
        <v>Independencia439451</v>
      </c>
    </row>
    <row r="9855" spans="11:19" x14ac:dyDescent="0.3">
      <c r="K9855">
        <f t="shared" si="1009"/>
        <v>0</v>
      </c>
      <c r="L9855" t="str">
        <f t="shared" si="1015"/>
        <v>Independencia43945</v>
      </c>
      <c r="M9855" s="9">
        <f t="shared" si="1011"/>
        <v>2</v>
      </c>
      <c r="N9855" t="str">
        <f t="shared" si="1012"/>
        <v>Independencia</v>
      </c>
      <c r="O9855" s="1">
        <f t="shared" si="1016"/>
        <v>43945</v>
      </c>
      <c r="P9855">
        <f>+VLOOKUP($N9855,[1]Hoja3!$A$4:$E$349,2,0)</f>
        <v>13</v>
      </c>
      <c r="Q9855">
        <f>+VLOOKUP($N9855,[1]Hoja3!$A$4:$E$349,3,0)</f>
        <v>13108</v>
      </c>
      <c r="R9855" t="str">
        <f>+VLOOKUP($N9855,[1]Hoja3!$A$4:$E$349,4,0)</f>
        <v>Metropolitana</v>
      </c>
      <c r="S9855" t="str">
        <f t="shared" si="1017"/>
        <v>Independencia439452</v>
      </c>
    </row>
    <row r="9856" spans="11:19" x14ac:dyDescent="0.3">
      <c r="K9856">
        <f t="shared" si="1009"/>
        <v>0</v>
      </c>
      <c r="L9856" t="str">
        <f t="shared" si="1015"/>
        <v>Independencia43945</v>
      </c>
      <c r="M9856" s="9">
        <f t="shared" si="1011"/>
        <v>3</v>
      </c>
      <c r="N9856" t="str">
        <f t="shared" si="1012"/>
        <v>Independencia</v>
      </c>
      <c r="O9856" s="1">
        <f t="shared" si="1016"/>
        <v>43945</v>
      </c>
      <c r="P9856">
        <f>+VLOOKUP($N9856,[1]Hoja3!$A$4:$E$349,2,0)</f>
        <v>13</v>
      </c>
      <c r="Q9856">
        <f>+VLOOKUP($N9856,[1]Hoja3!$A$4:$E$349,3,0)</f>
        <v>13108</v>
      </c>
      <c r="R9856" t="str">
        <f>+VLOOKUP($N9856,[1]Hoja3!$A$4:$E$349,4,0)</f>
        <v>Metropolitana</v>
      </c>
      <c r="S9856" t="str">
        <f t="shared" si="1017"/>
        <v>Independencia439453</v>
      </c>
    </row>
    <row r="9857" spans="11:19" x14ac:dyDescent="0.3">
      <c r="K9857">
        <f t="shared" si="1009"/>
        <v>0</v>
      </c>
      <c r="L9857" t="str">
        <f t="shared" si="1015"/>
        <v>Independencia43945</v>
      </c>
      <c r="M9857" s="9">
        <f t="shared" si="1011"/>
        <v>4</v>
      </c>
      <c r="N9857" t="str">
        <f t="shared" si="1012"/>
        <v>Independencia</v>
      </c>
      <c r="O9857" s="1">
        <f t="shared" si="1016"/>
        <v>43945</v>
      </c>
      <c r="P9857">
        <f>+VLOOKUP($N9857,[1]Hoja3!$A$4:$E$349,2,0)</f>
        <v>13</v>
      </c>
      <c r="Q9857">
        <f>+VLOOKUP($N9857,[1]Hoja3!$A$4:$E$349,3,0)</f>
        <v>13108</v>
      </c>
      <c r="R9857" t="str">
        <f>+VLOOKUP($N9857,[1]Hoja3!$A$4:$E$349,4,0)</f>
        <v>Metropolitana</v>
      </c>
      <c r="S9857" t="str">
        <f t="shared" si="1017"/>
        <v>Independencia439454</v>
      </c>
    </row>
    <row r="9858" spans="11:19" x14ac:dyDescent="0.3">
      <c r="K9858">
        <f t="shared" si="1009"/>
        <v>0</v>
      </c>
      <c r="L9858" t="str">
        <f t="shared" si="1015"/>
        <v>Independencia43945</v>
      </c>
      <c r="M9858" s="9">
        <f t="shared" si="1011"/>
        <v>5</v>
      </c>
      <c r="N9858" t="str">
        <f t="shared" si="1012"/>
        <v>Independencia</v>
      </c>
      <c r="O9858" s="1">
        <f t="shared" si="1016"/>
        <v>43945</v>
      </c>
      <c r="P9858">
        <f>+VLOOKUP($N9858,[1]Hoja3!$A$4:$E$349,2,0)</f>
        <v>13</v>
      </c>
      <c r="Q9858">
        <f>+VLOOKUP($N9858,[1]Hoja3!$A$4:$E$349,3,0)</f>
        <v>13108</v>
      </c>
      <c r="R9858" t="str">
        <f>+VLOOKUP($N9858,[1]Hoja3!$A$4:$E$349,4,0)</f>
        <v>Metropolitana</v>
      </c>
      <c r="S9858" t="str">
        <f t="shared" si="1017"/>
        <v>Independencia439455</v>
      </c>
    </row>
    <row r="9859" spans="11:19" x14ac:dyDescent="0.3">
      <c r="K9859">
        <f t="shared" si="1009"/>
        <v>0</v>
      </c>
      <c r="L9859" t="str">
        <f t="shared" si="1015"/>
        <v>Independencia43945</v>
      </c>
      <c r="M9859" s="9">
        <f t="shared" si="1011"/>
        <v>6</v>
      </c>
      <c r="N9859" t="str">
        <f t="shared" si="1012"/>
        <v>Independencia</v>
      </c>
      <c r="O9859" s="1">
        <f t="shared" si="1016"/>
        <v>43945</v>
      </c>
      <c r="P9859">
        <f>+VLOOKUP($N9859,[1]Hoja3!$A$4:$E$349,2,0)</f>
        <v>13</v>
      </c>
      <c r="Q9859">
        <f>+VLOOKUP($N9859,[1]Hoja3!$A$4:$E$349,3,0)</f>
        <v>13108</v>
      </c>
      <c r="R9859" t="str">
        <f>+VLOOKUP($N9859,[1]Hoja3!$A$4:$E$349,4,0)</f>
        <v>Metropolitana</v>
      </c>
      <c r="S9859" t="str">
        <f t="shared" si="1017"/>
        <v>Independencia439456</v>
      </c>
    </row>
    <row r="9860" spans="11:19" x14ac:dyDescent="0.3">
      <c r="K9860">
        <f t="shared" si="1009"/>
        <v>0</v>
      </c>
      <c r="L9860" t="str">
        <f t="shared" si="1015"/>
        <v>Independencia43945</v>
      </c>
      <c r="M9860" s="9">
        <f t="shared" si="1011"/>
        <v>7</v>
      </c>
      <c r="N9860" t="str">
        <f t="shared" si="1012"/>
        <v>Independencia</v>
      </c>
      <c r="O9860" s="1">
        <f t="shared" si="1016"/>
        <v>43945</v>
      </c>
      <c r="P9860">
        <f>+VLOOKUP($N9860,[1]Hoja3!$A$4:$E$349,2,0)</f>
        <v>13</v>
      </c>
      <c r="Q9860">
        <f>+VLOOKUP($N9860,[1]Hoja3!$A$4:$E$349,3,0)</f>
        <v>13108</v>
      </c>
      <c r="R9860" t="str">
        <f>+VLOOKUP($N9860,[1]Hoja3!$A$4:$E$349,4,0)</f>
        <v>Metropolitana</v>
      </c>
      <c r="S9860" t="str">
        <f t="shared" si="1017"/>
        <v>Independencia439457</v>
      </c>
    </row>
    <row r="9861" spans="11:19" x14ac:dyDescent="0.3">
      <c r="K9861">
        <f t="shared" si="1009"/>
        <v>0</v>
      </c>
      <c r="L9861" t="str">
        <f t="shared" si="1015"/>
        <v>Independencia43945</v>
      </c>
      <c r="M9861" s="9">
        <f t="shared" si="1011"/>
        <v>8</v>
      </c>
      <c r="N9861" t="str">
        <f t="shared" si="1012"/>
        <v>Independencia</v>
      </c>
      <c r="O9861" s="1">
        <f t="shared" si="1016"/>
        <v>43945</v>
      </c>
      <c r="P9861">
        <f>+VLOOKUP($N9861,[1]Hoja3!$A$4:$E$349,2,0)</f>
        <v>13</v>
      </c>
      <c r="Q9861">
        <f>+VLOOKUP($N9861,[1]Hoja3!$A$4:$E$349,3,0)</f>
        <v>13108</v>
      </c>
      <c r="R9861" t="str">
        <f>+VLOOKUP($N9861,[1]Hoja3!$A$4:$E$349,4,0)</f>
        <v>Metropolitana</v>
      </c>
      <c r="S9861" t="str">
        <f t="shared" si="1017"/>
        <v>Independencia439458</v>
      </c>
    </row>
    <row r="9862" spans="11:19" x14ac:dyDescent="0.3">
      <c r="K9862">
        <f t="shared" si="1009"/>
        <v>0</v>
      </c>
      <c r="L9862" t="str">
        <f t="shared" si="1015"/>
        <v>Independencia43945</v>
      </c>
      <c r="M9862" s="9">
        <f t="shared" si="1011"/>
        <v>9</v>
      </c>
      <c r="N9862" t="str">
        <f t="shared" si="1012"/>
        <v>Independencia</v>
      </c>
      <c r="O9862" s="1">
        <f t="shared" si="1016"/>
        <v>43945</v>
      </c>
      <c r="P9862">
        <f>+VLOOKUP($N9862,[1]Hoja3!$A$4:$E$349,2,0)</f>
        <v>13</v>
      </c>
      <c r="Q9862">
        <f>+VLOOKUP($N9862,[1]Hoja3!$A$4:$E$349,3,0)</f>
        <v>13108</v>
      </c>
      <c r="R9862" t="str">
        <f>+VLOOKUP($N9862,[1]Hoja3!$A$4:$E$349,4,0)</f>
        <v>Metropolitana</v>
      </c>
      <c r="S9862" t="str">
        <f t="shared" si="1017"/>
        <v>Independencia439459</v>
      </c>
    </row>
    <row r="9863" spans="11:19" x14ac:dyDescent="0.3">
      <c r="K9863">
        <f t="shared" ref="K9863:K9926" si="1018">+COUNTIFS($L$6:$L$20000,B9863)</f>
        <v>0</v>
      </c>
      <c r="L9863" t="str">
        <f t="shared" si="1015"/>
        <v>Independencia43945</v>
      </c>
      <c r="M9863" s="9">
        <f t="shared" si="1011"/>
        <v>10</v>
      </c>
      <c r="N9863" t="str">
        <f t="shared" si="1012"/>
        <v>Independencia</v>
      </c>
      <c r="O9863" s="1">
        <f t="shared" si="1016"/>
        <v>43945</v>
      </c>
      <c r="P9863">
        <f>+VLOOKUP($N9863,[1]Hoja3!$A$4:$E$349,2,0)</f>
        <v>13</v>
      </c>
      <c r="Q9863">
        <f>+VLOOKUP($N9863,[1]Hoja3!$A$4:$E$349,3,0)</f>
        <v>13108</v>
      </c>
      <c r="R9863" t="str">
        <f>+VLOOKUP($N9863,[1]Hoja3!$A$4:$E$349,4,0)</f>
        <v>Metropolitana</v>
      </c>
      <c r="S9863" t="str">
        <f t="shared" si="1017"/>
        <v>Independencia4394510</v>
      </c>
    </row>
    <row r="9864" spans="11:19" x14ac:dyDescent="0.3">
      <c r="K9864">
        <f t="shared" si="1018"/>
        <v>0</v>
      </c>
      <c r="L9864" t="str">
        <f t="shared" si="1015"/>
        <v>Independencia43945</v>
      </c>
      <c r="M9864" s="9">
        <f t="shared" si="1011"/>
        <v>11</v>
      </c>
      <c r="N9864" t="str">
        <f t="shared" si="1012"/>
        <v>Independencia</v>
      </c>
      <c r="O9864" s="1">
        <f t="shared" si="1016"/>
        <v>43945</v>
      </c>
      <c r="P9864">
        <f>+VLOOKUP($N9864,[1]Hoja3!$A$4:$E$349,2,0)</f>
        <v>13</v>
      </c>
      <c r="Q9864">
        <f>+VLOOKUP($N9864,[1]Hoja3!$A$4:$E$349,3,0)</f>
        <v>13108</v>
      </c>
      <c r="R9864" t="str">
        <f>+VLOOKUP($N9864,[1]Hoja3!$A$4:$E$349,4,0)</f>
        <v>Metropolitana</v>
      </c>
      <c r="S9864" t="str">
        <f t="shared" si="1017"/>
        <v>Independencia4394511</v>
      </c>
    </row>
    <row r="9865" spans="11:19" x14ac:dyDescent="0.3">
      <c r="K9865">
        <f t="shared" si="1018"/>
        <v>0</v>
      </c>
      <c r="L9865" t="str">
        <f t="shared" si="1015"/>
        <v>Independencia43945</v>
      </c>
      <c r="M9865" s="9">
        <f t="shared" si="1011"/>
        <v>12</v>
      </c>
      <c r="N9865" t="str">
        <f t="shared" si="1012"/>
        <v>Independencia</v>
      </c>
      <c r="O9865" s="1">
        <f t="shared" si="1016"/>
        <v>43945</v>
      </c>
      <c r="P9865">
        <f>+VLOOKUP($N9865,[1]Hoja3!$A$4:$E$349,2,0)</f>
        <v>13</v>
      </c>
      <c r="Q9865">
        <f>+VLOOKUP($N9865,[1]Hoja3!$A$4:$E$349,3,0)</f>
        <v>13108</v>
      </c>
      <c r="R9865" t="str">
        <f>+VLOOKUP($N9865,[1]Hoja3!$A$4:$E$349,4,0)</f>
        <v>Metropolitana</v>
      </c>
      <c r="S9865" t="str">
        <f t="shared" si="1017"/>
        <v>Independencia4394512</v>
      </c>
    </row>
    <row r="9866" spans="11:19" x14ac:dyDescent="0.3">
      <c r="K9866">
        <f t="shared" si="1018"/>
        <v>0</v>
      </c>
      <c r="L9866" t="str">
        <f t="shared" si="1015"/>
        <v>Independencia43945</v>
      </c>
      <c r="M9866" s="9">
        <f t="shared" si="1011"/>
        <v>13</v>
      </c>
      <c r="N9866" t="str">
        <f t="shared" si="1012"/>
        <v>Independencia</v>
      </c>
      <c r="O9866" s="1">
        <f t="shared" si="1016"/>
        <v>43945</v>
      </c>
      <c r="P9866">
        <f>+VLOOKUP($N9866,[1]Hoja3!$A$4:$E$349,2,0)</f>
        <v>13</v>
      </c>
      <c r="Q9866">
        <f>+VLOOKUP($N9866,[1]Hoja3!$A$4:$E$349,3,0)</f>
        <v>13108</v>
      </c>
      <c r="R9866" t="str">
        <f>+VLOOKUP($N9866,[1]Hoja3!$A$4:$E$349,4,0)</f>
        <v>Metropolitana</v>
      </c>
      <c r="S9866" t="str">
        <f t="shared" si="1017"/>
        <v>Independencia4394513</v>
      </c>
    </row>
    <row r="9867" spans="11:19" x14ac:dyDescent="0.3">
      <c r="K9867">
        <f t="shared" si="1018"/>
        <v>0</v>
      </c>
      <c r="L9867" t="str">
        <f t="shared" si="1015"/>
        <v>Independencia43945</v>
      </c>
      <c r="M9867" s="9">
        <f t="shared" si="1011"/>
        <v>14</v>
      </c>
      <c r="N9867" t="str">
        <f t="shared" si="1012"/>
        <v>Independencia</v>
      </c>
      <c r="O9867" s="1">
        <f t="shared" si="1016"/>
        <v>43945</v>
      </c>
      <c r="P9867">
        <f>+VLOOKUP($N9867,[1]Hoja3!$A$4:$E$349,2,0)</f>
        <v>13</v>
      </c>
      <c r="Q9867">
        <f>+VLOOKUP($N9867,[1]Hoja3!$A$4:$E$349,3,0)</f>
        <v>13108</v>
      </c>
      <c r="R9867" t="str">
        <f>+VLOOKUP($N9867,[1]Hoja3!$A$4:$E$349,4,0)</f>
        <v>Metropolitana</v>
      </c>
      <c r="S9867" t="str">
        <f t="shared" si="1017"/>
        <v>Independencia4394514</v>
      </c>
    </row>
    <row r="9868" spans="11:19" x14ac:dyDescent="0.3">
      <c r="K9868">
        <f t="shared" si="1018"/>
        <v>0</v>
      </c>
      <c r="L9868" t="str">
        <f t="shared" si="1015"/>
        <v>Independencia43945</v>
      </c>
      <c r="M9868" s="9">
        <f t="shared" si="1011"/>
        <v>15</v>
      </c>
      <c r="N9868" t="str">
        <f t="shared" si="1012"/>
        <v>Independencia</v>
      </c>
      <c r="O9868" s="1">
        <f t="shared" si="1016"/>
        <v>43945</v>
      </c>
      <c r="P9868">
        <f>+VLOOKUP($N9868,[1]Hoja3!$A$4:$E$349,2,0)</f>
        <v>13</v>
      </c>
      <c r="Q9868">
        <f>+VLOOKUP($N9868,[1]Hoja3!$A$4:$E$349,3,0)</f>
        <v>13108</v>
      </c>
      <c r="R9868" t="str">
        <f>+VLOOKUP($N9868,[1]Hoja3!$A$4:$E$349,4,0)</f>
        <v>Metropolitana</v>
      </c>
      <c r="S9868" t="str">
        <f t="shared" si="1017"/>
        <v>Independencia4394515</v>
      </c>
    </row>
    <row r="9869" spans="11:19" x14ac:dyDescent="0.3">
      <c r="K9869">
        <f t="shared" si="1018"/>
        <v>0</v>
      </c>
      <c r="L9869" t="str">
        <f t="shared" si="1015"/>
        <v>Independencia43945</v>
      </c>
      <c r="M9869" s="9">
        <f t="shared" si="1011"/>
        <v>16</v>
      </c>
      <c r="N9869" t="str">
        <f t="shared" si="1012"/>
        <v>Independencia</v>
      </c>
      <c r="O9869" s="1">
        <f t="shared" si="1016"/>
        <v>43945</v>
      </c>
      <c r="P9869">
        <f>+VLOOKUP($N9869,[1]Hoja3!$A$4:$E$349,2,0)</f>
        <v>13</v>
      </c>
      <c r="Q9869">
        <f>+VLOOKUP($N9869,[1]Hoja3!$A$4:$E$349,3,0)</f>
        <v>13108</v>
      </c>
      <c r="R9869" t="str">
        <f>+VLOOKUP($N9869,[1]Hoja3!$A$4:$E$349,4,0)</f>
        <v>Metropolitana</v>
      </c>
      <c r="S9869" t="str">
        <f t="shared" si="1017"/>
        <v>Independencia4394516</v>
      </c>
    </row>
    <row r="9870" spans="11:19" x14ac:dyDescent="0.3">
      <c r="K9870">
        <f t="shared" si="1018"/>
        <v>0</v>
      </c>
      <c r="L9870" t="str">
        <f t="shared" si="1015"/>
        <v>Independencia43945</v>
      </c>
      <c r="M9870" s="9">
        <f t="shared" si="1011"/>
        <v>17</v>
      </c>
      <c r="N9870" t="str">
        <f t="shared" si="1012"/>
        <v>Independencia</v>
      </c>
      <c r="O9870" s="1">
        <f t="shared" ref="N9870:O9885" si="1019">+O9869</f>
        <v>43945</v>
      </c>
      <c r="P9870">
        <f>+VLOOKUP($N9870,[1]Hoja3!$A$4:$E$349,2,0)</f>
        <v>13</v>
      </c>
      <c r="Q9870">
        <f>+VLOOKUP($N9870,[1]Hoja3!$A$4:$E$349,3,0)</f>
        <v>13108</v>
      </c>
      <c r="R9870" t="str">
        <f>+VLOOKUP($N9870,[1]Hoja3!$A$4:$E$349,4,0)</f>
        <v>Metropolitana</v>
      </c>
      <c r="S9870" t="str">
        <f t="shared" si="1017"/>
        <v>Independencia4394517</v>
      </c>
    </row>
    <row r="9871" spans="11:19" x14ac:dyDescent="0.3">
      <c r="K9871">
        <f t="shared" si="1018"/>
        <v>0</v>
      </c>
      <c r="L9871" t="str">
        <f t="shared" si="1015"/>
        <v>Independencia43945</v>
      </c>
      <c r="M9871" s="9">
        <f t="shared" si="1011"/>
        <v>18</v>
      </c>
      <c r="N9871" t="str">
        <f t="shared" si="1012"/>
        <v>Independencia</v>
      </c>
      <c r="O9871" s="1">
        <f t="shared" si="1019"/>
        <v>43945</v>
      </c>
      <c r="P9871">
        <f>+VLOOKUP($N9871,[1]Hoja3!$A$4:$E$349,2,0)</f>
        <v>13</v>
      </c>
      <c r="Q9871">
        <f>+VLOOKUP($N9871,[1]Hoja3!$A$4:$E$349,3,0)</f>
        <v>13108</v>
      </c>
      <c r="R9871" t="str">
        <f>+VLOOKUP($N9871,[1]Hoja3!$A$4:$E$349,4,0)</f>
        <v>Metropolitana</v>
      </c>
      <c r="S9871" t="str">
        <f t="shared" si="1017"/>
        <v>Independencia4394518</v>
      </c>
    </row>
    <row r="9872" spans="11:19" x14ac:dyDescent="0.3">
      <c r="K9872">
        <f t="shared" si="1018"/>
        <v>0</v>
      </c>
      <c r="L9872" t="str">
        <f t="shared" si="1015"/>
        <v>Independencia43945</v>
      </c>
      <c r="M9872" s="9">
        <f t="shared" si="1011"/>
        <v>19</v>
      </c>
      <c r="N9872" t="str">
        <f t="shared" si="1012"/>
        <v>Independencia</v>
      </c>
      <c r="O9872" s="1">
        <f t="shared" si="1019"/>
        <v>43945</v>
      </c>
      <c r="P9872">
        <f>+VLOOKUP($N9872,[1]Hoja3!$A$4:$E$349,2,0)</f>
        <v>13</v>
      </c>
      <c r="Q9872">
        <f>+VLOOKUP($N9872,[1]Hoja3!$A$4:$E$349,3,0)</f>
        <v>13108</v>
      </c>
      <c r="R9872" t="str">
        <f>+VLOOKUP($N9872,[1]Hoja3!$A$4:$E$349,4,0)</f>
        <v>Metropolitana</v>
      </c>
      <c r="S9872" t="str">
        <f t="shared" si="1017"/>
        <v>Independencia4394519</v>
      </c>
    </row>
    <row r="9873" spans="11:19" x14ac:dyDescent="0.3">
      <c r="K9873">
        <f t="shared" si="1018"/>
        <v>0</v>
      </c>
      <c r="L9873" t="str">
        <f t="shared" si="1015"/>
        <v>Independencia43945</v>
      </c>
      <c r="M9873" s="9">
        <f t="shared" si="1011"/>
        <v>20</v>
      </c>
      <c r="N9873" t="str">
        <f t="shared" si="1012"/>
        <v>Independencia</v>
      </c>
      <c r="O9873" s="1">
        <f t="shared" si="1019"/>
        <v>43945</v>
      </c>
      <c r="P9873">
        <f>+VLOOKUP($N9873,[1]Hoja3!$A$4:$E$349,2,0)</f>
        <v>13</v>
      </c>
      <c r="Q9873">
        <f>+VLOOKUP($N9873,[1]Hoja3!$A$4:$E$349,3,0)</f>
        <v>13108</v>
      </c>
      <c r="R9873" t="str">
        <f>+VLOOKUP($N9873,[1]Hoja3!$A$4:$E$349,4,0)</f>
        <v>Metropolitana</v>
      </c>
      <c r="S9873" t="str">
        <f t="shared" si="1017"/>
        <v>Independencia4394520</v>
      </c>
    </row>
    <row r="9874" spans="11:19" x14ac:dyDescent="0.3">
      <c r="K9874">
        <f t="shared" si="1018"/>
        <v>0</v>
      </c>
      <c r="L9874" t="str">
        <f t="shared" si="1015"/>
        <v>Independencia43945</v>
      </c>
      <c r="M9874" s="9">
        <f t="shared" si="1011"/>
        <v>21</v>
      </c>
      <c r="N9874" t="str">
        <f t="shared" si="1012"/>
        <v>Independencia</v>
      </c>
      <c r="O9874" s="1">
        <f t="shared" si="1019"/>
        <v>43945</v>
      </c>
      <c r="P9874">
        <f>+VLOOKUP($N9874,[1]Hoja3!$A$4:$E$349,2,0)</f>
        <v>13</v>
      </c>
      <c r="Q9874">
        <f>+VLOOKUP($N9874,[1]Hoja3!$A$4:$E$349,3,0)</f>
        <v>13108</v>
      </c>
      <c r="R9874" t="str">
        <f>+VLOOKUP($N9874,[1]Hoja3!$A$4:$E$349,4,0)</f>
        <v>Metropolitana</v>
      </c>
      <c r="S9874" t="str">
        <f t="shared" si="1017"/>
        <v>Independencia4394521</v>
      </c>
    </row>
    <row r="9875" spans="11:19" x14ac:dyDescent="0.3">
      <c r="K9875">
        <f t="shared" si="1018"/>
        <v>0</v>
      </c>
      <c r="L9875" t="str">
        <f t="shared" si="1015"/>
        <v>Independencia43945</v>
      </c>
      <c r="M9875" s="9">
        <f t="shared" si="1011"/>
        <v>22</v>
      </c>
      <c r="N9875" t="str">
        <f t="shared" si="1012"/>
        <v>Independencia</v>
      </c>
      <c r="O9875" s="1">
        <f t="shared" si="1019"/>
        <v>43945</v>
      </c>
      <c r="P9875">
        <f>+VLOOKUP($N9875,[1]Hoja3!$A$4:$E$349,2,0)</f>
        <v>13</v>
      </c>
      <c r="Q9875">
        <f>+VLOOKUP($N9875,[1]Hoja3!$A$4:$E$349,3,0)</f>
        <v>13108</v>
      </c>
      <c r="R9875" t="str">
        <f>+VLOOKUP($N9875,[1]Hoja3!$A$4:$E$349,4,0)</f>
        <v>Metropolitana</v>
      </c>
      <c r="S9875" t="str">
        <f t="shared" si="1017"/>
        <v>Independencia4394522</v>
      </c>
    </row>
    <row r="9876" spans="11:19" x14ac:dyDescent="0.3">
      <c r="K9876">
        <f t="shared" si="1018"/>
        <v>0</v>
      </c>
      <c r="L9876" t="str">
        <f t="shared" si="1015"/>
        <v>Independencia43945</v>
      </c>
      <c r="M9876" s="9">
        <f t="shared" si="1011"/>
        <v>23</v>
      </c>
      <c r="N9876" t="str">
        <f t="shared" si="1012"/>
        <v>Independencia</v>
      </c>
      <c r="O9876" s="1">
        <f t="shared" si="1019"/>
        <v>43945</v>
      </c>
      <c r="P9876">
        <f>+VLOOKUP($N9876,[1]Hoja3!$A$4:$E$349,2,0)</f>
        <v>13</v>
      </c>
      <c r="Q9876">
        <f>+VLOOKUP($N9876,[1]Hoja3!$A$4:$E$349,3,0)</f>
        <v>13108</v>
      </c>
      <c r="R9876" t="str">
        <f>+VLOOKUP($N9876,[1]Hoja3!$A$4:$E$349,4,0)</f>
        <v>Metropolitana</v>
      </c>
      <c r="S9876" t="str">
        <f t="shared" si="1017"/>
        <v>Independencia4394523</v>
      </c>
    </row>
    <row r="9877" spans="11:19" x14ac:dyDescent="0.3">
      <c r="K9877">
        <f t="shared" si="1018"/>
        <v>0</v>
      </c>
      <c r="L9877" t="str">
        <f t="shared" si="1015"/>
        <v>Independencia43945</v>
      </c>
      <c r="M9877" s="9">
        <f t="shared" si="1011"/>
        <v>24</v>
      </c>
      <c r="N9877" t="str">
        <f t="shared" si="1012"/>
        <v>Independencia</v>
      </c>
      <c r="O9877" s="1">
        <f t="shared" si="1019"/>
        <v>43945</v>
      </c>
      <c r="P9877">
        <f>+VLOOKUP($N9877,[1]Hoja3!$A$4:$E$349,2,0)</f>
        <v>13</v>
      </c>
      <c r="Q9877">
        <f>+VLOOKUP($N9877,[1]Hoja3!$A$4:$E$349,3,0)</f>
        <v>13108</v>
      </c>
      <c r="R9877" t="str">
        <f>+VLOOKUP($N9877,[1]Hoja3!$A$4:$E$349,4,0)</f>
        <v>Metropolitana</v>
      </c>
      <c r="S9877" t="str">
        <f t="shared" si="1017"/>
        <v>Independencia4394524</v>
      </c>
    </row>
    <row r="9878" spans="11:19" x14ac:dyDescent="0.3">
      <c r="K9878">
        <f t="shared" si="1018"/>
        <v>0</v>
      </c>
      <c r="L9878" t="str">
        <f t="shared" si="1015"/>
        <v>Independencia43945</v>
      </c>
      <c r="M9878" s="9">
        <f t="shared" si="1011"/>
        <v>25</v>
      </c>
      <c r="N9878" t="str">
        <f t="shared" si="1012"/>
        <v>Independencia</v>
      </c>
      <c r="O9878" s="1">
        <f t="shared" si="1019"/>
        <v>43945</v>
      </c>
      <c r="P9878">
        <f>+VLOOKUP($N9878,[1]Hoja3!$A$4:$E$349,2,0)</f>
        <v>13</v>
      </c>
      <c r="Q9878">
        <f>+VLOOKUP($N9878,[1]Hoja3!$A$4:$E$349,3,0)</f>
        <v>13108</v>
      </c>
      <c r="R9878" t="str">
        <f>+VLOOKUP($N9878,[1]Hoja3!$A$4:$E$349,4,0)</f>
        <v>Metropolitana</v>
      </c>
      <c r="S9878" t="str">
        <f t="shared" si="1017"/>
        <v>Independencia4394525</v>
      </c>
    </row>
    <row r="9879" spans="11:19" x14ac:dyDescent="0.3">
      <c r="K9879">
        <f t="shared" si="1018"/>
        <v>0</v>
      </c>
      <c r="L9879" t="str">
        <f t="shared" si="1015"/>
        <v>Independencia43945</v>
      </c>
      <c r="M9879" s="9">
        <f t="shared" si="1011"/>
        <v>26</v>
      </c>
      <c r="N9879" t="str">
        <f t="shared" si="1012"/>
        <v>Independencia</v>
      </c>
      <c r="O9879" s="1">
        <f t="shared" si="1019"/>
        <v>43945</v>
      </c>
      <c r="P9879">
        <f>+VLOOKUP($N9879,[1]Hoja3!$A$4:$E$349,2,0)</f>
        <v>13</v>
      </c>
      <c r="Q9879">
        <f>+VLOOKUP($N9879,[1]Hoja3!$A$4:$E$349,3,0)</f>
        <v>13108</v>
      </c>
      <c r="R9879" t="str">
        <f>+VLOOKUP($N9879,[1]Hoja3!$A$4:$E$349,4,0)</f>
        <v>Metropolitana</v>
      </c>
      <c r="S9879" t="str">
        <f t="shared" si="1017"/>
        <v>Independencia4394526</v>
      </c>
    </row>
    <row r="9880" spans="11:19" x14ac:dyDescent="0.3">
      <c r="K9880">
        <f t="shared" si="1018"/>
        <v>0</v>
      </c>
      <c r="L9880" t="str">
        <f t="shared" si="1015"/>
        <v>Independencia43945</v>
      </c>
      <c r="M9880" s="9">
        <f t="shared" si="1011"/>
        <v>27</v>
      </c>
      <c r="N9880" t="str">
        <f t="shared" si="1012"/>
        <v>Independencia</v>
      </c>
      <c r="O9880" s="1">
        <f t="shared" si="1019"/>
        <v>43945</v>
      </c>
      <c r="P9880">
        <f>+VLOOKUP($N9880,[1]Hoja3!$A$4:$E$349,2,0)</f>
        <v>13</v>
      </c>
      <c r="Q9880">
        <f>+VLOOKUP($N9880,[1]Hoja3!$A$4:$E$349,3,0)</f>
        <v>13108</v>
      </c>
      <c r="R9880" t="str">
        <f>+VLOOKUP($N9880,[1]Hoja3!$A$4:$E$349,4,0)</f>
        <v>Metropolitana</v>
      </c>
      <c r="S9880" t="str">
        <f t="shared" si="1017"/>
        <v>Independencia4394527</v>
      </c>
    </row>
    <row r="9881" spans="11:19" x14ac:dyDescent="0.3">
      <c r="K9881">
        <f t="shared" si="1018"/>
        <v>0</v>
      </c>
      <c r="L9881" t="str">
        <f t="shared" si="1015"/>
        <v>Independencia43945</v>
      </c>
      <c r="M9881" s="9">
        <f t="shared" si="1011"/>
        <v>28</v>
      </c>
      <c r="N9881" t="str">
        <f t="shared" si="1012"/>
        <v>Independencia</v>
      </c>
      <c r="O9881" s="1">
        <f t="shared" si="1019"/>
        <v>43945</v>
      </c>
      <c r="P9881">
        <f>+VLOOKUP($N9881,[1]Hoja3!$A$4:$E$349,2,0)</f>
        <v>13</v>
      </c>
      <c r="Q9881">
        <f>+VLOOKUP($N9881,[1]Hoja3!$A$4:$E$349,3,0)</f>
        <v>13108</v>
      </c>
      <c r="R9881" t="str">
        <f>+VLOOKUP($N9881,[1]Hoja3!$A$4:$E$349,4,0)</f>
        <v>Metropolitana</v>
      </c>
      <c r="S9881" t="str">
        <f t="shared" si="1017"/>
        <v>Independencia4394528</v>
      </c>
    </row>
    <row r="9882" spans="11:19" x14ac:dyDescent="0.3">
      <c r="K9882">
        <f t="shared" si="1018"/>
        <v>0</v>
      </c>
      <c r="L9882" t="str">
        <f t="shared" si="1015"/>
        <v>Independencia43945</v>
      </c>
      <c r="M9882" s="9">
        <f t="shared" si="1011"/>
        <v>29</v>
      </c>
      <c r="N9882" t="str">
        <f t="shared" si="1012"/>
        <v>Independencia</v>
      </c>
      <c r="O9882" s="1">
        <f t="shared" si="1019"/>
        <v>43945</v>
      </c>
      <c r="P9882">
        <f>+VLOOKUP($N9882,[1]Hoja3!$A$4:$E$349,2,0)</f>
        <v>13</v>
      </c>
      <c r="Q9882">
        <f>+VLOOKUP($N9882,[1]Hoja3!$A$4:$E$349,3,0)</f>
        <v>13108</v>
      </c>
      <c r="R9882" t="str">
        <f>+VLOOKUP($N9882,[1]Hoja3!$A$4:$E$349,4,0)</f>
        <v>Metropolitana</v>
      </c>
      <c r="S9882" t="str">
        <f t="shared" si="1017"/>
        <v>Independencia4394529</v>
      </c>
    </row>
    <row r="9883" spans="11:19" x14ac:dyDescent="0.3">
      <c r="K9883">
        <f t="shared" si="1018"/>
        <v>0</v>
      </c>
      <c r="L9883" t="str">
        <f t="shared" si="1015"/>
        <v>Independencia43945</v>
      </c>
      <c r="M9883" s="9">
        <f t="shared" si="1011"/>
        <v>30</v>
      </c>
      <c r="N9883" t="str">
        <f t="shared" si="1012"/>
        <v>Independencia</v>
      </c>
      <c r="O9883" s="1">
        <f t="shared" si="1019"/>
        <v>43945</v>
      </c>
      <c r="P9883">
        <f>+VLOOKUP($N9883,[1]Hoja3!$A$4:$E$349,2,0)</f>
        <v>13</v>
      </c>
      <c r="Q9883">
        <f>+VLOOKUP($N9883,[1]Hoja3!$A$4:$E$349,3,0)</f>
        <v>13108</v>
      </c>
      <c r="R9883" t="str">
        <f>+VLOOKUP($N9883,[1]Hoja3!$A$4:$E$349,4,0)</f>
        <v>Metropolitana</v>
      </c>
      <c r="S9883" t="str">
        <f t="shared" si="1017"/>
        <v>Independencia4394530</v>
      </c>
    </row>
    <row r="9884" spans="11:19" x14ac:dyDescent="0.3">
      <c r="K9884">
        <f t="shared" si="1018"/>
        <v>0</v>
      </c>
      <c r="L9884" t="str">
        <f t="shared" si="1015"/>
        <v>Independencia43945</v>
      </c>
      <c r="M9884" s="9">
        <f t="shared" si="1011"/>
        <v>31</v>
      </c>
      <c r="N9884" t="str">
        <f t="shared" si="1012"/>
        <v>Independencia</v>
      </c>
      <c r="O9884" s="1">
        <f t="shared" si="1019"/>
        <v>43945</v>
      </c>
      <c r="P9884">
        <f>+VLOOKUP($N9884,[1]Hoja3!$A$4:$E$349,2,0)</f>
        <v>13</v>
      </c>
      <c r="Q9884">
        <f>+VLOOKUP($N9884,[1]Hoja3!$A$4:$E$349,3,0)</f>
        <v>13108</v>
      </c>
      <c r="R9884" t="str">
        <f>+VLOOKUP($N9884,[1]Hoja3!$A$4:$E$349,4,0)</f>
        <v>Metropolitana</v>
      </c>
      <c r="S9884" t="str">
        <f t="shared" si="1017"/>
        <v>Independencia4394531</v>
      </c>
    </row>
    <row r="9885" spans="11:19" x14ac:dyDescent="0.3">
      <c r="K9885">
        <f t="shared" si="1018"/>
        <v>0</v>
      </c>
      <c r="L9885" t="str">
        <f t="shared" si="1015"/>
        <v>Independencia43945</v>
      </c>
      <c r="M9885" s="9">
        <f t="shared" si="1011"/>
        <v>32</v>
      </c>
      <c r="N9885" t="str">
        <f t="shared" si="1012"/>
        <v>Independencia</v>
      </c>
      <c r="O9885" s="1">
        <f t="shared" si="1019"/>
        <v>43945</v>
      </c>
      <c r="P9885">
        <f>+VLOOKUP($N9885,[1]Hoja3!$A$4:$E$349,2,0)</f>
        <v>13</v>
      </c>
      <c r="Q9885">
        <f>+VLOOKUP($N9885,[1]Hoja3!$A$4:$E$349,3,0)</f>
        <v>13108</v>
      </c>
      <c r="R9885" t="str">
        <f>+VLOOKUP($N9885,[1]Hoja3!$A$4:$E$349,4,0)</f>
        <v>Metropolitana</v>
      </c>
      <c r="S9885" t="str">
        <f t="shared" si="1017"/>
        <v>Independencia4394532</v>
      </c>
    </row>
    <row r="9886" spans="11:19" x14ac:dyDescent="0.3">
      <c r="K9886">
        <f t="shared" si="1018"/>
        <v>0</v>
      </c>
      <c r="L9886" t="str">
        <f t="shared" si="1015"/>
        <v>Independencia43945</v>
      </c>
      <c r="M9886" s="9">
        <f t="shared" ref="M9886:M9949" si="1020">+M9885+1</f>
        <v>33</v>
      </c>
      <c r="N9886" t="str">
        <f t="shared" ref="N9886:N9949" si="1021">+N9885</f>
        <v>Independencia</v>
      </c>
      <c r="O9886" s="1">
        <f t="shared" ref="N9886:O9901" si="1022">+O9885</f>
        <v>43945</v>
      </c>
      <c r="P9886">
        <f>+VLOOKUP($N9886,[1]Hoja3!$A$4:$E$349,2,0)</f>
        <v>13</v>
      </c>
      <c r="Q9886">
        <f>+VLOOKUP($N9886,[1]Hoja3!$A$4:$E$349,3,0)</f>
        <v>13108</v>
      </c>
      <c r="R9886" t="str">
        <f>+VLOOKUP($N9886,[1]Hoja3!$A$4:$E$349,4,0)</f>
        <v>Metropolitana</v>
      </c>
      <c r="S9886" t="str">
        <f t="shared" si="1017"/>
        <v>Independencia4394533</v>
      </c>
    </row>
    <row r="9887" spans="11:19" x14ac:dyDescent="0.3">
      <c r="K9887">
        <f t="shared" si="1018"/>
        <v>0</v>
      </c>
      <c r="L9887" t="str">
        <f t="shared" si="1015"/>
        <v>Independencia43945</v>
      </c>
      <c r="M9887" s="9">
        <f t="shared" si="1020"/>
        <v>34</v>
      </c>
      <c r="N9887" t="str">
        <f t="shared" si="1021"/>
        <v>Independencia</v>
      </c>
      <c r="O9887" s="1">
        <f t="shared" si="1022"/>
        <v>43945</v>
      </c>
      <c r="P9887">
        <f>+VLOOKUP($N9887,[1]Hoja3!$A$4:$E$349,2,0)</f>
        <v>13</v>
      </c>
      <c r="Q9887">
        <f>+VLOOKUP($N9887,[1]Hoja3!$A$4:$E$349,3,0)</f>
        <v>13108</v>
      </c>
      <c r="R9887" t="str">
        <f>+VLOOKUP($N9887,[1]Hoja3!$A$4:$E$349,4,0)</f>
        <v>Metropolitana</v>
      </c>
      <c r="S9887" t="str">
        <f t="shared" si="1017"/>
        <v>Independencia4394534</v>
      </c>
    </row>
    <row r="9888" spans="11:19" x14ac:dyDescent="0.3">
      <c r="K9888">
        <f t="shared" si="1018"/>
        <v>0</v>
      </c>
      <c r="L9888" t="str">
        <f t="shared" si="1015"/>
        <v>Independencia43945</v>
      </c>
      <c r="M9888" s="9">
        <f t="shared" si="1020"/>
        <v>35</v>
      </c>
      <c r="N9888" t="str">
        <f t="shared" si="1021"/>
        <v>Independencia</v>
      </c>
      <c r="O9888" s="1">
        <f t="shared" si="1022"/>
        <v>43945</v>
      </c>
      <c r="P9888">
        <f>+VLOOKUP($N9888,[1]Hoja3!$A$4:$E$349,2,0)</f>
        <v>13</v>
      </c>
      <c r="Q9888">
        <f>+VLOOKUP($N9888,[1]Hoja3!$A$4:$E$349,3,0)</f>
        <v>13108</v>
      </c>
      <c r="R9888" t="str">
        <f>+VLOOKUP($N9888,[1]Hoja3!$A$4:$E$349,4,0)</f>
        <v>Metropolitana</v>
      </c>
      <c r="S9888" t="str">
        <f t="shared" si="1017"/>
        <v>Independencia4394535</v>
      </c>
    </row>
    <row r="9889" spans="11:19" x14ac:dyDescent="0.3">
      <c r="K9889">
        <f t="shared" si="1018"/>
        <v>0</v>
      </c>
      <c r="L9889" t="str">
        <f t="shared" si="1015"/>
        <v>Independencia43945</v>
      </c>
      <c r="M9889" s="9">
        <f t="shared" si="1020"/>
        <v>36</v>
      </c>
      <c r="N9889" t="str">
        <f t="shared" si="1021"/>
        <v>Independencia</v>
      </c>
      <c r="O9889" s="1">
        <f t="shared" si="1022"/>
        <v>43945</v>
      </c>
      <c r="P9889">
        <f>+VLOOKUP($N9889,[1]Hoja3!$A$4:$E$349,2,0)</f>
        <v>13</v>
      </c>
      <c r="Q9889">
        <f>+VLOOKUP($N9889,[1]Hoja3!$A$4:$E$349,3,0)</f>
        <v>13108</v>
      </c>
      <c r="R9889" t="str">
        <f>+VLOOKUP($N9889,[1]Hoja3!$A$4:$E$349,4,0)</f>
        <v>Metropolitana</v>
      </c>
      <c r="S9889" t="str">
        <f t="shared" si="1017"/>
        <v>Independencia4394536</v>
      </c>
    </row>
    <row r="9890" spans="11:19" x14ac:dyDescent="0.3">
      <c r="K9890">
        <f t="shared" si="1018"/>
        <v>0</v>
      </c>
      <c r="L9890" t="str">
        <f t="shared" si="1015"/>
        <v>Independencia43945</v>
      </c>
      <c r="M9890" s="9">
        <f t="shared" si="1020"/>
        <v>37</v>
      </c>
      <c r="N9890" t="str">
        <f t="shared" si="1021"/>
        <v>Independencia</v>
      </c>
      <c r="O9890" s="1">
        <f t="shared" si="1022"/>
        <v>43945</v>
      </c>
      <c r="P9890">
        <f>+VLOOKUP($N9890,[1]Hoja3!$A$4:$E$349,2,0)</f>
        <v>13</v>
      </c>
      <c r="Q9890">
        <f>+VLOOKUP($N9890,[1]Hoja3!$A$4:$E$349,3,0)</f>
        <v>13108</v>
      </c>
      <c r="R9890" t="str">
        <f>+VLOOKUP($N9890,[1]Hoja3!$A$4:$E$349,4,0)</f>
        <v>Metropolitana</v>
      </c>
      <c r="S9890" t="str">
        <f t="shared" si="1017"/>
        <v>Independencia4394537</v>
      </c>
    </row>
    <row r="9891" spans="11:19" x14ac:dyDescent="0.3">
      <c r="K9891">
        <f t="shared" si="1018"/>
        <v>0</v>
      </c>
      <c r="L9891" t="str">
        <f t="shared" si="1015"/>
        <v>Independencia43945</v>
      </c>
      <c r="M9891" s="9">
        <f t="shared" si="1020"/>
        <v>38</v>
      </c>
      <c r="N9891" t="str">
        <f t="shared" si="1021"/>
        <v>Independencia</v>
      </c>
      <c r="O9891" s="1">
        <f t="shared" si="1022"/>
        <v>43945</v>
      </c>
      <c r="P9891">
        <f>+VLOOKUP($N9891,[1]Hoja3!$A$4:$E$349,2,0)</f>
        <v>13</v>
      </c>
      <c r="Q9891">
        <f>+VLOOKUP($N9891,[1]Hoja3!$A$4:$E$349,3,0)</f>
        <v>13108</v>
      </c>
      <c r="R9891" t="str">
        <f>+VLOOKUP($N9891,[1]Hoja3!$A$4:$E$349,4,0)</f>
        <v>Metropolitana</v>
      </c>
      <c r="S9891" t="str">
        <f t="shared" si="1017"/>
        <v>Independencia4394538</v>
      </c>
    </row>
    <row r="9892" spans="11:19" x14ac:dyDescent="0.3">
      <c r="K9892">
        <f t="shared" si="1018"/>
        <v>0</v>
      </c>
      <c r="L9892" t="str">
        <f t="shared" si="1015"/>
        <v>Independencia43945</v>
      </c>
      <c r="M9892" s="9">
        <f t="shared" si="1020"/>
        <v>39</v>
      </c>
      <c r="N9892" t="str">
        <f t="shared" si="1021"/>
        <v>Independencia</v>
      </c>
      <c r="O9892" s="1">
        <f t="shared" si="1022"/>
        <v>43945</v>
      </c>
      <c r="P9892">
        <f>+VLOOKUP($N9892,[1]Hoja3!$A$4:$E$349,2,0)</f>
        <v>13</v>
      </c>
      <c r="Q9892">
        <f>+VLOOKUP($N9892,[1]Hoja3!$A$4:$E$349,3,0)</f>
        <v>13108</v>
      </c>
      <c r="R9892" t="str">
        <f>+VLOOKUP($N9892,[1]Hoja3!$A$4:$E$349,4,0)</f>
        <v>Metropolitana</v>
      </c>
      <c r="S9892" t="str">
        <f t="shared" si="1017"/>
        <v>Independencia4394539</v>
      </c>
    </row>
    <row r="9893" spans="11:19" x14ac:dyDescent="0.3">
      <c r="K9893">
        <f t="shared" si="1018"/>
        <v>0</v>
      </c>
      <c r="L9893" t="str">
        <f t="shared" si="1015"/>
        <v>Independencia43945</v>
      </c>
      <c r="M9893" s="9">
        <f t="shared" si="1020"/>
        <v>40</v>
      </c>
      <c r="N9893" t="str">
        <f t="shared" si="1021"/>
        <v>Independencia</v>
      </c>
      <c r="O9893" s="1">
        <f t="shared" si="1022"/>
        <v>43945</v>
      </c>
      <c r="P9893">
        <f>+VLOOKUP($N9893,[1]Hoja3!$A$4:$E$349,2,0)</f>
        <v>13</v>
      </c>
      <c r="Q9893">
        <f>+VLOOKUP($N9893,[1]Hoja3!$A$4:$E$349,3,0)</f>
        <v>13108</v>
      </c>
      <c r="R9893" t="str">
        <f>+VLOOKUP($N9893,[1]Hoja3!$A$4:$E$349,4,0)</f>
        <v>Metropolitana</v>
      </c>
      <c r="S9893" t="str">
        <f t="shared" si="1017"/>
        <v>Independencia4394540</v>
      </c>
    </row>
    <row r="9894" spans="11:19" x14ac:dyDescent="0.3">
      <c r="K9894">
        <f t="shared" si="1018"/>
        <v>0</v>
      </c>
      <c r="L9894" t="str">
        <f t="shared" si="1015"/>
        <v>Independencia43945</v>
      </c>
      <c r="M9894" s="9">
        <f t="shared" si="1020"/>
        <v>41</v>
      </c>
      <c r="N9894" t="str">
        <f t="shared" si="1021"/>
        <v>Independencia</v>
      </c>
      <c r="O9894" s="1">
        <f t="shared" si="1022"/>
        <v>43945</v>
      </c>
      <c r="P9894">
        <f>+VLOOKUP($N9894,[1]Hoja3!$A$4:$E$349,2,0)</f>
        <v>13</v>
      </c>
      <c r="Q9894">
        <f>+VLOOKUP($N9894,[1]Hoja3!$A$4:$E$349,3,0)</f>
        <v>13108</v>
      </c>
      <c r="R9894" t="str">
        <f>+VLOOKUP($N9894,[1]Hoja3!$A$4:$E$349,4,0)</f>
        <v>Metropolitana</v>
      </c>
      <c r="S9894" t="str">
        <f t="shared" si="1017"/>
        <v>Independencia4394541</v>
      </c>
    </row>
    <row r="9895" spans="11:19" x14ac:dyDescent="0.3">
      <c r="K9895">
        <f t="shared" si="1018"/>
        <v>0</v>
      </c>
      <c r="L9895" t="str">
        <f t="shared" si="1015"/>
        <v>Independencia43945</v>
      </c>
      <c r="M9895" s="9">
        <f t="shared" si="1020"/>
        <v>42</v>
      </c>
      <c r="N9895" t="str">
        <f t="shared" si="1021"/>
        <v>Independencia</v>
      </c>
      <c r="O9895" s="1">
        <f t="shared" si="1022"/>
        <v>43945</v>
      </c>
      <c r="P9895">
        <f>+VLOOKUP($N9895,[1]Hoja3!$A$4:$E$349,2,0)</f>
        <v>13</v>
      </c>
      <c r="Q9895">
        <f>+VLOOKUP($N9895,[1]Hoja3!$A$4:$E$349,3,0)</f>
        <v>13108</v>
      </c>
      <c r="R9895" t="str">
        <f>+VLOOKUP($N9895,[1]Hoja3!$A$4:$E$349,4,0)</f>
        <v>Metropolitana</v>
      </c>
      <c r="S9895" t="str">
        <f t="shared" si="1017"/>
        <v>Independencia4394542</v>
      </c>
    </row>
    <row r="9896" spans="11:19" x14ac:dyDescent="0.3">
      <c r="K9896">
        <f t="shared" si="1018"/>
        <v>0</v>
      </c>
      <c r="L9896" t="str">
        <f t="shared" si="1015"/>
        <v>Independencia43945</v>
      </c>
      <c r="M9896" s="9">
        <f t="shared" si="1020"/>
        <v>43</v>
      </c>
      <c r="N9896" t="str">
        <f t="shared" si="1021"/>
        <v>Independencia</v>
      </c>
      <c r="O9896" s="1">
        <f t="shared" si="1022"/>
        <v>43945</v>
      </c>
      <c r="P9896">
        <f>+VLOOKUP($N9896,[1]Hoja3!$A$4:$E$349,2,0)</f>
        <v>13</v>
      </c>
      <c r="Q9896">
        <f>+VLOOKUP($N9896,[1]Hoja3!$A$4:$E$349,3,0)</f>
        <v>13108</v>
      </c>
      <c r="R9896" t="str">
        <f>+VLOOKUP($N9896,[1]Hoja3!$A$4:$E$349,4,0)</f>
        <v>Metropolitana</v>
      </c>
      <c r="S9896" t="str">
        <f t="shared" si="1017"/>
        <v>Independencia4394543</v>
      </c>
    </row>
    <row r="9897" spans="11:19" x14ac:dyDescent="0.3">
      <c r="K9897">
        <f t="shared" si="1018"/>
        <v>0</v>
      </c>
      <c r="L9897" t="str">
        <f t="shared" si="1015"/>
        <v>Independencia43945</v>
      </c>
      <c r="M9897" s="9">
        <f t="shared" si="1020"/>
        <v>44</v>
      </c>
      <c r="N9897" t="str">
        <f t="shared" si="1021"/>
        <v>Independencia</v>
      </c>
      <c r="O9897" s="1">
        <f t="shared" si="1022"/>
        <v>43945</v>
      </c>
      <c r="P9897">
        <f>+VLOOKUP($N9897,[1]Hoja3!$A$4:$E$349,2,0)</f>
        <v>13</v>
      </c>
      <c r="Q9897">
        <f>+VLOOKUP($N9897,[1]Hoja3!$A$4:$E$349,3,0)</f>
        <v>13108</v>
      </c>
      <c r="R9897" t="str">
        <f>+VLOOKUP($N9897,[1]Hoja3!$A$4:$E$349,4,0)</f>
        <v>Metropolitana</v>
      </c>
      <c r="S9897" t="str">
        <f t="shared" si="1017"/>
        <v>Independencia4394544</v>
      </c>
    </row>
    <row r="9898" spans="11:19" x14ac:dyDescent="0.3">
      <c r="K9898">
        <f t="shared" si="1018"/>
        <v>0</v>
      </c>
      <c r="L9898" t="str">
        <f t="shared" si="1015"/>
        <v>Independencia43945</v>
      </c>
      <c r="M9898" s="9">
        <f t="shared" si="1020"/>
        <v>45</v>
      </c>
      <c r="N9898" t="str">
        <f t="shared" si="1021"/>
        <v>Independencia</v>
      </c>
      <c r="O9898" s="1">
        <f t="shared" si="1022"/>
        <v>43945</v>
      </c>
      <c r="P9898">
        <f>+VLOOKUP($N9898,[1]Hoja3!$A$4:$E$349,2,0)</f>
        <v>13</v>
      </c>
      <c r="Q9898">
        <f>+VLOOKUP($N9898,[1]Hoja3!$A$4:$E$349,3,0)</f>
        <v>13108</v>
      </c>
      <c r="R9898" t="str">
        <f>+VLOOKUP($N9898,[1]Hoja3!$A$4:$E$349,4,0)</f>
        <v>Metropolitana</v>
      </c>
      <c r="S9898" t="str">
        <f t="shared" si="1017"/>
        <v>Independencia4394545</v>
      </c>
    </row>
    <row r="9899" spans="11:19" x14ac:dyDescent="0.3">
      <c r="K9899">
        <f t="shared" si="1018"/>
        <v>0</v>
      </c>
      <c r="L9899" t="str">
        <f t="shared" si="1015"/>
        <v>Independencia43945</v>
      </c>
      <c r="M9899" s="9">
        <f t="shared" si="1020"/>
        <v>46</v>
      </c>
      <c r="N9899" t="str">
        <f t="shared" si="1021"/>
        <v>Independencia</v>
      </c>
      <c r="O9899" s="1">
        <f t="shared" si="1022"/>
        <v>43945</v>
      </c>
      <c r="P9899">
        <f>+VLOOKUP($N9899,[1]Hoja3!$A$4:$E$349,2,0)</f>
        <v>13</v>
      </c>
      <c r="Q9899">
        <f>+VLOOKUP($N9899,[1]Hoja3!$A$4:$E$349,3,0)</f>
        <v>13108</v>
      </c>
      <c r="R9899" t="str">
        <f>+VLOOKUP($N9899,[1]Hoja3!$A$4:$E$349,4,0)</f>
        <v>Metropolitana</v>
      </c>
      <c r="S9899" t="str">
        <f t="shared" si="1017"/>
        <v>Independencia4394546</v>
      </c>
    </row>
    <row r="9900" spans="11:19" x14ac:dyDescent="0.3">
      <c r="K9900">
        <f t="shared" si="1018"/>
        <v>0</v>
      </c>
      <c r="L9900" t="str">
        <f t="shared" si="1015"/>
        <v>Independencia43945</v>
      </c>
      <c r="M9900" s="9">
        <f t="shared" si="1020"/>
        <v>47</v>
      </c>
      <c r="N9900" t="str">
        <f t="shared" si="1021"/>
        <v>Independencia</v>
      </c>
      <c r="O9900" s="1">
        <f t="shared" si="1022"/>
        <v>43945</v>
      </c>
      <c r="P9900">
        <f>+VLOOKUP($N9900,[1]Hoja3!$A$4:$E$349,2,0)</f>
        <v>13</v>
      </c>
      <c r="Q9900">
        <f>+VLOOKUP($N9900,[1]Hoja3!$A$4:$E$349,3,0)</f>
        <v>13108</v>
      </c>
      <c r="R9900" t="str">
        <f>+VLOOKUP($N9900,[1]Hoja3!$A$4:$E$349,4,0)</f>
        <v>Metropolitana</v>
      </c>
      <c r="S9900" t="str">
        <f t="shared" si="1017"/>
        <v>Independencia4394547</v>
      </c>
    </row>
    <row r="9901" spans="11:19" x14ac:dyDescent="0.3">
      <c r="K9901">
        <f t="shared" si="1018"/>
        <v>0</v>
      </c>
      <c r="L9901" t="str">
        <f t="shared" si="1015"/>
        <v>Independencia43945</v>
      </c>
      <c r="M9901" s="9">
        <f t="shared" si="1020"/>
        <v>48</v>
      </c>
      <c r="N9901" t="str">
        <f t="shared" si="1021"/>
        <v>Independencia</v>
      </c>
      <c r="O9901" s="1">
        <f t="shared" si="1022"/>
        <v>43945</v>
      </c>
      <c r="P9901">
        <f>+VLOOKUP($N9901,[1]Hoja3!$A$4:$E$349,2,0)</f>
        <v>13</v>
      </c>
      <c r="Q9901">
        <f>+VLOOKUP($N9901,[1]Hoja3!$A$4:$E$349,3,0)</f>
        <v>13108</v>
      </c>
      <c r="R9901" t="str">
        <f>+VLOOKUP($N9901,[1]Hoja3!$A$4:$E$349,4,0)</f>
        <v>Metropolitana</v>
      </c>
      <c r="S9901" t="str">
        <f t="shared" si="1017"/>
        <v>Independencia4394548</v>
      </c>
    </row>
    <row r="9902" spans="11:19" x14ac:dyDescent="0.3">
      <c r="K9902">
        <f t="shared" si="1018"/>
        <v>0</v>
      </c>
      <c r="L9902" t="str">
        <f t="shared" si="1015"/>
        <v>Independencia43945</v>
      </c>
      <c r="M9902" s="9">
        <f t="shared" si="1020"/>
        <v>49</v>
      </c>
      <c r="N9902" t="str">
        <f t="shared" si="1021"/>
        <v>Independencia</v>
      </c>
      <c r="O9902" s="1">
        <f t="shared" ref="N9902:O9917" si="1023">+O9901</f>
        <v>43945</v>
      </c>
      <c r="P9902">
        <f>+VLOOKUP($N9902,[1]Hoja3!$A$4:$E$349,2,0)</f>
        <v>13</v>
      </c>
      <c r="Q9902">
        <f>+VLOOKUP($N9902,[1]Hoja3!$A$4:$E$349,3,0)</f>
        <v>13108</v>
      </c>
      <c r="R9902" t="str">
        <f>+VLOOKUP($N9902,[1]Hoja3!$A$4:$E$349,4,0)</f>
        <v>Metropolitana</v>
      </c>
      <c r="S9902" t="str">
        <f t="shared" si="1017"/>
        <v>Independencia4394549</v>
      </c>
    </row>
    <row r="9903" spans="11:19" x14ac:dyDescent="0.3">
      <c r="K9903">
        <f t="shared" si="1018"/>
        <v>0</v>
      </c>
      <c r="L9903" t="str">
        <f t="shared" si="1015"/>
        <v>Independencia43945</v>
      </c>
      <c r="M9903" s="9">
        <f t="shared" si="1020"/>
        <v>50</v>
      </c>
      <c r="N9903" t="str">
        <f t="shared" si="1021"/>
        <v>Independencia</v>
      </c>
      <c r="O9903" s="1">
        <f t="shared" si="1023"/>
        <v>43945</v>
      </c>
      <c r="P9903">
        <f>+VLOOKUP($N9903,[1]Hoja3!$A$4:$E$349,2,0)</f>
        <v>13</v>
      </c>
      <c r="Q9903">
        <f>+VLOOKUP($N9903,[1]Hoja3!$A$4:$E$349,3,0)</f>
        <v>13108</v>
      </c>
      <c r="R9903" t="str">
        <f>+VLOOKUP($N9903,[1]Hoja3!$A$4:$E$349,4,0)</f>
        <v>Metropolitana</v>
      </c>
      <c r="S9903" t="str">
        <f t="shared" si="1017"/>
        <v>Independencia4394550</v>
      </c>
    </row>
    <row r="9904" spans="11:19" x14ac:dyDescent="0.3">
      <c r="K9904">
        <f t="shared" si="1018"/>
        <v>0</v>
      </c>
      <c r="L9904" t="str">
        <f t="shared" si="1015"/>
        <v>Independencia43945</v>
      </c>
      <c r="M9904" s="9">
        <f t="shared" si="1020"/>
        <v>51</v>
      </c>
      <c r="N9904" t="str">
        <f t="shared" si="1021"/>
        <v>Independencia</v>
      </c>
      <c r="O9904" s="1">
        <f t="shared" si="1023"/>
        <v>43945</v>
      </c>
      <c r="P9904">
        <f>+VLOOKUP($N9904,[1]Hoja3!$A$4:$E$349,2,0)</f>
        <v>13</v>
      </c>
      <c r="Q9904">
        <f>+VLOOKUP($N9904,[1]Hoja3!$A$4:$E$349,3,0)</f>
        <v>13108</v>
      </c>
      <c r="R9904" t="str">
        <f>+VLOOKUP($N9904,[1]Hoja3!$A$4:$E$349,4,0)</f>
        <v>Metropolitana</v>
      </c>
      <c r="S9904" t="str">
        <f t="shared" si="1017"/>
        <v>Independencia4394551</v>
      </c>
    </row>
    <row r="9905" spans="11:19" x14ac:dyDescent="0.3">
      <c r="K9905">
        <f t="shared" si="1018"/>
        <v>0</v>
      </c>
      <c r="L9905" t="str">
        <f t="shared" si="1015"/>
        <v>Independencia43945</v>
      </c>
      <c r="M9905" s="9">
        <f t="shared" si="1020"/>
        <v>52</v>
      </c>
      <c r="N9905" t="str">
        <f t="shared" si="1021"/>
        <v>Independencia</v>
      </c>
      <c r="O9905" s="1">
        <f t="shared" si="1023"/>
        <v>43945</v>
      </c>
      <c r="P9905">
        <f>+VLOOKUP($N9905,[1]Hoja3!$A$4:$E$349,2,0)</f>
        <v>13</v>
      </c>
      <c r="Q9905">
        <f>+VLOOKUP($N9905,[1]Hoja3!$A$4:$E$349,3,0)</f>
        <v>13108</v>
      </c>
      <c r="R9905" t="str">
        <f>+VLOOKUP($N9905,[1]Hoja3!$A$4:$E$349,4,0)</f>
        <v>Metropolitana</v>
      </c>
      <c r="S9905" t="str">
        <f t="shared" si="1017"/>
        <v>Independencia4394552</v>
      </c>
    </row>
    <row r="9906" spans="11:19" x14ac:dyDescent="0.3">
      <c r="K9906">
        <f t="shared" si="1018"/>
        <v>0</v>
      </c>
      <c r="L9906" t="str">
        <f t="shared" si="1015"/>
        <v>Independencia43945</v>
      </c>
      <c r="M9906" s="9">
        <f t="shared" si="1020"/>
        <v>53</v>
      </c>
      <c r="N9906" t="str">
        <f t="shared" si="1021"/>
        <v>Independencia</v>
      </c>
      <c r="O9906" s="1">
        <f t="shared" si="1023"/>
        <v>43945</v>
      </c>
      <c r="P9906">
        <f>+VLOOKUP($N9906,[1]Hoja3!$A$4:$E$349,2,0)</f>
        <v>13</v>
      </c>
      <c r="Q9906">
        <f>+VLOOKUP($N9906,[1]Hoja3!$A$4:$E$349,3,0)</f>
        <v>13108</v>
      </c>
      <c r="R9906" t="str">
        <f>+VLOOKUP($N9906,[1]Hoja3!$A$4:$E$349,4,0)</f>
        <v>Metropolitana</v>
      </c>
      <c r="S9906" t="str">
        <f t="shared" si="1017"/>
        <v>Independencia4394553</v>
      </c>
    </row>
    <row r="9907" spans="11:19" x14ac:dyDescent="0.3">
      <c r="K9907">
        <f t="shared" si="1018"/>
        <v>0</v>
      </c>
      <c r="L9907" t="str">
        <f t="shared" si="1015"/>
        <v>Independencia43945</v>
      </c>
      <c r="M9907" s="9">
        <f t="shared" si="1020"/>
        <v>54</v>
      </c>
      <c r="N9907" t="str">
        <f t="shared" si="1021"/>
        <v>Independencia</v>
      </c>
      <c r="O9907" s="1">
        <f t="shared" si="1023"/>
        <v>43945</v>
      </c>
      <c r="P9907">
        <f>+VLOOKUP($N9907,[1]Hoja3!$A$4:$E$349,2,0)</f>
        <v>13</v>
      </c>
      <c r="Q9907">
        <f>+VLOOKUP($N9907,[1]Hoja3!$A$4:$E$349,3,0)</f>
        <v>13108</v>
      </c>
      <c r="R9907" t="str">
        <f>+VLOOKUP($N9907,[1]Hoja3!$A$4:$E$349,4,0)</f>
        <v>Metropolitana</v>
      </c>
      <c r="S9907" t="str">
        <f t="shared" si="1017"/>
        <v>Independencia4394554</v>
      </c>
    </row>
    <row r="9908" spans="11:19" x14ac:dyDescent="0.3">
      <c r="K9908">
        <f t="shared" si="1018"/>
        <v>0</v>
      </c>
      <c r="L9908" t="str">
        <f t="shared" si="1015"/>
        <v>Independencia43945</v>
      </c>
      <c r="M9908" s="9">
        <f t="shared" si="1020"/>
        <v>55</v>
      </c>
      <c r="N9908" t="str">
        <f t="shared" si="1021"/>
        <v>Independencia</v>
      </c>
      <c r="O9908" s="1">
        <f t="shared" si="1023"/>
        <v>43945</v>
      </c>
      <c r="P9908">
        <f>+VLOOKUP($N9908,[1]Hoja3!$A$4:$E$349,2,0)</f>
        <v>13</v>
      </c>
      <c r="Q9908">
        <f>+VLOOKUP($N9908,[1]Hoja3!$A$4:$E$349,3,0)</f>
        <v>13108</v>
      </c>
      <c r="R9908" t="str">
        <f>+VLOOKUP($N9908,[1]Hoja3!$A$4:$E$349,4,0)</f>
        <v>Metropolitana</v>
      </c>
      <c r="S9908" t="str">
        <f t="shared" si="1017"/>
        <v>Independencia4394555</v>
      </c>
    </row>
    <row r="9909" spans="11:19" x14ac:dyDescent="0.3">
      <c r="K9909">
        <f t="shared" si="1018"/>
        <v>0</v>
      </c>
      <c r="L9909" t="str">
        <f t="shared" si="1015"/>
        <v>Independencia43945</v>
      </c>
      <c r="M9909" s="9">
        <f t="shared" si="1020"/>
        <v>56</v>
      </c>
      <c r="N9909" t="str">
        <f t="shared" si="1021"/>
        <v>Independencia</v>
      </c>
      <c r="O9909" s="1">
        <f t="shared" si="1023"/>
        <v>43945</v>
      </c>
      <c r="P9909">
        <f>+VLOOKUP($N9909,[1]Hoja3!$A$4:$E$349,2,0)</f>
        <v>13</v>
      </c>
      <c r="Q9909">
        <f>+VLOOKUP($N9909,[1]Hoja3!$A$4:$E$349,3,0)</f>
        <v>13108</v>
      </c>
      <c r="R9909" t="str">
        <f>+VLOOKUP($N9909,[1]Hoja3!$A$4:$E$349,4,0)</f>
        <v>Metropolitana</v>
      </c>
      <c r="S9909" t="str">
        <f t="shared" si="1017"/>
        <v>Independencia4394556</v>
      </c>
    </row>
    <row r="9910" spans="11:19" x14ac:dyDescent="0.3">
      <c r="K9910">
        <f t="shared" si="1018"/>
        <v>0</v>
      </c>
      <c r="L9910" t="str">
        <f t="shared" si="1015"/>
        <v>Independencia43945</v>
      </c>
      <c r="M9910" s="9">
        <f t="shared" si="1020"/>
        <v>57</v>
      </c>
      <c r="N9910" t="str">
        <f t="shared" si="1021"/>
        <v>Independencia</v>
      </c>
      <c r="O9910" s="1">
        <f t="shared" si="1023"/>
        <v>43945</v>
      </c>
      <c r="P9910">
        <f>+VLOOKUP($N9910,[1]Hoja3!$A$4:$E$349,2,0)</f>
        <v>13</v>
      </c>
      <c r="Q9910">
        <f>+VLOOKUP($N9910,[1]Hoja3!$A$4:$E$349,3,0)</f>
        <v>13108</v>
      </c>
      <c r="R9910" t="str">
        <f>+VLOOKUP($N9910,[1]Hoja3!$A$4:$E$349,4,0)</f>
        <v>Metropolitana</v>
      </c>
      <c r="S9910" t="str">
        <f t="shared" si="1017"/>
        <v>Independencia4394557</v>
      </c>
    </row>
    <row r="9911" spans="11:19" x14ac:dyDescent="0.3">
      <c r="K9911">
        <f t="shared" si="1018"/>
        <v>0</v>
      </c>
      <c r="L9911" t="str">
        <f t="shared" si="1015"/>
        <v>Independencia43945</v>
      </c>
      <c r="M9911" s="9">
        <f t="shared" si="1020"/>
        <v>58</v>
      </c>
      <c r="N9911" t="str">
        <f t="shared" si="1021"/>
        <v>Independencia</v>
      </c>
      <c r="O9911" s="1">
        <f t="shared" si="1023"/>
        <v>43945</v>
      </c>
      <c r="P9911">
        <f>+VLOOKUP($N9911,[1]Hoja3!$A$4:$E$349,2,0)</f>
        <v>13</v>
      </c>
      <c r="Q9911">
        <f>+VLOOKUP($N9911,[1]Hoja3!$A$4:$E$349,3,0)</f>
        <v>13108</v>
      </c>
      <c r="R9911" t="str">
        <f>+VLOOKUP($N9911,[1]Hoja3!$A$4:$E$349,4,0)</f>
        <v>Metropolitana</v>
      </c>
      <c r="S9911" t="str">
        <f t="shared" si="1017"/>
        <v>Independencia4394558</v>
      </c>
    </row>
    <row r="9912" spans="11:19" x14ac:dyDescent="0.3">
      <c r="K9912">
        <f t="shared" si="1018"/>
        <v>0</v>
      </c>
      <c r="L9912" t="str">
        <f t="shared" si="1015"/>
        <v>Independencia43945</v>
      </c>
      <c r="M9912" s="9">
        <f t="shared" si="1020"/>
        <v>59</v>
      </c>
      <c r="N9912" t="str">
        <f t="shared" si="1021"/>
        <v>Independencia</v>
      </c>
      <c r="O9912" s="1">
        <f t="shared" si="1023"/>
        <v>43945</v>
      </c>
      <c r="P9912">
        <f>+VLOOKUP($N9912,[1]Hoja3!$A$4:$E$349,2,0)</f>
        <v>13</v>
      </c>
      <c r="Q9912">
        <f>+VLOOKUP($N9912,[1]Hoja3!$A$4:$E$349,3,0)</f>
        <v>13108</v>
      </c>
      <c r="R9912" t="str">
        <f>+VLOOKUP($N9912,[1]Hoja3!$A$4:$E$349,4,0)</f>
        <v>Metropolitana</v>
      </c>
      <c r="S9912" t="str">
        <f t="shared" si="1017"/>
        <v>Independencia4394559</v>
      </c>
    </row>
    <row r="9913" spans="11:19" x14ac:dyDescent="0.3">
      <c r="K9913">
        <f t="shared" si="1018"/>
        <v>0</v>
      </c>
      <c r="L9913" t="str">
        <f t="shared" si="1015"/>
        <v>Algarrobo43948</v>
      </c>
      <c r="M9913" s="9">
        <v>1</v>
      </c>
      <c r="N9913" s="26" t="s">
        <v>26</v>
      </c>
      <c r="O9913" s="1">
        <v>43948</v>
      </c>
      <c r="P9913">
        <f>+VLOOKUP($N9913,[1]Hoja3!$A$4:$E$349,2,0)</f>
        <v>5</v>
      </c>
      <c r="Q9913">
        <f>+VLOOKUP($N9913,[1]Hoja3!$A$4:$E$349,3,0)</f>
        <v>5602</v>
      </c>
      <c r="R9913" t="str">
        <f>+VLOOKUP($N9913,[1]Hoja3!$A$4:$E$349,4,0)</f>
        <v>Valparaíso</v>
      </c>
      <c r="S9913" t="str">
        <f t="shared" si="1017"/>
        <v>Algarrobo439481</v>
      </c>
    </row>
    <row r="9914" spans="11:19" x14ac:dyDescent="0.3">
      <c r="K9914">
        <f t="shared" si="1018"/>
        <v>0</v>
      </c>
      <c r="L9914" t="str">
        <f t="shared" si="1015"/>
        <v>Chanco43948</v>
      </c>
      <c r="M9914" s="9">
        <v>1</v>
      </c>
      <c r="N9914" t="s">
        <v>64</v>
      </c>
      <c r="O9914" s="1">
        <f t="shared" si="1023"/>
        <v>43948</v>
      </c>
      <c r="P9914">
        <f>+VLOOKUP($N9914,[1]Hoja3!$A$4:$E$349,2,0)</f>
        <v>7</v>
      </c>
      <c r="Q9914">
        <f>+VLOOKUP($N9914,[1]Hoja3!$A$4:$E$349,3,0)</f>
        <v>7202</v>
      </c>
      <c r="R9914" t="str">
        <f>+VLOOKUP($N9914,[1]Hoja3!$A$4:$E$349,4,0)</f>
        <v>Maule</v>
      </c>
      <c r="S9914" t="str">
        <f t="shared" si="1017"/>
        <v>Chanco439481</v>
      </c>
    </row>
    <row r="9915" spans="11:19" x14ac:dyDescent="0.3">
      <c r="K9915">
        <f t="shared" si="1018"/>
        <v>0</v>
      </c>
      <c r="L9915" t="str">
        <f t="shared" si="1015"/>
        <v>Collipulli43948</v>
      </c>
      <c r="M9915" s="9">
        <v>1</v>
      </c>
      <c r="N9915" t="s">
        <v>84</v>
      </c>
      <c r="O9915" s="1">
        <f t="shared" si="1023"/>
        <v>43948</v>
      </c>
      <c r="P9915">
        <f>+VLOOKUP($N9915,[1]Hoja3!$A$4:$E$349,2,0)</f>
        <v>9</v>
      </c>
      <c r="Q9915">
        <f>+VLOOKUP($N9915,[1]Hoja3!$A$4:$E$349,3,0)</f>
        <v>9202</v>
      </c>
      <c r="R9915" t="str">
        <f>+VLOOKUP($N9915,[1]Hoja3!$A$4:$E$349,4,0)</f>
        <v>Araucanía</v>
      </c>
      <c r="S9915" t="str">
        <f t="shared" si="1017"/>
        <v>Collipulli439481</v>
      </c>
    </row>
    <row r="9916" spans="11:19" x14ac:dyDescent="0.3">
      <c r="K9916">
        <f t="shared" si="1018"/>
        <v>0</v>
      </c>
      <c r="L9916" t="str">
        <f t="shared" si="1015"/>
        <v>Concon43948</v>
      </c>
      <c r="M9916" s="9">
        <v>1</v>
      </c>
      <c r="N9916" t="s">
        <v>89</v>
      </c>
      <c r="O9916" s="1">
        <f t="shared" si="1023"/>
        <v>43948</v>
      </c>
      <c r="P9916">
        <f>+VLOOKUP($N9916,[1]Hoja3!$A$4:$E$349,2,0)</f>
        <v>5</v>
      </c>
      <c r="Q9916">
        <f>+VLOOKUP($N9916,[1]Hoja3!$A$4:$E$349,3,0)</f>
        <v>5103</v>
      </c>
      <c r="R9916" t="str">
        <f>+VLOOKUP($N9916,[1]Hoja3!$A$4:$E$349,4,0)</f>
        <v>Valparaíso</v>
      </c>
      <c r="S9916" t="str">
        <f t="shared" si="1017"/>
        <v>Concon439481</v>
      </c>
    </row>
    <row r="9917" spans="11:19" x14ac:dyDescent="0.3">
      <c r="K9917">
        <f t="shared" si="1018"/>
        <v>0</v>
      </c>
      <c r="L9917" t="str">
        <f t="shared" si="1015"/>
        <v>Coquimbo43948</v>
      </c>
      <c r="M9917" s="9">
        <v>1</v>
      </c>
      <c r="N9917" t="s">
        <v>7</v>
      </c>
      <c r="O9917" s="1">
        <f t="shared" si="1023"/>
        <v>43948</v>
      </c>
      <c r="P9917">
        <f>+VLOOKUP($N9917,[1]Hoja3!$A$4:$E$349,2,0)</f>
        <v>4</v>
      </c>
      <c r="Q9917">
        <f>+VLOOKUP($N9917,[1]Hoja3!$A$4:$E$349,3,0)</f>
        <v>4102</v>
      </c>
      <c r="R9917" t="str">
        <f>+VLOOKUP($N9917,[1]Hoja3!$A$4:$E$349,4,0)</f>
        <v>Coquimbo</v>
      </c>
      <c r="S9917" t="str">
        <f t="shared" si="1017"/>
        <v>Coquimbo439481</v>
      </c>
    </row>
    <row r="9918" spans="11:19" x14ac:dyDescent="0.3">
      <c r="K9918">
        <f t="shared" si="1018"/>
        <v>0</v>
      </c>
      <c r="L9918" t="str">
        <f t="shared" ref="L9918:L9981" si="1024">+N9918&amp;O9918</f>
        <v>Freirina43948</v>
      </c>
      <c r="M9918" s="9">
        <v>1</v>
      </c>
      <c r="N9918" t="s">
        <v>117</v>
      </c>
      <c r="O9918" s="1">
        <f t="shared" ref="N9918:O9933" si="1025">+O9917</f>
        <v>43948</v>
      </c>
      <c r="P9918">
        <f>+VLOOKUP($N9918,[1]Hoja3!$A$4:$E$349,2,0)</f>
        <v>3</v>
      </c>
      <c r="Q9918">
        <f>+VLOOKUP($N9918,[1]Hoja3!$A$4:$E$349,3,0)</f>
        <v>3303</v>
      </c>
      <c r="R9918" t="str">
        <f>+VLOOKUP($N9918,[1]Hoja3!$A$4:$E$349,4,0)</f>
        <v>Atacama</v>
      </c>
      <c r="S9918" t="str">
        <f t="shared" ref="S9918:S9981" si="1026">+N9918&amp;O9918&amp;M9918</f>
        <v>Freirina439481</v>
      </c>
    </row>
    <row r="9919" spans="11:19" x14ac:dyDescent="0.3">
      <c r="K9919">
        <f t="shared" si="1018"/>
        <v>0</v>
      </c>
      <c r="L9919" t="str">
        <f t="shared" si="1024"/>
        <v>La Serena43948</v>
      </c>
      <c r="M9919" s="9">
        <v>1</v>
      </c>
      <c r="N9919" t="s">
        <v>150</v>
      </c>
      <c r="O9919" s="1">
        <f t="shared" si="1025"/>
        <v>43948</v>
      </c>
      <c r="P9919">
        <f>+VLOOKUP($N9919,[1]Hoja3!$A$4:$E$349,2,0)</f>
        <v>4</v>
      </c>
      <c r="Q9919">
        <f>+VLOOKUP($N9919,[1]Hoja3!$A$4:$E$349,3,0)</f>
        <v>4101</v>
      </c>
      <c r="R9919" t="str">
        <f>+VLOOKUP($N9919,[1]Hoja3!$A$4:$E$349,4,0)</f>
        <v>Coquimbo</v>
      </c>
      <c r="S9919" t="str">
        <f t="shared" si="1026"/>
        <v>La Serena439481</v>
      </c>
    </row>
    <row r="9920" spans="11:19" x14ac:dyDescent="0.3">
      <c r="K9920">
        <f t="shared" si="1018"/>
        <v>0</v>
      </c>
      <c r="L9920" t="str">
        <f t="shared" si="1024"/>
        <v>Loncoche43948</v>
      </c>
      <c r="M9920" s="9">
        <v>1</v>
      </c>
      <c r="N9920" t="s">
        <v>172</v>
      </c>
      <c r="O9920" s="1">
        <f t="shared" si="1025"/>
        <v>43948</v>
      </c>
      <c r="P9920">
        <f>+VLOOKUP($N9920,[1]Hoja3!$A$4:$E$349,2,0)</f>
        <v>9</v>
      </c>
      <c r="Q9920">
        <f>+VLOOKUP($N9920,[1]Hoja3!$A$4:$E$349,3,0)</f>
        <v>9109</v>
      </c>
      <c r="R9920" t="str">
        <f>+VLOOKUP($N9920,[1]Hoja3!$A$4:$E$349,4,0)</f>
        <v>Araucanía</v>
      </c>
      <c r="S9920" t="str">
        <f t="shared" si="1026"/>
        <v>Loncoche439481</v>
      </c>
    </row>
    <row r="9921" spans="11:19" x14ac:dyDescent="0.3">
      <c r="K9921">
        <f t="shared" si="1018"/>
        <v>0</v>
      </c>
      <c r="L9921" t="str">
        <f t="shared" si="1024"/>
        <v>Lumaco43948</v>
      </c>
      <c r="M9921" s="9">
        <v>1</v>
      </c>
      <c r="N9921" t="s">
        <v>182</v>
      </c>
      <c r="O9921" s="1">
        <f t="shared" si="1025"/>
        <v>43948</v>
      </c>
      <c r="P9921">
        <f>+VLOOKUP($N9921,[1]Hoja3!$A$4:$E$349,2,0)</f>
        <v>9</v>
      </c>
      <c r="Q9921">
        <f>+VLOOKUP($N9921,[1]Hoja3!$A$4:$E$349,3,0)</f>
        <v>9207</v>
      </c>
      <c r="R9921" t="str">
        <f>+VLOOKUP($N9921,[1]Hoja3!$A$4:$E$349,4,0)</f>
        <v>Araucanía</v>
      </c>
      <c r="S9921" t="str">
        <f t="shared" si="1026"/>
        <v>Lumaco439481</v>
      </c>
    </row>
    <row r="9922" spans="11:19" x14ac:dyDescent="0.3">
      <c r="K9922">
        <f t="shared" si="1018"/>
        <v>0</v>
      </c>
      <c r="L9922" t="str">
        <f t="shared" si="1024"/>
        <v>Maria Elena43948</v>
      </c>
      <c r="M9922" s="9">
        <v>1</v>
      </c>
      <c r="N9922" t="s">
        <v>189</v>
      </c>
      <c r="O9922" s="1">
        <f t="shared" si="1025"/>
        <v>43948</v>
      </c>
      <c r="P9922">
        <f>+VLOOKUP($N9922,[1]Hoja3!$A$4:$E$349,2,0)</f>
        <v>2</v>
      </c>
      <c r="Q9922">
        <f>+VLOOKUP($N9922,[1]Hoja3!$A$4:$E$349,3,0)</f>
        <v>2302</v>
      </c>
      <c r="R9922" t="str">
        <f>+VLOOKUP($N9922,[1]Hoja3!$A$4:$E$349,4,0)</f>
        <v>Antofagasta</v>
      </c>
      <c r="S9922" t="str">
        <f t="shared" si="1026"/>
        <v>Maria Elena439481</v>
      </c>
    </row>
    <row r="9923" spans="11:19" x14ac:dyDescent="0.3">
      <c r="K9923">
        <f t="shared" si="1018"/>
        <v>0</v>
      </c>
      <c r="L9923" t="str">
        <f t="shared" si="1024"/>
        <v>Puyehue43948</v>
      </c>
      <c r="M9923" s="9">
        <v>1</v>
      </c>
      <c r="N9923" t="s">
        <v>267</v>
      </c>
      <c r="O9923" s="1">
        <f t="shared" si="1025"/>
        <v>43948</v>
      </c>
      <c r="P9923">
        <f>+VLOOKUP($N9923,[1]Hoja3!$A$4:$E$349,2,0)</f>
        <v>10</v>
      </c>
      <c r="Q9923">
        <f>+VLOOKUP($N9923,[1]Hoja3!$A$4:$E$349,3,0)</f>
        <v>10304</v>
      </c>
      <c r="R9923" t="str">
        <f>+VLOOKUP($N9923,[1]Hoja3!$A$4:$E$349,4,0)</f>
        <v>Los Lagos</v>
      </c>
      <c r="S9923" t="str">
        <f t="shared" si="1026"/>
        <v>Puyehue439481</v>
      </c>
    </row>
    <row r="9924" spans="11:19" x14ac:dyDescent="0.3">
      <c r="K9924">
        <f t="shared" si="1018"/>
        <v>0</v>
      </c>
      <c r="L9924" t="str">
        <f t="shared" si="1024"/>
        <v>Quillon43948</v>
      </c>
      <c r="M9924" s="9">
        <v>1</v>
      </c>
      <c r="N9924" t="s">
        <v>274</v>
      </c>
      <c r="O9924" s="1">
        <f t="shared" si="1025"/>
        <v>43948</v>
      </c>
      <c r="P9924">
        <f>+VLOOKUP($N9924,[1]Hoja3!$A$4:$E$349,2,0)</f>
        <v>16</v>
      </c>
      <c r="Q9924">
        <f>+VLOOKUP($N9924,[1]Hoja3!$A$4:$E$349,3,0)</f>
        <v>16107</v>
      </c>
      <c r="R9924" t="str">
        <f>+VLOOKUP($N9924,[1]Hoja3!$A$4:$E$349,4,0)</f>
        <v>Ñuble</v>
      </c>
      <c r="S9924" t="str">
        <f t="shared" si="1026"/>
        <v>Quillon439481</v>
      </c>
    </row>
    <row r="9925" spans="11:19" x14ac:dyDescent="0.3">
      <c r="K9925">
        <f t="shared" si="1018"/>
        <v>0</v>
      </c>
      <c r="L9925" t="str">
        <f t="shared" si="1024"/>
        <v>Requinoa43948</v>
      </c>
      <c r="M9925" s="9">
        <v>1</v>
      </c>
      <c r="N9925" t="s">
        <v>289</v>
      </c>
      <c r="O9925" s="1">
        <f t="shared" si="1025"/>
        <v>43948</v>
      </c>
      <c r="P9925">
        <f>+VLOOKUP($N9925,[1]Hoja3!$A$4:$E$349,2,0)</f>
        <v>6</v>
      </c>
      <c r="Q9925">
        <f>+VLOOKUP($N9925,[1]Hoja3!$A$4:$E$349,3,0)</f>
        <v>6116</v>
      </c>
      <c r="R9925" t="str">
        <f>+VLOOKUP($N9925,[1]Hoja3!$A$4:$E$349,4,0)</f>
        <v>O’Higgins</v>
      </c>
      <c r="S9925" t="str">
        <f t="shared" si="1026"/>
        <v>Requinoa439481</v>
      </c>
    </row>
    <row r="9926" spans="11:19" x14ac:dyDescent="0.3">
      <c r="K9926">
        <f t="shared" si="1018"/>
        <v>0</v>
      </c>
      <c r="L9926" t="str">
        <f t="shared" si="1024"/>
        <v>Rio Bueno43948</v>
      </c>
      <c r="M9926" s="9">
        <v>1</v>
      </c>
      <c r="N9926" t="s">
        <v>292</v>
      </c>
      <c r="O9926" s="1">
        <f t="shared" si="1025"/>
        <v>43948</v>
      </c>
      <c r="P9926">
        <f>+VLOOKUP($N9926,[1]Hoja3!$A$4:$E$349,2,0)</f>
        <v>14</v>
      </c>
      <c r="Q9926">
        <f>+VLOOKUP($N9926,[1]Hoja3!$A$4:$E$349,3,0)</f>
        <v>14204</v>
      </c>
      <c r="R9926" t="str">
        <f>+VLOOKUP($N9926,[1]Hoja3!$A$4:$E$349,4,0)</f>
        <v>Los Ríos</v>
      </c>
      <c r="S9926" t="str">
        <f t="shared" si="1026"/>
        <v>Rio Bueno439481</v>
      </c>
    </row>
    <row r="9927" spans="11:19" x14ac:dyDescent="0.3">
      <c r="K9927">
        <f t="shared" ref="K9927:K9990" si="1027">+COUNTIFS($L$6:$L$20000,B9927)</f>
        <v>0</v>
      </c>
      <c r="L9927" t="str">
        <f t="shared" si="1024"/>
        <v>San Jose de Maipo43948</v>
      </c>
      <c r="M9927" s="9">
        <v>1</v>
      </c>
      <c r="N9927" t="s">
        <v>314</v>
      </c>
      <c r="O9927" s="1">
        <f t="shared" si="1025"/>
        <v>43948</v>
      </c>
      <c r="P9927">
        <f>+VLOOKUP($N9927,[1]Hoja3!$A$4:$E$349,2,0)</f>
        <v>13</v>
      </c>
      <c r="Q9927">
        <f>+VLOOKUP($N9927,[1]Hoja3!$A$4:$E$349,3,0)</f>
        <v>13203</v>
      </c>
      <c r="R9927" t="str">
        <f>+VLOOKUP($N9927,[1]Hoja3!$A$4:$E$349,4,0)</f>
        <v>Metropolitana</v>
      </c>
      <c r="S9927" t="str">
        <f t="shared" si="1026"/>
        <v>San Jose de Maipo439481</v>
      </c>
    </row>
    <row r="9928" spans="11:19" x14ac:dyDescent="0.3">
      <c r="K9928">
        <f t="shared" si="1027"/>
        <v>0</v>
      </c>
      <c r="L9928" t="str">
        <f t="shared" si="1024"/>
        <v>San Juan de la Costa43948</v>
      </c>
      <c r="M9928" s="9">
        <v>1</v>
      </c>
      <c r="N9928" t="s">
        <v>315</v>
      </c>
      <c r="O9928" s="1">
        <f t="shared" si="1025"/>
        <v>43948</v>
      </c>
      <c r="P9928">
        <f>+VLOOKUP($N9928,[1]Hoja3!$A$4:$E$349,2,0)</f>
        <v>10</v>
      </c>
      <c r="Q9928">
        <f>+VLOOKUP($N9928,[1]Hoja3!$A$4:$E$349,3,0)</f>
        <v>10306</v>
      </c>
      <c r="R9928" t="str">
        <f>+VLOOKUP($N9928,[1]Hoja3!$A$4:$E$349,4,0)</f>
        <v>Los Lagos</v>
      </c>
      <c r="S9928" t="str">
        <f t="shared" si="1026"/>
        <v>San Juan de la Costa439481</v>
      </c>
    </row>
    <row r="9929" spans="11:19" x14ac:dyDescent="0.3">
      <c r="K9929">
        <f t="shared" si="1027"/>
        <v>0</v>
      </c>
      <c r="L9929" t="str">
        <f t="shared" si="1024"/>
        <v>Tierra Amarilla43948</v>
      </c>
      <c r="M9929" s="9">
        <v>1</v>
      </c>
      <c r="N9929" t="s">
        <v>339</v>
      </c>
      <c r="O9929" s="1">
        <f t="shared" si="1025"/>
        <v>43948</v>
      </c>
      <c r="P9929">
        <f>+VLOOKUP($N9929,[1]Hoja3!$A$4:$E$349,2,0)</f>
        <v>3</v>
      </c>
      <c r="Q9929">
        <f>+VLOOKUP($N9929,[1]Hoja3!$A$4:$E$349,3,0)</f>
        <v>3103</v>
      </c>
      <c r="R9929" t="str">
        <f>+VLOOKUP($N9929,[1]Hoja3!$A$4:$E$349,4,0)</f>
        <v>Atacama</v>
      </c>
      <c r="S9929" t="str">
        <f t="shared" si="1026"/>
        <v>Tierra Amarilla439481</v>
      </c>
    </row>
    <row r="9930" spans="11:19" x14ac:dyDescent="0.3">
      <c r="K9930">
        <f t="shared" si="1027"/>
        <v>0</v>
      </c>
      <c r="L9930" t="str">
        <f t="shared" si="1024"/>
        <v>Victoria43948</v>
      </c>
      <c r="M9930" s="9">
        <v>1</v>
      </c>
      <c r="N9930" t="s">
        <v>354</v>
      </c>
      <c r="O9930" s="1">
        <f t="shared" si="1025"/>
        <v>43948</v>
      </c>
      <c r="P9930">
        <f>+VLOOKUP($N9930,[1]Hoja3!$A$4:$E$349,2,0)</f>
        <v>9</v>
      </c>
      <c r="Q9930">
        <f>+VLOOKUP($N9930,[1]Hoja3!$A$4:$E$349,3,0)</f>
        <v>9211</v>
      </c>
      <c r="R9930" t="str">
        <f>+VLOOKUP($N9930,[1]Hoja3!$A$4:$E$349,4,0)</f>
        <v>Araucanía</v>
      </c>
      <c r="S9930" t="str">
        <f t="shared" si="1026"/>
        <v>Victoria439481</v>
      </c>
    </row>
    <row r="9931" spans="11:19" x14ac:dyDescent="0.3">
      <c r="K9931">
        <f t="shared" si="1027"/>
        <v>0</v>
      </c>
      <c r="L9931" t="str">
        <f t="shared" si="1024"/>
        <v>Villa Alemana43948</v>
      </c>
      <c r="M9931" s="9">
        <v>1</v>
      </c>
      <c r="N9931" t="s">
        <v>358</v>
      </c>
      <c r="O9931" s="1">
        <f t="shared" si="1025"/>
        <v>43948</v>
      </c>
      <c r="P9931">
        <f>+VLOOKUP($N9931,[1]Hoja3!$A$4:$E$349,2,0)</f>
        <v>5</v>
      </c>
      <c r="Q9931">
        <f>+VLOOKUP($N9931,[1]Hoja3!$A$4:$E$349,3,0)</f>
        <v>5804</v>
      </c>
      <c r="R9931" t="str">
        <f>+VLOOKUP($N9931,[1]Hoja3!$A$4:$E$349,4,0)</f>
        <v>Valparaíso</v>
      </c>
      <c r="S9931" t="str">
        <f t="shared" si="1026"/>
        <v>Villa Alemana439481</v>
      </c>
    </row>
    <row r="9932" spans="11:19" x14ac:dyDescent="0.3">
      <c r="K9932">
        <f t="shared" si="1027"/>
        <v>0</v>
      </c>
      <c r="L9932" t="str">
        <f t="shared" si="1024"/>
        <v>Yungay43948</v>
      </c>
      <c r="M9932" s="9">
        <v>1</v>
      </c>
      <c r="N9932" t="s">
        <v>363</v>
      </c>
      <c r="O9932" s="1">
        <f t="shared" si="1025"/>
        <v>43948</v>
      </c>
      <c r="P9932">
        <f>+VLOOKUP($N9932,[1]Hoja3!$A$4:$E$349,2,0)</f>
        <v>16</v>
      </c>
      <c r="Q9932">
        <f>+VLOOKUP($N9932,[1]Hoja3!$A$4:$E$349,3,0)</f>
        <v>16109</v>
      </c>
      <c r="R9932" t="str">
        <f>+VLOOKUP($N9932,[1]Hoja3!$A$4:$E$349,4,0)</f>
        <v>Ñuble</v>
      </c>
      <c r="S9932" t="str">
        <f t="shared" si="1026"/>
        <v>Yungay439481</v>
      </c>
    </row>
    <row r="9933" spans="11:19" x14ac:dyDescent="0.3">
      <c r="K9933">
        <f t="shared" si="1027"/>
        <v>0</v>
      </c>
      <c r="L9933" t="str">
        <f t="shared" si="1024"/>
        <v>Cabrero43948</v>
      </c>
      <c r="M9933" s="9">
        <v>1</v>
      </c>
      <c r="N9933" t="s">
        <v>43</v>
      </c>
      <c r="O9933" s="1">
        <f t="shared" si="1025"/>
        <v>43948</v>
      </c>
      <c r="P9933">
        <f>+VLOOKUP($N9933,[1]Hoja3!$A$4:$E$349,2,0)</f>
        <v>8</v>
      </c>
      <c r="Q9933">
        <f>+VLOOKUP($N9933,[1]Hoja3!$A$4:$E$349,3,0)</f>
        <v>8303</v>
      </c>
      <c r="R9933" t="str">
        <f>+VLOOKUP($N9933,[1]Hoja3!$A$4:$E$349,4,0)</f>
        <v>Biobío</v>
      </c>
      <c r="S9933" t="str">
        <f t="shared" si="1026"/>
        <v>Cabrero439481</v>
      </c>
    </row>
    <row r="9934" spans="11:19" x14ac:dyDescent="0.3">
      <c r="K9934">
        <f t="shared" si="1027"/>
        <v>0</v>
      </c>
      <c r="L9934" t="str">
        <f t="shared" si="1024"/>
        <v>Cabrero43948</v>
      </c>
      <c r="M9934" s="9">
        <f>+M9933+1</f>
        <v>2</v>
      </c>
      <c r="N9934" t="str">
        <f t="shared" ref="N9934:N9997" si="1028">+N9933</f>
        <v>Cabrero</v>
      </c>
      <c r="O9934" s="1">
        <f t="shared" ref="N9934:O9949" si="1029">+O9933</f>
        <v>43948</v>
      </c>
      <c r="P9934">
        <f>+VLOOKUP($N9934,[1]Hoja3!$A$4:$E$349,2,0)</f>
        <v>8</v>
      </c>
      <c r="Q9934">
        <f>+VLOOKUP($N9934,[1]Hoja3!$A$4:$E$349,3,0)</f>
        <v>8303</v>
      </c>
      <c r="R9934" t="str">
        <f>+VLOOKUP($N9934,[1]Hoja3!$A$4:$E$349,4,0)</f>
        <v>Biobío</v>
      </c>
      <c r="S9934" t="str">
        <f t="shared" si="1026"/>
        <v>Cabrero439482</v>
      </c>
    </row>
    <row r="9935" spans="11:19" x14ac:dyDescent="0.3">
      <c r="K9935">
        <f t="shared" si="1027"/>
        <v>0</v>
      </c>
      <c r="L9935" t="str">
        <f t="shared" si="1024"/>
        <v>Coronel43948</v>
      </c>
      <c r="M9935" s="9">
        <v>1</v>
      </c>
      <c r="N9935" t="s">
        <v>93</v>
      </c>
      <c r="O9935" s="1">
        <f t="shared" si="1029"/>
        <v>43948</v>
      </c>
      <c r="P9935">
        <f>+VLOOKUP($N9935,[1]Hoja3!$A$4:$E$349,2,0)</f>
        <v>8</v>
      </c>
      <c r="Q9935">
        <f>+VLOOKUP($N9935,[1]Hoja3!$A$4:$E$349,3,0)</f>
        <v>8102</v>
      </c>
      <c r="R9935" t="str">
        <f>+VLOOKUP($N9935,[1]Hoja3!$A$4:$E$349,4,0)</f>
        <v>Biobío</v>
      </c>
      <c r="S9935" t="str">
        <f t="shared" si="1026"/>
        <v>Coronel439481</v>
      </c>
    </row>
    <row r="9936" spans="11:19" x14ac:dyDescent="0.3">
      <c r="K9936">
        <f t="shared" si="1027"/>
        <v>0</v>
      </c>
      <c r="L9936" t="str">
        <f t="shared" si="1024"/>
        <v>Coronel43948</v>
      </c>
      <c r="M9936" s="9">
        <f>+M9935+1</f>
        <v>2</v>
      </c>
      <c r="N9936" t="str">
        <f t="shared" si="1028"/>
        <v>Coronel</v>
      </c>
      <c r="O9936" s="1">
        <f t="shared" si="1029"/>
        <v>43948</v>
      </c>
      <c r="P9936">
        <f>+VLOOKUP($N9936,[1]Hoja3!$A$4:$E$349,2,0)</f>
        <v>8</v>
      </c>
      <c r="Q9936">
        <f>+VLOOKUP($N9936,[1]Hoja3!$A$4:$E$349,3,0)</f>
        <v>8102</v>
      </c>
      <c r="R9936" t="str">
        <f>+VLOOKUP($N9936,[1]Hoja3!$A$4:$E$349,4,0)</f>
        <v>Biobío</v>
      </c>
      <c r="S9936" t="str">
        <f t="shared" si="1026"/>
        <v>Coronel439482</v>
      </c>
    </row>
    <row r="9937" spans="11:19" x14ac:dyDescent="0.3">
      <c r="K9937">
        <f t="shared" si="1027"/>
        <v>0</v>
      </c>
      <c r="L9937" t="str">
        <f t="shared" si="1024"/>
        <v>El Monte43948</v>
      </c>
      <c r="M9937" s="9">
        <v>1</v>
      </c>
      <c r="N9937" t="s">
        <v>109</v>
      </c>
      <c r="O9937" s="1">
        <f t="shared" si="1029"/>
        <v>43948</v>
      </c>
      <c r="P9937">
        <f>+VLOOKUP($N9937,[1]Hoja3!$A$4:$E$349,2,0)</f>
        <v>13</v>
      </c>
      <c r="Q9937">
        <f>+VLOOKUP($N9937,[1]Hoja3!$A$4:$E$349,3,0)</f>
        <v>13602</v>
      </c>
      <c r="R9937" t="str">
        <f>+VLOOKUP($N9937,[1]Hoja3!$A$4:$E$349,4,0)</f>
        <v>Metropolitana</v>
      </c>
      <c r="S9937" t="str">
        <f t="shared" si="1026"/>
        <v>El Monte439481</v>
      </c>
    </row>
    <row r="9938" spans="11:19" x14ac:dyDescent="0.3">
      <c r="K9938">
        <f t="shared" si="1027"/>
        <v>0</v>
      </c>
      <c r="L9938" t="str">
        <f t="shared" si="1024"/>
        <v>El Monte43948</v>
      </c>
      <c r="M9938" s="9">
        <f>+M9937+1</f>
        <v>2</v>
      </c>
      <c r="N9938" t="str">
        <f t="shared" si="1028"/>
        <v>El Monte</v>
      </c>
      <c r="O9938" s="1">
        <f t="shared" si="1029"/>
        <v>43948</v>
      </c>
      <c r="P9938">
        <f>+VLOOKUP($N9938,[1]Hoja3!$A$4:$E$349,2,0)</f>
        <v>13</v>
      </c>
      <c r="Q9938">
        <f>+VLOOKUP($N9938,[1]Hoja3!$A$4:$E$349,3,0)</f>
        <v>13602</v>
      </c>
      <c r="R9938" t="str">
        <f>+VLOOKUP($N9938,[1]Hoja3!$A$4:$E$349,4,0)</f>
        <v>Metropolitana</v>
      </c>
      <c r="S9938" t="str">
        <f t="shared" si="1026"/>
        <v>El Monte439482</v>
      </c>
    </row>
    <row r="9939" spans="11:19" x14ac:dyDescent="0.3">
      <c r="K9939">
        <f t="shared" si="1027"/>
        <v>0</v>
      </c>
      <c r="L9939" t="str">
        <f t="shared" si="1024"/>
        <v>Isla de Maipo43948</v>
      </c>
      <c r="M9939" s="9">
        <v>1</v>
      </c>
      <c r="N9939" t="s">
        <v>138</v>
      </c>
      <c r="O9939" s="1">
        <f t="shared" si="1029"/>
        <v>43948</v>
      </c>
      <c r="P9939">
        <f>+VLOOKUP($N9939,[1]Hoja3!$A$4:$E$349,2,0)</f>
        <v>13</v>
      </c>
      <c r="Q9939">
        <f>+VLOOKUP($N9939,[1]Hoja3!$A$4:$E$349,3,0)</f>
        <v>13603</v>
      </c>
      <c r="R9939" t="str">
        <f>+VLOOKUP($N9939,[1]Hoja3!$A$4:$E$349,4,0)</f>
        <v>Metropolitana</v>
      </c>
      <c r="S9939" t="str">
        <f t="shared" si="1026"/>
        <v>Isla de Maipo439481</v>
      </c>
    </row>
    <row r="9940" spans="11:19" x14ac:dyDescent="0.3">
      <c r="K9940">
        <f t="shared" si="1027"/>
        <v>0</v>
      </c>
      <c r="L9940" t="str">
        <f t="shared" si="1024"/>
        <v>Isla de Maipo43948</v>
      </c>
      <c r="M9940" s="9">
        <f>+M9939+1</f>
        <v>2</v>
      </c>
      <c r="N9940" t="str">
        <f t="shared" si="1028"/>
        <v>Isla de Maipo</v>
      </c>
      <c r="O9940" s="1">
        <f t="shared" si="1029"/>
        <v>43948</v>
      </c>
      <c r="P9940">
        <f>+VLOOKUP($N9940,[1]Hoja3!$A$4:$E$349,2,0)</f>
        <v>13</v>
      </c>
      <c r="Q9940">
        <f>+VLOOKUP($N9940,[1]Hoja3!$A$4:$E$349,3,0)</f>
        <v>13603</v>
      </c>
      <c r="R9940" t="str">
        <f>+VLOOKUP($N9940,[1]Hoja3!$A$4:$E$349,4,0)</f>
        <v>Metropolitana</v>
      </c>
      <c r="S9940" t="str">
        <f t="shared" si="1026"/>
        <v>Isla de Maipo439482</v>
      </c>
    </row>
    <row r="9941" spans="11:19" x14ac:dyDescent="0.3">
      <c r="K9941">
        <f t="shared" si="1027"/>
        <v>0</v>
      </c>
      <c r="L9941" t="str">
        <f t="shared" si="1024"/>
        <v>la Union43948</v>
      </c>
      <c r="M9941" s="9">
        <v>1</v>
      </c>
      <c r="N9941" t="s">
        <v>376</v>
      </c>
      <c r="O9941" s="1">
        <f t="shared" si="1029"/>
        <v>43948</v>
      </c>
      <c r="P9941">
        <f>+VLOOKUP($N9941,[1]Hoja3!$A$4:$E$349,2,0)</f>
        <v>14</v>
      </c>
      <c r="Q9941">
        <f>+VLOOKUP($N9941,[1]Hoja3!$A$4:$E$349,3,0)</f>
        <v>14201</v>
      </c>
      <c r="R9941" t="str">
        <f>+VLOOKUP($N9941,[1]Hoja3!$A$4:$E$349,4,0)</f>
        <v>Los Ríos</v>
      </c>
      <c r="S9941" t="str">
        <f t="shared" si="1026"/>
        <v>la Union439481</v>
      </c>
    </row>
    <row r="9942" spans="11:19" x14ac:dyDescent="0.3">
      <c r="K9942">
        <f t="shared" si="1027"/>
        <v>0</v>
      </c>
      <c r="L9942" t="str">
        <f t="shared" si="1024"/>
        <v>la Union43948</v>
      </c>
      <c r="M9942" s="9">
        <f>+M9941+1</f>
        <v>2</v>
      </c>
      <c r="N9942" t="str">
        <f t="shared" si="1028"/>
        <v>la Union</v>
      </c>
      <c r="O9942" s="1">
        <f t="shared" si="1029"/>
        <v>43948</v>
      </c>
      <c r="P9942">
        <f>+VLOOKUP($N9942,[1]Hoja3!$A$4:$E$349,2,0)</f>
        <v>14</v>
      </c>
      <c r="Q9942">
        <f>+VLOOKUP($N9942,[1]Hoja3!$A$4:$E$349,3,0)</f>
        <v>14201</v>
      </c>
      <c r="R9942" t="str">
        <f>+VLOOKUP($N9942,[1]Hoja3!$A$4:$E$349,4,0)</f>
        <v>Los Ríos</v>
      </c>
      <c r="S9942" t="str">
        <f t="shared" si="1026"/>
        <v>la Union439482</v>
      </c>
    </row>
    <row r="9943" spans="11:19" x14ac:dyDescent="0.3">
      <c r="K9943">
        <f t="shared" si="1027"/>
        <v>0</v>
      </c>
      <c r="L9943" t="str">
        <f t="shared" si="1024"/>
        <v>Laja43948</v>
      </c>
      <c r="M9943" s="9">
        <v>1</v>
      </c>
      <c r="N9943" t="s">
        <v>155</v>
      </c>
      <c r="O9943" s="1">
        <f t="shared" si="1029"/>
        <v>43948</v>
      </c>
      <c r="P9943">
        <f>+VLOOKUP($N9943,[1]Hoja3!$A$4:$E$349,2,0)</f>
        <v>8</v>
      </c>
      <c r="Q9943">
        <f>+VLOOKUP($N9943,[1]Hoja3!$A$4:$E$349,3,0)</f>
        <v>8304</v>
      </c>
      <c r="R9943" t="str">
        <f>+VLOOKUP($N9943,[1]Hoja3!$A$4:$E$349,4,0)</f>
        <v>Biobío</v>
      </c>
      <c r="S9943" t="str">
        <f t="shared" si="1026"/>
        <v>Laja439481</v>
      </c>
    </row>
    <row r="9944" spans="11:19" x14ac:dyDescent="0.3">
      <c r="K9944">
        <f t="shared" si="1027"/>
        <v>0</v>
      </c>
      <c r="L9944" t="str">
        <f t="shared" si="1024"/>
        <v>Laja43948</v>
      </c>
      <c r="M9944" s="9">
        <f>+M9943+1</f>
        <v>2</v>
      </c>
      <c r="N9944" t="str">
        <f t="shared" si="1028"/>
        <v>Laja</v>
      </c>
      <c r="O9944" s="1">
        <f t="shared" si="1029"/>
        <v>43948</v>
      </c>
      <c r="P9944">
        <f>+VLOOKUP($N9944,[1]Hoja3!$A$4:$E$349,2,0)</f>
        <v>8</v>
      </c>
      <c r="Q9944">
        <f>+VLOOKUP($N9944,[1]Hoja3!$A$4:$E$349,3,0)</f>
        <v>8304</v>
      </c>
      <c r="R9944" t="str">
        <f>+VLOOKUP($N9944,[1]Hoja3!$A$4:$E$349,4,0)</f>
        <v>Biobío</v>
      </c>
      <c r="S9944" t="str">
        <f t="shared" si="1026"/>
        <v>Laja439482</v>
      </c>
    </row>
    <row r="9945" spans="11:19" x14ac:dyDescent="0.3">
      <c r="K9945">
        <f t="shared" si="1027"/>
        <v>0</v>
      </c>
      <c r="L9945" t="str">
        <f t="shared" si="1024"/>
        <v>Lautaro43948</v>
      </c>
      <c r="M9945" s="9">
        <v>1</v>
      </c>
      <c r="N9945" t="s">
        <v>160</v>
      </c>
      <c r="O9945" s="1">
        <f t="shared" si="1029"/>
        <v>43948</v>
      </c>
      <c r="P9945">
        <f>+VLOOKUP($N9945,[1]Hoja3!$A$4:$E$349,2,0)</f>
        <v>9</v>
      </c>
      <c r="Q9945">
        <f>+VLOOKUP($N9945,[1]Hoja3!$A$4:$E$349,3,0)</f>
        <v>9108</v>
      </c>
      <c r="R9945" t="str">
        <f>+VLOOKUP($N9945,[1]Hoja3!$A$4:$E$349,4,0)</f>
        <v>Araucanía</v>
      </c>
      <c r="S9945" t="str">
        <f t="shared" si="1026"/>
        <v>Lautaro439481</v>
      </c>
    </row>
    <row r="9946" spans="11:19" x14ac:dyDescent="0.3">
      <c r="K9946">
        <f t="shared" si="1027"/>
        <v>0</v>
      </c>
      <c r="L9946" t="str">
        <f t="shared" si="1024"/>
        <v>Lautaro43948</v>
      </c>
      <c r="M9946" s="9">
        <f>+M9945+1</f>
        <v>2</v>
      </c>
      <c r="N9946" t="str">
        <f t="shared" si="1028"/>
        <v>Lautaro</v>
      </c>
      <c r="O9946" s="1">
        <f t="shared" si="1029"/>
        <v>43948</v>
      </c>
      <c r="P9946">
        <f>+VLOOKUP($N9946,[1]Hoja3!$A$4:$E$349,2,0)</f>
        <v>9</v>
      </c>
      <c r="Q9946">
        <f>+VLOOKUP($N9946,[1]Hoja3!$A$4:$E$349,3,0)</f>
        <v>9108</v>
      </c>
      <c r="R9946" t="str">
        <f>+VLOOKUP($N9946,[1]Hoja3!$A$4:$E$349,4,0)</f>
        <v>Araucanía</v>
      </c>
      <c r="S9946" t="str">
        <f t="shared" si="1026"/>
        <v>Lautaro439482</v>
      </c>
    </row>
    <row r="9947" spans="11:19" x14ac:dyDescent="0.3">
      <c r="K9947">
        <f t="shared" si="1027"/>
        <v>0</v>
      </c>
      <c r="L9947" t="str">
        <f t="shared" si="1024"/>
        <v>Litueche43948</v>
      </c>
      <c r="M9947" s="9">
        <v>1</v>
      </c>
      <c r="N9947" t="s">
        <v>165</v>
      </c>
      <c r="O9947" s="1">
        <f t="shared" si="1029"/>
        <v>43948</v>
      </c>
      <c r="P9947">
        <f>+VLOOKUP($N9947,[1]Hoja3!$A$4:$E$349,2,0)</f>
        <v>6</v>
      </c>
      <c r="Q9947">
        <f>+VLOOKUP($N9947,[1]Hoja3!$A$4:$E$349,3,0)</f>
        <v>6203</v>
      </c>
      <c r="R9947" t="str">
        <f>+VLOOKUP($N9947,[1]Hoja3!$A$4:$E$349,4,0)</f>
        <v>O’Higgins</v>
      </c>
      <c r="S9947" t="str">
        <f t="shared" si="1026"/>
        <v>Litueche439481</v>
      </c>
    </row>
    <row r="9948" spans="11:19" x14ac:dyDescent="0.3">
      <c r="K9948">
        <f t="shared" si="1027"/>
        <v>0</v>
      </c>
      <c r="L9948" t="str">
        <f t="shared" si="1024"/>
        <v>Litueche43948</v>
      </c>
      <c r="M9948" s="9">
        <f>+M9947+1</f>
        <v>2</v>
      </c>
      <c r="N9948" t="str">
        <f t="shared" si="1028"/>
        <v>Litueche</v>
      </c>
      <c r="O9948" s="1">
        <f t="shared" si="1029"/>
        <v>43948</v>
      </c>
      <c r="P9948">
        <f>+VLOOKUP($N9948,[1]Hoja3!$A$4:$E$349,2,0)</f>
        <v>6</v>
      </c>
      <c r="Q9948">
        <f>+VLOOKUP($N9948,[1]Hoja3!$A$4:$E$349,3,0)</f>
        <v>6203</v>
      </c>
      <c r="R9948" t="str">
        <f>+VLOOKUP($N9948,[1]Hoja3!$A$4:$E$349,4,0)</f>
        <v>O’Higgins</v>
      </c>
      <c r="S9948" t="str">
        <f t="shared" si="1026"/>
        <v>Litueche439482</v>
      </c>
    </row>
    <row r="9949" spans="11:19" x14ac:dyDescent="0.3">
      <c r="K9949">
        <f t="shared" si="1027"/>
        <v>0</v>
      </c>
      <c r="L9949" t="str">
        <f t="shared" si="1024"/>
        <v>Pirque43948</v>
      </c>
      <c r="M9949" s="9">
        <v>1</v>
      </c>
      <c r="N9949" t="s">
        <v>244</v>
      </c>
      <c r="O9949" s="1">
        <f t="shared" si="1029"/>
        <v>43948</v>
      </c>
      <c r="P9949">
        <f>+VLOOKUP($N9949,[1]Hoja3!$A$4:$E$349,2,0)</f>
        <v>13</v>
      </c>
      <c r="Q9949">
        <f>+VLOOKUP($N9949,[1]Hoja3!$A$4:$E$349,3,0)</f>
        <v>13202</v>
      </c>
      <c r="R9949" t="str">
        <f>+VLOOKUP($N9949,[1]Hoja3!$A$4:$E$349,4,0)</f>
        <v>Metropolitana</v>
      </c>
      <c r="S9949" t="str">
        <f t="shared" si="1026"/>
        <v>Pirque439481</v>
      </c>
    </row>
    <row r="9950" spans="11:19" x14ac:dyDescent="0.3">
      <c r="K9950">
        <f t="shared" si="1027"/>
        <v>0</v>
      </c>
      <c r="L9950" t="str">
        <f t="shared" si="1024"/>
        <v>Pirque43948</v>
      </c>
      <c r="M9950" s="9">
        <f>+M9949+1</f>
        <v>2</v>
      </c>
      <c r="N9950" t="str">
        <f t="shared" si="1028"/>
        <v>Pirque</v>
      </c>
      <c r="O9950" s="1">
        <f t="shared" ref="N9950:O9965" si="1030">+O9949</f>
        <v>43948</v>
      </c>
      <c r="P9950">
        <f>+VLOOKUP($N9950,[1]Hoja3!$A$4:$E$349,2,0)</f>
        <v>13</v>
      </c>
      <c r="Q9950">
        <f>+VLOOKUP($N9950,[1]Hoja3!$A$4:$E$349,3,0)</f>
        <v>13202</v>
      </c>
      <c r="R9950" t="str">
        <f>+VLOOKUP($N9950,[1]Hoja3!$A$4:$E$349,4,0)</f>
        <v>Metropolitana</v>
      </c>
      <c r="S9950" t="str">
        <f t="shared" si="1026"/>
        <v>Pirque439482</v>
      </c>
    </row>
    <row r="9951" spans="11:19" x14ac:dyDescent="0.3">
      <c r="K9951">
        <f t="shared" si="1027"/>
        <v>0</v>
      </c>
      <c r="L9951" t="str">
        <f t="shared" si="1024"/>
        <v>Pucon43948</v>
      </c>
      <c r="M9951" s="9">
        <v>1</v>
      </c>
      <c r="N9951" t="s">
        <v>253</v>
      </c>
      <c r="O9951" s="1">
        <f t="shared" si="1030"/>
        <v>43948</v>
      </c>
      <c r="P9951">
        <f>+VLOOKUP($N9951,[1]Hoja3!$A$4:$E$349,2,0)</f>
        <v>9</v>
      </c>
      <c r="Q9951">
        <f>+VLOOKUP($N9951,[1]Hoja3!$A$4:$E$349,3,0)</f>
        <v>9115</v>
      </c>
      <c r="R9951" t="str">
        <f>+VLOOKUP($N9951,[1]Hoja3!$A$4:$E$349,4,0)</f>
        <v>Araucanía</v>
      </c>
      <c r="S9951" t="str">
        <f t="shared" si="1026"/>
        <v>Pucon439481</v>
      </c>
    </row>
    <row r="9952" spans="11:19" x14ac:dyDescent="0.3">
      <c r="K9952">
        <f t="shared" si="1027"/>
        <v>0</v>
      </c>
      <c r="L9952" t="str">
        <f t="shared" si="1024"/>
        <v>Pucon43948</v>
      </c>
      <c r="M9952" s="9">
        <f>+M9951+1</f>
        <v>2</v>
      </c>
      <c r="N9952" t="str">
        <f t="shared" si="1028"/>
        <v>Pucon</v>
      </c>
      <c r="O9952" s="1">
        <f t="shared" si="1030"/>
        <v>43948</v>
      </c>
      <c r="P9952">
        <f>+VLOOKUP($N9952,[1]Hoja3!$A$4:$E$349,2,0)</f>
        <v>9</v>
      </c>
      <c r="Q9952">
        <f>+VLOOKUP($N9952,[1]Hoja3!$A$4:$E$349,3,0)</f>
        <v>9115</v>
      </c>
      <c r="R9952" t="str">
        <f>+VLOOKUP($N9952,[1]Hoja3!$A$4:$E$349,4,0)</f>
        <v>Araucanía</v>
      </c>
      <c r="S9952" t="str">
        <f t="shared" si="1026"/>
        <v>Pucon439482</v>
      </c>
    </row>
    <row r="9953" spans="11:19" x14ac:dyDescent="0.3">
      <c r="K9953">
        <f t="shared" si="1027"/>
        <v>0</v>
      </c>
      <c r="L9953" t="str">
        <f t="shared" si="1024"/>
        <v>Puerto Octay43948</v>
      </c>
      <c r="M9953" s="9">
        <v>1</v>
      </c>
      <c r="N9953" t="s">
        <v>257</v>
      </c>
      <c r="O9953" s="1">
        <f t="shared" si="1030"/>
        <v>43948</v>
      </c>
      <c r="P9953">
        <f>+VLOOKUP($N9953,[1]Hoja3!$A$4:$E$349,2,0)</f>
        <v>10</v>
      </c>
      <c r="Q9953">
        <f>+VLOOKUP($N9953,[1]Hoja3!$A$4:$E$349,3,0)</f>
        <v>10302</v>
      </c>
      <c r="R9953" t="str">
        <f>+VLOOKUP($N9953,[1]Hoja3!$A$4:$E$349,4,0)</f>
        <v>Los Lagos</v>
      </c>
      <c r="S9953" t="str">
        <f t="shared" si="1026"/>
        <v>Puerto Octay439481</v>
      </c>
    </row>
    <row r="9954" spans="11:19" x14ac:dyDescent="0.3">
      <c r="K9954">
        <f t="shared" si="1027"/>
        <v>0</v>
      </c>
      <c r="L9954" t="str">
        <f t="shared" si="1024"/>
        <v>Puerto Octay43948</v>
      </c>
      <c r="M9954" s="9">
        <f>+M9953+1</f>
        <v>2</v>
      </c>
      <c r="N9954" t="str">
        <f t="shared" si="1028"/>
        <v>Puerto Octay</v>
      </c>
      <c r="O9954" s="1">
        <f t="shared" si="1030"/>
        <v>43948</v>
      </c>
      <c r="P9954">
        <f>+VLOOKUP($N9954,[1]Hoja3!$A$4:$E$349,2,0)</f>
        <v>10</v>
      </c>
      <c r="Q9954">
        <f>+VLOOKUP($N9954,[1]Hoja3!$A$4:$E$349,3,0)</f>
        <v>10302</v>
      </c>
      <c r="R9954" t="str">
        <f>+VLOOKUP($N9954,[1]Hoja3!$A$4:$E$349,4,0)</f>
        <v>Los Lagos</v>
      </c>
      <c r="S9954" t="str">
        <f t="shared" si="1026"/>
        <v>Puerto Octay439482</v>
      </c>
    </row>
    <row r="9955" spans="11:19" x14ac:dyDescent="0.3">
      <c r="K9955">
        <f t="shared" si="1027"/>
        <v>0</v>
      </c>
      <c r="L9955" t="str">
        <f t="shared" si="1024"/>
        <v>San Carlos43948</v>
      </c>
      <c r="M9955" s="9">
        <v>1</v>
      </c>
      <c r="N9955" t="s">
        <v>304</v>
      </c>
      <c r="O9955" s="1">
        <f t="shared" si="1030"/>
        <v>43948</v>
      </c>
      <c r="P9955">
        <f>+VLOOKUP($N9955,[1]Hoja3!$A$4:$E$349,2,0)</f>
        <v>16</v>
      </c>
      <c r="Q9955">
        <f>+VLOOKUP($N9955,[1]Hoja3!$A$4:$E$349,3,0)</f>
        <v>16301</v>
      </c>
      <c r="R9955" t="str">
        <f>+VLOOKUP($N9955,[1]Hoja3!$A$4:$E$349,4,0)</f>
        <v>Ñuble</v>
      </c>
      <c r="S9955" t="str">
        <f t="shared" si="1026"/>
        <v>San Carlos439481</v>
      </c>
    </row>
    <row r="9956" spans="11:19" x14ac:dyDescent="0.3">
      <c r="K9956">
        <f t="shared" si="1027"/>
        <v>0</v>
      </c>
      <c r="L9956" t="str">
        <f t="shared" si="1024"/>
        <v>San Carlos43948</v>
      </c>
      <c r="M9956" s="9">
        <f>+M9955+1</f>
        <v>2</v>
      </c>
      <c r="N9956" t="str">
        <f t="shared" si="1028"/>
        <v>San Carlos</v>
      </c>
      <c r="O9956" s="1">
        <f t="shared" si="1030"/>
        <v>43948</v>
      </c>
      <c r="P9956">
        <f>+VLOOKUP($N9956,[1]Hoja3!$A$4:$E$349,2,0)</f>
        <v>16</v>
      </c>
      <c r="Q9956">
        <f>+VLOOKUP($N9956,[1]Hoja3!$A$4:$E$349,3,0)</f>
        <v>16301</v>
      </c>
      <c r="R9956" t="str">
        <f>+VLOOKUP($N9956,[1]Hoja3!$A$4:$E$349,4,0)</f>
        <v>Ñuble</v>
      </c>
      <c r="S9956" t="str">
        <f t="shared" si="1026"/>
        <v>San Carlos439482</v>
      </c>
    </row>
    <row r="9957" spans="11:19" x14ac:dyDescent="0.3">
      <c r="K9957">
        <f t="shared" si="1027"/>
        <v>0</v>
      </c>
      <c r="L9957" t="str">
        <f t="shared" si="1024"/>
        <v>San Esteban43948</v>
      </c>
      <c r="M9957" s="9">
        <v>1</v>
      </c>
      <c r="N9957" t="s">
        <v>306</v>
      </c>
      <c r="O9957" s="1">
        <f t="shared" si="1030"/>
        <v>43948</v>
      </c>
      <c r="P9957">
        <f>+VLOOKUP($N9957,[1]Hoja3!$A$4:$E$349,2,0)</f>
        <v>5</v>
      </c>
      <c r="Q9957">
        <f>+VLOOKUP($N9957,[1]Hoja3!$A$4:$E$349,3,0)</f>
        <v>5304</v>
      </c>
      <c r="R9957" t="str">
        <f>+VLOOKUP($N9957,[1]Hoja3!$A$4:$E$349,4,0)</f>
        <v>Valparaíso</v>
      </c>
      <c r="S9957" t="str">
        <f t="shared" si="1026"/>
        <v>San Esteban439481</v>
      </c>
    </row>
    <row r="9958" spans="11:19" x14ac:dyDescent="0.3">
      <c r="K9958">
        <f t="shared" si="1027"/>
        <v>0</v>
      </c>
      <c r="L9958" t="str">
        <f t="shared" si="1024"/>
        <v>San Esteban43948</v>
      </c>
      <c r="M9958" s="9">
        <f>+M9957+1</f>
        <v>2</v>
      </c>
      <c r="N9958" t="str">
        <f t="shared" si="1028"/>
        <v>San Esteban</v>
      </c>
      <c r="O9958" s="1">
        <f t="shared" si="1030"/>
        <v>43948</v>
      </c>
      <c r="P9958">
        <f>+VLOOKUP($N9958,[1]Hoja3!$A$4:$E$349,2,0)</f>
        <v>5</v>
      </c>
      <c r="Q9958">
        <f>+VLOOKUP($N9958,[1]Hoja3!$A$4:$E$349,3,0)</f>
        <v>5304</v>
      </c>
      <c r="R9958" t="str">
        <f>+VLOOKUP($N9958,[1]Hoja3!$A$4:$E$349,4,0)</f>
        <v>Valparaíso</v>
      </c>
      <c r="S9958" t="str">
        <f t="shared" si="1026"/>
        <v>San Esteban439482</v>
      </c>
    </row>
    <row r="9959" spans="11:19" x14ac:dyDescent="0.3">
      <c r="K9959">
        <f t="shared" si="1027"/>
        <v>0</v>
      </c>
      <c r="L9959" t="str">
        <f t="shared" si="1024"/>
        <v>Cabildo43948</v>
      </c>
      <c r="M9959" s="9">
        <v>1</v>
      </c>
      <c r="N9959" t="s">
        <v>41</v>
      </c>
      <c r="O9959" s="1">
        <f t="shared" si="1030"/>
        <v>43948</v>
      </c>
      <c r="P9959">
        <f>+VLOOKUP($N9959,[1]Hoja3!$A$4:$E$349,2,0)</f>
        <v>5</v>
      </c>
      <c r="Q9959">
        <f>+VLOOKUP($N9959,[1]Hoja3!$A$4:$E$349,3,0)</f>
        <v>5402</v>
      </c>
      <c r="R9959" t="str">
        <f>+VLOOKUP($N9959,[1]Hoja3!$A$4:$E$349,4,0)</f>
        <v>Valparaíso</v>
      </c>
      <c r="S9959" t="str">
        <f t="shared" si="1026"/>
        <v>Cabildo439481</v>
      </c>
    </row>
    <row r="9960" spans="11:19" x14ac:dyDescent="0.3">
      <c r="K9960">
        <f t="shared" si="1027"/>
        <v>0</v>
      </c>
      <c r="L9960" t="str">
        <f t="shared" si="1024"/>
        <v>Cabildo43948</v>
      </c>
      <c r="M9960" s="9">
        <f t="shared" ref="M9950:M10013" si="1031">+M9959+1</f>
        <v>2</v>
      </c>
      <c r="N9960" t="str">
        <f t="shared" si="1028"/>
        <v>Cabildo</v>
      </c>
      <c r="O9960" s="1">
        <f t="shared" si="1030"/>
        <v>43948</v>
      </c>
      <c r="P9960">
        <f>+VLOOKUP($N9960,[1]Hoja3!$A$4:$E$349,2,0)</f>
        <v>5</v>
      </c>
      <c r="Q9960">
        <f>+VLOOKUP($N9960,[1]Hoja3!$A$4:$E$349,3,0)</f>
        <v>5402</v>
      </c>
      <c r="R9960" t="str">
        <f>+VLOOKUP($N9960,[1]Hoja3!$A$4:$E$349,4,0)</f>
        <v>Valparaíso</v>
      </c>
      <c r="S9960" t="str">
        <f t="shared" si="1026"/>
        <v>Cabildo439482</v>
      </c>
    </row>
    <row r="9961" spans="11:19" x14ac:dyDescent="0.3">
      <c r="K9961">
        <f t="shared" si="1027"/>
        <v>0</v>
      </c>
      <c r="L9961" t="str">
        <f t="shared" si="1024"/>
        <v>Cabildo43948</v>
      </c>
      <c r="M9961" s="9">
        <f t="shared" si="1031"/>
        <v>3</v>
      </c>
      <c r="N9961" t="str">
        <f t="shared" si="1028"/>
        <v>Cabildo</v>
      </c>
      <c r="O9961" s="1">
        <f t="shared" si="1030"/>
        <v>43948</v>
      </c>
      <c r="P9961">
        <f>+VLOOKUP($N9961,[1]Hoja3!$A$4:$E$349,2,0)</f>
        <v>5</v>
      </c>
      <c r="Q9961">
        <f>+VLOOKUP($N9961,[1]Hoja3!$A$4:$E$349,3,0)</f>
        <v>5402</v>
      </c>
      <c r="R9961" t="str">
        <f>+VLOOKUP($N9961,[1]Hoja3!$A$4:$E$349,4,0)</f>
        <v>Valparaíso</v>
      </c>
      <c r="S9961" t="str">
        <f t="shared" si="1026"/>
        <v>Cabildo439483</v>
      </c>
    </row>
    <row r="9962" spans="11:19" x14ac:dyDescent="0.3">
      <c r="K9962">
        <f t="shared" si="1027"/>
        <v>0</v>
      </c>
      <c r="L9962" t="str">
        <f t="shared" si="1024"/>
        <v>Padre Hurtado43948</v>
      </c>
      <c r="M9962" s="9">
        <v>1</v>
      </c>
      <c r="N9962" t="s">
        <v>216</v>
      </c>
      <c r="O9962" s="1">
        <f t="shared" si="1030"/>
        <v>43948</v>
      </c>
      <c r="P9962">
        <f>+VLOOKUP($N9962,[1]Hoja3!$A$4:$E$349,2,0)</f>
        <v>13</v>
      </c>
      <c r="Q9962">
        <f>+VLOOKUP($N9962,[1]Hoja3!$A$4:$E$349,3,0)</f>
        <v>13604</v>
      </c>
      <c r="R9962" t="str">
        <f>+VLOOKUP($N9962,[1]Hoja3!$A$4:$E$349,4,0)</f>
        <v>Metropolitana</v>
      </c>
      <c r="S9962" t="str">
        <f t="shared" si="1026"/>
        <v>Padre Hurtado439481</v>
      </c>
    </row>
    <row r="9963" spans="11:19" x14ac:dyDescent="0.3">
      <c r="K9963">
        <f t="shared" si="1027"/>
        <v>0</v>
      </c>
      <c r="L9963" t="str">
        <f t="shared" si="1024"/>
        <v>Padre Hurtado43948</v>
      </c>
      <c r="M9963" s="9">
        <f t="shared" si="1031"/>
        <v>2</v>
      </c>
      <c r="N9963" t="str">
        <f t="shared" si="1028"/>
        <v>Padre Hurtado</v>
      </c>
      <c r="O9963" s="1">
        <f t="shared" si="1030"/>
        <v>43948</v>
      </c>
      <c r="P9963">
        <f>+VLOOKUP($N9963,[1]Hoja3!$A$4:$E$349,2,0)</f>
        <v>13</v>
      </c>
      <c r="Q9963">
        <f>+VLOOKUP($N9963,[1]Hoja3!$A$4:$E$349,3,0)</f>
        <v>13604</v>
      </c>
      <c r="R9963" t="str">
        <f>+VLOOKUP($N9963,[1]Hoja3!$A$4:$E$349,4,0)</f>
        <v>Metropolitana</v>
      </c>
      <c r="S9963" t="str">
        <f t="shared" si="1026"/>
        <v>Padre Hurtado439482</v>
      </c>
    </row>
    <row r="9964" spans="11:19" x14ac:dyDescent="0.3">
      <c r="K9964">
        <f t="shared" si="1027"/>
        <v>0</v>
      </c>
      <c r="L9964" t="str">
        <f t="shared" si="1024"/>
        <v>Padre Hurtado43948</v>
      </c>
      <c r="M9964" s="9">
        <f t="shared" si="1031"/>
        <v>3</v>
      </c>
      <c r="N9964" t="str">
        <f t="shared" si="1028"/>
        <v>Padre Hurtado</v>
      </c>
      <c r="O9964" s="1">
        <f t="shared" si="1030"/>
        <v>43948</v>
      </c>
      <c r="P9964">
        <f>+VLOOKUP($N9964,[1]Hoja3!$A$4:$E$349,2,0)</f>
        <v>13</v>
      </c>
      <c r="Q9964">
        <f>+VLOOKUP($N9964,[1]Hoja3!$A$4:$E$349,3,0)</f>
        <v>13604</v>
      </c>
      <c r="R9964" t="str">
        <f>+VLOOKUP($N9964,[1]Hoja3!$A$4:$E$349,4,0)</f>
        <v>Metropolitana</v>
      </c>
      <c r="S9964" t="str">
        <f t="shared" si="1026"/>
        <v>Padre Hurtado439483</v>
      </c>
    </row>
    <row r="9965" spans="11:19" x14ac:dyDescent="0.3">
      <c r="K9965">
        <f t="shared" si="1027"/>
        <v>0</v>
      </c>
      <c r="L9965" t="str">
        <f t="shared" si="1024"/>
        <v>Puente Alto43948</v>
      </c>
      <c r="M9965" s="9">
        <v>1</v>
      </c>
      <c r="N9965" t="s">
        <v>255</v>
      </c>
      <c r="O9965" s="1">
        <f t="shared" si="1030"/>
        <v>43948</v>
      </c>
      <c r="P9965">
        <f>+VLOOKUP($N9965,[1]Hoja3!$A$4:$E$349,2,0)</f>
        <v>13</v>
      </c>
      <c r="Q9965">
        <f>+VLOOKUP($N9965,[1]Hoja3!$A$4:$E$349,3,0)</f>
        <v>13201</v>
      </c>
      <c r="R9965" t="str">
        <f>+VLOOKUP($N9965,[1]Hoja3!$A$4:$E$349,4,0)</f>
        <v>Metropolitana</v>
      </c>
      <c r="S9965" t="str">
        <f t="shared" si="1026"/>
        <v>Puente Alto439481</v>
      </c>
    </row>
    <row r="9966" spans="11:19" x14ac:dyDescent="0.3">
      <c r="K9966">
        <f t="shared" si="1027"/>
        <v>0</v>
      </c>
      <c r="L9966" t="str">
        <f t="shared" si="1024"/>
        <v>Puente Alto43948</v>
      </c>
      <c r="M9966" s="9">
        <f>+M9965+1</f>
        <v>2</v>
      </c>
      <c r="N9966" t="str">
        <f t="shared" si="1028"/>
        <v>Puente Alto</v>
      </c>
      <c r="O9966" s="1">
        <f t="shared" ref="N9966:O9981" si="1032">+O9965</f>
        <v>43948</v>
      </c>
      <c r="P9966">
        <f>+VLOOKUP($N9966,[1]Hoja3!$A$4:$E$349,2,0)</f>
        <v>13</v>
      </c>
      <c r="Q9966">
        <f>+VLOOKUP($N9966,[1]Hoja3!$A$4:$E$349,3,0)</f>
        <v>13201</v>
      </c>
      <c r="R9966" t="str">
        <f>+VLOOKUP($N9966,[1]Hoja3!$A$4:$E$349,4,0)</f>
        <v>Metropolitana</v>
      </c>
      <c r="S9966" t="str">
        <f t="shared" si="1026"/>
        <v>Puente Alto439482</v>
      </c>
    </row>
    <row r="9967" spans="11:19" x14ac:dyDescent="0.3">
      <c r="K9967">
        <f t="shared" si="1027"/>
        <v>0</v>
      </c>
      <c r="L9967" t="str">
        <f t="shared" si="1024"/>
        <v>Puente Alto43948</v>
      </c>
      <c r="M9967" s="9">
        <f>+M9966+1</f>
        <v>3</v>
      </c>
      <c r="N9967" t="str">
        <f t="shared" si="1028"/>
        <v>Puente Alto</v>
      </c>
      <c r="O9967" s="1">
        <f t="shared" si="1032"/>
        <v>43948</v>
      </c>
      <c r="P9967">
        <f>+VLOOKUP($N9967,[1]Hoja3!$A$4:$E$349,2,0)</f>
        <v>13</v>
      </c>
      <c r="Q9967">
        <f>+VLOOKUP($N9967,[1]Hoja3!$A$4:$E$349,3,0)</f>
        <v>13201</v>
      </c>
      <c r="R9967" t="str">
        <f>+VLOOKUP($N9967,[1]Hoja3!$A$4:$E$349,4,0)</f>
        <v>Metropolitana</v>
      </c>
      <c r="S9967" t="str">
        <f t="shared" si="1026"/>
        <v>Puente Alto439483</v>
      </c>
    </row>
    <row r="9968" spans="11:19" x14ac:dyDescent="0.3">
      <c r="K9968">
        <f t="shared" si="1027"/>
        <v>0</v>
      </c>
      <c r="L9968" t="str">
        <f t="shared" si="1024"/>
        <v>Quintero43948</v>
      </c>
      <c r="M9968" s="9">
        <v>1</v>
      </c>
      <c r="N9968" t="s">
        <v>280</v>
      </c>
      <c r="O9968" s="1">
        <f t="shared" si="1032"/>
        <v>43948</v>
      </c>
      <c r="P9968">
        <f>+VLOOKUP($N9968,[1]Hoja3!$A$4:$E$349,2,0)</f>
        <v>5</v>
      </c>
      <c r="Q9968">
        <f>+VLOOKUP($N9968,[1]Hoja3!$A$4:$E$349,3,0)</f>
        <v>5107</v>
      </c>
      <c r="R9968" t="str">
        <f>+VLOOKUP($N9968,[1]Hoja3!$A$4:$E$349,4,0)</f>
        <v>Valparaíso</v>
      </c>
      <c r="S9968" t="str">
        <f t="shared" si="1026"/>
        <v>Quintero439481</v>
      </c>
    </row>
    <row r="9969" spans="11:19" x14ac:dyDescent="0.3">
      <c r="K9969">
        <f t="shared" si="1027"/>
        <v>0</v>
      </c>
      <c r="L9969" t="str">
        <f t="shared" si="1024"/>
        <v>Quintero43948</v>
      </c>
      <c r="M9969" s="9">
        <f>+M9968+1</f>
        <v>2</v>
      </c>
      <c r="N9969" t="str">
        <f t="shared" si="1028"/>
        <v>Quintero</v>
      </c>
      <c r="O9969" s="1">
        <f t="shared" si="1032"/>
        <v>43948</v>
      </c>
      <c r="P9969">
        <f>+VLOOKUP($N9969,[1]Hoja3!$A$4:$E$349,2,0)</f>
        <v>5</v>
      </c>
      <c r="Q9969">
        <f>+VLOOKUP($N9969,[1]Hoja3!$A$4:$E$349,3,0)</f>
        <v>5107</v>
      </c>
      <c r="R9969" t="str">
        <f>+VLOOKUP($N9969,[1]Hoja3!$A$4:$E$349,4,0)</f>
        <v>Valparaíso</v>
      </c>
      <c r="S9969" t="str">
        <f t="shared" si="1026"/>
        <v>Quintero439482</v>
      </c>
    </row>
    <row r="9970" spans="11:19" x14ac:dyDescent="0.3">
      <c r="K9970">
        <f t="shared" si="1027"/>
        <v>0</v>
      </c>
      <c r="L9970" t="str">
        <f t="shared" si="1024"/>
        <v>Quintero43948</v>
      </c>
      <c r="M9970" s="9">
        <f>+M9969+1</f>
        <v>3</v>
      </c>
      <c r="N9970" t="str">
        <f t="shared" si="1028"/>
        <v>Quintero</v>
      </c>
      <c r="O9970" s="1">
        <f t="shared" si="1032"/>
        <v>43948</v>
      </c>
      <c r="P9970">
        <f>+VLOOKUP($N9970,[1]Hoja3!$A$4:$E$349,2,0)</f>
        <v>5</v>
      </c>
      <c r="Q9970">
        <f>+VLOOKUP($N9970,[1]Hoja3!$A$4:$E$349,3,0)</f>
        <v>5107</v>
      </c>
      <c r="R9970" t="str">
        <f>+VLOOKUP($N9970,[1]Hoja3!$A$4:$E$349,4,0)</f>
        <v>Valparaíso</v>
      </c>
      <c r="S9970" t="str">
        <f t="shared" si="1026"/>
        <v>Quintero439483</v>
      </c>
    </row>
    <row r="9971" spans="11:19" x14ac:dyDescent="0.3">
      <c r="K9971">
        <f t="shared" si="1027"/>
        <v>0</v>
      </c>
      <c r="L9971" t="str">
        <f t="shared" si="1024"/>
        <v>Rancagua43948</v>
      </c>
      <c r="M9971" s="9">
        <v>1</v>
      </c>
      <c r="N9971" t="s">
        <v>282</v>
      </c>
      <c r="O9971" s="1">
        <f t="shared" si="1032"/>
        <v>43948</v>
      </c>
      <c r="P9971">
        <f>+VLOOKUP($N9971,[1]Hoja3!$A$4:$E$349,2,0)</f>
        <v>6</v>
      </c>
      <c r="Q9971">
        <f>+VLOOKUP($N9971,[1]Hoja3!$A$4:$E$349,3,0)</f>
        <v>6101</v>
      </c>
      <c r="R9971" t="str">
        <f>+VLOOKUP($N9971,[1]Hoja3!$A$4:$E$349,4,0)</f>
        <v>O’Higgins</v>
      </c>
      <c r="S9971" t="str">
        <f t="shared" si="1026"/>
        <v>Rancagua439481</v>
      </c>
    </row>
    <row r="9972" spans="11:19" x14ac:dyDescent="0.3">
      <c r="K9972">
        <f t="shared" si="1027"/>
        <v>0</v>
      </c>
      <c r="L9972" t="str">
        <f t="shared" si="1024"/>
        <v>Rancagua43948</v>
      </c>
      <c r="M9972" s="9">
        <f>+M9971+1</f>
        <v>2</v>
      </c>
      <c r="N9972" t="str">
        <f t="shared" si="1028"/>
        <v>Rancagua</v>
      </c>
      <c r="O9972" s="1">
        <f t="shared" si="1032"/>
        <v>43948</v>
      </c>
      <c r="P9972">
        <f>+VLOOKUP($N9972,[1]Hoja3!$A$4:$E$349,2,0)</f>
        <v>6</v>
      </c>
      <c r="Q9972">
        <f>+VLOOKUP($N9972,[1]Hoja3!$A$4:$E$349,3,0)</f>
        <v>6101</v>
      </c>
      <c r="R9972" t="str">
        <f>+VLOOKUP($N9972,[1]Hoja3!$A$4:$E$349,4,0)</f>
        <v>O’Higgins</v>
      </c>
      <c r="S9972" t="str">
        <f t="shared" si="1026"/>
        <v>Rancagua439482</v>
      </c>
    </row>
    <row r="9973" spans="11:19" x14ac:dyDescent="0.3">
      <c r="K9973">
        <f t="shared" si="1027"/>
        <v>0</v>
      </c>
      <c r="L9973" t="str">
        <f t="shared" si="1024"/>
        <v>Rancagua43948</v>
      </c>
      <c r="M9973" s="9">
        <f>+M9972+1</f>
        <v>3</v>
      </c>
      <c r="N9973" t="str">
        <f t="shared" si="1028"/>
        <v>Rancagua</v>
      </c>
      <c r="O9973" s="1">
        <f t="shared" si="1032"/>
        <v>43948</v>
      </c>
      <c r="P9973">
        <f>+VLOOKUP($N9973,[1]Hoja3!$A$4:$E$349,2,0)</f>
        <v>6</v>
      </c>
      <c r="Q9973">
        <f>+VLOOKUP($N9973,[1]Hoja3!$A$4:$E$349,3,0)</f>
        <v>6101</v>
      </c>
      <c r="R9973" t="str">
        <f>+VLOOKUP($N9973,[1]Hoja3!$A$4:$E$349,4,0)</f>
        <v>O’Higgins</v>
      </c>
      <c r="S9973" t="str">
        <f t="shared" si="1026"/>
        <v>Rancagua439483</v>
      </c>
    </row>
    <row r="9974" spans="11:19" x14ac:dyDescent="0.3">
      <c r="K9974">
        <f t="shared" si="1027"/>
        <v>0</v>
      </c>
      <c r="L9974" t="str">
        <f t="shared" si="1024"/>
        <v>Angol43948</v>
      </c>
      <c r="M9974" s="9">
        <v>1</v>
      </c>
      <c r="N9974" t="s">
        <v>33</v>
      </c>
      <c r="O9974" s="1">
        <f t="shared" si="1032"/>
        <v>43948</v>
      </c>
      <c r="P9974">
        <f>+VLOOKUP($N9974,[1]Hoja3!$A$4:$E$349,2,0)</f>
        <v>9</v>
      </c>
      <c r="Q9974">
        <f>+VLOOKUP($N9974,[1]Hoja3!$A$4:$E$349,3,0)</f>
        <v>9201</v>
      </c>
      <c r="R9974" t="str">
        <f>+VLOOKUP($N9974,[1]Hoja3!$A$4:$E$349,4,0)</f>
        <v>Araucanía</v>
      </c>
      <c r="S9974" t="str">
        <f t="shared" si="1026"/>
        <v>Angol439481</v>
      </c>
    </row>
    <row r="9975" spans="11:19" x14ac:dyDescent="0.3">
      <c r="K9975">
        <f t="shared" si="1027"/>
        <v>0</v>
      </c>
      <c r="L9975" t="str">
        <f t="shared" si="1024"/>
        <v>Angol43948</v>
      </c>
      <c r="M9975" s="9">
        <f t="shared" si="1031"/>
        <v>2</v>
      </c>
      <c r="N9975" t="str">
        <f t="shared" si="1028"/>
        <v>Angol</v>
      </c>
      <c r="O9975" s="1">
        <f t="shared" si="1032"/>
        <v>43948</v>
      </c>
      <c r="P9975">
        <f>+VLOOKUP($N9975,[1]Hoja3!$A$4:$E$349,2,0)</f>
        <v>9</v>
      </c>
      <c r="Q9975">
        <f>+VLOOKUP($N9975,[1]Hoja3!$A$4:$E$349,3,0)</f>
        <v>9201</v>
      </c>
      <c r="R9975" t="str">
        <f>+VLOOKUP($N9975,[1]Hoja3!$A$4:$E$349,4,0)</f>
        <v>Araucanía</v>
      </c>
      <c r="S9975" t="str">
        <f t="shared" si="1026"/>
        <v>Angol439482</v>
      </c>
    </row>
    <row r="9976" spans="11:19" x14ac:dyDescent="0.3">
      <c r="K9976">
        <f t="shared" si="1027"/>
        <v>0</v>
      </c>
      <c r="L9976" t="str">
        <f t="shared" si="1024"/>
        <v>Angol43948</v>
      </c>
      <c r="M9976" s="9">
        <f t="shared" si="1031"/>
        <v>3</v>
      </c>
      <c r="N9976" t="str">
        <f t="shared" si="1028"/>
        <v>Angol</v>
      </c>
      <c r="O9976" s="1">
        <f t="shared" si="1032"/>
        <v>43948</v>
      </c>
      <c r="P9976">
        <f>+VLOOKUP($N9976,[1]Hoja3!$A$4:$E$349,2,0)</f>
        <v>9</v>
      </c>
      <c r="Q9976">
        <f>+VLOOKUP($N9976,[1]Hoja3!$A$4:$E$349,3,0)</f>
        <v>9201</v>
      </c>
      <c r="R9976" t="str">
        <f>+VLOOKUP($N9976,[1]Hoja3!$A$4:$E$349,4,0)</f>
        <v>Araucanía</v>
      </c>
      <c r="S9976" t="str">
        <f t="shared" si="1026"/>
        <v>Angol439483</v>
      </c>
    </row>
    <row r="9977" spans="11:19" x14ac:dyDescent="0.3">
      <c r="K9977">
        <f t="shared" si="1027"/>
        <v>0</v>
      </c>
      <c r="L9977" t="str">
        <f t="shared" si="1024"/>
        <v>Angol43948</v>
      </c>
      <c r="M9977" s="9">
        <f t="shared" si="1031"/>
        <v>4</v>
      </c>
      <c r="N9977" t="str">
        <f t="shared" si="1028"/>
        <v>Angol</v>
      </c>
      <c r="O9977" s="1">
        <f t="shared" si="1032"/>
        <v>43948</v>
      </c>
      <c r="P9977">
        <f>+VLOOKUP($N9977,[1]Hoja3!$A$4:$E$349,2,0)</f>
        <v>9</v>
      </c>
      <c r="Q9977">
        <f>+VLOOKUP($N9977,[1]Hoja3!$A$4:$E$349,3,0)</f>
        <v>9201</v>
      </c>
      <c r="R9977" t="str">
        <f>+VLOOKUP($N9977,[1]Hoja3!$A$4:$E$349,4,0)</f>
        <v>Araucanía</v>
      </c>
      <c r="S9977" t="str">
        <f t="shared" si="1026"/>
        <v>Angol439484</v>
      </c>
    </row>
    <row r="9978" spans="11:19" x14ac:dyDescent="0.3">
      <c r="K9978">
        <f t="shared" si="1027"/>
        <v>0</v>
      </c>
      <c r="L9978" t="str">
        <f t="shared" si="1024"/>
        <v>Colina43948</v>
      </c>
      <c r="M9978" s="9">
        <v>1</v>
      </c>
      <c r="N9978" t="s">
        <v>83</v>
      </c>
      <c r="O9978" s="1">
        <f t="shared" si="1032"/>
        <v>43948</v>
      </c>
      <c r="P9978">
        <f>+VLOOKUP($N9978,[1]Hoja3!$A$4:$E$349,2,0)</f>
        <v>13</v>
      </c>
      <c r="Q9978">
        <f>+VLOOKUP($N9978,[1]Hoja3!$A$4:$E$349,3,0)</f>
        <v>13301</v>
      </c>
      <c r="R9978" t="str">
        <f>+VLOOKUP($N9978,[1]Hoja3!$A$4:$E$349,4,0)</f>
        <v>Metropolitana</v>
      </c>
      <c r="S9978" t="str">
        <f t="shared" si="1026"/>
        <v>Colina439481</v>
      </c>
    </row>
    <row r="9979" spans="11:19" x14ac:dyDescent="0.3">
      <c r="K9979">
        <f t="shared" si="1027"/>
        <v>0</v>
      </c>
      <c r="L9979" t="str">
        <f t="shared" si="1024"/>
        <v>Colina43948</v>
      </c>
      <c r="M9979" s="9">
        <f t="shared" si="1031"/>
        <v>2</v>
      </c>
      <c r="N9979" t="str">
        <f t="shared" si="1028"/>
        <v>Colina</v>
      </c>
      <c r="O9979" s="1">
        <f t="shared" si="1032"/>
        <v>43948</v>
      </c>
      <c r="P9979">
        <f>+VLOOKUP($N9979,[1]Hoja3!$A$4:$E$349,2,0)</f>
        <v>13</v>
      </c>
      <c r="Q9979">
        <f>+VLOOKUP($N9979,[1]Hoja3!$A$4:$E$349,3,0)</f>
        <v>13301</v>
      </c>
      <c r="R9979" t="str">
        <f>+VLOOKUP($N9979,[1]Hoja3!$A$4:$E$349,4,0)</f>
        <v>Metropolitana</v>
      </c>
      <c r="S9979" t="str">
        <f t="shared" si="1026"/>
        <v>Colina439482</v>
      </c>
    </row>
    <row r="9980" spans="11:19" x14ac:dyDescent="0.3">
      <c r="K9980">
        <f t="shared" si="1027"/>
        <v>0</v>
      </c>
      <c r="L9980" t="str">
        <f t="shared" si="1024"/>
        <v>Colina43948</v>
      </c>
      <c r="M9980" s="9">
        <f t="shared" si="1031"/>
        <v>3</v>
      </c>
      <c r="N9980" t="str">
        <f t="shared" si="1028"/>
        <v>Colina</v>
      </c>
      <c r="O9980" s="1">
        <f t="shared" si="1032"/>
        <v>43948</v>
      </c>
      <c r="P9980">
        <f>+VLOOKUP($N9980,[1]Hoja3!$A$4:$E$349,2,0)</f>
        <v>13</v>
      </c>
      <c r="Q9980">
        <f>+VLOOKUP($N9980,[1]Hoja3!$A$4:$E$349,3,0)</f>
        <v>13301</v>
      </c>
      <c r="R9980" t="str">
        <f>+VLOOKUP($N9980,[1]Hoja3!$A$4:$E$349,4,0)</f>
        <v>Metropolitana</v>
      </c>
      <c r="S9980" t="str">
        <f t="shared" si="1026"/>
        <v>Colina439483</v>
      </c>
    </row>
    <row r="9981" spans="11:19" x14ac:dyDescent="0.3">
      <c r="K9981">
        <f t="shared" si="1027"/>
        <v>0</v>
      </c>
      <c r="L9981" t="str">
        <f t="shared" si="1024"/>
        <v>Colina43948</v>
      </c>
      <c r="M9981" s="9">
        <f t="shared" si="1031"/>
        <v>4</v>
      </c>
      <c r="N9981" t="str">
        <f t="shared" si="1028"/>
        <v>Colina</v>
      </c>
      <c r="O9981" s="1">
        <f t="shared" si="1032"/>
        <v>43948</v>
      </c>
      <c r="P9981">
        <f>+VLOOKUP($N9981,[1]Hoja3!$A$4:$E$349,2,0)</f>
        <v>13</v>
      </c>
      <c r="Q9981">
        <f>+VLOOKUP($N9981,[1]Hoja3!$A$4:$E$349,3,0)</f>
        <v>13301</v>
      </c>
      <c r="R9981" t="str">
        <f>+VLOOKUP($N9981,[1]Hoja3!$A$4:$E$349,4,0)</f>
        <v>Metropolitana</v>
      </c>
      <c r="S9981" t="str">
        <f t="shared" si="1026"/>
        <v>Colina439484</v>
      </c>
    </row>
    <row r="9982" spans="11:19" x14ac:dyDescent="0.3">
      <c r="K9982">
        <f t="shared" si="1027"/>
        <v>0</v>
      </c>
      <c r="L9982" t="str">
        <f t="shared" ref="L9982:L10045" si="1033">+N9982&amp;O9982</f>
        <v>La Cisterna43948</v>
      </c>
      <c r="M9982" s="9">
        <v>1</v>
      </c>
      <c r="N9982" t="s">
        <v>141</v>
      </c>
      <c r="O9982" s="1">
        <f t="shared" ref="N9982:O9997" si="1034">+O9981</f>
        <v>43948</v>
      </c>
      <c r="P9982">
        <f>+VLOOKUP($N9982,[1]Hoja3!$A$4:$E$349,2,0)</f>
        <v>13</v>
      </c>
      <c r="Q9982">
        <f>+VLOOKUP($N9982,[1]Hoja3!$A$4:$E$349,3,0)</f>
        <v>13109</v>
      </c>
      <c r="R9982" t="str">
        <f>+VLOOKUP($N9982,[1]Hoja3!$A$4:$E$349,4,0)</f>
        <v>Metropolitana</v>
      </c>
      <c r="S9982" t="str">
        <f t="shared" ref="S9982:S10045" si="1035">+N9982&amp;O9982&amp;M9982</f>
        <v>La Cisterna439481</v>
      </c>
    </row>
    <row r="9983" spans="11:19" x14ac:dyDescent="0.3">
      <c r="K9983">
        <f t="shared" si="1027"/>
        <v>0</v>
      </c>
      <c r="L9983" t="str">
        <f t="shared" si="1033"/>
        <v>La Cisterna43948</v>
      </c>
      <c r="M9983" s="9">
        <f t="shared" si="1031"/>
        <v>2</v>
      </c>
      <c r="N9983" t="str">
        <f t="shared" si="1028"/>
        <v>La Cisterna</v>
      </c>
      <c r="O9983" s="1">
        <f t="shared" si="1034"/>
        <v>43948</v>
      </c>
      <c r="P9983">
        <f>+VLOOKUP($N9983,[1]Hoja3!$A$4:$E$349,2,0)</f>
        <v>13</v>
      </c>
      <c r="Q9983">
        <f>+VLOOKUP($N9983,[1]Hoja3!$A$4:$E$349,3,0)</f>
        <v>13109</v>
      </c>
      <c r="R9983" t="str">
        <f>+VLOOKUP($N9983,[1]Hoja3!$A$4:$E$349,4,0)</f>
        <v>Metropolitana</v>
      </c>
      <c r="S9983" t="str">
        <f t="shared" si="1035"/>
        <v>La Cisterna439482</v>
      </c>
    </row>
    <row r="9984" spans="11:19" x14ac:dyDescent="0.3">
      <c r="K9984">
        <f t="shared" si="1027"/>
        <v>0</v>
      </c>
      <c r="L9984" t="str">
        <f t="shared" si="1033"/>
        <v>La Cisterna43948</v>
      </c>
      <c r="M9984" s="9">
        <f t="shared" si="1031"/>
        <v>3</v>
      </c>
      <c r="N9984" t="str">
        <f t="shared" si="1028"/>
        <v>La Cisterna</v>
      </c>
      <c r="O9984" s="1">
        <f t="shared" si="1034"/>
        <v>43948</v>
      </c>
      <c r="P9984">
        <f>+VLOOKUP($N9984,[1]Hoja3!$A$4:$E$349,2,0)</f>
        <v>13</v>
      </c>
      <c r="Q9984">
        <f>+VLOOKUP($N9984,[1]Hoja3!$A$4:$E$349,3,0)</f>
        <v>13109</v>
      </c>
      <c r="R9984" t="str">
        <f>+VLOOKUP($N9984,[1]Hoja3!$A$4:$E$349,4,0)</f>
        <v>Metropolitana</v>
      </c>
      <c r="S9984" t="str">
        <f t="shared" si="1035"/>
        <v>La Cisterna439483</v>
      </c>
    </row>
    <row r="9985" spans="11:19" x14ac:dyDescent="0.3">
      <c r="K9985">
        <f t="shared" si="1027"/>
        <v>0</v>
      </c>
      <c r="L9985" t="str">
        <f t="shared" si="1033"/>
        <v>La Cisterna43948</v>
      </c>
      <c r="M9985" s="9">
        <f t="shared" si="1031"/>
        <v>4</v>
      </c>
      <c r="N9985" t="str">
        <f t="shared" si="1028"/>
        <v>La Cisterna</v>
      </c>
      <c r="O9985" s="1">
        <f t="shared" si="1034"/>
        <v>43948</v>
      </c>
      <c r="P9985">
        <f>+VLOOKUP($N9985,[1]Hoja3!$A$4:$E$349,2,0)</f>
        <v>13</v>
      </c>
      <c r="Q9985">
        <f>+VLOOKUP($N9985,[1]Hoja3!$A$4:$E$349,3,0)</f>
        <v>13109</v>
      </c>
      <c r="R9985" t="str">
        <f>+VLOOKUP($N9985,[1]Hoja3!$A$4:$E$349,4,0)</f>
        <v>Metropolitana</v>
      </c>
      <c r="S9985" t="str">
        <f t="shared" si="1035"/>
        <v>La Cisterna439484</v>
      </c>
    </row>
    <row r="9986" spans="11:19" x14ac:dyDescent="0.3">
      <c r="K9986">
        <f t="shared" si="1027"/>
        <v>0</v>
      </c>
      <c r="L9986" t="str">
        <f t="shared" si="1033"/>
        <v>Melipilla43948</v>
      </c>
      <c r="M9986" s="9">
        <v>1</v>
      </c>
      <c r="N9986" t="s">
        <v>195</v>
      </c>
      <c r="O9986" s="1">
        <f t="shared" si="1034"/>
        <v>43948</v>
      </c>
      <c r="P9986">
        <f>+VLOOKUP($N9986,[1]Hoja3!$A$4:$E$349,2,0)</f>
        <v>13</v>
      </c>
      <c r="Q9986">
        <f>+VLOOKUP($N9986,[1]Hoja3!$A$4:$E$349,3,0)</f>
        <v>13501</v>
      </c>
      <c r="R9986" t="str">
        <f>+VLOOKUP($N9986,[1]Hoja3!$A$4:$E$349,4,0)</f>
        <v>Metropolitana</v>
      </c>
      <c r="S9986" t="str">
        <f t="shared" si="1035"/>
        <v>Melipilla439481</v>
      </c>
    </row>
    <row r="9987" spans="11:19" x14ac:dyDescent="0.3">
      <c r="K9987">
        <f t="shared" si="1027"/>
        <v>0</v>
      </c>
      <c r="L9987" t="str">
        <f t="shared" si="1033"/>
        <v>Melipilla43948</v>
      </c>
      <c r="M9987" s="9">
        <f t="shared" si="1031"/>
        <v>2</v>
      </c>
      <c r="N9987" t="str">
        <f t="shared" si="1028"/>
        <v>Melipilla</v>
      </c>
      <c r="O9987" s="1">
        <f t="shared" si="1034"/>
        <v>43948</v>
      </c>
      <c r="P9987">
        <f>+VLOOKUP($N9987,[1]Hoja3!$A$4:$E$349,2,0)</f>
        <v>13</v>
      </c>
      <c r="Q9987">
        <f>+VLOOKUP($N9987,[1]Hoja3!$A$4:$E$349,3,0)</f>
        <v>13501</v>
      </c>
      <c r="R9987" t="str">
        <f>+VLOOKUP($N9987,[1]Hoja3!$A$4:$E$349,4,0)</f>
        <v>Metropolitana</v>
      </c>
      <c r="S9987" t="str">
        <f t="shared" si="1035"/>
        <v>Melipilla439482</v>
      </c>
    </row>
    <row r="9988" spans="11:19" x14ac:dyDescent="0.3">
      <c r="K9988">
        <f t="shared" si="1027"/>
        <v>0</v>
      </c>
      <c r="L9988" t="str">
        <f t="shared" si="1033"/>
        <v>Melipilla43948</v>
      </c>
      <c r="M9988" s="9">
        <f t="shared" si="1031"/>
        <v>3</v>
      </c>
      <c r="N9988" t="str">
        <f t="shared" si="1028"/>
        <v>Melipilla</v>
      </c>
      <c r="O9988" s="1">
        <f t="shared" si="1034"/>
        <v>43948</v>
      </c>
      <c r="P9988">
        <f>+VLOOKUP($N9988,[1]Hoja3!$A$4:$E$349,2,0)</f>
        <v>13</v>
      </c>
      <c r="Q9988">
        <f>+VLOOKUP($N9988,[1]Hoja3!$A$4:$E$349,3,0)</f>
        <v>13501</v>
      </c>
      <c r="R9988" t="str">
        <f>+VLOOKUP($N9988,[1]Hoja3!$A$4:$E$349,4,0)</f>
        <v>Metropolitana</v>
      </c>
      <c r="S9988" t="str">
        <f t="shared" si="1035"/>
        <v>Melipilla439483</v>
      </c>
    </row>
    <row r="9989" spans="11:19" x14ac:dyDescent="0.3">
      <c r="K9989">
        <f t="shared" si="1027"/>
        <v>0</v>
      </c>
      <c r="L9989" t="str">
        <f t="shared" si="1033"/>
        <v>Melipilla43948</v>
      </c>
      <c r="M9989" s="9">
        <f t="shared" si="1031"/>
        <v>4</v>
      </c>
      <c r="N9989" t="str">
        <f t="shared" si="1028"/>
        <v>Melipilla</v>
      </c>
      <c r="O9989" s="1">
        <f t="shared" si="1034"/>
        <v>43948</v>
      </c>
      <c r="P9989">
        <f>+VLOOKUP($N9989,[1]Hoja3!$A$4:$E$349,2,0)</f>
        <v>13</v>
      </c>
      <c r="Q9989">
        <f>+VLOOKUP($N9989,[1]Hoja3!$A$4:$E$349,3,0)</f>
        <v>13501</v>
      </c>
      <c r="R9989" t="str">
        <f>+VLOOKUP($N9989,[1]Hoja3!$A$4:$E$349,4,0)</f>
        <v>Metropolitana</v>
      </c>
      <c r="S9989" t="str">
        <f t="shared" si="1035"/>
        <v>Melipilla439484</v>
      </c>
    </row>
    <row r="9990" spans="11:19" x14ac:dyDescent="0.3">
      <c r="K9990">
        <f t="shared" si="1027"/>
        <v>0</v>
      </c>
      <c r="L9990" t="str">
        <f t="shared" si="1033"/>
        <v>Renca43948</v>
      </c>
      <c r="M9990" s="9">
        <v>1</v>
      </c>
      <c r="N9990" t="s">
        <v>287</v>
      </c>
      <c r="O9990" s="1">
        <f t="shared" si="1034"/>
        <v>43948</v>
      </c>
      <c r="P9990">
        <f>+VLOOKUP($N9990,[1]Hoja3!$A$4:$E$349,2,0)</f>
        <v>13</v>
      </c>
      <c r="Q9990">
        <f>+VLOOKUP($N9990,[1]Hoja3!$A$4:$E$349,3,0)</f>
        <v>13128</v>
      </c>
      <c r="R9990" t="str">
        <f>+VLOOKUP($N9990,[1]Hoja3!$A$4:$E$349,4,0)</f>
        <v>Metropolitana</v>
      </c>
      <c r="S9990" t="str">
        <f t="shared" si="1035"/>
        <v>Renca439481</v>
      </c>
    </row>
    <row r="9991" spans="11:19" x14ac:dyDescent="0.3">
      <c r="K9991">
        <f t="shared" ref="K9991:K10054" si="1036">+COUNTIFS($L$6:$L$20000,B9991)</f>
        <v>0</v>
      </c>
      <c r="L9991" t="str">
        <f t="shared" si="1033"/>
        <v>Renca43948</v>
      </c>
      <c r="M9991" s="9">
        <f t="shared" si="1031"/>
        <v>2</v>
      </c>
      <c r="N9991" t="str">
        <f t="shared" si="1028"/>
        <v>Renca</v>
      </c>
      <c r="O9991" s="1">
        <f t="shared" si="1034"/>
        <v>43948</v>
      </c>
      <c r="P9991">
        <f>+VLOOKUP($N9991,[1]Hoja3!$A$4:$E$349,2,0)</f>
        <v>13</v>
      </c>
      <c r="Q9991">
        <f>+VLOOKUP($N9991,[1]Hoja3!$A$4:$E$349,3,0)</f>
        <v>13128</v>
      </c>
      <c r="R9991" t="str">
        <f>+VLOOKUP($N9991,[1]Hoja3!$A$4:$E$349,4,0)</f>
        <v>Metropolitana</v>
      </c>
      <c r="S9991" t="str">
        <f t="shared" si="1035"/>
        <v>Renca439482</v>
      </c>
    </row>
    <row r="9992" spans="11:19" x14ac:dyDescent="0.3">
      <c r="K9992">
        <f t="shared" si="1036"/>
        <v>0</v>
      </c>
      <c r="L9992" t="str">
        <f t="shared" si="1033"/>
        <v>Renca43948</v>
      </c>
      <c r="M9992" s="9">
        <f t="shared" si="1031"/>
        <v>3</v>
      </c>
      <c r="N9992" t="str">
        <f t="shared" si="1028"/>
        <v>Renca</v>
      </c>
      <c r="O9992" s="1">
        <f t="shared" si="1034"/>
        <v>43948</v>
      </c>
      <c r="P9992">
        <f>+VLOOKUP($N9992,[1]Hoja3!$A$4:$E$349,2,0)</f>
        <v>13</v>
      </c>
      <c r="Q9992">
        <f>+VLOOKUP($N9992,[1]Hoja3!$A$4:$E$349,3,0)</f>
        <v>13128</v>
      </c>
      <c r="R9992" t="str">
        <f>+VLOOKUP($N9992,[1]Hoja3!$A$4:$E$349,4,0)</f>
        <v>Metropolitana</v>
      </c>
      <c r="S9992" t="str">
        <f t="shared" si="1035"/>
        <v>Renca439483</v>
      </c>
    </row>
    <row r="9993" spans="11:19" x14ac:dyDescent="0.3">
      <c r="K9993">
        <f t="shared" si="1036"/>
        <v>0</v>
      </c>
      <c r="L9993" t="str">
        <f t="shared" si="1033"/>
        <v>Renca43948</v>
      </c>
      <c r="M9993" s="9">
        <f t="shared" si="1031"/>
        <v>4</v>
      </c>
      <c r="N9993" t="str">
        <f t="shared" si="1028"/>
        <v>Renca</v>
      </c>
      <c r="O9993" s="1">
        <f t="shared" si="1034"/>
        <v>43948</v>
      </c>
      <c r="P9993">
        <f>+VLOOKUP($N9993,[1]Hoja3!$A$4:$E$349,2,0)</f>
        <v>13</v>
      </c>
      <c r="Q9993">
        <f>+VLOOKUP($N9993,[1]Hoja3!$A$4:$E$349,3,0)</f>
        <v>13128</v>
      </c>
      <c r="R9993" t="str">
        <f>+VLOOKUP($N9993,[1]Hoja3!$A$4:$E$349,4,0)</f>
        <v>Metropolitana</v>
      </c>
      <c r="S9993" t="str">
        <f t="shared" si="1035"/>
        <v>Renca439484</v>
      </c>
    </row>
    <row r="9994" spans="11:19" x14ac:dyDescent="0.3">
      <c r="K9994">
        <f t="shared" si="1036"/>
        <v>0</v>
      </c>
      <c r="L9994" t="str">
        <f t="shared" si="1033"/>
        <v>Rengo43948</v>
      </c>
      <c r="M9994" s="9">
        <v>1</v>
      </c>
      <c r="N9994" t="s">
        <v>288</v>
      </c>
      <c r="O9994" s="1">
        <f t="shared" si="1034"/>
        <v>43948</v>
      </c>
      <c r="P9994">
        <f>+VLOOKUP($N9994,[1]Hoja3!$A$4:$E$349,2,0)</f>
        <v>6</v>
      </c>
      <c r="Q9994">
        <f>+VLOOKUP($N9994,[1]Hoja3!$A$4:$E$349,3,0)</f>
        <v>6115</v>
      </c>
      <c r="R9994" t="str">
        <f>+VLOOKUP($N9994,[1]Hoja3!$A$4:$E$349,4,0)</f>
        <v>O’Higgins</v>
      </c>
      <c r="S9994" t="str">
        <f t="shared" si="1035"/>
        <v>Rengo439481</v>
      </c>
    </row>
    <row r="9995" spans="11:19" x14ac:dyDescent="0.3">
      <c r="K9995">
        <f t="shared" si="1036"/>
        <v>0</v>
      </c>
      <c r="L9995" t="str">
        <f t="shared" si="1033"/>
        <v>Rengo43948</v>
      </c>
      <c r="M9995" s="9">
        <f t="shared" si="1031"/>
        <v>2</v>
      </c>
      <c r="N9995" t="str">
        <f t="shared" si="1028"/>
        <v>Rengo</v>
      </c>
      <c r="O9995" s="1">
        <f t="shared" si="1034"/>
        <v>43948</v>
      </c>
      <c r="P9995">
        <f>+VLOOKUP($N9995,[1]Hoja3!$A$4:$E$349,2,0)</f>
        <v>6</v>
      </c>
      <c r="Q9995">
        <f>+VLOOKUP($N9995,[1]Hoja3!$A$4:$E$349,3,0)</f>
        <v>6115</v>
      </c>
      <c r="R9995" t="str">
        <f>+VLOOKUP($N9995,[1]Hoja3!$A$4:$E$349,4,0)</f>
        <v>O’Higgins</v>
      </c>
      <c r="S9995" t="str">
        <f t="shared" si="1035"/>
        <v>Rengo439482</v>
      </c>
    </row>
    <row r="9996" spans="11:19" x14ac:dyDescent="0.3">
      <c r="K9996">
        <f t="shared" si="1036"/>
        <v>0</v>
      </c>
      <c r="L9996" t="str">
        <f t="shared" si="1033"/>
        <v>Rengo43948</v>
      </c>
      <c r="M9996" s="9">
        <f t="shared" si="1031"/>
        <v>3</v>
      </c>
      <c r="N9996" t="str">
        <f t="shared" si="1028"/>
        <v>Rengo</v>
      </c>
      <c r="O9996" s="1">
        <f t="shared" si="1034"/>
        <v>43948</v>
      </c>
      <c r="P9996">
        <f>+VLOOKUP($N9996,[1]Hoja3!$A$4:$E$349,2,0)</f>
        <v>6</v>
      </c>
      <c r="Q9996">
        <f>+VLOOKUP($N9996,[1]Hoja3!$A$4:$E$349,3,0)</f>
        <v>6115</v>
      </c>
      <c r="R9996" t="str">
        <f>+VLOOKUP($N9996,[1]Hoja3!$A$4:$E$349,4,0)</f>
        <v>O’Higgins</v>
      </c>
      <c r="S9996" t="str">
        <f t="shared" si="1035"/>
        <v>Rengo439483</v>
      </c>
    </row>
    <row r="9997" spans="11:19" x14ac:dyDescent="0.3">
      <c r="K9997">
        <f t="shared" si="1036"/>
        <v>0</v>
      </c>
      <c r="L9997" t="str">
        <f t="shared" si="1033"/>
        <v>Rengo43948</v>
      </c>
      <c r="M9997" s="9">
        <f t="shared" si="1031"/>
        <v>4</v>
      </c>
      <c r="N9997" t="str">
        <f t="shared" si="1028"/>
        <v>Rengo</v>
      </c>
      <c r="O9997" s="1">
        <f t="shared" si="1034"/>
        <v>43948</v>
      </c>
      <c r="P9997">
        <f>+VLOOKUP($N9997,[1]Hoja3!$A$4:$E$349,2,0)</f>
        <v>6</v>
      </c>
      <c r="Q9997">
        <f>+VLOOKUP($N9997,[1]Hoja3!$A$4:$E$349,3,0)</f>
        <v>6115</v>
      </c>
      <c r="R9997" t="str">
        <f>+VLOOKUP($N9997,[1]Hoja3!$A$4:$E$349,4,0)</f>
        <v>O’Higgins</v>
      </c>
      <c r="S9997" t="str">
        <f t="shared" si="1035"/>
        <v>Rengo439484</v>
      </c>
    </row>
    <row r="9998" spans="11:19" x14ac:dyDescent="0.3">
      <c r="K9998">
        <f t="shared" si="1036"/>
        <v>0</v>
      </c>
      <c r="L9998" t="str">
        <f t="shared" si="1033"/>
        <v>Cerrillos43948</v>
      </c>
      <c r="M9998" s="9">
        <v>1</v>
      </c>
      <c r="N9998" t="s">
        <v>60</v>
      </c>
      <c r="O9998" s="1">
        <f t="shared" ref="N9998:O10013" si="1037">+O9997</f>
        <v>43948</v>
      </c>
      <c r="P9998">
        <f>+VLOOKUP($N9998,[1]Hoja3!$A$4:$E$349,2,0)</f>
        <v>13</v>
      </c>
      <c r="Q9998">
        <f>+VLOOKUP($N9998,[1]Hoja3!$A$4:$E$349,3,0)</f>
        <v>13102</v>
      </c>
      <c r="R9998" t="str">
        <f>+VLOOKUP($N9998,[1]Hoja3!$A$4:$E$349,4,0)</f>
        <v>Metropolitana</v>
      </c>
      <c r="S9998" t="str">
        <f t="shared" si="1035"/>
        <v>Cerrillos439481</v>
      </c>
    </row>
    <row r="9999" spans="11:19" x14ac:dyDescent="0.3">
      <c r="K9999">
        <f t="shared" si="1036"/>
        <v>0</v>
      </c>
      <c r="L9999" t="str">
        <f t="shared" si="1033"/>
        <v>Cerrillos43948</v>
      </c>
      <c r="M9999" s="9">
        <f t="shared" si="1031"/>
        <v>2</v>
      </c>
      <c r="N9999" t="str">
        <f t="shared" ref="N9998:N10061" si="1038">+N9998</f>
        <v>Cerrillos</v>
      </c>
      <c r="O9999" s="1">
        <f t="shared" si="1037"/>
        <v>43948</v>
      </c>
      <c r="P9999">
        <f>+VLOOKUP($N9999,[1]Hoja3!$A$4:$E$349,2,0)</f>
        <v>13</v>
      </c>
      <c r="Q9999">
        <f>+VLOOKUP($N9999,[1]Hoja3!$A$4:$E$349,3,0)</f>
        <v>13102</v>
      </c>
      <c r="R9999" t="str">
        <f>+VLOOKUP($N9999,[1]Hoja3!$A$4:$E$349,4,0)</f>
        <v>Metropolitana</v>
      </c>
      <c r="S9999" t="str">
        <f t="shared" si="1035"/>
        <v>Cerrillos439482</v>
      </c>
    </row>
    <row r="10000" spans="11:19" x14ac:dyDescent="0.3">
      <c r="K10000">
        <f t="shared" si="1036"/>
        <v>0</v>
      </c>
      <c r="L10000" t="str">
        <f t="shared" si="1033"/>
        <v>Cerrillos43948</v>
      </c>
      <c r="M10000" s="9">
        <f t="shared" si="1031"/>
        <v>3</v>
      </c>
      <c r="N10000" t="str">
        <f t="shared" si="1038"/>
        <v>Cerrillos</v>
      </c>
      <c r="O10000" s="1">
        <f t="shared" si="1037"/>
        <v>43948</v>
      </c>
      <c r="P10000">
        <f>+VLOOKUP($N10000,[1]Hoja3!$A$4:$E$349,2,0)</f>
        <v>13</v>
      </c>
      <c r="Q10000">
        <f>+VLOOKUP($N10000,[1]Hoja3!$A$4:$E$349,3,0)</f>
        <v>13102</v>
      </c>
      <c r="R10000" t="str">
        <f>+VLOOKUP($N10000,[1]Hoja3!$A$4:$E$349,4,0)</f>
        <v>Metropolitana</v>
      </c>
      <c r="S10000" t="str">
        <f t="shared" si="1035"/>
        <v>Cerrillos439483</v>
      </c>
    </row>
    <row r="10001" spans="11:19" x14ac:dyDescent="0.3">
      <c r="K10001">
        <f t="shared" si="1036"/>
        <v>0</v>
      </c>
      <c r="L10001" t="str">
        <f t="shared" si="1033"/>
        <v>Cerrillos43948</v>
      </c>
      <c r="M10001" s="9">
        <f t="shared" si="1031"/>
        <v>4</v>
      </c>
      <c r="N10001" t="str">
        <f t="shared" si="1038"/>
        <v>Cerrillos</v>
      </c>
      <c r="O10001" s="1">
        <f t="shared" si="1037"/>
        <v>43948</v>
      </c>
      <c r="P10001">
        <f>+VLOOKUP($N10001,[1]Hoja3!$A$4:$E$349,2,0)</f>
        <v>13</v>
      </c>
      <c r="Q10001">
        <f>+VLOOKUP($N10001,[1]Hoja3!$A$4:$E$349,3,0)</f>
        <v>13102</v>
      </c>
      <c r="R10001" t="str">
        <f>+VLOOKUP($N10001,[1]Hoja3!$A$4:$E$349,4,0)</f>
        <v>Metropolitana</v>
      </c>
      <c r="S10001" t="str">
        <f t="shared" si="1035"/>
        <v>Cerrillos439484</v>
      </c>
    </row>
    <row r="10002" spans="11:19" x14ac:dyDescent="0.3">
      <c r="K10002">
        <f t="shared" si="1036"/>
        <v>0</v>
      </c>
      <c r="L10002" t="str">
        <f t="shared" si="1033"/>
        <v>Cerrillos43948</v>
      </c>
      <c r="M10002" s="9">
        <f t="shared" si="1031"/>
        <v>5</v>
      </c>
      <c r="N10002" t="str">
        <f t="shared" si="1038"/>
        <v>Cerrillos</v>
      </c>
      <c r="O10002" s="1">
        <f t="shared" si="1037"/>
        <v>43948</v>
      </c>
      <c r="P10002">
        <f>+VLOOKUP($N10002,[1]Hoja3!$A$4:$E$349,2,0)</f>
        <v>13</v>
      </c>
      <c r="Q10002">
        <f>+VLOOKUP($N10002,[1]Hoja3!$A$4:$E$349,3,0)</f>
        <v>13102</v>
      </c>
      <c r="R10002" t="str">
        <f>+VLOOKUP($N10002,[1]Hoja3!$A$4:$E$349,4,0)</f>
        <v>Metropolitana</v>
      </c>
      <c r="S10002" t="str">
        <f t="shared" si="1035"/>
        <v>Cerrillos439485</v>
      </c>
    </row>
    <row r="10003" spans="11:19" x14ac:dyDescent="0.3">
      <c r="K10003">
        <f t="shared" si="1036"/>
        <v>0</v>
      </c>
      <c r="L10003" t="str">
        <f t="shared" si="1033"/>
        <v>Lo Barnechea43948</v>
      </c>
      <c r="M10003" s="9">
        <v>1</v>
      </c>
      <c r="N10003" t="s">
        <v>168</v>
      </c>
      <c r="O10003" s="1">
        <f t="shared" si="1037"/>
        <v>43948</v>
      </c>
      <c r="P10003">
        <f>+VLOOKUP($N10003,[1]Hoja3!$A$4:$E$349,2,0)</f>
        <v>13</v>
      </c>
      <c r="Q10003">
        <f>+VLOOKUP($N10003,[1]Hoja3!$A$4:$E$349,3,0)</f>
        <v>13115</v>
      </c>
      <c r="R10003" t="str">
        <f>+VLOOKUP($N10003,[1]Hoja3!$A$4:$E$349,4,0)</f>
        <v>Metropolitana</v>
      </c>
      <c r="S10003" t="str">
        <f t="shared" si="1035"/>
        <v>Lo Barnechea439481</v>
      </c>
    </row>
    <row r="10004" spans="11:19" x14ac:dyDescent="0.3">
      <c r="K10004">
        <f t="shared" si="1036"/>
        <v>0</v>
      </c>
      <c r="L10004" t="str">
        <f t="shared" si="1033"/>
        <v>Lo Barnechea43948</v>
      </c>
      <c r="M10004" s="9">
        <f t="shared" si="1031"/>
        <v>2</v>
      </c>
      <c r="N10004" t="str">
        <f t="shared" si="1038"/>
        <v>Lo Barnechea</v>
      </c>
      <c r="O10004" s="1">
        <f t="shared" si="1037"/>
        <v>43948</v>
      </c>
      <c r="P10004">
        <f>+VLOOKUP($N10004,[1]Hoja3!$A$4:$E$349,2,0)</f>
        <v>13</v>
      </c>
      <c r="Q10004">
        <f>+VLOOKUP($N10004,[1]Hoja3!$A$4:$E$349,3,0)</f>
        <v>13115</v>
      </c>
      <c r="R10004" t="str">
        <f>+VLOOKUP($N10004,[1]Hoja3!$A$4:$E$349,4,0)</f>
        <v>Metropolitana</v>
      </c>
      <c r="S10004" t="str">
        <f t="shared" si="1035"/>
        <v>Lo Barnechea439482</v>
      </c>
    </row>
    <row r="10005" spans="11:19" x14ac:dyDescent="0.3">
      <c r="K10005">
        <f t="shared" si="1036"/>
        <v>0</v>
      </c>
      <c r="L10005" t="str">
        <f t="shared" si="1033"/>
        <v>Lo Barnechea43948</v>
      </c>
      <c r="M10005" s="9">
        <f t="shared" si="1031"/>
        <v>3</v>
      </c>
      <c r="N10005" t="str">
        <f t="shared" si="1038"/>
        <v>Lo Barnechea</v>
      </c>
      <c r="O10005" s="1">
        <f t="shared" si="1037"/>
        <v>43948</v>
      </c>
      <c r="P10005">
        <f>+VLOOKUP($N10005,[1]Hoja3!$A$4:$E$349,2,0)</f>
        <v>13</v>
      </c>
      <c r="Q10005">
        <f>+VLOOKUP($N10005,[1]Hoja3!$A$4:$E$349,3,0)</f>
        <v>13115</v>
      </c>
      <c r="R10005" t="str">
        <f>+VLOOKUP($N10005,[1]Hoja3!$A$4:$E$349,4,0)</f>
        <v>Metropolitana</v>
      </c>
      <c r="S10005" t="str">
        <f t="shared" si="1035"/>
        <v>Lo Barnechea439483</v>
      </c>
    </row>
    <row r="10006" spans="11:19" x14ac:dyDescent="0.3">
      <c r="K10006">
        <f t="shared" si="1036"/>
        <v>0</v>
      </c>
      <c r="L10006" t="str">
        <f t="shared" si="1033"/>
        <v>Lo Barnechea43948</v>
      </c>
      <c r="M10006" s="9">
        <f t="shared" si="1031"/>
        <v>4</v>
      </c>
      <c r="N10006" t="str">
        <f t="shared" si="1038"/>
        <v>Lo Barnechea</v>
      </c>
      <c r="O10006" s="1">
        <f t="shared" si="1037"/>
        <v>43948</v>
      </c>
      <c r="P10006">
        <f>+VLOOKUP($N10006,[1]Hoja3!$A$4:$E$349,2,0)</f>
        <v>13</v>
      </c>
      <c r="Q10006">
        <f>+VLOOKUP($N10006,[1]Hoja3!$A$4:$E$349,3,0)</f>
        <v>13115</v>
      </c>
      <c r="R10006" t="str">
        <f>+VLOOKUP($N10006,[1]Hoja3!$A$4:$E$349,4,0)</f>
        <v>Metropolitana</v>
      </c>
      <c r="S10006" t="str">
        <f t="shared" si="1035"/>
        <v>Lo Barnechea439484</v>
      </c>
    </row>
    <row r="10007" spans="11:19" x14ac:dyDescent="0.3">
      <c r="K10007">
        <f t="shared" si="1036"/>
        <v>0</v>
      </c>
      <c r="L10007" t="str">
        <f t="shared" si="1033"/>
        <v>Lo Barnechea43948</v>
      </c>
      <c r="M10007" s="9">
        <f t="shared" si="1031"/>
        <v>5</v>
      </c>
      <c r="N10007" t="str">
        <f t="shared" si="1038"/>
        <v>Lo Barnechea</v>
      </c>
      <c r="O10007" s="1">
        <f t="shared" si="1037"/>
        <v>43948</v>
      </c>
      <c r="P10007">
        <f>+VLOOKUP($N10007,[1]Hoja3!$A$4:$E$349,2,0)</f>
        <v>13</v>
      </c>
      <c r="Q10007">
        <f>+VLOOKUP($N10007,[1]Hoja3!$A$4:$E$349,3,0)</f>
        <v>13115</v>
      </c>
      <c r="R10007" t="str">
        <f>+VLOOKUP($N10007,[1]Hoja3!$A$4:$E$349,4,0)</f>
        <v>Metropolitana</v>
      </c>
      <c r="S10007" t="str">
        <f t="shared" si="1035"/>
        <v>Lo Barnechea439485</v>
      </c>
    </row>
    <row r="10008" spans="11:19" x14ac:dyDescent="0.3">
      <c r="K10008">
        <f t="shared" si="1036"/>
        <v>0</v>
      </c>
      <c r="L10008" t="str">
        <f t="shared" si="1033"/>
        <v>Padre Las Casas43948</v>
      </c>
      <c r="M10008" s="9">
        <v>1</v>
      </c>
      <c r="N10008" t="s">
        <v>217</v>
      </c>
      <c r="O10008" s="1">
        <f t="shared" si="1037"/>
        <v>43948</v>
      </c>
      <c r="P10008">
        <f>+VLOOKUP($N10008,[1]Hoja3!$A$4:$E$349,2,0)</f>
        <v>9</v>
      </c>
      <c r="Q10008">
        <f>+VLOOKUP($N10008,[1]Hoja3!$A$4:$E$349,3,0)</f>
        <v>9112</v>
      </c>
      <c r="R10008" t="str">
        <f>+VLOOKUP($N10008,[1]Hoja3!$A$4:$E$349,4,0)</f>
        <v>Araucanía</v>
      </c>
      <c r="S10008" t="str">
        <f t="shared" si="1035"/>
        <v>Padre Las Casas439481</v>
      </c>
    </row>
    <row r="10009" spans="11:19" x14ac:dyDescent="0.3">
      <c r="K10009">
        <f t="shared" si="1036"/>
        <v>0</v>
      </c>
      <c r="L10009" t="str">
        <f t="shared" si="1033"/>
        <v>Padre Las Casas43948</v>
      </c>
      <c r="M10009" s="9">
        <f t="shared" si="1031"/>
        <v>2</v>
      </c>
      <c r="N10009" t="str">
        <f t="shared" si="1038"/>
        <v>Padre Las Casas</v>
      </c>
      <c r="O10009" s="1">
        <f t="shared" si="1037"/>
        <v>43948</v>
      </c>
      <c r="P10009">
        <f>+VLOOKUP($N10009,[1]Hoja3!$A$4:$E$349,2,0)</f>
        <v>9</v>
      </c>
      <c r="Q10009">
        <f>+VLOOKUP($N10009,[1]Hoja3!$A$4:$E$349,3,0)</f>
        <v>9112</v>
      </c>
      <c r="R10009" t="str">
        <f>+VLOOKUP($N10009,[1]Hoja3!$A$4:$E$349,4,0)</f>
        <v>Araucanía</v>
      </c>
      <c r="S10009" t="str">
        <f t="shared" si="1035"/>
        <v>Padre Las Casas439482</v>
      </c>
    </row>
    <row r="10010" spans="11:19" x14ac:dyDescent="0.3">
      <c r="K10010">
        <f t="shared" si="1036"/>
        <v>0</v>
      </c>
      <c r="L10010" t="str">
        <f t="shared" si="1033"/>
        <v>Padre Las Casas43948</v>
      </c>
      <c r="M10010" s="9">
        <f t="shared" si="1031"/>
        <v>3</v>
      </c>
      <c r="N10010" t="str">
        <f t="shared" si="1038"/>
        <v>Padre Las Casas</v>
      </c>
      <c r="O10010" s="1">
        <f t="shared" si="1037"/>
        <v>43948</v>
      </c>
      <c r="P10010">
        <f>+VLOOKUP($N10010,[1]Hoja3!$A$4:$E$349,2,0)</f>
        <v>9</v>
      </c>
      <c r="Q10010">
        <f>+VLOOKUP($N10010,[1]Hoja3!$A$4:$E$349,3,0)</f>
        <v>9112</v>
      </c>
      <c r="R10010" t="str">
        <f>+VLOOKUP($N10010,[1]Hoja3!$A$4:$E$349,4,0)</f>
        <v>Araucanía</v>
      </c>
      <c r="S10010" t="str">
        <f t="shared" si="1035"/>
        <v>Padre Las Casas439483</v>
      </c>
    </row>
    <row r="10011" spans="11:19" x14ac:dyDescent="0.3">
      <c r="K10011">
        <f t="shared" si="1036"/>
        <v>0</v>
      </c>
      <c r="L10011" t="str">
        <f t="shared" si="1033"/>
        <v>Padre Las Casas43948</v>
      </c>
      <c r="M10011" s="9">
        <f t="shared" si="1031"/>
        <v>4</v>
      </c>
      <c r="N10011" t="str">
        <f t="shared" si="1038"/>
        <v>Padre Las Casas</v>
      </c>
      <c r="O10011" s="1">
        <f t="shared" si="1037"/>
        <v>43948</v>
      </c>
      <c r="P10011">
        <f>+VLOOKUP($N10011,[1]Hoja3!$A$4:$E$349,2,0)</f>
        <v>9</v>
      </c>
      <c r="Q10011">
        <f>+VLOOKUP($N10011,[1]Hoja3!$A$4:$E$349,3,0)</f>
        <v>9112</v>
      </c>
      <c r="R10011" t="str">
        <f>+VLOOKUP($N10011,[1]Hoja3!$A$4:$E$349,4,0)</f>
        <v>Araucanía</v>
      </c>
      <c r="S10011" t="str">
        <f t="shared" si="1035"/>
        <v>Padre Las Casas439484</v>
      </c>
    </row>
    <row r="10012" spans="11:19" x14ac:dyDescent="0.3">
      <c r="K10012">
        <f t="shared" si="1036"/>
        <v>0</v>
      </c>
      <c r="L10012" t="str">
        <f t="shared" si="1033"/>
        <v>Padre Las Casas43948</v>
      </c>
      <c r="M10012" s="9">
        <f t="shared" si="1031"/>
        <v>5</v>
      </c>
      <c r="N10012" t="str">
        <f t="shared" si="1038"/>
        <v>Padre Las Casas</v>
      </c>
      <c r="O10012" s="1">
        <f t="shared" si="1037"/>
        <v>43948</v>
      </c>
      <c r="P10012">
        <f>+VLOOKUP($N10012,[1]Hoja3!$A$4:$E$349,2,0)</f>
        <v>9</v>
      </c>
      <c r="Q10012">
        <f>+VLOOKUP($N10012,[1]Hoja3!$A$4:$E$349,3,0)</f>
        <v>9112</v>
      </c>
      <c r="R10012" t="str">
        <f>+VLOOKUP($N10012,[1]Hoja3!$A$4:$E$349,4,0)</f>
        <v>Araucanía</v>
      </c>
      <c r="S10012" t="str">
        <f t="shared" si="1035"/>
        <v>Padre Las Casas439485</v>
      </c>
    </row>
    <row r="10013" spans="11:19" x14ac:dyDescent="0.3">
      <c r="K10013">
        <f t="shared" si="1036"/>
        <v>0</v>
      </c>
      <c r="L10013" t="str">
        <f t="shared" si="1033"/>
        <v>Penaflor43948</v>
      </c>
      <c r="M10013" s="9">
        <v>1</v>
      </c>
      <c r="N10013" t="s">
        <v>232</v>
      </c>
      <c r="O10013" s="1">
        <f t="shared" si="1037"/>
        <v>43948</v>
      </c>
      <c r="P10013">
        <f>+VLOOKUP($N10013,[1]Hoja3!$A$4:$E$349,2,0)</f>
        <v>13</v>
      </c>
      <c r="Q10013">
        <f>+VLOOKUP($N10013,[1]Hoja3!$A$4:$E$349,3,0)</f>
        <v>13605</v>
      </c>
      <c r="R10013" t="str">
        <f>+VLOOKUP($N10013,[1]Hoja3!$A$4:$E$349,4,0)</f>
        <v>Metropolitana</v>
      </c>
      <c r="S10013" t="str">
        <f t="shared" si="1035"/>
        <v>Penaflor439481</v>
      </c>
    </row>
    <row r="10014" spans="11:19" x14ac:dyDescent="0.3">
      <c r="K10014">
        <f t="shared" si="1036"/>
        <v>0</v>
      </c>
      <c r="L10014" t="str">
        <f t="shared" si="1033"/>
        <v>Penaflor43948</v>
      </c>
      <c r="M10014" s="9">
        <f t="shared" ref="M10014:M10077" si="1039">+M10013+1</f>
        <v>2</v>
      </c>
      <c r="N10014" t="str">
        <f t="shared" si="1038"/>
        <v>Penaflor</v>
      </c>
      <c r="O10014" s="1">
        <f t="shared" ref="N10014:O10029" si="1040">+O10013</f>
        <v>43948</v>
      </c>
      <c r="P10014">
        <f>+VLOOKUP($N10014,[1]Hoja3!$A$4:$E$349,2,0)</f>
        <v>13</v>
      </c>
      <c r="Q10014">
        <f>+VLOOKUP($N10014,[1]Hoja3!$A$4:$E$349,3,0)</f>
        <v>13605</v>
      </c>
      <c r="R10014" t="str">
        <f>+VLOOKUP($N10014,[1]Hoja3!$A$4:$E$349,4,0)</f>
        <v>Metropolitana</v>
      </c>
      <c r="S10014" t="str">
        <f t="shared" si="1035"/>
        <v>Penaflor439482</v>
      </c>
    </row>
    <row r="10015" spans="11:19" x14ac:dyDescent="0.3">
      <c r="K10015">
        <f t="shared" si="1036"/>
        <v>0</v>
      </c>
      <c r="L10015" t="str">
        <f t="shared" si="1033"/>
        <v>Penaflor43948</v>
      </c>
      <c r="M10015" s="9">
        <f t="shared" si="1039"/>
        <v>3</v>
      </c>
      <c r="N10015" t="str">
        <f t="shared" si="1038"/>
        <v>Penaflor</v>
      </c>
      <c r="O10015" s="1">
        <f t="shared" si="1040"/>
        <v>43948</v>
      </c>
      <c r="P10015">
        <f>+VLOOKUP($N10015,[1]Hoja3!$A$4:$E$349,2,0)</f>
        <v>13</v>
      </c>
      <c r="Q10015">
        <f>+VLOOKUP($N10015,[1]Hoja3!$A$4:$E$349,3,0)</f>
        <v>13605</v>
      </c>
      <c r="R10015" t="str">
        <f>+VLOOKUP($N10015,[1]Hoja3!$A$4:$E$349,4,0)</f>
        <v>Metropolitana</v>
      </c>
      <c r="S10015" t="str">
        <f t="shared" si="1035"/>
        <v>Penaflor439483</v>
      </c>
    </row>
    <row r="10016" spans="11:19" x14ac:dyDescent="0.3">
      <c r="K10016">
        <f t="shared" si="1036"/>
        <v>0</v>
      </c>
      <c r="L10016" t="str">
        <f t="shared" si="1033"/>
        <v>Penaflor43948</v>
      </c>
      <c r="M10016" s="9">
        <f t="shared" si="1039"/>
        <v>4</v>
      </c>
      <c r="N10016" t="str">
        <f t="shared" si="1038"/>
        <v>Penaflor</v>
      </c>
      <c r="O10016" s="1">
        <f t="shared" si="1040"/>
        <v>43948</v>
      </c>
      <c r="P10016">
        <f>+VLOOKUP($N10016,[1]Hoja3!$A$4:$E$349,2,0)</f>
        <v>13</v>
      </c>
      <c r="Q10016">
        <f>+VLOOKUP($N10016,[1]Hoja3!$A$4:$E$349,3,0)</f>
        <v>13605</v>
      </c>
      <c r="R10016" t="str">
        <f>+VLOOKUP($N10016,[1]Hoja3!$A$4:$E$349,4,0)</f>
        <v>Metropolitana</v>
      </c>
      <c r="S10016" t="str">
        <f t="shared" si="1035"/>
        <v>Penaflor439484</v>
      </c>
    </row>
    <row r="10017" spans="11:19" x14ac:dyDescent="0.3">
      <c r="K10017">
        <f t="shared" si="1036"/>
        <v>0</v>
      </c>
      <c r="L10017" t="str">
        <f t="shared" si="1033"/>
        <v>Penaflor43948</v>
      </c>
      <c r="M10017" s="9">
        <f t="shared" si="1039"/>
        <v>5</v>
      </c>
      <c r="N10017" t="str">
        <f t="shared" si="1038"/>
        <v>Penaflor</v>
      </c>
      <c r="O10017" s="1">
        <f t="shared" si="1040"/>
        <v>43948</v>
      </c>
      <c r="P10017">
        <f>+VLOOKUP($N10017,[1]Hoja3!$A$4:$E$349,2,0)</f>
        <v>13</v>
      </c>
      <c r="Q10017">
        <f>+VLOOKUP($N10017,[1]Hoja3!$A$4:$E$349,3,0)</f>
        <v>13605</v>
      </c>
      <c r="R10017" t="str">
        <f>+VLOOKUP($N10017,[1]Hoja3!$A$4:$E$349,4,0)</f>
        <v>Metropolitana</v>
      </c>
      <c r="S10017" t="str">
        <f t="shared" si="1035"/>
        <v>Penaflor439485</v>
      </c>
    </row>
    <row r="10018" spans="11:19" x14ac:dyDescent="0.3">
      <c r="K10018">
        <f t="shared" si="1036"/>
        <v>0</v>
      </c>
      <c r="L10018" t="str">
        <f t="shared" si="1033"/>
        <v>Vallenar43948</v>
      </c>
      <c r="M10018" s="9">
        <v>1</v>
      </c>
      <c r="N10018" t="s">
        <v>351</v>
      </c>
      <c r="O10018" s="1">
        <f t="shared" si="1040"/>
        <v>43948</v>
      </c>
      <c r="P10018">
        <f>+VLOOKUP($N10018,[1]Hoja3!$A$4:$E$349,2,0)</f>
        <v>3</v>
      </c>
      <c r="Q10018">
        <f>+VLOOKUP($N10018,[1]Hoja3!$A$4:$E$349,3,0)</f>
        <v>3301</v>
      </c>
      <c r="R10018" t="str">
        <f>+VLOOKUP($N10018,[1]Hoja3!$A$4:$E$349,4,0)</f>
        <v>Atacama</v>
      </c>
      <c r="S10018" t="str">
        <f t="shared" si="1035"/>
        <v>Vallenar439481</v>
      </c>
    </row>
    <row r="10019" spans="11:19" x14ac:dyDescent="0.3">
      <c r="K10019">
        <f t="shared" si="1036"/>
        <v>0</v>
      </c>
      <c r="L10019" t="str">
        <f t="shared" si="1033"/>
        <v>Vallenar43948</v>
      </c>
      <c r="M10019" s="9">
        <f t="shared" si="1039"/>
        <v>2</v>
      </c>
      <c r="N10019" t="str">
        <f t="shared" si="1038"/>
        <v>Vallenar</v>
      </c>
      <c r="O10019" s="1">
        <f t="shared" si="1040"/>
        <v>43948</v>
      </c>
      <c r="P10019">
        <f>+VLOOKUP($N10019,[1]Hoja3!$A$4:$E$349,2,0)</f>
        <v>3</v>
      </c>
      <c r="Q10019">
        <f>+VLOOKUP($N10019,[1]Hoja3!$A$4:$E$349,3,0)</f>
        <v>3301</v>
      </c>
      <c r="R10019" t="str">
        <f>+VLOOKUP($N10019,[1]Hoja3!$A$4:$E$349,4,0)</f>
        <v>Atacama</v>
      </c>
      <c r="S10019" t="str">
        <f t="shared" si="1035"/>
        <v>Vallenar439482</v>
      </c>
    </row>
    <row r="10020" spans="11:19" x14ac:dyDescent="0.3">
      <c r="K10020">
        <f t="shared" si="1036"/>
        <v>0</v>
      </c>
      <c r="L10020" t="str">
        <f t="shared" si="1033"/>
        <v>Vallenar43948</v>
      </c>
      <c r="M10020" s="9">
        <f t="shared" si="1039"/>
        <v>3</v>
      </c>
      <c r="N10020" t="str">
        <f t="shared" si="1038"/>
        <v>Vallenar</v>
      </c>
      <c r="O10020" s="1">
        <f t="shared" si="1040"/>
        <v>43948</v>
      </c>
      <c r="P10020">
        <f>+VLOOKUP($N10020,[1]Hoja3!$A$4:$E$349,2,0)</f>
        <v>3</v>
      </c>
      <c r="Q10020">
        <f>+VLOOKUP($N10020,[1]Hoja3!$A$4:$E$349,3,0)</f>
        <v>3301</v>
      </c>
      <c r="R10020" t="str">
        <f>+VLOOKUP($N10020,[1]Hoja3!$A$4:$E$349,4,0)</f>
        <v>Atacama</v>
      </c>
      <c r="S10020" t="str">
        <f t="shared" si="1035"/>
        <v>Vallenar439483</v>
      </c>
    </row>
    <row r="10021" spans="11:19" x14ac:dyDescent="0.3">
      <c r="K10021">
        <f t="shared" si="1036"/>
        <v>0</v>
      </c>
      <c r="L10021" t="str">
        <f t="shared" si="1033"/>
        <v>Vallenar43948</v>
      </c>
      <c r="M10021" s="9">
        <f t="shared" si="1039"/>
        <v>4</v>
      </c>
      <c r="N10021" t="str">
        <f t="shared" si="1038"/>
        <v>Vallenar</v>
      </c>
      <c r="O10021" s="1">
        <f t="shared" si="1040"/>
        <v>43948</v>
      </c>
      <c r="P10021">
        <f>+VLOOKUP($N10021,[1]Hoja3!$A$4:$E$349,2,0)</f>
        <v>3</v>
      </c>
      <c r="Q10021">
        <f>+VLOOKUP($N10021,[1]Hoja3!$A$4:$E$349,3,0)</f>
        <v>3301</v>
      </c>
      <c r="R10021" t="str">
        <f>+VLOOKUP($N10021,[1]Hoja3!$A$4:$E$349,4,0)</f>
        <v>Atacama</v>
      </c>
      <c r="S10021" t="str">
        <f t="shared" si="1035"/>
        <v>Vallenar439484</v>
      </c>
    </row>
    <row r="10022" spans="11:19" x14ac:dyDescent="0.3">
      <c r="K10022">
        <f t="shared" si="1036"/>
        <v>0</v>
      </c>
      <c r="L10022" t="str">
        <f t="shared" si="1033"/>
        <v>Vallenar43948</v>
      </c>
      <c r="M10022" s="9">
        <f t="shared" si="1039"/>
        <v>5</v>
      </c>
      <c r="N10022" t="str">
        <f t="shared" si="1038"/>
        <v>Vallenar</v>
      </c>
      <c r="O10022" s="1">
        <f t="shared" si="1040"/>
        <v>43948</v>
      </c>
      <c r="P10022">
        <f>+VLOOKUP($N10022,[1]Hoja3!$A$4:$E$349,2,0)</f>
        <v>3</v>
      </c>
      <c r="Q10022">
        <f>+VLOOKUP($N10022,[1]Hoja3!$A$4:$E$349,3,0)</f>
        <v>3301</v>
      </c>
      <c r="R10022" t="str">
        <f>+VLOOKUP($N10022,[1]Hoja3!$A$4:$E$349,4,0)</f>
        <v>Atacama</v>
      </c>
      <c r="S10022" t="str">
        <f t="shared" si="1035"/>
        <v>Vallenar439485</v>
      </c>
    </row>
    <row r="10023" spans="11:19" x14ac:dyDescent="0.3">
      <c r="K10023">
        <f t="shared" si="1036"/>
        <v>0</v>
      </c>
      <c r="L10023" t="str">
        <f t="shared" si="1033"/>
        <v>Vitacura43948</v>
      </c>
      <c r="M10023" s="9">
        <v>1</v>
      </c>
      <c r="N10023" t="s">
        <v>360</v>
      </c>
      <c r="O10023" s="1">
        <f t="shared" si="1040"/>
        <v>43948</v>
      </c>
      <c r="P10023">
        <f>+VLOOKUP($N10023,[1]Hoja3!$A$4:$E$349,2,0)</f>
        <v>13</v>
      </c>
      <c r="Q10023">
        <f>+VLOOKUP($N10023,[1]Hoja3!$A$4:$E$349,3,0)</f>
        <v>13132</v>
      </c>
      <c r="R10023" t="str">
        <f>+VLOOKUP($N10023,[1]Hoja3!$A$4:$E$349,4,0)</f>
        <v>Metropolitana</v>
      </c>
      <c r="S10023" t="str">
        <f t="shared" si="1035"/>
        <v>Vitacura439481</v>
      </c>
    </row>
    <row r="10024" spans="11:19" x14ac:dyDescent="0.3">
      <c r="K10024">
        <f t="shared" si="1036"/>
        <v>0</v>
      </c>
      <c r="L10024" t="str">
        <f t="shared" si="1033"/>
        <v>Vitacura43948</v>
      </c>
      <c r="M10024" s="9">
        <f t="shared" si="1039"/>
        <v>2</v>
      </c>
      <c r="N10024" t="str">
        <f t="shared" si="1038"/>
        <v>Vitacura</v>
      </c>
      <c r="O10024" s="1">
        <f t="shared" si="1040"/>
        <v>43948</v>
      </c>
      <c r="P10024">
        <f>+VLOOKUP($N10024,[1]Hoja3!$A$4:$E$349,2,0)</f>
        <v>13</v>
      </c>
      <c r="Q10024">
        <f>+VLOOKUP($N10024,[1]Hoja3!$A$4:$E$349,3,0)</f>
        <v>13132</v>
      </c>
      <c r="R10024" t="str">
        <f>+VLOOKUP($N10024,[1]Hoja3!$A$4:$E$349,4,0)</f>
        <v>Metropolitana</v>
      </c>
      <c r="S10024" t="str">
        <f t="shared" si="1035"/>
        <v>Vitacura439482</v>
      </c>
    </row>
    <row r="10025" spans="11:19" x14ac:dyDescent="0.3">
      <c r="K10025">
        <f t="shared" si="1036"/>
        <v>0</v>
      </c>
      <c r="L10025" t="str">
        <f t="shared" si="1033"/>
        <v>Vitacura43948</v>
      </c>
      <c r="M10025" s="9">
        <f t="shared" si="1039"/>
        <v>3</v>
      </c>
      <c r="N10025" t="str">
        <f t="shared" si="1038"/>
        <v>Vitacura</v>
      </c>
      <c r="O10025" s="1">
        <f t="shared" si="1040"/>
        <v>43948</v>
      </c>
      <c r="P10025">
        <f>+VLOOKUP($N10025,[1]Hoja3!$A$4:$E$349,2,0)</f>
        <v>13</v>
      </c>
      <c r="Q10025">
        <f>+VLOOKUP($N10025,[1]Hoja3!$A$4:$E$349,3,0)</f>
        <v>13132</v>
      </c>
      <c r="R10025" t="str">
        <f>+VLOOKUP($N10025,[1]Hoja3!$A$4:$E$349,4,0)</f>
        <v>Metropolitana</v>
      </c>
      <c r="S10025" t="str">
        <f t="shared" si="1035"/>
        <v>Vitacura439483</v>
      </c>
    </row>
    <row r="10026" spans="11:19" x14ac:dyDescent="0.3">
      <c r="K10026">
        <f t="shared" si="1036"/>
        <v>0</v>
      </c>
      <c r="L10026" t="str">
        <f t="shared" si="1033"/>
        <v>Vitacura43948</v>
      </c>
      <c r="M10026" s="9">
        <f t="shared" si="1039"/>
        <v>4</v>
      </c>
      <c r="N10026" t="str">
        <f t="shared" si="1038"/>
        <v>Vitacura</v>
      </c>
      <c r="O10026" s="1">
        <f t="shared" si="1040"/>
        <v>43948</v>
      </c>
      <c r="P10026">
        <f>+VLOOKUP($N10026,[1]Hoja3!$A$4:$E$349,2,0)</f>
        <v>13</v>
      </c>
      <c r="Q10026">
        <f>+VLOOKUP($N10026,[1]Hoja3!$A$4:$E$349,3,0)</f>
        <v>13132</v>
      </c>
      <c r="R10026" t="str">
        <f>+VLOOKUP($N10026,[1]Hoja3!$A$4:$E$349,4,0)</f>
        <v>Metropolitana</v>
      </c>
      <c r="S10026" t="str">
        <f t="shared" si="1035"/>
        <v>Vitacura439484</v>
      </c>
    </row>
    <row r="10027" spans="11:19" x14ac:dyDescent="0.3">
      <c r="K10027">
        <f t="shared" si="1036"/>
        <v>0</v>
      </c>
      <c r="L10027" t="str">
        <f t="shared" si="1033"/>
        <v>Vitacura43948</v>
      </c>
      <c r="M10027" s="9">
        <f t="shared" si="1039"/>
        <v>5</v>
      </c>
      <c r="N10027" t="str">
        <f t="shared" si="1038"/>
        <v>Vitacura</v>
      </c>
      <c r="O10027" s="1">
        <f t="shared" si="1040"/>
        <v>43948</v>
      </c>
      <c r="P10027">
        <f>+VLOOKUP($N10027,[1]Hoja3!$A$4:$E$349,2,0)</f>
        <v>13</v>
      </c>
      <c r="Q10027">
        <f>+VLOOKUP($N10027,[1]Hoja3!$A$4:$E$349,3,0)</f>
        <v>13132</v>
      </c>
      <c r="R10027" t="str">
        <f>+VLOOKUP($N10027,[1]Hoja3!$A$4:$E$349,4,0)</f>
        <v>Metropolitana</v>
      </c>
      <c r="S10027" t="str">
        <f t="shared" si="1035"/>
        <v>Vitacura439485</v>
      </c>
    </row>
    <row r="10028" spans="11:19" x14ac:dyDescent="0.3">
      <c r="K10028">
        <f t="shared" si="1036"/>
        <v>0</v>
      </c>
      <c r="L10028" t="str">
        <f t="shared" si="1033"/>
        <v>Vitacura43948</v>
      </c>
      <c r="M10028" s="9">
        <f t="shared" si="1039"/>
        <v>6</v>
      </c>
      <c r="N10028" t="str">
        <f t="shared" si="1038"/>
        <v>Vitacura</v>
      </c>
      <c r="O10028" s="1">
        <f t="shared" si="1040"/>
        <v>43948</v>
      </c>
      <c r="P10028">
        <f>+VLOOKUP($N10028,[1]Hoja3!$A$4:$E$349,2,0)</f>
        <v>13</v>
      </c>
      <c r="Q10028">
        <f>+VLOOKUP($N10028,[1]Hoja3!$A$4:$E$349,3,0)</f>
        <v>13132</v>
      </c>
      <c r="R10028" t="str">
        <f>+VLOOKUP($N10028,[1]Hoja3!$A$4:$E$349,4,0)</f>
        <v>Metropolitana</v>
      </c>
      <c r="S10028" t="str">
        <f t="shared" si="1035"/>
        <v>Vitacura439486</v>
      </c>
    </row>
    <row r="10029" spans="11:19" x14ac:dyDescent="0.3">
      <c r="K10029">
        <f t="shared" si="1036"/>
        <v>0</v>
      </c>
      <c r="L10029" t="str">
        <f t="shared" si="1033"/>
        <v>Lampa43948</v>
      </c>
      <c r="M10029" s="9">
        <v>1</v>
      </c>
      <c r="N10029" t="s">
        <v>156</v>
      </c>
      <c r="O10029" s="1">
        <f t="shared" si="1040"/>
        <v>43948</v>
      </c>
      <c r="P10029">
        <f>+VLOOKUP($N10029,[1]Hoja3!$A$4:$E$349,2,0)</f>
        <v>13</v>
      </c>
      <c r="Q10029">
        <f>+VLOOKUP($N10029,[1]Hoja3!$A$4:$E$349,3,0)</f>
        <v>13302</v>
      </c>
      <c r="R10029" t="str">
        <f>+VLOOKUP($N10029,[1]Hoja3!$A$4:$E$349,4,0)</f>
        <v>Metropolitana</v>
      </c>
      <c r="S10029" t="str">
        <f t="shared" si="1035"/>
        <v>Lampa439481</v>
      </c>
    </row>
    <row r="10030" spans="11:19" x14ac:dyDescent="0.3">
      <c r="K10030">
        <f t="shared" si="1036"/>
        <v>0</v>
      </c>
      <c r="L10030" t="str">
        <f t="shared" si="1033"/>
        <v>Lampa43948</v>
      </c>
      <c r="M10030" s="9">
        <f t="shared" si="1039"/>
        <v>2</v>
      </c>
      <c r="N10030" t="str">
        <f t="shared" si="1038"/>
        <v>Lampa</v>
      </c>
      <c r="O10030" s="1">
        <f t="shared" ref="N10030:O10045" si="1041">+O10029</f>
        <v>43948</v>
      </c>
      <c r="P10030">
        <f>+VLOOKUP($N10030,[1]Hoja3!$A$4:$E$349,2,0)</f>
        <v>13</v>
      </c>
      <c r="Q10030">
        <f>+VLOOKUP($N10030,[1]Hoja3!$A$4:$E$349,3,0)</f>
        <v>13302</v>
      </c>
      <c r="R10030" t="str">
        <f>+VLOOKUP($N10030,[1]Hoja3!$A$4:$E$349,4,0)</f>
        <v>Metropolitana</v>
      </c>
      <c r="S10030" t="str">
        <f t="shared" si="1035"/>
        <v>Lampa439482</v>
      </c>
    </row>
    <row r="10031" spans="11:19" x14ac:dyDescent="0.3">
      <c r="K10031">
        <f t="shared" si="1036"/>
        <v>0</v>
      </c>
      <c r="L10031" t="str">
        <f t="shared" si="1033"/>
        <v>Lampa43948</v>
      </c>
      <c r="M10031" s="9">
        <f t="shared" si="1039"/>
        <v>3</v>
      </c>
      <c r="N10031" t="str">
        <f t="shared" si="1038"/>
        <v>Lampa</v>
      </c>
      <c r="O10031" s="1">
        <f t="shared" si="1041"/>
        <v>43948</v>
      </c>
      <c r="P10031">
        <f>+VLOOKUP($N10031,[1]Hoja3!$A$4:$E$349,2,0)</f>
        <v>13</v>
      </c>
      <c r="Q10031">
        <f>+VLOOKUP($N10031,[1]Hoja3!$A$4:$E$349,3,0)</f>
        <v>13302</v>
      </c>
      <c r="R10031" t="str">
        <f>+VLOOKUP($N10031,[1]Hoja3!$A$4:$E$349,4,0)</f>
        <v>Metropolitana</v>
      </c>
      <c r="S10031" t="str">
        <f t="shared" si="1035"/>
        <v>Lampa439483</v>
      </c>
    </row>
    <row r="10032" spans="11:19" x14ac:dyDescent="0.3">
      <c r="K10032">
        <f t="shared" si="1036"/>
        <v>0</v>
      </c>
      <c r="L10032" t="str">
        <f t="shared" si="1033"/>
        <v>Lampa43948</v>
      </c>
      <c r="M10032" s="9">
        <f t="shared" si="1039"/>
        <v>4</v>
      </c>
      <c r="N10032" t="str">
        <f t="shared" si="1038"/>
        <v>Lampa</v>
      </c>
      <c r="O10032" s="1">
        <f t="shared" si="1041"/>
        <v>43948</v>
      </c>
      <c r="P10032">
        <f>+VLOOKUP($N10032,[1]Hoja3!$A$4:$E$349,2,0)</f>
        <v>13</v>
      </c>
      <c r="Q10032">
        <f>+VLOOKUP($N10032,[1]Hoja3!$A$4:$E$349,3,0)</f>
        <v>13302</v>
      </c>
      <c r="R10032" t="str">
        <f>+VLOOKUP($N10032,[1]Hoja3!$A$4:$E$349,4,0)</f>
        <v>Metropolitana</v>
      </c>
      <c r="S10032" t="str">
        <f t="shared" si="1035"/>
        <v>Lampa439484</v>
      </c>
    </row>
    <row r="10033" spans="11:19" x14ac:dyDescent="0.3">
      <c r="K10033">
        <f t="shared" si="1036"/>
        <v>0</v>
      </c>
      <c r="L10033" t="str">
        <f t="shared" si="1033"/>
        <v>Lampa43948</v>
      </c>
      <c r="M10033" s="9">
        <f t="shared" si="1039"/>
        <v>5</v>
      </c>
      <c r="N10033" t="str">
        <f t="shared" si="1038"/>
        <v>Lampa</v>
      </c>
      <c r="O10033" s="1">
        <f t="shared" si="1041"/>
        <v>43948</v>
      </c>
      <c r="P10033">
        <f>+VLOOKUP($N10033,[1]Hoja3!$A$4:$E$349,2,0)</f>
        <v>13</v>
      </c>
      <c r="Q10033">
        <f>+VLOOKUP($N10033,[1]Hoja3!$A$4:$E$349,3,0)</f>
        <v>13302</v>
      </c>
      <c r="R10033" t="str">
        <f>+VLOOKUP($N10033,[1]Hoja3!$A$4:$E$349,4,0)</f>
        <v>Metropolitana</v>
      </c>
      <c r="S10033" t="str">
        <f t="shared" si="1035"/>
        <v>Lampa439485</v>
      </c>
    </row>
    <row r="10034" spans="11:19" x14ac:dyDescent="0.3">
      <c r="K10034">
        <f t="shared" si="1036"/>
        <v>0</v>
      </c>
      <c r="L10034" t="str">
        <f t="shared" si="1033"/>
        <v>Lampa43948</v>
      </c>
      <c r="M10034" s="9">
        <f t="shared" si="1039"/>
        <v>6</v>
      </c>
      <c r="N10034" t="str">
        <f t="shared" si="1038"/>
        <v>Lampa</v>
      </c>
      <c r="O10034" s="1">
        <f t="shared" si="1041"/>
        <v>43948</v>
      </c>
      <c r="P10034">
        <f>+VLOOKUP($N10034,[1]Hoja3!$A$4:$E$349,2,0)</f>
        <v>13</v>
      </c>
      <c r="Q10034">
        <f>+VLOOKUP($N10034,[1]Hoja3!$A$4:$E$349,3,0)</f>
        <v>13302</v>
      </c>
      <c r="R10034" t="str">
        <f>+VLOOKUP($N10034,[1]Hoja3!$A$4:$E$349,4,0)</f>
        <v>Metropolitana</v>
      </c>
      <c r="S10034" t="str">
        <f t="shared" si="1035"/>
        <v>Lampa439486</v>
      </c>
    </row>
    <row r="10035" spans="11:19" x14ac:dyDescent="0.3">
      <c r="K10035">
        <f t="shared" si="1036"/>
        <v>0</v>
      </c>
      <c r="L10035" t="str">
        <f t="shared" si="1033"/>
        <v>Lampa43948</v>
      </c>
      <c r="M10035" s="9">
        <f t="shared" si="1039"/>
        <v>7</v>
      </c>
      <c r="N10035" t="str">
        <f t="shared" si="1038"/>
        <v>Lampa</v>
      </c>
      <c r="O10035" s="1">
        <f t="shared" si="1041"/>
        <v>43948</v>
      </c>
      <c r="P10035">
        <f>+VLOOKUP($N10035,[1]Hoja3!$A$4:$E$349,2,0)</f>
        <v>13</v>
      </c>
      <c r="Q10035">
        <f>+VLOOKUP($N10035,[1]Hoja3!$A$4:$E$349,3,0)</f>
        <v>13302</v>
      </c>
      <c r="R10035" t="str">
        <f>+VLOOKUP($N10035,[1]Hoja3!$A$4:$E$349,4,0)</f>
        <v>Metropolitana</v>
      </c>
      <c r="S10035" t="str">
        <f t="shared" si="1035"/>
        <v>Lampa439487</v>
      </c>
    </row>
    <row r="10036" spans="11:19" x14ac:dyDescent="0.3">
      <c r="K10036">
        <f t="shared" si="1036"/>
        <v>0</v>
      </c>
      <c r="L10036" t="str">
        <f t="shared" si="1033"/>
        <v>San Miguel43948</v>
      </c>
      <c r="M10036" s="9">
        <v>1</v>
      </c>
      <c r="N10036" t="s">
        <v>316</v>
      </c>
      <c r="O10036" s="1">
        <f t="shared" si="1041"/>
        <v>43948</v>
      </c>
      <c r="P10036">
        <f>+VLOOKUP($N10036,[1]Hoja3!$A$4:$E$349,2,0)</f>
        <v>13</v>
      </c>
      <c r="Q10036">
        <f>+VLOOKUP($N10036,[1]Hoja3!$A$4:$E$349,3,0)</f>
        <v>13130</v>
      </c>
      <c r="R10036" t="str">
        <f>+VLOOKUP($N10036,[1]Hoja3!$A$4:$E$349,4,0)</f>
        <v>Metropolitana</v>
      </c>
      <c r="S10036" t="str">
        <f t="shared" si="1035"/>
        <v>San Miguel439481</v>
      </c>
    </row>
    <row r="10037" spans="11:19" x14ac:dyDescent="0.3">
      <c r="K10037">
        <f t="shared" si="1036"/>
        <v>0</v>
      </c>
      <c r="L10037" t="str">
        <f t="shared" si="1033"/>
        <v>San Miguel43948</v>
      </c>
      <c r="M10037" s="9">
        <f t="shared" si="1039"/>
        <v>2</v>
      </c>
      <c r="N10037" t="str">
        <f t="shared" si="1038"/>
        <v>San Miguel</v>
      </c>
      <c r="O10037" s="1">
        <f t="shared" si="1041"/>
        <v>43948</v>
      </c>
      <c r="P10037">
        <f>+VLOOKUP($N10037,[1]Hoja3!$A$4:$E$349,2,0)</f>
        <v>13</v>
      </c>
      <c r="Q10037">
        <f>+VLOOKUP($N10037,[1]Hoja3!$A$4:$E$349,3,0)</f>
        <v>13130</v>
      </c>
      <c r="R10037" t="str">
        <f>+VLOOKUP($N10037,[1]Hoja3!$A$4:$E$349,4,0)</f>
        <v>Metropolitana</v>
      </c>
      <c r="S10037" t="str">
        <f t="shared" si="1035"/>
        <v>San Miguel439482</v>
      </c>
    </row>
    <row r="10038" spans="11:19" x14ac:dyDescent="0.3">
      <c r="K10038">
        <f t="shared" si="1036"/>
        <v>0</v>
      </c>
      <c r="L10038" t="str">
        <f t="shared" si="1033"/>
        <v>San Miguel43948</v>
      </c>
      <c r="M10038" s="9">
        <f t="shared" si="1039"/>
        <v>3</v>
      </c>
      <c r="N10038" t="str">
        <f t="shared" si="1038"/>
        <v>San Miguel</v>
      </c>
      <c r="O10038" s="1">
        <f t="shared" si="1041"/>
        <v>43948</v>
      </c>
      <c r="P10038">
        <f>+VLOOKUP($N10038,[1]Hoja3!$A$4:$E$349,2,0)</f>
        <v>13</v>
      </c>
      <c r="Q10038">
        <f>+VLOOKUP($N10038,[1]Hoja3!$A$4:$E$349,3,0)</f>
        <v>13130</v>
      </c>
      <c r="R10038" t="str">
        <f>+VLOOKUP($N10038,[1]Hoja3!$A$4:$E$349,4,0)</f>
        <v>Metropolitana</v>
      </c>
      <c r="S10038" t="str">
        <f t="shared" si="1035"/>
        <v>San Miguel439483</v>
      </c>
    </row>
    <row r="10039" spans="11:19" x14ac:dyDescent="0.3">
      <c r="K10039">
        <f t="shared" si="1036"/>
        <v>0</v>
      </c>
      <c r="L10039" t="str">
        <f t="shared" si="1033"/>
        <v>San Miguel43948</v>
      </c>
      <c r="M10039" s="9">
        <f t="shared" si="1039"/>
        <v>4</v>
      </c>
      <c r="N10039" t="str">
        <f t="shared" si="1038"/>
        <v>San Miguel</v>
      </c>
      <c r="O10039" s="1">
        <f t="shared" si="1041"/>
        <v>43948</v>
      </c>
      <c r="P10039">
        <f>+VLOOKUP($N10039,[1]Hoja3!$A$4:$E$349,2,0)</f>
        <v>13</v>
      </c>
      <c r="Q10039">
        <f>+VLOOKUP($N10039,[1]Hoja3!$A$4:$E$349,3,0)</f>
        <v>13130</v>
      </c>
      <c r="R10039" t="str">
        <f>+VLOOKUP($N10039,[1]Hoja3!$A$4:$E$349,4,0)</f>
        <v>Metropolitana</v>
      </c>
      <c r="S10039" t="str">
        <f t="shared" si="1035"/>
        <v>San Miguel439484</v>
      </c>
    </row>
    <row r="10040" spans="11:19" x14ac:dyDescent="0.3">
      <c r="K10040">
        <f t="shared" si="1036"/>
        <v>0</v>
      </c>
      <c r="L10040" t="str">
        <f t="shared" si="1033"/>
        <v>San Miguel43948</v>
      </c>
      <c r="M10040" s="9">
        <f t="shared" si="1039"/>
        <v>5</v>
      </c>
      <c r="N10040" t="str">
        <f t="shared" si="1038"/>
        <v>San Miguel</v>
      </c>
      <c r="O10040" s="1">
        <f t="shared" si="1041"/>
        <v>43948</v>
      </c>
      <c r="P10040">
        <f>+VLOOKUP($N10040,[1]Hoja3!$A$4:$E$349,2,0)</f>
        <v>13</v>
      </c>
      <c r="Q10040">
        <f>+VLOOKUP($N10040,[1]Hoja3!$A$4:$E$349,3,0)</f>
        <v>13130</v>
      </c>
      <c r="R10040" t="str">
        <f>+VLOOKUP($N10040,[1]Hoja3!$A$4:$E$349,4,0)</f>
        <v>Metropolitana</v>
      </c>
      <c r="S10040" t="str">
        <f t="shared" si="1035"/>
        <v>San Miguel439485</v>
      </c>
    </row>
    <row r="10041" spans="11:19" x14ac:dyDescent="0.3">
      <c r="K10041">
        <f t="shared" si="1036"/>
        <v>0</v>
      </c>
      <c r="L10041" t="str">
        <f t="shared" si="1033"/>
        <v>San Miguel43948</v>
      </c>
      <c r="M10041" s="9">
        <f t="shared" si="1039"/>
        <v>6</v>
      </c>
      <c r="N10041" t="str">
        <f t="shared" si="1038"/>
        <v>San Miguel</v>
      </c>
      <c r="O10041" s="1">
        <f t="shared" si="1041"/>
        <v>43948</v>
      </c>
      <c r="P10041">
        <f>+VLOOKUP($N10041,[1]Hoja3!$A$4:$E$349,2,0)</f>
        <v>13</v>
      </c>
      <c r="Q10041">
        <f>+VLOOKUP($N10041,[1]Hoja3!$A$4:$E$349,3,0)</f>
        <v>13130</v>
      </c>
      <c r="R10041" t="str">
        <f>+VLOOKUP($N10041,[1]Hoja3!$A$4:$E$349,4,0)</f>
        <v>Metropolitana</v>
      </c>
      <c r="S10041" t="str">
        <f t="shared" si="1035"/>
        <v>San Miguel439486</v>
      </c>
    </row>
    <row r="10042" spans="11:19" x14ac:dyDescent="0.3">
      <c r="K10042">
        <f t="shared" si="1036"/>
        <v>0</v>
      </c>
      <c r="L10042" t="str">
        <f t="shared" si="1033"/>
        <v>San Miguel43948</v>
      </c>
      <c r="M10042" s="9">
        <f t="shared" si="1039"/>
        <v>7</v>
      </c>
      <c r="N10042" t="str">
        <f t="shared" si="1038"/>
        <v>San Miguel</v>
      </c>
      <c r="O10042" s="1">
        <f t="shared" si="1041"/>
        <v>43948</v>
      </c>
      <c r="P10042">
        <f>+VLOOKUP($N10042,[1]Hoja3!$A$4:$E$349,2,0)</f>
        <v>13</v>
      </c>
      <c r="Q10042">
        <f>+VLOOKUP($N10042,[1]Hoja3!$A$4:$E$349,3,0)</f>
        <v>13130</v>
      </c>
      <c r="R10042" t="str">
        <f>+VLOOKUP($N10042,[1]Hoja3!$A$4:$E$349,4,0)</f>
        <v>Metropolitana</v>
      </c>
      <c r="S10042" t="str">
        <f t="shared" si="1035"/>
        <v>San Miguel439487</v>
      </c>
    </row>
    <row r="10043" spans="11:19" x14ac:dyDescent="0.3">
      <c r="K10043">
        <f t="shared" si="1036"/>
        <v>0</v>
      </c>
      <c r="L10043" t="str">
        <f t="shared" si="1033"/>
        <v>Alto Hospicio43948</v>
      </c>
      <c r="M10043" s="9">
        <v>1</v>
      </c>
      <c r="N10043" t="s">
        <v>29</v>
      </c>
      <c r="O10043" s="1">
        <f t="shared" si="1041"/>
        <v>43948</v>
      </c>
      <c r="P10043">
        <f>+VLOOKUP($N10043,[1]Hoja3!$A$4:$E$349,2,0)</f>
        <v>1</v>
      </c>
      <c r="Q10043">
        <f>+VLOOKUP($N10043,[1]Hoja3!$A$4:$E$349,3,0)</f>
        <v>1107</v>
      </c>
      <c r="R10043" t="str">
        <f>+VLOOKUP($N10043,[1]Hoja3!$A$4:$E$349,4,0)</f>
        <v>Tarapacá</v>
      </c>
      <c r="S10043" t="str">
        <f t="shared" si="1035"/>
        <v>Alto Hospicio439481</v>
      </c>
    </row>
    <row r="10044" spans="11:19" x14ac:dyDescent="0.3">
      <c r="K10044">
        <f t="shared" si="1036"/>
        <v>0</v>
      </c>
      <c r="L10044" t="str">
        <f t="shared" si="1033"/>
        <v>Alto Hospicio43948</v>
      </c>
      <c r="M10044" s="9">
        <f t="shared" si="1039"/>
        <v>2</v>
      </c>
      <c r="N10044" t="str">
        <f t="shared" si="1038"/>
        <v>Alto Hospicio</v>
      </c>
      <c r="O10044" s="1">
        <f t="shared" si="1041"/>
        <v>43948</v>
      </c>
      <c r="P10044">
        <f>+VLOOKUP($N10044,[1]Hoja3!$A$4:$E$349,2,0)</f>
        <v>1</v>
      </c>
      <c r="Q10044">
        <f>+VLOOKUP($N10044,[1]Hoja3!$A$4:$E$349,3,0)</f>
        <v>1107</v>
      </c>
      <c r="R10044" t="str">
        <f>+VLOOKUP($N10044,[1]Hoja3!$A$4:$E$349,4,0)</f>
        <v>Tarapacá</v>
      </c>
      <c r="S10044" t="str">
        <f t="shared" si="1035"/>
        <v>Alto Hospicio439482</v>
      </c>
    </row>
    <row r="10045" spans="11:19" x14ac:dyDescent="0.3">
      <c r="K10045">
        <f t="shared" si="1036"/>
        <v>0</v>
      </c>
      <c r="L10045" t="str">
        <f t="shared" si="1033"/>
        <v>Alto Hospicio43948</v>
      </c>
      <c r="M10045" s="9">
        <f t="shared" si="1039"/>
        <v>3</v>
      </c>
      <c r="N10045" t="str">
        <f t="shared" si="1038"/>
        <v>Alto Hospicio</v>
      </c>
      <c r="O10045" s="1">
        <f t="shared" si="1041"/>
        <v>43948</v>
      </c>
      <c r="P10045">
        <f>+VLOOKUP($N10045,[1]Hoja3!$A$4:$E$349,2,0)</f>
        <v>1</v>
      </c>
      <c r="Q10045">
        <f>+VLOOKUP($N10045,[1]Hoja3!$A$4:$E$349,3,0)</f>
        <v>1107</v>
      </c>
      <c r="R10045" t="str">
        <f>+VLOOKUP($N10045,[1]Hoja3!$A$4:$E$349,4,0)</f>
        <v>Tarapacá</v>
      </c>
      <c r="S10045" t="str">
        <f t="shared" si="1035"/>
        <v>Alto Hospicio439483</v>
      </c>
    </row>
    <row r="10046" spans="11:19" x14ac:dyDescent="0.3">
      <c r="K10046">
        <f t="shared" si="1036"/>
        <v>0</v>
      </c>
      <c r="L10046" t="str">
        <f t="shared" ref="L10046:L10109" si="1042">+N10046&amp;O10046</f>
        <v>Alto Hospicio43948</v>
      </c>
      <c r="M10046" s="9">
        <f t="shared" si="1039"/>
        <v>4</v>
      </c>
      <c r="N10046" t="str">
        <f t="shared" si="1038"/>
        <v>Alto Hospicio</v>
      </c>
      <c r="O10046" s="1">
        <f t="shared" ref="N10046:O10061" si="1043">+O10045</f>
        <v>43948</v>
      </c>
      <c r="P10046">
        <f>+VLOOKUP($N10046,[1]Hoja3!$A$4:$E$349,2,0)</f>
        <v>1</v>
      </c>
      <c r="Q10046">
        <f>+VLOOKUP($N10046,[1]Hoja3!$A$4:$E$349,3,0)</f>
        <v>1107</v>
      </c>
      <c r="R10046" t="str">
        <f>+VLOOKUP($N10046,[1]Hoja3!$A$4:$E$349,4,0)</f>
        <v>Tarapacá</v>
      </c>
      <c r="S10046" t="str">
        <f t="shared" ref="S10046:S10109" si="1044">+N10046&amp;O10046&amp;M10046</f>
        <v>Alto Hospicio439484</v>
      </c>
    </row>
    <row r="10047" spans="11:19" x14ac:dyDescent="0.3">
      <c r="K10047">
        <f t="shared" si="1036"/>
        <v>0</v>
      </c>
      <c r="L10047" t="str">
        <f t="shared" si="1042"/>
        <v>Alto Hospicio43948</v>
      </c>
      <c r="M10047" s="9">
        <f t="shared" si="1039"/>
        <v>5</v>
      </c>
      <c r="N10047" t="str">
        <f t="shared" si="1038"/>
        <v>Alto Hospicio</v>
      </c>
      <c r="O10047" s="1">
        <f t="shared" si="1043"/>
        <v>43948</v>
      </c>
      <c r="P10047">
        <f>+VLOOKUP($N10047,[1]Hoja3!$A$4:$E$349,2,0)</f>
        <v>1</v>
      </c>
      <c r="Q10047">
        <f>+VLOOKUP($N10047,[1]Hoja3!$A$4:$E$349,3,0)</f>
        <v>1107</v>
      </c>
      <c r="R10047" t="str">
        <f>+VLOOKUP($N10047,[1]Hoja3!$A$4:$E$349,4,0)</f>
        <v>Tarapacá</v>
      </c>
      <c r="S10047" t="str">
        <f t="shared" si="1044"/>
        <v>Alto Hospicio439485</v>
      </c>
    </row>
    <row r="10048" spans="11:19" x14ac:dyDescent="0.3">
      <c r="K10048">
        <f t="shared" si="1036"/>
        <v>0</v>
      </c>
      <c r="L10048" t="str">
        <f t="shared" si="1042"/>
        <v>Alto Hospicio43948</v>
      </c>
      <c r="M10048" s="9">
        <f t="shared" si="1039"/>
        <v>6</v>
      </c>
      <c r="N10048" t="str">
        <f t="shared" si="1038"/>
        <v>Alto Hospicio</v>
      </c>
      <c r="O10048" s="1">
        <f t="shared" si="1043"/>
        <v>43948</v>
      </c>
      <c r="P10048">
        <f>+VLOOKUP($N10048,[1]Hoja3!$A$4:$E$349,2,0)</f>
        <v>1</v>
      </c>
      <c r="Q10048">
        <f>+VLOOKUP($N10048,[1]Hoja3!$A$4:$E$349,3,0)</f>
        <v>1107</v>
      </c>
      <c r="R10048" t="str">
        <f>+VLOOKUP($N10048,[1]Hoja3!$A$4:$E$349,4,0)</f>
        <v>Tarapacá</v>
      </c>
      <c r="S10048" t="str">
        <f t="shared" si="1044"/>
        <v>Alto Hospicio439486</v>
      </c>
    </row>
    <row r="10049" spans="11:19" x14ac:dyDescent="0.3">
      <c r="K10049">
        <f t="shared" si="1036"/>
        <v>0</v>
      </c>
      <c r="L10049" t="str">
        <f t="shared" si="1042"/>
        <v>Alto Hospicio43948</v>
      </c>
      <c r="M10049" s="9">
        <f t="shared" si="1039"/>
        <v>7</v>
      </c>
      <c r="N10049" t="str">
        <f t="shared" si="1038"/>
        <v>Alto Hospicio</v>
      </c>
      <c r="O10049" s="1">
        <f t="shared" si="1043"/>
        <v>43948</v>
      </c>
      <c r="P10049">
        <f>+VLOOKUP($N10049,[1]Hoja3!$A$4:$E$349,2,0)</f>
        <v>1</v>
      </c>
      <c r="Q10049">
        <f>+VLOOKUP($N10049,[1]Hoja3!$A$4:$E$349,3,0)</f>
        <v>1107</v>
      </c>
      <c r="R10049" t="str">
        <f>+VLOOKUP($N10049,[1]Hoja3!$A$4:$E$349,4,0)</f>
        <v>Tarapacá</v>
      </c>
      <c r="S10049" t="str">
        <f t="shared" si="1044"/>
        <v>Alto Hospicio439487</v>
      </c>
    </row>
    <row r="10050" spans="11:19" x14ac:dyDescent="0.3">
      <c r="K10050">
        <f t="shared" si="1036"/>
        <v>0</v>
      </c>
      <c r="L10050" t="str">
        <f t="shared" si="1042"/>
        <v>Alto Hospicio43948</v>
      </c>
      <c r="M10050" s="9">
        <f t="shared" si="1039"/>
        <v>8</v>
      </c>
      <c r="N10050" t="str">
        <f t="shared" si="1038"/>
        <v>Alto Hospicio</v>
      </c>
      <c r="O10050" s="1">
        <f t="shared" si="1043"/>
        <v>43948</v>
      </c>
      <c r="P10050">
        <f>+VLOOKUP($N10050,[1]Hoja3!$A$4:$E$349,2,0)</f>
        <v>1</v>
      </c>
      <c r="Q10050">
        <f>+VLOOKUP($N10050,[1]Hoja3!$A$4:$E$349,3,0)</f>
        <v>1107</v>
      </c>
      <c r="R10050" t="str">
        <f>+VLOOKUP($N10050,[1]Hoja3!$A$4:$E$349,4,0)</f>
        <v>Tarapacá</v>
      </c>
      <c r="S10050" t="str">
        <f t="shared" si="1044"/>
        <v>Alto Hospicio439488</v>
      </c>
    </row>
    <row r="10051" spans="11:19" x14ac:dyDescent="0.3">
      <c r="K10051">
        <f t="shared" si="1036"/>
        <v>0</v>
      </c>
      <c r="L10051" t="str">
        <f t="shared" si="1042"/>
        <v>Mejillones43948</v>
      </c>
      <c r="M10051" s="9">
        <v>1</v>
      </c>
      <c r="N10051" t="s">
        <v>193</v>
      </c>
      <c r="O10051" s="1">
        <f t="shared" si="1043"/>
        <v>43948</v>
      </c>
      <c r="P10051">
        <f>+VLOOKUP($N10051,[1]Hoja3!$A$4:$E$349,2,0)</f>
        <v>2</v>
      </c>
      <c r="Q10051">
        <f>+VLOOKUP($N10051,[1]Hoja3!$A$4:$E$349,3,0)</f>
        <v>2102</v>
      </c>
      <c r="R10051" t="str">
        <f>+VLOOKUP($N10051,[1]Hoja3!$A$4:$E$349,4,0)</f>
        <v>Antofagasta</v>
      </c>
      <c r="S10051" t="str">
        <f t="shared" si="1044"/>
        <v>Mejillones439481</v>
      </c>
    </row>
    <row r="10052" spans="11:19" x14ac:dyDescent="0.3">
      <c r="K10052">
        <f t="shared" si="1036"/>
        <v>0</v>
      </c>
      <c r="L10052" t="str">
        <f t="shared" si="1042"/>
        <v>Mejillones43948</v>
      </c>
      <c r="M10052" s="9">
        <f t="shared" si="1039"/>
        <v>2</v>
      </c>
      <c r="N10052" t="str">
        <f t="shared" si="1038"/>
        <v>Mejillones</v>
      </c>
      <c r="O10052" s="1">
        <f t="shared" si="1043"/>
        <v>43948</v>
      </c>
      <c r="P10052">
        <f>+VLOOKUP($N10052,[1]Hoja3!$A$4:$E$349,2,0)</f>
        <v>2</v>
      </c>
      <c r="Q10052">
        <f>+VLOOKUP($N10052,[1]Hoja3!$A$4:$E$349,3,0)</f>
        <v>2102</v>
      </c>
      <c r="R10052" t="str">
        <f>+VLOOKUP($N10052,[1]Hoja3!$A$4:$E$349,4,0)</f>
        <v>Antofagasta</v>
      </c>
      <c r="S10052" t="str">
        <f t="shared" si="1044"/>
        <v>Mejillones439482</v>
      </c>
    </row>
    <row r="10053" spans="11:19" x14ac:dyDescent="0.3">
      <c r="K10053">
        <f t="shared" si="1036"/>
        <v>0</v>
      </c>
      <c r="L10053" t="str">
        <f t="shared" si="1042"/>
        <v>Mejillones43948</v>
      </c>
      <c r="M10053" s="9">
        <f t="shared" si="1039"/>
        <v>3</v>
      </c>
      <c r="N10053" t="str">
        <f t="shared" si="1038"/>
        <v>Mejillones</v>
      </c>
      <c r="O10053" s="1">
        <f t="shared" si="1043"/>
        <v>43948</v>
      </c>
      <c r="P10053">
        <f>+VLOOKUP($N10053,[1]Hoja3!$A$4:$E$349,2,0)</f>
        <v>2</v>
      </c>
      <c r="Q10053">
        <f>+VLOOKUP($N10053,[1]Hoja3!$A$4:$E$349,3,0)</f>
        <v>2102</v>
      </c>
      <c r="R10053" t="str">
        <f>+VLOOKUP($N10053,[1]Hoja3!$A$4:$E$349,4,0)</f>
        <v>Antofagasta</v>
      </c>
      <c r="S10053" t="str">
        <f t="shared" si="1044"/>
        <v>Mejillones439483</v>
      </c>
    </row>
    <row r="10054" spans="11:19" x14ac:dyDescent="0.3">
      <c r="K10054">
        <f t="shared" si="1036"/>
        <v>0</v>
      </c>
      <c r="L10054" t="str">
        <f t="shared" si="1042"/>
        <v>Mejillones43948</v>
      </c>
      <c r="M10054" s="9">
        <f t="shared" si="1039"/>
        <v>4</v>
      </c>
      <c r="N10054" t="str">
        <f t="shared" si="1038"/>
        <v>Mejillones</v>
      </c>
      <c r="O10054" s="1">
        <f t="shared" si="1043"/>
        <v>43948</v>
      </c>
      <c r="P10054">
        <f>+VLOOKUP($N10054,[1]Hoja3!$A$4:$E$349,2,0)</f>
        <v>2</v>
      </c>
      <c r="Q10054">
        <f>+VLOOKUP($N10054,[1]Hoja3!$A$4:$E$349,3,0)</f>
        <v>2102</v>
      </c>
      <c r="R10054" t="str">
        <f>+VLOOKUP($N10054,[1]Hoja3!$A$4:$E$349,4,0)</f>
        <v>Antofagasta</v>
      </c>
      <c r="S10054" t="str">
        <f t="shared" si="1044"/>
        <v>Mejillones439484</v>
      </c>
    </row>
    <row r="10055" spans="11:19" x14ac:dyDescent="0.3">
      <c r="K10055">
        <f t="shared" ref="K10055:K10112" si="1045">+COUNTIFS($L$6:$L$20000,B10055)</f>
        <v>0</v>
      </c>
      <c r="L10055" t="str">
        <f t="shared" si="1042"/>
        <v>Mejillones43948</v>
      </c>
      <c r="M10055" s="9">
        <f t="shared" si="1039"/>
        <v>5</v>
      </c>
      <c r="N10055" t="str">
        <f t="shared" si="1038"/>
        <v>Mejillones</v>
      </c>
      <c r="O10055" s="1">
        <f t="shared" si="1043"/>
        <v>43948</v>
      </c>
      <c r="P10055">
        <f>+VLOOKUP($N10055,[1]Hoja3!$A$4:$E$349,2,0)</f>
        <v>2</v>
      </c>
      <c r="Q10055">
        <f>+VLOOKUP($N10055,[1]Hoja3!$A$4:$E$349,3,0)</f>
        <v>2102</v>
      </c>
      <c r="R10055" t="str">
        <f>+VLOOKUP($N10055,[1]Hoja3!$A$4:$E$349,4,0)</f>
        <v>Antofagasta</v>
      </c>
      <c r="S10055" t="str">
        <f t="shared" si="1044"/>
        <v>Mejillones439485</v>
      </c>
    </row>
    <row r="10056" spans="11:19" x14ac:dyDescent="0.3">
      <c r="K10056">
        <f t="shared" si="1045"/>
        <v>0</v>
      </c>
      <c r="L10056" t="str">
        <f t="shared" si="1042"/>
        <v>Mejillones43948</v>
      </c>
      <c r="M10056" s="9">
        <f t="shared" si="1039"/>
        <v>6</v>
      </c>
      <c r="N10056" t="str">
        <f t="shared" si="1038"/>
        <v>Mejillones</v>
      </c>
      <c r="O10056" s="1">
        <f t="shared" si="1043"/>
        <v>43948</v>
      </c>
      <c r="P10056">
        <f>+VLOOKUP($N10056,[1]Hoja3!$A$4:$E$349,2,0)</f>
        <v>2</v>
      </c>
      <c r="Q10056">
        <f>+VLOOKUP($N10056,[1]Hoja3!$A$4:$E$349,3,0)</f>
        <v>2102</v>
      </c>
      <c r="R10056" t="str">
        <f>+VLOOKUP($N10056,[1]Hoja3!$A$4:$E$349,4,0)</f>
        <v>Antofagasta</v>
      </c>
      <c r="S10056" t="str">
        <f t="shared" si="1044"/>
        <v>Mejillones439486</v>
      </c>
    </row>
    <row r="10057" spans="11:19" x14ac:dyDescent="0.3">
      <c r="K10057">
        <f t="shared" si="1045"/>
        <v>0</v>
      </c>
      <c r="L10057" t="str">
        <f t="shared" si="1042"/>
        <v>Mejillones43948</v>
      </c>
      <c r="M10057" s="9">
        <f t="shared" si="1039"/>
        <v>7</v>
      </c>
      <c r="N10057" t="str">
        <f t="shared" si="1038"/>
        <v>Mejillones</v>
      </c>
      <c r="O10057" s="1">
        <f t="shared" si="1043"/>
        <v>43948</v>
      </c>
      <c r="P10057">
        <f>+VLOOKUP($N10057,[1]Hoja3!$A$4:$E$349,2,0)</f>
        <v>2</v>
      </c>
      <c r="Q10057">
        <f>+VLOOKUP($N10057,[1]Hoja3!$A$4:$E$349,3,0)</f>
        <v>2102</v>
      </c>
      <c r="R10057" t="str">
        <f>+VLOOKUP($N10057,[1]Hoja3!$A$4:$E$349,4,0)</f>
        <v>Antofagasta</v>
      </c>
      <c r="S10057" t="str">
        <f t="shared" si="1044"/>
        <v>Mejillones439487</v>
      </c>
    </row>
    <row r="10058" spans="11:19" x14ac:dyDescent="0.3">
      <c r="K10058">
        <f t="shared" si="1045"/>
        <v>0</v>
      </c>
      <c r="L10058" t="str">
        <f t="shared" si="1042"/>
        <v>Mejillones43948</v>
      </c>
      <c r="M10058" s="9">
        <f t="shared" si="1039"/>
        <v>8</v>
      </c>
      <c r="N10058" t="str">
        <f t="shared" si="1038"/>
        <v>Mejillones</v>
      </c>
      <c r="O10058" s="1">
        <f t="shared" si="1043"/>
        <v>43948</v>
      </c>
      <c r="P10058">
        <f>+VLOOKUP($N10058,[1]Hoja3!$A$4:$E$349,2,0)</f>
        <v>2</v>
      </c>
      <c r="Q10058">
        <f>+VLOOKUP($N10058,[1]Hoja3!$A$4:$E$349,3,0)</f>
        <v>2102</v>
      </c>
      <c r="R10058" t="str">
        <f>+VLOOKUP($N10058,[1]Hoja3!$A$4:$E$349,4,0)</f>
        <v>Antofagasta</v>
      </c>
      <c r="S10058" t="str">
        <f t="shared" si="1044"/>
        <v>Mejillones439488</v>
      </c>
    </row>
    <row r="10059" spans="11:19" x14ac:dyDescent="0.3">
      <c r="K10059">
        <f t="shared" si="1045"/>
        <v>0</v>
      </c>
      <c r="L10059" t="str">
        <f t="shared" si="1042"/>
        <v>Iquique43948</v>
      </c>
      <c r="M10059" s="9">
        <v>1</v>
      </c>
      <c r="N10059" t="s">
        <v>137</v>
      </c>
      <c r="O10059" s="1">
        <f t="shared" si="1043"/>
        <v>43948</v>
      </c>
      <c r="P10059">
        <f>+VLOOKUP($N10059,[1]Hoja3!$A$4:$E$349,2,0)</f>
        <v>1</v>
      </c>
      <c r="Q10059">
        <f>+VLOOKUP($N10059,[1]Hoja3!$A$4:$E$349,3,0)</f>
        <v>1101</v>
      </c>
      <c r="R10059" t="str">
        <f>+VLOOKUP($N10059,[1]Hoja3!$A$4:$E$349,4,0)</f>
        <v>Tarapacá</v>
      </c>
      <c r="S10059" t="str">
        <f t="shared" si="1044"/>
        <v>Iquique439481</v>
      </c>
    </row>
    <row r="10060" spans="11:19" x14ac:dyDescent="0.3">
      <c r="K10060">
        <f t="shared" si="1045"/>
        <v>0</v>
      </c>
      <c r="L10060" t="str">
        <f t="shared" si="1042"/>
        <v>Iquique43948</v>
      </c>
      <c r="M10060" s="9">
        <f t="shared" si="1039"/>
        <v>2</v>
      </c>
      <c r="N10060" t="str">
        <f t="shared" si="1038"/>
        <v>Iquique</v>
      </c>
      <c r="O10060" s="1">
        <f t="shared" si="1043"/>
        <v>43948</v>
      </c>
      <c r="P10060">
        <f>+VLOOKUP($N10060,[1]Hoja3!$A$4:$E$349,2,0)</f>
        <v>1</v>
      </c>
      <c r="Q10060">
        <f>+VLOOKUP($N10060,[1]Hoja3!$A$4:$E$349,3,0)</f>
        <v>1101</v>
      </c>
      <c r="R10060" t="str">
        <f>+VLOOKUP($N10060,[1]Hoja3!$A$4:$E$349,4,0)</f>
        <v>Tarapacá</v>
      </c>
      <c r="S10060" t="str">
        <f t="shared" si="1044"/>
        <v>Iquique439482</v>
      </c>
    </row>
    <row r="10061" spans="11:19" x14ac:dyDescent="0.3">
      <c r="K10061">
        <f t="shared" si="1045"/>
        <v>0</v>
      </c>
      <c r="L10061" t="str">
        <f t="shared" si="1042"/>
        <v>Iquique43948</v>
      </c>
      <c r="M10061" s="9">
        <f t="shared" si="1039"/>
        <v>3</v>
      </c>
      <c r="N10061" t="str">
        <f t="shared" si="1038"/>
        <v>Iquique</v>
      </c>
      <c r="O10061" s="1">
        <f t="shared" si="1043"/>
        <v>43948</v>
      </c>
      <c r="P10061">
        <f>+VLOOKUP($N10061,[1]Hoja3!$A$4:$E$349,2,0)</f>
        <v>1</v>
      </c>
      <c r="Q10061">
        <f>+VLOOKUP($N10061,[1]Hoja3!$A$4:$E$349,3,0)</f>
        <v>1101</v>
      </c>
      <c r="R10061" t="str">
        <f>+VLOOKUP($N10061,[1]Hoja3!$A$4:$E$349,4,0)</f>
        <v>Tarapacá</v>
      </c>
      <c r="S10061" t="str">
        <f t="shared" si="1044"/>
        <v>Iquique439483</v>
      </c>
    </row>
    <row r="10062" spans="11:19" x14ac:dyDescent="0.3">
      <c r="K10062">
        <f t="shared" si="1045"/>
        <v>0</v>
      </c>
      <c r="L10062" t="str">
        <f t="shared" si="1042"/>
        <v>Iquique43948</v>
      </c>
      <c r="M10062" s="9">
        <f t="shared" si="1039"/>
        <v>4</v>
      </c>
      <c r="N10062" t="str">
        <f t="shared" ref="N10062:N10112" si="1046">+N10061</f>
        <v>Iquique</v>
      </c>
      <c r="O10062" s="1">
        <f t="shared" ref="N10062:O10077" si="1047">+O10061</f>
        <v>43948</v>
      </c>
      <c r="P10062">
        <f>+VLOOKUP($N10062,[1]Hoja3!$A$4:$E$349,2,0)</f>
        <v>1</v>
      </c>
      <c r="Q10062">
        <f>+VLOOKUP($N10062,[1]Hoja3!$A$4:$E$349,3,0)</f>
        <v>1101</v>
      </c>
      <c r="R10062" t="str">
        <f>+VLOOKUP($N10062,[1]Hoja3!$A$4:$E$349,4,0)</f>
        <v>Tarapacá</v>
      </c>
      <c r="S10062" t="str">
        <f t="shared" si="1044"/>
        <v>Iquique439484</v>
      </c>
    </row>
    <row r="10063" spans="11:19" x14ac:dyDescent="0.3">
      <c r="K10063">
        <f t="shared" si="1045"/>
        <v>0</v>
      </c>
      <c r="L10063" t="str">
        <f t="shared" si="1042"/>
        <v>Iquique43948</v>
      </c>
      <c r="M10063" s="9">
        <f t="shared" si="1039"/>
        <v>5</v>
      </c>
      <c r="N10063" t="str">
        <f t="shared" si="1046"/>
        <v>Iquique</v>
      </c>
      <c r="O10063" s="1">
        <f t="shared" si="1047"/>
        <v>43948</v>
      </c>
      <c r="P10063">
        <f>+VLOOKUP($N10063,[1]Hoja3!$A$4:$E$349,2,0)</f>
        <v>1</v>
      </c>
      <c r="Q10063">
        <f>+VLOOKUP($N10063,[1]Hoja3!$A$4:$E$349,3,0)</f>
        <v>1101</v>
      </c>
      <c r="R10063" t="str">
        <f>+VLOOKUP($N10063,[1]Hoja3!$A$4:$E$349,4,0)</f>
        <v>Tarapacá</v>
      </c>
      <c r="S10063" t="str">
        <f t="shared" si="1044"/>
        <v>Iquique439485</v>
      </c>
    </row>
    <row r="10064" spans="11:19" x14ac:dyDescent="0.3">
      <c r="K10064">
        <f t="shared" si="1045"/>
        <v>0</v>
      </c>
      <c r="L10064" t="str">
        <f t="shared" si="1042"/>
        <v>Iquique43948</v>
      </c>
      <c r="M10064" s="9">
        <f t="shared" si="1039"/>
        <v>6</v>
      </c>
      <c r="N10064" t="str">
        <f t="shared" si="1046"/>
        <v>Iquique</v>
      </c>
      <c r="O10064" s="1">
        <f t="shared" si="1047"/>
        <v>43948</v>
      </c>
      <c r="P10064">
        <f>+VLOOKUP($N10064,[1]Hoja3!$A$4:$E$349,2,0)</f>
        <v>1</v>
      </c>
      <c r="Q10064">
        <f>+VLOOKUP($N10064,[1]Hoja3!$A$4:$E$349,3,0)</f>
        <v>1101</v>
      </c>
      <c r="R10064" t="str">
        <f>+VLOOKUP($N10064,[1]Hoja3!$A$4:$E$349,4,0)</f>
        <v>Tarapacá</v>
      </c>
      <c r="S10064" t="str">
        <f t="shared" si="1044"/>
        <v>Iquique439486</v>
      </c>
    </row>
    <row r="10065" spans="11:19" x14ac:dyDescent="0.3">
      <c r="K10065">
        <f t="shared" si="1045"/>
        <v>0</v>
      </c>
      <c r="L10065" t="str">
        <f t="shared" si="1042"/>
        <v>Iquique43948</v>
      </c>
      <c r="M10065" s="9">
        <f t="shared" si="1039"/>
        <v>7</v>
      </c>
      <c r="N10065" t="str">
        <f t="shared" si="1046"/>
        <v>Iquique</v>
      </c>
      <c r="O10065" s="1">
        <f t="shared" si="1047"/>
        <v>43948</v>
      </c>
      <c r="P10065">
        <f>+VLOOKUP($N10065,[1]Hoja3!$A$4:$E$349,2,0)</f>
        <v>1</v>
      </c>
      <c r="Q10065">
        <f>+VLOOKUP($N10065,[1]Hoja3!$A$4:$E$349,3,0)</f>
        <v>1101</v>
      </c>
      <c r="R10065" t="str">
        <f>+VLOOKUP($N10065,[1]Hoja3!$A$4:$E$349,4,0)</f>
        <v>Tarapacá</v>
      </c>
      <c r="S10065" t="str">
        <f t="shared" si="1044"/>
        <v>Iquique439487</v>
      </c>
    </row>
    <row r="10066" spans="11:19" x14ac:dyDescent="0.3">
      <c r="K10066">
        <f t="shared" si="1045"/>
        <v>0</v>
      </c>
      <c r="L10066" t="str">
        <f t="shared" si="1042"/>
        <v>Iquique43948</v>
      </c>
      <c r="M10066" s="9">
        <f t="shared" si="1039"/>
        <v>8</v>
      </c>
      <c r="N10066" t="str">
        <f t="shared" si="1046"/>
        <v>Iquique</v>
      </c>
      <c r="O10066" s="1">
        <f t="shared" si="1047"/>
        <v>43948</v>
      </c>
      <c r="P10066">
        <f>+VLOOKUP($N10066,[1]Hoja3!$A$4:$E$349,2,0)</f>
        <v>1</v>
      </c>
      <c r="Q10066">
        <f>+VLOOKUP($N10066,[1]Hoja3!$A$4:$E$349,3,0)</f>
        <v>1101</v>
      </c>
      <c r="R10066" t="str">
        <f>+VLOOKUP($N10066,[1]Hoja3!$A$4:$E$349,4,0)</f>
        <v>Tarapacá</v>
      </c>
      <c r="S10066" t="str">
        <f t="shared" si="1044"/>
        <v>Iquique439488</v>
      </c>
    </row>
    <row r="10067" spans="11:19" x14ac:dyDescent="0.3">
      <c r="K10067">
        <f t="shared" si="1045"/>
        <v>0</v>
      </c>
      <c r="L10067" t="str">
        <f t="shared" si="1042"/>
        <v>Iquique43948</v>
      </c>
      <c r="M10067" s="9">
        <f t="shared" si="1039"/>
        <v>9</v>
      </c>
      <c r="N10067" t="str">
        <f t="shared" si="1046"/>
        <v>Iquique</v>
      </c>
      <c r="O10067" s="1">
        <f t="shared" si="1047"/>
        <v>43948</v>
      </c>
      <c r="P10067">
        <f>+VLOOKUP($N10067,[1]Hoja3!$A$4:$E$349,2,0)</f>
        <v>1</v>
      </c>
      <c r="Q10067">
        <f>+VLOOKUP($N10067,[1]Hoja3!$A$4:$E$349,3,0)</f>
        <v>1101</v>
      </c>
      <c r="R10067" t="str">
        <f>+VLOOKUP($N10067,[1]Hoja3!$A$4:$E$349,4,0)</f>
        <v>Tarapacá</v>
      </c>
      <c r="S10067" t="str">
        <f t="shared" si="1044"/>
        <v>Iquique439489</v>
      </c>
    </row>
    <row r="10068" spans="11:19" x14ac:dyDescent="0.3">
      <c r="K10068">
        <f t="shared" si="1045"/>
        <v>0</v>
      </c>
      <c r="L10068" t="str">
        <f t="shared" si="1042"/>
        <v>Nunoa43948</v>
      </c>
      <c r="M10068" s="9">
        <v>1</v>
      </c>
      <c r="N10068" t="s">
        <v>209</v>
      </c>
      <c r="O10068" s="1">
        <f t="shared" si="1047"/>
        <v>43948</v>
      </c>
      <c r="P10068">
        <f>+VLOOKUP($N10068,[1]Hoja3!$A$4:$E$349,2,0)</f>
        <v>13</v>
      </c>
      <c r="Q10068">
        <f>+VLOOKUP($N10068,[1]Hoja3!$A$4:$E$349,3,0)</f>
        <v>13120</v>
      </c>
      <c r="R10068" t="str">
        <f>+VLOOKUP($N10068,[1]Hoja3!$A$4:$E$349,4,0)</f>
        <v>Metropolitana</v>
      </c>
      <c r="S10068" t="str">
        <f t="shared" si="1044"/>
        <v>Nunoa439481</v>
      </c>
    </row>
    <row r="10069" spans="11:19" x14ac:dyDescent="0.3">
      <c r="K10069">
        <f t="shared" si="1045"/>
        <v>0</v>
      </c>
      <c r="L10069" t="str">
        <f t="shared" si="1042"/>
        <v>Nunoa43948</v>
      </c>
      <c r="M10069" s="9">
        <f t="shared" si="1039"/>
        <v>2</v>
      </c>
      <c r="N10069" t="str">
        <f t="shared" si="1046"/>
        <v>Nunoa</v>
      </c>
      <c r="O10069" s="1">
        <f t="shared" si="1047"/>
        <v>43948</v>
      </c>
      <c r="P10069">
        <f>+VLOOKUP($N10069,[1]Hoja3!$A$4:$E$349,2,0)</f>
        <v>13</v>
      </c>
      <c r="Q10069">
        <f>+VLOOKUP($N10069,[1]Hoja3!$A$4:$E$349,3,0)</f>
        <v>13120</v>
      </c>
      <c r="R10069" t="str">
        <f>+VLOOKUP($N10069,[1]Hoja3!$A$4:$E$349,4,0)</f>
        <v>Metropolitana</v>
      </c>
      <c r="S10069" t="str">
        <f t="shared" si="1044"/>
        <v>Nunoa439482</v>
      </c>
    </row>
    <row r="10070" spans="11:19" x14ac:dyDescent="0.3">
      <c r="K10070">
        <f t="shared" si="1045"/>
        <v>0</v>
      </c>
      <c r="L10070" t="str">
        <f t="shared" si="1042"/>
        <v>Nunoa43948</v>
      </c>
      <c r="M10070" s="9">
        <f t="shared" si="1039"/>
        <v>3</v>
      </c>
      <c r="N10070" t="str">
        <f t="shared" si="1046"/>
        <v>Nunoa</v>
      </c>
      <c r="O10070" s="1">
        <f t="shared" si="1047"/>
        <v>43948</v>
      </c>
      <c r="P10070">
        <f>+VLOOKUP($N10070,[1]Hoja3!$A$4:$E$349,2,0)</f>
        <v>13</v>
      </c>
      <c r="Q10070">
        <f>+VLOOKUP($N10070,[1]Hoja3!$A$4:$E$349,3,0)</f>
        <v>13120</v>
      </c>
      <c r="R10070" t="str">
        <f>+VLOOKUP($N10070,[1]Hoja3!$A$4:$E$349,4,0)</f>
        <v>Metropolitana</v>
      </c>
      <c r="S10070" t="str">
        <f t="shared" si="1044"/>
        <v>Nunoa439483</v>
      </c>
    </row>
    <row r="10071" spans="11:19" x14ac:dyDescent="0.3">
      <c r="K10071">
        <f t="shared" si="1045"/>
        <v>0</v>
      </c>
      <c r="L10071" t="str">
        <f t="shared" si="1042"/>
        <v>Nunoa43948</v>
      </c>
      <c r="M10071" s="9">
        <f t="shared" si="1039"/>
        <v>4</v>
      </c>
      <c r="N10071" t="str">
        <f t="shared" si="1046"/>
        <v>Nunoa</v>
      </c>
      <c r="O10071" s="1">
        <f t="shared" si="1047"/>
        <v>43948</v>
      </c>
      <c r="P10071">
        <f>+VLOOKUP($N10071,[1]Hoja3!$A$4:$E$349,2,0)</f>
        <v>13</v>
      </c>
      <c r="Q10071">
        <f>+VLOOKUP($N10071,[1]Hoja3!$A$4:$E$349,3,0)</f>
        <v>13120</v>
      </c>
      <c r="R10071" t="str">
        <f>+VLOOKUP($N10071,[1]Hoja3!$A$4:$E$349,4,0)</f>
        <v>Metropolitana</v>
      </c>
      <c r="S10071" t="str">
        <f t="shared" si="1044"/>
        <v>Nunoa439484</v>
      </c>
    </row>
    <row r="10072" spans="11:19" x14ac:dyDescent="0.3">
      <c r="K10072">
        <f t="shared" si="1045"/>
        <v>0</v>
      </c>
      <c r="L10072" t="str">
        <f t="shared" si="1042"/>
        <v>Nunoa43948</v>
      </c>
      <c r="M10072" s="9">
        <f t="shared" si="1039"/>
        <v>5</v>
      </c>
      <c r="N10072" t="str">
        <f t="shared" si="1046"/>
        <v>Nunoa</v>
      </c>
      <c r="O10072" s="1">
        <f t="shared" si="1047"/>
        <v>43948</v>
      </c>
      <c r="P10072">
        <f>+VLOOKUP($N10072,[1]Hoja3!$A$4:$E$349,2,0)</f>
        <v>13</v>
      </c>
      <c r="Q10072">
        <f>+VLOOKUP($N10072,[1]Hoja3!$A$4:$E$349,3,0)</f>
        <v>13120</v>
      </c>
      <c r="R10072" t="str">
        <f>+VLOOKUP($N10072,[1]Hoja3!$A$4:$E$349,4,0)</f>
        <v>Metropolitana</v>
      </c>
      <c r="S10072" t="str">
        <f t="shared" si="1044"/>
        <v>Nunoa439485</v>
      </c>
    </row>
    <row r="10073" spans="11:19" x14ac:dyDescent="0.3">
      <c r="K10073">
        <f t="shared" si="1045"/>
        <v>0</v>
      </c>
      <c r="L10073" t="str">
        <f t="shared" si="1042"/>
        <v>Nunoa43948</v>
      </c>
      <c r="M10073" s="9">
        <f t="shared" si="1039"/>
        <v>6</v>
      </c>
      <c r="N10073" t="str">
        <f t="shared" si="1046"/>
        <v>Nunoa</v>
      </c>
      <c r="O10073" s="1">
        <f t="shared" si="1047"/>
        <v>43948</v>
      </c>
      <c r="P10073">
        <f>+VLOOKUP($N10073,[1]Hoja3!$A$4:$E$349,2,0)</f>
        <v>13</v>
      </c>
      <c r="Q10073">
        <f>+VLOOKUP($N10073,[1]Hoja3!$A$4:$E$349,3,0)</f>
        <v>13120</v>
      </c>
      <c r="R10073" t="str">
        <f>+VLOOKUP($N10073,[1]Hoja3!$A$4:$E$349,4,0)</f>
        <v>Metropolitana</v>
      </c>
      <c r="S10073" t="str">
        <f t="shared" si="1044"/>
        <v>Nunoa439486</v>
      </c>
    </row>
    <row r="10074" spans="11:19" x14ac:dyDescent="0.3">
      <c r="K10074">
        <f t="shared" si="1045"/>
        <v>0</v>
      </c>
      <c r="L10074" t="str">
        <f t="shared" si="1042"/>
        <v>Nunoa43948</v>
      </c>
      <c r="M10074" s="9">
        <f t="shared" si="1039"/>
        <v>7</v>
      </c>
      <c r="N10074" t="str">
        <f t="shared" si="1046"/>
        <v>Nunoa</v>
      </c>
      <c r="O10074" s="1">
        <f t="shared" si="1047"/>
        <v>43948</v>
      </c>
      <c r="P10074">
        <f>+VLOOKUP($N10074,[1]Hoja3!$A$4:$E$349,2,0)</f>
        <v>13</v>
      </c>
      <c r="Q10074">
        <f>+VLOOKUP($N10074,[1]Hoja3!$A$4:$E$349,3,0)</f>
        <v>13120</v>
      </c>
      <c r="R10074" t="str">
        <f>+VLOOKUP($N10074,[1]Hoja3!$A$4:$E$349,4,0)</f>
        <v>Metropolitana</v>
      </c>
      <c r="S10074" t="str">
        <f t="shared" si="1044"/>
        <v>Nunoa439487</v>
      </c>
    </row>
    <row r="10075" spans="11:19" x14ac:dyDescent="0.3">
      <c r="K10075">
        <f t="shared" si="1045"/>
        <v>0</v>
      </c>
      <c r="L10075" t="str">
        <f t="shared" si="1042"/>
        <v>Nunoa43948</v>
      </c>
      <c r="M10075" s="9">
        <f t="shared" si="1039"/>
        <v>8</v>
      </c>
      <c r="N10075" t="str">
        <f t="shared" si="1046"/>
        <v>Nunoa</v>
      </c>
      <c r="O10075" s="1">
        <f t="shared" si="1047"/>
        <v>43948</v>
      </c>
      <c r="P10075">
        <f>+VLOOKUP($N10075,[1]Hoja3!$A$4:$E$349,2,0)</f>
        <v>13</v>
      </c>
      <c r="Q10075">
        <f>+VLOOKUP($N10075,[1]Hoja3!$A$4:$E$349,3,0)</f>
        <v>13120</v>
      </c>
      <c r="R10075" t="str">
        <f>+VLOOKUP($N10075,[1]Hoja3!$A$4:$E$349,4,0)</f>
        <v>Metropolitana</v>
      </c>
      <c r="S10075" t="str">
        <f t="shared" si="1044"/>
        <v>Nunoa439488</v>
      </c>
    </row>
    <row r="10076" spans="11:19" x14ac:dyDescent="0.3">
      <c r="K10076">
        <f t="shared" si="1045"/>
        <v>0</v>
      </c>
      <c r="L10076" t="str">
        <f t="shared" si="1042"/>
        <v>Nunoa43948</v>
      </c>
      <c r="M10076" s="9">
        <f t="shared" si="1039"/>
        <v>9</v>
      </c>
      <c r="N10076" t="str">
        <f t="shared" si="1046"/>
        <v>Nunoa</v>
      </c>
      <c r="O10076" s="1">
        <f t="shared" si="1047"/>
        <v>43948</v>
      </c>
      <c r="P10076">
        <f>+VLOOKUP($N10076,[1]Hoja3!$A$4:$E$349,2,0)</f>
        <v>13</v>
      </c>
      <c r="Q10076">
        <f>+VLOOKUP($N10076,[1]Hoja3!$A$4:$E$349,3,0)</f>
        <v>13120</v>
      </c>
      <c r="R10076" t="str">
        <f>+VLOOKUP($N10076,[1]Hoja3!$A$4:$E$349,4,0)</f>
        <v>Metropolitana</v>
      </c>
      <c r="S10076" t="str">
        <f t="shared" si="1044"/>
        <v>Nunoa439489</v>
      </c>
    </row>
    <row r="10077" spans="11:19" x14ac:dyDescent="0.3">
      <c r="K10077">
        <f t="shared" si="1045"/>
        <v>0</v>
      </c>
      <c r="L10077" t="str">
        <f t="shared" si="1042"/>
        <v>Nunoa43948</v>
      </c>
      <c r="M10077" s="9">
        <f t="shared" si="1039"/>
        <v>10</v>
      </c>
      <c r="N10077" t="str">
        <f t="shared" si="1046"/>
        <v>Nunoa</v>
      </c>
      <c r="O10077" s="1">
        <f t="shared" si="1047"/>
        <v>43948</v>
      </c>
      <c r="P10077">
        <f>+VLOOKUP($N10077,[1]Hoja3!$A$4:$E$349,2,0)</f>
        <v>13</v>
      </c>
      <c r="Q10077">
        <f>+VLOOKUP($N10077,[1]Hoja3!$A$4:$E$349,3,0)</f>
        <v>13120</v>
      </c>
      <c r="R10077" t="str">
        <f>+VLOOKUP($N10077,[1]Hoja3!$A$4:$E$349,4,0)</f>
        <v>Metropolitana</v>
      </c>
      <c r="S10077" t="str">
        <f t="shared" si="1044"/>
        <v>Nunoa4394810</v>
      </c>
    </row>
    <row r="10078" spans="11:19" x14ac:dyDescent="0.3">
      <c r="K10078">
        <f t="shared" si="1045"/>
        <v>0</v>
      </c>
      <c r="L10078" t="str">
        <f t="shared" si="1042"/>
        <v>La Granja43948</v>
      </c>
      <c r="M10078" s="9">
        <v>1</v>
      </c>
      <c r="N10078" t="s">
        <v>145</v>
      </c>
      <c r="O10078" s="1">
        <f t="shared" ref="N10078:O10093" si="1048">+O10077</f>
        <v>43948</v>
      </c>
      <c r="P10078">
        <f>+VLOOKUP($N10078,[1]Hoja3!$A$4:$E$349,2,0)</f>
        <v>13</v>
      </c>
      <c r="Q10078">
        <f>+VLOOKUP($N10078,[1]Hoja3!$A$4:$E$349,3,0)</f>
        <v>13111</v>
      </c>
      <c r="R10078" t="str">
        <f>+VLOOKUP($N10078,[1]Hoja3!$A$4:$E$349,4,0)</f>
        <v>Metropolitana</v>
      </c>
      <c r="S10078" t="str">
        <f t="shared" si="1044"/>
        <v>La Granja439481</v>
      </c>
    </row>
    <row r="10079" spans="11:19" x14ac:dyDescent="0.3">
      <c r="K10079">
        <f t="shared" si="1045"/>
        <v>0</v>
      </c>
      <c r="L10079" t="str">
        <f t="shared" si="1042"/>
        <v>La Granja43948</v>
      </c>
      <c r="M10079" s="9">
        <f t="shared" ref="M10078:M10141" si="1049">+M10078+1</f>
        <v>2</v>
      </c>
      <c r="N10079" t="str">
        <f t="shared" si="1046"/>
        <v>La Granja</v>
      </c>
      <c r="O10079" s="1">
        <f t="shared" si="1048"/>
        <v>43948</v>
      </c>
      <c r="P10079">
        <f>+VLOOKUP($N10079,[1]Hoja3!$A$4:$E$349,2,0)</f>
        <v>13</v>
      </c>
      <c r="Q10079">
        <f>+VLOOKUP($N10079,[1]Hoja3!$A$4:$E$349,3,0)</f>
        <v>13111</v>
      </c>
      <c r="R10079" t="str">
        <f>+VLOOKUP($N10079,[1]Hoja3!$A$4:$E$349,4,0)</f>
        <v>Metropolitana</v>
      </c>
      <c r="S10079" t="str">
        <f t="shared" si="1044"/>
        <v>La Granja439482</v>
      </c>
    </row>
    <row r="10080" spans="11:19" x14ac:dyDescent="0.3">
      <c r="K10080">
        <f t="shared" si="1045"/>
        <v>0</v>
      </c>
      <c r="L10080" t="str">
        <f t="shared" si="1042"/>
        <v>La Granja43948</v>
      </c>
      <c r="M10080" s="9">
        <f t="shared" si="1049"/>
        <v>3</v>
      </c>
      <c r="N10080" t="str">
        <f t="shared" si="1046"/>
        <v>La Granja</v>
      </c>
      <c r="O10080" s="1">
        <f t="shared" si="1048"/>
        <v>43948</v>
      </c>
      <c r="P10080">
        <f>+VLOOKUP($N10080,[1]Hoja3!$A$4:$E$349,2,0)</f>
        <v>13</v>
      </c>
      <c r="Q10080">
        <f>+VLOOKUP($N10080,[1]Hoja3!$A$4:$E$349,3,0)</f>
        <v>13111</v>
      </c>
      <c r="R10080" t="str">
        <f>+VLOOKUP($N10080,[1]Hoja3!$A$4:$E$349,4,0)</f>
        <v>Metropolitana</v>
      </c>
      <c r="S10080" t="str">
        <f t="shared" si="1044"/>
        <v>La Granja439483</v>
      </c>
    </row>
    <row r="10081" spans="11:19" x14ac:dyDescent="0.3">
      <c r="K10081">
        <f t="shared" si="1045"/>
        <v>0</v>
      </c>
      <c r="L10081" t="str">
        <f t="shared" si="1042"/>
        <v>La Granja43948</v>
      </c>
      <c r="M10081" s="9">
        <f t="shared" si="1049"/>
        <v>4</v>
      </c>
      <c r="N10081" t="str">
        <f t="shared" si="1046"/>
        <v>La Granja</v>
      </c>
      <c r="O10081" s="1">
        <f t="shared" si="1048"/>
        <v>43948</v>
      </c>
      <c r="P10081">
        <f>+VLOOKUP($N10081,[1]Hoja3!$A$4:$E$349,2,0)</f>
        <v>13</v>
      </c>
      <c r="Q10081">
        <f>+VLOOKUP($N10081,[1]Hoja3!$A$4:$E$349,3,0)</f>
        <v>13111</v>
      </c>
      <c r="R10081" t="str">
        <f>+VLOOKUP($N10081,[1]Hoja3!$A$4:$E$349,4,0)</f>
        <v>Metropolitana</v>
      </c>
      <c r="S10081" t="str">
        <f t="shared" si="1044"/>
        <v>La Granja439484</v>
      </c>
    </row>
    <row r="10082" spans="11:19" x14ac:dyDescent="0.3">
      <c r="K10082">
        <f t="shared" si="1045"/>
        <v>0</v>
      </c>
      <c r="L10082" t="str">
        <f t="shared" si="1042"/>
        <v>La Granja43948</v>
      </c>
      <c r="M10082" s="9">
        <f t="shared" si="1049"/>
        <v>5</v>
      </c>
      <c r="N10082" t="str">
        <f t="shared" si="1046"/>
        <v>La Granja</v>
      </c>
      <c r="O10082" s="1">
        <f t="shared" si="1048"/>
        <v>43948</v>
      </c>
      <c r="P10082">
        <f>+VLOOKUP($N10082,[1]Hoja3!$A$4:$E$349,2,0)</f>
        <v>13</v>
      </c>
      <c r="Q10082">
        <f>+VLOOKUP($N10082,[1]Hoja3!$A$4:$E$349,3,0)</f>
        <v>13111</v>
      </c>
      <c r="R10082" t="str">
        <f>+VLOOKUP($N10082,[1]Hoja3!$A$4:$E$349,4,0)</f>
        <v>Metropolitana</v>
      </c>
      <c r="S10082" t="str">
        <f t="shared" si="1044"/>
        <v>La Granja439485</v>
      </c>
    </row>
    <row r="10083" spans="11:19" x14ac:dyDescent="0.3">
      <c r="K10083">
        <f t="shared" si="1045"/>
        <v>0</v>
      </c>
      <c r="L10083" t="str">
        <f t="shared" si="1042"/>
        <v>La Granja43948</v>
      </c>
      <c r="M10083" s="9">
        <f t="shared" si="1049"/>
        <v>6</v>
      </c>
      <c r="N10083" t="str">
        <f t="shared" si="1046"/>
        <v>La Granja</v>
      </c>
      <c r="O10083" s="1">
        <f t="shared" si="1048"/>
        <v>43948</v>
      </c>
      <c r="P10083">
        <f>+VLOOKUP($N10083,[1]Hoja3!$A$4:$E$349,2,0)</f>
        <v>13</v>
      </c>
      <c r="Q10083">
        <f>+VLOOKUP($N10083,[1]Hoja3!$A$4:$E$349,3,0)</f>
        <v>13111</v>
      </c>
      <c r="R10083" t="str">
        <f>+VLOOKUP($N10083,[1]Hoja3!$A$4:$E$349,4,0)</f>
        <v>Metropolitana</v>
      </c>
      <c r="S10083" t="str">
        <f t="shared" si="1044"/>
        <v>La Granja439486</v>
      </c>
    </row>
    <row r="10084" spans="11:19" x14ac:dyDescent="0.3">
      <c r="K10084">
        <f t="shared" si="1045"/>
        <v>0</v>
      </c>
      <c r="L10084" t="str">
        <f t="shared" si="1042"/>
        <v>La Granja43948</v>
      </c>
      <c r="M10084" s="9">
        <f t="shared" si="1049"/>
        <v>7</v>
      </c>
      <c r="N10084" t="str">
        <f t="shared" si="1046"/>
        <v>La Granja</v>
      </c>
      <c r="O10084" s="1">
        <f t="shared" si="1048"/>
        <v>43948</v>
      </c>
      <c r="P10084">
        <f>+VLOOKUP($N10084,[1]Hoja3!$A$4:$E$349,2,0)</f>
        <v>13</v>
      </c>
      <c r="Q10084">
        <f>+VLOOKUP($N10084,[1]Hoja3!$A$4:$E$349,3,0)</f>
        <v>13111</v>
      </c>
      <c r="R10084" t="str">
        <f>+VLOOKUP($N10084,[1]Hoja3!$A$4:$E$349,4,0)</f>
        <v>Metropolitana</v>
      </c>
      <c r="S10084" t="str">
        <f t="shared" si="1044"/>
        <v>La Granja439487</v>
      </c>
    </row>
    <row r="10085" spans="11:19" x14ac:dyDescent="0.3">
      <c r="K10085">
        <f t="shared" si="1045"/>
        <v>0</v>
      </c>
      <c r="L10085" t="str">
        <f t="shared" si="1042"/>
        <v>La Granja43948</v>
      </c>
      <c r="M10085" s="9">
        <f t="shared" si="1049"/>
        <v>8</v>
      </c>
      <c r="N10085" t="str">
        <f t="shared" si="1046"/>
        <v>La Granja</v>
      </c>
      <c r="O10085" s="1">
        <f t="shared" si="1048"/>
        <v>43948</v>
      </c>
      <c r="P10085">
        <f>+VLOOKUP($N10085,[1]Hoja3!$A$4:$E$349,2,0)</f>
        <v>13</v>
      </c>
      <c r="Q10085">
        <f>+VLOOKUP($N10085,[1]Hoja3!$A$4:$E$349,3,0)</f>
        <v>13111</v>
      </c>
      <c r="R10085" t="str">
        <f>+VLOOKUP($N10085,[1]Hoja3!$A$4:$E$349,4,0)</f>
        <v>Metropolitana</v>
      </c>
      <c r="S10085" t="str">
        <f t="shared" si="1044"/>
        <v>La Granja439488</v>
      </c>
    </row>
    <row r="10086" spans="11:19" x14ac:dyDescent="0.3">
      <c r="K10086">
        <f t="shared" si="1045"/>
        <v>0</v>
      </c>
      <c r="L10086" t="str">
        <f t="shared" si="1042"/>
        <v>La Granja43948</v>
      </c>
      <c r="M10086" s="9">
        <f t="shared" si="1049"/>
        <v>9</v>
      </c>
      <c r="N10086" t="str">
        <f t="shared" si="1046"/>
        <v>La Granja</v>
      </c>
      <c r="O10086" s="1">
        <f t="shared" si="1048"/>
        <v>43948</v>
      </c>
      <c r="P10086">
        <f>+VLOOKUP($N10086,[1]Hoja3!$A$4:$E$349,2,0)</f>
        <v>13</v>
      </c>
      <c r="Q10086">
        <f>+VLOOKUP($N10086,[1]Hoja3!$A$4:$E$349,3,0)</f>
        <v>13111</v>
      </c>
      <c r="R10086" t="str">
        <f>+VLOOKUP($N10086,[1]Hoja3!$A$4:$E$349,4,0)</f>
        <v>Metropolitana</v>
      </c>
      <c r="S10086" t="str">
        <f t="shared" si="1044"/>
        <v>La Granja439489</v>
      </c>
    </row>
    <row r="10087" spans="11:19" x14ac:dyDescent="0.3">
      <c r="K10087">
        <f t="shared" si="1045"/>
        <v>0</v>
      </c>
      <c r="L10087" t="str">
        <f t="shared" si="1042"/>
        <v>La Granja43948</v>
      </c>
      <c r="M10087" s="9">
        <f t="shared" si="1049"/>
        <v>10</v>
      </c>
      <c r="N10087" t="str">
        <f t="shared" si="1046"/>
        <v>La Granja</v>
      </c>
      <c r="O10087" s="1">
        <f t="shared" si="1048"/>
        <v>43948</v>
      </c>
      <c r="P10087">
        <f>+VLOOKUP($N10087,[1]Hoja3!$A$4:$E$349,2,0)</f>
        <v>13</v>
      </c>
      <c r="Q10087">
        <f>+VLOOKUP($N10087,[1]Hoja3!$A$4:$E$349,3,0)</f>
        <v>13111</v>
      </c>
      <c r="R10087" t="str">
        <f>+VLOOKUP($N10087,[1]Hoja3!$A$4:$E$349,4,0)</f>
        <v>Metropolitana</v>
      </c>
      <c r="S10087" t="str">
        <f t="shared" si="1044"/>
        <v>La Granja4394810</v>
      </c>
    </row>
    <row r="10088" spans="11:19" x14ac:dyDescent="0.3">
      <c r="K10088">
        <f t="shared" si="1045"/>
        <v>0</v>
      </c>
      <c r="L10088" t="str">
        <f t="shared" si="1042"/>
        <v>La Granja43948</v>
      </c>
      <c r="M10088" s="9">
        <f t="shared" si="1049"/>
        <v>11</v>
      </c>
      <c r="N10088" t="str">
        <f t="shared" si="1046"/>
        <v>La Granja</v>
      </c>
      <c r="O10088" s="1">
        <f t="shared" si="1048"/>
        <v>43948</v>
      </c>
      <c r="P10088">
        <f>+VLOOKUP($N10088,[1]Hoja3!$A$4:$E$349,2,0)</f>
        <v>13</v>
      </c>
      <c r="Q10088">
        <f>+VLOOKUP($N10088,[1]Hoja3!$A$4:$E$349,3,0)</f>
        <v>13111</v>
      </c>
      <c r="R10088" t="str">
        <f>+VLOOKUP($N10088,[1]Hoja3!$A$4:$E$349,4,0)</f>
        <v>Metropolitana</v>
      </c>
      <c r="S10088" t="str">
        <f t="shared" si="1044"/>
        <v>La Granja4394811</v>
      </c>
    </row>
    <row r="10089" spans="11:19" x14ac:dyDescent="0.3">
      <c r="K10089">
        <f t="shared" si="1045"/>
        <v>0</v>
      </c>
      <c r="L10089" t="str">
        <f t="shared" si="1042"/>
        <v>Conchali43948</v>
      </c>
      <c r="M10089" s="9">
        <v>1</v>
      </c>
      <c r="N10089" t="s">
        <v>88</v>
      </c>
      <c r="O10089" s="1">
        <f t="shared" si="1048"/>
        <v>43948</v>
      </c>
      <c r="P10089">
        <f>+VLOOKUP($N10089,[1]Hoja3!$A$4:$E$349,2,0)</f>
        <v>13</v>
      </c>
      <c r="Q10089">
        <f>+VLOOKUP($N10089,[1]Hoja3!$A$4:$E$349,3,0)</f>
        <v>13104</v>
      </c>
      <c r="R10089" t="str">
        <f>+VLOOKUP($N10089,[1]Hoja3!$A$4:$E$349,4,0)</f>
        <v>Metropolitana</v>
      </c>
      <c r="S10089" t="str">
        <f t="shared" si="1044"/>
        <v>Conchali439481</v>
      </c>
    </row>
    <row r="10090" spans="11:19" x14ac:dyDescent="0.3">
      <c r="K10090">
        <f t="shared" si="1045"/>
        <v>0</v>
      </c>
      <c r="L10090" t="str">
        <f t="shared" si="1042"/>
        <v>Conchali43948</v>
      </c>
      <c r="M10090" s="9">
        <f t="shared" si="1049"/>
        <v>2</v>
      </c>
      <c r="N10090" t="str">
        <f t="shared" si="1046"/>
        <v>Conchali</v>
      </c>
      <c r="O10090" s="1">
        <f t="shared" si="1048"/>
        <v>43948</v>
      </c>
      <c r="P10090">
        <f>+VLOOKUP($N10090,[1]Hoja3!$A$4:$E$349,2,0)</f>
        <v>13</v>
      </c>
      <c r="Q10090">
        <f>+VLOOKUP($N10090,[1]Hoja3!$A$4:$E$349,3,0)</f>
        <v>13104</v>
      </c>
      <c r="R10090" t="str">
        <f>+VLOOKUP($N10090,[1]Hoja3!$A$4:$E$349,4,0)</f>
        <v>Metropolitana</v>
      </c>
      <c r="S10090" t="str">
        <f t="shared" si="1044"/>
        <v>Conchali439482</v>
      </c>
    </row>
    <row r="10091" spans="11:19" x14ac:dyDescent="0.3">
      <c r="K10091">
        <f t="shared" si="1045"/>
        <v>0</v>
      </c>
      <c r="L10091" t="str">
        <f t="shared" si="1042"/>
        <v>Conchali43948</v>
      </c>
      <c r="M10091" s="9">
        <f t="shared" si="1049"/>
        <v>3</v>
      </c>
      <c r="N10091" t="str">
        <f t="shared" si="1046"/>
        <v>Conchali</v>
      </c>
      <c r="O10091" s="1">
        <f t="shared" si="1048"/>
        <v>43948</v>
      </c>
      <c r="P10091">
        <f>+VLOOKUP($N10091,[1]Hoja3!$A$4:$E$349,2,0)</f>
        <v>13</v>
      </c>
      <c r="Q10091">
        <f>+VLOOKUP($N10091,[1]Hoja3!$A$4:$E$349,3,0)</f>
        <v>13104</v>
      </c>
      <c r="R10091" t="str">
        <f>+VLOOKUP($N10091,[1]Hoja3!$A$4:$E$349,4,0)</f>
        <v>Metropolitana</v>
      </c>
      <c r="S10091" t="str">
        <f t="shared" si="1044"/>
        <v>Conchali439483</v>
      </c>
    </row>
    <row r="10092" spans="11:19" x14ac:dyDescent="0.3">
      <c r="K10092">
        <f t="shared" si="1045"/>
        <v>0</v>
      </c>
      <c r="L10092" t="str">
        <f t="shared" si="1042"/>
        <v>Conchali43948</v>
      </c>
      <c r="M10092" s="9">
        <f t="shared" si="1049"/>
        <v>4</v>
      </c>
      <c r="N10092" t="str">
        <f t="shared" si="1046"/>
        <v>Conchali</v>
      </c>
      <c r="O10092" s="1">
        <f t="shared" si="1048"/>
        <v>43948</v>
      </c>
      <c r="P10092">
        <f>+VLOOKUP($N10092,[1]Hoja3!$A$4:$E$349,2,0)</f>
        <v>13</v>
      </c>
      <c r="Q10092">
        <f>+VLOOKUP($N10092,[1]Hoja3!$A$4:$E$349,3,0)</f>
        <v>13104</v>
      </c>
      <c r="R10092" t="str">
        <f>+VLOOKUP($N10092,[1]Hoja3!$A$4:$E$349,4,0)</f>
        <v>Metropolitana</v>
      </c>
      <c r="S10092" t="str">
        <f t="shared" si="1044"/>
        <v>Conchali439484</v>
      </c>
    </row>
    <row r="10093" spans="11:19" x14ac:dyDescent="0.3">
      <c r="K10093">
        <f t="shared" si="1045"/>
        <v>0</v>
      </c>
      <c r="L10093" t="str">
        <f t="shared" si="1042"/>
        <v>Conchali43948</v>
      </c>
      <c r="M10093" s="9">
        <f t="shared" si="1049"/>
        <v>5</v>
      </c>
      <c r="N10093" t="str">
        <f t="shared" si="1046"/>
        <v>Conchali</v>
      </c>
      <c r="O10093" s="1">
        <f t="shared" si="1048"/>
        <v>43948</v>
      </c>
      <c r="P10093">
        <f>+VLOOKUP($N10093,[1]Hoja3!$A$4:$E$349,2,0)</f>
        <v>13</v>
      </c>
      <c r="Q10093">
        <f>+VLOOKUP($N10093,[1]Hoja3!$A$4:$E$349,3,0)</f>
        <v>13104</v>
      </c>
      <c r="R10093" t="str">
        <f>+VLOOKUP($N10093,[1]Hoja3!$A$4:$E$349,4,0)</f>
        <v>Metropolitana</v>
      </c>
      <c r="S10093" t="str">
        <f t="shared" si="1044"/>
        <v>Conchali439485</v>
      </c>
    </row>
    <row r="10094" spans="11:19" x14ac:dyDescent="0.3">
      <c r="K10094">
        <f t="shared" si="1045"/>
        <v>0</v>
      </c>
      <c r="L10094" t="str">
        <f t="shared" si="1042"/>
        <v>Conchali43948</v>
      </c>
      <c r="M10094" s="9">
        <f t="shared" si="1049"/>
        <v>6</v>
      </c>
      <c r="N10094" t="str">
        <f t="shared" si="1046"/>
        <v>Conchali</v>
      </c>
      <c r="O10094" s="1">
        <f t="shared" ref="N10094:O10109" si="1050">+O10093</f>
        <v>43948</v>
      </c>
      <c r="P10094">
        <f>+VLOOKUP($N10094,[1]Hoja3!$A$4:$E$349,2,0)</f>
        <v>13</v>
      </c>
      <c r="Q10094">
        <f>+VLOOKUP($N10094,[1]Hoja3!$A$4:$E$349,3,0)</f>
        <v>13104</v>
      </c>
      <c r="R10094" t="str">
        <f>+VLOOKUP($N10094,[1]Hoja3!$A$4:$E$349,4,0)</f>
        <v>Metropolitana</v>
      </c>
      <c r="S10094" t="str">
        <f t="shared" si="1044"/>
        <v>Conchali439486</v>
      </c>
    </row>
    <row r="10095" spans="11:19" x14ac:dyDescent="0.3">
      <c r="K10095">
        <f t="shared" si="1045"/>
        <v>0</v>
      </c>
      <c r="L10095" t="str">
        <f t="shared" si="1042"/>
        <v>Conchali43948</v>
      </c>
      <c r="M10095" s="9">
        <f t="shared" si="1049"/>
        <v>7</v>
      </c>
      <c r="N10095" t="str">
        <f t="shared" si="1046"/>
        <v>Conchali</v>
      </c>
      <c r="O10095" s="1">
        <f t="shared" si="1050"/>
        <v>43948</v>
      </c>
      <c r="P10095">
        <f>+VLOOKUP($N10095,[1]Hoja3!$A$4:$E$349,2,0)</f>
        <v>13</v>
      </c>
      <c r="Q10095">
        <f>+VLOOKUP($N10095,[1]Hoja3!$A$4:$E$349,3,0)</f>
        <v>13104</v>
      </c>
      <c r="R10095" t="str">
        <f>+VLOOKUP($N10095,[1]Hoja3!$A$4:$E$349,4,0)</f>
        <v>Metropolitana</v>
      </c>
      <c r="S10095" t="str">
        <f t="shared" si="1044"/>
        <v>Conchali439487</v>
      </c>
    </row>
    <row r="10096" spans="11:19" x14ac:dyDescent="0.3">
      <c r="K10096">
        <f t="shared" si="1045"/>
        <v>0</v>
      </c>
      <c r="L10096" t="str">
        <f t="shared" si="1042"/>
        <v>Conchali43948</v>
      </c>
      <c r="M10096" s="9">
        <f t="shared" si="1049"/>
        <v>8</v>
      </c>
      <c r="N10096" t="str">
        <f t="shared" si="1046"/>
        <v>Conchali</v>
      </c>
      <c r="O10096" s="1">
        <f t="shared" si="1050"/>
        <v>43948</v>
      </c>
      <c r="P10096">
        <f>+VLOOKUP($N10096,[1]Hoja3!$A$4:$E$349,2,0)</f>
        <v>13</v>
      </c>
      <c r="Q10096">
        <f>+VLOOKUP($N10096,[1]Hoja3!$A$4:$E$349,3,0)</f>
        <v>13104</v>
      </c>
      <c r="R10096" t="str">
        <f>+VLOOKUP($N10096,[1]Hoja3!$A$4:$E$349,4,0)</f>
        <v>Metropolitana</v>
      </c>
      <c r="S10096" t="str">
        <f t="shared" si="1044"/>
        <v>Conchali439488</v>
      </c>
    </row>
    <row r="10097" spans="7:19" x14ac:dyDescent="0.3">
      <c r="G10097" t="s">
        <v>145</v>
      </c>
      <c r="H10097">
        <v>11</v>
      </c>
      <c r="K10097">
        <f t="shared" si="1045"/>
        <v>0</v>
      </c>
      <c r="L10097" t="str">
        <f t="shared" si="1042"/>
        <v>Conchali43948</v>
      </c>
      <c r="M10097" s="9">
        <f t="shared" si="1049"/>
        <v>9</v>
      </c>
      <c r="N10097" t="str">
        <f t="shared" si="1046"/>
        <v>Conchali</v>
      </c>
      <c r="O10097" s="1">
        <f t="shared" si="1050"/>
        <v>43948</v>
      </c>
      <c r="P10097">
        <f>+VLOOKUP($N10097,[1]Hoja3!$A$4:$E$349,2,0)</f>
        <v>13</v>
      </c>
      <c r="Q10097">
        <f>+VLOOKUP($N10097,[1]Hoja3!$A$4:$E$349,3,0)</f>
        <v>13104</v>
      </c>
      <c r="R10097" t="str">
        <f>+VLOOKUP($N10097,[1]Hoja3!$A$4:$E$349,4,0)</f>
        <v>Metropolitana</v>
      </c>
      <c r="S10097" t="str">
        <f t="shared" si="1044"/>
        <v>Conchali439489</v>
      </c>
    </row>
    <row r="10098" spans="7:19" x14ac:dyDescent="0.3">
      <c r="G10098" t="s">
        <v>88</v>
      </c>
      <c r="H10098">
        <v>12</v>
      </c>
      <c r="K10098">
        <f t="shared" si="1045"/>
        <v>0</v>
      </c>
      <c r="L10098" t="str">
        <f t="shared" si="1042"/>
        <v>Conchali43948</v>
      </c>
      <c r="M10098" s="9">
        <f t="shared" si="1049"/>
        <v>10</v>
      </c>
      <c r="N10098" t="str">
        <f t="shared" si="1046"/>
        <v>Conchali</v>
      </c>
      <c r="O10098" s="1">
        <f t="shared" si="1050"/>
        <v>43948</v>
      </c>
      <c r="P10098">
        <f>+VLOOKUP($N10098,[1]Hoja3!$A$4:$E$349,2,0)</f>
        <v>13</v>
      </c>
      <c r="Q10098">
        <f>+VLOOKUP($N10098,[1]Hoja3!$A$4:$E$349,3,0)</f>
        <v>13104</v>
      </c>
      <c r="R10098" t="str">
        <f>+VLOOKUP($N10098,[1]Hoja3!$A$4:$E$349,4,0)</f>
        <v>Metropolitana</v>
      </c>
      <c r="S10098" t="str">
        <f t="shared" si="1044"/>
        <v>Conchali4394810</v>
      </c>
    </row>
    <row r="10099" spans="7:19" x14ac:dyDescent="0.3">
      <c r="G10099" t="s">
        <v>228</v>
      </c>
      <c r="H10099">
        <v>12</v>
      </c>
      <c r="K10099">
        <f t="shared" si="1045"/>
        <v>0</v>
      </c>
      <c r="L10099" t="str">
        <f t="shared" si="1042"/>
        <v>Conchali43948</v>
      </c>
      <c r="M10099" s="9">
        <f t="shared" si="1049"/>
        <v>11</v>
      </c>
      <c r="N10099" t="str">
        <f t="shared" si="1046"/>
        <v>Conchali</v>
      </c>
      <c r="O10099" s="1">
        <f t="shared" si="1050"/>
        <v>43948</v>
      </c>
      <c r="P10099">
        <f>+VLOOKUP($N10099,[1]Hoja3!$A$4:$E$349,2,0)</f>
        <v>13</v>
      </c>
      <c r="Q10099">
        <f>+VLOOKUP($N10099,[1]Hoja3!$A$4:$E$349,3,0)</f>
        <v>13104</v>
      </c>
      <c r="R10099" t="str">
        <f>+VLOOKUP($N10099,[1]Hoja3!$A$4:$E$349,4,0)</f>
        <v>Metropolitana</v>
      </c>
      <c r="S10099" t="str">
        <f t="shared" si="1044"/>
        <v>Conchali4394811</v>
      </c>
    </row>
    <row r="10100" spans="7:19" x14ac:dyDescent="0.3">
      <c r="G10100" t="s">
        <v>313</v>
      </c>
      <c r="H10100">
        <v>12</v>
      </c>
      <c r="K10100">
        <f t="shared" si="1045"/>
        <v>0</v>
      </c>
      <c r="L10100" t="str">
        <f t="shared" si="1042"/>
        <v>Conchali43948</v>
      </c>
      <c r="M10100" s="9">
        <f t="shared" si="1049"/>
        <v>12</v>
      </c>
      <c r="N10100" t="str">
        <f t="shared" si="1046"/>
        <v>Conchali</v>
      </c>
      <c r="O10100" s="1">
        <f t="shared" si="1050"/>
        <v>43948</v>
      </c>
      <c r="P10100">
        <f>+VLOOKUP($N10100,[1]Hoja3!$A$4:$E$349,2,0)</f>
        <v>13</v>
      </c>
      <c r="Q10100">
        <f>+VLOOKUP($N10100,[1]Hoja3!$A$4:$E$349,3,0)</f>
        <v>13104</v>
      </c>
      <c r="R10100" t="str">
        <f>+VLOOKUP($N10100,[1]Hoja3!$A$4:$E$349,4,0)</f>
        <v>Metropolitana</v>
      </c>
      <c r="S10100" t="str">
        <f t="shared" si="1044"/>
        <v>Conchali4394812</v>
      </c>
    </row>
    <row r="10101" spans="7:19" x14ac:dyDescent="0.3">
      <c r="G10101" t="s">
        <v>184</v>
      </c>
      <c r="H10101">
        <v>13</v>
      </c>
      <c r="K10101">
        <f t="shared" si="1045"/>
        <v>0</v>
      </c>
      <c r="L10101" t="str">
        <f t="shared" si="1042"/>
        <v>Pedro Aguirre Cerda43948</v>
      </c>
      <c r="M10101" s="9">
        <v>1</v>
      </c>
      <c r="N10101" t="s">
        <v>228</v>
      </c>
      <c r="O10101" s="1">
        <f t="shared" si="1050"/>
        <v>43948</v>
      </c>
      <c r="P10101">
        <f>+VLOOKUP($N10101,[1]Hoja3!$A$4:$E$349,2,0)</f>
        <v>13</v>
      </c>
      <c r="Q10101">
        <f>+VLOOKUP($N10101,[1]Hoja3!$A$4:$E$349,3,0)</f>
        <v>13121</v>
      </c>
      <c r="R10101" t="str">
        <f>+VLOOKUP($N10101,[1]Hoja3!$A$4:$E$349,4,0)</f>
        <v>Metropolitana</v>
      </c>
      <c r="S10101" t="str">
        <f t="shared" si="1044"/>
        <v>Pedro Aguirre Cerda439481</v>
      </c>
    </row>
    <row r="10102" spans="7:19" x14ac:dyDescent="0.3">
      <c r="G10102" t="s">
        <v>170</v>
      </c>
      <c r="H10102">
        <v>14</v>
      </c>
      <c r="K10102">
        <f t="shared" si="1045"/>
        <v>0</v>
      </c>
      <c r="L10102" t="str">
        <f t="shared" si="1042"/>
        <v>Pedro Aguirre Cerda43948</v>
      </c>
      <c r="M10102" s="9">
        <f t="shared" si="1049"/>
        <v>2</v>
      </c>
      <c r="N10102" t="str">
        <f t="shared" si="1046"/>
        <v>Pedro Aguirre Cerda</v>
      </c>
      <c r="O10102" s="1">
        <f t="shared" si="1050"/>
        <v>43948</v>
      </c>
      <c r="P10102">
        <f>+VLOOKUP($N10102,[1]Hoja3!$A$4:$E$349,2,0)</f>
        <v>13</v>
      </c>
      <c r="Q10102">
        <f>+VLOOKUP($N10102,[1]Hoja3!$A$4:$E$349,3,0)</f>
        <v>13121</v>
      </c>
      <c r="R10102" t="str">
        <f>+VLOOKUP($N10102,[1]Hoja3!$A$4:$E$349,4,0)</f>
        <v>Metropolitana</v>
      </c>
      <c r="S10102" t="str">
        <f t="shared" si="1044"/>
        <v>Pedro Aguirre Cerda439482</v>
      </c>
    </row>
    <row r="10103" spans="7:19" x14ac:dyDescent="0.3">
      <c r="G10103" t="s">
        <v>107</v>
      </c>
      <c r="H10103">
        <v>15</v>
      </c>
      <c r="K10103">
        <f t="shared" si="1045"/>
        <v>0</v>
      </c>
      <c r="L10103" t="str">
        <f t="shared" si="1042"/>
        <v>Pedro Aguirre Cerda43948</v>
      </c>
      <c r="M10103" s="9">
        <f t="shared" si="1049"/>
        <v>3</v>
      </c>
      <c r="N10103" t="str">
        <f t="shared" si="1046"/>
        <v>Pedro Aguirre Cerda</v>
      </c>
      <c r="O10103" s="1">
        <f t="shared" si="1050"/>
        <v>43948</v>
      </c>
      <c r="P10103">
        <f>+VLOOKUP($N10103,[1]Hoja3!$A$4:$E$349,2,0)</f>
        <v>13</v>
      </c>
      <c r="Q10103">
        <f>+VLOOKUP($N10103,[1]Hoja3!$A$4:$E$349,3,0)</f>
        <v>13121</v>
      </c>
      <c r="R10103" t="str">
        <f>+VLOOKUP($N10103,[1]Hoja3!$A$4:$E$349,4,0)</f>
        <v>Metropolitana</v>
      </c>
      <c r="S10103" t="str">
        <f t="shared" si="1044"/>
        <v>Pedro Aguirre Cerda439483</v>
      </c>
    </row>
    <row r="10104" spans="7:19" x14ac:dyDescent="0.3">
      <c r="G10104" t="s">
        <v>186</v>
      </c>
      <c r="H10104">
        <v>15</v>
      </c>
      <c r="K10104">
        <f t="shared" si="1045"/>
        <v>0</v>
      </c>
      <c r="L10104" t="str">
        <f t="shared" si="1042"/>
        <v>Pedro Aguirre Cerda43948</v>
      </c>
      <c r="M10104" s="9">
        <f t="shared" si="1049"/>
        <v>4</v>
      </c>
      <c r="N10104" t="str">
        <f t="shared" si="1046"/>
        <v>Pedro Aguirre Cerda</v>
      </c>
      <c r="O10104" s="1">
        <f t="shared" si="1050"/>
        <v>43948</v>
      </c>
      <c r="P10104">
        <f>+VLOOKUP($N10104,[1]Hoja3!$A$4:$E$349,2,0)</f>
        <v>13</v>
      </c>
      <c r="Q10104">
        <f>+VLOOKUP($N10104,[1]Hoja3!$A$4:$E$349,3,0)</f>
        <v>13121</v>
      </c>
      <c r="R10104" t="str">
        <f>+VLOOKUP($N10104,[1]Hoja3!$A$4:$E$349,4,0)</f>
        <v>Metropolitana</v>
      </c>
      <c r="S10104" t="str">
        <f t="shared" si="1044"/>
        <v>Pedro Aguirre Cerda439484</v>
      </c>
    </row>
    <row r="10105" spans="7:19" x14ac:dyDescent="0.3">
      <c r="G10105" t="s">
        <v>44</v>
      </c>
      <c r="H10105">
        <v>16</v>
      </c>
      <c r="K10105">
        <f t="shared" si="1045"/>
        <v>0</v>
      </c>
      <c r="L10105" t="str">
        <f t="shared" si="1042"/>
        <v>Pedro Aguirre Cerda43948</v>
      </c>
      <c r="M10105" s="9">
        <f t="shared" si="1049"/>
        <v>5</v>
      </c>
      <c r="N10105" t="str">
        <f t="shared" si="1046"/>
        <v>Pedro Aguirre Cerda</v>
      </c>
      <c r="O10105" s="1">
        <f t="shared" si="1050"/>
        <v>43948</v>
      </c>
      <c r="P10105">
        <f>+VLOOKUP($N10105,[1]Hoja3!$A$4:$E$349,2,0)</f>
        <v>13</v>
      </c>
      <c r="Q10105">
        <f>+VLOOKUP($N10105,[1]Hoja3!$A$4:$E$349,3,0)</f>
        <v>13121</v>
      </c>
      <c r="R10105" t="str">
        <f>+VLOOKUP($N10105,[1]Hoja3!$A$4:$E$349,4,0)</f>
        <v>Metropolitana</v>
      </c>
      <c r="S10105" t="str">
        <f t="shared" si="1044"/>
        <v>Pedro Aguirre Cerda439485</v>
      </c>
    </row>
    <row r="10106" spans="7:19" x14ac:dyDescent="0.3">
      <c r="G10106" t="s">
        <v>254</v>
      </c>
      <c r="H10106">
        <v>16</v>
      </c>
      <c r="K10106">
        <f t="shared" si="1045"/>
        <v>0</v>
      </c>
      <c r="L10106" t="str">
        <f t="shared" si="1042"/>
        <v>Pedro Aguirre Cerda43948</v>
      </c>
      <c r="M10106" s="9">
        <f t="shared" si="1049"/>
        <v>6</v>
      </c>
      <c r="N10106" t="str">
        <f t="shared" si="1046"/>
        <v>Pedro Aguirre Cerda</v>
      </c>
      <c r="O10106" s="1">
        <f t="shared" si="1050"/>
        <v>43948</v>
      </c>
      <c r="P10106">
        <f>+VLOOKUP($N10106,[1]Hoja3!$A$4:$E$349,2,0)</f>
        <v>13</v>
      </c>
      <c r="Q10106">
        <f>+VLOOKUP($N10106,[1]Hoja3!$A$4:$E$349,3,0)</f>
        <v>13121</v>
      </c>
      <c r="R10106" t="str">
        <f>+VLOOKUP($N10106,[1]Hoja3!$A$4:$E$349,4,0)</f>
        <v>Metropolitana</v>
      </c>
      <c r="S10106" t="str">
        <f t="shared" si="1044"/>
        <v>Pedro Aguirre Cerda439486</v>
      </c>
    </row>
    <row r="10107" spans="7:19" x14ac:dyDescent="0.3">
      <c r="G10107" t="s">
        <v>149</v>
      </c>
      <c r="H10107">
        <v>17</v>
      </c>
      <c r="K10107">
        <f t="shared" si="1045"/>
        <v>0</v>
      </c>
      <c r="L10107" t="str">
        <f t="shared" si="1042"/>
        <v>Pedro Aguirre Cerda43948</v>
      </c>
      <c r="M10107" s="9">
        <f t="shared" si="1049"/>
        <v>7</v>
      </c>
      <c r="N10107" t="str">
        <f t="shared" si="1046"/>
        <v>Pedro Aguirre Cerda</v>
      </c>
      <c r="O10107" s="1">
        <f t="shared" si="1050"/>
        <v>43948</v>
      </c>
      <c r="P10107">
        <f>+VLOOKUP($N10107,[1]Hoja3!$A$4:$E$349,2,0)</f>
        <v>13</v>
      </c>
      <c r="Q10107">
        <f>+VLOOKUP($N10107,[1]Hoja3!$A$4:$E$349,3,0)</f>
        <v>13121</v>
      </c>
      <c r="R10107" t="str">
        <f>+VLOOKUP($N10107,[1]Hoja3!$A$4:$E$349,4,0)</f>
        <v>Metropolitana</v>
      </c>
      <c r="S10107" t="str">
        <f t="shared" si="1044"/>
        <v>Pedro Aguirre Cerda439487</v>
      </c>
    </row>
    <row r="10108" spans="7:19" x14ac:dyDescent="0.3">
      <c r="G10108" t="s">
        <v>169</v>
      </c>
      <c r="H10108">
        <v>17</v>
      </c>
      <c r="K10108">
        <f t="shared" si="1045"/>
        <v>0</v>
      </c>
      <c r="L10108" t="str">
        <f t="shared" si="1042"/>
        <v>Pedro Aguirre Cerda43948</v>
      </c>
      <c r="M10108" s="9">
        <f t="shared" si="1049"/>
        <v>8</v>
      </c>
      <c r="N10108" t="str">
        <f t="shared" si="1046"/>
        <v>Pedro Aguirre Cerda</v>
      </c>
      <c r="O10108" s="1">
        <f t="shared" si="1050"/>
        <v>43948</v>
      </c>
      <c r="P10108">
        <f>+VLOOKUP($N10108,[1]Hoja3!$A$4:$E$349,2,0)</f>
        <v>13</v>
      </c>
      <c r="Q10108">
        <f>+VLOOKUP($N10108,[1]Hoja3!$A$4:$E$349,3,0)</f>
        <v>13121</v>
      </c>
      <c r="R10108" t="str">
        <f>+VLOOKUP($N10108,[1]Hoja3!$A$4:$E$349,4,0)</f>
        <v>Metropolitana</v>
      </c>
      <c r="S10108" t="str">
        <f t="shared" si="1044"/>
        <v>Pedro Aguirre Cerda439488</v>
      </c>
    </row>
    <row r="10109" spans="7:19" x14ac:dyDescent="0.3">
      <c r="G10109" t="s">
        <v>323</v>
      </c>
      <c r="H10109">
        <v>18</v>
      </c>
      <c r="K10109">
        <f t="shared" si="1045"/>
        <v>0</v>
      </c>
      <c r="L10109" t="str">
        <f t="shared" si="1042"/>
        <v>Pedro Aguirre Cerda43948</v>
      </c>
      <c r="M10109" s="9">
        <f t="shared" si="1049"/>
        <v>9</v>
      </c>
      <c r="N10109" t="str">
        <f t="shared" si="1046"/>
        <v>Pedro Aguirre Cerda</v>
      </c>
      <c r="O10109" s="1">
        <f t="shared" si="1050"/>
        <v>43948</v>
      </c>
      <c r="P10109">
        <f>+VLOOKUP($N10109,[1]Hoja3!$A$4:$E$349,2,0)</f>
        <v>13</v>
      </c>
      <c r="Q10109">
        <f>+VLOOKUP($N10109,[1]Hoja3!$A$4:$E$349,3,0)</f>
        <v>13121</v>
      </c>
      <c r="R10109" t="str">
        <f>+VLOOKUP($N10109,[1]Hoja3!$A$4:$E$349,4,0)</f>
        <v>Metropolitana</v>
      </c>
      <c r="S10109" t="str">
        <f t="shared" si="1044"/>
        <v>Pedro Aguirre Cerda439489</v>
      </c>
    </row>
    <row r="10110" spans="7:19" x14ac:dyDescent="0.3">
      <c r="G10110" t="s">
        <v>2</v>
      </c>
      <c r="H10110">
        <v>19</v>
      </c>
      <c r="K10110">
        <f t="shared" si="1045"/>
        <v>0</v>
      </c>
      <c r="L10110" t="str">
        <f t="shared" ref="L10110:L10112" si="1051">+N10110&amp;O10110</f>
        <v>Pedro Aguirre Cerda43948</v>
      </c>
      <c r="M10110" s="9">
        <f t="shared" si="1049"/>
        <v>10</v>
      </c>
      <c r="N10110" t="str">
        <f t="shared" si="1046"/>
        <v>Pedro Aguirre Cerda</v>
      </c>
      <c r="O10110" s="1">
        <f t="shared" ref="N10110:O10112" si="1052">+O10109</f>
        <v>43948</v>
      </c>
      <c r="P10110">
        <f>+VLOOKUP($N10110,[1]Hoja3!$A$4:$E$349,2,0)</f>
        <v>13</v>
      </c>
      <c r="Q10110">
        <f>+VLOOKUP($N10110,[1]Hoja3!$A$4:$E$349,3,0)</f>
        <v>13121</v>
      </c>
      <c r="R10110" t="str">
        <f>+VLOOKUP($N10110,[1]Hoja3!$A$4:$E$349,4,0)</f>
        <v>Metropolitana</v>
      </c>
      <c r="S10110" t="str">
        <f t="shared" ref="S10110:S10112" si="1053">+N10110&amp;O10110&amp;M10110</f>
        <v>Pedro Aguirre Cerda4394810</v>
      </c>
    </row>
    <row r="10111" spans="7:19" x14ac:dyDescent="0.3">
      <c r="G10111" t="s">
        <v>303</v>
      </c>
      <c r="H10111">
        <v>19</v>
      </c>
      <c r="K10111">
        <f t="shared" si="1045"/>
        <v>0</v>
      </c>
      <c r="L10111" t="str">
        <f t="shared" si="1051"/>
        <v>Pedro Aguirre Cerda43948</v>
      </c>
      <c r="M10111" s="9">
        <f t="shared" si="1049"/>
        <v>11</v>
      </c>
      <c r="N10111" t="str">
        <f t="shared" si="1046"/>
        <v>Pedro Aguirre Cerda</v>
      </c>
      <c r="O10111" s="1">
        <f t="shared" si="1052"/>
        <v>43948</v>
      </c>
      <c r="P10111">
        <f>+VLOOKUP($N10111,[1]Hoja3!$A$4:$E$349,2,0)</f>
        <v>13</v>
      </c>
      <c r="Q10111">
        <f>+VLOOKUP($N10111,[1]Hoja3!$A$4:$E$349,3,0)</f>
        <v>13121</v>
      </c>
      <c r="R10111" t="str">
        <f>+VLOOKUP($N10111,[1]Hoja3!$A$4:$E$349,4,0)</f>
        <v>Metropolitana</v>
      </c>
      <c r="S10111" t="str">
        <f t="shared" si="1053"/>
        <v>Pedro Aguirre Cerda4394811</v>
      </c>
    </row>
    <row r="10112" spans="7:19" x14ac:dyDescent="0.3">
      <c r="G10112" t="s">
        <v>233</v>
      </c>
      <c r="H10112">
        <v>24</v>
      </c>
      <c r="K10112">
        <f t="shared" si="1045"/>
        <v>0</v>
      </c>
      <c r="L10112" t="str">
        <f t="shared" si="1051"/>
        <v>Pedro Aguirre Cerda43948</v>
      </c>
      <c r="M10112" s="9">
        <f t="shared" si="1049"/>
        <v>12</v>
      </c>
      <c r="N10112" t="str">
        <f t="shared" si="1046"/>
        <v>Pedro Aguirre Cerda</v>
      </c>
      <c r="O10112" s="1">
        <f t="shared" si="1052"/>
        <v>43948</v>
      </c>
      <c r="P10112">
        <f>+VLOOKUP($N10112,[1]Hoja3!$A$4:$E$349,2,0)</f>
        <v>13</v>
      </c>
      <c r="Q10112">
        <f>+VLOOKUP($N10112,[1]Hoja3!$A$4:$E$349,3,0)</f>
        <v>13121</v>
      </c>
      <c r="R10112" t="str">
        <f>+VLOOKUP($N10112,[1]Hoja3!$A$4:$E$349,4,0)</f>
        <v>Metropolitana</v>
      </c>
      <c r="S10112" t="str">
        <f t="shared" si="1053"/>
        <v>Pedro Aguirre Cerda4394812</v>
      </c>
    </row>
    <row r="10113" spans="7:19" x14ac:dyDescent="0.3">
      <c r="G10113" t="s">
        <v>37</v>
      </c>
      <c r="H10113">
        <v>26</v>
      </c>
      <c r="K10113">
        <f t="shared" ref="K10113:K10176" si="1054">+COUNTIFS($L$6:$L$20000,B10113)</f>
        <v>0</v>
      </c>
      <c r="L10113" t="str">
        <f t="shared" ref="L10113:L10176" si="1055">+N10113&amp;O10113</f>
        <v>San Joaquin43948</v>
      </c>
      <c r="M10113" s="9">
        <v>1</v>
      </c>
      <c r="N10113" t="s">
        <v>313</v>
      </c>
      <c r="O10113" s="1">
        <f t="shared" ref="N10113:O10176" si="1056">+O10112</f>
        <v>43948</v>
      </c>
      <c r="P10113">
        <f>+VLOOKUP($N10113,[1]Hoja3!$A$4:$E$349,2,0)</f>
        <v>13</v>
      </c>
      <c r="Q10113">
        <f>+VLOOKUP($N10113,[1]Hoja3!$A$4:$E$349,3,0)</f>
        <v>13129</v>
      </c>
      <c r="R10113" t="str">
        <f>+VLOOKUP($N10113,[1]Hoja3!$A$4:$E$349,4,0)</f>
        <v>Metropolitana</v>
      </c>
      <c r="S10113" t="str">
        <f t="shared" ref="S10113:S10176" si="1057">+N10113&amp;O10113&amp;M10113</f>
        <v>San Joaquin439481</v>
      </c>
    </row>
    <row r="10114" spans="7:19" x14ac:dyDescent="0.3">
      <c r="G10114" t="s">
        <v>330</v>
      </c>
      <c r="H10114">
        <v>27</v>
      </c>
      <c r="K10114">
        <f t="shared" si="1054"/>
        <v>0</v>
      </c>
      <c r="L10114" t="str">
        <f t="shared" si="1055"/>
        <v>San Joaquin43948</v>
      </c>
      <c r="M10114" s="9">
        <f t="shared" si="1049"/>
        <v>2</v>
      </c>
      <c r="N10114" t="str">
        <f t="shared" si="1056"/>
        <v>San Joaquin</v>
      </c>
      <c r="O10114" s="1">
        <f t="shared" si="1056"/>
        <v>43948</v>
      </c>
      <c r="P10114">
        <f>+VLOOKUP($N10114,[1]Hoja3!$A$4:$E$349,2,0)</f>
        <v>13</v>
      </c>
      <c r="Q10114">
        <f>+VLOOKUP($N10114,[1]Hoja3!$A$4:$E$349,3,0)</f>
        <v>13129</v>
      </c>
      <c r="R10114" t="str">
        <f>+VLOOKUP($N10114,[1]Hoja3!$A$4:$E$349,4,0)</f>
        <v>Metropolitana</v>
      </c>
      <c r="S10114" t="str">
        <f t="shared" si="1057"/>
        <v>San Joaquin439482</v>
      </c>
    </row>
    <row r="10115" spans="7:19" x14ac:dyDescent="0.3">
      <c r="G10115" t="s">
        <v>114</v>
      </c>
      <c r="H10115">
        <v>29</v>
      </c>
      <c r="K10115">
        <f t="shared" si="1054"/>
        <v>0</v>
      </c>
      <c r="L10115" t="str">
        <f t="shared" si="1055"/>
        <v>San Joaquin43948</v>
      </c>
      <c r="M10115" s="9">
        <f t="shared" si="1049"/>
        <v>3</v>
      </c>
      <c r="N10115" t="str">
        <f t="shared" si="1056"/>
        <v>San Joaquin</v>
      </c>
      <c r="O10115" s="1">
        <f t="shared" si="1056"/>
        <v>43948</v>
      </c>
      <c r="P10115">
        <f>+VLOOKUP($N10115,[1]Hoja3!$A$4:$E$349,2,0)</f>
        <v>13</v>
      </c>
      <c r="Q10115">
        <f>+VLOOKUP($N10115,[1]Hoja3!$A$4:$E$349,3,0)</f>
        <v>13129</v>
      </c>
      <c r="R10115" t="str">
        <f>+VLOOKUP($N10115,[1]Hoja3!$A$4:$E$349,4,0)</f>
        <v>Metropolitana</v>
      </c>
      <c r="S10115" t="str">
        <f t="shared" si="1057"/>
        <v>San Joaquin439483</v>
      </c>
    </row>
    <row r="10116" spans="7:19" x14ac:dyDescent="0.3">
      <c r="G10116" t="s">
        <v>144</v>
      </c>
      <c r="H10116">
        <v>30</v>
      </c>
      <c r="K10116">
        <f t="shared" si="1054"/>
        <v>0</v>
      </c>
      <c r="L10116" t="str">
        <f t="shared" si="1055"/>
        <v>San Joaquin43948</v>
      </c>
      <c r="M10116" s="9">
        <f t="shared" si="1049"/>
        <v>4</v>
      </c>
      <c r="N10116" t="str">
        <f t="shared" si="1056"/>
        <v>San Joaquin</v>
      </c>
      <c r="O10116" s="1">
        <f t="shared" si="1056"/>
        <v>43948</v>
      </c>
      <c r="P10116">
        <f>+VLOOKUP($N10116,[1]Hoja3!$A$4:$E$349,2,0)</f>
        <v>13</v>
      </c>
      <c r="Q10116">
        <f>+VLOOKUP($N10116,[1]Hoja3!$A$4:$E$349,3,0)</f>
        <v>13129</v>
      </c>
      <c r="R10116" t="str">
        <f>+VLOOKUP($N10116,[1]Hoja3!$A$4:$E$349,4,0)</f>
        <v>Metropolitana</v>
      </c>
      <c r="S10116" t="str">
        <f t="shared" si="1057"/>
        <v>San Joaquin439484</v>
      </c>
    </row>
    <row r="10117" spans="7:19" x14ac:dyDescent="0.3">
      <c r="G10117" t="s">
        <v>285</v>
      </c>
      <c r="H10117">
        <v>30</v>
      </c>
      <c r="K10117">
        <f t="shared" si="1054"/>
        <v>0</v>
      </c>
      <c r="L10117" t="str">
        <f t="shared" si="1055"/>
        <v>San Joaquin43948</v>
      </c>
      <c r="M10117" s="9">
        <f t="shared" si="1049"/>
        <v>5</v>
      </c>
      <c r="N10117" t="str">
        <f t="shared" si="1056"/>
        <v>San Joaquin</v>
      </c>
      <c r="O10117" s="1">
        <f t="shared" si="1056"/>
        <v>43948</v>
      </c>
      <c r="P10117">
        <f>+VLOOKUP($N10117,[1]Hoja3!$A$4:$E$349,2,0)</f>
        <v>13</v>
      </c>
      <c r="Q10117">
        <f>+VLOOKUP($N10117,[1]Hoja3!$A$4:$E$349,3,0)</f>
        <v>13129</v>
      </c>
      <c r="R10117" t="str">
        <f>+VLOOKUP($N10117,[1]Hoja3!$A$4:$E$349,4,0)</f>
        <v>Metropolitana</v>
      </c>
      <c r="S10117" t="str">
        <f t="shared" si="1057"/>
        <v>San Joaquin439485</v>
      </c>
    </row>
    <row r="10118" spans="7:19" x14ac:dyDescent="0.3">
      <c r="G10118" t="s">
        <v>136</v>
      </c>
      <c r="H10118">
        <v>32</v>
      </c>
      <c r="K10118">
        <f t="shared" si="1054"/>
        <v>0</v>
      </c>
      <c r="L10118" t="str">
        <f t="shared" si="1055"/>
        <v>San Joaquin43948</v>
      </c>
      <c r="M10118" s="9">
        <f t="shared" si="1049"/>
        <v>6</v>
      </c>
      <c r="N10118" t="str">
        <f t="shared" si="1056"/>
        <v>San Joaquin</v>
      </c>
      <c r="O10118" s="1">
        <f t="shared" si="1056"/>
        <v>43948</v>
      </c>
      <c r="P10118">
        <f>+VLOOKUP($N10118,[1]Hoja3!$A$4:$E$349,2,0)</f>
        <v>13</v>
      </c>
      <c r="Q10118">
        <f>+VLOOKUP($N10118,[1]Hoja3!$A$4:$E$349,3,0)</f>
        <v>13129</v>
      </c>
      <c r="R10118" t="str">
        <f>+VLOOKUP($N10118,[1]Hoja3!$A$4:$E$349,4,0)</f>
        <v>Metropolitana</v>
      </c>
      <c r="S10118" t="str">
        <f t="shared" si="1057"/>
        <v>San Joaquin439486</v>
      </c>
    </row>
    <row r="10119" spans="7:19" x14ac:dyDescent="0.3">
      <c r="G10119" t="s">
        <v>148</v>
      </c>
      <c r="H10119">
        <v>43</v>
      </c>
      <c r="K10119">
        <f t="shared" si="1054"/>
        <v>0</v>
      </c>
      <c r="L10119" t="str">
        <f t="shared" si="1055"/>
        <v>San Joaquin43948</v>
      </c>
      <c r="M10119" s="9">
        <f t="shared" si="1049"/>
        <v>7</v>
      </c>
      <c r="N10119" t="str">
        <f t="shared" si="1056"/>
        <v>San Joaquin</v>
      </c>
      <c r="O10119" s="1">
        <f t="shared" si="1056"/>
        <v>43948</v>
      </c>
      <c r="P10119">
        <f>+VLOOKUP($N10119,[1]Hoja3!$A$4:$E$349,2,0)</f>
        <v>13</v>
      </c>
      <c r="Q10119">
        <f>+VLOOKUP($N10119,[1]Hoja3!$A$4:$E$349,3,0)</f>
        <v>13129</v>
      </c>
      <c r="R10119" t="str">
        <f>+VLOOKUP($N10119,[1]Hoja3!$A$4:$E$349,4,0)</f>
        <v>Metropolitana</v>
      </c>
      <c r="S10119" t="str">
        <f t="shared" si="1057"/>
        <v>San Joaquin439487</v>
      </c>
    </row>
    <row r="10120" spans="7:19" x14ac:dyDescent="0.3">
      <c r="G10120" t="s">
        <v>272</v>
      </c>
      <c r="H10120">
        <v>54</v>
      </c>
      <c r="K10120">
        <f t="shared" si="1054"/>
        <v>0</v>
      </c>
      <c r="L10120" t="str">
        <f t="shared" si="1055"/>
        <v>San Joaquin43948</v>
      </c>
      <c r="M10120" s="9">
        <f t="shared" si="1049"/>
        <v>8</v>
      </c>
      <c r="N10120" t="str">
        <f t="shared" si="1056"/>
        <v>San Joaquin</v>
      </c>
      <c r="O10120" s="1">
        <f t="shared" si="1056"/>
        <v>43948</v>
      </c>
      <c r="P10120">
        <f>+VLOOKUP($N10120,[1]Hoja3!$A$4:$E$349,2,0)</f>
        <v>13</v>
      </c>
      <c r="Q10120">
        <f>+VLOOKUP($N10120,[1]Hoja3!$A$4:$E$349,3,0)</f>
        <v>13129</v>
      </c>
      <c r="R10120" t="str">
        <f>+VLOOKUP($N10120,[1]Hoja3!$A$4:$E$349,4,0)</f>
        <v>Metropolitana</v>
      </c>
      <c r="S10120" t="str">
        <f t="shared" si="1057"/>
        <v>San Joaquin439488</v>
      </c>
    </row>
    <row r="10121" spans="7:19" x14ac:dyDescent="0.3">
      <c r="K10121">
        <f t="shared" si="1054"/>
        <v>0</v>
      </c>
      <c r="L10121" t="str">
        <f t="shared" si="1055"/>
        <v>San Joaquin43948</v>
      </c>
      <c r="M10121" s="9">
        <f t="shared" si="1049"/>
        <v>9</v>
      </c>
      <c r="N10121" t="str">
        <f t="shared" si="1056"/>
        <v>San Joaquin</v>
      </c>
      <c r="O10121" s="1">
        <f t="shared" si="1056"/>
        <v>43948</v>
      </c>
      <c r="P10121">
        <f>+VLOOKUP($N10121,[1]Hoja3!$A$4:$E$349,2,0)</f>
        <v>13</v>
      </c>
      <c r="Q10121">
        <f>+VLOOKUP($N10121,[1]Hoja3!$A$4:$E$349,3,0)</f>
        <v>13129</v>
      </c>
      <c r="R10121" t="str">
        <f>+VLOOKUP($N10121,[1]Hoja3!$A$4:$E$349,4,0)</f>
        <v>Metropolitana</v>
      </c>
      <c r="S10121" t="str">
        <f t="shared" si="1057"/>
        <v>San Joaquin439489</v>
      </c>
    </row>
    <row r="10122" spans="7:19" x14ac:dyDescent="0.3">
      <c r="K10122">
        <f t="shared" si="1054"/>
        <v>0</v>
      </c>
      <c r="L10122" t="str">
        <f t="shared" si="1055"/>
        <v>San Joaquin43948</v>
      </c>
      <c r="M10122" s="9">
        <f t="shared" si="1049"/>
        <v>10</v>
      </c>
      <c r="N10122" t="str">
        <f t="shared" si="1056"/>
        <v>San Joaquin</v>
      </c>
      <c r="O10122" s="1">
        <f t="shared" si="1056"/>
        <v>43948</v>
      </c>
      <c r="P10122">
        <f>+VLOOKUP($N10122,[1]Hoja3!$A$4:$E$349,2,0)</f>
        <v>13</v>
      </c>
      <c r="Q10122">
        <f>+VLOOKUP($N10122,[1]Hoja3!$A$4:$E$349,3,0)</f>
        <v>13129</v>
      </c>
      <c r="R10122" t="str">
        <f>+VLOOKUP($N10122,[1]Hoja3!$A$4:$E$349,4,0)</f>
        <v>Metropolitana</v>
      </c>
      <c r="S10122" t="str">
        <f t="shared" si="1057"/>
        <v>San Joaquin4394810</v>
      </c>
    </row>
    <row r="10123" spans="7:19" x14ac:dyDescent="0.3">
      <c r="K10123">
        <f t="shared" si="1054"/>
        <v>0</v>
      </c>
      <c r="L10123" t="str">
        <f t="shared" si="1055"/>
        <v>San Joaquin43948</v>
      </c>
      <c r="M10123" s="9">
        <f t="shared" si="1049"/>
        <v>11</v>
      </c>
      <c r="N10123" t="str">
        <f t="shared" si="1056"/>
        <v>San Joaquin</v>
      </c>
      <c r="O10123" s="1">
        <f t="shared" si="1056"/>
        <v>43948</v>
      </c>
      <c r="P10123">
        <f>+VLOOKUP($N10123,[1]Hoja3!$A$4:$E$349,2,0)</f>
        <v>13</v>
      </c>
      <c r="Q10123">
        <f>+VLOOKUP($N10123,[1]Hoja3!$A$4:$E$349,3,0)</f>
        <v>13129</v>
      </c>
      <c r="R10123" t="str">
        <f>+VLOOKUP($N10123,[1]Hoja3!$A$4:$E$349,4,0)</f>
        <v>Metropolitana</v>
      </c>
      <c r="S10123" t="str">
        <f t="shared" si="1057"/>
        <v>San Joaquin4394811</v>
      </c>
    </row>
    <row r="10124" spans="7:19" x14ac:dyDescent="0.3">
      <c r="K10124">
        <f t="shared" si="1054"/>
        <v>0</v>
      </c>
      <c r="L10124" t="str">
        <f t="shared" si="1055"/>
        <v>San Joaquin43948</v>
      </c>
      <c r="M10124" s="9">
        <f t="shared" si="1049"/>
        <v>12</v>
      </c>
      <c r="N10124" t="str">
        <f t="shared" si="1056"/>
        <v>San Joaquin</v>
      </c>
      <c r="O10124" s="1">
        <f t="shared" si="1056"/>
        <v>43948</v>
      </c>
      <c r="P10124">
        <f>+VLOOKUP($N10124,[1]Hoja3!$A$4:$E$349,2,0)</f>
        <v>13</v>
      </c>
      <c r="Q10124">
        <f>+VLOOKUP($N10124,[1]Hoja3!$A$4:$E$349,3,0)</f>
        <v>13129</v>
      </c>
      <c r="R10124" t="str">
        <f>+VLOOKUP($N10124,[1]Hoja3!$A$4:$E$349,4,0)</f>
        <v>Metropolitana</v>
      </c>
      <c r="S10124" t="str">
        <f t="shared" si="1057"/>
        <v>San Joaquin4394812</v>
      </c>
    </row>
    <row r="10125" spans="7:19" x14ac:dyDescent="0.3">
      <c r="K10125">
        <f t="shared" si="1054"/>
        <v>0</v>
      </c>
      <c r="L10125" t="str">
        <f t="shared" si="1055"/>
        <v>San Joaquin43948</v>
      </c>
      <c r="M10125" s="9">
        <f t="shared" si="1049"/>
        <v>13</v>
      </c>
      <c r="N10125" t="str">
        <f t="shared" si="1056"/>
        <v>San Joaquin</v>
      </c>
      <c r="O10125" s="1">
        <f t="shared" si="1056"/>
        <v>43948</v>
      </c>
      <c r="P10125">
        <f>+VLOOKUP($N10125,[1]Hoja3!$A$4:$E$349,2,0)</f>
        <v>13</v>
      </c>
      <c r="Q10125">
        <f>+VLOOKUP($N10125,[1]Hoja3!$A$4:$E$349,3,0)</f>
        <v>13129</v>
      </c>
      <c r="R10125" t="str">
        <f>+VLOOKUP($N10125,[1]Hoja3!$A$4:$E$349,4,0)</f>
        <v>Metropolitana</v>
      </c>
      <c r="S10125" t="str">
        <f t="shared" si="1057"/>
        <v>San Joaquin4394813</v>
      </c>
    </row>
    <row r="10126" spans="7:19" x14ac:dyDescent="0.3">
      <c r="K10126">
        <f t="shared" si="1054"/>
        <v>0</v>
      </c>
      <c r="L10126" t="str">
        <f t="shared" si="1055"/>
        <v>San Joaquin43948</v>
      </c>
      <c r="M10126" s="9">
        <f t="shared" si="1049"/>
        <v>14</v>
      </c>
      <c r="N10126" t="str">
        <f t="shared" si="1056"/>
        <v>San Joaquin</v>
      </c>
      <c r="O10126" s="1">
        <f t="shared" si="1056"/>
        <v>43948</v>
      </c>
      <c r="P10126">
        <f>+VLOOKUP($N10126,[1]Hoja3!$A$4:$E$349,2,0)</f>
        <v>13</v>
      </c>
      <c r="Q10126">
        <f>+VLOOKUP($N10126,[1]Hoja3!$A$4:$E$349,3,0)</f>
        <v>13129</v>
      </c>
      <c r="R10126" t="str">
        <f>+VLOOKUP($N10126,[1]Hoja3!$A$4:$E$349,4,0)</f>
        <v>Metropolitana</v>
      </c>
      <c r="S10126" t="str">
        <f t="shared" si="1057"/>
        <v>San Joaquin4394814</v>
      </c>
    </row>
    <row r="10127" spans="7:19" x14ac:dyDescent="0.3">
      <c r="K10127">
        <f t="shared" si="1054"/>
        <v>0</v>
      </c>
      <c r="L10127" t="str">
        <f t="shared" si="1055"/>
        <v>San Joaquin43948</v>
      </c>
      <c r="M10127" s="9">
        <f t="shared" si="1049"/>
        <v>15</v>
      </c>
      <c r="N10127" t="str">
        <f t="shared" si="1056"/>
        <v>San Joaquin</v>
      </c>
      <c r="O10127" s="1">
        <f t="shared" si="1056"/>
        <v>43948</v>
      </c>
      <c r="P10127">
        <f>+VLOOKUP($N10127,[1]Hoja3!$A$4:$E$349,2,0)</f>
        <v>13</v>
      </c>
      <c r="Q10127">
        <f>+VLOOKUP($N10127,[1]Hoja3!$A$4:$E$349,3,0)</f>
        <v>13129</v>
      </c>
      <c r="R10127" t="str">
        <f>+VLOOKUP($N10127,[1]Hoja3!$A$4:$E$349,4,0)</f>
        <v>Metropolitana</v>
      </c>
      <c r="S10127" t="str">
        <f t="shared" si="1057"/>
        <v>San Joaquin4394815</v>
      </c>
    </row>
    <row r="10128" spans="7:19" x14ac:dyDescent="0.3">
      <c r="K10128">
        <f t="shared" si="1054"/>
        <v>0</v>
      </c>
      <c r="L10128" t="str">
        <f t="shared" si="1055"/>
        <v>San Joaquin43948</v>
      </c>
      <c r="M10128" s="9">
        <f t="shared" si="1049"/>
        <v>16</v>
      </c>
      <c r="N10128" t="str">
        <f t="shared" si="1056"/>
        <v>San Joaquin</v>
      </c>
      <c r="O10128" s="1">
        <f t="shared" si="1056"/>
        <v>43948</v>
      </c>
      <c r="P10128">
        <f>+VLOOKUP($N10128,[1]Hoja3!$A$4:$E$349,2,0)</f>
        <v>13</v>
      </c>
      <c r="Q10128">
        <f>+VLOOKUP($N10128,[1]Hoja3!$A$4:$E$349,3,0)</f>
        <v>13129</v>
      </c>
      <c r="R10128" t="str">
        <f>+VLOOKUP($N10128,[1]Hoja3!$A$4:$E$349,4,0)</f>
        <v>Metropolitana</v>
      </c>
      <c r="S10128" t="str">
        <f t="shared" si="1057"/>
        <v>San Joaquin4394816</v>
      </c>
    </row>
    <row r="10129" spans="11:19" x14ac:dyDescent="0.3">
      <c r="K10129">
        <f t="shared" si="1054"/>
        <v>0</v>
      </c>
      <c r="L10129" t="str">
        <f t="shared" si="1055"/>
        <v>San Joaquin43948</v>
      </c>
      <c r="M10129" s="9">
        <f t="shared" si="1049"/>
        <v>17</v>
      </c>
      <c r="N10129" t="str">
        <f t="shared" si="1056"/>
        <v>San Joaquin</v>
      </c>
      <c r="O10129" s="1">
        <f t="shared" si="1056"/>
        <v>43948</v>
      </c>
      <c r="P10129">
        <f>+VLOOKUP($N10129,[1]Hoja3!$A$4:$E$349,2,0)</f>
        <v>13</v>
      </c>
      <c r="Q10129">
        <f>+VLOOKUP($N10129,[1]Hoja3!$A$4:$E$349,3,0)</f>
        <v>13129</v>
      </c>
      <c r="R10129" t="str">
        <f>+VLOOKUP($N10129,[1]Hoja3!$A$4:$E$349,4,0)</f>
        <v>Metropolitana</v>
      </c>
      <c r="S10129" t="str">
        <f t="shared" si="1057"/>
        <v>San Joaquin4394817</v>
      </c>
    </row>
    <row r="10130" spans="11:19" x14ac:dyDescent="0.3">
      <c r="K10130">
        <f t="shared" si="1054"/>
        <v>0</v>
      </c>
      <c r="L10130" t="str">
        <f t="shared" si="1055"/>
        <v>San Joaquin43948</v>
      </c>
      <c r="M10130" s="9">
        <f t="shared" si="1049"/>
        <v>18</v>
      </c>
      <c r="N10130" t="str">
        <f t="shared" si="1056"/>
        <v>San Joaquin</v>
      </c>
      <c r="O10130" s="1">
        <f t="shared" si="1056"/>
        <v>43948</v>
      </c>
      <c r="P10130">
        <f>+VLOOKUP($N10130,[1]Hoja3!$A$4:$E$349,2,0)</f>
        <v>13</v>
      </c>
      <c r="Q10130">
        <f>+VLOOKUP($N10130,[1]Hoja3!$A$4:$E$349,3,0)</f>
        <v>13129</v>
      </c>
      <c r="R10130" t="str">
        <f>+VLOOKUP($N10130,[1]Hoja3!$A$4:$E$349,4,0)</f>
        <v>Metropolitana</v>
      </c>
      <c r="S10130" t="str">
        <f t="shared" si="1057"/>
        <v>San Joaquin4394818</v>
      </c>
    </row>
    <row r="10131" spans="11:19" x14ac:dyDescent="0.3">
      <c r="K10131">
        <f t="shared" si="1054"/>
        <v>0</v>
      </c>
      <c r="L10131" t="str">
        <f t="shared" si="1055"/>
        <v>San Joaquin43948</v>
      </c>
      <c r="M10131" s="9">
        <f t="shared" si="1049"/>
        <v>19</v>
      </c>
      <c r="N10131" t="str">
        <f t="shared" si="1056"/>
        <v>San Joaquin</v>
      </c>
      <c r="O10131" s="1">
        <f t="shared" si="1056"/>
        <v>43948</v>
      </c>
      <c r="P10131">
        <f>+VLOOKUP($N10131,[1]Hoja3!$A$4:$E$349,2,0)</f>
        <v>13</v>
      </c>
      <c r="Q10131">
        <f>+VLOOKUP($N10131,[1]Hoja3!$A$4:$E$349,3,0)</f>
        <v>13129</v>
      </c>
      <c r="R10131" t="str">
        <f>+VLOOKUP($N10131,[1]Hoja3!$A$4:$E$349,4,0)</f>
        <v>Metropolitana</v>
      </c>
      <c r="S10131" t="str">
        <f t="shared" si="1057"/>
        <v>San Joaquin4394819</v>
      </c>
    </row>
    <row r="10132" spans="11:19" x14ac:dyDescent="0.3">
      <c r="K10132">
        <f t="shared" si="1054"/>
        <v>0</v>
      </c>
      <c r="L10132" t="str">
        <f t="shared" si="1055"/>
        <v>San Joaquin43948</v>
      </c>
      <c r="M10132" s="9">
        <f t="shared" si="1049"/>
        <v>20</v>
      </c>
      <c r="N10132" t="str">
        <f t="shared" si="1056"/>
        <v>San Joaquin</v>
      </c>
      <c r="O10132" s="1">
        <f t="shared" si="1056"/>
        <v>43948</v>
      </c>
      <c r="P10132">
        <f>+VLOOKUP($N10132,[1]Hoja3!$A$4:$E$349,2,0)</f>
        <v>13</v>
      </c>
      <c r="Q10132">
        <f>+VLOOKUP($N10132,[1]Hoja3!$A$4:$E$349,3,0)</f>
        <v>13129</v>
      </c>
      <c r="R10132" t="str">
        <f>+VLOOKUP($N10132,[1]Hoja3!$A$4:$E$349,4,0)</f>
        <v>Metropolitana</v>
      </c>
      <c r="S10132" t="str">
        <f t="shared" si="1057"/>
        <v>San Joaquin4394820</v>
      </c>
    </row>
    <row r="10133" spans="11:19" x14ac:dyDescent="0.3">
      <c r="K10133">
        <f t="shared" si="1054"/>
        <v>0</v>
      </c>
      <c r="L10133" t="str">
        <f t="shared" si="1055"/>
        <v>San Joaquin43948</v>
      </c>
      <c r="M10133" s="9">
        <f t="shared" si="1049"/>
        <v>21</v>
      </c>
      <c r="N10133" t="str">
        <f t="shared" si="1056"/>
        <v>San Joaquin</v>
      </c>
      <c r="O10133" s="1">
        <f t="shared" si="1056"/>
        <v>43948</v>
      </c>
      <c r="P10133">
        <f>+VLOOKUP($N10133,[1]Hoja3!$A$4:$E$349,2,0)</f>
        <v>13</v>
      </c>
      <c r="Q10133">
        <f>+VLOOKUP($N10133,[1]Hoja3!$A$4:$E$349,3,0)</f>
        <v>13129</v>
      </c>
      <c r="R10133" t="str">
        <f>+VLOOKUP($N10133,[1]Hoja3!$A$4:$E$349,4,0)</f>
        <v>Metropolitana</v>
      </c>
      <c r="S10133" t="str">
        <f t="shared" si="1057"/>
        <v>San Joaquin4394821</v>
      </c>
    </row>
    <row r="10134" spans="11:19" x14ac:dyDescent="0.3">
      <c r="K10134">
        <f t="shared" si="1054"/>
        <v>0</v>
      </c>
      <c r="L10134" t="str">
        <f t="shared" si="1055"/>
        <v>San Joaquin43948</v>
      </c>
      <c r="M10134" s="9">
        <f t="shared" si="1049"/>
        <v>22</v>
      </c>
      <c r="N10134" t="str">
        <f t="shared" si="1056"/>
        <v>San Joaquin</v>
      </c>
      <c r="O10134" s="1">
        <f t="shared" si="1056"/>
        <v>43948</v>
      </c>
      <c r="P10134">
        <f>+VLOOKUP($N10134,[1]Hoja3!$A$4:$E$349,2,0)</f>
        <v>13</v>
      </c>
      <c r="Q10134">
        <f>+VLOOKUP($N10134,[1]Hoja3!$A$4:$E$349,3,0)</f>
        <v>13129</v>
      </c>
      <c r="R10134" t="str">
        <f>+VLOOKUP($N10134,[1]Hoja3!$A$4:$E$349,4,0)</f>
        <v>Metropolitana</v>
      </c>
      <c r="S10134" t="str">
        <f t="shared" si="1057"/>
        <v>San Joaquin4394822</v>
      </c>
    </row>
    <row r="10135" spans="11:19" x14ac:dyDescent="0.3">
      <c r="K10135">
        <f t="shared" si="1054"/>
        <v>0</v>
      </c>
      <c r="L10135" t="str">
        <f t="shared" si="1055"/>
        <v>San Joaquin43948</v>
      </c>
      <c r="M10135" s="9">
        <f t="shared" si="1049"/>
        <v>23</v>
      </c>
      <c r="N10135" t="str">
        <f t="shared" si="1056"/>
        <v>San Joaquin</v>
      </c>
      <c r="O10135" s="1">
        <f t="shared" si="1056"/>
        <v>43948</v>
      </c>
      <c r="P10135">
        <f>+VLOOKUP($N10135,[1]Hoja3!$A$4:$E$349,2,0)</f>
        <v>13</v>
      </c>
      <c r="Q10135">
        <f>+VLOOKUP($N10135,[1]Hoja3!$A$4:$E$349,3,0)</f>
        <v>13129</v>
      </c>
      <c r="R10135" t="str">
        <f>+VLOOKUP($N10135,[1]Hoja3!$A$4:$E$349,4,0)</f>
        <v>Metropolitana</v>
      </c>
      <c r="S10135" t="str">
        <f t="shared" si="1057"/>
        <v>San Joaquin4394823</v>
      </c>
    </row>
    <row r="10136" spans="11:19" x14ac:dyDescent="0.3">
      <c r="K10136">
        <f t="shared" si="1054"/>
        <v>0</v>
      </c>
      <c r="L10136" t="str">
        <f t="shared" si="1055"/>
        <v>San Joaquin43948</v>
      </c>
      <c r="M10136" s="9">
        <f t="shared" si="1049"/>
        <v>24</v>
      </c>
      <c r="N10136" t="str">
        <f t="shared" si="1056"/>
        <v>San Joaquin</v>
      </c>
      <c r="O10136" s="1">
        <f t="shared" si="1056"/>
        <v>43948</v>
      </c>
      <c r="P10136">
        <f>+VLOOKUP($N10136,[1]Hoja3!$A$4:$E$349,2,0)</f>
        <v>13</v>
      </c>
      <c r="Q10136">
        <f>+VLOOKUP($N10136,[1]Hoja3!$A$4:$E$349,3,0)</f>
        <v>13129</v>
      </c>
      <c r="R10136" t="str">
        <f>+VLOOKUP($N10136,[1]Hoja3!$A$4:$E$349,4,0)</f>
        <v>Metropolitana</v>
      </c>
      <c r="S10136" t="str">
        <f t="shared" si="1057"/>
        <v>San Joaquin4394824</v>
      </c>
    </row>
    <row r="10137" spans="11:19" x14ac:dyDescent="0.3">
      <c r="K10137">
        <f t="shared" si="1054"/>
        <v>0</v>
      </c>
      <c r="L10137" t="str">
        <f t="shared" si="1055"/>
        <v>San Joaquin43948</v>
      </c>
      <c r="M10137" s="9">
        <f t="shared" si="1049"/>
        <v>25</v>
      </c>
      <c r="N10137" t="str">
        <f t="shared" si="1056"/>
        <v>San Joaquin</v>
      </c>
      <c r="O10137" s="1">
        <f t="shared" si="1056"/>
        <v>43948</v>
      </c>
      <c r="P10137">
        <f>+VLOOKUP($N10137,[1]Hoja3!$A$4:$E$349,2,0)</f>
        <v>13</v>
      </c>
      <c r="Q10137">
        <f>+VLOOKUP($N10137,[1]Hoja3!$A$4:$E$349,3,0)</f>
        <v>13129</v>
      </c>
      <c r="R10137" t="str">
        <f>+VLOOKUP($N10137,[1]Hoja3!$A$4:$E$349,4,0)</f>
        <v>Metropolitana</v>
      </c>
      <c r="S10137" t="str">
        <f t="shared" si="1057"/>
        <v>San Joaquin4394825</v>
      </c>
    </row>
    <row r="10138" spans="11:19" x14ac:dyDescent="0.3">
      <c r="K10138">
        <f t="shared" si="1054"/>
        <v>0</v>
      </c>
      <c r="L10138" t="str">
        <f t="shared" si="1055"/>
        <v>San Joaquin43948</v>
      </c>
      <c r="M10138" s="9">
        <f t="shared" si="1049"/>
        <v>26</v>
      </c>
      <c r="N10138" t="str">
        <f t="shared" si="1056"/>
        <v>San Joaquin</v>
      </c>
      <c r="O10138" s="1">
        <f t="shared" si="1056"/>
        <v>43948</v>
      </c>
      <c r="P10138">
        <f>+VLOOKUP($N10138,[1]Hoja3!$A$4:$E$349,2,0)</f>
        <v>13</v>
      </c>
      <c r="Q10138">
        <f>+VLOOKUP($N10138,[1]Hoja3!$A$4:$E$349,3,0)</f>
        <v>13129</v>
      </c>
      <c r="R10138" t="str">
        <f>+VLOOKUP($N10138,[1]Hoja3!$A$4:$E$349,4,0)</f>
        <v>Metropolitana</v>
      </c>
      <c r="S10138" t="str">
        <f t="shared" si="1057"/>
        <v>San Joaquin4394826</v>
      </c>
    </row>
    <row r="10139" spans="11:19" x14ac:dyDescent="0.3">
      <c r="K10139">
        <f t="shared" si="1054"/>
        <v>0</v>
      </c>
      <c r="L10139" t="str">
        <f t="shared" si="1055"/>
        <v>San Joaquin43948</v>
      </c>
      <c r="M10139" s="9">
        <f t="shared" si="1049"/>
        <v>27</v>
      </c>
      <c r="N10139" t="str">
        <f t="shared" si="1056"/>
        <v>San Joaquin</v>
      </c>
      <c r="O10139" s="1">
        <f t="shared" si="1056"/>
        <v>43948</v>
      </c>
      <c r="P10139">
        <f>+VLOOKUP($N10139,[1]Hoja3!$A$4:$E$349,2,0)</f>
        <v>13</v>
      </c>
      <c r="Q10139">
        <f>+VLOOKUP($N10139,[1]Hoja3!$A$4:$E$349,3,0)</f>
        <v>13129</v>
      </c>
      <c r="R10139" t="str">
        <f>+VLOOKUP($N10139,[1]Hoja3!$A$4:$E$349,4,0)</f>
        <v>Metropolitana</v>
      </c>
      <c r="S10139" t="str">
        <f t="shared" si="1057"/>
        <v>San Joaquin4394827</v>
      </c>
    </row>
    <row r="10140" spans="11:19" x14ac:dyDescent="0.3">
      <c r="K10140">
        <f t="shared" si="1054"/>
        <v>0</v>
      </c>
      <c r="L10140" t="str">
        <f t="shared" si="1055"/>
        <v>San Joaquin43948</v>
      </c>
      <c r="M10140" s="9">
        <f t="shared" si="1049"/>
        <v>28</v>
      </c>
      <c r="N10140" t="str">
        <f t="shared" si="1056"/>
        <v>San Joaquin</v>
      </c>
      <c r="O10140" s="1">
        <f t="shared" si="1056"/>
        <v>43948</v>
      </c>
      <c r="P10140">
        <f>+VLOOKUP($N10140,[1]Hoja3!$A$4:$E$349,2,0)</f>
        <v>13</v>
      </c>
      <c r="Q10140">
        <f>+VLOOKUP($N10140,[1]Hoja3!$A$4:$E$349,3,0)</f>
        <v>13129</v>
      </c>
      <c r="R10140" t="str">
        <f>+VLOOKUP($N10140,[1]Hoja3!$A$4:$E$349,4,0)</f>
        <v>Metropolitana</v>
      </c>
      <c r="S10140" t="str">
        <f t="shared" si="1057"/>
        <v>San Joaquin4394828</v>
      </c>
    </row>
    <row r="10141" spans="11:19" x14ac:dyDescent="0.3">
      <c r="K10141">
        <f t="shared" si="1054"/>
        <v>0</v>
      </c>
      <c r="L10141" t="str">
        <f t="shared" si="1055"/>
        <v>San Joaquin43948</v>
      </c>
      <c r="M10141" s="9">
        <f t="shared" si="1049"/>
        <v>29</v>
      </c>
      <c r="N10141" t="str">
        <f t="shared" si="1056"/>
        <v>San Joaquin</v>
      </c>
      <c r="O10141" s="1">
        <f t="shared" si="1056"/>
        <v>43948</v>
      </c>
      <c r="P10141">
        <f>+VLOOKUP($N10141,[1]Hoja3!$A$4:$E$349,2,0)</f>
        <v>13</v>
      </c>
      <c r="Q10141">
        <f>+VLOOKUP($N10141,[1]Hoja3!$A$4:$E$349,3,0)</f>
        <v>13129</v>
      </c>
      <c r="R10141" t="str">
        <f>+VLOOKUP($N10141,[1]Hoja3!$A$4:$E$349,4,0)</f>
        <v>Metropolitana</v>
      </c>
      <c r="S10141" t="str">
        <f t="shared" si="1057"/>
        <v>San Joaquin4394829</v>
      </c>
    </row>
    <row r="10142" spans="11:19" x14ac:dyDescent="0.3">
      <c r="K10142">
        <f t="shared" si="1054"/>
        <v>0</v>
      </c>
      <c r="L10142" t="str">
        <f t="shared" si="1055"/>
        <v>San Joaquin43948</v>
      </c>
      <c r="M10142" s="9">
        <f t="shared" ref="M10142:M10205" si="1058">+M10141+1</f>
        <v>30</v>
      </c>
      <c r="N10142" t="str">
        <f t="shared" si="1056"/>
        <v>San Joaquin</v>
      </c>
      <c r="O10142" s="1">
        <f t="shared" si="1056"/>
        <v>43948</v>
      </c>
      <c r="P10142">
        <f>+VLOOKUP($N10142,[1]Hoja3!$A$4:$E$349,2,0)</f>
        <v>13</v>
      </c>
      <c r="Q10142">
        <f>+VLOOKUP($N10142,[1]Hoja3!$A$4:$E$349,3,0)</f>
        <v>13129</v>
      </c>
      <c r="R10142" t="str">
        <f>+VLOOKUP($N10142,[1]Hoja3!$A$4:$E$349,4,0)</f>
        <v>Metropolitana</v>
      </c>
      <c r="S10142" t="str">
        <f t="shared" si="1057"/>
        <v>San Joaquin4394830</v>
      </c>
    </row>
    <row r="10143" spans="11:19" x14ac:dyDescent="0.3">
      <c r="K10143">
        <f t="shared" si="1054"/>
        <v>0</v>
      </c>
      <c r="L10143" t="str">
        <f t="shared" si="1055"/>
        <v>San Joaquin43948</v>
      </c>
      <c r="M10143" s="9">
        <f t="shared" si="1058"/>
        <v>31</v>
      </c>
      <c r="N10143" t="str">
        <f t="shared" si="1056"/>
        <v>San Joaquin</v>
      </c>
      <c r="O10143" s="1">
        <f t="shared" si="1056"/>
        <v>43948</v>
      </c>
      <c r="P10143">
        <f>+VLOOKUP($N10143,[1]Hoja3!$A$4:$E$349,2,0)</f>
        <v>13</v>
      </c>
      <c r="Q10143">
        <f>+VLOOKUP($N10143,[1]Hoja3!$A$4:$E$349,3,0)</f>
        <v>13129</v>
      </c>
      <c r="R10143" t="str">
        <f>+VLOOKUP($N10143,[1]Hoja3!$A$4:$E$349,4,0)</f>
        <v>Metropolitana</v>
      </c>
      <c r="S10143" t="str">
        <f t="shared" si="1057"/>
        <v>San Joaquin4394831</v>
      </c>
    </row>
    <row r="10144" spans="11:19" x14ac:dyDescent="0.3">
      <c r="K10144">
        <f t="shared" si="1054"/>
        <v>0</v>
      </c>
      <c r="L10144" t="str">
        <f t="shared" si="1055"/>
        <v>San Joaquin43948</v>
      </c>
      <c r="M10144" s="9">
        <f t="shared" si="1058"/>
        <v>32</v>
      </c>
      <c r="N10144" t="str">
        <f t="shared" si="1056"/>
        <v>San Joaquin</v>
      </c>
      <c r="O10144" s="1">
        <f t="shared" si="1056"/>
        <v>43948</v>
      </c>
      <c r="P10144">
        <f>+VLOOKUP($N10144,[1]Hoja3!$A$4:$E$349,2,0)</f>
        <v>13</v>
      </c>
      <c r="Q10144">
        <f>+VLOOKUP($N10144,[1]Hoja3!$A$4:$E$349,3,0)</f>
        <v>13129</v>
      </c>
      <c r="R10144" t="str">
        <f>+VLOOKUP($N10144,[1]Hoja3!$A$4:$E$349,4,0)</f>
        <v>Metropolitana</v>
      </c>
      <c r="S10144" t="str">
        <f t="shared" si="1057"/>
        <v>San Joaquin4394832</v>
      </c>
    </row>
    <row r="10145" spans="11:19" x14ac:dyDescent="0.3">
      <c r="K10145">
        <f t="shared" si="1054"/>
        <v>0</v>
      </c>
      <c r="L10145" t="str">
        <f t="shared" si="1055"/>
        <v>San Joaquin43948</v>
      </c>
      <c r="M10145" s="9">
        <f t="shared" si="1058"/>
        <v>33</v>
      </c>
      <c r="N10145" t="str">
        <f t="shared" si="1056"/>
        <v>San Joaquin</v>
      </c>
      <c r="O10145" s="1">
        <f t="shared" si="1056"/>
        <v>43948</v>
      </c>
      <c r="P10145">
        <f>+VLOOKUP($N10145,[1]Hoja3!$A$4:$E$349,2,0)</f>
        <v>13</v>
      </c>
      <c r="Q10145">
        <f>+VLOOKUP($N10145,[1]Hoja3!$A$4:$E$349,3,0)</f>
        <v>13129</v>
      </c>
      <c r="R10145" t="str">
        <f>+VLOOKUP($N10145,[1]Hoja3!$A$4:$E$349,4,0)</f>
        <v>Metropolitana</v>
      </c>
      <c r="S10145" t="str">
        <f t="shared" si="1057"/>
        <v>San Joaquin4394833</v>
      </c>
    </row>
    <row r="10146" spans="11:19" x14ac:dyDescent="0.3">
      <c r="K10146">
        <f t="shared" si="1054"/>
        <v>0</v>
      </c>
      <c r="L10146" t="str">
        <f t="shared" si="1055"/>
        <v>San Joaquin43948</v>
      </c>
      <c r="M10146" s="9">
        <f t="shared" si="1058"/>
        <v>34</v>
      </c>
      <c r="N10146" t="str">
        <f t="shared" si="1056"/>
        <v>San Joaquin</v>
      </c>
      <c r="O10146" s="1">
        <f t="shared" si="1056"/>
        <v>43948</v>
      </c>
      <c r="P10146">
        <f>+VLOOKUP($N10146,[1]Hoja3!$A$4:$E$349,2,0)</f>
        <v>13</v>
      </c>
      <c r="Q10146">
        <f>+VLOOKUP($N10146,[1]Hoja3!$A$4:$E$349,3,0)</f>
        <v>13129</v>
      </c>
      <c r="R10146" t="str">
        <f>+VLOOKUP($N10146,[1]Hoja3!$A$4:$E$349,4,0)</f>
        <v>Metropolitana</v>
      </c>
      <c r="S10146" t="str">
        <f t="shared" si="1057"/>
        <v>San Joaquin4394834</v>
      </c>
    </row>
    <row r="10147" spans="11:19" x14ac:dyDescent="0.3">
      <c r="K10147">
        <f t="shared" si="1054"/>
        <v>0</v>
      </c>
      <c r="L10147" t="str">
        <f t="shared" si="1055"/>
        <v>San Joaquin43948</v>
      </c>
      <c r="M10147" s="9">
        <f t="shared" si="1058"/>
        <v>35</v>
      </c>
      <c r="N10147" t="str">
        <f t="shared" si="1056"/>
        <v>San Joaquin</v>
      </c>
      <c r="O10147" s="1">
        <f t="shared" si="1056"/>
        <v>43948</v>
      </c>
      <c r="P10147">
        <f>+VLOOKUP($N10147,[1]Hoja3!$A$4:$E$349,2,0)</f>
        <v>13</v>
      </c>
      <c r="Q10147">
        <f>+VLOOKUP($N10147,[1]Hoja3!$A$4:$E$349,3,0)</f>
        <v>13129</v>
      </c>
      <c r="R10147" t="str">
        <f>+VLOOKUP($N10147,[1]Hoja3!$A$4:$E$349,4,0)</f>
        <v>Metropolitana</v>
      </c>
      <c r="S10147" t="str">
        <f t="shared" si="1057"/>
        <v>San Joaquin4394835</v>
      </c>
    </row>
    <row r="10148" spans="11:19" x14ac:dyDescent="0.3">
      <c r="K10148">
        <f t="shared" si="1054"/>
        <v>0</v>
      </c>
      <c r="L10148" t="str">
        <f t="shared" si="1055"/>
        <v>San Joaquin43948</v>
      </c>
      <c r="M10148" s="9">
        <f t="shared" si="1058"/>
        <v>36</v>
      </c>
      <c r="N10148" t="str">
        <f t="shared" si="1056"/>
        <v>San Joaquin</v>
      </c>
      <c r="O10148" s="1">
        <f t="shared" si="1056"/>
        <v>43948</v>
      </c>
      <c r="P10148">
        <f>+VLOOKUP($N10148,[1]Hoja3!$A$4:$E$349,2,0)</f>
        <v>13</v>
      </c>
      <c r="Q10148">
        <f>+VLOOKUP($N10148,[1]Hoja3!$A$4:$E$349,3,0)</f>
        <v>13129</v>
      </c>
      <c r="R10148" t="str">
        <f>+VLOOKUP($N10148,[1]Hoja3!$A$4:$E$349,4,0)</f>
        <v>Metropolitana</v>
      </c>
      <c r="S10148" t="str">
        <f t="shared" si="1057"/>
        <v>San Joaquin4394836</v>
      </c>
    </row>
    <row r="10149" spans="11:19" x14ac:dyDescent="0.3">
      <c r="K10149">
        <f t="shared" si="1054"/>
        <v>0</v>
      </c>
      <c r="L10149" t="str">
        <f t="shared" si="1055"/>
        <v>San Joaquin43948</v>
      </c>
      <c r="M10149" s="9">
        <f t="shared" si="1058"/>
        <v>37</v>
      </c>
      <c r="N10149" t="str">
        <f t="shared" si="1056"/>
        <v>San Joaquin</v>
      </c>
      <c r="O10149" s="1">
        <f t="shared" si="1056"/>
        <v>43948</v>
      </c>
      <c r="P10149">
        <f>+VLOOKUP($N10149,[1]Hoja3!$A$4:$E$349,2,0)</f>
        <v>13</v>
      </c>
      <c r="Q10149">
        <f>+VLOOKUP($N10149,[1]Hoja3!$A$4:$E$349,3,0)</f>
        <v>13129</v>
      </c>
      <c r="R10149" t="str">
        <f>+VLOOKUP($N10149,[1]Hoja3!$A$4:$E$349,4,0)</f>
        <v>Metropolitana</v>
      </c>
      <c r="S10149" t="str">
        <f t="shared" si="1057"/>
        <v>San Joaquin4394837</v>
      </c>
    </row>
    <row r="10150" spans="11:19" x14ac:dyDescent="0.3">
      <c r="K10150">
        <f t="shared" si="1054"/>
        <v>0</v>
      </c>
      <c r="L10150" t="str">
        <f t="shared" si="1055"/>
        <v>San Joaquin43948</v>
      </c>
      <c r="M10150" s="9">
        <f t="shared" si="1058"/>
        <v>38</v>
      </c>
      <c r="N10150" t="str">
        <f t="shared" si="1056"/>
        <v>San Joaquin</v>
      </c>
      <c r="O10150" s="1">
        <f t="shared" si="1056"/>
        <v>43948</v>
      </c>
      <c r="P10150">
        <f>+VLOOKUP($N10150,[1]Hoja3!$A$4:$E$349,2,0)</f>
        <v>13</v>
      </c>
      <c r="Q10150">
        <f>+VLOOKUP($N10150,[1]Hoja3!$A$4:$E$349,3,0)</f>
        <v>13129</v>
      </c>
      <c r="R10150" t="str">
        <f>+VLOOKUP($N10150,[1]Hoja3!$A$4:$E$349,4,0)</f>
        <v>Metropolitana</v>
      </c>
      <c r="S10150" t="str">
        <f t="shared" si="1057"/>
        <v>San Joaquin4394838</v>
      </c>
    </row>
    <row r="10151" spans="11:19" x14ac:dyDescent="0.3">
      <c r="K10151">
        <f t="shared" si="1054"/>
        <v>0</v>
      </c>
      <c r="L10151" t="str">
        <f t="shared" si="1055"/>
        <v>San Joaquin43948</v>
      </c>
      <c r="M10151" s="9">
        <f t="shared" si="1058"/>
        <v>39</v>
      </c>
      <c r="N10151" t="str">
        <f t="shared" si="1056"/>
        <v>San Joaquin</v>
      </c>
      <c r="O10151" s="1">
        <f t="shared" si="1056"/>
        <v>43948</v>
      </c>
      <c r="P10151">
        <f>+VLOOKUP($N10151,[1]Hoja3!$A$4:$E$349,2,0)</f>
        <v>13</v>
      </c>
      <c r="Q10151">
        <f>+VLOOKUP($N10151,[1]Hoja3!$A$4:$E$349,3,0)</f>
        <v>13129</v>
      </c>
      <c r="R10151" t="str">
        <f>+VLOOKUP($N10151,[1]Hoja3!$A$4:$E$349,4,0)</f>
        <v>Metropolitana</v>
      </c>
      <c r="S10151" t="str">
        <f t="shared" si="1057"/>
        <v>San Joaquin4394839</v>
      </c>
    </row>
    <row r="10152" spans="11:19" x14ac:dyDescent="0.3">
      <c r="K10152">
        <f t="shared" si="1054"/>
        <v>0</v>
      </c>
      <c r="L10152" t="str">
        <f t="shared" si="1055"/>
        <v>San Joaquin43948</v>
      </c>
      <c r="M10152" s="9">
        <f t="shared" si="1058"/>
        <v>40</v>
      </c>
      <c r="N10152" t="str">
        <f t="shared" si="1056"/>
        <v>San Joaquin</v>
      </c>
      <c r="O10152" s="1">
        <f t="shared" si="1056"/>
        <v>43948</v>
      </c>
      <c r="P10152">
        <f>+VLOOKUP($N10152,[1]Hoja3!$A$4:$E$349,2,0)</f>
        <v>13</v>
      </c>
      <c r="Q10152">
        <f>+VLOOKUP($N10152,[1]Hoja3!$A$4:$E$349,3,0)</f>
        <v>13129</v>
      </c>
      <c r="R10152" t="str">
        <f>+VLOOKUP($N10152,[1]Hoja3!$A$4:$E$349,4,0)</f>
        <v>Metropolitana</v>
      </c>
      <c r="S10152" t="str">
        <f t="shared" si="1057"/>
        <v>San Joaquin4394840</v>
      </c>
    </row>
    <row r="10153" spans="11:19" x14ac:dyDescent="0.3">
      <c r="K10153">
        <f t="shared" si="1054"/>
        <v>0</v>
      </c>
      <c r="L10153" t="str">
        <f t="shared" si="1055"/>
        <v>San Joaquin43948</v>
      </c>
      <c r="M10153" s="9">
        <f t="shared" si="1058"/>
        <v>41</v>
      </c>
      <c r="N10153" t="str">
        <f t="shared" si="1056"/>
        <v>San Joaquin</v>
      </c>
      <c r="O10153" s="1">
        <f t="shared" si="1056"/>
        <v>43948</v>
      </c>
      <c r="P10153">
        <f>+VLOOKUP($N10153,[1]Hoja3!$A$4:$E$349,2,0)</f>
        <v>13</v>
      </c>
      <c r="Q10153">
        <f>+VLOOKUP($N10153,[1]Hoja3!$A$4:$E$349,3,0)</f>
        <v>13129</v>
      </c>
      <c r="R10153" t="str">
        <f>+VLOOKUP($N10153,[1]Hoja3!$A$4:$E$349,4,0)</f>
        <v>Metropolitana</v>
      </c>
      <c r="S10153" t="str">
        <f t="shared" si="1057"/>
        <v>San Joaquin4394841</v>
      </c>
    </row>
    <row r="10154" spans="11:19" x14ac:dyDescent="0.3">
      <c r="K10154">
        <f t="shared" si="1054"/>
        <v>0</v>
      </c>
      <c r="L10154" t="str">
        <f t="shared" si="1055"/>
        <v>San Joaquin43948</v>
      </c>
      <c r="M10154" s="9">
        <f t="shared" si="1058"/>
        <v>42</v>
      </c>
      <c r="N10154" t="str">
        <f t="shared" si="1056"/>
        <v>San Joaquin</v>
      </c>
      <c r="O10154" s="1">
        <f t="shared" si="1056"/>
        <v>43948</v>
      </c>
      <c r="P10154">
        <f>+VLOOKUP($N10154,[1]Hoja3!$A$4:$E$349,2,0)</f>
        <v>13</v>
      </c>
      <c r="Q10154">
        <f>+VLOOKUP($N10154,[1]Hoja3!$A$4:$E$349,3,0)</f>
        <v>13129</v>
      </c>
      <c r="R10154" t="str">
        <f>+VLOOKUP($N10154,[1]Hoja3!$A$4:$E$349,4,0)</f>
        <v>Metropolitana</v>
      </c>
      <c r="S10154" t="str">
        <f t="shared" si="1057"/>
        <v>San Joaquin4394842</v>
      </c>
    </row>
    <row r="10155" spans="11:19" x14ac:dyDescent="0.3">
      <c r="K10155">
        <f t="shared" si="1054"/>
        <v>0</v>
      </c>
      <c r="L10155" t="str">
        <f t="shared" si="1055"/>
        <v>San Joaquin43948</v>
      </c>
      <c r="M10155" s="9">
        <f t="shared" si="1058"/>
        <v>43</v>
      </c>
      <c r="N10155" t="str">
        <f t="shared" si="1056"/>
        <v>San Joaquin</v>
      </c>
      <c r="O10155" s="1">
        <f t="shared" si="1056"/>
        <v>43948</v>
      </c>
      <c r="P10155">
        <f>+VLOOKUP($N10155,[1]Hoja3!$A$4:$E$349,2,0)</f>
        <v>13</v>
      </c>
      <c r="Q10155">
        <f>+VLOOKUP($N10155,[1]Hoja3!$A$4:$E$349,3,0)</f>
        <v>13129</v>
      </c>
      <c r="R10155" t="str">
        <f>+VLOOKUP($N10155,[1]Hoja3!$A$4:$E$349,4,0)</f>
        <v>Metropolitana</v>
      </c>
      <c r="S10155" t="str">
        <f t="shared" si="1057"/>
        <v>San Joaquin4394843</v>
      </c>
    </row>
    <row r="10156" spans="11:19" x14ac:dyDescent="0.3">
      <c r="K10156">
        <f t="shared" si="1054"/>
        <v>0</v>
      </c>
      <c r="L10156" t="str">
        <f t="shared" si="1055"/>
        <v>San Joaquin43948</v>
      </c>
      <c r="M10156" s="9">
        <f t="shared" si="1058"/>
        <v>44</v>
      </c>
      <c r="N10156" t="str">
        <f t="shared" si="1056"/>
        <v>San Joaquin</v>
      </c>
      <c r="O10156" s="1">
        <f t="shared" si="1056"/>
        <v>43948</v>
      </c>
      <c r="P10156">
        <f>+VLOOKUP($N10156,[1]Hoja3!$A$4:$E$349,2,0)</f>
        <v>13</v>
      </c>
      <c r="Q10156">
        <f>+VLOOKUP($N10156,[1]Hoja3!$A$4:$E$349,3,0)</f>
        <v>13129</v>
      </c>
      <c r="R10156" t="str">
        <f>+VLOOKUP($N10156,[1]Hoja3!$A$4:$E$349,4,0)</f>
        <v>Metropolitana</v>
      </c>
      <c r="S10156" t="str">
        <f t="shared" si="1057"/>
        <v>San Joaquin4394844</v>
      </c>
    </row>
    <row r="10157" spans="11:19" x14ac:dyDescent="0.3">
      <c r="K10157">
        <f t="shared" si="1054"/>
        <v>0</v>
      </c>
      <c r="L10157" t="str">
        <f t="shared" si="1055"/>
        <v>San Joaquin43948</v>
      </c>
      <c r="M10157" s="9">
        <f t="shared" si="1058"/>
        <v>45</v>
      </c>
      <c r="N10157" t="str">
        <f t="shared" si="1056"/>
        <v>San Joaquin</v>
      </c>
      <c r="O10157" s="1">
        <f t="shared" si="1056"/>
        <v>43948</v>
      </c>
      <c r="P10157">
        <f>+VLOOKUP($N10157,[1]Hoja3!$A$4:$E$349,2,0)</f>
        <v>13</v>
      </c>
      <c r="Q10157">
        <f>+VLOOKUP($N10157,[1]Hoja3!$A$4:$E$349,3,0)</f>
        <v>13129</v>
      </c>
      <c r="R10157" t="str">
        <f>+VLOOKUP($N10157,[1]Hoja3!$A$4:$E$349,4,0)</f>
        <v>Metropolitana</v>
      </c>
      <c r="S10157" t="str">
        <f t="shared" si="1057"/>
        <v>San Joaquin4394845</v>
      </c>
    </row>
    <row r="10158" spans="11:19" x14ac:dyDescent="0.3">
      <c r="K10158">
        <f t="shared" si="1054"/>
        <v>0</v>
      </c>
      <c r="L10158" t="str">
        <f t="shared" si="1055"/>
        <v>San Joaquin43948</v>
      </c>
      <c r="M10158" s="9">
        <f t="shared" si="1058"/>
        <v>46</v>
      </c>
      <c r="N10158" t="str">
        <f t="shared" si="1056"/>
        <v>San Joaquin</v>
      </c>
      <c r="O10158" s="1">
        <f t="shared" si="1056"/>
        <v>43948</v>
      </c>
      <c r="P10158">
        <f>+VLOOKUP($N10158,[1]Hoja3!$A$4:$E$349,2,0)</f>
        <v>13</v>
      </c>
      <c r="Q10158">
        <f>+VLOOKUP($N10158,[1]Hoja3!$A$4:$E$349,3,0)</f>
        <v>13129</v>
      </c>
      <c r="R10158" t="str">
        <f>+VLOOKUP($N10158,[1]Hoja3!$A$4:$E$349,4,0)</f>
        <v>Metropolitana</v>
      </c>
      <c r="S10158" t="str">
        <f t="shared" si="1057"/>
        <v>San Joaquin4394846</v>
      </c>
    </row>
    <row r="10159" spans="11:19" x14ac:dyDescent="0.3">
      <c r="K10159">
        <f t="shared" si="1054"/>
        <v>0</v>
      </c>
      <c r="L10159" t="str">
        <f t="shared" si="1055"/>
        <v>San Joaquin43948</v>
      </c>
      <c r="M10159" s="9">
        <f t="shared" si="1058"/>
        <v>47</v>
      </c>
      <c r="N10159" t="str">
        <f t="shared" si="1056"/>
        <v>San Joaquin</v>
      </c>
      <c r="O10159" s="1">
        <f t="shared" si="1056"/>
        <v>43948</v>
      </c>
      <c r="P10159">
        <f>+VLOOKUP($N10159,[1]Hoja3!$A$4:$E$349,2,0)</f>
        <v>13</v>
      </c>
      <c r="Q10159">
        <f>+VLOOKUP($N10159,[1]Hoja3!$A$4:$E$349,3,0)</f>
        <v>13129</v>
      </c>
      <c r="R10159" t="str">
        <f>+VLOOKUP($N10159,[1]Hoja3!$A$4:$E$349,4,0)</f>
        <v>Metropolitana</v>
      </c>
      <c r="S10159" t="str">
        <f t="shared" si="1057"/>
        <v>San Joaquin4394847</v>
      </c>
    </row>
    <row r="10160" spans="11:19" x14ac:dyDescent="0.3">
      <c r="K10160">
        <f t="shared" si="1054"/>
        <v>0</v>
      </c>
      <c r="L10160" t="str">
        <f t="shared" si="1055"/>
        <v>San Joaquin43948</v>
      </c>
      <c r="M10160" s="9">
        <f t="shared" si="1058"/>
        <v>48</v>
      </c>
      <c r="N10160" t="str">
        <f t="shared" si="1056"/>
        <v>San Joaquin</v>
      </c>
      <c r="O10160" s="1">
        <f t="shared" si="1056"/>
        <v>43948</v>
      </c>
      <c r="P10160">
        <f>+VLOOKUP($N10160,[1]Hoja3!$A$4:$E$349,2,0)</f>
        <v>13</v>
      </c>
      <c r="Q10160">
        <f>+VLOOKUP($N10160,[1]Hoja3!$A$4:$E$349,3,0)</f>
        <v>13129</v>
      </c>
      <c r="R10160" t="str">
        <f>+VLOOKUP($N10160,[1]Hoja3!$A$4:$E$349,4,0)</f>
        <v>Metropolitana</v>
      </c>
      <c r="S10160" t="str">
        <f t="shared" si="1057"/>
        <v>San Joaquin4394848</v>
      </c>
    </row>
    <row r="10161" spans="11:19" x14ac:dyDescent="0.3">
      <c r="K10161">
        <f t="shared" si="1054"/>
        <v>0</v>
      </c>
      <c r="L10161" t="str">
        <f t="shared" si="1055"/>
        <v>San Joaquin43948</v>
      </c>
      <c r="M10161" s="9">
        <f t="shared" si="1058"/>
        <v>49</v>
      </c>
      <c r="N10161" t="str">
        <f t="shared" si="1056"/>
        <v>San Joaquin</v>
      </c>
      <c r="O10161" s="1">
        <f t="shared" si="1056"/>
        <v>43948</v>
      </c>
      <c r="P10161">
        <f>+VLOOKUP($N10161,[1]Hoja3!$A$4:$E$349,2,0)</f>
        <v>13</v>
      </c>
      <c r="Q10161">
        <f>+VLOOKUP($N10161,[1]Hoja3!$A$4:$E$349,3,0)</f>
        <v>13129</v>
      </c>
      <c r="R10161" t="str">
        <f>+VLOOKUP($N10161,[1]Hoja3!$A$4:$E$349,4,0)</f>
        <v>Metropolitana</v>
      </c>
      <c r="S10161" t="str">
        <f t="shared" si="1057"/>
        <v>San Joaquin4394849</v>
      </c>
    </row>
    <row r="10162" spans="11:19" x14ac:dyDescent="0.3">
      <c r="K10162">
        <f t="shared" si="1054"/>
        <v>0</v>
      </c>
      <c r="L10162" t="str">
        <f t="shared" si="1055"/>
        <v>San Joaquin43948</v>
      </c>
      <c r="M10162" s="9">
        <f t="shared" si="1058"/>
        <v>50</v>
      </c>
      <c r="N10162" t="str">
        <f t="shared" si="1056"/>
        <v>San Joaquin</v>
      </c>
      <c r="O10162" s="1">
        <f t="shared" si="1056"/>
        <v>43948</v>
      </c>
      <c r="P10162">
        <f>+VLOOKUP($N10162,[1]Hoja3!$A$4:$E$349,2,0)</f>
        <v>13</v>
      </c>
      <c r="Q10162">
        <f>+VLOOKUP($N10162,[1]Hoja3!$A$4:$E$349,3,0)</f>
        <v>13129</v>
      </c>
      <c r="R10162" t="str">
        <f>+VLOOKUP($N10162,[1]Hoja3!$A$4:$E$349,4,0)</f>
        <v>Metropolitana</v>
      </c>
      <c r="S10162" t="str">
        <f t="shared" si="1057"/>
        <v>San Joaquin4394850</v>
      </c>
    </row>
    <row r="10163" spans="11:19" x14ac:dyDescent="0.3">
      <c r="K10163">
        <f t="shared" si="1054"/>
        <v>0</v>
      </c>
      <c r="L10163" t="str">
        <f t="shared" si="1055"/>
        <v>San Joaquin43948</v>
      </c>
      <c r="M10163" s="9">
        <f t="shared" si="1058"/>
        <v>51</v>
      </c>
      <c r="N10163" t="str">
        <f t="shared" si="1056"/>
        <v>San Joaquin</v>
      </c>
      <c r="O10163" s="1">
        <f t="shared" si="1056"/>
        <v>43948</v>
      </c>
      <c r="P10163">
        <f>+VLOOKUP($N10163,[1]Hoja3!$A$4:$E$349,2,0)</f>
        <v>13</v>
      </c>
      <c r="Q10163">
        <f>+VLOOKUP($N10163,[1]Hoja3!$A$4:$E$349,3,0)</f>
        <v>13129</v>
      </c>
      <c r="R10163" t="str">
        <f>+VLOOKUP($N10163,[1]Hoja3!$A$4:$E$349,4,0)</f>
        <v>Metropolitana</v>
      </c>
      <c r="S10163" t="str">
        <f t="shared" si="1057"/>
        <v>San Joaquin4394851</v>
      </c>
    </row>
    <row r="10164" spans="11:19" x14ac:dyDescent="0.3">
      <c r="K10164">
        <f t="shared" si="1054"/>
        <v>0</v>
      </c>
      <c r="L10164" t="str">
        <f t="shared" si="1055"/>
        <v>San Joaquin43948</v>
      </c>
      <c r="M10164" s="9">
        <f t="shared" si="1058"/>
        <v>52</v>
      </c>
      <c r="N10164" t="str">
        <f t="shared" si="1056"/>
        <v>San Joaquin</v>
      </c>
      <c r="O10164" s="1">
        <f t="shared" si="1056"/>
        <v>43948</v>
      </c>
      <c r="P10164">
        <f>+VLOOKUP($N10164,[1]Hoja3!$A$4:$E$349,2,0)</f>
        <v>13</v>
      </c>
      <c r="Q10164">
        <f>+VLOOKUP($N10164,[1]Hoja3!$A$4:$E$349,3,0)</f>
        <v>13129</v>
      </c>
      <c r="R10164" t="str">
        <f>+VLOOKUP($N10164,[1]Hoja3!$A$4:$E$349,4,0)</f>
        <v>Metropolitana</v>
      </c>
      <c r="S10164" t="str">
        <f t="shared" si="1057"/>
        <v>San Joaquin4394852</v>
      </c>
    </row>
    <row r="10165" spans="11:19" x14ac:dyDescent="0.3">
      <c r="K10165">
        <f t="shared" si="1054"/>
        <v>0</v>
      </c>
      <c r="L10165" t="str">
        <f t="shared" si="1055"/>
        <v>San Joaquin43948</v>
      </c>
      <c r="M10165" s="9">
        <f t="shared" si="1058"/>
        <v>53</v>
      </c>
      <c r="N10165" t="str">
        <f t="shared" si="1056"/>
        <v>San Joaquin</v>
      </c>
      <c r="O10165" s="1">
        <f t="shared" si="1056"/>
        <v>43948</v>
      </c>
      <c r="P10165">
        <f>+VLOOKUP($N10165,[1]Hoja3!$A$4:$E$349,2,0)</f>
        <v>13</v>
      </c>
      <c r="Q10165">
        <f>+VLOOKUP($N10165,[1]Hoja3!$A$4:$E$349,3,0)</f>
        <v>13129</v>
      </c>
      <c r="R10165" t="str">
        <f>+VLOOKUP($N10165,[1]Hoja3!$A$4:$E$349,4,0)</f>
        <v>Metropolitana</v>
      </c>
      <c r="S10165" t="str">
        <f t="shared" si="1057"/>
        <v>San Joaquin4394853</v>
      </c>
    </row>
    <row r="10166" spans="11:19" x14ac:dyDescent="0.3">
      <c r="K10166">
        <f t="shared" si="1054"/>
        <v>0</v>
      </c>
      <c r="L10166" t="str">
        <f t="shared" si="1055"/>
        <v>San Joaquin43948</v>
      </c>
      <c r="M10166" s="9">
        <f t="shared" si="1058"/>
        <v>54</v>
      </c>
      <c r="N10166" t="str">
        <f t="shared" si="1056"/>
        <v>San Joaquin</v>
      </c>
      <c r="O10166" s="1">
        <f t="shared" si="1056"/>
        <v>43948</v>
      </c>
      <c r="P10166">
        <f>+VLOOKUP($N10166,[1]Hoja3!$A$4:$E$349,2,0)</f>
        <v>13</v>
      </c>
      <c r="Q10166">
        <f>+VLOOKUP($N10166,[1]Hoja3!$A$4:$E$349,3,0)</f>
        <v>13129</v>
      </c>
      <c r="R10166" t="str">
        <f>+VLOOKUP($N10166,[1]Hoja3!$A$4:$E$349,4,0)</f>
        <v>Metropolitana</v>
      </c>
      <c r="S10166" t="str">
        <f t="shared" si="1057"/>
        <v>San Joaquin4394854</v>
      </c>
    </row>
    <row r="10167" spans="11:19" x14ac:dyDescent="0.3">
      <c r="K10167">
        <f t="shared" si="1054"/>
        <v>0</v>
      </c>
      <c r="L10167" t="str">
        <f t="shared" si="1055"/>
        <v>San Joaquin43948</v>
      </c>
      <c r="M10167" s="9">
        <f t="shared" si="1058"/>
        <v>55</v>
      </c>
      <c r="N10167" t="str">
        <f t="shared" si="1056"/>
        <v>San Joaquin</v>
      </c>
      <c r="O10167" s="1">
        <f t="shared" si="1056"/>
        <v>43948</v>
      </c>
      <c r="P10167">
        <f>+VLOOKUP($N10167,[1]Hoja3!$A$4:$E$349,2,0)</f>
        <v>13</v>
      </c>
      <c r="Q10167">
        <f>+VLOOKUP($N10167,[1]Hoja3!$A$4:$E$349,3,0)</f>
        <v>13129</v>
      </c>
      <c r="R10167" t="str">
        <f>+VLOOKUP($N10167,[1]Hoja3!$A$4:$E$349,4,0)</f>
        <v>Metropolitana</v>
      </c>
      <c r="S10167" t="str">
        <f t="shared" si="1057"/>
        <v>San Joaquin4394855</v>
      </c>
    </row>
    <row r="10168" spans="11:19" x14ac:dyDescent="0.3">
      <c r="K10168">
        <f t="shared" si="1054"/>
        <v>0</v>
      </c>
      <c r="L10168" t="str">
        <f t="shared" si="1055"/>
        <v>San Joaquin43948</v>
      </c>
      <c r="M10168" s="9">
        <f t="shared" si="1058"/>
        <v>56</v>
      </c>
      <c r="N10168" t="str">
        <f t="shared" si="1056"/>
        <v>San Joaquin</v>
      </c>
      <c r="O10168" s="1">
        <f t="shared" si="1056"/>
        <v>43948</v>
      </c>
      <c r="P10168">
        <f>+VLOOKUP($N10168,[1]Hoja3!$A$4:$E$349,2,0)</f>
        <v>13</v>
      </c>
      <c r="Q10168">
        <f>+VLOOKUP($N10168,[1]Hoja3!$A$4:$E$349,3,0)</f>
        <v>13129</v>
      </c>
      <c r="R10168" t="str">
        <f>+VLOOKUP($N10168,[1]Hoja3!$A$4:$E$349,4,0)</f>
        <v>Metropolitana</v>
      </c>
      <c r="S10168" t="str">
        <f t="shared" si="1057"/>
        <v>San Joaquin4394856</v>
      </c>
    </row>
    <row r="10169" spans="11:19" x14ac:dyDescent="0.3">
      <c r="K10169">
        <f t="shared" si="1054"/>
        <v>0</v>
      </c>
      <c r="L10169" t="str">
        <f t="shared" si="1055"/>
        <v>San Joaquin43948</v>
      </c>
      <c r="M10169" s="9">
        <f t="shared" si="1058"/>
        <v>57</v>
      </c>
      <c r="N10169" t="str">
        <f t="shared" si="1056"/>
        <v>San Joaquin</v>
      </c>
      <c r="O10169" s="1">
        <f t="shared" si="1056"/>
        <v>43948</v>
      </c>
      <c r="P10169">
        <f>+VLOOKUP($N10169,[1]Hoja3!$A$4:$E$349,2,0)</f>
        <v>13</v>
      </c>
      <c r="Q10169">
        <f>+VLOOKUP($N10169,[1]Hoja3!$A$4:$E$349,3,0)</f>
        <v>13129</v>
      </c>
      <c r="R10169" t="str">
        <f>+VLOOKUP($N10169,[1]Hoja3!$A$4:$E$349,4,0)</f>
        <v>Metropolitana</v>
      </c>
      <c r="S10169" t="str">
        <f t="shared" si="1057"/>
        <v>San Joaquin4394857</v>
      </c>
    </row>
    <row r="10170" spans="11:19" x14ac:dyDescent="0.3">
      <c r="K10170">
        <f t="shared" si="1054"/>
        <v>0</v>
      </c>
      <c r="L10170" t="str">
        <f t="shared" si="1055"/>
        <v>San Joaquin43948</v>
      </c>
      <c r="M10170" s="9">
        <f t="shared" si="1058"/>
        <v>58</v>
      </c>
      <c r="N10170" t="str">
        <f t="shared" si="1056"/>
        <v>San Joaquin</v>
      </c>
      <c r="O10170" s="1">
        <f t="shared" si="1056"/>
        <v>43948</v>
      </c>
      <c r="P10170">
        <f>+VLOOKUP($N10170,[1]Hoja3!$A$4:$E$349,2,0)</f>
        <v>13</v>
      </c>
      <c r="Q10170">
        <f>+VLOOKUP($N10170,[1]Hoja3!$A$4:$E$349,3,0)</f>
        <v>13129</v>
      </c>
      <c r="R10170" t="str">
        <f>+VLOOKUP($N10170,[1]Hoja3!$A$4:$E$349,4,0)</f>
        <v>Metropolitana</v>
      </c>
      <c r="S10170" t="str">
        <f t="shared" si="1057"/>
        <v>San Joaquin4394858</v>
      </c>
    </row>
    <row r="10171" spans="11:19" x14ac:dyDescent="0.3">
      <c r="K10171">
        <f t="shared" si="1054"/>
        <v>0</v>
      </c>
      <c r="L10171" t="str">
        <f t="shared" si="1055"/>
        <v>San Joaquin43948</v>
      </c>
      <c r="M10171" s="9">
        <f t="shared" si="1058"/>
        <v>59</v>
      </c>
      <c r="N10171" t="str">
        <f t="shared" si="1056"/>
        <v>San Joaquin</v>
      </c>
      <c r="O10171" s="1">
        <f t="shared" si="1056"/>
        <v>43948</v>
      </c>
      <c r="P10171">
        <f>+VLOOKUP($N10171,[1]Hoja3!$A$4:$E$349,2,0)</f>
        <v>13</v>
      </c>
      <c r="Q10171">
        <f>+VLOOKUP($N10171,[1]Hoja3!$A$4:$E$349,3,0)</f>
        <v>13129</v>
      </c>
      <c r="R10171" t="str">
        <f>+VLOOKUP($N10171,[1]Hoja3!$A$4:$E$349,4,0)</f>
        <v>Metropolitana</v>
      </c>
      <c r="S10171" t="str">
        <f t="shared" si="1057"/>
        <v>San Joaquin4394859</v>
      </c>
    </row>
    <row r="10172" spans="11:19" x14ac:dyDescent="0.3">
      <c r="K10172">
        <f t="shared" si="1054"/>
        <v>0</v>
      </c>
      <c r="L10172" t="str">
        <f t="shared" si="1055"/>
        <v>San Joaquin43948</v>
      </c>
      <c r="M10172" s="9">
        <f t="shared" si="1058"/>
        <v>60</v>
      </c>
      <c r="N10172" t="str">
        <f t="shared" si="1056"/>
        <v>San Joaquin</v>
      </c>
      <c r="O10172" s="1">
        <f t="shared" si="1056"/>
        <v>43948</v>
      </c>
      <c r="P10172">
        <f>+VLOOKUP($N10172,[1]Hoja3!$A$4:$E$349,2,0)</f>
        <v>13</v>
      </c>
      <c r="Q10172">
        <f>+VLOOKUP($N10172,[1]Hoja3!$A$4:$E$349,3,0)</f>
        <v>13129</v>
      </c>
      <c r="R10172" t="str">
        <f>+VLOOKUP($N10172,[1]Hoja3!$A$4:$E$349,4,0)</f>
        <v>Metropolitana</v>
      </c>
      <c r="S10172" t="str">
        <f t="shared" si="1057"/>
        <v>San Joaquin4394860</v>
      </c>
    </row>
    <row r="10173" spans="11:19" x14ac:dyDescent="0.3">
      <c r="K10173">
        <f t="shared" si="1054"/>
        <v>0</v>
      </c>
      <c r="L10173" t="str">
        <f t="shared" si="1055"/>
        <v>San Joaquin43948</v>
      </c>
      <c r="M10173" s="9">
        <f t="shared" si="1058"/>
        <v>61</v>
      </c>
      <c r="N10173" t="str">
        <f t="shared" si="1056"/>
        <v>San Joaquin</v>
      </c>
      <c r="O10173" s="1">
        <f t="shared" si="1056"/>
        <v>43948</v>
      </c>
      <c r="P10173">
        <f>+VLOOKUP($N10173,[1]Hoja3!$A$4:$E$349,2,0)</f>
        <v>13</v>
      </c>
      <c r="Q10173">
        <f>+VLOOKUP($N10173,[1]Hoja3!$A$4:$E$349,3,0)</f>
        <v>13129</v>
      </c>
      <c r="R10173" t="str">
        <f>+VLOOKUP($N10173,[1]Hoja3!$A$4:$E$349,4,0)</f>
        <v>Metropolitana</v>
      </c>
      <c r="S10173" t="str">
        <f t="shared" si="1057"/>
        <v>San Joaquin4394861</v>
      </c>
    </row>
    <row r="10174" spans="11:19" x14ac:dyDescent="0.3">
      <c r="K10174">
        <f t="shared" si="1054"/>
        <v>0</v>
      </c>
      <c r="L10174" t="str">
        <f t="shared" si="1055"/>
        <v>San Joaquin43948</v>
      </c>
      <c r="M10174" s="9">
        <f t="shared" si="1058"/>
        <v>62</v>
      </c>
      <c r="N10174" t="str">
        <f t="shared" si="1056"/>
        <v>San Joaquin</v>
      </c>
      <c r="O10174" s="1">
        <f t="shared" si="1056"/>
        <v>43948</v>
      </c>
      <c r="P10174">
        <f>+VLOOKUP($N10174,[1]Hoja3!$A$4:$E$349,2,0)</f>
        <v>13</v>
      </c>
      <c r="Q10174">
        <f>+VLOOKUP($N10174,[1]Hoja3!$A$4:$E$349,3,0)</f>
        <v>13129</v>
      </c>
      <c r="R10174" t="str">
        <f>+VLOOKUP($N10174,[1]Hoja3!$A$4:$E$349,4,0)</f>
        <v>Metropolitana</v>
      </c>
      <c r="S10174" t="str">
        <f t="shared" si="1057"/>
        <v>San Joaquin4394862</v>
      </c>
    </row>
    <row r="10175" spans="11:19" x14ac:dyDescent="0.3">
      <c r="K10175">
        <f t="shared" si="1054"/>
        <v>0</v>
      </c>
      <c r="L10175" t="str">
        <f t="shared" si="1055"/>
        <v>San Joaquin43948</v>
      </c>
      <c r="M10175" s="9">
        <f t="shared" si="1058"/>
        <v>63</v>
      </c>
      <c r="N10175" t="str">
        <f t="shared" si="1056"/>
        <v>San Joaquin</v>
      </c>
      <c r="O10175" s="1">
        <f t="shared" si="1056"/>
        <v>43948</v>
      </c>
      <c r="P10175">
        <f>+VLOOKUP($N10175,[1]Hoja3!$A$4:$E$349,2,0)</f>
        <v>13</v>
      </c>
      <c r="Q10175">
        <f>+VLOOKUP($N10175,[1]Hoja3!$A$4:$E$349,3,0)</f>
        <v>13129</v>
      </c>
      <c r="R10175" t="str">
        <f>+VLOOKUP($N10175,[1]Hoja3!$A$4:$E$349,4,0)</f>
        <v>Metropolitana</v>
      </c>
      <c r="S10175" t="str">
        <f t="shared" si="1057"/>
        <v>San Joaquin4394863</v>
      </c>
    </row>
    <row r="10176" spans="11:19" x14ac:dyDescent="0.3">
      <c r="K10176">
        <f t="shared" si="1054"/>
        <v>0</v>
      </c>
      <c r="L10176" t="str">
        <f t="shared" si="1055"/>
        <v>San Joaquin43948</v>
      </c>
      <c r="M10176" s="9">
        <f t="shared" si="1058"/>
        <v>64</v>
      </c>
      <c r="N10176" t="str">
        <f t="shared" si="1056"/>
        <v>San Joaquin</v>
      </c>
      <c r="O10176" s="1">
        <f t="shared" si="1056"/>
        <v>43948</v>
      </c>
      <c r="P10176">
        <f>+VLOOKUP($N10176,[1]Hoja3!$A$4:$E$349,2,0)</f>
        <v>13</v>
      </c>
      <c r="Q10176">
        <f>+VLOOKUP($N10176,[1]Hoja3!$A$4:$E$349,3,0)</f>
        <v>13129</v>
      </c>
      <c r="R10176" t="str">
        <f>+VLOOKUP($N10176,[1]Hoja3!$A$4:$E$349,4,0)</f>
        <v>Metropolitana</v>
      </c>
      <c r="S10176" t="str">
        <f t="shared" si="1057"/>
        <v>San Joaquin4394864</v>
      </c>
    </row>
    <row r="10177" spans="11:19" x14ac:dyDescent="0.3">
      <c r="K10177">
        <f t="shared" ref="K10177:K10240" si="1059">+COUNTIFS($L$6:$L$20000,B10177)</f>
        <v>0</v>
      </c>
      <c r="L10177" t="str">
        <f t="shared" ref="L10177:L10240" si="1060">+N10177&amp;O10177</f>
        <v>San Joaquin43948</v>
      </c>
      <c r="M10177" s="9">
        <f t="shared" si="1058"/>
        <v>65</v>
      </c>
      <c r="N10177" t="str">
        <f t="shared" ref="N10177:N10240" si="1061">+N10176</f>
        <v>San Joaquin</v>
      </c>
      <c r="O10177" s="1">
        <f t="shared" ref="N10177:O10240" si="1062">+O10176</f>
        <v>43948</v>
      </c>
      <c r="P10177">
        <f>+VLOOKUP($N10177,[1]Hoja3!$A$4:$E$349,2,0)</f>
        <v>13</v>
      </c>
      <c r="Q10177">
        <f>+VLOOKUP($N10177,[1]Hoja3!$A$4:$E$349,3,0)</f>
        <v>13129</v>
      </c>
      <c r="R10177" t="str">
        <f>+VLOOKUP($N10177,[1]Hoja3!$A$4:$E$349,4,0)</f>
        <v>Metropolitana</v>
      </c>
      <c r="S10177" t="str">
        <f t="shared" ref="S10177:S10240" si="1063">+N10177&amp;O10177&amp;M10177</f>
        <v>San Joaquin4394865</v>
      </c>
    </row>
    <row r="10178" spans="11:19" x14ac:dyDescent="0.3">
      <c r="K10178">
        <f t="shared" si="1059"/>
        <v>0</v>
      </c>
      <c r="L10178" t="str">
        <f t="shared" si="1060"/>
        <v>San Joaquin43948</v>
      </c>
      <c r="M10178" s="9">
        <f t="shared" si="1058"/>
        <v>66</v>
      </c>
      <c r="N10178" t="str">
        <f t="shared" si="1061"/>
        <v>San Joaquin</v>
      </c>
      <c r="O10178" s="1">
        <f t="shared" si="1062"/>
        <v>43948</v>
      </c>
      <c r="P10178">
        <f>+VLOOKUP($N10178,[1]Hoja3!$A$4:$E$349,2,0)</f>
        <v>13</v>
      </c>
      <c r="Q10178">
        <f>+VLOOKUP($N10178,[1]Hoja3!$A$4:$E$349,3,0)</f>
        <v>13129</v>
      </c>
      <c r="R10178" t="str">
        <f>+VLOOKUP($N10178,[1]Hoja3!$A$4:$E$349,4,0)</f>
        <v>Metropolitana</v>
      </c>
      <c r="S10178" t="str">
        <f t="shared" si="1063"/>
        <v>San Joaquin4394866</v>
      </c>
    </row>
    <row r="10179" spans="11:19" x14ac:dyDescent="0.3">
      <c r="K10179">
        <f t="shared" si="1059"/>
        <v>0</v>
      </c>
      <c r="L10179" t="str">
        <f t="shared" si="1060"/>
        <v>San Joaquin43948</v>
      </c>
      <c r="M10179" s="9">
        <f t="shared" si="1058"/>
        <v>67</v>
      </c>
      <c r="N10179" t="str">
        <f t="shared" si="1061"/>
        <v>San Joaquin</v>
      </c>
      <c r="O10179" s="1">
        <f t="shared" si="1062"/>
        <v>43948</v>
      </c>
      <c r="P10179">
        <f>+VLOOKUP($N10179,[1]Hoja3!$A$4:$E$349,2,0)</f>
        <v>13</v>
      </c>
      <c r="Q10179">
        <f>+VLOOKUP($N10179,[1]Hoja3!$A$4:$E$349,3,0)</f>
        <v>13129</v>
      </c>
      <c r="R10179" t="str">
        <f>+VLOOKUP($N10179,[1]Hoja3!$A$4:$E$349,4,0)</f>
        <v>Metropolitana</v>
      </c>
      <c r="S10179" t="str">
        <f t="shared" si="1063"/>
        <v>San Joaquin4394867</v>
      </c>
    </row>
    <row r="10180" spans="11:19" x14ac:dyDescent="0.3">
      <c r="K10180">
        <f t="shared" si="1059"/>
        <v>0</v>
      </c>
      <c r="L10180" t="str">
        <f t="shared" si="1060"/>
        <v>San Joaquin43948</v>
      </c>
      <c r="M10180" s="9">
        <f t="shared" si="1058"/>
        <v>68</v>
      </c>
      <c r="N10180" t="str">
        <f t="shared" si="1061"/>
        <v>San Joaquin</v>
      </c>
      <c r="O10180" s="1">
        <f t="shared" si="1062"/>
        <v>43948</v>
      </c>
      <c r="P10180">
        <f>+VLOOKUP($N10180,[1]Hoja3!$A$4:$E$349,2,0)</f>
        <v>13</v>
      </c>
      <c r="Q10180">
        <f>+VLOOKUP($N10180,[1]Hoja3!$A$4:$E$349,3,0)</f>
        <v>13129</v>
      </c>
      <c r="R10180" t="str">
        <f>+VLOOKUP($N10180,[1]Hoja3!$A$4:$E$349,4,0)</f>
        <v>Metropolitana</v>
      </c>
      <c r="S10180" t="str">
        <f t="shared" si="1063"/>
        <v>San Joaquin4394868</v>
      </c>
    </row>
    <row r="10181" spans="11:19" x14ac:dyDescent="0.3">
      <c r="K10181">
        <f t="shared" si="1059"/>
        <v>0</v>
      </c>
      <c r="L10181" t="str">
        <f t="shared" si="1060"/>
        <v>San Joaquin43948</v>
      </c>
      <c r="M10181" s="9">
        <f t="shared" si="1058"/>
        <v>69</v>
      </c>
      <c r="N10181" t="str">
        <f t="shared" si="1061"/>
        <v>San Joaquin</v>
      </c>
      <c r="O10181" s="1">
        <f t="shared" si="1062"/>
        <v>43948</v>
      </c>
      <c r="P10181">
        <f>+VLOOKUP($N10181,[1]Hoja3!$A$4:$E$349,2,0)</f>
        <v>13</v>
      </c>
      <c r="Q10181">
        <f>+VLOOKUP($N10181,[1]Hoja3!$A$4:$E$349,3,0)</f>
        <v>13129</v>
      </c>
      <c r="R10181" t="str">
        <f>+VLOOKUP($N10181,[1]Hoja3!$A$4:$E$349,4,0)</f>
        <v>Metropolitana</v>
      </c>
      <c r="S10181" t="str">
        <f t="shared" si="1063"/>
        <v>San Joaquin4394869</v>
      </c>
    </row>
    <row r="10182" spans="11:19" x14ac:dyDescent="0.3">
      <c r="K10182">
        <f t="shared" si="1059"/>
        <v>0</v>
      </c>
      <c r="L10182" t="str">
        <f t="shared" si="1060"/>
        <v>San Joaquin43948</v>
      </c>
      <c r="M10182" s="9">
        <f t="shared" si="1058"/>
        <v>70</v>
      </c>
      <c r="N10182" t="str">
        <f t="shared" si="1061"/>
        <v>San Joaquin</v>
      </c>
      <c r="O10182" s="1">
        <f t="shared" si="1062"/>
        <v>43948</v>
      </c>
      <c r="P10182">
        <f>+VLOOKUP($N10182,[1]Hoja3!$A$4:$E$349,2,0)</f>
        <v>13</v>
      </c>
      <c r="Q10182">
        <f>+VLOOKUP($N10182,[1]Hoja3!$A$4:$E$349,3,0)</f>
        <v>13129</v>
      </c>
      <c r="R10182" t="str">
        <f>+VLOOKUP($N10182,[1]Hoja3!$A$4:$E$349,4,0)</f>
        <v>Metropolitana</v>
      </c>
      <c r="S10182" t="str">
        <f t="shared" si="1063"/>
        <v>San Joaquin4394870</v>
      </c>
    </row>
    <row r="10183" spans="11:19" x14ac:dyDescent="0.3">
      <c r="K10183">
        <f t="shared" si="1059"/>
        <v>0</v>
      </c>
      <c r="L10183" t="str">
        <f t="shared" si="1060"/>
        <v>San Joaquin43948</v>
      </c>
      <c r="M10183" s="9">
        <f t="shared" si="1058"/>
        <v>71</v>
      </c>
      <c r="N10183" t="str">
        <f t="shared" si="1061"/>
        <v>San Joaquin</v>
      </c>
      <c r="O10183" s="1">
        <f t="shared" si="1062"/>
        <v>43948</v>
      </c>
      <c r="P10183">
        <f>+VLOOKUP($N10183,[1]Hoja3!$A$4:$E$349,2,0)</f>
        <v>13</v>
      </c>
      <c r="Q10183">
        <f>+VLOOKUP($N10183,[1]Hoja3!$A$4:$E$349,3,0)</f>
        <v>13129</v>
      </c>
      <c r="R10183" t="str">
        <f>+VLOOKUP($N10183,[1]Hoja3!$A$4:$E$349,4,0)</f>
        <v>Metropolitana</v>
      </c>
      <c r="S10183" t="str">
        <f t="shared" si="1063"/>
        <v>San Joaquin4394871</v>
      </c>
    </row>
    <row r="10184" spans="11:19" x14ac:dyDescent="0.3">
      <c r="K10184">
        <f t="shared" si="1059"/>
        <v>0</v>
      </c>
      <c r="L10184" t="str">
        <f t="shared" si="1060"/>
        <v>San Joaquin43948</v>
      </c>
      <c r="M10184" s="9">
        <f t="shared" si="1058"/>
        <v>72</v>
      </c>
      <c r="N10184" t="str">
        <f t="shared" si="1061"/>
        <v>San Joaquin</v>
      </c>
      <c r="O10184" s="1">
        <f t="shared" si="1062"/>
        <v>43948</v>
      </c>
      <c r="P10184">
        <f>+VLOOKUP($N10184,[1]Hoja3!$A$4:$E$349,2,0)</f>
        <v>13</v>
      </c>
      <c r="Q10184">
        <f>+VLOOKUP($N10184,[1]Hoja3!$A$4:$E$349,3,0)</f>
        <v>13129</v>
      </c>
      <c r="R10184" t="str">
        <f>+VLOOKUP($N10184,[1]Hoja3!$A$4:$E$349,4,0)</f>
        <v>Metropolitana</v>
      </c>
      <c r="S10184" t="str">
        <f t="shared" si="1063"/>
        <v>San Joaquin4394872</v>
      </c>
    </row>
    <row r="10185" spans="11:19" x14ac:dyDescent="0.3">
      <c r="K10185">
        <f t="shared" si="1059"/>
        <v>0</v>
      </c>
      <c r="L10185" t="str">
        <f t="shared" si="1060"/>
        <v>San Joaquin43948</v>
      </c>
      <c r="M10185" s="9">
        <f t="shared" si="1058"/>
        <v>73</v>
      </c>
      <c r="N10185" t="str">
        <f t="shared" si="1061"/>
        <v>San Joaquin</v>
      </c>
      <c r="O10185" s="1">
        <f t="shared" si="1062"/>
        <v>43948</v>
      </c>
      <c r="P10185">
        <f>+VLOOKUP($N10185,[1]Hoja3!$A$4:$E$349,2,0)</f>
        <v>13</v>
      </c>
      <c r="Q10185">
        <f>+VLOOKUP($N10185,[1]Hoja3!$A$4:$E$349,3,0)</f>
        <v>13129</v>
      </c>
      <c r="R10185" t="str">
        <f>+VLOOKUP($N10185,[1]Hoja3!$A$4:$E$349,4,0)</f>
        <v>Metropolitana</v>
      </c>
      <c r="S10185" t="str">
        <f t="shared" si="1063"/>
        <v>San Joaquin4394873</v>
      </c>
    </row>
    <row r="10186" spans="11:19" x14ac:dyDescent="0.3">
      <c r="K10186">
        <f t="shared" si="1059"/>
        <v>0</v>
      </c>
      <c r="L10186" t="str">
        <f t="shared" si="1060"/>
        <v>San Joaquin43948</v>
      </c>
      <c r="M10186" s="9">
        <f t="shared" si="1058"/>
        <v>74</v>
      </c>
      <c r="N10186" t="str">
        <f t="shared" si="1061"/>
        <v>San Joaquin</v>
      </c>
      <c r="O10186" s="1">
        <f t="shared" si="1062"/>
        <v>43948</v>
      </c>
      <c r="P10186">
        <f>+VLOOKUP($N10186,[1]Hoja3!$A$4:$E$349,2,0)</f>
        <v>13</v>
      </c>
      <c r="Q10186">
        <f>+VLOOKUP($N10186,[1]Hoja3!$A$4:$E$349,3,0)</f>
        <v>13129</v>
      </c>
      <c r="R10186" t="str">
        <f>+VLOOKUP($N10186,[1]Hoja3!$A$4:$E$349,4,0)</f>
        <v>Metropolitana</v>
      </c>
      <c r="S10186" t="str">
        <f t="shared" si="1063"/>
        <v>San Joaquin4394874</v>
      </c>
    </row>
    <row r="10187" spans="11:19" x14ac:dyDescent="0.3">
      <c r="K10187">
        <f t="shared" si="1059"/>
        <v>0</v>
      </c>
      <c r="L10187" t="str">
        <f t="shared" si="1060"/>
        <v>San Joaquin43948</v>
      </c>
      <c r="M10187" s="9">
        <f t="shared" si="1058"/>
        <v>75</v>
      </c>
      <c r="N10187" t="str">
        <f t="shared" si="1061"/>
        <v>San Joaquin</v>
      </c>
      <c r="O10187" s="1">
        <f t="shared" si="1062"/>
        <v>43948</v>
      </c>
      <c r="P10187">
        <f>+VLOOKUP($N10187,[1]Hoja3!$A$4:$E$349,2,0)</f>
        <v>13</v>
      </c>
      <c r="Q10187">
        <f>+VLOOKUP($N10187,[1]Hoja3!$A$4:$E$349,3,0)</f>
        <v>13129</v>
      </c>
      <c r="R10187" t="str">
        <f>+VLOOKUP($N10187,[1]Hoja3!$A$4:$E$349,4,0)</f>
        <v>Metropolitana</v>
      </c>
      <c r="S10187" t="str">
        <f t="shared" si="1063"/>
        <v>San Joaquin4394875</v>
      </c>
    </row>
    <row r="10188" spans="11:19" x14ac:dyDescent="0.3">
      <c r="K10188">
        <f t="shared" si="1059"/>
        <v>0</v>
      </c>
      <c r="L10188" t="str">
        <f t="shared" si="1060"/>
        <v>San Joaquin43948</v>
      </c>
      <c r="M10188" s="9">
        <f t="shared" si="1058"/>
        <v>76</v>
      </c>
      <c r="N10188" t="str">
        <f t="shared" si="1061"/>
        <v>San Joaquin</v>
      </c>
      <c r="O10188" s="1">
        <f t="shared" si="1062"/>
        <v>43948</v>
      </c>
      <c r="P10188">
        <f>+VLOOKUP($N10188,[1]Hoja3!$A$4:$E$349,2,0)</f>
        <v>13</v>
      </c>
      <c r="Q10188">
        <f>+VLOOKUP($N10188,[1]Hoja3!$A$4:$E$349,3,0)</f>
        <v>13129</v>
      </c>
      <c r="R10188" t="str">
        <f>+VLOOKUP($N10188,[1]Hoja3!$A$4:$E$349,4,0)</f>
        <v>Metropolitana</v>
      </c>
      <c r="S10188" t="str">
        <f t="shared" si="1063"/>
        <v>San Joaquin4394876</v>
      </c>
    </row>
    <row r="10189" spans="11:19" x14ac:dyDescent="0.3">
      <c r="K10189">
        <f t="shared" si="1059"/>
        <v>0</v>
      </c>
      <c r="L10189" t="str">
        <f t="shared" si="1060"/>
        <v>San Joaquin43948</v>
      </c>
      <c r="M10189" s="9">
        <f t="shared" si="1058"/>
        <v>77</v>
      </c>
      <c r="N10189" t="str">
        <f t="shared" si="1061"/>
        <v>San Joaquin</v>
      </c>
      <c r="O10189" s="1">
        <f t="shared" si="1062"/>
        <v>43948</v>
      </c>
      <c r="P10189">
        <f>+VLOOKUP($N10189,[1]Hoja3!$A$4:$E$349,2,0)</f>
        <v>13</v>
      </c>
      <c r="Q10189">
        <f>+VLOOKUP($N10189,[1]Hoja3!$A$4:$E$349,3,0)</f>
        <v>13129</v>
      </c>
      <c r="R10189" t="str">
        <f>+VLOOKUP($N10189,[1]Hoja3!$A$4:$E$349,4,0)</f>
        <v>Metropolitana</v>
      </c>
      <c r="S10189" t="str">
        <f t="shared" si="1063"/>
        <v>San Joaquin4394877</v>
      </c>
    </row>
    <row r="10190" spans="11:19" x14ac:dyDescent="0.3">
      <c r="K10190">
        <f t="shared" si="1059"/>
        <v>0</v>
      </c>
      <c r="L10190" t="str">
        <f t="shared" si="1060"/>
        <v>San Joaquin43948</v>
      </c>
      <c r="M10190" s="9">
        <f t="shared" si="1058"/>
        <v>78</v>
      </c>
      <c r="N10190" t="str">
        <f t="shared" si="1061"/>
        <v>San Joaquin</v>
      </c>
      <c r="O10190" s="1">
        <f t="shared" si="1062"/>
        <v>43948</v>
      </c>
      <c r="P10190">
        <f>+VLOOKUP($N10190,[1]Hoja3!$A$4:$E$349,2,0)</f>
        <v>13</v>
      </c>
      <c r="Q10190">
        <f>+VLOOKUP($N10190,[1]Hoja3!$A$4:$E$349,3,0)</f>
        <v>13129</v>
      </c>
      <c r="R10190" t="str">
        <f>+VLOOKUP($N10190,[1]Hoja3!$A$4:$E$349,4,0)</f>
        <v>Metropolitana</v>
      </c>
      <c r="S10190" t="str">
        <f t="shared" si="1063"/>
        <v>San Joaquin4394878</v>
      </c>
    </row>
    <row r="10191" spans="11:19" x14ac:dyDescent="0.3">
      <c r="K10191">
        <f t="shared" si="1059"/>
        <v>0</v>
      </c>
      <c r="L10191" t="str">
        <f t="shared" si="1060"/>
        <v>San Joaquin43948</v>
      </c>
      <c r="M10191" s="9">
        <f t="shared" si="1058"/>
        <v>79</v>
      </c>
      <c r="N10191" t="str">
        <f t="shared" si="1061"/>
        <v>San Joaquin</v>
      </c>
      <c r="O10191" s="1">
        <f t="shared" si="1062"/>
        <v>43948</v>
      </c>
      <c r="P10191">
        <f>+VLOOKUP($N10191,[1]Hoja3!$A$4:$E$349,2,0)</f>
        <v>13</v>
      </c>
      <c r="Q10191">
        <f>+VLOOKUP($N10191,[1]Hoja3!$A$4:$E$349,3,0)</f>
        <v>13129</v>
      </c>
      <c r="R10191" t="str">
        <f>+VLOOKUP($N10191,[1]Hoja3!$A$4:$E$349,4,0)</f>
        <v>Metropolitana</v>
      </c>
      <c r="S10191" t="str">
        <f t="shared" si="1063"/>
        <v>San Joaquin4394879</v>
      </c>
    </row>
    <row r="10192" spans="11:19" x14ac:dyDescent="0.3">
      <c r="K10192">
        <f t="shared" si="1059"/>
        <v>0</v>
      </c>
      <c r="L10192" t="str">
        <f t="shared" si="1060"/>
        <v>San Joaquin43948</v>
      </c>
      <c r="M10192" s="9">
        <f t="shared" si="1058"/>
        <v>80</v>
      </c>
      <c r="N10192" t="str">
        <f t="shared" si="1061"/>
        <v>San Joaquin</v>
      </c>
      <c r="O10192" s="1">
        <f t="shared" si="1062"/>
        <v>43948</v>
      </c>
      <c r="P10192">
        <f>+VLOOKUP($N10192,[1]Hoja3!$A$4:$E$349,2,0)</f>
        <v>13</v>
      </c>
      <c r="Q10192">
        <f>+VLOOKUP($N10192,[1]Hoja3!$A$4:$E$349,3,0)</f>
        <v>13129</v>
      </c>
      <c r="R10192" t="str">
        <f>+VLOOKUP($N10192,[1]Hoja3!$A$4:$E$349,4,0)</f>
        <v>Metropolitana</v>
      </c>
      <c r="S10192" t="str">
        <f t="shared" si="1063"/>
        <v>San Joaquin4394880</v>
      </c>
    </row>
    <row r="10193" spans="11:19" x14ac:dyDescent="0.3">
      <c r="K10193">
        <f t="shared" si="1059"/>
        <v>0</v>
      </c>
      <c r="L10193" t="str">
        <f t="shared" si="1060"/>
        <v>San Joaquin43948</v>
      </c>
      <c r="M10193" s="9">
        <f t="shared" si="1058"/>
        <v>81</v>
      </c>
      <c r="N10193" t="str">
        <f t="shared" si="1061"/>
        <v>San Joaquin</v>
      </c>
      <c r="O10193" s="1">
        <f t="shared" si="1062"/>
        <v>43948</v>
      </c>
      <c r="P10193">
        <f>+VLOOKUP($N10193,[1]Hoja3!$A$4:$E$349,2,0)</f>
        <v>13</v>
      </c>
      <c r="Q10193">
        <f>+VLOOKUP($N10193,[1]Hoja3!$A$4:$E$349,3,0)</f>
        <v>13129</v>
      </c>
      <c r="R10193" t="str">
        <f>+VLOOKUP($N10193,[1]Hoja3!$A$4:$E$349,4,0)</f>
        <v>Metropolitana</v>
      </c>
      <c r="S10193" t="str">
        <f t="shared" si="1063"/>
        <v>San Joaquin4394881</v>
      </c>
    </row>
    <row r="10194" spans="11:19" x14ac:dyDescent="0.3">
      <c r="K10194">
        <f t="shared" si="1059"/>
        <v>0</v>
      </c>
      <c r="L10194" t="str">
        <f t="shared" si="1060"/>
        <v>San Joaquin43948</v>
      </c>
      <c r="M10194" s="9">
        <f t="shared" si="1058"/>
        <v>82</v>
      </c>
      <c r="N10194" t="str">
        <f t="shared" si="1061"/>
        <v>San Joaquin</v>
      </c>
      <c r="O10194" s="1">
        <f t="shared" si="1062"/>
        <v>43948</v>
      </c>
      <c r="P10194">
        <f>+VLOOKUP($N10194,[1]Hoja3!$A$4:$E$349,2,0)</f>
        <v>13</v>
      </c>
      <c r="Q10194">
        <f>+VLOOKUP($N10194,[1]Hoja3!$A$4:$E$349,3,0)</f>
        <v>13129</v>
      </c>
      <c r="R10194" t="str">
        <f>+VLOOKUP($N10194,[1]Hoja3!$A$4:$E$349,4,0)</f>
        <v>Metropolitana</v>
      </c>
      <c r="S10194" t="str">
        <f t="shared" si="1063"/>
        <v>San Joaquin4394882</v>
      </c>
    </row>
    <row r="10195" spans="11:19" x14ac:dyDescent="0.3">
      <c r="K10195">
        <f t="shared" si="1059"/>
        <v>0</v>
      </c>
      <c r="L10195" t="str">
        <f t="shared" si="1060"/>
        <v>San Joaquin43948</v>
      </c>
      <c r="M10195" s="9">
        <f t="shared" si="1058"/>
        <v>83</v>
      </c>
      <c r="N10195" t="str">
        <f t="shared" si="1061"/>
        <v>San Joaquin</v>
      </c>
      <c r="O10195" s="1">
        <f t="shared" si="1062"/>
        <v>43948</v>
      </c>
      <c r="P10195">
        <f>+VLOOKUP($N10195,[1]Hoja3!$A$4:$E$349,2,0)</f>
        <v>13</v>
      </c>
      <c r="Q10195">
        <f>+VLOOKUP($N10195,[1]Hoja3!$A$4:$E$349,3,0)</f>
        <v>13129</v>
      </c>
      <c r="R10195" t="str">
        <f>+VLOOKUP($N10195,[1]Hoja3!$A$4:$E$349,4,0)</f>
        <v>Metropolitana</v>
      </c>
      <c r="S10195" t="str">
        <f t="shared" si="1063"/>
        <v>San Joaquin4394883</v>
      </c>
    </row>
    <row r="10196" spans="11:19" x14ac:dyDescent="0.3">
      <c r="K10196">
        <f t="shared" si="1059"/>
        <v>0</v>
      </c>
      <c r="L10196" t="str">
        <f t="shared" si="1060"/>
        <v>San Joaquin43948</v>
      </c>
      <c r="M10196" s="9">
        <f t="shared" si="1058"/>
        <v>84</v>
      </c>
      <c r="N10196" t="str">
        <f t="shared" si="1061"/>
        <v>San Joaquin</v>
      </c>
      <c r="O10196" s="1">
        <f t="shared" si="1062"/>
        <v>43948</v>
      </c>
      <c r="P10196">
        <f>+VLOOKUP($N10196,[1]Hoja3!$A$4:$E$349,2,0)</f>
        <v>13</v>
      </c>
      <c r="Q10196">
        <f>+VLOOKUP($N10196,[1]Hoja3!$A$4:$E$349,3,0)</f>
        <v>13129</v>
      </c>
      <c r="R10196" t="str">
        <f>+VLOOKUP($N10196,[1]Hoja3!$A$4:$E$349,4,0)</f>
        <v>Metropolitana</v>
      </c>
      <c r="S10196" t="str">
        <f t="shared" si="1063"/>
        <v>San Joaquin4394884</v>
      </c>
    </row>
    <row r="10197" spans="11:19" x14ac:dyDescent="0.3">
      <c r="K10197">
        <f t="shared" si="1059"/>
        <v>0</v>
      </c>
      <c r="L10197" t="str">
        <f t="shared" si="1060"/>
        <v>San Joaquin43948</v>
      </c>
      <c r="M10197" s="9">
        <f t="shared" si="1058"/>
        <v>85</v>
      </c>
      <c r="N10197" t="str">
        <f t="shared" si="1061"/>
        <v>San Joaquin</v>
      </c>
      <c r="O10197" s="1">
        <f t="shared" si="1062"/>
        <v>43948</v>
      </c>
      <c r="P10197">
        <f>+VLOOKUP($N10197,[1]Hoja3!$A$4:$E$349,2,0)</f>
        <v>13</v>
      </c>
      <c r="Q10197">
        <f>+VLOOKUP($N10197,[1]Hoja3!$A$4:$E$349,3,0)</f>
        <v>13129</v>
      </c>
      <c r="R10197" t="str">
        <f>+VLOOKUP($N10197,[1]Hoja3!$A$4:$E$349,4,0)</f>
        <v>Metropolitana</v>
      </c>
      <c r="S10197" t="str">
        <f t="shared" si="1063"/>
        <v>San Joaquin4394885</v>
      </c>
    </row>
    <row r="10198" spans="11:19" x14ac:dyDescent="0.3">
      <c r="K10198">
        <f t="shared" si="1059"/>
        <v>0</v>
      </c>
      <c r="L10198" t="str">
        <f t="shared" si="1060"/>
        <v>San Joaquin43948</v>
      </c>
      <c r="M10198" s="9">
        <f t="shared" si="1058"/>
        <v>86</v>
      </c>
      <c r="N10198" t="str">
        <f t="shared" si="1061"/>
        <v>San Joaquin</v>
      </c>
      <c r="O10198" s="1">
        <f t="shared" si="1062"/>
        <v>43948</v>
      </c>
      <c r="P10198">
        <f>+VLOOKUP($N10198,[1]Hoja3!$A$4:$E$349,2,0)</f>
        <v>13</v>
      </c>
      <c r="Q10198">
        <f>+VLOOKUP($N10198,[1]Hoja3!$A$4:$E$349,3,0)</f>
        <v>13129</v>
      </c>
      <c r="R10198" t="str">
        <f>+VLOOKUP($N10198,[1]Hoja3!$A$4:$E$349,4,0)</f>
        <v>Metropolitana</v>
      </c>
      <c r="S10198" t="str">
        <f t="shared" si="1063"/>
        <v>San Joaquin4394886</v>
      </c>
    </row>
    <row r="10199" spans="11:19" x14ac:dyDescent="0.3">
      <c r="K10199">
        <f t="shared" si="1059"/>
        <v>0</v>
      </c>
      <c r="L10199" t="str">
        <f t="shared" si="1060"/>
        <v>San Joaquin43948</v>
      </c>
      <c r="M10199" s="9">
        <f t="shared" si="1058"/>
        <v>87</v>
      </c>
      <c r="N10199" t="str">
        <f t="shared" si="1061"/>
        <v>San Joaquin</v>
      </c>
      <c r="O10199" s="1">
        <f t="shared" si="1062"/>
        <v>43948</v>
      </c>
      <c r="P10199">
        <f>+VLOOKUP($N10199,[1]Hoja3!$A$4:$E$349,2,0)</f>
        <v>13</v>
      </c>
      <c r="Q10199">
        <f>+VLOOKUP($N10199,[1]Hoja3!$A$4:$E$349,3,0)</f>
        <v>13129</v>
      </c>
      <c r="R10199" t="str">
        <f>+VLOOKUP($N10199,[1]Hoja3!$A$4:$E$349,4,0)</f>
        <v>Metropolitana</v>
      </c>
      <c r="S10199" t="str">
        <f t="shared" si="1063"/>
        <v>San Joaquin4394887</v>
      </c>
    </row>
    <row r="10200" spans="11:19" x14ac:dyDescent="0.3">
      <c r="K10200">
        <f t="shared" si="1059"/>
        <v>0</v>
      </c>
      <c r="L10200" t="str">
        <f t="shared" si="1060"/>
        <v>San Joaquin43948</v>
      </c>
      <c r="M10200" s="9">
        <f t="shared" si="1058"/>
        <v>88</v>
      </c>
      <c r="N10200" t="str">
        <f t="shared" si="1061"/>
        <v>San Joaquin</v>
      </c>
      <c r="O10200" s="1">
        <f t="shared" si="1062"/>
        <v>43948</v>
      </c>
      <c r="P10200">
        <f>+VLOOKUP($N10200,[1]Hoja3!$A$4:$E$349,2,0)</f>
        <v>13</v>
      </c>
      <c r="Q10200">
        <f>+VLOOKUP($N10200,[1]Hoja3!$A$4:$E$349,3,0)</f>
        <v>13129</v>
      </c>
      <c r="R10200" t="str">
        <f>+VLOOKUP($N10200,[1]Hoja3!$A$4:$E$349,4,0)</f>
        <v>Metropolitana</v>
      </c>
      <c r="S10200" t="str">
        <f t="shared" si="1063"/>
        <v>San Joaquin4394888</v>
      </c>
    </row>
    <row r="10201" spans="11:19" x14ac:dyDescent="0.3">
      <c r="K10201">
        <f t="shared" si="1059"/>
        <v>0</v>
      </c>
      <c r="L10201" t="str">
        <f t="shared" si="1060"/>
        <v>San Joaquin43948</v>
      </c>
      <c r="M10201" s="9">
        <f t="shared" si="1058"/>
        <v>89</v>
      </c>
      <c r="N10201" t="str">
        <f t="shared" si="1061"/>
        <v>San Joaquin</v>
      </c>
      <c r="O10201" s="1">
        <f t="shared" si="1062"/>
        <v>43948</v>
      </c>
      <c r="P10201">
        <f>+VLOOKUP($N10201,[1]Hoja3!$A$4:$E$349,2,0)</f>
        <v>13</v>
      </c>
      <c r="Q10201">
        <f>+VLOOKUP($N10201,[1]Hoja3!$A$4:$E$349,3,0)</f>
        <v>13129</v>
      </c>
      <c r="R10201" t="str">
        <f>+VLOOKUP($N10201,[1]Hoja3!$A$4:$E$349,4,0)</f>
        <v>Metropolitana</v>
      </c>
      <c r="S10201" t="str">
        <f t="shared" si="1063"/>
        <v>San Joaquin4394889</v>
      </c>
    </row>
    <row r="10202" spans="11:19" x14ac:dyDescent="0.3">
      <c r="K10202">
        <f t="shared" si="1059"/>
        <v>0</v>
      </c>
      <c r="L10202" t="str">
        <f t="shared" si="1060"/>
        <v>San Joaquin43948</v>
      </c>
      <c r="M10202" s="9">
        <f t="shared" si="1058"/>
        <v>90</v>
      </c>
      <c r="N10202" t="str">
        <f t="shared" si="1061"/>
        <v>San Joaquin</v>
      </c>
      <c r="O10202" s="1">
        <f t="shared" si="1062"/>
        <v>43948</v>
      </c>
      <c r="P10202">
        <f>+VLOOKUP($N10202,[1]Hoja3!$A$4:$E$349,2,0)</f>
        <v>13</v>
      </c>
      <c r="Q10202">
        <f>+VLOOKUP($N10202,[1]Hoja3!$A$4:$E$349,3,0)</f>
        <v>13129</v>
      </c>
      <c r="R10202" t="str">
        <f>+VLOOKUP($N10202,[1]Hoja3!$A$4:$E$349,4,0)</f>
        <v>Metropolitana</v>
      </c>
      <c r="S10202" t="str">
        <f t="shared" si="1063"/>
        <v>San Joaquin4394890</v>
      </c>
    </row>
    <row r="10203" spans="11:19" x14ac:dyDescent="0.3">
      <c r="K10203">
        <f t="shared" si="1059"/>
        <v>0</v>
      </c>
      <c r="L10203" t="str">
        <f t="shared" si="1060"/>
        <v>San Joaquin43948</v>
      </c>
      <c r="M10203" s="9">
        <f t="shared" si="1058"/>
        <v>91</v>
      </c>
      <c r="N10203" t="str">
        <f t="shared" si="1061"/>
        <v>San Joaquin</v>
      </c>
      <c r="O10203" s="1">
        <f t="shared" si="1062"/>
        <v>43948</v>
      </c>
      <c r="P10203">
        <f>+VLOOKUP($N10203,[1]Hoja3!$A$4:$E$349,2,0)</f>
        <v>13</v>
      </c>
      <c r="Q10203">
        <f>+VLOOKUP($N10203,[1]Hoja3!$A$4:$E$349,3,0)</f>
        <v>13129</v>
      </c>
      <c r="R10203" t="str">
        <f>+VLOOKUP($N10203,[1]Hoja3!$A$4:$E$349,4,0)</f>
        <v>Metropolitana</v>
      </c>
      <c r="S10203" t="str">
        <f t="shared" si="1063"/>
        <v>San Joaquin4394891</v>
      </c>
    </row>
    <row r="10204" spans="11:19" x14ac:dyDescent="0.3">
      <c r="K10204">
        <f t="shared" si="1059"/>
        <v>0</v>
      </c>
      <c r="L10204" t="str">
        <f t="shared" si="1060"/>
        <v>San Joaquin43948</v>
      </c>
      <c r="M10204" s="9">
        <f t="shared" si="1058"/>
        <v>92</v>
      </c>
      <c r="N10204" t="str">
        <f t="shared" si="1061"/>
        <v>San Joaquin</v>
      </c>
      <c r="O10204" s="1">
        <f t="shared" si="1062"/>
        <v>43948</v>
      </c>
      <c r="P10204">
        <f>+VLOOKUP($N10204,[1]Hoja3!$A$4:$E$349,2,0)</f>
        <v>13</v>
      </c>
      <c r="Q10204">
        <f>+VLOOKUP($N10204,[1]Hoja3!$A$4:$E$349,3,0)</f>
        <v>13129</v>
      </c>
      <c r="R10204" t="str">
        <f>+VLOOKUP($N10204,[1]Hoja3!$A$4:$E$349,4,0)</f>
        <v>Metropolitana</v>
      </c>
      <c r="S10204" t="str">
        <f t="shared" si="1063"/>
        <v>San Joaquin4394892</v>
      </c>
    </row>
    <row r="10205" spans="11:19" x14ac:dyDescent="0.3">
      <c r="K10205">
        <f t="shared" si="1059"/>
        <v>0</v>
      </c>
      <c r="L10205" t="str">
        <f t="shared" si="1060"/>
        <v>San Joaquin43948</v>
      </c>
      <c r="M10205" s="9">
        <f t="shared" si="1058"/>
        <v>93</v>
      </c>
      <c r="N10205" t="str">
        <f t="shared" si="1061"/>
        <v>San Joaquin</v>
      </c>
      <c r="O10205" s="1">
        <f t="shared" si="1062"/>
        <v>43948</v>
      </c>
      <c r="P10205">
        <f>+VLOOKUP($N10205,[1]Hoja3!$A$4:$E$349,2,0)</f>
        <v>13</v>
      </c>
      <c r="Q10205">
        <f>+VLOOKUP($N10205,[1]Hoja3!$A$4:$E$349,3,0)</f>
        <v>13129</v>
      </c>
      <c r="R10205" t="str">
        <f>+VLOOKUP($N10205,[1]Hoja3!$A$4:$E$349,4,0)</f>
        <v>Metropolitana</v>
      </c>
      <c r="S10205" t="str">
        <f t="shared" si="1063"/>
        <v>San Joaquin4394893</v>
      </c>
    </row>
    <row r="10206" spans="11:19" x14ac:dyDescent="0.3">
      <c r="K10206">
        <f t="shared" si="1059"/>
        <v>0</v>
      </c>
      <c r="L10206" t="str">
        <f t="shared" si="1060"/>
        <v>San Joaquin43948</v>
      </c>
      <c r="M10206" s="9">
        <f t="shared" ref="M10206:M10269" si="1064">+M10205+1</f>
        <v>94</v>
      </c>
      <c r="N10206" t="str">
        <f t="shared" si="1061"/>
        <v>San Joaquin</v>
      </c>
      <c r="O10206" s="1">
        <f t="shared" si="1062"/>
        <v>43948</v>
      </c>
      <c r="P10206">
        <f>+VLOOKUP($N10206,[1]Hoja3!$A$4:$E$349,2,0)</f>
        <v>13</v>
      </c>
      <c r="Q10206">
        <f>+VLOOKUP($N10206,[1]Hoja3!$A$4:$E$349,3,0)</f>
        <v>13129</v>
      </c>
      <c r="R10206" t="str">
        <f>+VLOOKUP($N10206,[1]Hoja3!$A$4:$E$349,4,0)</f>
        <v>Metropolitana</v>
      </c>
      <c r="S10206" t="str">
        <f t="shared" si="1063"/>
        <v>San Joaquin4394894</v>
      </c>
    </row>
    <row r="10207" spans="11:19" x14ac:dyDescent="0.3">
      <c r="K10207">
        <f t="shared" si="1059"/>
        <v>0</v>
      </c>
      <c r="L10207" t="str">
        <f t="shared" si="1060"/>
        <v>San Joaquin43948</v>
      </c>
      <c r="M10207" s="9">
        <f t="shared" si="1064"/>
        <v>95</v>
      </c>
      <c r="N10207" t="str">
        <f t="shared" si="1061"/>
        <v>San Joaquin</v>
      </c>
      <c r="O10207" s="1">
        <f t="shared" si="1062"/>
        <v>43948</v>
      </c>
      <c r="P10207">
        <f>+VLOOKUP($N10207,[1]Hoja3!$A$4:$E$349,2,0)</f>
        <v>13</v>
      </c>
      <c r="Q10207">
        <f>+VLOOKUP($N10207,[1]Hoja3!$A$4:$E$349,3,0)</f>
        <v>13129</v>
      </c>
      <c r="R10207" t="str">
        <f>+VLOOKUP($N10207,[1]Hoja3!$A$4:$E$349,4,0)</f>
        <v>Metropolitana</v>
      </c>
      <c r="S10207" t="str">
        <f t="shared" si="1063"/>
        <v>San Joaquin4394895</v>
      </c>
    </row>
    <row r="10208" spans="11:19" x14ac:dyDescent="0.3">
      <c r="K10208">
        <f t="shared" si="1059"/>
        <v>0</v>
      </c>
      <c r="L10208" t="str">
        <f t="shared" si="1060"/>
        <v>San Joaquin43948</v>
      </c>
      <c r="M10208" s="9">
        <f t="shared" si="1064"/>
        <v>96</v>
      </c>
      <c r="N10208" t="str">
        <f t="shared" si="1061"/>
        <v>San Joaquin</v>
      </c>
      <c r="O10208" s="1">
        <f t="shared" si="1062"/>
        <v>43948</v>
      </c>
      <c r="P10208">
        <f>+VLOOKUP($N10208,[1]Hoja3!$A$4:$E$349,2,0)</f>
        <v>13</v>
      </c>
      <c r="Q10208">
        <f>+VLOOKUP($N10208,[1]Hoja3!$A$4:$E$349,3,0)</f>
        <v>13129</v>
      </c>
      <c r="R10208" t="str">
        <f>+VLOOKUP($N10208,[1]Hoja3!$A$4:$E$349,4,0)</f>
        <v>Metropolitana</v>
      </c>
      <c r="S10208" t="str">
        <f t="shared" si="1063"/>
        <v>San Joaquin4394896</v>
      </c>
    </row>
    <row r="10209" spans="11:19" x14ac:dyDescent="0.3">
      <c r="K10209">
        <f t="shared" si="1059"/>
        <v>0</v>
      </c>
      <c r="L10209" t="str">
        <f t="shared" si="1060"/>
        <v>San Joaquin43948</v>
      </c>
      <c r="M10209" s="9">
        <f t="shared" si="1064"/>
        <v>97</v>
      </c>
      <c r="N10209" t="str">
        <f t="shared" si="1061"/>
        <v>San Joaquin</v>
      </c>
      <c r="O10209" s="1">
        <f t="shared" si="1062"/>
        <v>43948</v>
      </c>
      <c r="P10209">
        <f>+VLOOKUP($N10209,[1]Hoja3!$A$4:$E$349,2,0)</f>
        <v>13</v>
      </c>
      <c r="Q10209">
        <f>+VLOOKUP($N10209,[1]Hoja3!$A$4:$E$349,3,0)</f>
        <v>13129</v>
      </c>
      <c r="R10209" t="str">
        <f>+VLOOKUP($N10209,[1]Hoja3!$A$4:$E$349,4,0)</f>
        <v>Metropolitana</v>
      </c>
      <c r="S10209" t="str">
        <f t="shared" si="1063"/>
        <v>San Joaquin4394897</v>
      </c>
    </row>
    <row r="10210" spans="11:19" x14ac:dyDescent="0.3">
      <c r="K10210">
        <f t="shared" si="1059"/>
        <v>0</v>
      </c>
      <c r="L10210" t="str">
        <f t="shared" si="1060"/>
        <v>San Joaquin43948</v>
      </c>
      <c r="M10210" s="9">
        <f t="shared" si="1064"/>
        <v>98</v>
      </c>
      <c r="N10210" t="str">
        <f t="shared" si="1061"/>
        <v>San Joaquin</v>
      </c>
      <c r="O10210" s="1">
        <f t="shared" si="1062"/>
        <v>43948</v>
      </c>
      <c r="P10210">
        <f>+VLOOKUP($N10210,[1]Hoja3!$A$4:$E$349,2,0)</f>
        <v>13</v>
      </c>
      <c r="Q10210">
        <f>+VLOOKUP($N10210,[1]Hoja3!$A$4:$E$349,3,0)</f>
        <v>13129</v>
      </c>
      <c r="R10210" t="str">
        <f>+VLOOKUP($N10210,[1]Hoja3!$A$4:$E$349,4,0)</f>
        <v>Metropolitana</v>
      </c>
      <c r="S10210" t="str">
        <f t="shared" si="1063"/>
        <v>San Joaquin4394898</v>
      </c>
    </row>
    <row r="10211" spans="11:19" x14ac:dyDescent="0.3">
      <c r="K10211">
        <f t="shared" si="1059"/>
        <v>0</v>
      </c>
      <c r="L10211" t="str">
        <f t="shared" si="1060"/>
        <v>San Joaquin43948</v>
      </c>
      <c r="M10211" s="9">
        <f t="shared" si="1064"/>
        <v>99</v>
      </c>
      <c r="N10211" t="str">
        <f t="shared" si="1061"/>
        <v>San Joaquin</v>
      </c>
      <c r="O10211" s="1">
        <f t="shared" si="1062"/>
        <v>43948</v>
      </c>
      <c r="P10211">
        <f>+VLOOKUP($N10211,[1]Hoja3!$A$4:$E$349,2,0)</f>
        <v>13</v>
      </c>
      <c r="Q10211">
        <f>+VLOOKUP($N10211,[1]Hoja3!$A$4:$E$349,3,0)</f>
        <v>13129</v>
      </c>
      <c r="R10211" t="str">
        <f>+VLOOKUP($N10211,[1]Hoja3!$A$4:$E$349,4,0)</f>
        <v>Metropolitana</v>
      </c>
      <c r="S10211" t="str">
        <f t="shared" si="1063"/>
        <v>San Joaquin4394899</v>
      </c>
    </row>
    <row r="10212" spans="11:19" x14ac:dyDescent="0.3">
      <c r="K10212">
        <f t="shared" si="1059"/>
        <v>0</v>
      </c>
      <c r="L10212" t="str">
        <f t="shared" si="1060"/>
        <v>San Joaquin43948</v>
      </c>
      <c r="M10212" s="9">
        <f t="shared" si="1064"/>
        <v>100</v>
      </c>
      <c r="N10212" t="str">
        <f t="shared" si="1061"/>
        <v>San Joaquin</v>
      </c>
      <c r="O10212" s="1">
        <f t="shared" si="1062"/>
        <v>43948</v>
      </c>
      <c r="P10212">
        <f>+VLOOKUP($N10212,[1]Hoja3!$A$4:$E$349,2,0)</f>
        <v>13</v>
      </c>
      <c r="Q10212">
        <f>+VLOOKUP($N10212,[1]Hoja3!$A$4:$E$349,3,0)</f>
        <v>13129</v>
      </c>
      <c r="R10212" t="str">
        <f>+VLOOKUP($N10212,[1]Hoja3!$A$4:$E$349,4,0)</f>
        <v>Metropolitana</v>
      </c>
      <c r="S10212" t="str">
        <f t="shared" si="1063"/>
        <v>San Joaquin43948100</v>
      </c>
    </row>
    <row r="10213" spans="11:19" x14ac:dyDescent="0.3">
      <c r="K10213">
        <f t="shared" si="1059"/>
        <v>0</v>
      </c>
      <c r="L10213" t="str">
        <f t="shared" si="1060"/>
        <v>San Joaquin43948</v>
      </c>
      <c r="M10213" s="9">
        <f t="shared" si="1064"/>
        <v>101</v>
      </c>
      <c r="N10213" t="str">
        <f t="shared" si="1061"/>
        <v>San Joaquin</v>
      </c>
      <c r="O10213" s="1">
        <f t="shared" si="1062"/>
        <v>43948</v>
      </c>
      <c r="P10213">
        <f>+VLOOKUP($N10213,[1]Hoja3!$A$4:$E$349,2,0)</f>
        <v>13</v>
      </c>
      <c r="Q10213">
        <f>+VLOOKUP($N10213,[1]Hoja3!$A$4:$E$349,3,0)</f>
        <v>13129</v>
      </c>
      <c r="R10213" t="str">
        <f>+VLOOKUP($N10213,[1]Hoja3!$A$4:$E$349,4,0)</f>
        <v>Metropolitana</v>
      </c>
      <c r="S10213" t="str">
        <f t="shared" si="1063"/>
        <v>San Joaquin43948101</v>
      </c>
    </row>
    <row r="10214" spans="11:19" x14ac:dyDescent="0.3">
      <c r="K10214">
        <f t="shared" si="1059"/>
        <v>0</v>
      </c>
      <c r="L10214" t="str">
        <f t="shared" si="1060"/>
        <v>San Joaquin43948</v>
      </c>
      <c r="M10214" s="9">
        <f t="shared" si="1064"/>
        <v>102</v>
      </c>
      <c r="N10214" t="str">
        <f t="shared" si="1061"/>
        <v>San Joaquin</v>
      </c>
      <c r="O10214" s="1">
        <f t="shared" si="1062"/>
        <v>43948</v>
      </c>
      <c r="P10214">
        <f>+VLOOKUP($N10214,[1]Hoja3!$A$4:$E$349,2,0)</f>
        <v>13</v>
      </c>
      <c r="Q10214">
        <f>+VLOOKUP($N10214,[1]Hoja3!$A$4:$E$349,3,0)</f>
        <v>13129</v>
      </c>
      <c r="R10214" t="str">
        <f>+VLOOKUP($N10214,[1]Hoja3!$A$4:$E$349,4,0)</f>
        <v>Metropolitana</v>
      </c>
      <c r="S10214" t="str">
        <f t="shared" si="1063"/>
        <v>San Joaquin43948102</v>
      </c>
    </row>
    <row r="10215" spans="11:19" x14ac:dyDescent="0.3">
      <c r="K10215">
        <f t="shared" si="1059"/>
        <v>0</v>
      </c>
      <c r="L10215" t="str">
        <f t="shared" si="1060"/>
        <v>San Joaquin43948</v>
      </c>
      <c r="M10215" s="9">
        <f t="shared" si="1064"/>
        <v>103</v>
      </c>
      <c r="N10215" t="str">
        <f t="shared" si="1061"/>
        <v>San Joaquin</v>
      </c>
      <c r="O10215" s="1">
        <f t="shared" si="1062"/>
        <v>43948</v>
      </c>
      <c r="P10215">
        <f>+VLOOKUP($N10215,[1]Hoja3!$A$4:$E$349,2,0)</f>
        <v>13</v>
      </c>
      <c r="Q10215">
        <f>+VLOOKUP($N10215,[1]Hoja3!$A$4:$E$349,3,0)</f>
        <v>13129</v>
      </c>
      <c r="R10215" t="str">
        <f>+VLOOKUP($N10215,[1]Hoja3!$A$4:$E$349,4,0)</f>
        <v>Metropolitana</v>
      </c>
      <c r="S10215" t="str">
        <f t="shared" si="1063"/>
        <v>San Joaquin43948103</v>
      </c>
    </row>
    <row r="10216" spans="11:19" x14ac:dyDescent="0.3">
      <c r="K10216">
        <f t="shared" si="1059"/>
        <v>0</v>
      </c>
      <c r="L10216" t="str">
        <f t="shared" si="1060"/>
        <v>San Joaquin43948</v>
      </c>
      <c r="M10216" s="9">
        <f t="shared" si="1064"/>
        <v>104</v>
      </c>
      <c r="N10216" t="str">
        <f t="shared" si="1061"/>
        <v>San Joaquin</v>
      </c>
      <c r="O10216" s="1">
        <f t="shared" si="1062"/>
        <v>43948</v>
      </c>
      <c r="P10216">
        <f>+VLOOKUP($N10216,[1]Hoja3!$A$4:$E$349,2,0)</f>
        <v>13</v>
      </c>
      <c r="Q10216">
        <f>+VLOOKUP($N10216,[1]Hoja3!$A$4:$E$349,3,0)</f>
        <v>13129</v>
      </c>
      <c r="R10216" t="str">
        <f>+VLOOKUP($N10216,[1]Hoja3!$A$4:$E$349,4,0)</f>
        <v>Metropolitana</v>
      </c>
      <c r="S10216" t="str">
        <f t="shared" si="1063"/>
        <v>San Joaquin43948104</v>
      </c>
    </row>
    <row r="10217" spans="11:19" x14ac:dyDescent="0.3">
      <c r="K10217">
        <f t="shared" si="1059"/>
        <v>0</v>
      </c>
      <c r="L10217" t="str">
        <f t="shared" si="1060"/>
        <v>San Joaquin43948</v>
      </c>
      <c r="M10217" s="9">
        <f t="shared" si="1064"/>
        <v>105</v>
      </c>
      <c r="N10217" t="str">
        <f t="shared" si="1061"/>
        <v>San Joaquin</v>
      </c>
      <c r="O10217" s="1">
        <f t="shared" si="1062"/>
        <v>43948</v>
      </c>
      <c r="P10217">
        <f>+VLOOKUP($N10217,[1]Hoja3!$A$4:$E$349,2,0)</f>
        <v>13</v>
      </c>
      <c r="Q10217">
        <f>+VLOOKUP($N10217,[1]Hoja3!$A$4:$E$349,3,0)</f>
        <v>13129</v>
      </c>
      <c r="R10217" t="str">
        <f>+VLOOKUP($N10217,[1]Hoja3!$A$4:$E$349,4,0)</f>
        <v>Metropolitana</v>
      </c>
      <c r="S10217" t="str">
        <f t="shared" si="1063"/>
        <v>San Joaquin43948105</v>
      </c>
    </row>
    <row r="10218" spans="11:19" x14ac:dyDescent="0.3">
      <c r="K10218">
        <f t="shared" si="1059"/>
        <v>0</v>
      </c>
      <c r="L10218" t="str">
        <f t="shared" si="1060"/>
        <v>San Joaquin43948</v>
      </c>
      <c r="M10218" s="9">
        <f t="shared" si="1064"/>
        <v>106</v>
      </c>
      <c r="N10218" t="str">
        <f t="shared" si="1061"/>
        <v>San Joaquin</v>
      </c>
      <c r="O10218" s="1">
        <f t="shared" si="1062"/>
        <v>43948</v>
      </c>
      <c r="P10218">
        <f>+VLOOKUP($N10218,[1]Hoja3!$A$4:$E$349,2,0)</f>
        <v>13</v>
      </c>
      <c r="Q10218">
        <f>+VLOOKUP($N10218,[1]Hoja3!$A$4:$E$349,3,0)</f>
        <v>13129</v>
      </c>
      <c r="R10218" t="str">
        <f>+VLOOKUP($N10218,[1]Hoja3!$A$4:$E$349,4,0)</f>
        <v>Metropolitana</v>
      </c>
      <c r="S10218" t="str">
        <f t="shared" si="1063"/>
        <v>San Joaquin43948106</v>
      </c>
    </row>
    <row r="10219" spans="11:19" x14ac:dyDescent="0.3">
      <c r="K10219">
        <f t="shared" si="1059"/>
        <v>0</v>
      </c>
      <c r="L10219" t="str">
        <f t="shared" si="1060"/>
        <v>San Joaquin43948</v>
      </c>
      <c r="M10219" s="9">
        <f t="shared" si="1064"/>
        <v>107</v>
      </c>
      <c r="N10219" t="str">
        <f t="shared" si="1061"/>
        <v>San Joaquin</v>
      </c>
      <c r="O10219" s="1">
        <f t="shared" si="1062"/>
        <v>43948</v>
      </c>
      <c r="P10219">
        <f>+VLOOKUP($N10219,[1]Hoja3!$A$4:$E$349,2,0)</f>
        <v>13</v>
      </c>
      <c r="Q10219">
        <f>+VLOOKUP($N10219,[1]Hoja3!$A$4:$E$349,3,0)</f>
        <v>13129</v>
      </c>
      <c r="R10219" t="str">
        <f>+VLOOKUP($N10219,[1]Hoja3!$A$4:$E$349,4,0)</f>
        <v>Metropolitana</v>
      </c>
      <c r="S10219" t="str">
        <f t="shared" si="1063"/>
        <v>San Joaquin43948107</v>
      </c>
    </row>
    <row r="10220" spans="11:19" x14ac:dyDescent="0.3">
      <c r="K10220">
        <f t="shared" si="1059"/>
        <v>0</v>
      </c>
      <c r="L10220" t="str">
        <f t="shared" si="1060"/>
        <v>San Joaquin43948</v>
      </c>
      <c r="M10220" s="9">
        <f t="shared" si="1064"/>
        <v>108</v>
      </c>
      <c r="N10220" t="str">
        <f t="shared" si="1061"/>
        <v>San Joaquin</v>
      </c>
      <c r="O10220" s="1">
        <f t="shared" si="1062"/>
        <v>43948</v>
      </c>
      <c r="P10220">
        <f>+VLOOKUP($N10220,[1]Hoja3!$A$4:$E$349,2,0)</f>
        <v>13</v>
      </c>
      <c r="Q10220">
        <f>+VLOOKUP($N10220,[1]Hoja3!$A$4:$E$349,3,0)</f>
        <v>13129</v>
      </c>
      <c r="R10220" t="str">
        <f>+VLOOKUP($N10220,[1]Hoja3!$A$4:$E$349,4,0)</f>
        <v>Metropolitana</v>
      </c>
      <c r="S10220" t="str">
        <f t="shared" si="1063"/>
        <v>San Joaquin43948108</v>
      </c>
    </row>
    <row r="10221" spans="11:19" x14ac:dyDescent="0.3">
      <c r="K10221">
        <f t="shared" si="1059"/>
        <v>0</v>
      </c>
      <c r="L10221" t="str">
        <f t="shared" si="1060"/>
        <v>San Joaquin43948</v>
      </c>
      <c r="M10221" s="9">
        <f t="shared" si="1064"/>
        <v>109</v>
      </c>
      <c r="N10221" t="str">
        <f t="shared" si="1061"/>
        <v>San Joaquin</v>
      </c>
      <c r="O10221" s="1">
        <f t="shared" si="1062"/>
        <v>43948</v>
      </c>
      <c r="P10221">
        <f>+VLOOKUP($N10221,[1]Hoja3!$A$4:$E$349,2,0)</f>
        <v>13</v>
      </c>
      <c r="Q10221">
        <f>+VLOOKUP($N10221,[1]Hoja3!$A$4:$E$349,3,0)</f>
        <v>13129</v>
      </c>
      <c r="R10221" t="str">
        <f>+VLOOKUP($N10221,[1]Hoja3!$A$4:$E$349,4,0)</f>
        <v>Metropolitana</v>
      </c>
      <c r="S10221" t="str">
        <f t="shared" si="1063"/>
        <v>San Joaquin43948109</v>
      </c>
    </row>
    <row r="10222" spans="11:19" x14ac:dyDescent="0.3">
      <c r="K10222">
        <f t="shared" si="1059"/>
        <v>0</v>
      </c>
      <c r="L10222" t="str">
        <f t="shared" si="1060"/>
        <v>San Joaquin43948</v>
      </c>
      <c r="M10222" s="9">
        <f t="shared" si="1064"/>
        <v>110</v>
      </c>
      <c r="N10222" t="str">
        <f t="shared" si="1061"/>
        <v>San Joaquin</v>
      </c>
      <c r="O10222" s="1">
        <f t="shared" si="1062"/>
        <v>43948</v>
      </c>
      <c r="P10222">
        <f>+VLOOKUP($N10222,[1]Hoja3!$A$4:$E$349,2,0)</f>
        <v>13</v>
      </c>
      <c r="Q10222">
        <f>+VLOOKUP($N10222,[1]Hoja3!$A$4:$E$349,3,0)</f>
        <v>13129</v>
      </c>
      <c r="R10222" t="str">
        <f>+VLOOKUP($N10222,[1]Hoja3!$A$4:$E$349,4,0)</f>
        <v>Metropolitana</v>
      </c>
      <c r="S10222" t="str">
        <f t="shared" si="1063"/>
        <v>San Joaquin43948110</v>
      </c>
    </row>
    <row r="10223" spans="11:19" x14ac:dyDescent="0.3">
      <c r="K10223">
        <f t="shared" si="1059"/>
        <v>0</v>
      </c>
      <c r="L10223" t="str">
        <f t="shared" si="1060"/>
        <v>San Joaquin43948</v>
      </c>
      <c r="M10223" s="9">
        <f t="shared" si="1064"/>
        <v>111</v>
      </c>
      <c r="N10223" t="str">
        <f t="shared" si="1061"/>
        <v>San Joaquin</v>
      </c>
      <c r="O10223" s="1">
        <f t="shared" si="1062"/>
        <v>43948</v>
      </c>
      <c r="P10223">
        <f>+VLOOKUP($N10223,[1]Hoja3!$A$4:$E$349,2,0)</f>
        <v>13</v>
      </c>
      <c r="Q10223">
        <f>+VLOOKUP($N10223,[1]Hoja3!$A$4:$E$349,3,0)</f>
        <v>13129</v>
      </c>
      <c r="R10223" t="str">
        <f>+VLOOKUP($N10223,[1]Hoja3!$A$4:$E$349,4,0)</f>
        <v>Metropolitana</v>
      </c>
      <c r="S10223" t="str">
        <f t="shared" si="1063"/>
        <v>San Joaquin43948111</v>
      </c>
    </row>
    <row r="10224" spans="11:19" x14ac:dyDescent="0.3">
      <c r="K10224">
        <f t="shared" si="1059"/>
        <v>0</v>
      </c>
      <c r="L10224" t="str">
        <f t="shared" si="1060"/>
        <v>San Joaquin43948</v>
      </c>
      <c r="M10224" s="9">
        <f t="shared" si="1064"/>
        <v>112</v>
      </c>
      <c r="N10224" t="str">
        <f t="shared" si="1061"/>
        <v>San Joaquin</v>
      </c>
      <c r="O10224" s="1">
        <f t="shared" si="1062"/>
        <v>43948</v>
      </c>
      <c r="P10224">
        <f>+VLOOKUP($N10224,[1]Hoja3!$A$4:$E$349,2,0)</f>
        <v>13</v>
      </c>
      <c r="Q10224">
        <f>+VLOOKUP($N10224,[1]Hoja3!$A$4:$E$349,3,0)</f>
        <v>13129</v>
      </c>
      <c r="R10224" t="str">
        <f>+VLOOKUP($N10224,[1]Hoja3!$A$4:$E$349,4,0)</f>
        <v>Metropolitana</v>
      </c>
      <c r="S10224" t="str">
        <f t="shared" si="1063"/>
        <v>San Joaquin43948112</v>
      </c>
    </row>
    <row r="10225" spans="11:19" x14ac:dyDescent="0.3">
      <c r="K10225">
        <f t="shared" si="1059"/>
        <v>0</v>
      </c>
      <c r="L10225" t="str">
        <f t="shared" si="1060"/>
        <v>San Joaquin43948</v>
      </c>
      <c r="M10225" s="9">
        <f t="shared" si="1064"/>
        <v>113</v>
      </c>
      <c r="N10225" t="str">
        <f t="shared" si="1061"/>
        <v>San Joaquin</v>
      </c>
      <c r="O10225" s="1">
        <f t="shared" si="1062"/>
        <v>43948</v>
      </c>
      <c r="P10225">
        <f>+VLOOKUP($N10225,[1]Hoja3!$A$4:$E$349,2,0)</f>
        <v>13</v>
      </c>
      <c r="Q10225">
        <f>+VLOOKUP($N10225,[1]Hoja3!$A$4:$E$349,3,0)</f>
        <v>13129</v>
      </c>
      <c r="R10225" t="str">
        <f>+VLOOKUP($N10225,[1]Hoja3!$A$4:$E$349,4,0)</f>
        <v>Metropolitana</v>
      </c>
      <c r="S10225" t="str">
        <f t="shared" si="1063"/>
        <v>San Joaquin43948113</v>
      </c>
    </row>
    <row r="10226" spans="11:19" x14ac:dyDescent="0.3">
      <c r="K10226">
        <f t="shared" si="1059"/>
        <v>0</v>
      </c>
      <c r="L10226" t="str">
        <f t="shared" si="1060"/>
        <v>San Joaquin43948</v>
      </c>
      <c r="M10226" s="9">
        <f t="shared" si="1064"/>
        <v>114</v>
      </c>
      <c r="N10226" t="str">
        <f t="shared" si="1061"/>
        <v>San Joaquin</v>
      </c>
      <c r="O10226" s="1">
        <f t="shared" si="1062"/>
        <v>43948</v>
      </c>
      <c r="P10226">
        <f>+VLOOKUP($N10226,[1]Hoja3!$A$4:$E$349,2,0)</f>
        <v>13</v>
      </c>
      <c r="Q10226">
        <f>+VLOOKUP($N10226,[1]Hoja3!$A$4:$E$349,3,0)</f>
        <v>13129</v>
      </c>
      <c r="R10226" t="str">
        <f>+VLOOKUP($N10226,[1]Hoja3!$A$4:$E$349,4,0)</f>
        <v>Metropolitana</v>
      </c>
      <c r="S10226" t="str">
        <f t="shared" si="1063"/>
        <v>San Joaquin43948114</v>
      </c>
    </row>
    <row r="10227" spans="11:19" x14ac:dyDescent="0.3">
      <c r="K10227">
        <f t="shared" si="1059"/>
        <v>0</v>
      </c>
      <c r="L10227" t="str">
        <f t="shared" si="1060"/>
        <v>San Joaquin43948</v>
      </c>
      <c r="M10227" s="9">
        <f t="shared" si="1064"/>
        <v>115</v>
      </c>
      <c r="N10227" t="str">
        <f t="shared" si="1061"/>
        <v>San Joaquin</v>
      </c>
      <c r="O10227" s="1">
        <f t="shared" si="1062"/>
        <v>43948</v>
      </c>
      <c r="P10227">
        <f>+VLOOKUP($N10227,[1]Hoja3!$A$4:$E$349,2,0)</f>
        <v>13</v>
      </c>
      <c r="Q10227">
        <f>+VLOOKUP($N10227,[1]Hoja3!$A$4:$E$349,3,0)</f>
        <v>13129</v>
      </c>
      <c r="R10227" t="str">
        <f>+VLOOKUP($N10227,[1]Hoja3!$A$4:$E$349,4,0)</f>
        <v>Metropolitana</v>
      </c>
      <c r="S10227" t="str">
        <f t="shared" si="1063"/>
        <v>San Joaquin43948115</v>
      </c>
    </row>
    <row r="10228" spans="11:19" x14ac:dyDescent="0.3">
      <c r="K10228">
        <f t="shared" si="1059"/>
        <v>0</v>
      </c>
      <c r="L10228" t="str">
        <f t="shared" si="1060"/>
        <v>San Joaquin43948</v>
      </c>
      <c r="M10228" s="9">
        <f t="shared" si="1064"/>
        <v>116</v>
      </c>
      <c r="N10228" t="str">
        <f t="shared" si="1061"/>
        <v>San Joaquin</v>
      </c>
      <c r="O10228" s="1">
        <f t="shared" si="1062"/>
        <v>43948</v>
      </c>
      <c r="P10228">
        <f>+VLOOKUP($N10228,[1]Hoja3!$A$4:$E$349,2,0)</f>
        <v>13</v>
      </c>
      <c r="Q10228">
        <f>+VLOOKUP($N10228,[1]Hoja3!$A$4:$E$349,3,0)</f>
        <v>13129</v>
      </c>
      <c r="R10228" t="str">
        <f>+VLOOKUP($N10228,[1]Hoja3!$A$4:$E$349,4,0)</f>
        <v>Metropolitana</v>
      </c>
      <c r="S10228" t="str">
        <f t="shared" si="1063"/>
        <v>San Joaquin43948116</v>
      </c>
    </row>
    <row r="10229" spans="11:19" x14ac:dyDescent="0.3">
      <c r="K10229">
        <f t="shared" si="1059"/>
        <v>0</v>
      </c>
      <c r="L10229" t="str">
        <f t="shared" si="1060"/>
        <v>San Joaquin43948</v>
      </c>
      <c r="M10229" s="9">
        <f t="shared" si="1064"/>
        <v>117</v>
      </c>
      <c r="N10229" t="str">
        <f t="shared" si="1061"/>
        <v>San Joaquin</v>
      </c>
      <c r="O10229" s="1">
        <f t="shared" si="1062"/>
        <v>43948</v>
      </c>
      <c r="P10229">
        <f>+VLOOKUP($N10229,[1]Hoja3!$A$4:$E$349,2,0)</f>
        <v>13</v>
      </c>
      <c r="Q10229">
        <f>+VLOOKUP($N10229,[1]Hoja3!$A$4:$E$349,3,0)</f>
        <v>13129</v>
      </c>
      <c r="R10229" t="str">
        <f>+VLOOKUP($N10229,[1]Hoja3!$A$4:$E$349,4,0)</f>
        <v>Metropolitana</v>
      </c>
      <c r="S10229" t="str">
        <f t="shared" si="1063"/>
        <v>San Joaquin43948117</v>
      </c>
    </row>
    <row r="10230" spans="11:19" x14ac:dyDescent="0.3">
      <c r="K10230">
        <f t="shared" si="1059"/>
        <v>0</v>
      </c>
      <c r="L10230" t="str">
        <f t="shared" si="1060"/>
        <v>San Joaquin43948</v>
      </c>
      <c r="M10230" s="9">
        <f t="shared" si="1064"/>
        <v>118</v>
      </c>
      <c r="N10230" t="str">
        <f t="shared" si="1061"/>
        <v>San Joaquin</v>
      </c>
      <c r="O10230" s="1">
        <f t="shared" si="1062"/>
        <v>43948</v>
      </c>
      <c r="P10230">
        <f>+VLOOKUP($N10230,[1]Hoja3!$A$4:$E$349,2,0)</f>
        <v>13</v>
      </c>
      <c r="Q10230">
        <f>+VLOOKUP($N10230,[1]Hoja3!$A$4:$E$349,3,0)</f>
        <v>13129</v>
      </c>
      <c r="R10230" t="str">
        <f>+VLOOKUP($N10230,[1]Hoja3!$A$4:$E$349,4,0)</f>
        <v>Metropolitana</v>
      </c>
      <c r="S10230" t="str">
        <f t="shared" si="1063"/>
        <v>San Joaquin43948118</v>
      </c>
    </row>
    <row r="10231" spans="11:19" x14ac:dyDescent="0.3">
      <c r="K10231">
        <f t="shared" si="1059"/>
        <v>0</v>
      </c>
      <c r="L10231" t="str">
        <f t="shared" si="1060"/>
        <v>San Joaquin43948</v>
      </c>
      <c r="M10231" s="9">
        <f t="shared" si="1064"/>
        <v>119</v>
      </c>
      <c r="N10231" t="str">
        <f t="shared" si="1061"/>
        <v>San Joaquin</v>
      </c>
      <c r="O10231" s="1">
        <f t="shared" si="1062"/>
        <v>43948</v>
      </c>
      <c r="P10231">
        <f>+VLOOKUP($N10231,[1]Hoja3!$A$4:$E$349,2,0)</f>
        <v>13</v>
      </c>
      <c r="Q10231">
        <f>+VLOOKUP($N10231,[1]Hoja3!$A$4:$E$349,3,0)</f>
        <v>13129</v>
      </c>
      <c r="R10231" t="str">
        <f>+VLOOKUP($N10231,[1]Hoja3!$A$4:$E$349,4,0)</f>
        <v>Metropolitana</v>
      </c>
      <c r="S10231" t="str">
        <f t="shared" si="1063"/>
        <v>San Joaquin43948119</v>
      </c>
    </row>
    <row r="10232" spans="11:19" x14ac:dyDescent="0.3">
      <c r="K10232">
        <f t="shared" si="1059"/>
        <v>0</v>
      </c>
      <c r="L10232" t="str">
        <f t="shared" si="1060"/>
        <v>San Joaquin43948</v>
      </c>
      <c r="M10232" s="9">
        <f t="shared" si="1064"/>
        <v>120</v>
      </c>
      <c r="N10232" t="str">
        <f t="shared" si="1061"/>
        <v>San Joaquin</v>
      </c>
      <c r="O10232" s="1">
        <f t="shared" si="1062"/>
        <v>43948</v>
      </c>
      <c r="P10232">
        <f>+VLOOKUP($N10232,[1]Hoja3!$A$4:$E$349,2,0)</f>
        <v>13</v>
      </c>
      <c r="Q10232">
        <f>+VLOOKUP($N10232,[1]Hoja3!$A$4:$E$349,3,0)</f>
        <v>13129</v>
      </c>
      <c r="R10232" t="str">
        <f>+VLOOKUP($N10232,[1]Hoja3!$A$4:$E$349,4,0)</f>
        <v>Metropolitana</v>
      </c>
      <c r="S10232" t="str">
        <f t="shared" si="1063"/>
        <v>San Joaquin43948120</v>
      </c>
    </row>
    <row r="10233" spans="11:19" x14ac:dyDescent="0.3">
      <c r="K10233">
        <f t="shared" si="1059"/>
        <v>0</v>
      </c>
      <c r="L10233" t="str">
        <f t="shared" si="1060"/>
        <v>San Joaquin43948</v>
      </c>
      <c r="M10233" s="9">
        <f t="shared" si="1064"/>
        <v>121</v>
      </c>
      <c r="N10233" t="str">
        <f t="shared" si="1061"/>
        <v>San Joaquin</v>
      </c>
      <c r="O10233" s="1">
        <f t="shared" si="1062"/>
        <v>43948</v>
      </c>
      <c r="P10233">
        <f>+VLOOKUP($N10233,[1]Hoja3!$A$4:$E$349,2,0)</f>
        <v>13</v>
      </c>
      <c r="Q10233">
        <f>+VLOOKUP($N10233,[1]Hoja3!$A$4:$E$349,3,0)</f>
        <v>13129</v>
      </c>
      <c r="R10233" t="str">
        <f>+VLOOKUP($N10233,[1]Hoja3!$A$4:$E$349,4,0)</f>
        <v>Metropolitana</v>
      </c>
      <c r="S10233" t="str">
        <f t="shared" si="1063"/>
        <v>San Joaquin43948121</v>
      </c>
    </row>
    <row r="10234" spans="11:19" x14ac:dyDescent="0.3">
      <c r="K10234">
        <f t="shared" si="1059"/>
        <v>0</v>
      </c>
      <c r="L10234" t="str">
        <f t="shared" si="1060"/>
        <v>San Joaquin43948</v>
      </c>
      <c r="M10234" s="9">
        <f t="shared" si="1064"/>
        <v>122</v>
      </c>
      <c r="N10234" t="str">
        <f t="shared" si="1061"/>
        <v>San Joaquin</v>
      </c>
      <c r="O10234" s="1">
        <f t="shared" si="1062"/>
        <v>43948</v>
      </c>
      <c r="P10234">
        <f>+VLOOKUP($N10234,[1]Hoja3!$A$4:$E$349,2,0)</f>
        <v>13</v>
      </c>
      <c r="Q10234">
        <f>+VLOOKUP($N10234,[1]Hoja3!$A$4:$E$349,3,0)</f>
        <v>13129</v>
      </c>
      <c r="R10234" t="str">
        <f>+VLOOKUP($N10234,[1]Hoja3!$A$4:$E$349,4,0)</f>
        <v>Metropolitana</v>
      </c>
      <c r="S10234" t="str">
        <f t="shared" si="1063"/>
        <v>San Joaquin43948122</v>
      </c>
    </row>
    <row r="10235" spans="11:19" x14ac:dyDescent="0.3">
      <c r="K10235">
        <f t="shared" si="1059"/>
        <v>0</v>
      </c>
      <c r="L10235" t="str">
        <f t="shared" si="1060"/>
        <v>San Joaquin43948</v>
      </c>
      <c r="M10235" s="9">
        <f t="shared" si="1064"/>
        <v>123</v>
      </c>
      <c r="N10235" t="str">
        <f t="shared" si="1061"/>
        <v>San Joaquin</v>
      </c>
      <c r="O10235" s="1">
        <f t="shared" si="1062"/>
        <v>43948</v>
      </c>
      <c r="P10235">
        <f>+VLOOKUP($N10235,[1]Hoja3!$A$4:$E$349,2,0)</f>
        <v>13</v>
      </c>
      <c r="Q10235">
        <f>+VLOOKUP($N10235,[1]Hoja3!$A$4:$E$349,3,0)</f>
        <v>13129</v>
      </c>
      <c r="R10235" t="str">
        <f>+VLOOKUP($N10235,[1]Hoja3!$A$4:$E$349,4,0)</f>
        <v>Metropolitana</v>
      </c>
      <c r="S10235" t="str">
        <f t="shared" si="1063"/>
        <v>San Joaquin43948123</v>
      </c>
    </row>
    <row r="10236" spans="11:19" x14ac:dyDescent="0.3">
      <c r="K10236">
        <f t="shared" si="1059"/>
        <v>0</v>
      </c>
      <c r="L10236" t="str">
        <f t="shared" si="1060"/>
        <v>San Joaquin43948</v>
      </c>
      <c r="M10236" s="9">
        <f t="shared" si="1064"/>
        <v>124</v>
      </c>
      <c r="N10236" t="str">
        <f t="shared" si="1061"/>
        <v>San Joaquin</v>
      </c>
      <c r="O10236" s="1">
        <f t="shared" si="1062"/>
        <v>43948</v>
      </c>
      <c r="P10236">
        <f>+VLOOKUP($N10236,[1]Hoja3!$A$4:$E$349,2,0)</f>
        <v>13</v>
      </c>
      <c r="Q10236">
        <f>+VLOOKUP($N10236,[1]Hoja3!$A$4:$E$349,3,0)</f>
        <v>13129</v>
      </c>
      <c r="R10236" t="str">
        <f>+VLOOKUP($N10236,[1]Hoja3!$A$4:$E$349,4,0)</f>
        <v>Metropolitana</v>
      </c>
      <c r="S10236" t="str">
        <f t="shared" si="1063"/>
        <v>San Joaquin43948124</v>
      </c>
    </row>
    <row r="10237" spans="11:19" x14ac:dyDescent="0.3">
      <c r="K10237">
        <f t="shared" si="1059"/>
        <v>0</v>
      </c>
      <c r="L10237" t="str">
        <f t="shared" si="1060"/>
        <v>San Joaquin43948</v>
      </c>
      <c r="M10237" s="9">
        <f t="shared" si="1064"/>
        <v>125</v>
      </c>
      <c r="N10237" t="str">
        <f t="shared" si="1061"/>
        <v>San Joaquin</v>
      </c>
      <c r="O10237" s="1">
        <f t="shared" si="1062"/>
        <v>43948</v>
      </c>
      <c r="P10237">
        <f>+VLOOKUP($N10237,[1]Hoja3!$A$4:$E$349,2,0)</f>
        <v>13</v>
      </c>
      <c r="Q10237">
        <f>+VLOOKUP($N10237,[1]Hoja3!$A$4:$E$349,3,0)</f>
        <v>13129</v>
      </c>
      <c r="R10237" t="str">
        <f>+VLOOKUP($N10237,[1]Hoja3!$A$4:$E$349,4,0)</f>
        <v>Metropolitana</v>
      </c>
      <c r="S10237" t="str">
        <f t="shared" si="1063"/>
        <v>San Joaquin43948125</v>
      </c>
    </row>
    <row r="10238" spans="11:19" x14ac:dyDescent="0.3">
      <c r="K10238">
        <f t="shared" si="1059"/>
        <v>0</v>
      </c>
      <c r="L10238" t="str">
        <f t="shared" si="1060"/>
        <v>San Joaquin43948</v>
      </c>
      <c r="M10238" s="9">
        <f t="shared" si="1064"/>
        <v>126</v>
      </c>
      <c r="N10238" t="str">
        <f t="shared" si="1061"/>
        <v>San Joaquin</v>
      </c>
      <c r="O10238" s="1">
        <f t="shared" si="1062"/>
        <v>43948</v>
      </c>
      <c r="P10238">
        <f>+VLOOKUP($N10238,[1]Hoja3!$A$4:$E$349,2,0)</f>
        <v>13</v>
      </c>
      <c r="Q10238">
        <f>+VLOOKUP($N10238,[1]Hoja3!$A$4:$E$349,3,0)</f>
        <v>13129</v>
      </c>
      <c r="R10238" t="str">
        <f>+VLOOKUP($N10238,[1]Hoja3!$A$4:$E$349,4,0)</f>
        <v>Metropolitana</v>
      </c>
      <c r="S10238" t="str">
        <f t="shared" si="1063"/>
        <v>San Joaquin43948126</v>
      </c>
    </row>
    <row r="10239" spans="11:19" x14ac:dyDescent="0.3">
      <c r="K10239">
        <f t="shared" si="1059"/>
        <v>0</v>
      </c>
      <c r="L10239" t="str">
        <f t="shared" si="1060"/>
        <v>San Joaquin43948</v>
      </c>
      <c r="M10239" s="9">
        <f t="shared" si="1064"/>
        <v>127</v>
      </c>
      <c r="N10239" t="str">
        <f t="shared" si="1061"/>
        <v>San Joaquin</v>
      </c>
      <c r="O10239" s="1">
        <f t="shared" si="1062"/>
        <v>43948</v>
      </c>
      <c r="P10239">
        <f>+VLOOKUP($N10239,[1]Hoja3!$A$4:$E$349,2,0)</f>
        <v>13</v>
      </c>
      <c r="Q10239">
        <f>+VLOOKUP($N10239,[1]Hoja3!$A$4:$E$349,3,0)</f>
        <v>13129</v>
      </c>
      <c r="R10239" t="str">
        <f>+VLOOKUP($N10239,[1]Hoja3!$A$4:$E$349,4,0)</f>
        <v>Metropolitana</v>
      </c>
      <c r="S10239" t="str">
        <f t="shared" si="1063"/>
        <v>San Joaquin43948127</v>
      </c>
    </row>
    <row r="10240" spans="11:19" x14ac:dyDescent="0.3">
      <c r="K10240">
        <f t="shared" si="1059"/>
        <v>0</v>
      </c>
      <c r="L10240" t="str">
        <f t="shared" si="1060"/>
        <v>San Joaquin43948</v>
      </c>
      <c r="M10240" s="9">
        <f t="shared" si="1064"/>
        <v>128</v>
      </c>
      <c r="N10240" t="str">
        <f t="shared" si="1061"/>
        <v>San Joaquin</v>
      </c>
      <c r="O10240" s="1">
        <f t="shared" si="1062"/>
        <v>43948</v>
      </c>
      <c r="P10240">
        <f>+VLOOKUP($N10240,[1]Hoja3!$A$4:$E$349,2,0)</f>
        <v>13</v>
      </c>
      <c r="Q10240">
        <f>+VLOOKUP($N10240,[1]Hoja3!$A$4:$E$349,3,0)</f>
        <v>13129</v>
      </c>
      <c r="R10240" t="str">
        <f>+VLOOKUP($N10240,[1]Hoja3!$A$4:$E$349,4,0)</f>
        <v>Metropolitana</v>
      </c>
      <c r="S10240" t="str">
        <f t="shared" si="1063"/>
        <v>San Joaquin43948128</v>
      </c>
    </row>
    <row r="10241" spans="11:19" x14ac:dyDescent="0.3">
      <c r="K10241">
        <f t="shared" ref="K10241:K10304" si="1065">+COUNTIFS($L$6:$L$20000,B10241)</f>
        <v>0</v>
      </c>
      <c r="L10241" t="str">
        <f t="shared" ref="L10241:L10304" si="1066">+N10241&amp;O10241</f>
        <v>San Joaquin43948</v>
      </c>
      <c r="M10241" s="9">
        <f t="shared" si="1064"/>
        <v>129</v>
      </c>
      <c r="N10241" t="str">
        <f t="shared" ref="N10241:N10304" si="1067">+N10240</f>
        <v>San Joaquin</v>
      </c>
      <c r="O10241" s="1">
        <f t="shared" ref="N10241:O10304" si="1068">+O10240</f>
        <v>43948</v>
      </c>
      <c r="P10241">
        <f>+VLOOKUP($N10241,[1]Hoja3!$A$4:$E$349,2,0)</f>
        <v>13</v>
      </c>
      <c r="Q10241">
        <f>+VLOOKUP($N10241,[1]Hoja3!$A$4:$E$349,3,0)</f>
        <v>13129</v>
      </c>
      <c r="R10241" t="str">
        <f>+VLOOKUP($N10241,[1]Hoja3!$A$4:$E$349,4,0)</f>
        <v>Metropolitana</v>
      </c>
      <c r="S10241" t="str">
        <f t="shared" ref="S10241:S10304" si="1069">+N10241&amp;O10241&amp;M10241</f>
        <v>San Joaquin43948129</v>
      </c>
    </row>
    <row r="10242" spans="11:19" x14ac:dyDescent="0.3">
      <c r="K10242">
        <f t="shared" si="1065"/>
        <v>0</v>
      </c>
      <c r="L10242" t="str">
        <f t="shared" si="1066"/>
        <v>San Joaquin43948</v>
      </c>
      <c r="M10242" s="9">
        <f t="shared" si="1064"/>
        <v>130</v>
      </c>
      <c r="N10242" t="str">
        <f t="shared" si="1067"/>
        <v>San Joaquin</v>
      </c>
      <c r="O10242" s="1">
        <f t="shared" si="1068"/>
        <v>43948</v>
      </c>
      <c r="P10242">
        <f>+VLOOKUP($N10242,[1]Hoja3!$A$4:$E$349,2,0)</f>
        <v>13</v>
      </c>
      <c r="Q10242">
        <f>+VLOOKUP($N10242,[1]Hoja3!$A$4:$E$349,3,0)</f>
        <v>13129</v>
      </c>
      <c r="R10242" t="str">
        <f>+VLOOKUP($N10242,[1]Hoja3!$A$4:$E$349,4,0)</f>
        <v>Metropolitana</v>
      </c>
      <c r="S10242" t="str">
        <f t="shared" si="1069"/>
        <v>San Joaquin43948130</v>
      </c>
    </row>
    <row r="10243" spans="11:19" x14ac:dyDescent="0.3">
      <c r="K10243">
        <f t="shared" si="1065"/>
        <v>0</v>
      </c>
      <c r="L10243" t="str">
        <f t="shared" si="1066"/>
        <v>San Joaquin43948</v>
      </c>
      <c r="M10243" s="9">
        <f t="shared" si="1064"/>
        <v>131</v>
      </c>
      <c r="N10243" t="str">
        <f t="shared" si="1067"/>
        <v>San Joaquin</v>
      </c>
      <c r="O10243" s="1">
        <f t="shared" si="1068"/>
        <v>43948</v>
      </c>
      <c r="P10243">
        <f>+VLOOKUP($N10243,[1]Hoja3!$A$4:$E$349,2,0)</f>
        <v>13</v>
      </c>
      <c r="Q10243">
        <f>+VLOOKUP($N10243,[1]Hoja3!$A$4:$E$349,3,0)</f>
        <v>13129</v>
      </c>
      <c r="R10243" t="str">
        <f>+VLOOKUP($N10243,[1]Hoja3!$A$4:$E$349,4,0)</f>
        <v>Metropolitana</v>
      </c>
      <c r="S10243" t="str">
        <f t="shared" si="1069"/>
        <v>San Joaquin43948131</v>
      </c>
    </row>
    <row r="10244" spans="11:19" x14ac:dyDescent="0.3">
      <c r="K10244">
        <f t="shared" si="1065"/>
        <v>0</v>
      </c>
      <c r="L10244" t="str">
        <f t="shared" si="1066"/>
        <v>San Joaquin43948</v>
      </c>
      <c r="M10244" s="9">
        <f t="shared" si="1064"/>
        <v>132</v>
      </c>
      <c r="N10244" t="str">
        <f t="shared" si="1067"/>
        <v>San Joaquin</v>
      </c>
      <c r="O10244" s="1">
        <f t="shared" si="1068"/>
        <v>43948</v>
      </c>
      <c r="P10244">
        <f>+VLOOKUP($N10244,[1]Hoja3!$A$4:$E$349,2,0)</f>
        <v>13</v>
      </c>
      <c r="Q10244">
        <f>+VLOOKUP($N10244,[1]Hoja3!$A$4:$E$349,3,0)</f>
        <v>13129</v>
      </c>
      <c r="R10244" t="str">
        <f>+VLOOKUP($N10244,[1]Hoja3!$A$4:$E$349,4,0)</f>
        <v>Metropolitana</v>
      </c>
      <c r="S10244" t="str">
        <f t="shared" si="1069"/>
        <v>San Joaquin43948132</v>
      </c>
    </row>
    <row r="10245" spans="11:19" x14ac:dyDescent="0.3">
      <c r="K10245">
        <f t="shared" si="1065"/>
        <v>0</v>
      </c>
      <c r="L10245" t="str">
        <f t="shared" si="1066"/>
        <v>San Joaquin43948</v>
      </c>
      <c r="M10245" s="9">
        <f t="shared" si="1064"/>
        <v>133</v>
      </c>
      <c r="N10245" t="str">
        <f t="shared" si="1067"/>
        <v>San Joaquin</v>
      </c>
      <c r="O10245" s="1">
        <f t="shared" si="1068"/>
        <v>43948</v>
      </c>
      <c r="P10245">
        <f>+VLOOKUP($N10245,[1]Hoja3!$A$4:$E$349,2,0)</f>
        <v>13</v>
      </c>
      <c r="Q10245">
        <f>+VLOOKUP($N10245,[1]Hoja3!$A$4:$E$349,3,0)</f>
        <v>13129</v>
      </c>
      <c r="R10245" t="str">
        <f>+VLOOKUP($N10245,[1]Hoja3!$A$4:$E$349,4,0)</f>
        <v>Metropolitana</v>
      </c>
      <c r="S10245" t="str">
        <f t="shared" si="1069"/>
        <v>San Joaquin43948133</v>
      </c>
    </row>
    <row r="10246" spans="11:19" x14ac:dyDescent="0.3">
      <c r="K10246">
        <f t="shared" si="1065"/>
        <v>0</v>
      </c>
      <c r="L10246" t="str">
        <f t="shared" si="1066"/>
        <v>San Joaquin43948</v>
      </c>
      <c r="M10246" s="9">
        <f t="shared" si="1064"/>
        <v>134</v>
      </c>
      <c r="N10246" t="str">
        <f t="shared" si="1067"/>
        <v>San Joaquin</v>
      </c>
      <c r="O10246" s="1">
        <f t="shared" si="1068"/>
        <v>43948</v>
      </c>
      <c r="P10246">
        <f>+VLOOKUP($N10246,[1]Hoja3!$A$4:$E$349,2,0)</f>
        <v>13</v>
      </c>
      <c r="Q10246">
        <f>+VLOOKUP($N10246,[1]Hoja3!$A$4:$E$349,3,0)</f>
        <v>13129</v>
      </c>
      <c r="R10246" t="str">
        <f>+VLOOKUP($N10246,[1]Hoja3!$A$4:$E$349,4,0)</f>
        <v>Metropolitana</v>
      </c>
      <c r="S10246" t="str">
        <f t="shared" si="1069"/>
        <v>San Joaquin43948134</v>
      </c>
    </row>
    <row r="10247" spans="11:19" x14ac:dyDescent="0.3">
      <c r="K10247">
        <f t="shared" si="1065"/>
        <v>0</v>
      </c>
      <c r="L10247" t="str">
        <f t="shared" si="1066"/>
        <v>San Joaquin43948</v>
      </c>
      <c r="M10247" s="9">
        <f t="shared" si="1064"/>
        <v>135</v>
      </c>
      <c r="N10247" t="str">
        <f t="shared" si="1067"/>
        <v>San Joaquin</v>
      </c>
      <c r="O10247" s="1">
        <f t="shared" si="1068"/>
        <v>43948</v>
      </c>
      <c r="P10247">
        <f>+VLOOKUP($N10247,[1]Hoja3!$A$4:$E$349,2,0)</f>
        <v>13</v>
      </c>
      <c r="Q10247">
        <f>+VLOOKUP($N10247,[1]Hoja3!$A$4:$E$349,3,0)</f>
        <v>13129</v>
      </c>
      <c r="R10247" t="str">
        <f>+VLOOKUP($N10247,[1]Hoja3!$A$4:$E$349,4,0)</f>
        <v>Metropolitana</v>
      </c>
      <c r="S10247" t="str">
        <f t="shared" si="1069"/>
        <v>San Joaquin43948135</v>
      </c>
    </row>
    <row r="10248" spans="11:19" x14ac:dyDescent="0.3">
      <c r="K10248">
        <f t="shared" si="1065"/>
        <v>0</v>
      </c>
      <c r="L10248" t="str">
        <f t="shared" si="1066"/>
        <v>San Joaquin43948</v>
      </c>
      <c r="M10248" s="9">
        <f t="shared" si="1064"/>
        <v>136</v>
      </c>
      <c r="N10248" t="str">
        <f t="shared" si="1067"/>
        <v>San Joaquin</v>
      </c>
      <c r="O10248" s="1">
        <f t="shared" si="1068"/>
        <v>43948</v>
      </c>
      <c r="P10248">
        <f>+VLOOKUP($N10248,[1]Hoja3!$A$4:$E$349,2,0)</f>
        <v>13</v>
      </c>
      <c r="Q10248">
        <f>+VLOOKUP($N10248,[1]Hoja3!$A$4:$E$349,3,0)</f>
        <v>13129</v>
      </c>
      <c r="R10248" t="str">
        <f>+VLOOKUP($N10248,[1]Hoja3!$A$4:$E$349,4,0)</f>
        <v>Metropolitana</v>
      </c>
      <c r="S10248" t="str">
        <f t="shared" si="1069"/>
        <v>San Joaquin43948136</v>
      </c>
    </row>
    <row r="10249" spans="11:19" x14ac:dyDescent="0.3">
      <c r="K10249">
        <f t="shared" si="1065"/>
        <v>0</v>
      </c>
      <c r="L10249" t="str">
        <f t="shared" si="1066"/>
        <v>San Joaquin43948</v>
      </c>
      <c r="M10249" s="9">
        <f t="shared" si="1064"/>
        <v>137</v>
      </c>
      <c r="N10249" t="str">
        <f t="shared" si="1067"/>
        <v>San Joaquin</v>
      </c>
      <c r="O10249" s="1">
        <f t="shared" si="1068"/>
        <v>43948</v>
      </c>
      <c r="P10249">
        <f>+VLOOKUP($N10249,[1]Hoja3!$A$4:$E$349,2,0)</f>
        <v>13</v>
      </c>
      <c r="Q10249">
        <f>+VLOOKUP($N10249,[1]Hoja3!$A$4:$E$349,3,0)</f>
        <v>13129</v>
      </c>
      <c r="R10249" t="str">
        <f>+VLOOKUP($N10249,[1]Hoja3!$A$4:$E$349,4,0)</f>
        <v>Metropolitana</v>
      </c>
      <c r="S10249" t="str">
        <f t="shared" si="1069"/>
        <v>San Joaquin43948137</v>
      </c>
    </row>
    <row r="10250" spans="11:19" x14ac:dyDescent="0.3">
      <c r="K10250">
        <f t="shared" si="1065"/>
        <v>0</v>
      </c>
      <c r="L10250" t="str">
        <f t="shared" si="1066"/>
        <v>San Joaquin43948</v>
      </c>
      <c r="M10250" s="9">
        <f t="shared" si="1064"/>
        <v>138</v>
      </c>
      <c r="N10250" t="str">
        <f t="shared" si="1067"/>
        <v>San Joaquin</v>
      </c>
      <c r="O10250" s="1">
        <f t="shared" si="1068"/>
        <v>43948</v>
      </c>
      <c r="P10250">
        <f>+VLOOKUP($N10250,[1]Hoja3!$A$4:$E$349,2,0)</f>
        <v>13</v>
      </c>
      <c r="Q10250">
        <f>+VLOOKUP($N10250,[1]Hoja3!$A$4:$E$349,3,0)</f>
        <v>13129</v>
      </c>
      <c r="R10250" t="str">
        <f>+VLOOKUP($N10250,[1]Hoja3!$A$4:$E$349,4,0)</f>
        <v>Metropolitana</v>
      </c>
      <c r="S10250" t="str">
        <f t="shared" si="1069"/>
        <v>San Joaquin43948138</v>
      </c>
    </row>
    <row r="10251" spans="11:19" x14ac:dyDescent="0.3">
      <c r="K10251">
        <f t="shared" si="1065"/>
        <v>0</v>
      </c>
      <c r="L10251" t="str">
        <f t="shared" si="1066"/>
        <v>San Joaquin43948</v>
      </c>
      <c r="M10251" s="9">
        <f t="shared" si="1064"/>
        <v>139</v>
      </c>
      <c r="N10251" t="str">
        <f t="shared" si="1067"/>
        <v>San Joaquin</v>
      </c>
      <c r="O10251" s="1">
        <f t="shared" si="1068"/>
        <v>43948</v>
      </c>
      <c r="P10251">
        <f>+VLOOKUP($N10251,[1]Hoja3!$A$4:$E$349,2,0)</f>
        <v>13</v>
      </c>
      <c r="Q10251">
        <f>+VLOOKUP($N10251,[1]Hoja3!$A$4:$E$349,3,0)</f>
        <v>13129</v>
      </c>
      <c r="R10251" t="str">
        <f>+VLOOKUP($N10251,[1]Hoja3!$A$4:$E$349,4,0)</f>
        <v>Metropolitana</v>
      </c>
      <c r="S10251" t="str">
        <f t="shared" si="1069"/>
        <v>San Joaquin43948139</v>
      </c>
    </row>
    <row r="10252" spans="11:19" x14ac:dyDescent="0.3">
      <c r="K10252">
        <f t="shared" si="1065"/>
        <v>0</v>
      </c>
      <c r="L10252" t="str">
        <f t="shared" si="1066"/>
        <v>San Joaquin43948</v>
      </c>
      <c r="M10252" s="9">
        <f t="shared" si="1064"/>
        <v>140</v>
      </c>
      <c r="N10252" t="str">
        <f t="shared" si="1067"/>
        <v>San Joaquin</v>
      </c>
      <c r="O10252" s="1">
        <f t="shared" si="1068"/>
        <v>43948</v>
      </c>
      <c r="P10252">
        <f>+VLOOKUP($N10252,[1]Hoja3!$A$4:$E$349,2,0)</f>
        <v>13</v>
      </c>
      <c r="Q10252">
        <f>+VLOOKUP($N10252,[1]Hoja3!$A$4:$E$349,3,0)</f>
        <v>13129</v>
      </c>
      <c r="R10252" t="str">
        <f>+VLOOKUP($N10252,[1]Hoja3!$A$4:$E$349,4,0)</f>
        <v>Metropolitana</v>
      </c>
      <c r="S10252" t="str">
        <f t="shared" si="1069"/>
        <v>San Joaquin43948140</v>
      </c>
    </row>
    <row r="10253" spans="11:19" x14ac:dyDescent="0.3">
      <c r="K10253">
        <f t="shared" si="1065"/>
        <v>0</v>
      </c>
      <c r="L10253" t="str">
        <f t="shared" si="1066"/>
        <v>San Joaquin43948</v>
      </c>
      <c r="M10253" s="9">
        <f t="shared" si="1064"/>
        <v>141</v>
      </c>
      <c r="N10253" t="str">
        <f t="shared" si="1067"/>
        <v>San Joaquin</v>
      </c>
      <c r="O10253" s="1">
        <f t="shared" si="1068"/>
        <v>43948</v>
      </c>
      <c r="P10253">
        <f>+VLOOKUP($N10253,[1]Hoja3!$A$4:$E$349,2,0)</f>
        <v>13</v>
      </c>
      <c r="Q10253">
        <f>+VLOOKUP($N10253,[1]Hoja3!$A$4:$E$349,3,0)</f>
        <v>13129</v>
      </c>
      <c r="R10253" t="str">
        <f>+VLOOKUP($N10253,[1]Hoja3!$A$4:$E$349,4,0)</f>
        <v>Metropolitana</v>
      </c>
      <c r="S10253" t="str">
        <f t="shared" si="1069"/>
        <v>San Joaquin43948141</v>
      </c>
    </row>
    <row r="10254" spans="11:19" x14ac:dyDescent="0.3">
      <c r="K10254">
        <f t="shared" si="1065"/>
        <v>0</v>
      </c>
      <c r="L10254" t="str">
        <f t="shared" si="1066"/>
        <v>San Joaquin43948</v>
      </c>
      <c r="M10254" s="9">
        <f t="shared" si="1064"/>
        <v>142</v>
      </c>
      <c r="N10254" t="str">
        <f t="shared" si="1067"/>
        <v>San Joaquin</v>
      </c>
      <c r="O10254" s="1">
        <f t="shared" si="1068"/>
        <v>43948</v>
      </c>
      <c r="P10254">
        <f>+VLOOKUP($N10254,[1]Hoja3!$A$4:$E$349,2,0)</f>
        <v>13</v>
      </c>
      <c r="Q10254">
        <f>+VLOOKUP($N10254,[1]Hoja3!$A$4:$E$349,3,0)</f>
        <v>13129</v>
      </c>
      <c r="R10254" t="str">
        <f>+VLOOKUP($N10254,[1]Hoja3!$A$4:$E$349,4,0)</f>
        <v>Metropolitana</v>
      </c>
      <c r="S10254" t="str">
        <f t="shared" si="1069"/>
        <v>San Joaquin43948142</v>
      </c>
    </row>
    <row r="10255" spans="11:19" x14ac:dyDescent="0.3">
      <c r="K10255">
        <f t="shared" si="1065"/>
        <v>0</v>
      </c>
      <c r="L10255" t="str">
        <f t="shared" si="1066"/>
        <v>San Joaquin43948</v>
      </c>
      <c r="M10255" s="9">
        <f t="shared" si="1064"/>
        <v>143</v>
      </c>
      <c r="N10255" t="str">
        <f t="shared" si="1067"/>
        <v>San Joaquin</v>
      </c>
      <c r="O10255" s="1">
        <f t="shared" si="1068"/>
        <v>43948</v>
      </c>
      <c r="P10255">
        <f>+VLOOKUP($N10255,[1]Hoja3!$A$4:$E$349,2,0)</f>
        <v>13</v>
      </c>
      <c r="Q10255">
        <f>+VLOOKUP($N10255,[1]Hoja3!$A$4:$E$349,3,0)</f>
        <v>13129</v>
      </c>
      <c r="R10255" t="str">
        <f>+VLOOKUP($N10255,[1]Hoja3!$A$4:$E$349,4,0)</f>
        <v>Metropolitana</v>
      </c>
      <c r="S10255" t="str">
        <f t="shared" si="1069"/>
        <v>San Joaquin43948143</v>
      </c>
    </row>
    <row r="10256" spans="11:19" x14ac:dyDescent="0.3">
      <c r="K10256">
        <f t="shared" si="1065"/>
        <v>0</v>
      </c>
      <c r="L10256" t="str">
        <f t="shared" si="1066"/>
        <v>San Joaquin43948</v>
      </c>
      <c r="M10256" s="9">
        <f t="shared" si="1064"/>
        <v>144</v>
      </c>
      <c r="N10256" t="str">
        <f t="shared" si="1067"/>
        <v>San Joaquin</v>
      </c>
      <c r="O10256" s="1">
        <f t="shared" si="1068"/>
        <v>43948</v>
      </c>
      <c r="P10256">
        <f>+VLOOKUP($N10256,[1]Hoja3!$A$4:$E$349,2,0)</f>
        <v>13</v>
      </c>
      <c r="Q10256">
        <f>+VLOOKUP($N10256,[1]Hoja3!$A$4:$E$349,3,0)</f>
        <v>13129</v>
      </c>
      <c r="R10256" t="str">
        <f>+VLOOKUP($N10256,[1]Hoja3!$A$4:$E$349,4,0)</f>
        <v>Metropolitana</v>
      </c>
      <c r="S10256" t="str">
        <f t="shared" si="1069"/>
        <v>San Joaquin43948144</v>
      </c>
    </row>
    <row r="10257" spans="11:19" x14ac:dyDescent="0.3">
      <c r="K10257">
        <f t="shared" si="1065"/>
        <v>0</v>
      </c>
      <c r="L10257" t="str">
        <f t="shared" si="1066"/>
        <v>San Joaquin43948</v>
      </c>
      <c r="M10257" s="9">
        <f t="shared" si="1064"/>
        <v>145</v>
      </c>
      <c r="N10257" t="str">
        <f t="shared" si="1067"/>
        <v>San Joaquin</v>
      </c>
      <c r="O10257" s="1">
        <f t="shared" si="1068"/>
        <v>43948</v>
      </c>
      <c r="P10257">
        <f>+VLOOKUP($N10257,[1]Hoja3!$A$4:$E$349,2,0)</f>
        <v>13</v>
      </c>
      <c r="Q10257">
        <f>+VLOOKUP($N10257,[1]Hoja3!$A$4:$E$349,3,0)</f>
        <v>13129</v>
      </c>
      <c r="R10257" t="str">
        <f>+VLOOKUP($N10257,[1]Hoja3!$A$4:$E$349,4,0)</f>
        <v>Metropolitana</v>
      </c>
      <c r="S10257" t="str">
        <f t="shared" si="1069"/>
        <v>San Joaquin43948145</v>
      </c>
    </row>
    <row r="10258" spans="11:19" x14ac:dyDescent="0.3">
      <c r="K10258">
        <f t="shared" si="1065"/>
        <v>0</v>
      </c>
      <c r="L10258" t="str">
        <f t="shared" si="1066"/>
        <v>San Joaquin43948</v>
      </c>
      <c r="M10258" s="9">
        <f t="shared" si="1064"/>
        <v>146</v>
      </c>
      <c r="N10258" t="str">
        <f t="shared" si="1067"/>
        <v>San Joaquin</v>
      </c>
      <c r="O10258" s="1">
        <f t="shared" si="1068"/>
        <v>43948</v>
      </c>
      <c r="P10258">
        <f>+VLOOKUP($N10258,[1]Hoja3!$A$4:$E$349,2,0)</f>
        <v>13</v>
      </c>
      <c r="Q10258">
        <f>+VLOOKUP($N10258,[1]Hoja3!$A$4:$E$349,3,0)</f>
        <v>13129</v>
      </c>
      <c r="R10258" t="str">
        <f>+VLOOKUP($N10258,[1]Hoja3!$A$4:$E$349,4,0)</f>
        <v>Metropolitana</v>
      </c>
      <c r="S10258" t="str">
        <f t="shared" si="1069"/>
        <v>San Joaquin43948146</v>
      </c>
    </row>
    <row r="10259" spans="11:19" x14ac:dyDescent="0.3">
      <c r="K10259">
        <f t="shared" si="1065"/>
        <v>0</v>
      </c>
      <c r="L10259" t="str">
        <f t="shared" si="1066"/>
        <v>San Joaquin43948</v>
      </c>
      <c r="M10259" s="9">
        <f t="shared" si="1064"/>
        <v>147</v>
      </c>
      <c r="N10259" t="str">
        <f t="shared" si="1067"/>
        <v>San Joaquin</v>
      </c>
      <c r="O10259" s="1">
        <f t="shared" si="1068"/>
        <v>43948</v>
      </c>
      <c r="P10259">
        <f>+VLOOKUP($N10259,[1]Hoja3!$A$4:$E$349,2,0)</f>
        <v>13</v>
      </c>
      <c r="Q10259">
        <f>+VLOOKUP($N10259,[1]Hoja3!$A$4:$E$349,3,0)</f>
        <v>13129</v>
      </c>
      <c r="R10259" t="str">
        <f>+VLOOKUP($N10259,[1]Hoja3!$A$4:$E$349,4,0)</f>
        <v>Metropolitana</v>
      </c>
      <c r="S10259" t="str">
        <f t="shared" si="1069"/>
        <v>San Joaquin43948147</v>
      </c>
    </row>
    <row r="10260" spans="11:19" x14ac:dyDescent="0.3">
      <c r="K10260">
        <f t="shared" si="1065"/>
        <v>0</v>
      </c>
      <c r="L10260" t="str">
        <f t="shared" si="1066"/>
        <v>San Joaquin43948</v>
      </c>
      <c r="M10260" s="9">
        <f t="shared" si="1064"/>
        <v>148</v>
      </c>
      <c r="N10260" t="str">
        <f t="shared" si="1067"/>
        <v>San Joaquin</v>
      </c>
      <c r="O10260" s="1">
        <f t="shared" si="1068"/>
        <v>43948</v>
      </c>
      <c r="P10260">
        <f>+VLOOKUP($N10260,[1]Hoja3!$A$4:$E$349,2,0)</f>
        <v>13</v>
      </c>
      <c r="Q10260">
        <f>+VLOOKUP($N10260,[1]Hoja3!$A$4:$E$349,3,0)</f>
        <v>13129</v>
      </c>
      <c r="R10260" t="str">
        <f>+VLOOKUP($N10260,[1]Hoja3!$A$4:$E$349,4,0)</f>
        <v>Metropolitana</v>
      </c>
      <c r="S10260" t="str">
        <f t="shared" si="1069"/>
        <v>San Joaquin43948148</v>
      </c>
    </row>
    <row r="10261" spans="11:19" x14ac:dyDescent="0.3">
      <c r="K10261">
        <f t="shared" si="1065"/>
        <v>0</v>
      </c>
      <c r="L10261" t="str">
        <f t="shared" si="1066"/>
        <v>San Joaquin43948</v>
      </c>
      <c r="M10261" s="9">
        <f t="shared" si="1064"/>
        <v>149</v>
      </c>
      <c r="N10261" t="str">
        <f t="shared" si="1067"/>
        <v>San Joaquin</v>
      </c>
      <c r="O10261" s="1">
        <f t="shared" si="1068"/>
        <v>43948</v>
      </c>
      <c r="P10261">
        <f>+VLOOKUP($N10261,[1]Hoja3!$A$4:$E$349,2,0)</f>
        <v>13</v>
      </c>
      <c r="Q10261">
        <f>+VLOOKUP($N10261,[1]Hoja3!$A$4:$E$349,3,0)</f>
        <v>13129</v>
      </c>
      <c r="R10261" t="str">
        <f>+VLOOKUP($N10261,[1]Hoja3!$A$4:$E$349,4,0)</f>
        <v>Metropolitana</v>
      </c>
      <c r="S10261" t="str">
        <f t="shared" si="1069"/>
        <v>San Joaquin43948149</v>
      </c>
    </row>
    <row r="10262" spans="11:19" x14ac:dyDescent="0.3">
      <c r="K10262">
        <f t="shared" si="1065"/>
        <v>0</v>
      </c>
      <c r="L10262" t="str">
        <f t="shared" si="1066"/>
        <v>San Joaquin43948</v>
      </c>
      <c r="M10262" s="9">
        <f t="shared" si="1064"/>
        <v>150</v>
      </c>
      <c r="N10262" t="str">
        <f t="shared" si="1067"/>
        <v>San Joaquin</v>
      </c>
      <c r="O10262" s="1">
        <f t="shared" si="1068"/>
        <v>43948</v>
      </c>
      <c r="P10262">
        <f>+VLOOKUP($N10262,[1]Hoja3!$A$4:$E$349,2,0)</f>
        <v>13</v>
      </c>
      <c r="Q10262">
        <f>+VLOOKUP($N10262,[1]Hoja3!$A$4:$E$349,3,0)</f>
        <v>13129</v>
      </c>
      <c r="R10262" t="str">
        <f>+VLOOKUP($N10262,[1]Hoja3!$A$4:$E$349,4,0)</f>
        <v>Metropolitana</v>
      </c>
      <c r="S10262" t="str">
        <f t="shared" si="1069"/>
        <v>San Joaquin43948150</v>
      </c>
    </row>
    <row r="10263" spans="11:19" x14ac:dyDescent="0.3">
      <c r="K10263">
        <f t="shared" si="1065"/>
        <v>0</v>
      </c>
      <c r="L10263" t="str">
        <f t="shared" si="1066"/>
        <v>San Joaquin43948</v>
      </c>
      <c r="M10263" s="9">
        <f t="shared" si="1064"/>
        <v>151</v>
      </c>
      <c r="N10263" t="str">
        <f t="shared" si="1067"/>
        <v>San Joaquin</v>
      </c>
      <c r="O10263" s="1">
        <f t="shared" si="1068"/>
        <v>43948</v>
      </c>
      <c r="P10263">
        <f>+VLOOKUP($N10263,[1]Hoja3!$A$4:$E$349,2,0)</f>
        <v>13</v>
      </c>
      <c r="Q10263">
        <f>+VLOOKUP($N10263,[1]Hoja3!$A$4:$E$349,3,0)</f>
        <v>13129</v>
      </c>
      <c r="R10263" t="str">
        <f>+VLOOKUP($N10263,[1]Hoja3!$A$4:$E$349,4,0)</f>
        <v>Metropolitana</v>
      </c>
      <c r="S10263" t="str">
        <f t="shared" si="1069"/>
        <v>San Joaquin43948151</v>
      </c>
    </row>
    <row r="10264" spans="11:19" x14ac:dyDescent="0.3">
      <c r="K10264">
        <f t="shared" si="1065"/>
        <v>0</v>
      </c>
      <c r="L10264" t="str">
        <f t="shared" si="1066"/>
        <v>San Joaquin43948</v>
      </c>
      <c r="M10264" s="9">
        <f t="shared" si="1064"/>
        <v>152</v>
      </c>
      <c r="N10264" t="str">
        <f t="shared" si="1067"/>
        <v>San Joaquin</v>
      </c>
      <c r="O10264" s="1">
        <f t="shared" si="1068"/>
        <v>43948</v>
      </c>
      <c r="P10264">
        <f>+VLOOKUP($N10264,[1]Hoja3!$A$4:$E$349,2,0)</f>
        <v>13</v>
      </c>
      <c r="Q10264">
        <f>+VLOOKUP($N10264,[1]Hoja3!$A$4:$E$349,3,0)</f>
        <v>13129</v>
      </c>
      <c r="R10264" t="str">
        <f>+VLOOKUP($N10264,[1]Hoja3!$A$4:$E$349,4,0)</f>
        <v>Metropolitana</v>
      </c>
      <c r="S10264" t="str">
        <f t="shared" si="1069"/>
        <v>San Joaquin43948152</v>
      </c>
    </row>
    <row r="10265" spans="11:19" x14ac:dyDescent="0.3">
      <c r="K10265">
        <f t="shared" si="1065"/>
        <v>0</v>
      </c>
      <c r="L10265" t="str">
        <f t="shared" si="1066"/>
        <v>San Joaquin43948</v>
      </c>
      <c r="M10265" s="9">
        <f t="shared" si="1064"/>
        <v>153</v>
      </c>
      <c r="N10265" t="str">
        <f t="shared" si="1067"/>
        <v>San Joaquin</v>
      </c>
      <c r="O10265" s="1">
        <f t="shared" si="1068"/>
        <v>43948</v>
      </c>
      <c r="P10265">
        <f>+VLOOKUP($N10265,[1]Hoja3!$A$4:$E$349,2,0)</f>
        <v>13</v>
      </c>
      <c r="Q10265">
        <f>+VLOOKUP($N10265,[1]Hoja3!$A$4:$E$349,3,0)</f>
        <v>13129</v>
      </c>
      <c r="R10265" t="str">
        <f>+VLOOKUP($N10265,[1]Hoja3!$A$4:$E$349,4,0)</f>
        <v>Metropolitana</v>
      </c>
      <c r="S10265" t="str">
        <f t="shared" si="1069"/>
        <v>San Joaquin43948153</v>
      </c>
    </row>
    <row r="10266" spans="11:19" x14ac:dyDescent="0.3">
      <c r="K10266">
        <f t="shared" si="1065"/>
        <v>0</v>
      </c>
      <c r="L10266" t="str">
        <f t="shared" si="1066"/>
        <v>San Joaquin43948</v>
      </c>
      <c r="M10266" s="9">
        <f t="shared" si="1064"/>
        <v>154</v>
      </c>
      <c r="N10266" t="str">
        <f t="shared" si="1067"/>
        <v>San Joaquin</v>
      </c>
      <c r="O10266" s="1">
        <f t="shared" si="1068"/>
        <v>43948</v>
      </c>
      <c r="P10266">
        <f>+VLOOKUP($N10266,[1]Hoja3!$A$4:$E$349,2,0)</f>
        <v>13</v>
      </c>
      <c r="Q10266">
        <f>+VLOOKUP($N10266,[1]Hoja3!$A$4:$E$349,3,0)</f>
        <v>13129</v>
      </c>
      <c r="R10266" t="str">
        <f>+VLOOKUP($N10266,[1]Hoja3!$A$4:$E$349,4,0)</f>
        <v>Metropolitana</v>
      </c>
      <c r="S10266" t="str">
        <f t="shared" si="1069"/>
        <v>San Joaquin43948154</v>
      </c>
    </row>
    <row r="10267" spans="11:19" x14ac:dyDescent="0.3">
      <c r="K10267">
        <f t="shared" si="1065"/>
        <v>0</v>
      </c>
      <c r="L10267" t="str">
        <f t="shared" si="1066"/>
        <v>San Joaquin43948</v>
      </c>
      <c r="M10267" s="9">
        <f t="shared" si="1064"/>
        <v>155</v>
      </c>
      <c r="N10267" t="str">
        <f t="shared" si="1067"/>
        <v>San Joaquin</v>
      </c>
      <c r="O10267" s="1">
        <f t="shared" si="1068"/>
        <v>43948</v>
      </c>
      <c r="P10267">
        <f>+VLOOKUP($N10267,[1]Hoja3!$A$4:$E$349,2,0)</f>
        <v>13</v>
      </c>
      <c r="Q10267">
        <f>+VLOOKUP($N10267,[1]Hoja3!$A$4:$E$349,3,0)</f>
        <v>13129</v>
      </c>
      <c r="R10267" t="str">
        <f>+VLOOKUP($N10267,[1]Hoja3!$A$4:$E$349,4,0)</f>
        <v>Metropolitana</v>
      </c>
      <c r="S10267" t="str">
        <f t="shared" si="1069"/>
        <v>San Joaquin43948155</v>
      </c>
    </row>
    <row r="10268" spans="11:19" x14ac:dyDescent="0.3">
      <c r="K10268">
        <f t="shared" si="1065"/>
        <v>0</v>
      </c>
      <c r="L10268" t="str">
        <f t="shared" si="1066"/>
        <v>San Joaquin43948</v>
      </c>
      <c r="M10268" s="9">
        <f t="shared" si="1064"/>
        <v>156</v>
      </c>
      <c r="N10268" t="str">
        <f t="shared" si="1067"/>
        <v>San Joaquin</v>
      </c>
      <c r="O10268" s="1">
        <f t="shared" si="1068"/>
        <v>43948</v>
      </c>
      <c r="P10268">
        <f>+VLOOKUP($N10268,[1]Hoja3!$A$4:$E$349,2,0)</f>
        <v>13</v>
      </c>
      <c r="Q10268">
        <f>+VLOOKUP($N10268,[1]Hoja3!$A$4:$E$349,3,0)</f>
        <v>13129</v>
      </c>
      <c r="R10268" t="str">
        <f>+VLOOKUP($N10268,[1]Hoja3!$A$4:$E$349,4,0)</f>
        <v>Metropolitana</v>
      </c>
      <c r="S10268" t="str">
        <f t="shared" si="1069"/>
        <v>San Joaquin43948156</v>
      </c>
    </row>
    <row r="10269" spans="11:19" x14ac:dyDescent="0.3">
      <c r="K10269">
        <f t="shared" si="1065"/>
        <v>0</v>
      </c>
      <c r="L10269" t="str">
        <f t="shared" si="1066"/>
        <v>San Joaquin43948</v>
      </c>
      <c r="M10269" s="9">
        <f t="shared" si="1064"/>
        <v>157</v>
      </c>
      <c r="N10269" t="str">
        <f t="shared" si="1067"/>
        <v>San Joaquin</v>
      </c>
      <c r="O10269" s="1">
        <f t="shared" si="1068"/>
        <v>43948</v>
      </c>
      <c r="P10269">
        <f>+VLOOKUP($N10269,[1]Hoja3!$A$4:$E$349,2,0)</f>
        <v>13</v>
      </c>
      <c r="Q10269">
        <f>+VLOOKUP($N10269,[1]Hoja3!$A$4:$E$349,3,0)</f>
        <v>13129</v>
      </c>
      <c r="R10269" t="str">
        <f>+VLOOKUP($N10269,[1]Hoja3!$A$4:$E$349,4,0)</f>
        <v>Metropolitana</v>
      </c>
      <c r="S10269" t="str">
        <f t="shared" si="1069"/>
        <v>San Joaquin43948157</v>
      </c>
    </row>
    <row r="10270" spans="11:19" x14ac:dyDescent="0.3">
      <c r="K10270">
        <f t="shared" si="1065"/>
        <v>0</v>
      </c>
      <c r="L10270" t="str">
        <f t="shared" si="1066"/>
        <v>San Joaquin43948</v>
      </c>
      <c r="M10270" s="9">
        <f t="shared" ref="M10270:M10333" si="1070">+M10269+1</f>
        <v>158</v>
      </c>
      <c r="N10270" t="str">
        <f t="shared" si="1067"/>
        <v>San Joaquin</v>
      </c>
      <c r="O10270" s="1">
        <f t="shared" si="1068"/>
        <v>43948</v>
      </c>
      <c r="P10270">
        <f>+VLOOKUP($N10270,[1]Hoja3!$A$4:$E$349,2,0)</f>
        <v>13</v>
      </c>
      <c r="Q10270">
        <f>+VLOOKUP($N10270,[1]Hoja3!$A$4:$E$349,3,0)</f>
        <v>13129</v>
      </c>
      <c r="R10270" t="str">
        <f>+VLOOKUP($N10270,[1]Hoja3!$A$4:$E$349,4,0)</f>
        <v>Metropolitana</v>
      </c>
      <c r="S10270" t="str">
        <f t="shared" si="1069"/>
        <v>San Joaquin43948158</v>
      </c>
    </row>
    <row r="10271" spans="11:19" x14ac:dyDescent="0.3">
      <c r="K10271">
        <f t="shared" si="1065"/>
        <v>0</v>
      </c>
      <c r="L10271" t="str">
        <f t="shared" si="1066"/>
        <v>San Joaquin43948</v>
      </c>
      <c r="M10271" s="9">
        <f t="shared" si="1070"/>
        <v>159</v>
      </c>
      <c r="N10271" t="str">
        <f t="shared" si="1067"/>
        <v>San Joaquin</v>
      </c>
      <c r="O10271" s="1">
        <f t="shared" si="1068"/>
        <v>43948</v>
      </c>
      <c r="P10271">
        <f>+VLOOKUP($N10271,[1]Hoja3!$A$4:$E$349,2,0)</f>
        <v>13</v>
      </c>
      <c r="Q10271">
        <f>+VLOOKUP($N10271,[1]Hoja3!$A$4:$E$349,3,0)</f>
        <v>13129</v>
      </c>
      <c r="R10271" t="str">
        <f>+VLOOKUP($N10271,[1]Hoja3!$A$4:$E$349,4,0)</f>
        <v>Metropolitana</v>
      </c>
      <c r="S10271" t="str">
        <f t="shared" si="1069"/>
        <v>San Joaquin43948159</v>
      </c>
    </row>
    <row r="10272" spans="11:19" x14ac:dyDescent="0.3">
      <c r="K10272">
        <f t="shared" si="1065"/>
        <v>0</v>
      </c>
      <c r="L10272" t="str">
        <f t="shared" si="1066"/>
        <v>San Joaquin43948</v>
      </c>
      <c r="M10272" s="9">
        <f t="shared" si="1070"/>
        <v>160</v>
      </c>
      <c r="N10272" t="str">
        <f t="shared" si="1067"/>
        <v>San Joaquin</v>
      </c>
      <c r="O10272" s="1">
        <f t="shared" si="1068"/>
        <v>43948</v>
      </c>
      <c r="P10272">
        <f>+VLOOKUP($N10272,[1]Hoja3!$A$4:$E$349,2,0)</f>
        <v>13</v>
      </c>
      <c r="Q10272">
        <f>+VLOOKUP($N10272,[1]Hoja3!$A$4:$E$349,3,0)</f>
        <v>13129</v>
      </c>
      <c r="R10272" t="str">
        <f>+VLOOKUP($N10272,[1]Hoja3!$A$4:$E$349,4,0)</f>
        <v>Metropolitana</v>
      </c>
      <c r="S10272" t="str">
        <f t="shared" si="1069"/>
        <v>San Joaquin43948160</v>
      </c>
    </row>
    <row r="10273" spans="11:19" x14ac:dyDescent="0.3">
      <c r="K10273">
        <f t="shared" si="1065"/>
        <v>0</v>
      </c>
      <c r="L10273" t="str">
        <f t="shared" si="1066"/>
        <v>San Joaquin43948</v>
      </c>
      <c r="M10273" s="9">
        <f t="shared" si="1070"/>
        <v>161</v>
      </c>
      <c r="N10273" t="str">
        <f t="shared" si="1067"/>
        <v>San Joaquin</v>
      </c>
      <c r="O10273" s="1">
        <f t="shared" si="1068"/>
        <v>43948</v>
      </c>
      <c r="P10273">
        <f>+VLOOKUP($N10273,[1]Hoja3!$A$4:$E$349,2,0)</f>
        <v>13</v>
      </c>
      <c r="Q10273">
        <f>+VLOOKUP($N10273,[1]Hoja3!$A$4:$E$349,3,0)</f>
        <v>13129</v>
      </c>
      <c r="R10273" t="str">
        <f>+VLOOKUP($N10273,[1]Hoja3!$A$4:$E$349,4,0)</f>
        <v>Metropolitana</v>
      </c>
      <c r="S10273" t="str">
        <f t="shared" si="1069"/>
        <v>San Joaquin43948161</v>
      </c>
    </row>
    <row r="10274" spans="11:19" x14ac:dyDescent="0.3">
      <c r="K10274">
        <f t="shared" si="1065"/>
        <v>0</v>
      </c>
      <c r="L10274" t="str">
        <f t="shared" si="1066"/>
        <v>San Joaquin43948</v>
      </c>
      <c r="M10274" s="9">
        <f t="shared" si="1070"/>
        <v>162</v>
      </c>
      <c r="N10274" t="str">
        <f t="shared" si="1067"/>
        <v>San Joaquin</v>
      </c>
      <c r="O10274" s="1">
        <f t="shared" si="1068"/>
        <v>43948</v>
      </c>
      <c r="P10274">
        <f>+VLOOKUP($N10274,[1]Hoja3!$A$4:$E$349,2,0)</f>
        <v>13</v>
      </c>
      <c r="Q10274">
        <f>+VLOOKUP($N10274,[1]Hoja3!$A$4:$E$349,3,0)</f>
        <v>13129</v>
      </c>
      <c r="R10274" t="str">
        <f>+VLOOKUP($N10274,[1]Hoja3!$A$4:$E$349,4,0)</f>
        <v>Metropolitana</v>
      </c>
      <c r="S10274" t="str">
        <f t="shared" si="1069"/>
        <v>San Joaquin43948162</v>
      </c>
    </row>
    <row r="10275" spans="11:19" x14ac:dyDescent="0.3">
      <c r="K10275">
        <f t="shared" si="1065"/>
        <v>0</v>
      </c>
      <c r="L10275" t="str">
        <f t="shared" si="1066"/>
        <v>San Joaquin43948</v>
      </c>
      <c r="M10275" s="9">
        <f t="shared" si="1070"/>
        <v>163</v>
      </c>
      <c r="N10275" t="str">
        <f t="shared" si="1067"/>
        <v>San Joaquin</v>
      </c>
      <c r="O10275" s="1">
        <f t="shared" si="1068"/>
        <v>43948</v>
      </c>
      <c r="P10275">
        <f>+VLOOKUP($N10275,[1]Hoja3!$A$4:$E$349,2,0)</f>
        <v>13</v>
      </c>
      <c r="Q10275">
        <f>+VLOOKUP($N10275,[1]Hoja3!$A$4:$E$349,3,0)</f>
        <v>13129</v>
      </c>
      <c r="R10275" t="str">
        <f>+VLOOKUP($N10275,[1]Hoja3!$A$4:$E$349,4,0)</f>
        <v>Metropolitana</v>
      </c>
      <c r="S10275" t="str">
        <f t="shared" si="1069"/>
        <v>San Joaquin43948163</v>
      </c>
    </row>
    <row r="10276" spans="11:19" x14ac:dyDescent="0.3">
      <c r="K10276">
        <f t="shared" si="1065"/>
        <v>0</v>
      </c>
      <c r="L10276" t="str">
        <f t="shared" si="1066"/>
        <v>San Joaquin43948</v>
      </c>
      <c r="M10276" s="9">
        <f t="shared" si="1070"/>
        <v>164</v>
      </c>
      <c r="N10276" t="str">
        <f t="shared" si="1067"/>
        <v>San Joaquin</v>
      </c>
      <c r="O10276" s="1">
        <f t="shared" si="1068"/>
        <v>43948</v>
      </c>
      <c r="P10276">
        <f>+VLOOKUP($N10276,[1]Hoja3!$A$4:$E$349,2,0)</f>
        <v>13</v>
      </c>
      <c r="Q10276">
        <f>+VLOOKUP($N10276,[1]Hoja3!$A$4:$E$349,3,0)</f>
        <v>13129</v>
      </c>
      <c r="R10276" t="str">
        <f>+VLOOKUP($N10276,[1]Hoja3!$A$4:$E$349,4,0)</f>
        <v>Metropolitana</v>
      </c>
      <c r="S10276" t="str">
        <f t="shared" si="1069"/>
        <v>San Joaquin43948164</v>
      </c>
    </row>
    <row r="10277" spans="11:19" x14ac:dyDescent="0.3">
      <c r="K10277">
        <f t="shared" si="1065"/>
        <v>0</v>
      </c>
      <c r="L10277" t="str">
        <f t="shared" si="1066"/>
        <v>San Joaquin43948</v>
      </c>
      <c r="M10277" s="9">
        <f t="shared" si="1070"/>
        <v>165</v>
      </c>
      <c r="N10277" t="str">
        <f t="shared" si="1067"/>
        <v>San Joaquin</v>
      </c>
      <c r="O10277" s="1">
        <f t="shared" si="1068"/>
        <v>43948</v>
      </c>
      <c r="P10277">
        <f>+VLOOKUP($N10277,[1]Hoja3!$A$4:$E$349,2,0)</f>
        <v>13</v>
      </c>
      <c r="Q10277">
        <f>+VLOOKUP($N10277,[1]Hoja3!$A$4:$E$349,3,0)</f>
        <v>13129</v>
      </c>
      <c r="R10277" t="str">
        <f>+VLOOKUP($N10277,[1]Hoja3!$A$4:$E$349,4,0)</f>
        <v>Metropolitana</v>
      </c>
      <c r="S10277" t="str">
        <f t="shared" si="1069"/>
        <v>San Joaquin43948165</v>
      </c>
    </row>
    <row r="10278" spans="11:19" x14ac:dyDescent="0.3">
      <c r="K10278">
        <f t="shared" si="1065"/>
        <v>0</v>
      </c>
      <c r="L10278" t="str">
        <f t="shared" si="1066"/>
        <v>San Joaquin43948</v>
      </c>
      <c r="M10278" s="9">
        <f t="shared" si="1070"/>
        <v>166</v>
      </c>
      <c r="N10278" t="str">
        <f t="shared" si="1067"/>
        <v>San Joaquin</v>
      </c>
      <c r="O10278" s="1">
        <f t="shared" si="1068"/>
        <v>43948</v>
      </c>
      <c r="P10278">
        <f>+VLOOKUP($N10278,[1]Hoja3!$A$4:$E$349,2,0)</f>
        <v>13</v>
      </c>
      <c r="Q10278">
        <f>+VLOOKUP($N10278,[1]Hoja3!$A$4:$E$349,3,0)</f>
        <v>13129</v>
      </c>
      <c r="R10278" t="str">
        <f>+VLOOKUP($N10278,[1]Hoja3!$A$4:$E$349,4,0)</f>
        <v>Metropolitana</v>
      </c>
      <c r="S10278" t="str">
        <f t="shared" si="1069"/>
        <v>San Joaquin43948166</v>
      </c>
    </row>
    <row r="10279" spans="11:19" x14ac:dyDescent="0.3">
      <c r="K10279">
        <f t="shared" si="1065"/>
        <v>0</v>
      </c>
      <c r="L10279" t="str">
        <f t="shared" si="1066"/>
        <v>San Joaquin43948</v>
      </c>
      <c r="M10279" s="9">
        <f t="shared" si="1070"/>
        <v>167</v>
      </c>
      <c r="N10279" t="str">
        <f t="shared" si="1067"/>
        <v>San Joaquin</v>
      </c>
      <c r="O10279" s="1">
        <f t="shared" si="1068"/>
        <v>43948</v>
      </c>
      <c r="P10279">
        <f>+VLOOKUP($N10279,[1]Hoja3!$A$4:$E$349,2,0)</f>
        <v>13</v>
      </c>
      <c r="Q10279">
        <f>+VLOOKUP($N10279,[1]Hoja3!$A$4:$E$349,3,0)</f>
        <v>13129</v>
      </c>
      <c r="R10279" t="str">
        <f>+VLOOKUP($N10279,[1]Hoja3!$A$4:$E$349,4,0)</f>
        <v>Metropolitana</v>
      </c>
      <c r="S10279" t="str">
        <f t="shared" si="1069"/>
        <v>San Joaquin43948167</v>
      </c>
    </row>
    <row r="10280" spans="11:19" x14ac:dyDescent="0.3">
      <c r="K10280">
        <f t="shared" si="1065"/>
        <v>0</v>
      </c>
      <c r="L10280" t="str">
        <f t="shared" si="1066"/>
        <v>San Joaquin43948</v>
      </c>
      <c r="M10280" s="9">
        <f t="shared" si="1070"/>
        <v>168</v>
      </c>
      <c r="N10280" t="str">
        <f t="shared" si="1067"/>
        <v>San Joaquin</v>
      </c>
      <c r="O10280" s="1">
        <f t="shared" si="1068"/>
        <v>43948</v>
      </c>
      <c r="P10280">
        <f>+VLOOKUP($N10280,[1]Hoja3!$A$4:$E$349,2,0)</f>
        <v>13</v>
      </c>
      <c r="Q10280">
        <f>+VLOOKUP($N10280,[1]Hoja3!$A$4:$E$349,3,0)</f>
        <v>13129</v>
      </c>
      <c r="R10280" t="str">
        <f>+VLOOKUP($N10280,[1]Hoja3!$A$4:$E$349,4,0)</f>
        <v>Metropolitana</v>
      </c>
      <c r="S10280" t="str">
        <f t="shared" si="1069"/>
        <v>San Joaquin43948168</v>
      </c>
    </row>
    <row r="10281" spans="11:19" x14ac:dyDescent="0.3">
      <c r="K10281">
        <f t="shared" si="1065"/>
        <v>0</v>
      </c>
      <c r="L10281" t="str">
        <f t="shared" si="1066"/>
        <v>San Joaquin43948</v>
      </c>
      <c r="M10281" s="9">
        <f t="shared" si="1070"/>
        <v>169</v>
      </c>
      <c r="N10281" t="str">
        <f t="shared" si="1067"/>
        <v>San Joaquin</v>
      </c>
      <c r="O10281" s="1">
        <f t="shared" si="1068"/>
        <v>43948</v>
      </c>
      <c r="P10281">
        <f>+VLOOKUP($N10281,[1]Hoja3!$A$4:$E$349,2,0)</f>
        <v>13</v>
      </c>
      <c r="Q10281">
        <f>+VLOOKUP($N10281,[1]Hoja3!$A$4:$E$349,3,0)</f>
        <v>13129</v>
      </c>
      <c r="R10281" t="str">
        <f>+VLOOKUP($N10281,[1]Hoja3!$A$4:$E$349,4,0)</f>
        <v>Metropolitana</v>
      </c>
      <c r="S10281" t="str">
        <f t="shared" si="1069"/>
        <v>San Joaquin43948169</v>
      </c>
    </row>
    <row r="10282" spans="11:19" x14ac:dyDescent="0.3">
      <c r="K10282">
        <f t="shared" si="1065"/>
        <v>0</v>
      </c>
      <c r="L10282" t="str">
        <f t="shared" si="1066"/>
        <v>San Joaquin43948</v>
      </c>
      <c r="M10282" s="9">
        <f t="shared" si="1070"/>
        <v>170</v>
      </c>
      <c r="N10282" t="str">
        <f t="shared" si="1067"/>
        <v>San Joaquin</v>
      </c>
      <c r="O10282" s="1">
        <f t="shared" si="1068"/>
        <v>43948</v>
      </c>
      <c r="P10282">
        <f>+VLOOKUP($N10282,[1]Hoja3!$A$4:$E$349,2,0)</f>
        <v>13</v>
      </c>
      <c r="Q10282">
        <f>+VLOOKUP($N10282,[1]Hoja3!$A$4:$E$349,3,0)</f>
        <v>13129</v>
      </c>
      <c r="R10282" t="str">
        <f>+VLOOKUP($N10282,[1]Hoja3!$A$4:$E$349,4,0)</f>
        <v>Metropolitana</v>
      </c>
      <c r="S10282" t="str">
        <f t="shared" si="1069"/>
        <v>San Joaquin43948170</v>
      </c>
    </row>
    <row r="10283" spans="11:19" x14ac:dyDescent="0.3">
      <c r="K10283">
        <f t="shared" si="1065"/>
        <v>0</v>
      </c>
      <c r="L10283" t="str">
        <f t="shared" si="1066"/>
        <v>San Joaquin43948</v>
      </c>
      <c r="M10283" s="9">
        <f t="shared" si="1070"/>
        <v>171</v>
      </c>
      <c r="N10283" t="str">
        <f t="shared" si="1067"/>
        <v>San Joaquin</v>
      </c>
      <c r="O10283" s="1">
        <f t="shared" si="1068"/>
        <v>43948</v>
      </c>
      <c r="P10283">
        <f>+VLOOKUP($N10283,[1]Hoja3!$A$4:$E$349,2,0)</f>
        <v>13</v>
      </c>
      <c r="Q10283">
        <f>+VLOOKUP($N10283,[1]Hoja3!$A$4:$E$349,3,0)</f>
        <v>13129</v>
      </c>
      <c r="R10283" t="str">
        <f>+VLOOKUP($N10283,[1]Hoja3!$A$4:$E$349,4,0)</f>
        <v>Metropolitana</v>
      </c>
      <c r="S10283" t="str">
        <f t="shared" si="1069"/>
        <v>San Joaquin43948171</v>
      </c>
    </row>
    <row r="10284" spans="11:19" x14ac:dyDescent="0.3">
      <c r="K10284">
        <f t="shared" si="1065"/>
        <v>0</v>
      </c>
      <c r="L10284" t="str">
        <f t="shared" si="1066"/>
        <v>San Joaquin43948</v>
      </c>
      <c r="M10284" s="9">
        <f t="shared" si="1070"/>
        <v>172</v>
      </c>
      <c r="N10284" t="str">
        <f t="shared" si="1067"/>
        <v>San Joaquin</v>
      </c>
      <c r="O10284" s="1">
        <f t="shared" si="1068"/>
        <v>43948</v>
      </c>
      <c r="P10284">
        <f>+VLOOKUP($N10284,[1]Hoja3!$A$4:$E$349,2,0)</f>
        <v>13</v>
      </c>
      <c r="Q10284">
        <f>+VLOOKUP($N10284,[1]Hoja3!$A$4:$E$349,3,0)</f>
        <v>13129</v>
      </c>
      <c r="R10284" t="str">
        <f>+VLOOKUP($N10284,[1]Hoja3!$A$4:$E$349,4,0)</f>
        <v>Metropolitana</v>
      </c>
      <c r="S10284" t="str">
        <f t="shared" si="1069"/>
        <v>San Joaquin43948172</v>
      </c>
    </row>
    <row r="10285" spans="11:19" x14ac:dyDescent="0.3">
      <c r="K10285">
        <f t="shared" si="1065"/>
        <v>0</v>
      </c>
      <c r="L10285" t="str">
        <f t="shared" si="1066"/>
        <v>San Joaquin43948</v>
      </c>
      <c r="M10285" s="9">
        <f t="shared" si="1070"/>
        <v>173</v>
      </c>
      <c r="N10285" t="str">
        <f t="shared" si="1067"/>
        <v>San Joaquin</v>
      </c>
      <c r="O10285" s="1">
        <f t="shared" si="1068"/>
        <v>43948</v>
      </c>
      <c r="P10285">
        <f>+VLOOKUP($N10285,[1]Hoja3!$A$4:$E$349,2,0)</f>
        <v>13</v>
      </c>
      <c r="Q10285">
        <f>+VLOOKUP($N10285,[1]Hoja3!$A$4:$E$349,3,0)</f>
        <v>13129</v>
      </c>
      <c r="R10285" t="str">
        <f>+VLOOKUP($N10285,[1]Hoja3!$A$4:$E$349,4,0)</f>
        <v>Metropolitana</v>
      </c>
      <c r="S10285" t="str">
        <f t="shared" si="1069"/>
        <v>San Joaquin43948173</v>
      </c>
    </row>
    <row r="10286" spans="11:19" x14ac:dyDescent="0.3">
      <c r="K10286">
        <f t="shared" si="1065"/>
        <v>0</v>
      </c>
      <c r="L10286" t="str">
        <f t="shared" si="1066"/>
        <v>San Joaquin43948</v>
      </c>
      <c r="M10286" s="9">
        <f t="shared" si="1070"/>
        <v>174</v>
      </c>
      <c r="N10286" t="str">
        <f t="shared" si="1067"/>
        <v>San Joaquin</v>
      </c>
      <c r="O10286" s="1">
        <f t="shared" si="1068"/>
        <v>43948</v>
      </c>
      <c r="P10286">
        <f>+VLOOKUP($N10286,[1]Hoja3!$A$4:$E$349,2,0)</f>
        <v>13</v>
      </c>
      <c r="Q10286">
        <f>+VLOOKUP($N10286,[1]Hoja3!$A$4:$E$349,3,0)</f>
        <v>13129</v>
      </c>
      <c r="R10286" t="str">
        <f>+VLOOKUP($N10286,[1]Hoja3!$A$4:$E$349,4,0)</f>
        <v>Metropolitana</v>
      </c>
      <c r="S10286" t="str">
        <f t="shared" si="1069"/>
        <v>San Joaquin43948174</v>
      </c>
    </row>
    <row r="10287" spans="11:19" x14ac:dyDescent="0.3">
      <c r="K10287">
        <f t="shared" si="1065"/>
        <v>0</v>
      </c>
      <c r="L10287" t="str">
        <f t="shared" si="1066"/>
        <v>San Joaquin43948</v>
      </c>
      <c r="M10287" s="9">
        <f t="shared" si="1070"/>
        <v>175</v>
      </c>
      <c r="N10287" t="str">
        <f t="shared" si="1067"/>
        <v>San Joaquin</v>
      </c>
      <c r="O10287" s="1">
        <f t="shared" si="1068"/>
        <v>43948</v>
      </c>
      <c r="P10287">
        <f>+VLOOKUP($N10287,[1]Hoja3!$A$4:$E$349,2,0)</f>
        <v>13</v>
      </c>
      <c r="Q10287">
        <f>+VLOOKUP($N10287,[1]Hoja3!$A$4:$E$349,3,0)</f>
        <v>13129</v>
      </c>
      <c r="R10287" t="str">
        <f>+VLOOKUP($N10287,[1]Hoja3!$A$4:$E$349,4,0)</f>
        <v>Metropolitana</v>
      </c>
      <c r="S10287" t="str">
        <f t="shared" si="1069"/>
        <v>San Joaquin43948175</v>
      </c>
    </row>
    <row r="10288" spans="11:19" x14ac:dyDescent="0.3">
      <c r="K10288">
        <f t="shared" si="1065"/>
        <v>0</v>
      </c>
      <c r="L10288" t="str">
        <f t="shared" si="1066"/>
        <v>San Joaquin43948</v>
      </c>
      <c r="M10288" s="9">
        <f t="shared" si="1070"/>
        <v>176</v>
      </c>
      <c r="N10288" t="str">
        <f t="shared" si="1067"/>
        <v>San Joaquin</v>
      </c>
      <c r="O10288" s="1">
        <f t="shared" si="1068"/>
        <v>43948</v>
      </c>
      <c r="P10288">
        <f>+VLOOKUP($N10288,[1]Hoja3!$A$4:$E$349,2,0)</f>
        <v>13</v>
      </c>
      <c r="Q10288">
        <f>+VLOOKUP($N10288,[1]Hoja3!$A$4:$E$349,3,0)</f>
        <v>13129</v>
      </c>
      <c r="R10288" t="str">
        <f>+VLOOKUP($N10288,[1]Hoja3!$A$4:$E$349,4,0)</f>
        <v>Metropolitana</v>
      </c>
      <c r="S10288" t="str">
        <f t="shared" si="1069"/>
        <v>San Joaquin43948176</v>
      </c>
    </row>
    <row r="10289" spans="11:19" x14ac:dyDescent="0.3">
      <c r="K10289">
        <f t="shared" si="1065"/>
        <v>0</v>
      </c>
      <c r="L10289" t="str">
        <f t="shared" si="1066"/>
        <v>San Joaquin43948</v>
      </c>
      <c r="M10289" s="9">
        <f t="shared" si="1070"/>
        <v>177</v>
      </c>
      <c r="N10289" t="str">
        <f t="shared" si="1067"/>
        <v>San Joaquin</v>
      </c>
      <c r="O10289" s="1">
        <f t="shared" si="1068"/>
        <v>43948</v>
      </c>
      <c r="P10289">
        <f>+VLOOKUP($N10289,[1]Hoja3!$A$4:$E$349,2,0)</f>
        <v>13</v>
      </c>
      <c r="Q10289">
        <f>+VLOOKUP($N10289,[1]Hoja3!$A$4:$E$349,3,0)</f>
        <v>13129</v>
      </c>
      <c r="R10289" t="str">
        <f>+VLOOKUP($N10289,[1]Hoja3!$A$4:$E$349,4,0)</f>
        <v>Metropolitana</v>
      </c>
      <c r="S10289" t="str">
        <f t="shared" si="1069"/>
        <v>San Joaquin43948177</v>
      </c>
    </row>
    <row r="10290" spans="11:19" x14ac:dyDescent="0.3">
      <c r="K10290">
        <f t="shared" si="1065"/>
        <v>0</v>
      </c>
      <c r="L10290" t="str">
        <f t="shared" si="1066"/>
        <v>San Joaquin43948</v>
      </c>
      <c r="M10290" s="9">
        <f t="shared" si="1070"/>
        <v>178</v>
      </c>
      <c r="N10290" t="str">
        <f t="shared" si="1067"/>
        <v>San Joaquin</v>
      </c>
      <c r="O10290" s="1">
        <f t="shared" si="1068"/>
        <v>43948</v>
      </c>
      <c r="P10290">
        <f>+VLOOKUP($N10290,[1]Hoja3!$A$4:$E$349,2,0)</f>
        <v>13</v>
      </c>
      <c r="Q10290">
        <f>+VLOOKUP($N10290,[1]Hoja3!$A$4:$E$349,3,0)</f>
        <v>13129</v>
      </c>
      <c r="R10290" t="str">
        <f>+VLOOKUP($N10290,[1]Hoja3!$A$4:$E$349,4,0)</f>
        <v>Metropolitana</v>
      </c>
      <c r="S10290" t="str">
        <f t="shared" si="1069"/>
        <v>San Joaquin43948178</v>
      </c>
    </row>
    <row r="10291" spans="11:19" x14ac:dyDescent="0.3">
      <c r="K10291">
        <f t="shared" si="1065"/>
        <v>0</v>
      </c>
      <c r="L10291" t="str">
        <f t="shared" si="1066"/>
        <v>San Joaquin43948</v>
      </c>
      <c r="M10291" s="9">
        <f t="shared" si="1070"/>
        <v>179</v>
      </c>
      <c r="N10291" t="str">
        <f t="shared" si="1067"/>
        <v>San Joaquin</v>
      </c>
      <c r="O10291" s="1">
        <f t="shared" si="1068"/>
        <v>43948</v>
      </c>
      <c r="P10291">
        <f>+VLOOKUP($N10291,[1]Hoja3!$A$4:$E$349,2,0)</f>
        <v>13</v>
      </c>
      <c r="Q10291">
        <f>+VLOOKUP($N10291,[1]Hoja3!$A$4:$E$349,3,0)</f>
        <v>13129</v>
      </c>
      <c r="R10291" t="str">
        <f>+VLOOKUP($N10291,[1]Hoja3!$A$4:$E$349,4,0)</f>
        <v>Metropolitana</v>
      </c>
      <c r="S10291" t="str">
        <f t="shared" si="1069"/>
        <v>San Joaquin43948179</v>
      </c>
    </row>
    <row r="10292" spans="11:19" x14ac:dyDescent="0.3">
      <c r="K10292">
        <f t="shared" si="1065"/>
        <v>0</v>
      </c>
      <c r="L10292" t="str">
        <f t="shared" si="1066"/>
        <v>San Joaquin43948</v>
      </c>
      <c r="M10292" s="9">
        <f t="shared" si="1070"/>
        <v>180</v>
      </c>
      <c r="N10292" t="str">
        <f t="shared" si="1067"/>
        <v>San Joaquin</v>
      </c>
      <c r="O10292" s="1">
        <f t="shared" si="1068"/>
        <v>43948</v>
      </c>
      <c r="P10292">
        <f>+VLOOKUP($N10292,[1]Hoja3!$A$4:$E$349,2,0)</f>
        <v>13</v>
      </c>
      <c r="Q10292">
        <f>+VLOOKUP($N10292,[1]Hoja3!$A$4:$E$349,3,0)</f>
        <v>13129</v>
      </c>
      <c r="R10292" t="str">
        <f>+VLOOKUP($N10292,[1]Hoja3!$A$4:$E$349,4,0)</f>
        <v>Metropolitana</v>
      </c>
      <c r="S10292" t="str">
        <f t="shared" si="1069"/>
        <v>San Joaquin43948180</v>
      </c>
    </row>
    <row r="10293" spans="11:19" x14ac:dyDescent="0.3">
      <c r="K10293">
        <f t="shared" si="1065"/>
        <v>0</v>
      </c>
      <c r="L10293" t="str">
        <f t="shared" si="1066"/>
        <v>San Joaquin43948</v>
      </c>
      <c r="M10293" s="9">
        <f t="shared" si="1070"/>
        <v>181</v>
      </c>
      <c r="N10293" t="str">
        <f t="shared" si="1067"/>
        <v>San Joaquin</v>
      </c>
      <c r="O10293" s="1">
        <f t="shared" si="1068"/>
        <v>43948</v>
      </c>
      <c r="P10293">
        <f>+VLOOKUP($N10293,[1]Hoja3!$A$4:$E$349,2,0)</f>
        <v>13</v>
      </c>
      <c r="Q10293">
        <f>+VLOOKUP($N10293,[1]Hoja3!$A$4:$E$349,3,0)</f>
        <v>13129</v>
      </c>
      <c r="R10293" t="str">
        <f>+VLOOKUP($N10293,[1]Hoja3!$A$4:$E$349,4,0)</f>
        <v>Metropolitana</v>
      </c>
      <c r="S10293" t="str">
        <f t="shared" si="1069"/>
        <v>San Joaquin43948181</v>
      </c>
    </row>
    <row r="10294" spans="11:19" x14ac:dyDescent="0.3">
      <c r="K10294">
        <f t="shared" si="1065"/>
        <v>0</v>
      </c>
      <c r="L10294" t="str">
        <f t="shared" si="1066"/>
        <v>San Joaquin43948</v>
      </c>
      <c r="M10294" s="9">
        <f t="shared" si="1070"/>
        <v>182</v>
      </c>
      <c r="N10294" t="str">
        <f t="shared" si="1067"/>
        <v>San Joaquin</v>
      </c>
      <c r="O10294" s="1">
        <f t="shared" si="1068"/>
        <v>43948</v>
      </c>
      <c r="P10294">
        <f>+VLOOKUP($N10294,[1]Hoja3!$A$4:$E$349,2,0)</f>
        <v>13</v>
      </c>
      <c r="Q10294">
        <f>+VLOOKUP($N10294,[1]Hoja3!$A$4:$E$349,3,0)</f>
        <v>13129</v>
      </c>
      <c r="R10294" t="str">
        <f>+VLOOKUP($N10294,[1]Hoja3!$A$4:$E$349,4,0)</f>
        <v>Metropolitana</v>
      </c>
      <c r="S10294" t="str">
        <f t="shared" si="1069"/>
        <v>San Joaquin43948182</v>
      </c>
    </row>
    <row r="10295" spans="11:19" x14ac:dyDescent="0.3">
      <c r="K10295">
        <f t="shared" si="1065"/>
        <v>0</v>
      </c>
      <c r="L10295" t="str">
        <f t="shared" si="1066"/>
        <v>San Joaquin43948</v>
      </c>
      <c r="M10295" s="9">
        <f t="shared" si="1070"/>
        <v>183</v>
      </c>
      <c r="N10295" t="str">
        <f t="shared" si="1067"/>
        <v>San Joaquin</v>
      </c>
      <c r="O10295" s="1">
        <f t="shared" si="1068"/>
        <v>43948</v>
      </c>
      <c r="P10295">
        <f>+VLOOKUP($N10295,[1]Hoja3!$A$4:$E$349,2,0)</f>
        <v>13</v>
      </c>
      <c r="Q10295">
        <f>+VLOOKUP($N10295,[1]Hoja3!$A$4:$E$349,3,0)</f>
        <v>13129</v>
      </c>
      <c r="R10295" t="str">
        <f>+VLOOKUP($N10295,[1]Hoja3!$A$4:$E$349,4,0)</f>
        <v>Metropolitana</v>
      </c>
      <c r="S10295" t="str">
        <f t="shared" si="1069"/>
        <v>San Joaquin43948183</v>
      </c>
    </row>
    <row r="10296" spans="11:19" x14ac:dyDescent="0.3">
      <c r="K10296">
        <f t="shared" si="1065"/>
        <v>0</v>
      </c>
      <c r="L10296" t="str">
        <f t="shared" si="1066"/>
        <v>San Joaquin43948</v>
      </c>
      <c r="M10296" s="9">
        <f t="shared" si="1070"/>
        <v>184</v>
      </c>
      <c r="N10296" t="str">
        <f t="shared" si="1067"/>
        <v>San Joaquin</v>
      </c>
      <c r="O10296" s="1">
        <f t="shared" si="1068"/>
        <v>43948</v>
      </c>
      <c r="P10296">
        <f>+VLOOKUP($N10296,[1]Hoja3!$A$4:$E$349,2,0)</f>
        <v>13</v>
      </c>
      <c r="Q10296">
        <f>+VLOOKUP($N10296,[1]Hoja3!$A$4:$E$349,3,0)</f>
        <v>13129</v>
      </c>
      <c r="R10296" t="str">
        <f>+VLOOKUP($N10296,[1]Hoja3!$A$4:$E$349,4,0)</f>
        <v>Metropolitana</v>
      </c>
      <c r="S10296" t="str">
        <f t="shared" si="1069"/>
        <v>San Joaquin43948184</v>
      </c>
    </row>
    <row r="10297" spans="11:19" x14ac:dyDescent="0.3">
      <c r="K10297">
        <f t="shared" si="1065"/>
        <v>0</v>
      </c>
      <c r="L10297" t="str">
        <f t="shared" si="1066"/>
        <v>San Joaquin43948</v>
      </c>
      <c r="M10297" s="9">
        <f t="shared" si="1070"/>
        <v>185</v>
      </c>
      <c r="N10297" t="str">
        <f t="shared" si="1067"/>
        <v>San Joaquin</v>
      </c>
      <c r="O10297" s="1">
        <f t="shared" si="1068"/>
        <v>43948</v>
      </c>
      <c r="P10297">
        <f>+VLOOKUP($N10297,[1]Hoja3!$A$4:$E$349,2,0)</f>
        <v>13</v>
      </c>
      <c r="Q10297">
        <f>+VLOOKUP($N10297,[1]Hoja3!$A$4:$E$349,3,0)</f>
        <v>13129</v>
      </c>
      <c r="R10297" t="str">
        <f>+VLOOKUP($N10297,[1]Hoja3!$A$4:$E$349,4,0)</f>
        <v>Metropolitana</v>
      </c>
      <c r="S10297" t="str">
        <f t="shared" si="1069"/>
        <v>San Joaquin43948185</v>
      </c>
    </row>
    <row r="10298" spans="11:19" x14ac:dyDescent="0.3">
      <c r="K10298">
        <f t="shared" si="1065"/>
        <v>0</v>
      </c>
      <c r="L10298" t="str">
        <f t="shared" si="1066"/>
        <v>San Joaquin43948</v>
      </c>
      <c r="M10298" s="9">
        <f t="shared" si="1070"/>
        <v>186</v>
      </c>
      <c r="N10298" t="str">
        <f t="shared" si="1067"/>
        <v>San Joaquin</v>
      </c>
      <c r="O10298" s="1">
        <f t="shared" si="1068"/>
        <v>43948</v>
      </c>
      <c r="P10298">
        <f>+VLOOKUP($N10298,[1]Hoja3!$A$4:$E$349,2,0)</f>
        <v>13</v>
      </c>
      <c r="Q10298">
        <f>+VLOOKUP($N10298,[1]Hoja3!$A$4:$E$349,3,0)</f>
        <v>13129</v>
      </c>
      <c r="R10298" t="str">
        <f>+VLOOKUP($N10298,[1]Hoja3!$A$4:$E$349,4,0)</f>
        <v>Metropolitana</v>
      </c>
      <c r="S10298" t="str">
        <f t="shared" si="1069"/>
        <v>San Joaquin43948186</v>
      </c>
    </row>
    <row r="10299" spans="11:19" x14ac:dyDescent="0.3">
      <c r="K10299">
        <f t="shared" si="1065"/>
        <v>0</v>
      </c>
      <c r="L10299" t="str">
        <f t="shared" si="1066"/>
        <v>San Joaquin43948</v>
      </c>
      <c r="M10299" s="9">
        <f t="shared" si="1070"/>
        <v>187</v>
      </c>
      <c r="N10299" t="str">
        <f t="shared" si="1067"/>
        <v>San Joaquin</v>
      </c>
      <c r="O10299" s="1">
        <f t="shared" si="1068"/>
        <v>43948</v>
      </c>
      <c r="P10299">
        <f>+VLOOKUP($N10299,[1]Hoja3!$A$4:$E$349,2,0)</f>
        <v>13</v>
      </c>
      <c r="Q10299">
        <f>+VLOOKUP($N10299,[1]Hoja3!$A$4:$E$349,3,0)</f>
        <v>13129</v>
      </c>
      <c r="R10299" t="str">
        <f>+VLOOKUP($N10299,[1]Hoja3!$A$4:$E$349,4,0)</f>
        <v>Metropolitana</v>
      </c>
      <c r="S10299" t="str">
        <f t="shared" si="1069"/>
        <v>San Joaquin43948187</v>
      </c>
    </row>
    <row r="10300" spans="11:19" x14ac:dyDescent="0.3">
      <c r="K10300">
        <f t="shared" si="1065"/>
        <v>0</v>
      </c>
      <c r="L10300" t="str">
        <f t="shared" si="1066"/>
        <v>San Joaquin43948</v>
      </c>
      <c r="M10300" s="9">
        <f t="shared" si="1070"/>
        <v>188</v>
      </c>
      <c r="N10300" t="str">
        <f t="shared" si="1067"/>
        <v>San Joaquin</v>
      </c>
      <c r="O10300" s="1">
        <f t="shared" si="1068"/>
        <v>43948</v>
      </c>
      <c r="P10300">
        <f>+VLOOKUP($N10300,[1]Hoja3!$A$4:$E$349,2,0)</f>
        <v>13</v>
      </c>
      <c r="Q10300">
        <f>+VLOOKUP($N10300,[1]Hoja3!$A$4:$E$349,3,0)</f>
        <v>13129</v>
      </c>
      <c r="R10300" t="str">
        <f>+VLOOKUP($N10300,[1]Hoja3!$A$4:$E$349,4,0)</f>
        <v>Metropolitana</v>
      </c>
      <c r="S10300" t="str">
        <f t="shared" si="1069"/>
        <v>San Joaquin43948188</v>
      </c>
    </row>
    <row r="10301" spans="11:19" x14ac:dyDescent="0.3">
      <c r="K10301">
        <f t="shared" si="1065"/>
        <v>0</v>
      </c>
      <c r="L10301" t="str">
        <f t="shared" si="1066"/>
        <v>San Joaquin43948</v>
      </c>
      <c r="M10301" s="9">
        <f t="shared" si="1070"/>
        <v>189</v>
      </c>
      <c r="N10301" t="str">
        <f t="shared" si="1067"/>
        <v>San Joaquin</v>
      </c>
      <c r="O10301" s="1">
        <f t="shared" si="1068"/>
        <v>43948</v>
      </c>
      <c r="P10301">
        <f>+VLOOKUP($N10301,[1]Hoja3!$A$4:$E$349,2,0)</f>
        <v>13</v>
      </c>
      <c r="Q10301">
        <f>+VLOOKUP($N10301,[1]Hoja3!$A$4:$E$349,3,0)</f>
        <v>13129</v>
      </c>
      <c r="R10301" t="str">
        <f>+VLOOKUP($N10301,[1]Hoja3!$A$4:$E$349,4,0)</f>
        <v>Metropolitana</v>
      </c>
      <c r="S10301" t="str">
        <f t="shared" si="1069"/>
        <v>San Joaquin43948189</v>
      </c>
    </row>
    <row r="10302" spans="11:19" x14ac:dyDescent="0.3">
      <c r="K10302">
        <f t="shared" si="1065"/>
        <v>0</v>
      </c>
      <c r="L10302" t="str">
        <f t="shared" si="1066"/>
        <v>San Joaquin43948</v>
      </c>
      <c r="M10302" s="9">
        <f t="shared" si="1070"/>
        <v>190</v>
      </c>
      <c r="N10302" t="str">
        <f t="shared" si="1067"/>
        <v>San Joaquin</v>
      </c>
      <c r="O10302" s="1">
        <f t="shared" si="1068"/>
        <v>43948</v>
      </c>
      <c r="P10302">
        <f>+VLOOKUP($N10302,[1]Hoja3!$A$4:$E$349,2,0)</f>
        <v>13</v>
      </c>
      <c r="Q10302">
        <f>+VLOOKUP($N10302,[1]Hoja3!$A$4:$E$349,3,0)</f>
        <v>13129</v>
      </c>
      <c r="R10302" t="str">
        <f>+VLOOKUP($N10302,[1]Hoja3!$A$4:$E$349,4,0)</f>
        <v>Metropolitana</v>
      </c>
      <c r="S10302" t="str">
        <f t="shared" si="1069"/>
        <v>San Joaquin43948190</v>
      </c>
    </row>
    <row r="10303" spans="11:19" x14ac:dyDescent="0.3">
      <c r="K10303">
        <f t="shared" si="1065"/>
        <v>0</v>
      </c>
      <c r="L10303" t="str">
        <f t="shared" si="1066"/>
        <v>San Joaquin43948</v>
      </c>
      <c r="M10303" s="9">
        <f t="shared" si="1070"/>
        <v>191</v>
      </c>
      <c r="N10303" t="str">
        <f t="shared" si="1067"/>
        <v>San Joaquin</v>
      </c>
      <c r="O10303" s="1">
        <f t="shared" si="1068"/>
        <v>43948</v>
      </c>
      <c r="P10303">
        <f>+VLOOKUP($N10303,[1]Hoja3!$A$4:$E$349,2,0)</f>
        <v>13</v>
      </c>
      <c r="Q10303">
        <f>+VLOOKUP($N10303,[1]Hoja3!$A$4:$E$349,3,0)</f>
        <v>13129</v>
      </c>
      <c r="R10303" t="str">
        <f>+VLOOKUP($N10303,[1]Hoja3!$A$4:$E$349,4,0)</f>
        <v>Metropolitana</v>
      </c>
      <c r="S10303" t="str">
        <f t="shared" si="1069"/>
        <v>San Joaquin43948191</v>
      </c>
    </row>
    <row r="10304" spans="11:19" x14ac:dyDescent="0.3">
      <c r="K10304">
        <f t="shared" si="1065"/>
        <v>0</v>
      </c>
      <c r="L10304" t="str">
        <f t="shared" si="1066"/>
        <v>San Joaquin43948</v>
      </c>
      <c r="M10304" s="9">
        <f t="shared" si="1070"/>
        <v>192</v>
      </c>
      <c r="N10304" t="str">
        <f t="shared" si="1067"/>
        <v>San Joaquin</v>
      </c>
      <c r="O10304" s="1">
        <f t="shared" si="1068"/>
        <v>43948</v>
      </c>
      <c r="P10304">
        <f>+VLOOKUP($N10304,[1]Hoja3!$A$4:$E$349,2,0)</f>
        <v>13</v>
      </c>
      <c r="Q10304">
        <f>+VLOOKUP($N10304,[1]Hoja3!$A$4:$E$349,3,0)</f>
        <v>13129</v>
      </c>
      <c r="R10304" t="str">
        <f>+VLOOKUP($N10304,[1]Hoja3!$A$4:$E$349,4,0)</f>
        <v>Metropolitana</v>
      </c>
      <c r="S10304" t="str">
        <f t="shared" si="1069"/>
        <v>San Joaquin43948192</v>
      </c>
    </row>
    <row r="10305" spans="11:19" x14ac:dyDescent="0.3">
      <c r="K10305">
        <f t="shared" ref="K10305:K10368" si="1071">+COUNTIFS($L$6:$L$20000,B10305)</f>
        <v>0</v>
      </c>
      <c r="L10305" t="str">
        <f t="shared" ref="L10305:L10368" si="1072">+N10305&amp;O10305</f>
        <v>San Joaquin43948</v>
      </c>
      <c r="M10305" s="9">
        <f t="shared" si="1070"/>
        <v>193</v>
      </c>
      <c r="N10305" t="str">
        <f t="shared" ref="N10305:N10368" si="1073">+N10304</f>
        <v>San Joaquin</v>
      </c>
      <c r="O10305" s="1">
        <f t="shared" ref="N10305:O10368" si="1074">+O10304</f>
        <v>43948</v>
      </c>
      <c r="P10305">
        <f>+VLOOKUP($N10305,[1]Hoja3!$A$4:$E$349,2,0)</f>
        <v>13</v>
      </c>
      <c r="Q10305">
        <f>+VLOOKUP($N10305,[1]Hoja3!$A$4:$E$349,3,0)</f>
        <v>13129</v>
      </c>
      <c r="R10305" t="str">
        <f>+VLOOKUP($N10305,[1]Hoja3!$A$4:$E$349,4,0)</f>
        <v>Metropolitana</v>
      </c>
      <c r="S10305" t="str">
        <f t="shared" ref="S10305:S10368" si="1075">+N10305&amp;O10305&amp;M10305</f>
        <v>San Joaquin43948193</v>
      </c>
    </row>
    <row r="10306" spans="11:19" x14ac:dyDescent="0.3">
      <c r="K10306">
        <f t="shared" si="1071"/>
        <v>0</v>
      </c>
      <c r="L10306" t="str">
        <f t="shared" si="1072"/>
        <v>San Joaquin43948</v>
      </c>
      <c r="M10306" s="9">
        <f t="shared" si="1070"/>
        <v>194</v>
      </c>
      <c r="N10306" t="str">
        <f t="shared" si="1073"/>
        <v>San Joaquin</v>
      </c>
      <c r="O10306" s="1">
        <f t="shared" si="1074"/>
        <v>43948</v>
      </c>
      <c r="P10306">
        <f>+VLOOKUP($N10306,[1]Hoja3!$A$4:$E$349,2,0)</f>
        <v>13</v>
      </c>
      <c r="Q10306">
        <f>+VLOOKUP($N10306,[1]Hoja3!$A$4:$E$349,3,0)</f>
        <v>13129</v>
      </c>
      <c r="R10306" t="str">
        <f>+VLOOKUP($N10306,[1]Hoja3!$A$4:$E$349,4,0)</f>
        <v>Metropolitana</v>
      </c>
      <c r="S10306" t="str">
        <f t="shared" si="1075"/>
        <v>San Joaquin43948194</v>
      </c>
    </row>
    <row r="10307" spans="11:19" x14ac:dyDescent="0.3">
      <c r="K10307">
        <f t="shared" si="1071"/>
        <v>0</v>
      </c>
      <c r="L10307" t="str">
        <f t="shared" si="1072"/>
        <v>San Joaquin43948</v>
      </c>
      <c r="M10307" s="9">
        <f t="shared" si="1070"/>
        <v>195</v>
      </c>
      <c r="N10307" t="str">
        <f t="shared" si="1073"/>
        <v>San Joaquin</v>
      </c>
      <c r="O10307" s="1">
        <f t="shared" si="1074"/>
        <v>43948</v>
      </c>
      <c r="P10307">
        <f>+VLOOKUP($N10307,[1]Hoja3!$A$4:$E$349,2,0)</f>
        <v>13</v>
      </c>
      <c r="Q10307">
        <f>+VLOOKUP($N10307,[1]Hoja3!$A$4:$E$349,3,0)</f>
        <v>13129</v>
      </c>
      <c r="R10307" t="str">
        <f>+VLOOKUP($N10307,[1]Hoja3!$A$4:$E$349,4,0)</f>
        <v>Metropolitana</v>
      </c>
      <c r="S10307" t="str">
        <f t="shared" si="1075"/>
        <v>San Joaquin43948195</v>
      </c>
    </row>
    <row r="10308" spans="11:19" x14ac:dyDescent="0.3">
      <c r="K10308">
        <f t="shared" si="1071"/>
        <v>0</v>
      </c>
      <c r="L10308" t="str">
        <f t="shared" si="1072"/>
        <v>San Joaquin43948</v>
      </c>
      <c r="M10308" s="9">
        <f t="shared" si="1070"/>
        <v>196</v>
      </c>
      <c r="N10308" t="str">
        <f t="shared" si="1073"/>
        <v>San Joaquin</v>
      </c>
      <c r="O10308" s="1">
        <f t="shared" si="1074"/>
        <v>43948</v>
      </c>
      <c r="P10308">
        <f>+VLOOKUP($N10308,[1]Hoja3!$A$4:$E$349,2,0)</f>
        <v>13</v>
      </c>
      <c r="Q10308">
        <f>+VLOOKUP($N10308,[1]Hoja3!$A$4:$E$349,3,0)</f>
        <v>13129</v>
      </c>
      <c r="R10308" t="str">
        <f>+VLOOKUP($N10308,[1]Hoja3!$A$4:$E$349,4,0)</f>
        <v>Metropolitana</v>
      </c>
      <c r="S10308" t="str">
        <f t="shared" si="1075"/>
        <v>San Joaquin43948196</v>
      </c>
    </row>
    <row r="10309" spans="11:19" x14ac:dyDescent="0.3">
      <c r="K10309">
        <f t="shared" si="1071"/>
        <v>0</v>
      </c>
      <c r="L10309" t="str">
        <f t="shared" si="1072"/>
        <v>San Joaquin43948</v>
      </c>
      <c r="M10309" s="9">
        <f t="shared" si="1070"/>
        <v>197</v>
      </c>
      <c r="N10309" t="str">
        <f t="shared" si="1073"/>
        <v>San Joaquin</v>
      </c>
      <c r="O10309" s="1">
        <f t="shared" si="1074"/>
        <v>43948</v>
      </c>
      <c r="P10309">
        <f>+VLOOKUP($N10309,[1]Hoja3!$A$4:$E$349,2,0)</f>
        <v>13</v>
      </c>
      <c r="Q10309">
        <f>+VLOOKUP($N10309,[1]Hoja3!$A$4:$E$349,3,0)</f>
        <v>13129</v>
      </c>
      <c r="R10309" t="str">
        <f>+VLOOKUP($N10309,[1]Hoja3!$A$4:$E$349,4,0)</f>
        <v>Metropolitana</v>
      </c>
      <c r="S10309" t="str">
        <f t="shared" si="1075"/>
        <v>San Joaquin43948197</v>
      </c>
    </row>
    <row r="10310" spans="11:19" x14ac:dyDescent="0.3">
      <c r="K10310">
        <f t="shared" si="1071"/>
        <v>0</v>
      </c>
      <c r="L10310" t="str">
        <f t="shared" si="1072"/>
        <v>San Joaquin43948</v>
      </c>
      <c r="M10310" s="9">
        <f t="shared" si="1070"/>
        <v>198</v>
      </c>
      <c r="N10310" t="str">
        <f t="shared" si="1073"/>
        <v>San Joaquin</v>
      </c>
      <c r="O10310" s="1">
        <f t="shared" si="1074"/>
        <v>43948</v>
      </c>
      <c r="P10310">
        <f>+VLOOKUP($N10310,[1]Hoja3!$A$4:$E$349,2,0)</f>
        <v>13</v>
      </c>
      <c r="Q10310">
        <f>+VLOOKUP($N10310,[1]Hoja3!$A$4:$E$349,3,0)</f>
        <v>13129</v>
      </c>
      <c r="R10310" t="str">
        <f>+VLOOKUP($N10310,[1]Hoja3!$A$4:$E$349,4,0)</f>
        <v>Metropolitana</v>
      </c>
      <c r="S10310" t="str">
        <f t="shared" si="1075"/>
        <v>San Joaquin43948198</v>
      </c>
    </row>
    <row r="10311" spans="11:19" x14ac:dyDescent="0.3">
      <c r="K10311">
        <f t="shared" si="1071"/>
        <v>0</v>
      </c>
      <c r="L10311" t="str">
        <f t="shared" si="1072"/>
        <v>San Joaquin43948</v>
      </c>
      <c r="M10311" s="9">
        <f t="shared" si="1070"/>
        <v>199</v>
      </c>
      <c r="N10311" t="str">
        <f t="shared" si="1073"/>
        <v>San Joaquin</v>
      </c>
      <c r="O10311" s="1">
        <f t="shared" si="1074"/>
        <v>43948</v>
      </c>
      <c r="P10311">
        <f>+VLOOKUP($N10311,[1]Hoja3!$A$4:$E$349,2,0)</f>
        <v>13</v>
      </c>
      <c r="Q10311">
        <f>+VLOOKUP($N10311,[1]Hoja3!$A$4:$E$349,3,0)</f>
        <v>13129</v>
      </c>
      <c r="R10311" t="str">
        <f>+VLOOKUP($N10311,[1]Hoja3!$A$4:$E$349,4,0)</f>
        <v>Metropolitana</v>
      </c>
      <c r="S10311" t="str">
        <f t="shared" si="1075"/>
        <v>San Joaquin43948199</v>
      </c>
    </row>
    <row r="10312" spans="11:19" x14ac:dyDescent="0.3">
      <c r="K10312">
        <f t="shared" si="1071"/>
        <v>0</v>
      </c>
      <c r="L10312" t="str">
        <f t="shared" si="1072"/>
        <v>San Joaquin43948</v>
      </c>
      <c r="M10312" s="9">
        <f t="shared" si="1070"/>
        <v>200</v>
      </c>
      <c r="N10312" t="str">
        <f t="shared" si="1073"/>
        <v>San Joaquin</v>
      </c>
      <c r="O10312" s="1">
        <f t="shared" si="1074"/>
        <v>43948</v>
      </c>
      <c r="P10312">
        <f>+VLOOKUP($N10312,[1]Hoja3!$A$4:$E$349,2,0)</f>
        <v>13</v>
      </c>
      <c r="Q10312">
        <f>+VLOOKUP($N10312,[1]Hoja3!$A$4:$E$349,3,0)</f>
        <v>13129</v>
      </c>
      <c r="R10312" t="str">
        <f>+VLOOKUP($N10312,[1]Hoja3!$A$4:$E$349,4,0)</f>
        <v>Metropolitana</v>
      </c>
      <c r="S10312" t="str">
        <f t="shared" si="1075"/>
        <v>San Joaquin43948200</v>
      </c>
    </row>
    <row r="10313" spans="11:19" x14ac:dyDescent="0.3">
      <c r="K10313">
        <f t="shared" si="1071"/>
        <v>0</v>
      </c>
      <c r="L10313" t="str">
        <f t="shared" si="1072"/>
        <v>San Joaquin43948</v>
      </c>
      <c r="M10313" s="9">
        <f t="shared" si="1070"/>
        <v>201</v>
      </c>
      <c r="N10313" t="str">
        <f t="shared" si="1073"/>
        <v>San Joaquin</v>
      </c>
      <c r="O10313" s="1">
        <f t="shared" si="1074"/>
        <v>43948</v>
      </c>
      <c r="P10313">
        <f>+VLOOKUP($N10313,[1]Hoja3!$A$4:$E$349,2,0)</f>
        <v>13</v>
      </c>
      <c r="Q10313">
        <f>+VLOOKUP($N10313,[1]Hoja3!$A$4:$E$349,3,0)</f>
        <v>13129</v>
      </c>
      <c r="R10313" t="str">
        <f>+VLOOKUP($N10313,[1]Hoja3!$A$4:$E$349,4,0)</f>
        <v>Metropolitana</v>
      </c>
      <c r="S10313" t="str">
        <f t="shared" si="1075"/>
        <v>San Joaquin43948201</v>
      </c>
    </row>
    <row r="10314" spans="11:19" x14ac:dyDescent="0.3">
      <c r="K10314">
        <f t="shared" si="1071"/>
        <v>0</v>
      </c>
      <c r="L10314" t="str">
        <f t="shared" si="1072"/>
        <v>San Joaquin43948</v>
      </c>
      <c r="M10314" s="9">
        <f t="shared" si="1070"/>
        <v>202</v>
      </c>
      <c r="N10314" t="str">
        <f t="shared" si="1073"/>
        <v>San Joaquin</v>
      </c>
      <c r="O10314" s="1">
        <f t="shared" si="1074"/>
        <v>43948</v>
      </c>
      <c r="P10314">
        <f>+VLOOKUP($N10314,[1]Hoja3!$A$4:$E$349,2,0)</f>
        <v>13</v>
      </c>
      <c r="Q10314">
        <f>+VLOOKUP($N10314,[1]Hoja3!$A$4:$E$349,3,0)</f>
        <v>13129</v>
      </c>
      <c r="R10314" t="str">
        <f>+VLOOKUP($N10314,[1]Hoja3!$A$4:$E$349,4,0)</f>
        <v>Metropolitana</v>
      </c>
      <c r="S10314" t="str">
        <f t="shared" si="1075"/>
        <v>San Joaquin43948202</v>
      </c>
    </row>
    <row r="10315" spans="11:19" x14ac:dyDescent="0.3">
      <c r="K10315">
        <f t="shared" si="1071"/>
        <v>0</v>
      </c>
      <c r="L10315" t="str">
        <f t="shared" si="1072"/>
        <v>San Joaquin43948</v>
      </c>
      <c r="M10315" s="9">
        <f t="shared" si="1070"/>
        <v>203</v>
      </c>
      <c r="N10315" t="str">
        <f t="shared" si="1073"/>
        <v>San Joaquin</v>
      </c>
      <c r="O10315" s="1">
        <f t="shared" si="1074"/>
        <v>43948</v>
      </c>
      <c r="P10315">
        <f>+VLOOKUP($N10315,[1]Hoja3!$A$4:$E$349,2,0)</f>
        <v>13</v>
      </c>
      <c r="Q10315">
        <f>+VLOOKUP($N10315,[1]Hoja3!$A$4:$E$349,3,0)</f>
        <v>13129</v>
      </c>
      <c r="R10315" t="str">
        <f>+VLOOKUP($N10315,[1]Hoja3!$A$4:$E$349,4,0)</f>
        <v>Metropolitana</v>
      </c>
      <c r="S10315" t="str">
        <f t="shared" si="1075"/>
        <v>San Joaquin43948203</v>
      </c>
    </row>
    <row r="10316" spans="11:19" x14ac:dyDescent="0.3">
      <c r="K10316">
        <f t="shared" si="1071"/>
        <v>0</v>
      </c>
      <c r="L10316" t="str">
        <f t="shared" si="1072"/>
        <v>San Joaquin43948</v>
      </c>
      <c r="M10316" s="9">
        <f t="shared" si="1070"/>
        <v>204</v>
      </c>
      <c r="N10316" t="str">
        <f t="shared" si="1073"/>
        <v>San Joaquin</v>
      </c>
      <c r="O10316" s="1">
        <f t="shared" si="1074"/>
        <v>43948</v>
      </c>
      <c r="P10316">
        <f>+VLOOKUP($N10316,[1]Hoja3!$A$4:$E$349,2,0)</f>
        <v>13</v>
      </c>
      <c r="Q10316">
        <f>+VLOOKUP($N10316,[1]Hoja3!$A$4:$E$349,3,0)</f>
        <v>13129</v>
      </c>
      <c r="R10316" t="str">
        <f>+VLOOKUP($N10316,[1]Hoja3!$A$4:$E$349,4,0)</f>
        <v>Metropolitana</v>
      </c>
      <c r="S10316" t="str">
        <f t="shared" si="1075"/>
        <v>San Joaquin43948204</v>
      </c>
    </row>
    <row r="10317" spans="11:19" x14ac:dyDescent="0.3">
      <c r="K10317">
        <f t="shared" si="1071"/>
        <v>0</v>
      </c>
      <c r="L10317" t="str">
        <f t="shared" si="1072"/>
        <v>San Joaquin43948</v>
      </c>
      <c r="M10317" s="9">
        <f t="shared" si="1070"/>
        <v>205</v>
      </c>
      <c r="N10317" t="str">
        <f t="shared" si="1073"/>
        <v>San Joaquin</v>
      </c>
      <c r="O10317" s="1">
        <f t="shared" si="1074"/>
        <v>43948</v>
      </c>
      <c r="P10317">
        <f>+VLOOKUP($N10317,[1]Hoja3!$A$4:$E$349,2,0)</f>
        <v>13</v>
      </c>
      <c r="Q10317">
        <f>+VLOOKUP($N10317,[1]Hoja3!$A$4:$E$349,3,0)</f>
        <v>13129</v>
      </c>
      <c r="R10317" t="str">
        <f>+VLOOKUP($N10317,[1]Hoja3!$A$4:$E$349,4,0)</f>
        <v>Metropolitana</v>
      </c>
      <c r="S10317" t="str">
        <f t="shared" si="1075"/>
        <v>San Joaquin43948205</v>
      </c>
    </row>
    <row r="10318" spans="11:19" x14ac:dyDescent="0.3">
      <c r="K10318">
        <f t="shared" si="1071"/>
        <v>0</v>
      </c>
      <c r="L10318" t="str">
        <f t="shared" si="1072"/>
        <v>San Joaquin43948</v>
      </c>
      <c r="M10318" s="9">
        <f t="shared" si="1070"/>
        <v>206</v>
      </c>
      <c r="N10318" t="str">
        <f t="shared" si="1073"/>
        <v>San Joaquin</v>
      </c>
      <c r="O10318" s="1">
        <f t="shared" si="1074"/>
        <v>43948</v>
      </c>
      <c r="P10318">
        <f>+VLOOKUP($N10318,[1]Hoja3!$A$4:$E$349,2,0)</f>
        <v>13</v>
      </c>
      <c r="Q10318">
        <f>+VLOOKUP($N10318,[1]Hoja3!$A$4:$E$349,3,0)</f>
        <v>13129</v>
      </c>
      <c r="R10318" t="str">
        <f>+VLOOKUP($N10318,[1]Hoja3!$A$4:$E$349,4,0)</f>
        <v>Metropolitana</v>
      </c>
      <c r="S10318" t="str">
        <f t="shared" si="1075"/>
        <v>San Joaquin43948206</v>
      </c>
    </row>
    <row r="10319" spans="11:19" x14ac:dyDescent="0.3">
      <c r="K10319">
        <f t="shared" si="1071"/>
        <v>0</v>
      </c>
      <c r="L10319" t="str">
        <f t="shared" si="1072"/>
        <v>San Joaquin43948</v>
      </c>
      <c r="M10319" s="9">
        <f t="shared" si="1070"/>
        <v>207</v>
      </c>
      <c r="N10319" t="str">
        <f t="shared" si="1073"/>
        <v>San Joaquin</v>
      </c>
      <c r="O10319" s="1">
        <f t="shared" si="1074"/>
        <v>43948</v>
      </c>
      <c r="P10319">
        <f>+VLOOKUP($N10319,[1]Hoja3!$A$4:$E$349,2,0)</f>
        <v>13</v>
      </c>
      <c r="Q10319">
        <f>+VLOOKUP($N10319,[1]Hoja3!$A$4:$E$349,3,0)</f>
        <v>13129</v>
      </c>
      <c r="R10319" t="str">
        <f>+VLOOKUP($N10319,[1]Hoja3!$A$4:$E$349,4,0)</f>
        <v>Metropolitana</v>
      </c>
      <c r="S10319" t="str">
        <f t="shared" si="1075"/>
        <v>San Joaquin43948207</v>
      </c>
    </row>
    <row r="10320" spans="11:19" x14ac:dyDescent="0.3">
      <c r="K10320">
        <f t="shared" si="1071"/>
        <v>0</v>
      </c>
      <c r="L10320" t="str">
        <f t="shared" si="1072"/>
        <v>San Joaquin43948</v>
      </c>
      <c r="M10320" s="9">
        <f t="shared" si="1070"/>
        <v>208</v>
      </c>
      <c r="N10320" t="str">
        <f t="shared" si="1073"/>
        <v>San Joaquin</v>
      </c>
      <c r="O10320" s="1">
        <f t="shared" si="1074"/>
        <v>43948</v>
      </c>
      <c r="P10320">
        <f>+VLOOKUP($N10320,[1]Hoja3!$A$4:$E$349,2,0)</f>
        <v>13</v>
      </c>
      <c r="Q10320">
        <f>+VLOOKUP($N10320,[1]Hoja3!$A$4:$E$349,3,0)</f>
        <v>13129</v>
      </c>
      <c r="R10320" t="str">
        <f>+VLOOKUP($N10320,[1]Hoja3!$A$4:$E$349,4,0)</f>
        <v>Metropolitana</v>
      </c>
      <c r="S10320" t="str">
        <f t="shared" si="1075"/>
        <v>San Joaquin43948208</v>
      </c>
    </row>
    <row r="10321" spans="11:19" x14ac:dyDescent="0.3">
      <c r="K10321">
        <f t="shared" si="1071"/>
        <v>0</v>
      </c>
      <c r="L10321" t="str">
        <f t="shared" si="1072"/>
        <v>San Joaquin43948</v>
      </c>
      <c r="M10321" s="9">
        <f t="shared" si="1070"/>
        <v>209</v>
      </c>
      <c r="N10321" t="str">
        <f t="shared" si="1073"/>
        <v>San Joaquin</v>
      </c>
      <c r="O10321" s="1">
        <f t="shared" si="1074"/>
        <v>43948</v>
      </c>
      <c r="P10321">
        <f>+VLOOKUP($N10321,[1]Hoja3!$A$4:$E$349,2,0)</f>
        <v>13</v>
      </c>
      <c r="Q10321">
        <f>+VLOOKUP($N10321,[1]Hoja3!$A$4:$E$349,3,0)</f>
        <v>13129</v>
      </c>
      <c r="R10321" t="str">
        <f>+VLOOKUP($N10321,[1]Hoja3!$A$4:$E$349,4,0)</f>
        <v>Metropolitana</v>
      </c>
      <c r="S10321" t="str">
        <f t="shared" si="1075"/>
        <v>San Joaquin43948209</v>
      </c>
    </row>
    <row r="10322" spans="11:19" x14ac:dyDescent="0.3">
      <c r="K10322">
        <f t="shared" si="1071"/>
        <v>0</v>
      </c>
      <c r="L10322" t="str">
        <f t="shared" si="1072"/>
        <v>San Joaquin43948</v>
      </c>
      <c r="M10322" s="9">
        <f t="shared" si="1070"/>
        <v>210</v>
      </c>
      <c r="N10322" t="str">
        <f t="shared" si="1073"/>
        <v>San Joaquin</v>
      </c>
      <c r="O10322" s="1">
        <f t="shared" si="1074"/>
        <v>43948</v>
      </c>
      <c r="P10322">
        <f>+VLOOKUP($N10322,[1]Hoja3!$A$4:$E$349,2,0)</f>
        <v>13</v>
      </c>
      <c r="Q10322">
        <f>+VLOOKUP($N10322,[1]Hoja3!$A$4:$E$349,3,0)</f>
        <v>13129</v>
      </c>
      <c r="R10322" t="str">
        <f>+VLOOKUP($N10322,[1]Hoja3!$A$4:$E$349,4,0)</f>
        <v>Metropolitana</v>
      </c>
      <c r="S10322" t="str">
        <f t="shared" si="1075"/>
        <v>San Joaquin43948210</v>
      </c>
    </row>
    <row r="10323" spans="11:19" x14ac:dyDescent="0.3">
      <c r="K10323">
        <f t="shared" si="1071"/>
        <v>0</v>
      </c>
      <c r="L10323" t="str">
        <f t="shared" si="1072"/>
        <v>San Joaquin43948</v>
      </c>
      <c r="M10323" s="9">
        <f t="shared" si="1070"/>
        <v>211</v>
      </c>
      <c r="N10323" t="str">
        <f t="shared" si="1073"/>
        <v>San Joaquin</v>
      </c>
      <c r="O10323" s="1">
        <f t="shared" si="1074"/>
        <v>43948</v>
      </c>
      <c r="P10323">
        <f>+VLOOKUP($N10323,[1]Hoja3!$A$4:$E$349,2,0)</f>
        <v>13</v>
      </c>
      <c r="Q10323">
        <f>+VLOOKUP($N10323,[1]Hoja3!$A$4:$E$349,3,0)</f>
        <v>13129</v>
      </c>
      <c r="R10323" t="str">
        <f>+VLOOKUP($N10323,[1]Hoja3!$A$4:$E$349,4,0)</f>
        <v>Metropolitana</v>
      </c>
      <c r="S10323" t="str">
        <f t="shared" si="1075"/>
        <v>San Joaquin43948211</v>
      </c>
    </row>
    <row r="10324" spans="11:19" x14ac:dyDescent="0.3">
      <c r="K10324">
        <f t="shared" si="1071"/>
        <v>0</v>
      </c>
      <c r="L10324" t="str">
        <f t="shared" si="1072"/>
        <v>San Joaquin43948</v>
      </c>
      <c r="M10324" s="9">
        <f t="shared" si="1070"/>
        <v>212</v>
      </c>
      <c r="N10324" t="str">
        <f t="shared" si="1073"/>
        <v>San Joaquin</v>
      </c>
      <c r="O10324" s="1">
        <f t="shared" si="1074"/>
        <v>43948</v>
      </c>
      <c r="P10324">
        <f>+VLOOKUP($N10324,[1]Hoja3!$A$4:$E$349,2,0)</f>
        <v>13</v>
      </c>
      <c r="Q10324">
        <f>+VLOOKUP($N10324,[1]Hoja3!$A$4:$E$349,3,0)</f>
        <v>13129</v>
      </c>
      <c r="R10324" t="str">
        <f>+VLOOKUP($N10324,[1]Hoja3!$A$4:$E$349,4,0)</f>
        <v>Metropolitana</v>
      </c>
      <c r="S10324" t="str">
        <f t="shared" si="1075"/>
        <v>San Joaquin43948212</v>
      </c>
    </row>
    <row r="10325" spans="11:19" x14ac:dyDescent="0.3">
      <c r="K10325">
        <f t="shared" si="1071"/>
        <v>0</v>
      </c>
      <c r="L10325" t="str">
        <f t="shared" si="1072"/>
        <v>San Joaquin43948</v>
      </c>
      <c r="M10325" s="9">
        <f t="shared" si="1070"/>
        <v>213</v>
      </c>
      <c r="N10325" t="str">
        <f t="shared" si="1073"/>
        <v>San Joaquin</v>
      </c>
      <c r="O10325" s="1">
        <f t="shared" si="1074"/>
        <v>43948</v>
      </c>
      <c r="P10325">
        <f>+VLOOKUP($N10325,[1]Hoja3!$A$4:$E$349,2,0)</f>
        <v>13</v>
      </c>
      <c r="Q10325">
        <f>+VLOOKUP($N10325,[1]Hoja3!$A$4:$E$349,3,0)</f>
        <v>13129</v>
      </c>
      <c r="R10325" t="str">
        <f>+VLOOKUP($N10325,[1]Hoja3!$A$4:$E$349,4,0)</f>
        <v>Metropolitana</v>
      </c>
      <c r="S10325" t="str">
        <f t="shared" si="1075"/>
        <v>San Joaquin43948213</v>
      </c>
    </row>
    <row r="10326" spans="11:19" x14ac:dyDescent="0.3">
      <c r="K10326">
        <f t="shared" si="1071"/>
        <v>0</v>
      </c>
      <c r="L10326" t="str">
        <f t="shared" si="1072"/>
        <v>San Joaquin43948</v>
      </c>
      <c r="M10326" s="9">
        <f t="shared" si="1070"/>
        <v>214</v>
      </c>
      <c r="N10326" t="str">
        <f t="shared" si="1073"/>
        <v>San Joaquin</v>
      </c>
      <c r="O10326" s="1">
        <f t="shared" si="1074"/>
        <v>43948</v>
      </c>
      <c r="P10326">
        <f>+VLOOKUP($N10326,[1]Hoja3!$A$4:$E$349,2,0)</f>
        <v>13</v>
      </c>
      <c r="Q10326">
        <f>+VLOOKUP($N10326,[1]Hoja3!$A$4:$E$349,3,0)</f>
        <v>13129</v>
      </c>
      <c r="R10326" t="str">
        <f>+VLOOKUP($N10326,[1]Hoja3!$A$4:$E$349,4,0)</f>
        <v>Metropolitana</v>
      </c>
      <c r="S10326" t="str">
        <f t="shared" si="1075"/>
        <v>San Joaquin43948214</v>
      </c>
    </row>
    <row r="10327" spans="11:19" x14ac:dyDescent="0.3">
      <c r="K10327">
        <f t="shared" si="1071"/>
        <v>0</v>
      </c>
      <c r="L10327" t="str">
        <f t="shared" si="1072"/>
        <v>San Joaquin43948</v>
      </c>
      <c r="M10327" s="9">
        <f t="shared" si="1070"/>
        <v>215</v>
      </c>
      <c r="N10327" t="str">
        <f t="shared" si="1073"/>
        <v>San Joaquin</v>
      </c>
      <c r="O10327" s="1">
        <f t="shared" si="1074"/>
        <v>43948</v>
      </c>
      <c r="P10327">
        <f>+VLOOKUP($N10327,[1]Hoja3!$A$4:$E$349,2,0)</f>
        <v>13</v>
      </c>
      <c r="Q10327">
        <f>+VLOOKUP($N10327,[1]Hoja3!$A$4:$E$349,3,0)</f>
        <v>13129</v>
      </c>
      <c r="R10327" t="str">
        <f>+VLOOKUP($N10327,[1]Hoja3!$A$4:$E$349,4,0)</f>
        <v>Metropolitana</v>
      </c>
      <c r="S10327" t="str">
        <f t="shared" si="1075"/>
        <v>San Joaquin43948215</v>
      </c>
    </row>
    <row r="10328" spans="11:19" x14ac:dyDescent="0.3">
      <c r="K10328">
        <f t="shared" si="1071"/>
        <v>0</v>
      </c>
      <c r="L10328" t="str">
        <f t="shared" si="1072"/>
        <v>San Joaquin43948</v>
      </c>
      <c r="M10328" s="9">
        <f t="shared" si="1070"/>
        <v>216</v>
      </c>
      <c r="N10328" t="str">
        <f t="shared" si="1073"/>
        <v>San Joaquin</v>
      </c>
      <c r="O10328" s="1">
        <f t="shared" si="1074"/>
        <v>43948</v>
      </c>
      <c r="P10328">
        <f>+VLOOKUP($N10328,[1]Hoja3!$A$4:$E$349,2,0)</f>
        <v>13</v>
      </c>
      <c r="Q10328">
        <f>+VLOOKUP($N10328,[1]Hoja3!$A$4:$E$349,3,0)</f>
        <v>13129</v>
      </c>
      <c r="R10328" t="str">
        <f>+VLOOKUP($N10328,[1]Hoja3!$A$4:$E$349,4,0)</f>
        <v>Metropolitana</v>
      </c>
      <c r="S10328" t="str">
        <f t="shared" si="1075"/>
        <v>San Joaquin43948216</v>
      </c>
    </row>
    <row r="10329" spans="11:19" x14ac:dyDescent="0.3">
      <c r="K10329">
        <f t="shared" si="1071"/>
        <v>0</v>
      </c>
      <c r="L10329" t="str">
        <f t="shared" si="1072"/>
        <v>San Joaquin43948</v>
      </c>
      <c r="M10329" s="9">
        <f t="shared" si="1070"/>
        <v>217</v>
      </c>
      <c r="N10329" t="str">
        <f t="shared" si="1073"/>
        <v>San Joaquin</v>
      </c>
      <c r="O10329" s="1">
        <f t="shared" si="1074"/>
        <v>43948</v>
      </c>
      <c r="P10329">
        <f>+VLOOKUP($N10329,[1]Hoja3!$A$4:$E$349,2,0)</f>
        <v>13</v>
      </c>
      <c r="Q10329">
        <f>+VLOOKUP($N10329,[1]Hoja3!$A$4:$E$349,3,0)</f>
        <v>13129</v>
      </c>
      <c r="R10329" t="str">
        <f>+VLOOKUP($N10329,[1]Hoja3!$A$4:$E$349,4,0)</f>
        <v>Metropolitana</v>
      </c>
      <c r="S10329" t="str">
        <f t="shared" si="1075"/>
        <v>San Joaquin43948217</v>
      </c>
    </row>
    <row r="10330" spans="11:19" x14ac:dyDescent="0.3">
      <c r="K10330">
        <f t="shared" si="1071"/>
        <v>0</v>
      </c>
      <c r="L10330" t="str">
        <f t="shared" si="1072"/>
        <v>San Joaquin43948</v>
      </c>
      <c r="M10330" s="9">
        <f t="shared" si="1070"/>
        <v>218</v>
      </c>
      <c r="N10330" t="str">
        <f t="shared" si="1073"/>
        <v>San Joaquin</v>
      </c>
      <c r="O10330" s="1">
        <f t="shared" si="1074"/>
        <v>43948</v>
      </c>
      <c r="P10330">
        <f>+VLOOKUP($N10330,[1]Hoja3!$A$4:$E$349,2,0)</f>
        <v>13</v>
      </c>
      <c r="Q10330">
        <f>+VLOOKUP($N10330,[1]Hoja3!$A$4:$E$349,3,0)</f>
        <v>13129</v>
      </c>
      <c r="R10330" t="str">
        <f>+VLOOKUP($N10330,[1]Hoja3!$A$4:$E$349,4,0)</f>
        <v>Metropolitana</v>
      </c>
      <c r="S10330" t="str">
        <f t="shared" si="1075"/>
        <v>San Joaquin43948218</v>
      </c>
    </row>
    <row r="10331" spans="11:19" x14ac:dyDescent="0.3">
      <c r="K10331">
        <f t="shared" si="1071"/>
        <v>0</v>
      </c>
      <c r="L10331" t="str">
        <f t="shared" si="1072"/>
        <v>San Joaquin43948</v>
      </c>
      <c r="M10331" s="9">
        <f t="shared" si="1070"/>
        <v>219</v>
      </c>
      <c r="N10331" t="str">
        <f t="shared" si="1073"/>
        <v>San Joaquin</v>
      </c>
      <c r="O10331" s="1">
        <f t="shared" si="1074"/>
        <v>43948</v>
      </c>
      <c r="P10331">
        <f>+VLOOKUP($N10331,[1]Hoja3!$A$4:$E$349,2,0)</f>
        <v>13</v>
      </c>
      <c r="Q10331">
        <f>+VLOOKUP($N10331,[1]Hoja3!$A$4:$E$349,3,0)</f>
        <v>13129</v>
      </c>
      <c r="R10331" t="str">
        <f>+VLOOKUP($N10331,[1]Hoja3!$A$4:$E$349,4,0)</f>
        <v>Metropolitana</v>
      </c>
      <c r="S10331" t="str">
        <f t="shared" si="1075"/>
        <v>San Joaquin43948219</v>
      </c>
    </row>
    <row r="10332" spans="11:19" x14ac:dyDescent="0.3">
      <c r="K10332">
        <f t="shared" si="1071"/>
        <v>0</v>
      </c>
      <c r="L10332" t="str">
        <f t="shared" si="1072"/>
        <v>San Joaquin43948</v>
      </c>
      <c r="M10332" s="9">
        <f t="shared" si="1070"/>
        <v>220</v>
      </c>
      <c r="N10332" t="str">
        <f t="shared" si="1073"/>
        <v>San Joaquin</v>
      </c>
      <c r="O10332" s="1">
        <f t="shared" si="1074"/>
        <v>43948</v>
      </c>
      <c r="P10332">
        <f>+VLOOKUP($N10332,[1]Hoja3!$A$4:$E$349,2,0)</f>
        <v>13</v>
      </c>
      <c r="Q10332">
        <f>+VLOOKUP($N10332,[1]Hoja3!$A$4:$E$349,3,0)</f>
        <v>13129</v>
      </c>
      <c r="R10332" t="str">
        <f>+VLOOKUP($N10332,[1]Hoja3!$A$4:$E$349,4,0)</f>
        <v>Metropolitana</v>
      </c>
      <c r="S10332" t="str">
        <f t="shared" si="1075"/>
        <v>San Joaquin43948220</v>
      </c>
    </row>
    <row r="10333" spans="11:19" x14ac:dyDescent="0.3">
      <c r="K10333">
        <f t="shared" si="1071"/>
        <v>0</v>
      </c>
      <c r="L10333" t="str">
        <f t="shared" si="1072"/>
        <v>San Joaquin43948</v>
      </c>
      <c r="M10333" s="9">
        <f t="shared" si="1070"/>
        <v>221</v>
      </c>
      <c r="N10333" t="str">
        <f t="shared" si="1073"/>
        <v>San Joaquin</v>
      </c>
      <c r="O10333" s="1">
        <f t="shared" si="1074"/>
        <v>43948</v>
      </c>
      <c r="P10333">
        <f>+VLOOKUP($N10333,[1]Hoja3!$A$4:$E$349,2,0)</f>
        <v>13</v>
      </c>
      <c r="Q10333">
        <f>+VLOOKUP($N10333,[1]Hoja3!$A$4:$E$349,3,0)</f>
        <v>13129</v>
      </c>
      <c r="R10333" t="str">
        <f>+VLOOKUP($N10333,[1]Hoja3!$A$4:$E$349,4,0)</f>
        <v>Metropolitana</v>
      </c>
      <c r="S10333" t="str">
        <f t="shared" si="1075"/>
        <v>San Joaquin43948221</v>
      </c>
    </row>
    <row r="10334" spans="11:19" x14ac:dyDescent="0.3">
      <c r="K10334">
        <f t="shared" si="1071"/>
        <v>0</v>
      </c>
      <c r="L10334" t="str">
        <f t="shared" si="1072"/>
        <v>San Joaquin43948</v>
      </c>
      <c r="M10334" s="9">
        <f t="shared" ref="M10334:M10397" si="1076">+M10333+1</f>
        <v>222</v>
      </c>
      <c r="N10334" t="str">
        <f t="shared" si="1073"/>
        <v>San Joaquin</v>
      </c>
      <c r="O10334" s="1">
        <f t="shared" si="1074"/>
        <v>43948</v>
      </c>
      <c r="P10334">
        <f>+VLOOKUP($N10334,[1]Hoja3!$A$4:$E$349,2,0)</f>
        <v>13</v>
      </c>
      <c r="Q10334">
        <f>+VLOOKUP($N10334,[1]Hoja3!$A$4:$E$349,3,0)</f>
        <v>13129</v>
      </c>
      <c r="R10334" t="str">
        <f>+VLOOKUP($N10334,[1]Hoja3!$A$4:$E$349,4,0)</f>
        <v>Metropolitana</v>
      </c>
      <c r="S10334" t="str">
        <f t="shared" si="1075"/>
        <v>San Joaquin43948222</v>
      </c>
    </row>
    <row r="10335" spans="11:19" x14ac:dyDescent="0.3">
      <c r="K10335">
        <f t="shared" si="1071"/>
        <v>0</v>
      </c>
      <c r="L10335" t="str">
        <f t="shared" si="1072"/>
        <v>San Joaquin43948</v>
      </c>
      <c r="M10335" s="9">
        <f t="shared" si="1076"/>
        <v>223</v>
      </c>
      <c r="N10335" t="str">
        <f t="shared" si="1073"/>
        <v>San Joaquin</v>
      </c>
      <c r="O10335" s="1">
        <f t="shared" si="1074"/>
        <v>43948</v>
      </c>
      <c r="P10335">
        <f>+VLOOKUP($N10335,[1]Hoja3!$A$4:$E$349,2,0)</f>
        <v>13</v>
      </c>
      <c r="Q10335">
        <f>+VLOOKUP($N10335,[1]Hoja3!$A$4:$E$349,3,0)</f>
        <v>13129</v>
      </c>
      <c r="R10335" t="str">
        <f>+VLOOKUP($N10335,[1]Hoja3!$A$4:$E$349,4,0)</f>
        <v>Metropolitana</v>
      </c>
      <c r="S10335" t="str">
        <f t="shared" si="1075"/>
        <v>San Joaquin43948223</v>
      </c>
    </row>
    <row r="10336" spans="11:19" x14ac:dyDescent="0.3">
      <c r="K10336">
        <f t="shared" si="1071"/>
        <v>0</v>
      </c>
      <c r="L10336" t="str">
        <f t="shared" si="1072"/>
        <v>San Joaquin43948</v>
      </c>
      <c r="M10336" s="9">
        <f t="shared" si="1076"/>
        <v>224</v>
      </c>
      <c r="N10336" t="str">
        <f t="shared" si="1073"/>
        <v>San Joaquin</v>
      </c>
      <c r="O10336" s="1">
        <f t="shared" si="1074"/>
        <v>43948</v>
      </c>
      <c r="P10336">
        <f>+VLOOKUP($N10336,[1]Hoja3!$A$4:$E$349,2,0)</f>
        <v>13</v>
      </c>
      <c r="Q10336">
        <f>+VLOOKUP($N10336,[1]Hoja3!$A$4:$E$349,3,0)</f>
        <v>13129</v>
      </c>
      <c r="R10336" t="str">
        <f>+VLOOKUP($N10336,[1]Hoja3!$A$4:$E$349,4,0)</f>
        <v>Metropolitana</v>
      </c>
      <c r="S10336" t="str">
        <f t="shared" si="1075"/>
        <v>San Joaquin43948224</v>
      </c>
    </row>
    <row r="10337" spans="11:19" x14ac:dyDescent="0.3">
      <c r="K10337">
        <f t="shared" si="1071"/>
        <v>0</v>
      </c>
      <c r="L10337" t="str">
        <f t="shared" si="1072"/>
        <v>San Joaquin43948</v>
      </c>
      <c r="M10337" s="9">
        <f t="shared" si="1076"/>
        <v>225</v>
      </c>
      <c r="N10337" t="str">
        <f t="shared" si="1073"/>
        <v>San Joaquin</v>
      </c>
      <c r="O10337" s="1">
        <f t="shared" si="1074"/>
        <v>43948</v>
      </c>
      <c r="P10337">
        <f>+VLOOKUP($N10337,[1]Hoja3!$A$4:$E$349,2,0)</f>
        <v>13</v>
      </c>
      <c r="Q10337">
        <f>+VLOOKUP($N10337,[1]Hoja3!$A$4:$E$349,3,0)</f>
        <v>13129</v>
      </c>
      <c r="R10337" t="str">
        <f>+VLOOKUP($N10337,[1]Hoja3!$A$4:$E$349,4,0)</f>
        <v>Metropolitana</v>
      </c>
      <c r="S10337" t="str">
        <f t="shared" si="1075"/>
        <v>San Joaquin43948225</v>
      </c>
    </row>
    <row r="10338" spans="11:19" x14ac:dyDescent="0.3">
      <c r="K10338">
        <f t="shared" si="1071"/>
        <v>0</v>
      </c>
      <c r="L10338" t="str">
        <f t="shared" si="1072"/>
        <v>San Joaquin43948</v>
      </c>
      <c r="M10338" s="9">
        <f t="shared" si="1076"/>
        <v>226</v>
      </c>
      <c r="N10338" t="str">
        <f t="shared" si="1073"/>
        <v>San Joaquin</v>
      </c>
      <c r="O10338" s="1">
        <f t="shared" si="1074"/>
        <v>43948</v>
      </c>
      <c r="P10338">
        <f>+VLOOKUP($N10338,[1]Hoja3!$A$4:$E$349,2,0)</f>
        <v>13</v>
      </c>
      <c r="Q10338">
        <f>+VLOOKUP($N10338,[1]Hoja3!$A$4:$E$349,3,0)</f>
        <v>13129</v>
      </c>
      <c r="R10338" t="str">
        <f>+VLOOKUP($N10338,[1]Hoja3!$A$4:$E$349,4,0)</f>
        <v>Metropolitana</v>
      </c>
      <c r="S10338" t="str">
        <f t="shared" si="1075"/>
        <v>San Joaquin43948226</v>
      </c>
    </row>
    <row r="10339" spans="11:19" x14ac:dyDescent="0.3">
      <c r="K10339">
        <f t="shared" si="1071"/>
        <v>0</v>
      </c>
      <c r="L10339" t="str">
        <f t="shared" si="1072"/>
        <v>San Joaquin43948</v>
      </c>
      <c r="M10339" s="9">
        <f t="shared" si="1076"/>
        <v>227</v>
      </c>
      <c r="N10339" t="str">
        <f t="shared" si="1073"/>
        <v>San Joaquin</v>
      </c>
      <c r="O10339" s="1">
        <f t="shared" si="1074"/>
        <v>43948</v>
      </c>
      <c r="P10339">
        <f>+VLOOKUP($N10339,[1]Hoja3!$A$4:$E$349,2,0)</f>
        <v>13</v>
      </c>
      <c r="Q10339">
        <f>+VLOOKUP($N10339,[1]Hoja3!$A$4:$E$349,3,0)</f>
        <v>13129</v>
      </c>
      <c r="R10339" t="str">
        <f>+VLOOKUP($N10339,[1]Hoja3!$A$4:$E$349,4,0)</f>
        <v>Metropolitana</v>
      </c>
      <c r="S10339" t="str">
        <f t="shared" si="1075"/>
        <v>San Joaquin43948227</v>
      </c>
    </row>
    <row r="10340" spans="11:19" x14ac:dyDescent="0.3">
      <c r="K10340">
        <f t="shared" si="1071"/>
        <v>0</v>
      </c>
      <c r="L10340" t="str">
        <f t="shared" si="1072"/>
        <v>San Joaquin43948</v>
      </c>
      <c r="M10340" s="9">
        <f t="shared" si="1076"/>
        <v>228</v>
      </c>
      <c r="N10340" t="str">
        <f t="shared" si="1073"/>
        <v>San Joaquin</v>
      </c>
      <c r="O10340" s="1">
        <f t="shared" si="1074"/>
        <v>43948</v>
      </c>
      <c r="P10340">
        <f>+VLOOKUP($N10340,[1]Hoja3!$A$4:$E$349,2,0)</f>
        <v>13</v>
      </c>
      <c r="Q10340">
        <f>+VLOOKUP($N10340,[1]Hoja3!$A$4:$E$349,3,0)</f>
        <v>13129</v>
      </c>
      <c r="R10340" t="str">
        <f>+VLOOKUP($N10340,[1]Hoja3!$A$4:$E$349,4,0)</f>
        <v>Metropolitana</v>
      </c>
      <c r="S10340" t="str">
        <f t="shared" si="1075"/>
        <v>San Joaquin43948228</v>
      </c>
    </row>
    <row r="10341" spans="11:19" x14ac:dyDescent="0.3">
      <c r="K10341">
        <f t="shared" si="1071"/>
        <v>0</v>
      </c>
      <c r="L10341" t="str">
        <f t="shared" si="1072"/>
        <v>San Joaquin43948</v>
      </c>
      <c r="M10341" s="9">
        <f t="shared" si="1076"/>
        <v>229</v>
      </c>
      <c r="N10341" t="str">
        <f t="shared" si="1073"/>
        <v>San Joaquin</v>
      </c>
      <c r="O10341" s="1">
        <f t="shared" si="1074"/>
        <v>43948</v>
      </c>
      <c r="P10341">
        <f>+VLOOKUP($N10341,[1]Hoja3!$A$4:$E$349,2,0)</f>
        <v>13</v>
      </c>
      <c r="Q10341">
        <f>+VLOOKUP($N10341,[1]Hoja3!$A$4:$E$349,3,0)</f>
        <v>13129</v>
      </c>
      <c r="R10341" t="str">
        <f>+VLOOKUP($N10341,[1]Hoja3!$A$4:$E$349,4,0)</f>
        <v>Metropolitana</v>
      </c>
      <c r="S10341" t="str">
        <f t="shared" si="1075"/>
        <v>San Joaquin43948229</v>
      </c>
    </row>
    <row r="10342" spans="11:19" x14ac:dyDescent="0.3">
      <c r="K10342">
        <f t="shared" si="1071"/>
        <v>0</v>
      </c>
      <c r="L10342" t="str">
        <f t="shared" si="1072"/>
        <v>San Joaquin43948</v>
      </c>
      <c r="M10342" s="9">
        <f t="shared" si="1076"/>
        <v>230</v>
      </c>
      <c r="N10342" t="str">
        <f t="shared" si="1073"/>
        <v>San Joaquin</v>
      </c>
      <c r="O10342" s="1">
        <f t="shared" si="1074"/>
        <v>43948</v>
      </c>
      <c r="P10342">
        <f>+VLOOKUP($N10342,[1]Hoja3!$A$4:$E$349,2,0)</f>
        <v>13</v>
      </c>
      <c r="Q10342">
        <f>+VLOOKUP($N10342,[1]Hoja3!$A$4:$E$349,3,0)</f>
        <v>13129</v>
      </c>
      <c r="R10342" t="str">
        <f>+VLOOKUP($N10342,[1]Hoja3!$A$4:$E$349,4,0)</f>
        <v>Metropolitana</v>
      </c>
      <c r="S10342" t="str">
        <f t="shared" si="1075"/>
        <v>San Joaquin43948230</v>
      </c>
    </row>
    <row r="10343" spans="11:19" x14ac:dyDescent="0.3">
      <c r="K10343">
        <f t="shared" si="1071"/>
        <v>0</v>
      </c>
      <c r="L10343" t="str">
        <f t="shared" si="1072"/>
        <v>San Joaquin43948</v>
      </c>
      <c r="M10343" s="9">
        <f t="shared" si="1076"/>
        <v>231</v>
      </c>
      <c r="N10343" t="str">
        <f t="shared" si="1073"/>
        <v>San Joaquin</v>
      </c>
      <c r="O10343" s="1">
        <f t="shared" si="1074"/>
        <v>43948</v>
      </c>
      <c r="P10343">
        <f>+VLOOKUP($N10343,[1]Hoja3!$A$4:$E$349,2,0)</f>
        <v>13</v>
      </c>
      <c r="Q10343">
        <f>+VLOOKUP($N10343,[1]Hoja3!$A$4:$E$349,3,0)</f>
        <v>13129</v>
      </c>
      <c r="R10343" t="str">
        <f>+VLOOKUP($N10343,[1]Hoja3!$A$4:$E$349,4,0)</f>
        <v>Metropolitana</v>
      </c>
      <c r="S10343" t="str">
        <f t="shared" si="1075"/>
        <v>San Joaquin43948231</v>
      </c>
    </row>
    <row r="10344" spans="11:19" x14ac:dyDescent="0.3">
      <c r="K10344">
        <f t="shared" si="1071"/>
        <v>0</v>
      </c>
      <c r="L10344" t="str">
        <f t="shared" si="1072"/>
        <v>San Joaquin43948</v>
      </c>
      <c r="M10344" s="9">
        <f t="shared" si="1076"/>
        <v>232</v>
      </c>
      <c r="N10344" t="str">
        <f t="shared" si="1073"/>
        <v>San Joaquin</v>
      </c>
      <c r="O10344" s="1">
        <f t="shared" si="1074"/>
        <v>43948</v>
      </c>
      <c r="P10344">
        <f>+VLOOKUP($N10344,[1]Hoja3!$A$4:$E$349,2,0)</f>
        <v>13</v>
      </c>
      <c r="Q10344">
        <f>+VLOOKUP($N10344,[1]Hoja3!$A$4:$E$349,3,0)</f>
        <v>13129</v>
      </c>
      <c r="R10344" t="str">
        <f>+VLOOKUP($N10344,[1]Hoja3!$A$4:$E$349,4,0)</f>
        <v>Metropolitana</v>
      </c>
      <c r="S10344" t="str">
        <f t="shared" si="1075"/>
        <v>San Joaquin43948232</v>
      </c>
    </row>
    <row r="10345" spans="11:19" x14ac:dyDescent="0.3">
      <c r="K10345">
        <f t="shared" si="1071"/>
        <v>0</v>
      </c>
      <c r="L10345" t="str">
        <f t="shared" si="1072"/>
        <v>San Joaquin43948</v>
      </c>
      <c r="M10345" s="9">
        <f t="shared" si="1076"/>
        <v>233</v>
      </c>
      <c r="N10345" t="str">
        <f t="shared" si="1073"/>
        <v>San Joaquin</v>
      </c>
      <c r="O10345" s="1">
        <f t="shared" si="1074"/>
        <v>43948</v>
      </c>
      <c r="P10345">
        <f>+VLOOKUP($N10345,[1]Hoja3!$A$4:$E$349,2,0)</f>
        <v>13</v>
      </c>
      <c r="Q10345">
        <f>+VLOOKUP($N10345,[1]Hoja3!$A$4:$E$349,3,0)</f>
        <v>13129</v>
      </c>
      <c r="R10345" t="str">
        <f>+VLOOKUP($N10345,[1]Hoja3!$A$4:$E$349,4,0)</f>
        <v>Metropolitana</v>
      </c>
      <c r="S10345" t="str">
        <f t="shared" si="1075"/>
        <v>San Joaquin43948233</v>
      </c>
    </row>
    <row r="10346" spans="11:19" x14ac:dyDescent="0.3">
      <c r="K10346">
        <f t="shared" si="1071"/>
        <v>0</v>
      </c>
      <c r="L10346" t="str">
        <f t="shared" si="1072"/>
        <v>San Joaquin43948</v>
      </c>
      <c r="M10346" s="9">
        <f t="shared" si="1076"/>
        <v>234</v>
      </c>
      <c r="N10346" t="str">
        <f t="shared" si="1073"/>
        <v>San Joaquin</v>
      </c>
      <c r="O10346" s="1">
        <f t="shared" si="1074"/>
        <v>43948</v>
      </c>
      <c r="P10346">
        <f>+VLOOKUP($N10346,[1]Hoja3!$A$4:$E$349,2,0)</f>
        <v>13</v>
      </c>
      <c r="Q10346">
        <f>+VLOOKUP($N10346,[1]Hoja3!$A$4:$E$349,3,0)</f>
        <v>13129</v>
      </c>
      <c r="R10346" t="str">
        <f>+VLOOKUP($N10346,[1]Hoja3!$A$4:$E$349,4,0)</f>
        <v>Metropolitana</v>
      </c>
      <c r="S10346" t="str">
        <f t="shared" si="1075"/>
        <v>San Joaquin43948234</v>
      </c>
    </row>
    <row r="10347" spans="11:19" x14ac:dyDescent="0.3">
      <c r="K10347">
        <f t="shared" si="1071"/>
        <v>0</v>
      </c>
      <c r="L10347" t="str">
        <f t="shared" si="1072"/>
        <v>San Joaquin43948</v>
      </c>
      <c r="M10347" s="9">
        <f t="shared" si="1076"/>
        <v>235</v>
      </c>
      <c r="N10347" t="str">
        <f t="shared" si="1073"/>
        <v>San Joaquin</v>
      </c>
      <c r="O10347" s="1">
        <f t="shared" si="1074"/>
        <v>43948</v>
      </c>
      <c r="P10347">
        <f>+VLOOKUP($N10347,[1]Hoja3!$A$4:$E$349,2,0)</f>
        <v>13</v>
      </c>
      <c r="Q10347">
        <f>+VLOOKUP($N10347,[1]Hoja3!$A$4:$E$349,3,0)</f>
        <v>13129</v>
      </c>
      <c r="R10347" t="str">
        <f>+VLOOKUP($N10347,[1]Hoja3!$A$4:$E$349,4,0)</f>
        <v>Metropolitana</v>
      </c>
      <c r="S10347" t="str">
        <f t="shared" si="1075"/>
        <v>San Joaquin43948235</v>
      </c>
    </row>
    <row r="10348" spans="11:19" x14ac:dyDescent="0.3">
      <c r="K10348">
        <f t="shared" si="1071"/>
        <v>0</v>
      </c>
      <c r="L10348" t="str">
        <f t="shared" si="1072"/>
        <v>San Joaquin43948</v>
      </c>
      <c r="M10348" s="9">
        <f t="shared" si="1076"/>
        <v>236</v>
      </c>
      <c r="N10348" t="str">
        <f t="shared" si="1073"/>
        <v>San Joaquin</v>
      </c>
      <c r="O10348" s="1">
        <f t="shared" si="1074"/>
        <v>43948</v>
      </c>
      <c r="P10348">
        <f>+VLOOKUP($N10348,[1]Hoja3!$A$4:$E$349,2,0)</f>
        <v>13</v>
      </c>
      <c r="Q10348">
        <f>+VLOOKUP($N10348,[1]Hoja3!$A$4:$E$349,3,0)</f>
        <v>13129</v>
      </c>
      <c r="R10348" t="str">
        <f>+VLOOKUP($N10348,[1]Hoja3!$A$4:$E$349,4,0)</f>
        <v>Metropolitana</v>
      </c>
      <c r="S10348" t="str">
        <f t="shared" si="1075"/>
        <v>San Joaquin43948236</v>
      </c>
    </row>
    <row r="10349" spans="11:19" x14ac:dyDescent="0.3">
      <c r="K10349">
        <f t="shared" si="1071"/>
        <v>0</v>
      </c>
      <c r="L10349" t="str">
        <f t="shared" si="1072"/>
        <v>San Joaquin43948</v>
      </c>
      <c r="M10349" s="9">
        <f t="shared" si="1076"/>
        <v>237</v>
      </c>
      <c r="N10349" t="str">
        <f t="shared" si="1073"/>
        <v>San Joaquin</v>
      </c>
      <c r="O10349" s="1">
        <f t="shared" si="1074"/>
        <v>43948</v>
      </c>
      <c r="P10349">
        <f>+VLOOKUP($N10349,[1]Hoja3!$A$4:$E$349,2,0)</f>
        <v>13</v>
      </c>
      <c r="Q10349">
        <f>+VLOOKUP($N10349,[1]Hoja3!$A$4:$E$349,3,0)</f>
        <v>13129</v>
      </c>
      <c r="R10349" t="str">
        <f>+VLOOKUP($N10349,[1]Hoja3!$A$4:$E$349,4,0)</f>
        <v>Metropolitana</v>
      </c>
      <c r="S10349" t="str">
        <f t="shared" si="1075"/>
        <v>San Joaquin43948237</v>
      </c>
    </row>
    <row r="10350" spans="11:19" x14ac:dyDescent="0.3">
      <c r="K10350">
        <f t="shared" si="1071"/>
        <v>0</v>
      </c>
      <c r="L10350" t="str">
        <f t="shared" si="1072"/>
        <v>San Joaquin43948</v>
      </c>
      <c r="M10350" s="9">
        <f t="shared" si="1076"/>
        <v>238</v>
      </c>
      <c r="N10350" t="str">
        <f t="shared" si="1073"/>
        <v>San Joaquin</v>
      </c>
      <c r="O10350" s="1">
        <f t="shared" si="1074"/>
        <v>43948</v>
      </c>
      <c r="P10350">
        <f>+VLOOKUP($N10350,[1]Hoja3!$A$4:$E$349,2,0)</f>
        <v>13</v>
      </c>
      <c r="Q10350">
        <f>+VLOOKUP($N10350,[1]Hoja3!$A$4:$E$349,3,0)</f>
        <v>13129</v>
      </c>
      <c r="R10350" t="str">
        <f>+VLOOKUP($N10350,[1]Hoja3!$A$4:$E$349,4,0)</f>
        <v>Metropolitana</v>
      </c>
      <c r="S10350" t="str">
        <f t="shared" si="1075"/>
        <v>San Joaquin43948238</v>
      </c>
    </row>
    <row r="10351" spans="11:19" x14ac:dyDescent="0.3">
      <c r="K10351">
        <f t="shared" si="1071"/>
        <v>0</v>
      </c>
      <c r="L10351" t="str">
        <f t="shared" si="1072"/>
        <v>San Joaquin43948</v>
      </c>
      <c r="M10351" s="9">
        <f t="shared" si="1076"/>
        <v>239</v>
      </c>
      <c r="N10351" t="str">
        <f t="shared" si="1073"/>
        <v>San Joaquin</v>
      </c>
      <c r="O10351" s="1">
        <f t="shared" si="1074"/>
        <v>43948</v>
      </c>
      <c r="P10351">
        <f>+VLOOKUP($N10351,[1]Hoja3!$A$4:$E$349,2,0)</f>
        <v>13</v>
      </c>
      <c r="Q10351">
        <f>+VLOOKUP($N10351,[1]Hoja3!$A$4:$E$349,3,0)</f>
        <v>13129</v>
      </c>
      <c r="R10351" t="str">
        <f>+VLOOKUP($N10351,[1]Hoja3!$A$4:$E$349,4,0)</f>
        <v>Metropolitana</v>
      </c>
      <c r="S10351" t="str">
        <f t="shared" si="1075"/>
        <v>San Joaquin43948239</v>
      </c>
    </row>
    <row r="10352" spans="11:19" x14ac:dyDescent="0.3">
      <c r="K10352">
        <f t="shared" si="1071"/>
        <v>0</v>
      </c>
      <c r="L10352" t="str">
        <f t="shared" si="1072"/>
        <v>San Joaquin43948</v>
      </c>
      <c r="M10352" s="9">
        <f t="shared" si="1076"/>
        <v>240</v>
      </c>
      <c r="N10352" t="str">
        <f t="shared" si="1073"/>
        <v>San Joaquin</v>
      </c>
      <c r="O10352" s="1">
        <f t="shared" si="1074"/>
        <v>43948</v>
      </c>
      <c r="P10352">
        <f>+VLOOKUP($N10352,[1]Hoja3!$A$4:$E$349,2,0)</f>
        <v>13</v>
      </c>
      <c r="Q10352">
        <f>+VLOOKUP($N10352,[1]Hoja3!$A$4:$E$349,3,0)</f>
        <v>13129</v>
      </c>
      <c r="R10352" t="str">
        <f>+VLOOKUP($N10352,[1]Hoja3!$A$4:$E$349,4,0)</f>
        <v>Metropolitana</v>
      </c>
      <c r="S10352" t="str">
        <f t="shared" si="1075"/>
        <v>San Joaquin43948240</v>
      </c>
    </row>
    <row r="10353" spans="11:19" x14ac:dyDescent="0.3">
      <c r="K10353">
        <f t="shared" si="1071"/>
        <v>0</v>
      </c>
      <c r="L10353" t="str">
        <f t="shared" si="1072"/>
        <v>San Joaquin43948</v>
      </c>
      <c r="M10353" s="9">
        <f t="shared" si="1076"/>
        <v>241</v>
      </c>
      <c r="N10353" t="str">
        <f t="shared" si="1073"/>
        <v>San Joaquin</v>
      </c>
      <c r="O10353" s="1">
        <f t="shared" si="1074"/>
        <v>43948</v>
      </c>
      <c r="P10353">
        <f>+VLOOKUP($N10353,[1]Hoja3!$A$4:$E$349,2,0)</f>
        <v>13</v>
      </c>
      <c r="Q10353">
        <f>+VLOOKUP($N10353,[1]Hoja3!$A$4:$E$349,3,0)</f>
        <v>13129</v>
      </c>
      <c r="R10353" t="str">
        <f>+VLOOKUP($N10353,[1]Hoja3!$A$4:$E$349,4,0)</f>
        <v>Metropolitana</v>
      </c>
      <c r="S10353" t="str">
        <f t="shared" si="1075"/>
        <v>San Joaquin43948241</v>
      </c>
    </row>
    <row r="10354" spans="11:19" x14ac:dyDescent="0.3">
      <c r="K10354">
        <f t="shared" si="1071"/>
        <v>0</v>
      </c>
      <c r="L10354" t="str">
        <f t="shared" si="1072"/>
        <v>San Joaquin43948</v>
      </c>
      <c r="M10354" s="9">
        <f t="shared" si="1076"/>
        <v>242</v>
      </c>
      <c r="N10354" t="str">
        <f t="shared" si="1073"/>
        <v>San Joaquin</v>
      </c>
      <c r="O10354" s="1">
        <f t="shared" si="1074"/>
        <v>43948</v>
      </c>
      <c r="P10354">
        <f>+VLOOKUP($N10354,[1]Hoja3!$A$4:$E$349,2,0)</f>
        <v>13</v>
      </c>
      <c r="Q10354">
        <f>+VLOOKUP($N10354,[1]Hoja3!$A$4:$E$349,3,0)</f>
        <v>13129</v>
      </c>
      <c r="R10354" t="str">
        <f>+VLOOKUP($N10354,[1]Hoja3!$A$4:$E$349,4,0)</f>
        <v>Metropolitana</v>
      </c>
      <c r="S10354" t="str">
        <f t="shared" si="1075"/>
        <v>San Joaquin43948242</v>
      </c>
    </row>
    <row r="10355" spans="11:19" x14ac:dyDescent="0.3">
      <c r="K10355">
        <f t="shared" si="1071"/>
        <v>0</v>
      </c>
      <c r="L10355" t="str">
        <f t="shared" si="1072"/>
        <v>San Joaquin43948</v>
      </c>
      <c r="M10355" s="9">
        <f t="shared" si="1076"/>
        <v>243</v>
      </c>
      <c r="N10355" t="str">
        <f t="shared" si="1073"/>
        <v>San Joaquin</v>
      </c>
      <c r="O10355" s="1">
        <f t="shared" si="1074"/>
        <v>43948</v>
      </c>
      <c r="P10355">
        <f>+VLOOKUP($N10355,[1]Hoja3!$A$4:$E$349,2,0)</f>
        <v>13</v>
      </c>
      <c r="Q10355">
        <f>+VLOOKUP($N10355,[1]Hoja3!$A$4:$E$349,3,0)</f>
        <v>13129</v>
      </c>
      <c r="R10355" t="str">
        <f>+VLOOKUP($N10355,[1]Hoja3!$A$4:$E$349,4,0)</f>
        <v>Metropolitana</v>
      </c>
      <c r="S10355" t="str">
        <f t="shared" si="1075"/>
        <v>San Joaquin43948243</v>
      </c>
    </row>
    <row r="10356" spans="11:19" x14ac:dyDescent="0.3">
      <c r="K10356">
        <f t="shared" si="1071"/>
        <v>0</v>
      </c>
      <c r="L10356" t="str">
        <f t="shared" si="1072"/>
        <v>San Joaquin43948</v>
      </c>
      <c r="M10356" s="9">
        <f t="shared" si="1076"/>
        <v>244</v>
      </c>
      <c r="N10356" t="str">
        <f t="shared" si="1073"/>
        <v>San Joaquin</v>
      </c>
      <c r="O10356" s="1">
        <f t="shared" si="1074"/>
        <v>43948</v>
      </c>
      <c r="P10356">
        <f>+VLOOKUP($N10356,[1]Hoja3!$A$4:$E$349,2,0)</f>
        <v>13</v>
      </c>
      <c r="Q10356">
        <f>+VLOOKUP($N10356,[1]Hoja3!$A$4:$E$349,3,0)</f>
        <v>13129</v>
      </c>
      <c r="R10356" t="str">
        <f>+VLOOKUP($N10356,[1]Hoja3!$A$4:$E$349,4,0)</f>
        <v>Metropolitana</v>
      </c>
      <c r="S10356" t="str">
        <f t="shared" si="1075"/>
        <v>San Joaquin43948244</v>
      </c>
    </row>
    <row r="10357" spans="11:19" x14ac:dyDescent="0.3">
      <c r="K10357">
        <f t="shared" si="1071"/>
        <v>0</v>
      </c>
      <c r="L10357" t="str">
        <f t="shared" si="1072"/>
        <v>San Joaquin43948</v>
      </c>
      <c r="M10357" s="9">
        <f t="shared" si="1076"/>
        <v>245</v>
      </c>
      <c r="N10357" t="str">
        <f t="shared" si="1073"/>
        <v>San Joaquin</v>
      </c>
      <c r="O10357" s="1">
        <f t="shared" si="1074"/>
        <v>43948</v>
      </c>
      <c r="P10357">
        <f>+VLOOKUP($N10357,[1]Hoja3!$A$4:$E$349,2,0)</f>
        <v>13</v>
      </c>
      <c r="Q10357">
        <f>+VLOOKUP($N10357,[1]Hoja3!$A$4:$E$349,3,0)</f>
        <v>13129</v>
      </c>
      <c r="R10357" t="str">
        <f>+VLOOKUP($N10357,[1]Hoja3!$A$4:$E$349,4,0)</f>
        <v>Metropolitana</v>
      </c>
      <c r="S10357" t="str">
        <f t="shared" si="1075"/>
        <v>San Joaquin43948245</v>
      </c>
    </row>
    <row r="10358" spans="11:19" x14ac:dyDescent="0.3">
      <c r="K10358">
        <f t="shared" si="1071"/>
        <v>0</v>
      </c>
      <c r="L10358" t="str">
        <f t="shared" si="1072"/>
        <v>San Joaquin43948</v>
      </c>
      <c r="M10358" s="9">
        <f t="shared" si="1076"/>
        <v>246</v>
      </c>
      <c r="N10358" t="str">
        <f t="shared" si="1073"/>
        <v>San Joaquin</v>
      </c>
      <c r="O10358" s="1">
        <f t="shared" si="1074"/>
        <v>43948</v>
      </c>
      <c r="P10358">
        <f>+VLOOKUP($N10358,[1]Hoja3!$A$4:$E$349,2,0)</f>
        <v>13</v>
      </c>
      <c r="Q10358">
        <f>+VLOOKUP($N10358,[1]Hoja3!$A$4:$E$349,3,0)</f>
        <v>13129</v>
      </c>
      <c r="R10358" t="str">
        <f>+VLOOKUP($N10358,[1]Hoja3!$A$4:$E$349,4,0)</f>
        <v>Metropolitana</v>
      </c>
      <c r="S10358" t="str">
        <f t="shared" si="1075"/>
        <v>San Joaquin43948246</v>
      </c>
    </row>
    <row r="10359" spans="11:19" x14ac:dyDescent="0.3">
      <c r="K10359">
        <f t="shared" si="1071"/>
        <v>0</v>
      </c>
      <c r="L10359" t="str">
        <f t="shared" si="1072"/>
        <v>San Joaquin43948</v>
      </c>
      <c r="M10359" s="9">
        <f t="shared" si="1076"/>
        <v>247</v>
      </c>
      <c r="N10359" t="str">
        <f t="shared" si="1073"/>
        <v>San Joaquin</v>
      </c>
      <c r="O10359" s="1">
        <f t="shared" si="1074"/>
        <v>43948</v>
      </c>
      <c r="P10359">
        <f>+VLOOKUP($N10359,[1]Hoja3!$A$4:$E$349,2,0)</f>
        <v>13</v>
      </c>
      <c r="Q10359">
        <f>+VLOOKUP($N10359,[1]Hoja3!$A$4:$E$349,3,0)</f>
        <v>13129</v>
      </c>
      <c r="R10359" t="str">
        <f>+VLOOKUP($N10359,[1]Hoja3!$A$4:$E$349,4,0)</f>
        <v>Metropolitana</v>
      </c>
      <c r="S10359" t="str">
        <f t="shared" si="1075"/>
        <v>San Joaquin43948247</v>
      </c>
    </row>
    <row r="10360" spans="11:19" x14ac:dyDescent="0.3">
      <c r="K10360">
        <f t="shared" si="1071"/>
        <v>0</v>
      </c>
      <c r="L10360" t="str">
        <f t="shared" si="1072"/>
        <v>San Joaquin43948</v>
      </c>
      <c r="M10360" s="9">
        <f t="shared" si="1076"/>
        <v>248</v>
      </c>
      <c r="N10360" t="str">
        <f t="shared" si="1073"/>
        <v>San Joaquin</v>
      </c>
      <c r="O10360" s="1">
        <f t="shared" si="1074"/>
        <v>43948</v>
      </c>
      <c r="P10360">
        <f>+VLOOKUP($N10360,[1]Hoja3!$A$4:$E$349,2,0)</f>
        <v>13</v>
      </c>
      <c r="Q10360">
        <f>+VLOOKUP($N10360,[1]Hoja3!$A$4:$E$349,3,0)</f>
        <v>13129</v>
      </c>
      <c r="R10360" t="str">
        <f>+VLOOKUP($N10360,[1]Hoja3!$A$4:$E$349,4,0)</f>
        <v>Metropolitana</v>
      </c>
      <c r="S10360" t="str">
        <f t="shared" si="1075"/>
        <v>San Joaquin43948248</v>
      </c>
    </row>
    <row r="10361" spans="11:19" x14ac:dyDescent="0.3">
      <c r="K10361">
        <f t="shared" si="1071"/>
        <v>0</v>
      </c>
      <c r="L10361" t="str">
        <f t="shared" si="1072"/>
        <v>San Joaquin43948</v>
      </c>
      <c r="M10361" s="9">
        <f t="shared" si="1076"/>
        <v>249</v>
      </c>
      <c r="N10361" t="str">
        <f t="shared" si="1073"/>
        <v>San Joaquin</v>
      </c>
      <c r="O10361" s="1">
        <f t="shared" si="1074"/>
        <v>43948</v>
      </c>
      <c r="P10361">
        <f>+VLOOKUP($N10361,[1]Hoja3!$A$4:$E$349,2,0)</f>
        <v>13</v>
      </c>
      <c r="Q10361">
        <f>+VLOOKUP($N10361,[1]Hoja3!$A$4:$E$349,3,0)</f>
        <v>13129</v>
      </c>
      <c r="R10361" t="str">
        <f>+VLOOKUP($N10361,[1]Hoja3!$A$4:$E$349,4,0)</f>
        <v>Metropolitana</v>
      </c>
      <c r="S10361" t="str">
        <f t="shared" si="1075"/>
        <v>San Joaquin43948249</v>
      </c>
    </row>
    <row r="10362" spans="11:19" x14ac:dyDescent="0.3">
      <c r="K10362">
        <f t="shared" si="1071"/>
        <v>0</v>
      </c>
      <c r="L10362" t="str">
        <f t="shared" si="1072"/>
        <v>San Joaquin43948</v>
      </c>
      <c r="M10362" s="9">
        <f t="shared" si="1076"/>
        <v>250</v>
      </c>
      <c r="N10362" t="str">
        <f t="shared" si="1073"/>
        <v>San Joaquin</v>
      </c>
      <c r="O10362" s="1">
        <f t="shared" si="1074"/>
        <v>43948</v>
      </c>
      <c r="P10362">
        <f>+VLOOKUP($N10362,[1]Hoja3!$A$4:$E$349,2,0)</f>
        <v>13</v>
      </c>
      <c r="Q10362">
        <f>+VLOOKUP($N10362,[1]Hoja3!$A$4:$E$349,3,0)</f>
        <v>13129</v>
      </c>
      <c r="R10362" t="str">
        <f>+VLOOKUP($N10362,[1]Hoja3!$A$4:$E$349,4,0)</f>
        <v>Metropolitana</v>
      </c>
      <c r="S10362" t="str">
        <f t="shared" si="1075"/>
        <v>San Joaquin43948250</v>
      </c>
    </row>
    <row r="10363" spans="11:19" x14ac:dyDescent="0.3">
      <c r="K10363">
        <f t="shared" si="1071"/>
        <v>0</v>
      </c>
      <c r="L10363" t="str">
        <f t="shared" si="1072"/>
        <v>San Joaquin43948</v>
      </c>
      <c r="M10363" s="9">
        <f t="shared" si="1076"/>
        <v>251</v>
      </c>
      <c r="N10363" t="str">
        <f t="shared" si="1073"/>
        <v>San Joaquin</v>
      </c>
      <c r="O10363" s="1">
        <f t="shared" si="1074"/>
        <v>43948</v>
      </c>
      <c r="P10363">
        <f>+VLOOKUP($N10363,[1]Hoja3!$A$4:$E$349,2,0)</f>
        <v>13</v>
      </c>
      <c r="Q10363">
        <f>+VLOOKUP($N10363,[1]Hoja3!$A$4:$E$349,3,0)</f>
        <v>13129</v>
      </c>
      <c r="R10363" t="str">
        <f>+VLOOKUP($N10363,[1]Hoja3!$A$4:$E$349,4,0)</f>
        <v>Metropolitana</v>
      </c>
      <c r="S10363" t="str">
        <f t="shared" si="1075"/>
        <v>San Joaquin43948251</v>
      </c>
    </row>
    <row r="10364" spans="11:19" x14ac:dyDescent="0.3">
      <c r="K10364">
        <f t="shared" si="1071"/>
        <v>0</v>
      </c>
      <c r="L10364" t="str">
        <f t="shared" si="1072"/>
        <v>San Joaquin43948</v>
      </c>
      <c r="M10364" s="9">
        <f t="shared" si="1076"/>
        <v>252</v>
      </c>
      <c r="N10364" t="str">
        <f t="shared" si="1073"/>
        <v>San Joaquin</v>
      </c>
      <c r="O10364" s="1">
        <f t="shared" si="1074"/>
        <v>43948</v>
      </c>
      <c r="P10364">
        <f>+VLOOKUP($N10364,[1]Hoja3!$A$4:$E$349,2,0)</f>
        <v>13</v>
      </c>
      <c r="Q10364">
        <f>+VLOOKUP($N10364,[1]Hoja3!$A$4:$E$349,3,0)</f>
        <v>13129</v>
      </c>
      <c r="R10364" t="str">
        <f>+VLOOKUP($N10364,[1]Hoja3!$A$4:$E$349,4,0)</f>
        <v>Metropolitana</v>
      </c>
      <c r="S10364" t="str">
        <f t="shared" si="1075"/>
        <v>San Joaquin43948252</v>
      </c>
    </row>
    <row r="10365" spans="11:19" x14ac:dyDescent="0.3">
      <c r="K10365">
        <f t="shared" si="1071"/>
        <v>0</v>
      </c>
      <c r="L10365" t="str">
        <f t="shared" si="1072"/>
        <v>San Joaquin43948</v>
      </c>
      <c r="M10365" s="9">
        <f t="shared" si="1076"/>
        <v>253</v>
      </c>
      <c r="N10365" t="str">
        <f t="shared" si="1073"/>
        <v>San Joaquin</v>
      </c>
      <c r="O10365" s="1">
        <f t="shared" si="1074"/>
        <v>43948</v>
      </c>
      <c r="P10365">
        <f>+VLOOKUP($N10365,[1]Hoja3!$A$4:$E$349,2,0)</f>
        <v>13</v>
      </c>
      <c r="Q10365">
        <f>+VLOOKUP($N10365,[1]Hoja3!$A$4:$E$349,3,0)</f>
        <v>13129</v>
      </c>
      <c r="R10365" t="str">
        <f>+VLOOKUP($N10365,[1]Hoja3!$A$4:$E$349,4,0)</f>
        <v>Metropolitana</v>
      </c>
      <c r="S10365" t="str">
        <f t="shared" si="1075"/>
        <v>San Joaquin43948253</v>
      </c>
    </row>
    <row r="10366" spans="11:19" x14ac:dyDescent="0.3">
      <c r="K10366">
        <f t="shared" si="1071"/>
        <v>0</v>
      </c>
      <c r="L10366" t="str">
        <f t="shared" si="1072"/>
        <v>San Joaquin43948</v>
      </c>
      <c r="M10366" s="9">
        <f t="shared" si="1076"/>
        <v>254</v>
      </c>
      <c r="N10366" t="str">
        <f t="shared" si="1073"/>
        <v>San Joaquin</v>
      </c>
      <c r="O10366" s="1">
        <f t="shared" si="1074"/>
        <v>43948</v>
      </c>
      <c r="P10366">
        <f>+VLOOKUP($N10366,[1]Hoja3!$A$4:$E$349,2,0)</f>
        <v>13</v>
      </c>
      <c r="Q10366">
        <f>+VLOOKUP($N10366,[1]Hoja3!$A$4:$E$349,3,0)</f>
        <v>13129</v>
      </c>
      <c r="R10366" t="str">
        <f>+VLOOKUP($N10366,[1]Hoja3!$A$4:$E$349,4,0)</f>
        <v>Metropolitana</v>
      </c>
      <c r="S10366" t="str">
        <f t="shared" si="1075"/>
        <v>San Joaquin43948254</v>
      </c>
    </row>
    <row r="10367" spans="11:19" x14ac:dyDescent="0.3">
      <c r="K10367">
        <f t="shared" si="1071"/>
        <v>0</v>
      </c>
      <c r="L10367" t="str">
        <f t="shared" si="1072"/>
        <v>San Joaquin43948</v>
      </c>
      <c r="M10367" s="9">
        <f t="shared" si="1076"/>
        <v>255</v>
      </c>
      <c r="N10367" t="str">
        <f t="shared" si="1073"/>
        <v>San Joaquin</v>
      </c>
      <c r="O10367" s="1">
        <f t="shared" si="1074"/>
        <v>43948</v>
      </c>
      <c r="P10367">
        <f>+VLOOKUP($N10367,[1]Hoja3!$A$4:$E$349,2,0)</f>
        <v>13</v>
      </c>
      <c r="Q10367">
        <f>+VLOOKUP($N10367,[1]Hoja3!$A$4:$E$349,3,0)</f>
        <v>13129</v>
      </c>
      <c r="R10367" t="str">
        <f>+VLOOKUP($N10367,[1]Hoja3!$A$4:$E$349,4,0)</f>
        <v>Metropolitana</v>
      </c>
      <c r="S10367" t="str">
        <f t="shared" si="1075"/>
        <v>San Joaquin43948255</v>
      </c>
    </row>
    <row r="10368" spans="11:19" x14ac:dyDescent="0.3">
      <c r="K10368">
        <f t="shared" si="1071"/>
        <v>0</v>
      </c>
      <c r="L10368" t="str">
        <f t="shared" si="1072"/>
        <v>San Joaquin43948</v>
      </c>
      <c r="M10368" s="9">
        <f t="shared" si="1076"/>
        <v>256</v>
      </c>
      <c r="N10368" t="str">
        <f t="shared" si="1073"/>
        <v>San Joaquin</v>
      </c>
      <c r="O10368" s="1">
        <f t="shared" si="1074"/>
        <v>43948</v>
      </c>
      <c r="P10368">
        <f>+VLOOKUP($N10368,[1]Hoja3!$A$4:$E$349,2,0)</f>
        <v>13</v>
      </c>
      <c r="Q10368">
        <f>+VLOOKUP($N10368,[1]Hoja3!$A$4:$E$349,3,0)</f>
        <v>13129</v>
      </c>
      <c r="R10368" t="str">
        <f>+VLOOKUP($N10368,[1]Hoja3!$A$4:$E$349,4,0)</f>
        <v>Metropolitana</v>
      </c>
      <c r="S10368" t="str">
        <f t="shared" si="1075"/>
        <v>San Joaquin43948256</v>
      </c>
    </row>
    <row r="10369" spans="11:19" x14ac:dyDescent="0.3">
      <c r="K10369">
        <f t="shared" ref="K10369:K10432" si="1077">+COUNTIFS($L$6:$L$20000,B10369)</f>
        <v>0</v>
      </c>
      <c r="L10369" t="str">
        <f t="shared" ref="L10369:L10432" si="1078">+N10369&amp;O10369</f>
        <v>San Joaquin43948</v>
      </c>
      <c r="M10369" s="9">
        <f t="shared" si="1076"/>
        <v>257</v>
      </c>
      <c r="N10369" t="str">
        <f t="shared" ref="N10369:N10432" si="1079">+N10368</f>
        <v>San Joaquin</v>
      </c>
      <c r="O10369" s="1">
        <f t="shared" ref="N10369:O10432" si="1080">+O10368</f>
        <v>43948</v>
      </c>
      <c r="P10369">
        <f>+VLOOKUP($N10369,[1]Hoja3!$A$4:$E$349,2,0)</f>
        <v>13</v>
      </c>
      <c r="Q10369">
        <f>+VLOOKUP($N10369,[1]Hoja3!$A$4:$E$349,3,0)</f>
        <v>13129</v>
      </c>
      <c r="R10369" t="str">
        <f>+VLOOKUP($N10369,[1]Hoja3!$A$4:$E$349,4,0)</f>
        <v>Metropolitana</v>
      </c>
      <c r="S10369" t="str">
        <f t="shared" ref="S10369:S10432" si="1081">+N10369&amp;O10369&amp;M10369</f>
        <v>San Joaquin43948257</v>
      </c>
    </row>
    <row r="10370" spans="11:19" x14ac:dyDescent="0.3">
      <c r="K10370">
        <f t="shared" si="1077"/>
        <v>0</v>
      </c>
      <c r="L10370" t="str">
        <f t="shared" si="1078"/>
        <v>San Joaquin43948</v>
      </c>
      <c r="M10370" s="9">
        <f t="shared" si="1076"/>
        <v>258</v>
      </c>
      <c r="N10370" t="str">
        <f t="shared" si="1079"/>
        <v>San Joaquin</v>
      </c>
      <c r="O10370" s="1">
        <f t="shared" si="1080"/>
        <v>43948</v>
      </c>
      <c r="P10370">
        <f>+VLOOKUP($N10370,[1]Hoja3!$A$4:$E$349,2,0)</f>
        <v>13</v>
      </c>
      <c r="Q10370">
        <f>+VLOOKUP($N10370,[1]Hoja3!$A$4:$E$349,3,0)</f>
        <v>13129</v>
      </c>
      <c r="R10370" t="str">
        <f>+VLOOKUP($N10370,[1]Hoja3!$A$4:$E$349,4,0)</f>
        <v>Metropolitana</v>
      </c>
      <c r="S10370" t="str">
        <f t="shared" si="1081"/>
        <v>San Joaquin43948258</v>
      </c>
    </row>
    <row r="10371" spans="11:19" x14ac:dyDescent="0.3">
      <c r="K10371">
        <f t="shared" si="1077"/>
        <v>0</v>
      </c>
      <c r="L10371" t="str">
        <f t="shared" si="1078"/>
        <v>San Joaquin43948</v>
      </c>
      <c r="M10371" s="9">
        <f t="shared" si="1076"/>
        <v>259</v>
      </c>
      <c r="N10371" t="str">
        <f t="shared" si="1079"/>
        <v>San Joaquin</v>
      </c>
      <c r="O10371" s="1">
        <f t="shared" si="1080"/>
        <v>43948</v>
      </c>
      <c r="P10371">
        <f>+VLOOKUP($N10371,[1]Hoja3!$A$4:$E$349,2,0)</f>
        <v>13</v>
      </c>
      <c r="Q10371">
        <f>+VLOOKUP($N10371,[1]Hoja3!$A$4:$E$349,3,0)</f>
        <v>13129</v>
      </c>
      <c r="R10371" t="str">
        <f>+VLOOKUP($N10371,[1]Hoja3!$A$4:$E$349,4,0)</f>
        <v>Metropolitana</v>
      </c>
      <c r="S10371" t="str">
        <f t="shared" si="1081"/>
        <v>San Joaquin43948259</v>
      </c>
    </row>
    <row r="10372" spans="11:19" x14ac:dyDescent="0.3">
      <c r="K10372">
        <f t="shared" si="1077"/>
        <v>0</v>
      </c>
      <c r="L10372" t="str">
        <f t="shared" si="1078"/>
        <v>San Joaquin43948</v>
      </c>
      <c r="M10372" s="9">
        <f t="shared" si="1076"/>
        <v>260</v>
      </c>
      <c r="N10372" t="str">
        <f t="shared" si="1079"/>
        <v>San Joaquin</v>
      </c>
      <c r="O10372" s="1">
        <f t="shared" si="1080"/>
        <v>43948</v>
      </c>
      <c r="P10372">
        <f>+VLOOKUP($N10372,[1]Hoja3!$A$4:$E$349,2,0)</f>
        <v>13</v>
      </c>
      <c r="Q10372">
        <f>+VLOOKUP($N10372,[1]Hoja3!$A$4:$E$349,3,0)</f>
        <v>13129</v>
      </c>
      <c r="R10372" t="str">
        <f>+VLOOKUP($N10372,[1]Hoja3!$A$4:$E$349,4,0)</f>
        <v>Metropolitana</v>
      </c>
      <c r="S10372" t="str">
        <f t="shared" si="1081"/>
        <v>San Joaquin43948260</v>
      </c>
    </row>
    <row r="10373" spans="11:19" x14ac:dyDescent="0.3">
      <c r="K10373">
        <f t="shared" si="1077"/>
        <v>0</v>
      </c>
      <c r="L10373" t="str">
        <f t="shared" si="1078"/>
        <v>San Joaquin43948</v>
      </c>
      <c r="M10373" s="9">
        <f t="shared" si="1076"/>
        <v>261</v>
      </c>
      <c r="N10373" t="str">
        <f t="shared" si="1079"/>
        <v>San Joaquin</v>
      </c>
      <c r="O10373" s="1">
        <f t="shared" si="1080"/>
        <v>43948</v>
      </c>
      <c r="P10373">
        <f>+VLOOKUP($N10373,[1]Hoja3!$A$4:$E$349,2,0)</f>
        <v>13</v>
      </c>
      <c r="Q10373">
        <f>+VLOOKUP($N10373,[1]Hoja3!$A$4:$E$349,3,0)</f>
        <v>13129</v>
      </c>
      <c r="R10373" t="str">
        <f>+VLOOKUP($N10373,[1]Hoja3!$A$4:$E$349,4,0)</f>
        <v>Metropolitana</v>
      </c>
      <c r="S10373" t="str">
        <f t="shared" si="1081"/>
        <v>San Joaquin43948261</v>
      </c>
    </row>
    <row r="10374" spans="11:19" x14ac:dyDescent="0.3">
      <c r="K10374">
        <f t="shared" si="1077"/>
        <v>0</v>
      </c>
      <c r="L10374" t="str">
        <f t="shared" si="1078"/>
        <v>San Joaquin43948</v>
      </c>
      <c r="M10374" s="9">
        <f t="shared" si="1076"/>
        <v>262</v>
      </c>
      <c r="N10374" t="str">
        <f t="shared" si="1079"/>
        <v>San Joaquin</v>
      </c>
      <c r="O10374" s="1">
        <f t="shared" si="1080"/>
        <v>43948</v>
      </c>
      <c r="P10374">
        <f>+VLOOKUP($N10374,[1]Hoja3!$A$4:$E$349,2,0)</f>
        <v>13</v>
      </c>
      <c r="Q10374">
        <f>+VLOOKUP($N10374,[1]Hoja3!$A$4:$E$349,3,0)</f>
        <v>13129</v>
      </c>
      <c r="R10374" t="str">
        <f>+VLOOKUP($N10374,[1]Hoja3!$A$4:$E$349,4,0)</f>
        <v>Metropolitana</v>
      </c>
      <c r="S10374" t="str">
        <f t="shared" si="1081"/>
        <v>San Joaquin43948262</v>
      </c>
    </row>
    <row r="10375" spans="11:19" x14ac:dyDescent="0.3">
      <c r="K10375">
        <f t="shared" si="1077"/>
        <v>0</v>
      </c>
      <c r="L10375" t="str">
        <f t="shared" si="1078"/>
        <v>San Joaquin43948</v>
      </c>
      <c r="M10375" s="9">
        <f t="shared" si="1076"/>
        <v>263</v>
      </c>
      <c r="N10375" t="str">
        <f t="shared" si="1079"/>
        <v>San Joaquin</v>
      </c>
      <c r="O10375" s="1">
        <f t="shared" si="1080"/>
        <v>43948</v>
      </c>
      <c r="P10375">
        <f>+VLOOKUP($N10375,[1]Hoja3!$A$4:$E$349,2,0)</f>
        <v>13</v>
      </c>
      <c r="Q10375">
        <f>+VLOOKUP($N10375,[1]Hoja3!$A$4:$E$349,3,0)</f>
        <v>13129</v>
      </c>
      <c r="R10375" t="str">
        <f>+VLOOKUP($N10375,[1]Hoja3!$A$4:$E$349,4,0)</f>
        <v>Metropolitana</v>
      </c>
      <c r="S10375" t="str">
        <f t="shared" si="1081"/>
        <v>San Joaquin43948263</v>
      </c>
    </row>
    <row r="10376" spans="11:19" x14ac:dyDescent="0.3">
      <c r="K10376">
        <f t="shared" si="1077"/>
        <v>0</v>
      </c>
      <c r="L10376" t="str">
        <f t="shared" si="1078"/>
        <v>San Joaquin43948</v>
      </c>
      <c r="M10376" s="9">
        <f t="shared" si="1076"/>
        <v>264</v>
      </c>
      <c r="N10376" t="str">
        <f t="shared" si="1079"/>
        <v>San Joaquin</v>
      </c>
      <c r="O10376" s="1">
        <f t="shared" si="1080"/>
        <v>43948</v>
      </c>
      <c r="P10376">
        <f>+VLOOKUP($N10376,[1]Hoja3!$A$4:$E$349,2,0)</f>
        <v>13</v>
      </c>
      <c r="Q10376">
        <f>+VLOOKUP($N10376,[1]Hoja3!$A$4:$E$349,3,0)</f>
        <v>13129</v>
      </c>
      <c r="R10376" t="str">
        <f>+VLOOKUP($N10376,[1]Hoja3!$A$4:$E$349,4,0)</f>
        <v>Metropolitana</v>
      </c>
      <c r="S10376" t="str">
        <f t="shared" si="1081"/>
        <v>San Joaquin43948264</v>
      </c>
    </row>
    <row r="10377" spans="11:19" x14ac:dyDescent="0.3">
      <c r="K10377">
        <f t="shared" si="1077"/>
        <v>0</v>
      </c>
      <c r="L10377" t="str">
        <f t="shared" si="1078"/>
        <v>San Joaquin43948</v>
      </c>
      <c r="M10377" s="9">
        <f t="shared" si="1076"/>
        <v>265</v>
      </c>
      <c r="N10377" t="str">
        <f t="shared" si="1079"/>
        <v>San Joaquin</v>
      </c>
      <c r="O10377" s="1">
        <f t="shared" si="1080"/>
        <v>43948</v>
      </c>
      <c r="P10377">
        <f>+VLOOKUP($N10377,[1]Hoja3!$A$4:$E$349,2,0)</f>
        <v>13</v>
      </c>
      <c r="Q10377">
        <f>+VLOOKUP($N10377,[1]Hoja3!$A$4:$E$349,3,0)</f>
        <v>13129</v>
      </c>
      <c r="R10377" t="str">
        <f>+VLOOKUP($N10377,[1]Hoja3!$A$4:$E$349,4,0)</f>
        <v>Metropolitana</v>
      </c>
      <c r="S10377" t="str">
        <f t="shared" si="1081"/>
        <v>San Joaquin43948265</v>
      </c>
    </row>
    <row r="10378" spans="11:19" x14ac:dyDescent="0.3">
      <c r="K10378">
        <f t="shared" si="1077"/>
        <v>0</v>
      </c>
      <c r="L10378" t="str">
        <f t="shared" si="1078"/>
        <v>San Joaquin43948</v>
      </c>
      <c r="M10378" s="9">
        <f t="shared" si="1076"/>
        <v>266</v>
      </c>
      <c r="N10378" t="str">
        <f t="shared" si="1079"/>
        <v>San Joaquin</v>
      </c>
      <c r="O10378" s="1">
        <f t="shared" si="1080"/>
        <v>43948</v>
      </c>
      <c r="P10378">
        <f>+VLOOKUP($N10378,[1]Hoja3!$A$4:$E$349,2,0)</f>
        <v>13</v>
      </c>
      <c r="Q10378">
        <f>+VLOOKUP($N10378,[1]Hoja3!$A$4:$E$349,3,0)</f>
        <v>13129</v>
      </c>
      <c r="R10378" t="str">
        <f>+VLOOKUP($N10378,[1]Hoja3!$A$4:$E$349,4,0)</f>
        <v>Metropolitana</v>
      </c>
      <c r="S10378" t="str">
        <f t="shared" si="1081"/>
        <v>San Joaquin43948266</v>
      </c>
    </row>
    <row r="10379" spans="11:19" x14ac:dyDescent="0.3">
      <c r="K10379">
        <f t="shared" si="1077"/>
        <v>0</v>
      </c>
      <c r="L10379" t="str">
        <f t="shared" si="1078"/>
        <v>San Joaquin43948</v>
      </c>
      <c r="M10379" s="9">
        <f t="shared" si="1076"/>
        <v>267</v>
      </c>
      <c r="N10379" t="str">
        <f t="shared" si="1079"/>
        <v>San Joaquin</v>
      </c>
      <c r="O10379" s="1">
        <f t="shared" si="1080"/>
        <v>43948</v>
      </c>
      <c r="P10379">
        <f>+VLOOKUP($N10379,[1]Hoja3!$A$4:$E$349,2,0)</f>
        <v>13</v>
      </c>
      <c r="Q10379">
        <f>+VLOOKUP($N10379,[1]Hoja3!$A$4:$E$349,3,0)</f>
        <v>13129</v>
      </c>
      <c r="R10379" t="str">
        <f>+VLOOKUP($N10379,[1]Hoja3!$A$4:$E$349,4,0)</f>
        <v>Metropolitana</v>
      </c>
      <c r="S10379" t="str">
        <f t="shared" si="1081"/>
        <v>San Joaquin43948267</v>
      </c>
    </row>
    <row r="10380" spans="11:19" x14ac:dyDescent="0.3">
      <c r="K10380">
        <f t="shared" si="1077"/>
        <v>0</v>
      </c>
      <c r="L10380" t="str">
        <f t="shared" si="1078"/>
        <v>San Joaquin43948</v>
      </c>
      <c r="M10380" s="9">
        <f t="shared" si="1076"/>
        <v>268</v>
      </c>
      <c r="N10380" t="str">
        <f t="shared" si="1079"/>
        <v>San Joaquin</v>
      </c>
      <c r="O10380" s="1">
        <f t="shared" si="1080"/>
        <v>43948</v>
      </c>
      <c r="P10380">
        <f>+VLOOKUP($N10380,[1]Hoja3!$A$4:$E$349,2,0)</f>
        <v>13</v>
      </c>
      <c r="Q10380">
        <f>+VLOOKUP($N10380,[1]Hoja3!$A$4:$E$349,3,0)</f>
        <v>13129</v>
      </c>
      <c r="R10380" t="str">
        <f>+VLOOKUP($N10380,[1]Hoja3!$A$4:$E$349,4,0)</f>
        <v>Metropolitana</v>
      </c>
      <c r="S10380" t="str">
        <f t="shared" si="1081"/>
        <v>San Joaquin43948268</v>
      </c>
    </row>
    <row r="10381" spans="11:19" x14ac:dyDescent="0.3">
      <c r="K10381">
        <f t="shared" si="1077"/>
        <v>0</v>
      </c>
      <c r="L10381" t="str">
        <f t="shared" si="1078"/>
        <v>San Joaquin43948</v>
      </c>
      <c r="M10381" s="9">
        <f t="shared" si="1076"/>
        <v>269</v>
      </c>
      <c r="N10381" t="str">
        <f t="shared" si="1079"/>
        <v>San Joaquin</v>
      </c>
      <c r="O10381" s="1">
        <f t="shared" si="1080"/>
        <v>43948</v>
      </c>
      <c r="P10381">
        <f>+VLOOKUP($N10381,[1]Hoja3!$A$4:$E$349,2,0)</f>
        <v>13</v>
      </c>
      <c r="Q10381">
        <f>+VLOOKUP($N10381,[1]Hoja3!$A$4:$E$349,3,0)</f>
        <v>13129</v>
      </c>
      <c r="R10381" t="str">
        <f>+VLOOKUP($N10381,[1]Hoja3!$A$4:$E$349,4,0)</f>
        <v>Metropolitana</v>
      </c>
      <c r="S10381" t="str">
        <f t="shared" si="1081"/>
        <v>San Joaquin43948269</v>
      </c>
    </row>
    <row r="10382" spans="11:19" x14ac:dyDescent="0.3">
      <c r="K10382">
        <f t="shared" si="1077"/>
        <v>0</v>
      </c>
      <c r="L10382" t="str">
        <f t="shared" si="1078"/>
        <v>San Joaquin43948</v>
      </c>
      <c r="M10382" s="9">
        <f t="shared" si="1076"/>
        <v>270</v>
      </c>
      <c r="N10382" t="str">
        <f t="shared" si="1079"/>
        <v>San Joaquin</v>
      </c>
      <c r="O10382" s="1">
        <f t="shared" si="1080"/>
        <v>43948</v>
      </c>
      <c r="P10382">
        <f>+VLOOKUP($N10382,[1]Hoja3!$A$4:$E$349,2,0)</f>
        <v>13</v>
      </c>
      <c r="Q10382">
        <f>+VLOOKUP($N10382,[1]Hoja3!$A$4:$E$349,3,0)</f>
        <v>13129</v>
      </c>
      <c r="R10382" t="str">
        <f>+VLOOKUP($N10382,[1]Hoja3!$A$4:$E$349,4,0)</f>
        <v>Metropolitana</v>
      </c>
      <c r="S10382" t="str">
        <f t="shared" si="1081"/>
        <v>San Joaquin43948270</v>
      </c>
    </row>
    <row r="10383" spans="11:19" x14ac:dyDescent="0.3">
      <c r="K10383">
        <f t="shared" si="1077"/>
        <v>0</v>
      </c>
      <c r="L10383" t="str">
        <f t="shared" si="1078"/>
        <v>San Joaquin43948</v>
      </c>
      <c r="M10383" s="9">
        <f t="shared" si="1076"/>
        <v>271</v>
      </c>
      <c r="N10383" t="str">
        <f t="shared" si="1079"/>
        <v>San Joaquin</v>
      </c>
      <c r="O10383" s="1">
        <f t="shared" si="1080"/>
        <v>43948</v>
      </c>
      <c r="P10383">
        <f>+VLOOKUP($N10383,[1]Hoja3!$A$4:$E$349,2,0)</f>
        <v>13</v>
      </c>
      <c r="Q10383">
        <f>+VLOOKUP($N10383,[1]Hoja3!$A$4:$E$349,3,0)</f>
        <v>13129</v>
      </c>
      <c r="R10383" t="str">
        <f>+VLOOKUP($N10383,[1]Hoja3!$A$4:$E$349,4,0)</f>
        <v>Metropolitana</v>
      </c>
      <c r="S10383" t="str">
        <f t="shared" si="1081"/>
        <v>San Joaquin43948271</v>
      </c>
    </row>
    <row r="10384" spans="11:19" x14ac:dyDescent="0.3">
      <c r="K10384">
        <f t="shared" si="1077"/>
        <v>0</v>
      </c>
      <c r="L10384" t="str">
        <f t="shared" si="1078"/>
        <v>San Joaquin43948</v>
      </c>
      <c r="M10384" s="9">
        <f t="shared" si="1076"/>
        <v>272</v>
      </c>
      <c r="N10384" t="str">
        <f t="shared" si="1079"/>
        <v>San Joaquin</v>
      </c>
      <c r="O10384" s="1">
        <f t="shared" si="1080"/>
        <v>43948</v>
      </c>
      <c r="P10384">
        <f>+VLOOKUP($N10384,[1]Hoja3!$A$4:$E$349,2,0)</f>
        <v>13</v>
      </c>
      <c r="Q10384">
        <f>+VLOOKUP($N10384,[1]Hoja3!$A$4:$E$349,3,0)</f>
        <v>13129</v>
      </c>
      <c r="R10384" t="str">
        <f>+VLOOKUP($N10384,[1]Hoja3!$A$4:$E$349,4,0)</f>
        <v>Metropolitana</v>
      </c>
      <c r="S10384" t="str">
        <f t="shared" si="1081"/>
        <v>San Joaquin43948272</v>
      </c>
    </row>
    <row r="10385" spans="11:19" x14ac:dyDescent="0.3">
      <c r="K10385">
        <f t="shared" si="1077"/>
        <v>0</v>
      </c>
      <c r="L10385" t="str">
        <f t="shared" si="1078"/>
        <v>San Joaquin43948</v>
      </c>
      <c r="M10385" s="9">
        <f t="shared" si="1076"/>
        <v>273</v>
      </c>
      <c r="N10385" t="str">
        <f t="shared" si="1079"/>
        <v>San Joaquin</v>
      </c>
      <c r="O10385" s="1">
        <f t="shared" si="1080"/>
        <v>43948</v>
      </c>
      <c r="P10385">
        <f>+VLOOKUP($N10385,[1]Hoja3!$A$4:$E$349,2,0)</f>
        <v>13</v>
      </c>
      <c r="Q10385">
        <f>+VLOOKUP($N10385,[1]Hoja3!$A$4:$E$349,3,0)</f>
        <v>13129</v>
      </c>
      <c r="R10385" t="str">
        <f>+VLOOKUP($N10385,[1]Hoja3!$A$4:$E$349,4,0)</f>
        <v>Metropolitana</v>
      </c>
      <c r="S10385" t="str">
        <f t="shared" si="1081"/>
        <v>San Joaquin43948273</v>
      </c>
    </row>
    <row r="10386" spans="11:19" x14ac:dyDescent="0.3">
      <c r="K10386">
        <f t="shared" si="1077"/>
        <v>0</v>
      </c>
      <c r="L10386" t="str">
        <f t="shared" si="1078"/>
        <v>San Joaquin43948</v>
      </c>
      <c r="M10386" s="9">
        <f t="shared" si="1076"/>
        <v>274</v>
      </c>
      <c r="N10386" t="str">
        <f t="shared" si="1079"/>
        <v>San Joaquin</v>
      </c>
      <c r="O10386" s="1">
        <f t="shared" si="1080"/>
        <v>43948</v>
      </c>
      <c r="P10386">
        <f>+VLOOKUP($N10386,[1]Hoja3!$A$4:$E$349,2,0)</f>
        <v>13</v>
      </c>
      <c r="Q10386">
        <f>+VLOOKUP($N10386,[1]Hoja3!$A$4:$E$349,3,0)</f>
        <v>13129</v>
      </c>
      <c r="R10386" t="str">
        <f>+VLOOKUP($N10386,[1]Hoja3!$A$4:$E$349,4,0)</f>
        <v>Metropolitana</v>
      </c>
      <c r="S10386" t="str">
        <f t="shared" si="1081"/>
        <v>San Joaquin43948274</v>
      </c>
    </row>
    <row r="10387" spans="11:19" x14ac:dyDescent="0.3">
      <c r="K10387">
        <f t="shared" si="1077"/>
        <v>0</v>
      </c>
      <c r="L10387" t="str">
        <f t="shared" si="1078"/>
        <v>San Joaquin43948</v>
      </c>
      <c r="M10387" s="9">
        <f t="shared" si="1076"/>
        <v>275</v>
      </c>
      <c r="N10387" t="str">
        <f t="shared" si="1079"/>
        <v>San Joaquin</v>
      </c>
      <c r="O10387" s="1">
        <f t="shared" si="1080"/>
        <v>43948</v>
      </c>
      <c r="P10387">
        <f>+VLOOKUP($N10387,[1]Hoja3!$A$4:$E$349,2,0)</f>
        <v>13</v>
      </c>
      <c r="Q10387">
        <f>+VLOOKUP($N10387,[1]Hoja3!$A$4:$E$349,3,0)</f>
        <v>13129</v>
      </c>
      <c r="R10387" t="str">
        <f>+VLOOKUP($N10387,[1]Hoja3!$A$4:$E$349,4,0)</f>
        <v>Metropolitana</v>
      </c>
      <c r="S10387" t="str">
        <f t="shared" si="1081"/>
        <v>San Joaquin43948275</v>
      </c>
    </row>
    <row r="10388" spans="11:19" x14ac:dyDescent="0.3">
      <c r="K10388">
        <f t="shared" si="1077"/>
        <v>0</v>
      </c>
      <c r="L10388" t="str">
        <f t="shared" si="1078"/>
        <v>San Joaquin43948</v>
      </c>
      <c r="M10388" s="9">
        <f t="shared" si="1076"/>
        <v>276</v>
      </c>
      <c r="N10388" t="str">
        <f t="shared" si="1079"/>
        <v>San Joaquin</v>
      </c>
      <c r="O10388" s="1">
        <f t="shared" si="1080"/>
        <v>43948</v>
      </c>
      <c r="P10388">
        <f>+VLOOKUP($N10388,[1]Hoja3!$A$4:$E$349,2,0)</f>
        <v>13</v>
      </c>
      <c r="Q10388">
        <f>+VLOOKUP($N10388,[1]Hoja3!$A$4:$E$349,3,0)</f>
        <v>13129</v>
      </c>
      <c r="R10388" t="str">
        <f>+VLOOKUP($N10388,[1]Hoja3!$A$4:$E$349,4,0)</f>
        <v>Metropolitana</v>
      </c>
      <c r="S10388" t="str">
        <f t="shared" si="1081"/>
        <v>San Joaquin43948276</v>
      </c>
    </row>
    <row r="10389" spans="11:19" x14ac:dyDescent="0.3">
      <c r="K10389">
        <f t="shared" si="1077"/>
        <v>0</v>
      </c>
      <c r="L10389" t="str">
        <f t="shared" si="1078"/>
        <v>San Joaquin43948</v>
      </c>
      <c r="M10389" s="9">
        <f t="shared" si="1076"/>
        <v>277</v>
      </c>
      <c r="N10389" t="str">
        <f t="shared" si="1079"/>
        <v>San Joaquin</v>
      </c>
      <c r="O10389" s="1">
        <f t="shared" si="1080"/>
        <v>43948</v>
      </c>
      <c r="P10389">
        <f>+VLOOKUP($N10389,[1]Hoja3!$A$4:$E$349,2,0)</f>
        <v>13</v>
      </c>
      <c r="Q10389">
        <f>+VLOOKUP($N10389,[1]Hoja3!$A$4:$E$349,3,0)</f>
        <v>13129</v>
      </c>
      <c r="R10389" t="str">
        <f>+VLOOKUP($N10389,[1]Hoja3!$A$4:$E$349,4,0)</f>
        <v>Metropolitana</v>
      </c>
      <c r="S10389" t="str">
        <f t="shared" si="1081"/>
        <v>San Joaquin43948277</v>
      </c>
    </row>
    <row r="10390" spans="11:19" x14ac:dyDescent="0.3">
      <c r="K10390">
        <f t="shared" si="1077"/>
        <v>0</v>
      </c>
      <c r="L10390" t="str">
        <f t="shared" si="1078"/>
        <v>San Joaquin43948</v>
      </c>
      <c r="M10390" s="9">
        <f t="shared" si="1076"/>
        <v>278</v>
      </c>
      <c r="N10390" t="str">
        <f t="shared" si="1079"/>
        <v>San Joaquin</v>
      </c>
      <c r="O10390" s="1">
        <f t="shared" si="1080"/>
        <v>43948</v>
      </c>
      <c r="P10390">
        <f>+VLOOKUP($N10390,[1]Hoja3!$A$4:$E$349,2,0)</f>
        <v>13</v>
      </c>
      <c r="Q10390">
        <f>+VLOOKUP($N10390,[1]Hoja3!$A$4:$E$349,3,0)</f>
        <v>13129</v>
      </c>
      <c r="R10390" t="str">
        <f>+VLOOKUP($N10390,[1]Hoja3!$A$4:$E$349,4,0)</f>
        <v>Metropolitana</v>
      </c>
      <c r="S10390" t="str">
        <f t="shared" si="1081"/>
        <v>San Joaquin43948278</v>
      </c>
    </row>
    <row r="10391" spans="11:19" x14ac:dyDescent="0.3">
      <c r="K10391">
        <f t="shared" si="1077"/>
        <v>0</v>
      </c>
      <c r="L10391" t="str">
        <f t="shared" si="1078"/>
        <v>San Joaquin43948</v>
      </c>
      <c r="M10391" s="9">
        <f t="shared" si="1076"/>
        <v>279</v>
      </c>
      <c r="N10391" t="str">
        <f t="shared" si="1079"/>
        <v>San Joaquin</v>
      </c>
      <c r="O10391" s="1">
        <f t="shared" si="1080"/>
        <v>43948</v>
      </c>
      <c r="P10391">
        <f>+VLOOKUP($N10391,[1]Hoja3!$A$4:$E$349,2,0)</f>
        <v>13</v>
      </c>
      <c r="Q10391">
        <f>+VLOOKUP($N10391,[1]Hoja3!$A$4:$E$349,3,0)</f>
        <v>13129</v>
      </c>
      <c r="R10391" t="str">
        <f>+VLOOKUP($N10391,[1]Hoja3!$A$4:$E$349,4,0)</f>
        <v>Metropolitana</v>
      </c>
      <c r="S10391" t="str">
        <f t="shared" si="1081"/>
        <v>San Joaquin43948279</v>
      </c>
    </row>
    <row r="10392" spans="11:19" x14ac:dyDescent="0.3">
      <c r="K10392">
        <f t="shared" si="1077"/>
        <v>0</v>
      </c>
      <c r="L10392" t="str">
        <f t="shared" si="1078"/>
        <v>San Joaquin43948</v>
      </c>
      <c r="M10392" s="9">
        <f t="shared" si="1076"/>
        <v>280</v>
      </c>
      <c r="N10392" t="str">
        <f t="shared" si="1079"/>
        <v>San Joaquin</v>
      </c>
      <c r="O10392" s="1">
        <f t="shared" si="1080"/>
        <v>43948</v>
      </c>
      <c r="P10392">
        <f>+VLOOKUP($N10392,[1]Hoja3!$A$4:$E$349,2,0)</f>
        <v>13</v>
      </c>
      <c r="Q10392">
        <f>+VLOOKUP($N10392,[1]Hoja3!$A$4:$E$349,3,0)</f>
        <v>13129</v>
      </c>
      <c r="R10392" t="str">
        <f>+VLOOKUP($N10392,[1]Hoja3!$A$4:$E$349,4,0)</f>
        <v>Metropolitana</v>
      </c>
      <c r="S10392" t="str">
        <f t="shared" si="1081"/>
        <v>San Joaquin43948280</v>
      </c>
    </row>
    <row r="10393" spans="11:19" x14ac:dyDescent="0.3">
      <c r="K10393">
        <f t="shared" si="1077"/>
        <v>0</v>
      </c>
      <c r="L10393" t="str">
        <f t="shared" si="1078"/>
        <v>San Joaquin43948</v>
      </c>
      <c r="M10393" s="9">
        <f t="shared" si="1076"/>
        <v>281</v>
      </c>
      <c r="N10393" t="str">
        <f t="shared" si="1079"/>
        <v>San Joaquin</v>
      </c>
      <c r="O10393" s="1">
        <f t="shared" si="1080"/>
        <v>43948</v>
      </c>
      <c r="P10393">
        <f>+VLOOKUP($N10393,[1]Hoja3!$A$4:$E$349,2,0)</f>
        <v>13</v>
      </c>
      <c r="Q10393">
        <f>+VLOOKUP($N10393,[1]Hoja3!$A$4:$E$349,3,0)</f>
        <v>13129</v>
      </c>
      <c r="R10393" t="str">
        <f>+VLOOKUP($N10393,[1]Hoja3!$A$4:$E$349,4,0)</f>
        <v>Metropolitana</v>
      </c>
      <c r="S10393" t="str">
        <f t="shared" si="1081"/>
        <v>San Joaquin43948281</v>
      </c>
    </row>
    <row r="10394" spans="11:19" x14ac:dyDescent="0.3">
      <c r="K10394">
        <f t="shared" si="1077"/>
        <v>0</v>
      </c>
      <c r="L10394" t="str">
        <f t="shared" si="1078"/>
        <v>San Joaquin43948</v>
      </c>
      <c r="M10394" s="9">
        <f t="shared" si="1076"/>
        <v>282</v>
      </c>
      <c r="N10394" t="str">
        <f t="shared" si="1079"/>
        <v>San Joaquin</v>
      </c>
      <c r="O10394" s="1">
        <f t="shared" si="1080"/>
        <v>43948</v>
      </c>
      <c r="P10394">
        <f>+VLOOKUP($N10394,[1]Hoja3!$A$4:$E$349,2,0)</f>
        <v>13</v>
      </c>
      <c r="Q10394">
        <f>+VLOOKUP($N10394,[1]Hoja3!$A$4:$E$349,3,0)</f>
        <v>13129</v>
      </c>
      <c r="R10394" t="str">
        <f>+VLOOKUP($N10394,[1]Hoja3!$A$4:$E$349,4,0)</f>
        <v>Metropolitana</v>
      </c>
      <c r="S10394" t="str">
        <f t="shared" si="1081"/>
        <v>San Joaquin43948282</v>
      </c>
    </row>
    <row r="10395" spans="11:19" x14ac:dyDescent="0.3">
      <c r="K10395">
        <f t="shared" si="1077"/>
        <v>0</v>
      </c>
      <c r="L10395" t="str">
        <f t="shared" si="1078"/>
        <v>San Joaquin43948</v>
      </c>
      <c r="M10395" s="9">
        <f t="shared" si="1076"/>
        <v>283</v>
      </c>
      <c r="N10395" t="str">
        <f t="shared" si="1079"/>
        <v>San Joaquin</v>
      </c>
      <c r="O10395" s="1">
        <f t="shared" si="1080"/>
        <v>43948</v>
      </c>
      <c r="P10395">
        <f>+VLOOKUP($N10395,[1]Hoja3!$A$4:$E$349,2,0)</f>
        <v>13</v>
      </c>
      <c r="Q10395">
        <f>+VLOOKUP($N10395,[1]Hoja3!$A$4:$E$349,3,0)</f>
        <v>13129</v>
      </c>
      <c r="R10395" t="str">
        <f>+VLOOKUP($N10395,[1]Hoja3!$A$4:$E$349,4,0)</f>
        <v>Metropolitana</v>
      </c>
      <c r="S10395" t="str">
        <f t="shared" si="1081"/>
        <v>San Joaquin43948283</v>
      </c>
    </row>
    <row r="10396" spans="11:19" x14ac:dyDescent="0.3">
      <c r="K10396">
        <f t="shared" si="1077"/>
        <v>0</v>
      </c>
      <c r="L10396" t="str">
        <f t="shared" si="1078"/>
        <v>San Joaquin43948</v>
      </c>
      <c r="M10396" s="9">
        <f t="shared" si="1076"/>
        <v>284</v>
      </c>
      <c r="N10396" t="str">
        <f t="shared" si="1079"/>
        <v>San Joaquin</v>
      </c>
      <c r="O10396" s="1">
        <f t="shared" si="1080"/>
        <v>43948</v>
      </c>
      <c r="P10396">
        <f>+VLOOKUP($N10396,[1]Hoja3!$A$4:$E$349,2,0)</f>
        <v>13</v>
      </c>
      <c r="Q10396">
        <f>+VLOOKUP($N10396,[1]Hoja3!$A$4:$E$349,3,0)</f>
        <v>13129</v>
      </c>
      <c r="R10396" t="str">
        <f>+VLOOKUP($N10396,[1]Hoja3!$A$4:$E$349,4,0)</f>
        <v>Metropolitana</v>
      </c>
      <c r="S10396" t="str">
        <f t="shared" si="1081"/>
        <v>San Joaquin43948284</v>
      </c>
    </row>
    <row r="10397" spans="11:19" x14ac:dyDescent="0.3">
      <c r="K10397">
        <f t="shared" si="1077"/>
        <v>0</v>
      </c>
      <c r="L10397" t="str">
        <f t="shared" si="1078"/>
        <v>San Joaquin43948</v>
      </c>
      <c r="M10397" s="9">
        <f t="shared" si="1076"/>
        <v>285</v>
      </c>
      <c r="N10397" t="str">
        <f t="shared" si="1079"/>
        <v>San Joaquin</v>
      </c>
      <c r="O10397" s="1">
        <f t="shared" si="1080"/>
        <v>43948</v>
      </c>
      <c r="P10397">
        <f>+VLOOKUP($N10397,[1]Hoja3!$A$4:$E$349,2,0)</f>
        <v>13</v>
      </c>
      <c r="Q10397">
        <f>+VLOOKUP($N10397,[1]Hoja3!$A$4:$E$349,3,0)</f>
        <v>13129</v>
      </c>
      <c r="R10397" t="str">
        <f>+VLOOKUP($N10397,[1]Hoja3!$A$4:$E$349,4,0)</f>
        <v>Metropolitana</v>
      </c>
      <c r="S10397" t="str">
        <f t="shared" si="1081"/>
        <v>San Joaquin43948285</v>
      </c>
    </row>
    <row r="10398" spans="11:19" x14ac:dyDescent="0.3">
      <c r="K10398">
        <f t="shared" si="1077"/>
        <v>0</v>
      </c>
      <c r="L10398" t="str">
        <f t="shared" si="1078"/>
        <v>San Joaquin43948</v>
      </c>
      <c r="M10398" s="9">
        <f t="shared" ref="M10398:M10461" si="1082">+M10397+1</f>
        <v>286</v>
      </c>
      <c r="N10398" t="str">
        <f t="shared" si="1079"/>
        <v>San Joaquin</v>
      </c>
      <c r="O10398" s="1">
        <f t="shared" si="1080"/>
        <v>43948</v>
      </c>
      <c r="P10398">
        <f>+VLOOKUP($N10398,[1]Hoja3!$A$4:$E$349,2,0)</f>
        <v>13</v>
      </c>
      <c r="Q10398">
        <f>+VLOOKUP($N10398,[1]Hoja3!$A$4:$E$349,3,0)</f>
        <v>13129</v>
      </c>
      <c r="R10398" t="str">
        <f>+VLOOKUP($N10398,[1]Hoja3!$A$4:$E$349,4,0)</f>
        <v>Metropolitana</v>
      </c>
      <c r="S10398" t="str">
        <f t="shared" si="1081"/>
        <v>San Joaquin43948286</v>
      </c>
    </row>
    <row r="10399" spans="11:19" x14ac:dyDescent="0.3">
      <c r="K10399">
        <f t="shared" si="1077"/>
        <v>0</v>
      </c>
      <c r="L10399" t="str">
        <f t="shared" si="1078"/>
        <v>San Joaquin43948</v>
      </c>
      <c r="M10399" s="9">
        <f t="shared" si="1082"/>
        <v>287</v>
      </c>
      <c r="N10399" t="str">
        <f t="shared" si="1079"/>
        <v>San Joaquin</v>
      </c>
      <c r="O10399" s="1">
        <f t="shared" si="1080"/>
        <v>43948</v>
      </c>
      <c r="P10399">
        <f>+VLOOKUP($N10399,[1]Hoja3!$A$4:$E$349,2,0)</f>
        <v>13</v>
      </c>
      <c r="Q10399">
        <f>+VLOOKUP($N10399,[1]Hoja3!$A$4:$E$349,3,0)</f>
        <v>13129</v>
      </c>
      <c r="R10399" t="str">
        <f>+VLOOKUP($N10399,[1]Hoja3!$A$4:$E$349,4,0)</f>
        <v>Metropolitana</v>
      </c>
      <c r="S10399" t="str">
        <f t="shared" si="1081"/>
        <v>San Joaquin43948287</v>
      </c>
    </row>
    <row r="10400" spans="11:19" x14ac:dyDescent="0.3">
      <c r="K10400">
        <f t="shared" si="1077"/>
        <v>0</v>
      </c>
      <c r="L10400" t="str">
        <f t="shared" si="1078"/>
        <v>San Joaquin43948</v>
      </c>
      <c r="M10400" s="9">
        <f t="shared" si="1082"/>
        <v>288</v>
      </c>
      <c r="N10400" t="str">
        <f t="shared" si="1079"/>
        <v>San Joaquin</v>
      </c>
      <c r="O10400" s="1">
        <f t="shared" si="1080"/>
        <v>43948</v>
      </c>
      <c r="P10400">
        <f>+VLOOKUP($N10400,[1]Hoja3!$A$4:$E$349,2,0)</f>
        <v>13</v>
      </c>
      <c r="Q10400">
        <f>+VLOOKUP($N10400,[1]Hoja3!$A$4:$E$349,3,0)</f>
        <v>13129</v>
      </c>
      <c r="R10400" t="str">
        <f>+VLOOKUP($N10400,[1]Hoja3!$A$4:$E$349,4,0)</f>
        <v>Metropolitana</v>
      </c>
      <c r="S10400" t="str">
        <f t="shared" si="1081"/>
        <v>San Joaquin43948288</v>
      </c>
    </row>
    <row r="10401" spans="11:19" x14ac:dyDescent="0.3">
      <c r="K10401">
        <f t="shared" si="1077"/>
        <v>0</v>
      </c>
      <c r="L10401" t="str">
        <f t="shared" si="1078"/>
        <v>San Joaquin43948</v>
      </c>
      <c r="M10401" s="9">
        <f t="shared" si="1082"/>
        <v>289</v>
      </c>
      <c r="N10401" t="str">
        <f t="shared" si="1079"/>
        <v>San Joaquin</v>
      </c>
      <c r="O10401" s="1">
        <f t="shared" si="1080"/>
        <v>43948</v>
      </c>
      <c r="P10401">
        <f>+VLOOKUP($N10401,[1]Hoja3!$A$4:$E$349,2,0)</f>
        <v>13</v>
      </c>
      <c r="Q10401">
        <f>+VLOOKUP($N10401,[1]Hoja3!$A$4:$E$349,3,0)</f>
        <v>13129</v>
      </c>
      <c r="R10401" t="str">
        <f>+VLOOKUP($N10401,[1]Hoja3!$A$4:$E$349,4,0)</f>
        <v>Metropolitana</v>
      </c>
      <c r="S10401" t="str">
        <f t="shared" si="1081"/>
        <v>San Joaquin43948289</v>
      </c>
    </row>
    <row r="10402" spans="11:19" x14ac:dyDescent="0.3">
      <c r="K10402">
        <f t="shared" si="1077"/>
        <v>0</v>
      </c>
      <c r="L10402" t="str">
        <f t="shared" si="1078"/>
        <v>San Joaquin43948</v>
      </c>
      <c r="M10402" s="9">
        <f t="shared" si="1082"/>
        <v>290</v>
      </c>
      <c r="N10402" t="str">
        <f t="shared" si="1079"/>
        <v>San Joaquin</v>
      </c>
      <c r="O10402" s="1">
        <f t="shared" si="1080"/>
        <v>43948</v>
      </c>
      <c r="P10402">
        <f>+VLOOKUP($N10402,[1]Hoja3!$A$4:$E$349,2,0)</f>
        <v>13</v>
      </c>
      <c r="Q10402">
        <f>+VLOOKUP($N10402,[1]Hoja3!$A$4:$E$349,3,0)</f>
        <v>13129</v>
      </c>
      <c r="R10402" t="str">
        <f>+VLOOKUP($N10402,[1]Hoja3!$A$4:$E$349,4,0)</f>
        <v>Metropolitana</v>
      </c>
      <c r="S10402" t="str">
        <f t="shared" si="1081"/>
        <v>San Joaquin43948290</v>
      </c>
    </row>
    <row r="10403" spans="11:19" x14ac:dyDescent="0.3">
      <c r="K10403">
        <f t="shared" si="1077"/>
        <v>0</v>
      </c>
      <c r="L10403" t="str">
        <f t="shared" si="1078"/>
        <v>San Joaquin43948</v>
      </c>
      <c r="M10403" s="9">
        <f t="shared" si="1082"/>
        <v>291</v>
      </c>
      <c r="N10403" t="str">
        <f t="shared" si="1079"/>
        <v>San Joaquin</v>
      </c>
      <c r="O10403" s="1">
        <f t="shared" si="1080"/>
        <v>43948</v>
      </c>
      <c r="P10403">
        <f>+VLOOKUP($N10403,[1]Hoja3!$A$4:$E$349,2,0)</f>
        <v>13</v>
      </c>
      <c r="Q10403">
        <f>+VLOOKUP($N10403,[1]Hoja3!$A$4:$E$349,3,0)</f>
        <v>13129</v>
      </c>
      <c r="R10403" t="str">
        <f>+VLOOKUP($N10403,[1]Hoja3!$A$4:$E$349,4,0)</f>
        <v>Metropolitana</v>
      </c>
      <c r="S10403" t="str">
        <f t="shared" si="1081"/>
        <v>San Joaquin43948291</v>
      </c>
    </row>
    <row r="10404" spans="11:19" x14ac:dyDescent="0.3">
      <c r="K10404">
        <f t="shared" si="1077"/>
        <v>0</v>
      </c>
      <c r="L10404" t="str">
        <f t="shared" si="1078"/>
        <v>San Joaquin43948</v>
      </c>
      <c r="M10404" s="9">
        <f t="shared" si="1082"/>
        <v>292</v>
      </c>
      <c r="N10404" t="str">
        <f t="shared" si="1079"/>
        <v>San Joaquin</v>
      </c>
      <c r="O10404" s="1">
        <f t="shared" si="1080"/>
        <v>43948</v>
      </c>
      <c r="P10404">
        <f>+VLOOKUP($N10404,[1]Hoja3!$A$4:$E$349,2,0)</f>
        <v>13</v>
      </c>
      <c r="Q10404">
        <f>+VLOOKUP($N10404,[1]Hoja3!$A$4:$E$349,3,0)</f>
        <v>13129</v>
      </c>
      <c r="R10404" t="str">
        <f>+VLOOKUP($N10404,[1]Hoja3!$A$4:$E$349,4,0)</f>
        <v>Metropolitana</v>
      </c>
      <c r="S10404" t="str">
        <f t="shared" si="1081"/>
        <v>San Joaquin43948292</v>
      </c>
    </row>
    <row r="10405" spans="11:19" x14ac:dyDescent="0.3">
      <c r="K10405">
        <f t="shared" si="1077"/>
        <v>0</v>
      </c>
      <c r="L10405" t="str">
        <f t="shared" si="1078"/>
        <v>San Joaquin43948</v>
      </c>
      <c r="M10405" s="9">
        <f t="shared" si="1082"/>
        <v>293</v>
      </c>
      <c r="N10405" t="str">
        <f t="shared" si="1079"/>
        <v>San Joaquin</v>
      </c>
      <c r="O10405" s="1">
        <f t="shared" si="1080"/>
        <v>43948</v>
      </c>
      <c r="P10405">
        <f>+VLOOKUP($N10405,[1]Hoja3!$A$4:$E$349,2,0)</f>
        <v>13</v>
      </c>
      <c r="Q10405">
        <f>+VLOOKUP($N10405,[1]Hoja3!$A$4:$E$349,3,0)</f>
        <v>13129</v>
      </c>
      <c r="R10405" t="str">
        <f>+VLOOKUP($N10405,[1]Hoja3!$A$4:$E$349,4,0)</f>
        <v>Metropolitana</v>
      </c>
      <c r="S10405" t="str">
        <f t="shared" si="1081"/>
        <v>San Joaquin43948293</v>
      </c>
    </row>
    <row r="10406" spans="11:19" x14ac:dyDescent="0.3">
      <c r="K10406">
        <f t="shared" si="1077"/>
        <v>0</v>
      </c>
      <c r="L10406" t="str">
        <f t="shared" si="1078"/>
        <v>San Joaquin43948</v>
      </c>
      <c r="M10406" s="9">
        <f t="shared" si="1082"/>
        <v>294</v>
      </c>
      <c r="N10406" t="str">
        <f t="shared" si="1079"/>
        <v>San Joaquin</v>
      </c>
      <c r="O10406" s="1">
        <f t="shared" si="1080"/>
        <v>43948</v>
      </c>
      <c r="P10406">
        <f>+VLOOKUP($N10406,[1]Hoja3!$A$4:$E$349,2,0)</f>
        <v>13</v>
      </c>
      <c r="Q10406">
        <f>+VLOOKUP($N10406,[1]Hoja3!$A$4:$E$349,3,0)</f>
        <v>13129</v>
      </c>
      <c r="R10406" t="str">
        <f>+VLOOKUP($N10406,[1]Hoja3!$A$4:$E$349,4,0)</f>
        <v>Metropolitana</v>
      </c>
      <c r="S10406" t="str">
        <f t="shared" si="1081"/>
        <v>San Joaquin43948294</v>
      </c>
    </row>
    <row r="10407" spans="11:19" x14ac:dyDescent="0.3">
      <c r="K10407">
        <f t="shared" si="1077"/>
        <v>0</v>
      </c>
      <c r="L10407" t="str">
        <f t="shared" si="1078"/>
        <v>San Joaquin43948</v>
      </c>
      <c r="M10407" s="9">
        <f t="shared" si="1082"/>
        <v>295</v>
      </c>
      <c r="N10407" t="str">
        <f t="shared" si="1079"/>
        <v>San Joaquin</v>
      </c>
      <c r="O10407" s="1">
        <f t="shared" si="1080"/>
        <v>43948</v>
      </c>
      <c r="P10407">
        <f>+VLOOKUP($N10407,[1]Hoja3!$A$4:$E$349,2,0)</f>
        <v>13</v>
      </c>
      <c r="Q10407">
        <f>+VLOOKUP($N10407,[1]Hoja3!$A$4:$E$349,3,0)</f>
        <v>13129</v>
      </c>
      <c r="R10407" t="str">
        <f>+VLOOKUP($N10407,[1]Hoja3!$A$4:$E$349,4,0)</f>
        <v>Metropolitana</v>
      </c>
      <c r="S10407" t="str">
        <f t="shared" si="1081"/>
        <v>San Joaquin43948295</v>
      </c>
    </row>
    <row r="10408" spans="11:19" x14ac:dyDescent="0.3">
      <c r="K10408">
        <f t="shared" si="1077"/>
        <v>0</v>
      </c>
      <c r="L10408" t="str">
        <f t="shared" si="1078"/>
        <v>San Joaquin43948</v>
      </c>
      <c r="M10408" s="9">
        <f t="shared" si="1082"/>
        <v>296</v>
      </c>
      <c r="N10408" t="str">
        <f t="shared" si="1079"/>
        <v>San Joaquin</v>
      </c>
      <c r="O10408" s="1">
        <f t="shared" si="1080"/>
        <v>43948</v>
      </c>
      <c r="P10408">
        <f>+VLOOKUP($N10408,[1]Hoja3!$A$4:$E$349,2,0)</f>
        <v>13</v>
      </c>
      <c r="Q10408">
        <f>+VLOOKUP($N10408,[1]Hoja3!$A$4:$E$349,3,0)</f>
        <v>13129</v>
      </c>
      <c r="R10408" t="str">
        <f>+VLOOKUP($N10408,[1]Hoja3!$A$4:$E$349,4,0)</f>
        <v>Metropolitana</v>
      </c>
      <c r="S10408" t="str">
        <f t="shared" si="1081"/>
        <v>San Joaquin43948296</v>
      </c>
    </row>
    <row r="10409" spans="11:19" x14ac:dyDescent="0.3">
      <c r="K10409">
        <f t="shared" si="1077"/>
        <v>0</v>
      </c>
      <c r="L10409" t="str">
        <f t="shared" si="1078"/>
        <v>San Joaquin43948</v>
      </c>
      <c r="M10409" s="9">
        <f t="shared" si="1082"/>
        <v>297</v>
      </c>
      <c r="N10409" t="str">
        <f t="shared" si="1079"/>
        <v>San Joaquin</v>
      </c>
      <c r="O10409" s="1">
        <f t="shared" si="1080"/>
        <v>43948</v>
      </c>
      <c r="P10409">
        <f>+VLOOKUP($N10409,[1]Hoja3!$A$4:$E$349,2,0)</f>
        <v>13</v>
      </c>
      <c r="Q10409">
        <f>+VLOOKUP($N10409,[1]Hoja3!$A$4:$E$349,3,0)</f>
        <v>13129</v>
      </c>
      <c r="R10409" t="str">
        <f>+VLOOKUP($N10409,[1]Hoja3!$A$4:$E$349,4,0)</f>
        <v>Metropolitana</v>
      </c>
      <c r="S10409" t="str">
        <f t="shared" si="1081"/>
        <v>San Joaquin43948297</v>
      </c>
    </row>
    <row r="10410" spans="11:19" x14ac:dyDescent="0.3">
      <c r="K10410">
        <f t="shared" si="1077"/>
        <v>0</v>
      </c>
      <c r="L10410" t="str">
        <f t="shared" si="1078"/>
        <v>San Joaquin43948</v>
      </c>
      <c r="M10410" s="9">
        <f t="shared" si="1082"/>
        <v>298</v>
      </c>
      <c r="N10410" t="str">
        <f t="shared" si="1079"/>
        <v>San Joaquin</v>
      </c>
      <c r="O10410" s="1">
        <f t="shared" si="1080"/>
        <v>43948</v>
      </c>
      <c r="P10410">
        <f>+VLOOKUP($N10410,[1]Hoja3!$A$4:$E$349,2,0)</f>
        <v>13</v>
      </c>
      <c r="Q10410">
        <f>+VLOOKUP($N10410,[1]Hoja3!$A$4:$E$349,3,0)</f>
        <v>13129</v>
      </c>
      <c r="R10410" t="str">
        <f>+VLOOKUP($N10410,[1]Hoja3!$A$4:$E$349,4,0)</f>
        <v>Metropolitana</v>
      </c>
      <c r="S10410" t="str">
        <f t="shared" si="1081"/>
        <v>San Joaquin43948298</v>
      </c>
    </row>
    <row r="10411" spans="11:19" x14ac:dyDescent="0.3">
      <c r="K10411">
        <f t="shared" si="1077"/>
        <v>0</v>
      </c>
      <c r="L10411" t="str">
        <f t="shared" si="1078"/>
        <v>San Joaquin43948</v>
      </c>
      <c r="M10411" s="9">
        <f t="shared" si="1082"/>
        <v>299</v>
      </c>
      <c r="N10411" t="str">
        <f t="shared" si="1079"/>
        <v>San Joaquin</v>
      </c>
      <c r="O10411" s="1">
        <f t="shared" si="1080"/>
        <v>43948</v>
      </c>
      <c r="P10411">
        <f>+VLOOKUP($N10411,[1]Hoja3!$A$4:$E$349,2,0)</f>
        <v>13</v>
      </c>
      <c r="Q10411">
        <f>+VLOOKUP($N10411,[1]Hoja3!$A$4:$E$349,3,0)</f>
        <v>13129</v>
      </c>
      <c r="R10411" t="str">
        <f>+VLOOKUP($N10411,[1]Hoja3!$A$4:$E$349,4,0)</f>
        <v>Metropolitana</v>
      </c>
      <c r="S10411" t="str">
        <f t="shared" si="1081"/>
        <v>San Joaquin43948299</v>
      </c>
    </row>
    <row r="10412" spans="11:19" x14ac:dyDescent="0.3">
      <c r="K10412">
        <f t="shared" si="1077"/>
        <v>0</v>
      </c>
      <c r="L10412" t="str">
        <f t="shared" si="1078"/>
        <v>San Joaquin43948</v>
      </c>
      <c r="M10412" s="9">
        <f t="shared" si="1082"/>
        <v>300</v>
      </c>
      <c r="N10412" t="str">
        <f t="shared" si="1079"/>
        <v>San Joaquin</v>
      </c>
      <c r="O10412" s="1">
        <f t="shared" si="1080"/>
        <v>43948</v>
      </c>
      <c r="P10412">
        <f>+VLOOKUP($N10412,[1]Hoja3!$A$4:$E$349,2,0)</f>
        <v>13</v>
      </c>
      <c r="Q10412">
        <f>+VLOOKUP($N10412,[1]Hoja3!$A$4:$E$349,3,0)</f>
        <v>13129</v>
      </c>
      <c r="R10412" t="str">
        <f>+VLOOKUP($N10412,[1]Hoja3!$A$4:$E$349,4,0)</f>
        <v>Metropolitana</v>
      </c>
      <c r="S10412" t="str">
        <f t="shared" si="1081"/>
        <v>San Joaquin43948300</v>
      </c>
    </row>
    <row r="10413" spans="11:19" x14ac:dyDescent="0.3">
      <c r="K10413">
        <f t="shared" si="1077"/>
        <v>0</v>
      </c>
      <c r="L10413" t="str">
        <f t="shared" si="1078"/>
        <v>San Joaquin43948</v>
      </c>
      <c r="M10413" s="9">
        <f t="shared" si="1082"/>
        <v>301</v>
      </c>
      <c r="N10413" t="str">
        <f t="shared" si="1079"/>
        <v>San Joaquin</v>
      </c>
      <c r="O10413" s="1">
        <f t="shared" si="1080"/>
        <v>43948</v>
      </c>
      <c r="P10413">
        <f>+VLOOKUP($N10413,[1]Hoja3!$A$4:$E$349,2,0)</f>
        <v>13</v>
      </c>
      <c r="Q10413">
        <f>+VLOOKUP($N10413,[1]Hoja3!$A$4:$E$349,3,0)</f>
        <v>13129</v>
      </c>
      <c r="R10413" t="str">
        <f>+VLOOKUP($N10413,[1]Hoja3!$A$4:$E$349,4,0)</f>
        <v>Metropolitana</v>
      </c>
      <c r="S10413" t="str">
        <f t="shared" si="1081"/>
        <v>San Joaquin43948301</v>
      </c>
    </row>
    <row r="10414" spans="11:19" x14ac:dyDescent="0.3">
      <c r="K10414">
        <f t="shared" si="1077"/>
        <v>0</v>
      </c>
      <c r="L10414" t="str">
        <f t="shared" si="1078"/>
        <v>San Joaquin43948</v>
      </c>
      <c r="M10414" s="9">
        <f t="shared" si="1082"/>
        <v>302</v>
      </c>
      <c r="N10414" t="str">
        <f t="shared" si="1079"/>
        <v>San Joaquin</v>
      </c>
      <c r="O10414" s="1">
        <f t="shared" si="1080"/>
        <v>43948</v>
      </c>
      <c r="P10414">
        <f>+VLOOKUP($N10414,[1]Hoja3!$A$4:$E$349,2,0)</f>
        <v>13</v>
      </c>
      <c r="Q10414">
        <f>+VLOOKUP($N10414,[1]Hoja3!$A$4:$E$349,3,0)</f>
        <v>13129</v>
      </c>
      <c r="R10414" t="str">
        <f>+VLOOKUP($N10414,[1]Hoja3!$A$4:$E$349,4,0)</f>
        <v>Metropolitana</v>
      </c>
      <c r="S10414" t="str">
        <f t="shared" si="1081"/>
        <v>San Joaquin43948302</v>
      </c>
    </row>
    <row r="10415" spans="11:19" x14ac:dyDescent="0.3">
      <c r="K10415">
        <f t="shared" si="1077"/>
        <v>0</v>
      </c>
      <c r="L10415" t="str">
        <f t="shared" si="1078"/>
        <v>San Joaquin43948</v>
      </c>
      <c r="M10415" s="9">
        <f t="shared" si="1082"/>
        <v>303</v>
      </c>
      <c r="N10415" t="str">
        <f t="shared" si="1079"/>
        <v>San Joaquin</v>
      </c>
      <c r="O10415" s="1">
        <f t="shared" si="1080"/>
        <v>43948</v>
      </c>
      <c r="P10415">
        <f>+VLOOKUP($N10415,[1]Hoja3!$A$4:$E$349,2,0)</f>
        <v>13</v>
      </c>
      <c r="Q10415">
        <f>+VLOOKUP($N10415,[1]Hoja3!$A$4:$E$349,3,0)</f>
        <v>13129</v>
      </c>
      <c r="R10415" t="str">
        <f>+VLOOKUP($N10415,[1]Hoja3!$A$4:$E$349,4,0)</f>
        <v>Metropolitana</v>
      </c>
      <c r="S10415" t="str">
        <f t="shared" si="1081"/>
        <v>San Joaquin43948303</v>
      </c>
    </row>
    <row r="10416" spans="11:19" x14ac:dyDescent="0.3">
      <c r="K10416">
        <f t="shared" si="1077"/>
        <v>0</v>
      </c>
      <c r="L10416" t="str">
        <f t="shared" si="1078"/>
        <v>San Joaquin43948</v>
      </c>
      <c r="M10416" s="9">
        <f t="shared" si="1082"/>
        <v>304</v>
      </c>
      <c r="N10416" t="str">
        <f t="shared" si="1079"/>
        <v>San Joaquin</v>
      </c>
      <c r="O10416" s="1">
        <f t="shared" si="1080"/>
        <v>43948</v>
      </c>
      <c r="P10416">
        <f>+VLOOKUP($N10416,[1]Hoja3!$A$4:$E$349,2,0)</f>
        <v>13</v>
      </c>
      <c r="Q10416">
        <f>+VLOOKUP($N10416,[1]Hoja3!$A$4:$E$349,3,0)</f>
        <v>13129</v>
      </c>
      <c r="R10416" t="str">
        <f>+VLOOKUP($N10416,[1]Hoja3!$A$4:$E$349,4,0)</f>
        <v>Metropolitana</v>
      </c>
      <c r="S10416" t="str">
        <f t="shared" si="1081"/>
        <v>San Joaquin43948304</v>
      </c>
    </row>
    <row r="10417" spans="11:19" x14ac:dyDescent="0.3">
      <c r="K10417">
        <f t="shared" si="1077"/>
        <v>0</v>
      </c>
      <c r="L10417" t="str">
        <f t="shared" si="1078"/>
        <v>San Joaquin43948</v>
      </c>
      <c r="M10417" s="9">
        <f t="shared" si="1082"/>
        <v>305</v>
      </c>
      <c r="N10417" t="str">
        <f t="shared" si="1079"/>
        <v>San Joaquin</v>
      </c>
      <c r="O10417" s="1">
        <f t="shared" si="1080"/>
        <v>43948</v>
      </c>
      <c r="P10417">
        <f>+VLOOKUP($N10417,[1]Hoja3!$A$4:$E$349,2,0)</f>
        <v>13</v>
      </c>
      <c r="Q10417">
        <f>+VLOOKUP($N10417,[1]Hoja3!$A$4:$E$349,3,0)</f>
        <v>13129</v>
      </c>
      <c r="R10417" t="str">
        <f>+VLOOKUP($N10417,[1]Hoja3!$A$4:$E$349,4,0)</f>
        <v>Metropolitana</v>
      </c>
      <c r="S10417" t="str">
        <f t="shared" si="1081"/>
        <v>San Joaquin43948305</v>
      </c>
    </row>
    <row r="10418" spans="11:19" x14ac:dyDescent="0.3">
      <c r="K10418">
        <f t="shared" si="1077"/>
        <v>0</v>
      </c>
      <c r="L10418" t="str">
        <f t="shared" si="1078"/>
        <v>San Joaquin43948</v>
      </c>
      <c r="M10418" s="9">
        <f t="shared" si="1082"/>
        <v>306</v>
      </c>
      <c r="N10418" t="str">
        <f t="shared" si="1079"/>
        <v>San Joaquin</v>
      </c>
      <c r="O10418" s="1">
        <f t="shared" si="1080"/>
        <v>43948</v>
      </c>
      <c r="P10418">
        <f>+VLOOKUP($N10418,[1]Hoja3!$A$4:$E$349,2,0)</f>
        <v>13</v>
      </c>
      <c r="Q10418">
        <f>+VLOOKUP($N10418,[1]Hoja3!$A$4:$E$349,3,0)</f>
        <v>13129</v>
      </c>
      <c r="R10418" t="str">
        <f>+VLOOKUP($N10418,[1]Hoja3!$A$4:$E$349,4,0)</f>
        <v>Metropolitana</v>
      </c>
      <c r="S10418" t="str">
        <f t="shared" si="1081"/>
        <v>San Joaquin43948306</v>
      </c>
    </row>
    <row r="10419" spans="11:19" x14ac:dyDescent="0.3">
      <c r="K10419">
        <f t="shared" si="1077"/>
        <v>0</v>
      </c>
      <c r="L10419" t="str">
        <f t="shared" si="1078"/>
        <v>San Joaquin43948</v>
      </c>
      <c r="M10419" s="9">
        <f t="shared" si="1082"/>
        <v>307</v>
      </c>
      <c r="N10419" t="str">
        <f t="shared" si="1079"/>
        <v>San Joaquin</v>
      </c>
      <c r="O10419" s="1">
        <f t="shared" si="1080"/>
        <v>43948</v>
      </c>
      <c r="P10419">
        <f>+VLOOKUP($N10419,[1]Hoja3!$A$4:$E$349,2,0)</f>
        <v>13</v>
      </c>
      <c r="Q10419">
        <f>+VLOOKUP($N10419,[1]Hoja3!$A$4:$E$349,3,0)</f>
        <v>13129</v>
      </c>
      <c r="R10419" t="str">
        <f>+VLOOKUP($N10419,[1]Hoja3!$A$4:$E$349,4,0)</f>
        <v>Metropolitana</v>
      </c>
      <c r="S10419" t="str">
        <f t="shared" si="1081"/>
        <v>San Joaquin43948307</v>
      </c>
    </row>
    <row r="10420" spans="11:19" x14ac:dyDescent="0.3">
      <c r="K10420">
        <f t="shared" si="1077"/>
        <v>0</v>
      </c>
      <c r="L10420" t="str">
        <f t="shared" si="1078"/>
        <v>San Joaquin43948</v>
      </c>
      <c r="M10420" s="9">
        <f t="shared" si="1082"/>
        <v>308</v>
      </c>
      <c r="N10420" t="str">
        <f t="shared" si="1079"/>
        <v>San Joaquin</v>
      </c>
      <c r="O10420" s="1">
        <f t="shared" si="1080"/>
        <v>43948</v>
      </c>
      <c r="P10420">
        <f>+VLOOKUP($N10420,[1]Hoja3!$A$4:$E$349,2,0)</f>
        <v>13</v>
      </c>
      <c r="Q10420">
        <f>+VLOOKUP($N10420,[1]Hoja3!$A$4:$E$349,3,0)</f>
        <v>13129</v>
      </c>
      <c r="R10420" t="str">
        <f>+VLOOKUP($N10420,[1]Hoja3!$A$4:$E$349,4,0)</f>
        <v>Metropolitana</v>
      </c>
      <c r="S10420" t="str">
        <f t="shared" si="1081"/>
        <v>San Joaquin43948308</v>
      </c>
    </row>
    <row r="10421" spans="11:19" x14ac:dyDescent="0.3">
      <c r="K10421">
        <f t="shared" si="1077"/>
        <v>0</v>
      </c>
      <c r="L10421" t="str">
        <f t="shared" si="1078"/>
        <v>San Joaquin43948</v>
      </c>
      <c r="M10421" s="9">
        <f t="shared" si="1082"/>
        <v>309</v>
      </c>
      <c r="N10421" t="str">
        <f t="shared" si="1079"/>
        <v>San Joaquin</v>
      </c>
      <c r="O10421" s="1">
        <f t="shared" si="1080"/>
        <v>43948</v>
      </c>
      <c r="P10421">
        <f>+VLOOKUP($N10421,[1]Hoja3!$A$4:$E$349,2,0)</f>
        <v>13</v>
      </c>
      <c r="Q10421">
        <f>+VLOOKUP($N10421,[1]Hoja3!$A$4:$E$349,3,0)</f>
        <v>13129</v>
      </c>
      <c r="R10421" t="str">
        <f>+VLOOKUP($N10421,[1]Hoja3!$A$4:$E$349,4,0)</f>
        <v>Metropolitana</v>
      </c>
      <c r="S10421" t="str">
        <f t="shared" si="1081"/>
        <v>San Joaquin43948309</v>
      </c>
    </row>
    <row r="10422" spans="11:19" x14ac:dyDescent="0.3">
      <c r="K10422">
        <f t="shared" si="1077"/>
        <v>0</v>
      </c>
      <c r="L10422" t="str">
        <f t="shared" si="1078"/>
        <v>San Joaquin43948</v>
      </c>
      <c r="M10422" s="9">
        <f t="shared" si="1082"/>
        <v>310</v>
      </c>
      <c r="N10422" t="str">
        <f t="shared" si="1079"/>
        <v>San Joaquin</v>
      </c>
      <c r="O10422" s="1">
        <f t="shared" si="1080"/>
        <v>43948</v>
      </c>
      <c r="P10422">
        <f>+VLOOKUP($N10422,[1]Hoja3!$A$4:$E$349,2,0)</f>
        <v>13</v>
      </c>
      <c r="Q10422">
        <f>+VLOOKUP($N10422,[1]Hoja3!$A$4:$E$349,3,0)</f>
        <v>13129</v>
      </c>
      <c r="R10422" t="str">
        <f>+VLOOKUP($N10422,[1]Hoja3!$A$4:$E$349,4,0)</f>
        <v>Metropolitana</v>
      </c>
      <c r="S10422" t="str">
        <f t="shared" si="1081"/>
        <v>San Joaquin43948310</v>
      </c>
    </row>
    <row r="10423" spans="11:19" x14ac:dyDescent="0.3">
      <c r="K10423">
        <f t="shared" si="1077"/>
        <v>0</v>
      </c>
      <c r="L10423" t="str">
        <f t="shared" si="1078"/>
        <v>San Joaquin43948</v>
      </c>
      <c r="M10423" s="9">
        <f t="shared" si="1082"/>
        <v>311</v>
      </c>
      <c r="N10423" t="str">
        <f t="shared" si="1079"/>
        <v>San Joaquin</v>
      </c>
      <c r="O10423" s="1">
        <f t="shared" si="1080"/>
        <v>43948</v>
      </c>
      <c r="P10423">
        <f>+VLOOKUP($N10423,[1]Hoja3!$A$4:$E$349,2,0)</f>
        <v>13</v>
      </c>
      <c r="Q10423">
        <f>+VLOOKUP($N10423,[1]Hoja3!$A$4:$E$349,3,0)</f>
        <v>13129</v>
      </c>
      <c r="R10423" t="str">
        <f>+VLOOKUP($N10423,[1]Hoja3!$A$4:$E$349,4,0)</f>
        <v>Metropolitana</v>
      </c>
      <c r="S10423" t="str">
        <f t="shared" si="1081"/>
        <v>San Joaquin43948311</v>
      </c>
    </row>
    <row r="10424" spans="11:19" x14ac:dyDescent="0.3">
      <c r="K10424">
        <f t="shared" si="1077"/>
        <v>0</v>
      </c>
      <c r="L10424" t="str">
        <f t="shared" si="1078"/>
        <v>San Joaquin43948</v>
      </c>
      <c r="M10424" s="9">
        <f t="shared" si="1082"/>
        <v>312</v>
      </c>
      <c r="N10424" t="str">
        <f t="shared" si="1079"/>
        <v>San Joaquin</v>
      </c>
      <c r="O10424" s="1">
        <f t="shared" si="1080"/>
        <v>43948</v>
      </c>
      <c r="P10424">
        <f>+VLOOKUP($N10424,[1]Hoja3!$A$4:$E$349,2,0)</f>
        <v>13</v>
      </c>
      <c r="Q10424">
        <f>+VLOOKUP($N10424,[1]Hoja3!$A$4:$E$349,3,0)</f>
        <v>13129</v>
      </c>
      <c r="R10424" t="str">
        <f>+VLOOKUP($N10424,[1]Hoja3!$A$4:$E$349,4,0)</f>
        <v>Metropolitana</v>
      </c>
      <c r="S10424" t="str">
        <f t="shared" si="1081"/>
        <v>San Joaquin43948312</v>
      </c>
    </row>
    <row r="10425" spans="11:19" x14ac:dyDescent="0.3">
      <c r="K10425">
        <f t="shared" si="1077"/>
        <v>0</v>
      </c>
      <c r="L10425" t="str">
        <f t="shared" si="1078"/>
        <v>San Joaquin43948</v>
      </c>
      <c r="M10425" s="9">
        <f t="shared" si="1082"/>
        <v>313</v>
      </c>
      <c r="N10425" t="str">
        <f t="shared" si="1079"/>
        <v>San Joaquin</v>
      </c>
      <c r="O10425" s="1">
        <f t="shared" si="1080"/>
        <v>43948</v>
      </c>
      <c r="P10425">
        <f>+VLOOKUP($N10425,[1]Hoja3!$A$4:$E$349,2,0)</f>
        <v>13</v>
      </c>
      <c r="Q10425">
        <f>+VLOOKUP($N10425,[1]Hoja3!$A$4:$E$349,3,0)</f>
        <v>13129</v>
      </c>
      <c r="R10425" t="str">
        <f>+VLOOKUP($N10425,[1]Hoja3!$A$4:$E$349,4,0)</f>
        <v>Metropolitana</v>
      </c>
      <c r="S10425" t="str">
        <f t="shared" si="1081"/>
        <v>San Joaquin43948313</v>
      </c>
    </row>
    <row r="10426" spans="11:19" x14ac:dyDescent="0.3">
      <c r="K10426">
        <f t="shared" si="1077"/>
        <v>0</v>
      </c>
      <c r="L10426" t="str">
        <f t="shared" si="1078"/>
        <v>San Joaquin43948</v>
      </c>
      <c r="M10426" s="9">
        <f t="shared" si="1082"/>
        <v>314</v>
      </c>
      <c r="N10426" t="str">
        <f t="shared" si="1079"/>
        <v>San Joaquin</v>
      </c>
      <c r="O10426" s="1">
        <f t="shared" si="1080"/>
        <v>43948</v>
      </c>
      <c r="P10426">
        <f>+VLOOKUP($N10426,[1]Hoja3!$A$4:$E$349,2,0)</f>
        <v>13</v>
      </c>
      <c r="Q10426">
        <f>+VLOOKUP($N10426,[1]Hoja3!$A$4:$E$349,3,0)</f>
        <v>13129</v>
      </c>
      <c r="R10426" t="str">
        <f>+VLOOKUP($N10426,[1]Hoja3!$A$4:$E$349,4,0)</f>
        <v>Metropolitana</v>
      </c>
      <c r="S10426" t="str">
        <f t="shared" si="1081"/>
        <v>San Joaquin43948314</v>
      </c>
    </row>
    <row r="10427" spans="11:19" x14ac:dyDescent="0.3">
      <c r="K10427">
        <f t="shared" si="1077"/>
        <v>0</v>
      </c>
      <c r="L10427" t="str">
        <f t="shared" si="1078"/>
        <v>San Joaquin43948</v>
      </c>
      <c r="M10427" s="9">
        <f t="shared" si="1082"/>
        <v>315</v>
      </c>
      <c r="N10427" t="str">
        <f t="shared" si="1079"/>
        <v>San Joaquin</v>
      </c>
      <c r="O10427" s="1">
        <f t="shared" si="1080"/>
        <v>43948</v>
      </c>
      <c r="P10427">
        <f>+VLOOKUP($N10427,[1]Hoja3!$A$4:$E$349,2,0)</f>
        <v>13</v>
      </c>
      <c r="Q10427">
        <f>+VLOOKUP($N10427,[1]Hoja3!$A$4:$E$349,3,0)</f>
        <v>13129</v>
      </c>
      <c r="R10427" t="str">
        <f>+VLOOKUP($N10427,[1]Hoja3!$A$4:$E$349,4,0)</f>
        <v>Metropolitana</v>
      </c>
      <c r="S10427" t="str">
        <f t="shared" si="1081"/>
        <v>San Joaquin43948315</v>
      </c>
    </row>
    <row r="10428" spans="11:19" x14ac:dyDescent="0.3">
      <c r="K10428">
        <f t="shared" si="1077"/>
        <v>0</v>
      </c>
      <c r="L10428" t="str">
        <f t="shared" si="1078"/>
        <v>San Joaquin43948</v>
      </c>
      <c r="M10428" s="9">
        <f t="shared" si="1082"/>
        <v>316</v>
      </c>
      <c r="N10428" t="str">
        <f t="shared" si="1079"/>
        <v>San Joaquin</v>
      </c>
      <c r="O10428" s="1">
        <f t="shared" si="1080"/>
        <v>43948</v>
      </c>
      <c r="P10428">
        <f>+VLOOKUP($N10428,[1]Hoja3!$A$4:$E$349,2,0)</f>
        <v>13</v>
      </c>
      <c r="Q10428">
        <f>+VLOOKUP($N10428,[1]Hoja3!$A$4:$E$349,3,0)</f>
        <v>13129</v>
      </c>
      <c r="R10428" t="str">
        <f>+VLOOKUP($N10428,[1]Hoja3!$A$4:$E$349,4,0)</f>
        <v>Metropolitana</v>
      </c>
      <c r="S10428" t="str">
        <f t="shared" si="1081"/>
        <v>San Joaquin43948316</v>
      </c>
    </row>
    <row r="10429" spans="11:19" x14ac:dyDescent="0.3">
      <c r="K10429">
        <f t="shared" si="1077"/>
        <v>0</v>
      </c>
      <c r="L10429" t="str">
        <f t="shared" si="1078"/>
        <v>San Joaquin43948</v>
      </c>
      <c r="M10429" s="9">
        <f t="shared" si="1082"/>
        <v>317</v>
      </c>
      <c r="N10429" t="str">
        <f t="shared" si="1079"/>
        <v>San Joaquin</v>
      </c>
      <c r="O10429" s="1">
        <f t="shared" si="1080"/>
        <v>43948</v>
      </c>
      <c r="P10429">
        <f>+VLOOKUP($N10429,[1]Hoja3!$A$4:$E$349,2,0)</f>
        <v>13</v>
      </c>
      <c r="Q10429">
        <f>+VLOOKUP($N10429,[1]Hoja3!$A$4:$E$349,3,0)</f>
        <v>13129</v>
      </c>
      <c r="R10429" t="str">
        <f>+VLOOKUP($N10429,[1]Hoja3!$A$4:$E$349,4,0)</f>
        <v>Metropolitana</v>
      </c>
      <c r="S10429" t="str">
        <f t="shared" si="1081"/>
        <v>San Joaquin43948317</v>
      </c>
    </row>
    <row r="10430" spans="11:19" x14ac:dyDescent="0.3">
      <c r="K10430">
        <f t="shared" si="1077"/>
        <v>0</v>
      </c>
      <c r="L10430" t="str">
        <f t="shared" si="1078"/>
        <v>San Joaquin43948</v>
      </c>
      <c r="M10430" s="9">
        <f t="shared" si="1082"/>
        <v>318</v>
      </c>
      <c r="N10430" t="str">
        <f t="shared" si="1079"/>
        <v>San Joaquin</v>
      </c>
      <c r="O10430" s="1">
        <f t="shared" si="1080"/>
        <v>43948</v>
      </c>
      <c r="P10430">
        <f>+VLOOKUP($N10430,[1]Hoja3!$A$4:$E$349,2,0)</f>
        <v>13</v>
      </c>
      <c r="Q10430">
        <f>+VLOOKUP($N10430,[1]Hoja3!$A$4:$E$349,3,0)</f>
        <v>13129</v>
      </c>
      <c r="R10430" t="str">
        <f>+VLOOKUP($N10430,[1]Hoja3!$A$4:$E$349,4,0)</f>
        <v>Metropolitana</v>
      </c>
      <c r="S10430" t="str">
        <f t="shared" si="1081"/>
        <v>San Joaquin43948318</v>
      </c>
    </row>
    <row r="10431" spans="11:19" x14ac:dyDescent="0.3">
      <c r="K10431">
        <f t="shared" si="1077"/>
        <v>0</v>
      </c>
      <c r="L10431" t="str">
        <f t="shared" si="1078"/>
        <v>San Joaquin43948</v>
      </c>
      <c r="M10431" s="9">
        <f t="shared" si="1082"/>
        <v>319</v>
      </c>
      <c r="N10431" t="str">
        <f t="shared" si="1079"/>
        <v>San Joaquin</v>
      </c>
      <c r="O10431" s="1">
        <f t="shared" si="1080"/>
        <v>43948</v>
      </c>
      <c r="P10431">
        <f>+VLOOKUP($N10431,[1]Hoja3!$A$4:$E$349,2,0)</f>
        <v>13</v>
      </c>
      <c r="Q10431">
        <f>+VLOOKUP($N10431,[1]Hoja3!$A$4:$E$349,3,0)</f>
        <v>13129</v>
      </c>
      <c r="R10431" t="str">
        <f>+VLOOKUP($N10431,[1]Hoja3!$A$4:$E$349,4,0)</f>
        <v>Metropolitana</v>
      </c>
      <c r="S10431" t="str">
        <f t="shared" si="1081"/>
        <v>San Joaquin43948319</v>
      </c>
    </row>
    <row r="10432" spans="11:19" x14ac:dyDescent="0.3">
      <c r="K10432">
        <f t="shared" si="1077"/>
        <v>0</v>
      </c>
      <c r="L10432" t="str">
        <f t="shared" si="1078"/>
        <v>San Joaquin43948</v>
      </c>
      <c r="M10432" s="9">
        <f t="shared" si="1082"/>
        <v>320</v>
      </c>
      <c r="N10432" t="str">
        <f t="shared" si="1079"/>
        <v>San Joaquin</v>
      </c>
      <c r="O10432" s="1">
        <f t="shared" si="1080"/>
        <v>43948</v>
      </c>
      <c r="P10432">
        <f>+VLOOKUP($N10432,[1]Hoja3!$A$4:$E$349,2,0)</f>
        <v>13</v>
      </c>
      <c r="Q10432">
        <f>+VLOOKUP($N10432,[1]Hoja3!$A$4:$E$349,3,0)</f>
        <v>13129</v>
      </c>
      <c r="R10432" t="str">
        <f>+VLOOKUP($N10432,[1]Hoja3!$A$4:$E$349,4,0)</f>
        <v>Metropolitana</v>
      </c>
      <c r="S10432" t="str">
        <f t="shared" si="1081"/>
        <v>San Joaquin43948320</v>
      </c>
    </row>
    <row r="10433" spans="11:19" x14ac:dyDescent="0.3">
      <c r="K10433">
        <f t="shared" ref="K10433:K10496" si="1083">+COUNTIFS($L$6:$L$20000,B10433)</f>
        <v>0</v>
      </c>
      <c r="L10433" t="str">
        <f t="shared" ref="L10433:L10496" si="1084">+N10433&amp;O10433</f>
        <v>San Joaquin43948</v>
      </c>
      <c r="M10433" s="9">
        <f t="shared" si="1082"/>
        <v>321</v>
      </c>
      <c r="N10433" t="str">
        <f t="shared" ref="N10433:N10496" si="1085">+N10432</f>
        <v>San Joaquin</v>
      </c>
      <c r="O10433" s="1">
        <f t="shared" ref="N10433:O10496" si="1086">+O10432</f>
        <v>43948</v>
      </c>
      <c r="P10433">
        <f>+VLOOKUP($N10433,[1]Hoja3!$A$4:$E$349,2,0)</f>
        <v>13</v>
      </c>
      <c r="Q10433">
        <f>+VLOOKUP($N10433,[1]Hoja3!$A$4:$E$349,3,0)</f>
        <v>13129</v>
      </c>
      <c r="R10433" t="str">
        <f>+VLOOKUP($N10433,[1]Hoja3!$A$4:$E$349,4,0)</f>
        <v>Metropolitana</v>
      </c>
      <c r="S10433" t="str">
        <f t="shared" ref="S10433:S10496" si="1087">+N10433&amp;O10433&amp;M10433</f>
        <v>San Joaquin43948321</v>
      </c>
    </row>
    <row r="10434" spans="11:19" x14ac:dyDescent="0.3">
      <c r="K10434">
        <f t="shared" si="1083"/>
        <v>0</v>
      </c>
      <c r="L10434" t="str">
        <f t="shared" si="1084"/>
        <v>San Joaquin43948</v>
      </c>
      <c r="M10434" s="9">
        <f t="shared" si="1082"/>
        <v>322</v>
      </c>
      <c r="N10434" t="str">
        <f t="shared" si="1085"/>
        <v>San Joaquin</v>
      </c>
      <c r="O10434" s="1">
        <f t="shared" si="1086"/>
        <v>43948</v>
      </c>
      <c r="P10434">
        <f>+VLOOKUP($N10434,[1]Hoja3!$A$4:$E$349,2,0)</f>
        <v>13</v>
      </c>
      <c r="Q10434">
        <f>+VLOOKUP($N10434,[1]Hoja3!$A$4:$E$349,3,0)</f>
        <v>13129</v>
      </c>
      <c r="R10434" t="str">
        <f>+VLOOKUP($N10434,[1]Hoja3!$A$4:$E$349,4,0)</f>
        <v>Metropolitana</v>
      </c>
      <c r="S10434" t="str">
        <f t="shared" si="1087"/>
        <v>San Joaquin43948322</v>
      </c>
    </row>
    <row r="10435" spans="11:19" x14ac:dyDescent="0.3">
      <c r="K10435">
        <f t="shared" si="1083"/>
        <v>0</v>
      </c>
      <c r="L10435" t="str">
        <f t="shared" si="1084"/>
        <v>San Joaquin43948</v>
      </c>
      <c r="M10435" s="9">
        <f t="shared" si="1082"/>
        <v>323</v>
      </c>
      <c r="N10435" t="str">
        <f t="shared" si="1085"/>
        <v>San Joaquin</v>
      </c>
      <c r="O10435" s="1">
        <f t="shared" si="1086"/>
        <v>43948</v>
      </c>
      <c r="P10435">
        <f>+VLOOKUP($N10435,[1]Hoja3!$A$4:$E$349,2,0)</f>
        <v>13</v>
      </c>
      <c r="Q10435">
        <f>+VLOOKUP($N10435,[1]Hoja3!$A$4:$E$349,3,0)</f>
        <v>13129</v>
      </c>
      <c r="R10435" t="str">
        <f>+VLOOKUP($N10435,[1]Hoja3!$A$4:$E$349,4,0)</f>
        <v>Metropolitana</v>
      </c>
      <c r="S10435" t="str">
        <f t="shared" si="1087"/>
        <v>San Joaquin43948323</v>
      </c>
    </row>
    <row r="10436" spans="11:19" x14ac:dyDescent="0.3">
      <c r="K10436">
        <f t="shared" si="1083"/>
        <v>0</v>
      </c>
      <c r="L10436" t="str">
        <f t="shared" si="1084"/>
        <v>San Joaquin43948</v>
      </c>
      <c r="M10436" s="9">
        <f t="shared" si="1082"/>
        <v>324</v>
      </c>
      <c r="N10436" t="str">
        <f t="shared" si="1085"/>
        <v>San Joaquin</v>
      </c>
      <c r="O10436" s="1">
        <f t="shared" si="1086"/>
        <v>43948</v>
      </c>
      <c r="P10436">
        <f>+VLOOKUP($N10436,[1]Hoja3!$A$4:$E$349,2,0)</f>
        <v>13</v>
      </c>
      <c r="Q10436">
        <f>+VLOOKUP($N10436,[1]Hoja3!$A$4:$E$349,3,0)</f>
        <v>13129</v>
      </c>
      <c r="R10436" t="str">
        <f>+VLOOKUP($N10436,[1]Hoja3!$A$4:$E$349,4,0)</f>
        <v>Metropolitana</v>
      </c>
      <c r="S10436" t="str">
        <f t="shared" si="1087"/>
        <v>San Joaquin43948324</v>
      </c>
    </row>
    <row r="10437" spans="11:19" x14ac:dyDescent="0.3">
      <c r="K10437">
        <f t="shared" si="1083"/>
        <v>0</v>
      </c>
      <c r="L10437" t="str">
        <f t="shared" si="1084"/>
        <v>San Joaquin43948</v>
      </c>
      <c r="M10437" s="9">
        <f t="shared" si="1082"/>
        <v>325</v>
      </c>
      <c r="N10437" t="str">
        <f t="shared" si="1085"/>
        <v>San Joaquin</v>
      </c>
      <c r="O10437" s="1">
        <f t="shared" si="1086"/>
        <v>43948</v>
      </c>
      <c r="P10437">
        <f>+VLOOKUP($N10437,[1]Hoja3!$A$4:$E$349,2,0)</f>
        <v>13</v>
      </c>
      <c r="Q10437">
        <f>+VLOOKUP($N10437,[1]Hoja3!$A$4:$E$349,3,0)</f>
        <v>13129</v>
      </c>
      <c r="R10437" t="str">
        <f>+VLOOKUP($N10437,[1]Hoja3!$A$4:$E$349,4,0)</f>
        <v>Metropolitana</v>
      </c>
      <c r="S10437" t="str">
        <f t="shared" si="1087"/>
        <v>San Joaquin43948325</v>
      </c>
    </row>
    <row r="10438" spans="11:19" x14ac:dyDescent="0.3">
      <c r="K10438">
        <f t="shared" si="1083"/>
        <v>0</v>
      </c>
      <c r="L10438" t="str">
        <f t="shared" si="1084"/>
        <v>San Joaquin43948</v>
      </c>
      <c r="M10438" s="9">
        <f t="shared" si="1082"/>
        <v>326</v>
      </c>
      <c r="N10438" t="str">
        <f t="shared" si="1085"/>
        <v>San Joaquin</v>
      </c>
      <c r="O10438" s="1">
        <f t="shared" si="1086"/>
        <v>43948</v>
      </c>
      <c r="P10438">
        <f>+VLOOKUP($N10438,[1]Hoja3!$A$4:$E$349,2,0)</f>
        <v>13</v>
      </c>
      <c r="Q10438">
        <f>+VLOOKUP($N10438,[1]Hoja3!$A$4:$E$349,3,0)</f>
        <v>13129</v>
      </c>
      <c r="R10438" t="str">
        <f>+VLOOKUP($N10438,[1]Hoja3!$A$4:$E$349,4,0)</f>
        <v>Metropolitana</v>
      </c>
      <c r="S10438" t="str">
        <f t="shared" si="1087"/>
        <v>San Joaquin43948326</v>
      </c>
    </row>
    <row r="10439" spans="11:19" x14ac:dyDescent="0.3">
      <c r="K10439">
        <f t="shared" si="1083"/>
        <v>0</v>
      </c>
      <c r="L10439" t="str">
        <f t="shared" si="1084"/>
        <v>San Joaquin43948</v>
      </c>
      <c r="M10439" s="9">
        <f t="shared" si="1082"/>
        <v>327</v>
      </c>
      <c r="N10439" t="str">
        <f t="shared" si="1085"/>
        <v>San Joaquin</v>
      </c>
      <c r="O10439" s="1">
        <f t="shared" si="1086"/>
        <v>43948</v>
      </c>
      <c r="P10439">
        <f>+VLOOKUP($N10439,[1]Hoja3!$A$4:$E$349,2,0)</f>
        <v>13</v>
      </c>
      <c r="Q10439">
        <f>+VLOOKUP($N10439,[1]Hoja3!$A$4:$E$349,3,0)</f>
        <v>13129</v>
      </c>
      <c r="R10439" t="str">
        <f>+VLOOKUP($N10439,[1]Hoja3!$A$4:$E$349,4,0)</f>
        <v>Metropolitana</v>
      </c>
      <c r="S10439" t="str">
        <f t="shared" si="1087"/>
        <v>San Joaquin43948327</v>
      </c>
    </row>
    <row r="10440" spans="11:19" x14ac:dyDescent="0.3">
      <c r="K10440">
        <f t="shared" si="1083"/>
        <v>0</v>
      </c>
      <c r="L10440" t="str">
        <f t="shared" si="1084"/>
        <v>San Joaquin43948</v>
      </c>
      <c r="M10440" s="9">
        <f t="shared" si="1082"/>
        <v>328</v>
      </c>
      <c r="N10440" t="str">
        <f t="shared" si="1085"/>
        <v>San Joaquin</v>
      </c>
      <c r="O10440" s="1">
        <f t="shared" si="1086"/>
        <v>43948</v>
      </c>
      <c r="P10440">
        <f>+VLOOKUP($N10440,[1]Hoja3!$A$4:$E$349,2,0)</f>
        <v>13</v>
      </c>
      <c r="Q10440">
        <f>+VLOOKUP($N10440,[1]Hoja3!$A$4:$E$349,3,0)</f>
        <v>13129</v>
      </c>
      <c r="R10440" t="str">
        <f>+VLOOKUP($N10440,[1]Hoja3!$A$4:$E$349,4,0)</f>
        <v>Metropolitana</v>
      </c>
      <c r="S10440" t="str">
        <f t="shared" si="1087"/>
        <v>San Joaquin43948328</v>
      </c>
    </row>
    <row r="10441" spans="11:19" x14ac:dyDescent="0.3">
      <c r="K10441">
        <f t="shared" si="1083"/>
        <v>0</v>
      </c>
      <c r="L10441" t="str">
        <f t="shared" si="1084"/>
        <v>San Joaquin43948</v>
      </c>
      <c r="M10441" s="9">
        <f t="shared" si="1082"/>
        <v>329</v>
      </c>
      <c r="N10441" t="str">
        <f t="shared" si="1085"/>
        <v>San Joaquin</v>
      </c>
      <c r="O10441" s="1">
        <f t="shared" si="1086"/>
        <v>43948</v>
      </c>
      <c r="P10441">
        <f>+VLOOKUP($N10441,[1]Hoja3!$A$4:$E$349,2,0)</f>
        <v>13</v>
      </c>
      <c r="Q10441">
        <f>+VLOOKUP($N10441,[1]Hoja3!$A$4:$E$349,3,0)</f>
        <v>13129</v>
      </c>
      <c r="R10441" t="str">
        <f>+VLOOKUP($N10441,[1]Hoja3!$A$4:$E$349,4,0)</f>
        <v>Metropolitana</v>
      </c>
      <c r="S10441" t="str">
        <f t="shared" si="1087"/>
        <v>San Joaquin43948329</v>
      </c>
    </row>
    <row r="10442" spans="11:19" x14ac:dyDescent="0.3">
      <c r="K10442">
        <f t="shared" si="1083"/>
        <v>0</v>
      </c>
      <c r="L10442" t="str">
        <f t="shared" si="1084"/>
        <v>San Joaquin43948</v>
      </c>
      <c r="M10442" s="9">
        <f t="shared" si="1082"/>
        <v>330</v>
      </c>
      <c r="N10442" t="str">
        <f t="shared" si="1085"/>
        <v>San Joaquin</v>
      </c>
      <c r="O10442" s="1">
        <f t="shared" si="1086"/>
        <v>43948</v>
      </c>
      <c r="P10442">
        <f>+VLOOKUP($N10442,[1]Hoja3!$A$4:$E$349,2,0)</f>
        <v>13</v>
      </c>
      <c r="Q10442">
        <f>+VLOOKUP($N10442,[1]Hoja3!$A$4:$E$349,3,0)</f>
        <v>13129</v>
      </c>
      <c r="R10442" t="str">
        <f>+VLOOKUP($N10442,[1]Hoja3!$A$4:$E$349,4,0)</f>
        <v>Metropolitana</v>
      </c>
      <c r="S10442" t="str">
        <f t="shared" si="1087"/>
        <v>San Joaquin43948330</v>
      </c>
    </row>
    <row r="10443" spans="11:19" x14ac:dyDescent="0.3">
      <c r="K10443">
        <f t="shared" si="1083"/>
        <v>0</v>
      </c>
      <c r="L10443" t="str">
        <f t="shared" si="1084"/>
        <v>San Joaquin43948</v>
      </c>
      <c r="M10443" s="9">
        <f t="shared" si="1082"/>
        <v>331</v>
      </c>
      <c r="N10443" t="str">
        <f t="shared" si="1085"/>
        <v>San Joaquin</v>
      </c>
      <c r="O10443" s="1">
        <f t="shared" si="1086"/>
        <v>43948</v>
      </c>
      <c r="P10443">
        <f>+VLOOKUP($N10443,[1]Hoja3!$A$4:$E$349,2,0)</f>
        <v>13</v>
      </c>
      <c r="Q10443">
        <f>+VLOOKUP($N10443,[1]Hoja3!$A$4:$E$349,3,0)</f>
        <v>13129</v>
      </c>
      <c r="R10443" t="str">
        <f>+VLOOKUP($N10443,[1]Hoja3!$A$4:$E$349,4,0)</f>
        <v>Metropolitana</v>
      </c>
      <c r="S10443" t="str">
        <f t="shared" si="1087"/>
        <v>San Joaquin43948331</v>
      </c>
    </row>
    <row r="10444" spans="11:19" x14ac:dyDescent="0.3">
      <c r="K10444">
        <f t="shared" si="1083"/>
        <v>0</v>
      </c>
      <c r="L10444" t="str">
        <f t="shared" si="1084"/>
        <v>San Joaquin43948</v>
      </c>
      <c r="M10444" s="9">
        <f t="shared" si="1082"/>
        <v>332</v>
      </c>
      <c r="N10444" t="str">
        <f t="shared" si="1085"/>
        <v>San Joaquin</v>
      </c>
      <c r="O10444" s="1">
        <f t="shared" si="1086"/>
        <v>43948</v>
      </c>
      <c r="P10444">
        <f>+VLOOKUP($N10444,[1]Hoja3!$A$4:$E$349,2,0)</f>
        <v>13</v>
      </c>
      <c r="Q10444">
        <f>+VLOOKUP($N10444,[1]Hoja3!$A$4:$E$349,3,0)</f>
        <v>13129</v>
      </c>
      <c r="R10444" t="str">
        <f>+VLOOKUP($N10444,[1]Hoja3!$A$4:$E$349,4,0)</f>
        <v>Metropolitana</v>
      </c>
      <c r="S10444" t="str">
        <f t="shared" si="1087"/>
        <v>San Joaquin43948332</v>
      </c>
    </row>
    <row r="10445" spans="11:19" x14ac:dyDescent="0.3">
      <c r="K10445">
        <f t="shared" si="1083"/>
        <v>0</v>
      </c>
      <c r="L10445" t="str">
        <f t="shared" si="1084"/>
        <v>San Joaquin43948</v>
      </c>
      <c r="M10445" s="9">
        <f t="shared" si="1082"/>
        <v>333</v>
      </c>
      <c r="N10445" t="str">
        <f t="shared" si="1085"/>
        <v>San Joaquin</v>
      </c>
      <c r="O10445" s="1">
        <f t="shared" si="1086"/>
        <v>43948</v>
      </c>
      <c r="P10445">
        <f>+VLOOKUP($N10445,[1]Hoja3!$A$4:$E$349,2,0)</f>
        <v>13</v>
      </c>
      <c r="Q10445">
        <f>+VLOOKUP($N10445,[1]Hoja3!$A$4:$E$349,3,0)</f>
        <v>13129</v>
      </c>
      <c r="R10445" t="str">
        <f>+VLOOKUP($N10445,[1]Hoja3!$A$4:$E$349,4,0)</f>
        <v>Metropolitana</v>
      </c>
      <c r="S10445" t="str">
        <f t="shared" si="1087"/>
        <v>San Joaquin43948333</v>
      </c>
    </row>
    <row r="10446" spans="11:19" x14ac:dyDescent="0.3">
      <c r="K10446">
        <f t="shared" si="1083"/>
        <v>0</v>
      </c>
      <c r="L10446" t="str">
        <f t="shared" si="1084"/>
        <v>San Joaquin43948</v>
      </c>
      <c r="M10446" s="9">
        <f t="shared" si="1082"/>
        <v>334</v>
      </c>
      <c r="N10446" t="str">
        <f t="shared" si="1085"/>
        <v>San Joaquin</v>
      </c>
      <c r="O10446" s="1">
        <f t="shared" si="1086"/>
        <v>43948</v>
      </c>
      <c r="P10446">
        <f>+VLOOKUP($N10446,[1]Hoja3!$A$4:$E$349,2,0)</f>
        <v>13</v>
      </c>
      <c r="Q10446">
        <f>+VLOOKUP($N10446,[1]Hoja3!$A$4:$E$349,3,0)</f>
        <v>13129</v>
      </c>
      <c r="R10446" t="str">
        <f>+VLOOKUP($N10446,[1]Hoja3!$A$4:$E$349,4,0)</f>
        <v>Metropolitana</v>
      </c>
      <c r="S10446" t="str">
        <f t="shared" si="1087"/>
        <v>San Joaquin43948334</v>
      </c>
    </row>
    <row r="10447" spans="11:19" x14ac:dyDescent="0.3">
      <c r="K10447">
        <f t="shared" si="1083"/>
        <v>0</v>
      </c>
      <c r="L10447" t="str">
        <f t="shared" si="1084"/>
        <v>San Joaquin43948</v>
      </c>
      <c r="M10447" s="9">
        <f t="shared" si="1082"/>
        <v>335</v>
      </c>
      <c r="N10447" t="str">
        <f t="shared" si="1085"/>
        <v>San Joaquin</v>
      </c>
      <c r="O10447" s="1">
        <f t="shared" si="1086"/>
        <v>43948</v>
      </c>
      <c r="P10447">
        <f>+VLOOKUP($N10447,[1]Hoja3!$A$4:$E$349,2,0)</f>
        <v>13</v>
      </c>
      <c r="Q10447">
        <f>+VLOOKUP($N10447,[1]Hoja3!$A$4:$E$349,3,0)</f>
        <v>13129</v>
      </c>
      <c r="R10447" t="str">
        <f>+VLOOKUP($N10447,[1]Hoja3!$A$4:$E$349,4,0)</f>
        <v>Metropolitana</v>
      </c>
      <c r="S10447" t="str">
        <f t="shared" si="1087"/>
        <v>San Joaquin43948335</v>
      </c>
    </row>
    <row r="10448" spans="11:19" x14ac:dyDescent="0.3">
      <c r="K10448">
        <f t="shared" si="1083"/>
        <v>0</v>
      </c>
      <c r="L10448" t="str">
        <f t="shared" si="1084"/>
        <v>San Joaquin43948</v>
      </c>
      <c r="M10448" s="9">
        <f t="shared" si="1082"/>
        <v>336</v>
      </c>
      <c r="N10448" t="str">
        <f t="shared" si="1085"/>
        <v>San Joaquin</v>
      </c>
      <c r="O10448" s="1">
        <f t="shared" si="1086"/>
        <v>43948</v>
      </c>
      <c r="P10448">
        <f>+VLOOKUP($N10448,[1]Hoja3!$A$4:$E$349,2,0)</f>
        <v>13</v>
      </c>
      <c r="Q10448">
        <f>+VLOOKUP($N10448,[1]Hoja3!$A$4:$E$349,3,0)</f>
        <v>13129</v>
      </c>
      <c r="R10448" t="str">
        <f>+VLOOKUP($N10448,[1]Hoja3!$A$4:$E$349,4,0)</f>
        <v>Metropolitana</v>
      </c>
      <c r="S10448" t="str">
        <f t="shared" si="1087"/>
        <v>San Joaquin43948336</v>
      </c>
    </row>
    <row r="10449" spans="11:19" x14ac:dyDescent="0.3">
      <c r="K10449">
        <f t="shared" si="1083"/>
        <v>0</v>
      </c>
      <c r="L10449" t="str">
        <f t="shared" si="1084"/>
        <v>San Joaquin43948</v>
      </c>
      <c r="M10449" s="9">
        <f t="shared" si="1082"/>
        <v>337</v>
      </c>
      <c r="N10449" t="str">
        <f t="shared" si="1085"/>
        <v>San Joaquin</v>
      </c>
      <c r="O10449" s="1">
        <f t="shared" si="1086"/>
        <v>43948</v>
      </c>
      <c r="P10449">
        <f>+VLOOKUP($N10449,[1]Hoja3!$A$4:$E$349,2,0)</f>
        <v>13</v>
      </c>
      <c r="Q10449">
        <f>+VLOOKUP($N10449,[1]Hoja3!$A$4:$E$349,3,0)</f>
        <v>13129</v>
      </c>
      <c r="R10449" t="str">
        <f>+VLOOKUP($N10449,[1]Hoja3!$A$4:$E$349,4,0)</f>
        <v>Metropolitana</v>
      </c>
      <c r="S10449" t="str">
        <f t="shared" si="1087"/>
        <v>San Joaquin43948337</v>
      </c>
    </row>
    <row r="10450" spans="11:19" x14ac:dyDescent="0.3">
      <c r="K10450">
        <f t="shared" si="1083"/>
        <v>0</v>
      </c>
      <c r="L10450" t="str">
        <f t="shared" si="1084"/>
        <v>San Joaquin43948</v>
      </c>
      <c r="M10450" s="9">
        <f t="shared" si="1082"/>
        <v>338</v>
      </c>
      <c r="N10450" t="str">
        <f t="shared" si="1085"/>
        <v>San Joaquin</v>
      </c>
      <c r="O10450" s="1">
        <f t="shared" si="1086"/>
        <v>43948</v>
      </c>
      <c r="P10450">
        <f>+VLOOKUP($N10450,[1]Hoja3!$A$4:$E$349,2,0)</f>
        <v>13</v>
      </c>
      <c r="Q10450">
        <f>+VLOOKUP($N10450,[1]Hoja3!$A$4:$E$349,3,0)</f>
        <v>13129</v>
      </c>
      <c r="R10450" t="str">
        <f>+VLOOKUP($N10450,[1]Hoja3!$A$4:$E$349,4,0)</f>
        <v>Metropolitana</v>
      </c>
      <c r="S10450" t="str">
        <f t="shared" si="1087"/>
        <v>San Joaquin43948338</v>
      </c>
    </row>
    <row r="10451" spans="11:19" x14ac:dyDescent="0.3">
      <c r="K10451">
        <f t="shared" si="1083"/>
        <v>0</v>
      </c>
      <c r="L10451" t="str">
        <f t="shared" si="1084"/>
        <v>San Joaquin43948</v>
      </c>
      <c r="M10451" s="9">
        <f t="shared" si="1082"/>
        <v>339</v>
      </c>
      <c r="N10451" t="str">
        <f t="shared" si="1085"/>
        <v>San Joaquin</v>
      </c>
      <c r="O10451" s="1">
        <f t="shared" si="1086"/>
        <v>43948</v>
      </c>
      <c r="P10451">
        <f>+VLOOKUP($N10451,[1]Hoja3!$A$4:$E$349,2,0)</f>
        <v>13</v>
      </c>
      <c r="Q10451">
        <f>+VLOOKUP($N10451,[1]Hoja3!$A$4:$E$349,3,0)</f>
        <v>13129</v>
      </c>
      <c r="R10451" t="str">
        <f>+VLOOKUP($N10451,[1]Hoja3!$A$4:$E$349,4,0)</f>
        <v>Metropolitana</v>
      </c>
      <c r="S10451" t="str">
        <f t="shared" si="1087"/>
        <v>San Joaquin43948339</v>
      </c>
    </row>
    <row r="10452" spans="11:19" x14ac:dyDescent="0.3">
      <c r="K10452">
        <f t="shared" si="1083"/>
        <v>0</v>
      </c>
      <c r="L10452" t="str">
        <f t="shared" si="1084"/>
        <v>San Joaquin43948</v>
      </c>
      <c r="M10452" s="9">
        <f t="shared" si="1082"/>
        <v>340</v>
      </c>
      <c r="N10452" t="str">
        <f t="shared" si="1085"/>
        <v>San Joaquin</v>
      </c>
      <c r="O10452" s="1">
        <f t="shared" si="1086"/>
        <v>43948</v>
      </c>
      <c r="P10452">
        <f>+VLOOKUP($N10452,[1]Hoja3!$A$4:$E$349,2,0)</f>
        <v>13</v>
      </c>
      <c r="Q10452">
        <f>+VLOOKUP($N10452,[1]Hoja3!$A$4:$E$349,3,0)</f>
        <v>13129</v>
      </c>
      <c r="R10452" t="str">
        <f>+VLOOKUP($N10452,[1]Hoja3!$A$4:$E$349,4,0)</f>
        <v>Metropolitana</v>
      </c>
      <c r="S10452" t="str">
        <f t="shared" si="1087"/>
        <v>San Joaquin43948340</v>
      </c>
    </row>
    <row r="10453" spans="11:19" x14ac:dyDescent="0.3">
      <c r="K10453">
        <f t="shared" si="1083"/>
        <v>0</v>
      </c>
      <c r="L10453" t="str">
        <f t="shared" si="1084"/>
        <v>San Joaquin43948</v>
      </c>
      <c r="M10453" s="9">
        <f t="shared" si="1082"/>
        <v>341</v>
      </c>
      <c r="N10453" t="str">
        <f t="shared" si="1085"/>
        <v>San Joaquin</v>
      </c>
      <c r="O10453" s="1">
        <f t="shared" si="1086"/>
        <v>43948</v>
      </c>
      <c r="P10453">
        <f>+VLOOKUP($N10453,[1]Hoja3!$A$4:$E$349,2,0)</f>
        <v>13</v>
      </c>
      <c r="Q10453">
        <f>+VLOOKUP($N10453,[1]Hoja3!$A$4:$E$349,3,0)</f>
        <v>13129</v>
      </c>
      <c r="R10453" t="str">
        <f>+VLOOKUP($N10453,[1]Hoja3!$A$4:$E$349,4,0)</f>
        <v>Metropolitana</v>
      </c>
      <c r="S10453" t="str">
        <f t="shared" si="1087"/>
        <v>San Joaquin43948341</v>
      </c>
    </row>
    <row r="10454" spans="11:19" x14ac:dyDescent="0.3">
      <c r="K10454">
        <f t="shared" si="1083"/>
        <v>0</v>
      </c>
      <c r="L10454" t="str">
        <f t="shared" si="1084"/>
        <v>San Joaquin43948</v>
      </c>
      <c r="M10454" s="9">
        <f t="shared" si="1082"/>
        <v>342</v>
      </c>
      <c r="N10454" t="str">
        <f t="shared" si="1085"/>
        <v>San Joaquin</v>
      </c>
      <c r="O10454" s="1">
        <f t="shared" si="1086"/>
        <v>43948</v>
      </c>
      <c r="P10454">
        <f>+VLOOKUP($N10454,[1]Hoja3!$A$4:$E$349,2,0)</f>
        <v>13</v>
      </c>
      <c r="Q10454">
        <f>+VLOOKUP($N10454,[1]Hoja3!$A$4:$E$349,3,0)</f>
        <v>13129</v>
      </c>
      <c r="R10454" t="str">
        <f>+VLOOKUP($N10454,[1]Hoja3!$A$4:$E$349,4,0)</f>
        <v>Metropolitana</v>
      </c>
      <c r="S10454" t="str">
        <f t="shared" si="1087"/>
        <v>San Joaquin43948342</v>
      </c>
    </row>
    <row r="10455" spans="11:19" x14ac:dyDescent="0.3">
      <c r="K10455">
        <f t="shared" si="1083"/>
        <v>0</v>
      </c>
      <c r="L10455" t="str">
        <f t="shared" si="1084"/>
        <v>San Joaquin43948</v>
      </c>
      <c r="M10455" s="9">
        <f t="shared" si="1082"/>
        <v>343</v>
      </c>
      <c r="N10455" t="str">
        <f t="shared" si="1085"/>
        <v>San Joaquin</v>
      </c>
      <c r="O10455" s="1">
        <f t="shared" si="1086"/>
        <v>43948</v>
      </c>
      <c r="P10455">
        <f>+VLOOKUP($N10455,[1]Hoja3!$A$4:$E$349,2,0)</f>
        <v>13</v>
      </c>
      <c r="Q10455">
        <f>+VLOOKUP($N10455,[1]Hoja3!$A$4:$E$349,3,0)</f>
        <v>13129</v>
      </c>
      <c r="R10455" t="str">
        <f>+VLOOKUP($N10455,[1]Hoja3!$A$4:$E$349,4,0)</f>
        <v>Metropolitana</v>
      </c>
      <c r="S10455" t="str">
        <f t="shared" si="1087"/>
        <v>San Joaquin43948343</v>
      </c>
    </row>
    <row r="10456" spans="11:19" x14ac:dyDescent="0.3">
      <c r="K10456">
        <f t="shared" si="1083"/>
        <v>0</v>
      </c>
      <c r="L10456" t="str">
        <f t="shared" si="1084"/>
        <v>San Joaquin43948</v>
      </c>
      <c r="M10456" s="9">
        <f t="shared" si="1082"/>
        <v>344</v>
      </c>
      <c r="N10456" t="str">
        <f t="shared" si="1085"/>
        <v>San Joaquin</v>
      </c>
      <c r="O10456" s="1">
        <f t="shared" si="1086"/>
        <v>43948</v>
      </c>
      <c r="P10456">
        <f>+VLOOKUP($N10456,[1]Hoja3!$A$4:$E$349,2,0)</f>
        <v>13</v>
      </c>
      <c r="Q10456">
        <f>+VLOOKUP($N10456,[1]Hoja3!$A$4:$E$349,3,0)</f>
        <v>13129</v>
      </c>
      <c r="R10456" t="str">
        <f>+VLOOKUP($N10456,[1]Hoja3!$A$4:$E$349,4,0)</f>
        <v>Metropolitana</v>
      </c>
      <c r="S10456" t="str">
        <f t="shared" si="1087"/>
        <v>San Joaquin43948344</v>
      </c>
    </row>
    <row r="10457" spans="11:19" x14ac:dyDescent="0.3">
      <c r="K10457">
        <f t="shared" si="1083"/>
        <v>0</v>
      </c>
      <c r="L10457" t="str">
        <f t="shared" si="1084"/>
        <v>San Joaquin43948</v>
      </c>
      <c r="M10457" s="9">
        <f t="shared" si="1082"/>
        <v>345</v>
      </c>
      <c r="N10457" t="str">
        <f t="shared" si="1085"/>
        <v>San Joaquin</v>
      </c>
      <c r="O10457" s="1">
        <f t="shared" si="1086"/>
        <v>43948</v>
      </c>
      <c r="P10457">
        <f>+VLOOKUP($N10457,[1]Hoja3!$A$4:$E$349,2,0)</f>
        <v>13</v>
      </c>
      <c r="Q10457">
        <f>+VLOOKUP($N10457,[1]Hoja3!$A$4:$E$349,3,0)</f>
        <v>13129</v>
      </c>
      <c r="R10457" t="str">
        <f>+VLOOKUP($N10457,[1]Hoja3!$A$4:$E$349,4,0)</f>
        <v>Metropolitana</v>
      </c>
      <c r="S10457" t="str">
        <f t="shared" si="1087"/>
        <v>San Joaquin43948345</v>
      </c>
    </row>
    <row r="10458" spans="11:19" x14ac:dyDescent="0.3">
      <c r="K10458">
        <f t="shared" si="1083"/>
        <v>0</v>
      </c>
      <c r="L10458" t="str">
        <f t="shared" si="1084"/>
        <v>San Joaquin43948</v>
      </c>
      <c r="M10458" s="9">
        <f t="shared" si="1082"/>
        <v>346</v>
      </c>
      <c r="N10458" t="str">
        <f t="shared" si="1085"/>
        <v>San Joaquin</v>
      </c>
      <c r="O10458" s="1">
        <f t="shared" si="1086"/>
        <v>43948</v>
      </c>
      <c r="P10458">
        <f>+VLOOKUP($N10458,[1]Hoja3!$A$4:$E$349,2,0)</f>
        <v>13</v>
      </c>
      <c r="Q10458">
        <f>+VLOOKUP($N10458,[1]Hoja3!$A$4:$E$349,3,0)</f>
        <v>13129</v>
      </c>
      <c r="R10458" t="str">
        <f>+VLOOKUP($N10458,[1]Hoja3!$A$4:$E$349,4,0)</f>
        <v>Metropolitana</v>
      </c>
      <c r="S10458" t="str">
        <f t="shared" si="1087"/>
        <v>San Joaquin43948346</v>
      </c>
    </row>
    <row r="10459" spans="11:19" x14ac:dyDescent="0.3">
      <c r="K10459">
        <f t="shared" si="1083"/>
        <v>0</v>
      </c>
      <c r="L10459" t="str">
        <f t="shared" si="1084"/>
        <v>San Joaquin43948</v>
      </c>
      <c r="M10459" s="9">
        <f t="shared" si="1082"/>
        <v>347</v>
      </c>
      <c r="N10459" t="str">
        <f t="shared" si="1085"/>
        <v>San Joaquin</v>
      </c>
      <c r="O10459" s="1">
        <f t="shared" si="1086"/>
        <v>43948</v>
      </c>
      <c r="P10459">
        <f>+VLOOKUP($N10459,[1]Hoja3!$A$4:$E$349,2,0)</f>
        <v>13</v>
      </c>
      <c r="Q10459">
        <f>+VLOOKUP($N10459,[1]Hoja3!$A$4:$E$349,3,0)</f>
        <v>13129</v>
      </c>
      <c r="R10459" t="str">
        <f>+VLOOKUP($N10459,[1]Hoja3!$A$4:$E$349,4,0)</f>
        <v>Metropolitana</v>
      </c>
      <c r="S10459" t="str">
        <f t="shared" si="1087"/>
        <v>San Joaquin43948347</v>
      </c>
    </row>
    <row r="10460" spans="11:19" x14ac:dyDescent="0.3">
      <c r="K10460">
        <f t="shared" si="1083"/>
        <v>0</v>
      </c>
      <c r="L10460" t="str">
        <f t="shared" si="1084"/>
        <v>San Joaquin43948</v>
      </c>
      <c r="M10460" s="9">
        <f t="shared" si="1082"/>
        <v>348</v>
      </c>
      <c r="N10460" t="str">
        <f t="shared" si="1085"/>
        <v>San Joaquin</v>
      </c>
      <c r="O10460" s="1">
        <f t="shared" si="1086"/>
        <v>43948</v>
      </c>
      <c r="P10460">
        <f>+VLOOKUP($N10460,[1]Hoja3!$A$4:$E$349,2,0)</f>
        <v>13</v>
      </c>
      <c r="Q10460">
        <f>+VLOOKUP($N10460,[1]Hoja3!$A$4:$E$349,3,0)</f>
        <v>13129</v>
      </c>
      <c r="R10460" t="str">
        <f>+VLOOKUP($N10460,[1]Hoja3!$A$4:$E$349,4,0)</f>
        <v>Metropolitana</v>
      </c>
      <c r="S10460" t="str">
        <f t="shared" si="1087"/>
        <v>San Joaquin43948348</v>
      </c>
    </row>
    <row r="10461" spans="11:19" x14ac:dyDescent="0.3">
      <c r="K10461">
        <f t="shared" si="1083"/>
        <v>0</v>
      </c>
      <c r="L10461" t="str">
        <f t="shared" si="1084"/>
        <v>San Joaquin43948</v>
      </c>
      <c r="M10461" s="9">
        <f t="shared" si="1082"/>
        <v>349</v>
      </c>
      <c r="N10461" t="str">
        <f t="shared" si="1085"/>
        <v>San Joaquin</v>
      </c>
      <c r="O10461" s="1">
        <f t="shared" si="1086"/>
        <v>43948</v>
      </c>
      <c r="P10461">
        <f>+VLOOKUP($N10461,[1]Hoja3!$A$4:$E$349,2,0)</f>
        <v>13</v>
      </c>
      <c r="Q10461">
        <f>+VLOOKUP($N10461,[1]Hoja3!$A$4:$E$349,3,0)</f>
        <v>13129</v>
      </c>
      <c r="R10461" t="str">
        <f>+VLOOKUP($N10461,[1]Hoja3!$A$4:$E$349,4,0)</f>
        <v>Metropolitana</v>
      </c>
      <c r="S10461" t="str">
        <f t="shared" si="1087"/>
        <v>San Joaquin43948349</v>
      </c>
    </row>
    <row r="10462" spans="11:19" x14ac:dyDescent="0.3">
      <c r="K10462">
        <f t="shared" si="1083"/>
        <v>0</v>
      </c>
      <c r="L10462" t="str">
        <f t="shared" si="1084"/>
        <v>San Joaquin43948</v>
      </c>
      <c r="M10462" s="9">
        <f t="shared" ref="M10462:M10525" si="1088">+M10461+1</f>
        <v>350</v>
      </c>
      <c r="N10462" t="str">
        <f t="shared" si="1085"/>
        <v>San Joaquin</v>
      </c>
      <c r="O10462" s="1">
        <f t="shared" si="1086"/>
        <v>43948</v>
      </c>
      <c r="P10462">
        <f>+VLOOKUP($N10462,[1]Hoja3!$A$4:$E$349,2,0)</f>
        <v>13</v>
      </c>
      <c r="Q10462">
        <f>+VLOOKUP($N10462,[1]Hoja3!$A$4:$E$349,3,0)</f>
        <v>13129</v>
      </c>
      <c r="R10462" t="str">
        <f>+VLOOKUP($N10462,[1]Hoja3!$A$4:$E$349,4,0)</f>
        <v>Metropolitana</v>
      </c>
      <c r="S10462" t="str">
        <f t="shared" si="1087"/>
        <v>San Joaquin43948350</v>
      </c>
    </row>
    <row r="10463" spans="11:19" x14ac:dyDescent="0.3">
      <c r="K10463">
        <f t="shared" si="1083"/>
        <v>0</v>
      </c>
      <c r="L10463" t="str">
        <f t="shared" si="1084"/>
        <v>San Joaquin43948</v>
      </c>
      <c r="M10463" s="9">
        <f t="shared" si="1088"/>
        <v>351</v>
      </c>
      <c r="N10463" t="str">
        <f t="shared" si="1085"/>
        <v>San Joaquin</v>
      </c>
      <c r="O10463" s="1">
        <f t="shared" si="1086"/>
        <v>43948</v>
      </c>
      <c r="P10463">
        <f>+VLOOKUP($N10463,[1]Hoja3!$A$4:$E$349,2,0)</f>
        <v>13</v>
      </c>
      <c r="Q10463">
        <f>+VLOOKUP($N10463,[1]Hoja3!$A$4:$E$349,3,0)</f>
        <v>13129</v>
      </c>
      <c r="R10463" t="str">
        <f>+VLOOKUP($N10463,[1]Hoja3!$A$4:$E$349,4,0)</f>
        <v>Metropolitana</v>
      </c>
      <c r="S10463" t="str">
        <f t="shared" si="1087"/>
        <v>San Joaquin43948351</v>
      </c>
    </row>
    <row r="10464" spans="11:19" x14ac:dyDescent="0.3">
      <c r="K10464">
        <f t="shared" si="1083"/>
        <v>0</v>
      </c>
      <c r="L10464" t="str">
        <f t="shared" si="1084"/>
        <v>San Joaquin43948</v>
      </c>
      <c r="M10464" s="9">
        <f t="shared" si="1088"/>
        <v>352</v>
      </c>
      <c r="N10464" t="str">
        <f t="shared" si="1085"/>
        <v>San Joaquin</v>
      </c>
      <c r="O10464" s="1">
        <f t="shared" si="1086"/>
        <v>43948</v>
      </c>
      <c r="P10464">
        <f>+VLOOKUP($N10464,[1]Hoja3!$A$4:$E$349,2,0)</f>
        <v>13</v>
      </c>
      <c r="Q10464">
        <f>+VLOOKUP($N10464,[1]Hoja3!$A$4:$E$349,3,0)</f>
        <v>13129</v>
      </c>
      <c r="R10464" t="str">
        <f>+VLOOKUP($N10464,[1]Hoja3!$A$4:$E$349,4,0)</f>
        <v>Metropolitana</v>
      </c>
      <c r="S10464" t="str">
        <f t="shared" si="1087"/>
        <v>San Joaquin43948352</v>
      </c>
    </row>
    <row r="10465" spans="11:19" x14ac:dyDescent="0.3">
      <c r="K10465">
        <f t="shared" si="1083"/>
        <v>0</v>
      </c>
      <c r="L10465" t="str">
        <f t="shared" si="1084"/>
        <v>San Joaquin43948</v>
      </c>
      <c r="M10465" s="9">
        <f t="shared" si="1088"/>
        <v>353</v>
      </c>
      <c r="N10465" t="str">
        <f t="shared" si="1085"/>
        <v>San Joaquin</v>
      </c>
      <c r="O10465" s="1">
        <f t="shared" si="1086"/>
        <v>43948</v>
      </c>
      <c r="P10465">
        <f>+VLOOKUP($N10465,[1]Hoja3!$A$4:$E$349,2,0)</f>
        <v>13</v>
      </c>
      <c r="Q10465">
        <f>+VLOOKUP($N10465,[1]Hoja3!$A$4:$E$349,3,0)</f>
        <v>13129</v>
      </c>
      <c r="R10465" t="str">
        <f>+VLOOKUP($N10465,[1]Hoja3!$A$4:$E$349,4,0)</f>
        <v>Metropolitana</v>
      </c>
      <c r="S10465" t="str">
        <f t="shared" si="1087"/>
        <v>San Joaquin43948353</v>
      </c>
    </row>
    <row r="10466" spans="11:19" x14ac:dyDescent="0.3">
      <c r="K10466">
        <f t="shared" si="1083"/>
        <v>0</v>
      </c>
      <c r="L10466" t="str">
        <f t="shared" si="1084"/>
        <v>San Joaquin43948</v>
      </c>
      <c r="M10466" s="9">
        <f t="shared" si="1088"/>
        <v>354</v>
      </c>
      <c r="N10466" t="str">
        <f t="shared" si="1085"/>
        <v>San Joaquin</v>
      </c>
      <c r="O10466" s="1">
        <f t="shared" si="1086"/>
        <v>43948</v>
      </c>
      <c r="P10466">
        <f>+VLOOKUP($N10466,[1]Hoja3!$A$4:$E$349,2,0)</f>
        <v>13</v>
      </c>
      <c r="Q10466">
        <f>+VLOOKUP($N10466,[1]Hoja3!$A$4:$E$349,3,0)</f>
        <v>13129</v>
      </c>
      <c r="R10466" t="str">
        <f>+VLOOKUP($N10466,[1]Hoja3!$A$4:$E$349,4,0)</f>
        <v>Metropolitana</v>
      </c>
      <c r="S10466" t="str">
        <f t="shared" si="1087"/>
        <v>San Joaquin43948354</v>
      </c>
    </row>
    <row r="10467" spans="11:19" x14ac:dyDescent="0.3">
      <c r="K10467">
        <f t="shared" si="1083"/>
        <v>0</v>
      </c>
      <c r="L10467" t="str">
        <f t="shared" si="1084"/>
        <v>San Joaquin43948</v>
      </c>
      <c r="M10467" s="9">
        <f t="shared" si="1088"/>
        <v>355</v>
      </c>
      <c r="N10467" t="str">
        <f t="shared" si="1085"/>
        <v>San Joaquin</v>
      </c>
      <c r="O10467" s="1">
        <f t="shared" si="1086"/>
        <v>43948</v>
      </c>
      <c r="P10467">
        <f>+VLOOKUP($N10467,[1]Hoja3!$A$4:$E$349,2,0)</f>
        <v>13</v>
      </c>
      <c r="Q10467">
        <f>+VLOOKUP($N10467,[1]Hoja3!$A$4:$E$349,3,0)</f>
        <v>13129</v>
      </c>
      <c r="R10467" t="str">
        <f>+VLOOKUP($N10467,[1]Hoja3!$A$4:$E$349,4,0)</f>
        <v>Metropolitana</v>
      </c>
      <c r="S10467" t="str">
        <f t="shared" si="1087"/>
        <v>San Joaquin43948355</v>
      </c>
    </row>
    <row r="10468" spans="11:19" x14ac:dyDescent="0.3">
      <c r="K10468">
        <f t="shared" si="1083"/>
        <v>0</v>
      </c>
      <c r="L10468" t="str">
        <f t="shared" si="1084"/>
        <v>San Joaquin43948</v>
      </c>
      <c r="M10468" s="9">
        <f t="shared" si="1088"/>
        <v>356</v>
      </c>
      <c r="N10468" t="str">
        <f t="shared" si="1085"/>
        <v>San Joaquin</v>
      </c>
      <c r="O10468" s="1">
        <f t="shared" si="1086"/>
        <v>43948</v>
      </c>
      <c r="P10468">
        <f>+VLOOKUP($N10468,[1]Hoja3!$A$4:$E$349,2,0)</f>
        <v>13</v>
      </c>
      <c r="Q10468">
        <f>+VLOOKUP($N10468,[1]Hoja3!$A$4:$E$349,3,0)</f>
        <v>13129</v>
      </c>
      <c r="R10468" t="str">
        <f>+VLOOKUP($N10468,[1]Hoja3!$A$4:$E$349,4,0)</f>
        <v>Metropolitana</v>
      </c>
      <c r="S10468" t="str">
        <f t="shared" si="1087"/>
        <v>San Joaquin43948356</v>
      </c>
    </row>
    <row r="10469" spans="11:19" x14ac:dyDescent="0.3">
      <c r="K10469">
        <f t="shared" si="1083"/>
        <v>0</v>
      </c>
      <c r="L10469" t="str">
        <f t="shared" si="1084"/>
        <v>San Joaquin43948</v>
      </c>
      <c r="M10469" s="9">
        <f t="shared" si="1088"/>
        <v>357</v>
      </c>
      <c r="N10469" t="str">
        <f t="shared" si="1085"/>
        <v>San Joaquin</v>
      </c>
      <c r="O10469" s="1">
        <f t="shared" si="1086"/>
        <v>43948</v>
      </c>
      <c r="P10469">
        <f>+VLOOKUP($N10469,[1]Hoja3!$A$4:$E$349,2,0)</f>
        <v>13</v>
      </c>
      <c r="Q10469">
        <f>+VLOOKUP($N10469,[1]Hoja3!$A$4:$E$349,3,0)</f>
        <v>13129</v>
      </c>
      <c r="R10469" t="str">
        <f>+VLOOKUP($N10469,[1]Hoja3!$A$4:$E$349,4,0)</f>
        <v>Metropolitana</v>
      </c>
      <c r="S10469" t="str">
        <f t="shared" si="1087"/>
        <v>San Joaquin43948357</v>
      </c>
    </row>
    <row r="10470" spans="11:19" x14ac:dyDescent="0.3">
      <c r="K10470">
        <f t="shared" si="1083"/>
        <v>0</v>
      </c>
      <c r="L10470" t="str">
        <f t="shared" si="1084"/>
        <v>San Joaquin43948</v>
      </c>
      <c r="M10470" s="9">
        <f t="shared" si="1088"/>
        <v>358</v>
      </c>
      <c r="N10470" t="str">
        <f t="shared" si="1085"/>
        <v>San Joaquin</v>
      </c>
      <c r="O10470" s="1">
        <f t="shared" si="1086"/>
        <v>43948</v>
      </c>
      <c r="P10470">
        <f>+VLOOKUP($N10470,[1]Hoja3!$A$4:$E$349,2,0)</f>
        <v>13</v>
      </c>
      <c r="Q10470">
        <f>+VLOOKUP($N10470,[1]Hoja3!$A$4:$E$349,3,0)</f>
        <v>13129</v>
      </c>
      <c r="R10470" t="str">
        <f>+VLOOKUP($N10470,[1]Hoja3!$A$4:$E$349,4,0)</f>
        <v>Metropolitana</v>
      </c>
      <c r="S10470" t="str">
        <f t="shared" si="1087"/>
        <v>San Joaquin43948358</v>
      </c>
    </row>
    <row r="10471" spans="11:19" x14ac:dyDescent="0.3">
      <c r="K10471">
        <f t="shared" si="1083"/>
        <v>0</v>
      </c>
      <c r="L10471" t="str">
        <f t="shared" si="1084"/>
        <v>San Joaquin43948</v>
      </c>
      <c r="M10471" s="9">
        <f t="shared" si="1088"/>
        <v>359</v>
      </c>
      <c r="N10471" t="str">
        <f t="shared" si="1085"/>
        <v>San Joaquin</v>
      </c>
      <c r="O10471" s="1">
        <f t="shared" si="1086"/>
        <v>43948</v>
      </c>
      <c r="P10471">
        <f>+VLOOKUP($N10471,[1]Hoja3!$A$4:$E$349,2,0)</f>
        <v>13</v>
      </c>
      <c r="Q10471">
        <f>+VLOOKUP($N10471,[1]Hoja3!$A$4:$E$349,3,0)</f>
        <v>13129</v>
      </c>
      <c r="R10471" t="str">
        <f>+VLOOKUP($N10471,[1]Hoja3!$A$4:$E$349,4,0)</f>
        <v>Metropolitana</v>
      </c>
      <c r="S10471" t="str">
        <f t="shared" si="1087"/>
        <v>San Joaquin43948359</v>
      </c>
    </row>
    <row r="10472" spans="11:19" x14ac:dyDescent="0.3">
      <c r="K10472">
        <f t="shared" si="1083"/>
        <v>0</v>
      </c>
      <c r="L10472" t="str">
        <f t="shared" si="1084"/>
        <v>San Joaquin43948</v>
      </c>
      <c r="M10472" s="9">
        <f t="shared" si="1088"/>
        <v>360</v>
      </c>
      <c r="N10472" t="str">
        <f t="shared" si="1085"/>
        <v>San Joaquin</v>
      </c>
      <c r="O10472" s="1">
        <f t="shared" si="1086"/>
        <v>43948</v>
      </c>
      <c r="P10472">
        <f>+VLOOKUP($N10472,[1]Hoja3!$A$4:$E$349,2,0)</f>
        <v>13</v>
      </c>
      <c r="Q10472">
        <f>+VLOOKUP($N10472,[1]Hoja3!$A$4:$E$349,3,0)</f>
        <v>13129</v>
      </c>
      <c r="R10472" t="str">
        <f>+VLOOKUP($N10472,[1]Hoja3!$A$4:$E$349,4,0)</f>
        <v>Metropolitana</v>
      </c>
      <c r="S10472" t="str">
        <f t="shared" si="1087"/>
        <v>San Joaquin43948360</v>
      </c>
    </row>
    <row r="10473" spans="11:19" x14ac:dyDescent="0.3">
      <c r="K10473">
        <f t="shared" si="1083"/>
        <v>0</v>
      </c>
      <c r="L10473" t="str">
        <f t="shared" si="1084"/>
        <v>San Joaquin43948</v>
      </c>
      <c r="M10473" s="9">
        <f t="shared" si="1088"/>
        <v>361</v>
      </c>
      <c r="N10473" t="str">
        <f t="shared" si="1085"/>
        <v>San Joaquin</v>
      </c>
      <c r="O10473" s="1">
        <f t="shared" si="1086"/>
        <v>43948</v>
      </c>
      <c r="P10473">
        <f>+VLOOKUP($N10473,[1]Hoja3!$A$4:$E$349,2,0)</f>
        <v>13</v>
      </c>
      <c r="Q10473">
        <f>+VLOOKUP($N10473,[1]Hoja3!$A$4:$E$349,3,0)</f>
        <v>13129</v>
      </c>
      <c r="R10473" t="str">
        <f>+VLOOKUP($N10473,[1]Hoja3!$A$4:$E$349,4,0)</f>
        <v>Metropolitana</v>
      </c>
      <c r="S10473" t="str">
        <f t="shared" si="1087"/>
        <v>San Joaquin43948361</v>
      </c>
    </row>
    <row r="10474" spans="11:19" x14ac:dyDescent="0.3">
      <c r="K10474">
        <f t="shared" si="1083"/>
        <v>0</v>
      </c>
      <c r="L10474" t="str">
        <f t="shared" si="1084"/>
        <v>San Joaquin43948</v>
      </c>
      <c r="M10474" s="9">
        <f t="shared" si="1088"/>
        <v>362</v>
      </c>
      <c r="N10474" t="str">
        <f t="shared" si="1085"/>
        <v>San Joaquin</v>
      </c>
      <c r="O10474" s="1">
        <f t="shared" si="1086"/>
        <v>43948</v>
      </c>
      <c r="P10474">
        <f>+VLOOKUP($N10474,[1]Hoja3!$A$4:$E$349,2,0)</f>
        <v>13</v>
      </c>
      <c r="Q10474">
        <f>+VLOOKUP($N10474,[1]Hoja3!$A$4:$E$349,3,0)</f>
        <v>13129</v>
      </c>
      <c r="R10474" t="str">
        <f>+VLOOKUP($N10474,[1]Hoja3!$A$4:$E$349,4,0)</f>
        <v>Metropolitana</v>
      </c>
      <c r="S10474" t="str">
        <f t="shared" si="1087"/>
        <v>San Joaquin43948362</v>
      </c>
    </row>
    <row r="10475" spans="11:19" x14ac:dyDescent="0.3">
      <c r="K10475">
        <f t="shared" si="1083"/>
        <v>0</v>
      </c>
      <c r="L10475" t="str">
        <f t="shared" si="1084"/>
        <v>San Joaquin43948</v>
      </c>
      <c r="M10475" s="9">
        <f t="shared" si="1088"/>
        <v>363</v>
      </c>
      <c r="N10475" t="str">
        <f t="shared" si="1085"/>
        <v>San Joaquin</v>
      </c>
      <c r="O10475" s="1">
        <f t="shared" si="1086"/>
        <v>43948</v>
      </c>
      <c r="P10475">
        <f>+VLOOKUP($N10475,[1]Hoja3!$A$4:$E$349,2,0)</f>
        <v>13</v>
      </c>
      <c r="Q10475">
        <f>+VLOOKUP($N10475,[1]Hoja3!$A$4:$E$349,3,0)</f>
        <v>13129</v>
      </c>
      <c r="R10475" t="str">
        <f>+VLOOKUP($N10475,[1]Hoja3!$A$4:$E$349,4,0)</f>
        <v>Metropolitana</v>
      </c>
      <c r="S10475" t="str">
        <f t="shared" si="1087"/>
        <v>San Joaquin43948363</v>
      </c>
    </row>
    <row r="10476" spans="11:19" x14ac:dyDescent="0.3">
      <c r="K10476">
        <f t="shared" si="1083"/>
        <v>0</v>
      </c>
      <c r="L10476" t="str">
        <f t="shared" si="1084"/>
        <v>San Joaquin43948</v>
      </c>
      <c r="M10476" s="9">
        <f t="shared" si="1088"/>
        <v>364</v>
      </c>
      <c r="N10476" t="str">
        <f t="shared" si="1085"/>
        <v>San Joaquin</v>
      </c>
      <c r="O10476" s="1">
        <f t="shared" si="1086"/>
        <v>43948</v>
      </c>
      <c r="P10476">
        <f>+VLOOKUP($N10476,[1]Hoja3!$A$4:$E$349,2,0)</f>
        <v>13</v>
      </c>
      <c r="Q10476">
        <f>+VLOOKUP($N10476,[1]Hoja3!$A$4:$E$349,3,0)</f>
        <v>13129</v>
      </c>
      <c r="R10476" t="str">
        <f>+VLOOKUP($N10476,[1]Hoja3!$A$4:$E$349,4,0)</f>
        <v>Metropolitana</v>
      </c>
      <c r="S10476" t="str">
        <f t="shared" si="1087"/>
        <v>San Joaquin43948364</v>
      </c>
    </row>
    <row r="10477" spans="11:19" x14ac:dyDescent="0.3">
      <c r="K10477">
        <f t="shared" si="1083"/>
        <v>0</v>
      </c>
      <c r="L10477" t="str">
        <f t="shared" si="1084"/>
        <v>San Joaquin43948</v>
      </c>
      <c r="M10477" s="9">
        <f t="shared" si="1088"/>
        <v>365</v>
      </c>
      <c r="N10477" t="str">
        <f t="shared" si="1085"/>
        <v>San Joaquin</v>
      </c>
      <c r="O10477" s="1">
        <f t="shared" si="1086"/>
        <v>43948</v>
      </c>
      <c r="P10477">
        <f>+VLOOKUP($N10477,[1]Hoja3!$A$4:$E$349,2,0)</f>
        <v>13</v>
      </c>
      <c r="Q10477">
        <f>+VLOOKUP($N10477,[1]Hoja3!$A$4:$E$349,3,0)</f>
        <v>13129</v>
      </c>
      <c r="R10477" t="str">
        <f>+VLOOKUP($N10477,[1]Hoja3!$A$4:$E$349,4,0)</f>
        <v>Metropolitana</v>
      </c>
      <c r="S10477" t="str">
        <f t="shared" si="1087"/>
        <v>San Joaquin43948365</v>
      </c>
    </row>
    <row r="10478" spans="11:19" x14ac:dyDescent="0.3">
      <c r="K10478">
        <f t="shared" si="1083"/>
        <v>0</v>
      </c>
      <c r="L10478" t="str">
        <f t="shared" si="1084"/>
        <v>San Joaquin43948</v>
      </c>
      <c r="M10478" s="9">
        <f t="shared" si="1088"/>
        <v>366</v>
      </c>
      <c r="N10478" t="str">
        <f t="shared" si="1085"/>
        <v>San Joaquin</v>
      </c>
      <c r="O10478" s="1">
        <f t="shared" si="1086"/>
        <v>43948</v>
      </c>
      <c r="P10478">
        <f>+VLOOKUP($N10478,[1]Hoja3!$A$4:$E$349,2,0)</f>
        <v>13</v>
      </c>
      <c r="Q10478">
        <f>+VLOOKUP($N10478,[1]Hoja3!$A$4:$E$349,3,0)</f>
        <v>13129</v>
      </c>
      <c r="R10478" t="str">
        <f>+VLOOKUP($N10478,[1]Hoja3!$A$4:$E$349,4,0)</f>
        <v>Metropolitana</v>
      </c>
      <c r="S10478" t="str">
        <f t="shared" si="1087"/>
        <v>San Joaquin43948366</v>
      </c>
    </row>
    <row r="10479" spans="11:19" x14ac:dyDescent="0.3">
      <c r="K10479">
        <f t="shared" si="1083"/>
        <v>0</v>
      </c>
      <c r="L10479" t="str">
        <f t="shared" si="1084"/>
        <v>San Joaquin43948</v>
      </c>
      <c r="M10479" s="9">
        <f t="shared" si="1088"/>
        <v>367</v>
      </c>
      <c r="N10479" t="str">
        <f t="shared" si="1085"/>
        <v>San Joaquin</v>
      </c>
      <c r="O10479" s="1">
        <f t="shared" si="1086"/>
        <v>43948</v>
      </c>
      <c r="P10479">
        <f>+VLOOKUP($N10479,[1]Hoja3!$A$4:$E$349,2,0)</f>
        <v>13</v>
      </c>
      <c r="Q10479">
        <f>+VLOOKUP($N10479,[1]Hoja3!$A$4:$E$349,3,0)</f>
        <v>13129</v>
      </c>
      <c r="R10479" t="str">
        <f>+VLOOKUP($N10479,[1]Hoja3!$A$4:$E$349,4,0)</f>
        <v>Metropolitana</v>
      </c>
      <c r="S10479" t="str">
        <f t="shared" si="1087"/>
        <v>San Joaquin43948367</v>
      </c>
    </row>
    <row r="10480" spans="11:19" x14ac:dyDescent="0.3">
      <c r="K10480">
        <f t="shared" si="1083"/>
        <v>0</v>
      </c>
      <c r="L10480" t="str">
        <f t="shared" si="1084"/>
        <v>San Joaquin43948</v>
      </c>
      <c r="M10480" s="9">
        <f t="shared" si="1088"/>
        <v>368</v>
      </c>
      <c r="N10480" t="str">
        <f t="shared" si="1085"/>
        <v>San Joaquin</v>
      </c>
      <c r="O10480" s="1">
        <f t="shared" si="1086"/>
        <v>43948</v>
      </c>
      <c r="P10480">
        <f>+VLOOKUP($N10480,[1]Hoja3!$A$4:$E$349,2,0)</f>
        <v>13</v>
      </c>
      <c r="Q10480">
        <f>+VLOOKUP($N10480,[1]Hoja3!$A$4:$E$349,3,0)</f>
        <v>13129</v>
      </c>
      <c r="R10480" t="str">
        <f>+VLOOKUP($N10480,[1]Hoja3!$A$4:$E$349,4,0)</f>
        <v>Metropolitana</v>
      </c>
      <c r="S10480" t="str">
        <f t="shared" si="1087"/>
        <v>San Joaquin43948368</v>
      </c>
    </row>
    <row r="10481" spans="11:19" x14ac:dyDescent="0.3">
      <c r="K10481">
        <f t="shared" si="1083"/>
        <v>0</v>
      </c>
      <c r="L10481" t="str">
        <f t="shared" si="1084"/>
        <v>San Joaquin43948</v>
      </c>
      <c r="M10481" s="9">
        <f t="shared" si="1088"/>
        <v>369</v>
      </c>
      <c r="N10481" t="str">
        <f t="shared" si="1085"/>
        <v>San Joaquin</v>
      </c>
      <c r="O10481" s="1">
        <f t="shared" si="1086"/>
        <v>43948</v>
      </c>
      <c r="P10481">
        <f>+VLOOKUP($N10481,[1]Hoja3!$A$4:$E$349,2,0)</f>
        <v>13</v>
      </c>
      <c r="Q10481">
        <f>+VLOOKUP($N10481,[1]Hoja3!$A$4:$E$349,3,0)</f>
        <v>13129</v>
      </c>
      <c r="R10481" t="str">
        <f>+VLOOKUP($N10481,[1]Hoja3!$A$4:$E$349,4,0)</f>
        <v>Metropolitana</v>
      </c>
      <c r="S10481" t="str">
        <f t="shared" si="1087"/>
        <v>San Joaquin43948369</v>
      </c>
    </row>
    <row r="10482" spans="11:19" x14ac:dyDescent="0.3">
      <c r="K10482">
        <f t="shared" si="1083"/>
        <v>0</v>
      </c>
      <c r="L10482" t="str">
        <f t="shared" si="1084"/>
        <v>San Joaquin43948</v>
      </c>
      <c r="M10482" s="9">
        <f t="shared" si="1088"/>
        <v>370</v>
      </c>
      <c r="N10482" t="str">
        <f t="shared" si="1085"/>
        <v>San Joaquin</v>
      </c>
      <c r="O10482" s="1">
        <f t="shared" si="1086"/>
        <v>43948</v>
      </c>
      <c r="P10482">
        <f>+VLOOKUP($N10482,[1]Hoja3!$A$4:$E$349,2,0)</f>
        <v>13</v>
      </c>
      <c r="Q10482">
        <f>+VLOOKUP($N10482,[1]Hoja3!$A$4:$E$349,3,0)</f>
        <v>13129</v>
      </c>
      <c r="R10482" t="str">
        <f>+VLOOKUP($N10482,[1]Hoja3!$A$4:$E$349,4,0)</f>
        <v>Metropolitana</v>
      </c>
      <c r="S10482" t="str">
        <f t="shared" si="1087"/>
        <v>San Joaquin43948370</v>
      </c>
    </row>
    <row r="10483" spans="11:19" x14ac:dyDescent="0.3">
      <c r="K10483">
        <f t="shared" si="1083"/>
        <v>0</v>
      </c>
      <c r="L10483" t="str">
        <f t="shared" si="1084"/>
        <v>San Joaquin43948</v>
      </c>
      <c r="M10483" s="9">
        <f t="shared" si="1088"/>
        <v>371</v>
      </c>
      <c r="N10483" t="str">
        <f t="shared" si="1085"/>
        <v>San Joaquin</v>
      </c>
      <c r="O10483" s="1">
        <f t="shared" si="1086"/>
        <v>43948</v>
      </c>
      <c r="P10483">
        <f>+VLOOKUP($N10483,[1]Hoja3!$A$4:$E$349,2,0)</f>
        <v>13</v>
      </c>
      <c r="Q10483">
        <f>+VLOOKUP($N10483,[1]Hoja3!$A$4:$E$349,3,0)</f>
        <v>13129</v>
      </c>
      <c r="R10483" t="str">
        <f>+VLOOKUP($N10483,[1]Hoja3!$A$4:$E$349,4,0)</f>
        <v>Metropolitana</v>
      </c>
      <c r="S10483" t="str">
        <f t="shared" si="1087"/>
        <v>San Joaquin43948371</v>
      </c>
    </row>
    <row r="10484" spans="11:19" x14ac:dyDescent="0.3">
      <c r="K10484">
        <f t="shared" si="1083"/>
        <v>0</v>
      </c>
      <c r="L10484" t="str">
        <f t="shared" si="1084"/>
        <v>San Joaquin43948</v>
      </c>
      <c r="M10484" s="9">
        <f t="shared" si="1088"/>
        <v>372</v>
      </c>
      <c r="N10484" t="str">
        <f t="shared" si="1085"/>
        <v>San Joaquin</v>
      </c>
      <c r="O10484" s="1">
        <f t="shared" si="1086"/>
        <v>43948</v>
      </c>
      <c r="P10484">
        <f>+VLOOKUP($N10484,[1]Hoja3!$A$4:$E$349,2,0)</f>
        <v>13</v>
      </c>
      <c r="Q10484">
        <f>+VLOOKUP($N10484,[1]Hoja3!$A$4:$E$349,3,0)</f>
        <v>13129</v>
      </c>
      <c r="R10484" t="str">
        <f>+VLOOKUP($N10484,[1]Hoja3!$A$4:$E$349,4,0)</f>
        <v>Metropolitana</v>
      </c>
      <c r="S10484" t="str">
        <f t="shared" si="1087"/>
        <v>San Joaquin43948372</v>
      </c>
    </row>
    <row r="10485" spans="11:19" x14ac:dyDescent="0.3">
      <c r="K10485">
        <f t="shared" si="1083"/>
        <v>0</v>
      </c>
      <c r="L10485" t="str">
        <f t="shared" si="1084"/>
        <v>San Joaquin43948</v>
      </c>
      <c r="M10485" s="9">
        <f t="shared" si="1088"/>
        <v>373</v>
      </c>
      <c r="N10485" t="str">
        <f t="shared" si="1085"/>
        <v>San Joaquin</v>
      </c>
      <c r="O10485" s="1">
        <f t="shared" si="1086"/>
        <v>43948</v>
      </c>
      <c r="P10485">
        <f>+VLOOKUP($N10485,[1]Hoja3!$A$4:$E$349,2,0)</f>
        <v>13</v>
      </c>
      <c r="Q10485">
        <f>+VLOOKUP($N10485,[1]Hoja3!$A$4:$E$349,3,0)</f>
        <v>13129</v>
      </c>
      <c r="R10485" t="str">
        <f>+VLOOKUP($N10485,[1]Hoja3!$A$4:$E$349,4,0)</f>
        <v>Metropolitana</v>
      </c>
      <c r="S10485" t="str">
        <f t="shared" si="1087"/>
        <v>San Joaquin43948373</v>
      </c>
    </row>
    <row r="10486" spans="11:19" x14ac:dyDescent="0.3">
      <c r="K10486">
        <f t="shared" si="1083"/>
        <v>0</v>
      </c>
      <c r="L10486" t="str">
        <f t="shared" si="1084"/>
        <v>San Joaquin43948</v>
      </c>
      <c r="M10486" s="9">
        <f t="shared" si="1088"/>
        <v>374</v>
      </c>
      <c r="N10486" t="str">
        <f t="shared" si="1085"/>
        <v>San Joaquin</v>
      </c>
      <c r="O10486" s="1">
        <f t="shared" si="1086"/>
        <v>43948</v>
      </c>
      <c r="P10486">
        <f>+VLOOKUP($N10486,[1]Hoja3!$A$4:$E$349,2,0)</f>
        <v>13</v>
      </c>
      <c r="Q10486">
        <f>+VLOOKUP($N10486,[1]Hoja3!$A$4:$E$349,3,0)</f>
        <v>13129</v>
      </c>
      <c r="R10486" t="str">
        <f>+VLOOKUP($N10486,[1]Hoja3!$A$4:$E$349,4,0)</f>
        <v>Metropolitana</v>
      </c>
      <c r="S10486" t="str">
        <f t="shared" si="1087"/>
        <v>San Joaquin43948374</v>
      </c>
    </row>
    <row r="10487" spans="11:19" x14ac:dyDescent="0.3">
      <c r="K10487">
        <f t="shared" si="1083"/>
        <v>0</v>
      </c>
      <c r="L10487" t="str">
        <f t="shared" si="1084"/>
        <v>San Joaquin43948</v>
      </c>
      <c r="M10487" s="9">
        <f t="shared" si="1088"/>
        <v>375</v>
      </c>
      <c r="N10487" t="str">
        <f t="shared" si="1085"/>
        <v>San Joaquin</v>
      </c>
      <c r="O10487" s="1">
        <f t="shared" si="1086"/>
        <v>43948</v>
      </c>
      <c r="P10487">
        <f>+VLOOKUP($N10487,[1]Hoja3!$A$4:$E$349,2,0)</f>
        <v>13</v>
      </c>
      <c r="Q10487">
        <f>+VLOOKUP($N10487,[1]Hoja3!$A$4:$E$349,3,0)</f>
        <v>13129</v>
      </c>
      <c r="R10487" t="str">
        <f>+VLOOKUP($N10487,[1]Hoja3!$A$4:$E$349,4,0)</f>
        <v>Metropolitana</v>
      </c>
      <c r="S10487" t="str">
        <f t="shared" si="1087"/>
        <v>San Joaquin43948375</v>
      </c>
    </row>
    <row r="10488" spans="11:19" x14ac:dyDescent="0.3">
      <c r="K10488">
        <f t="shared" si="1083"/>
        <v>0</v>
      </c>
      <c r="L10488" t="str">
        <f t="shared" si="1084"/>
        <v>San Joaquin43948</v>
      </c>
      <c r="M10488" s="9">
        <f t="shared" si="1088"/>
        <v>376</v>
      </c>
      <c r="N10488" t="str">
        <f t="shared" si="1085"/>
        <v>San Joaquin</v>
      </c>
      <c r="O10488" s="1">
        <f t="shared" si="1086"/>
        <v>43948</v>
      </c>
      <c r="P10488">
        <f>+VLOOKUP($N10488,[1]Hoja3!$A$4:$E$349,2,0)</f>
        <v>13</v>
      </c>
      <c r="Q10488">
        <f>+VLOOKUP($N10488,[1]Hoja3!$A$4:$E$349,3,0)</f>
        <v>13129</v>
      </c>
      <c r="R10488" t="str">
        <f>+VLOOKUP($N10488,[1]Hoja3!$A$4:$E$349,4,0)</f>
        <v>Metropolitana</v>
      </c>
      <c r="S10488" t="str">
        <f t="shared" si="1087"/>
        <v>San Joaquin43948376</v>
      </c>
    </row>
    <row r="10489" spans="11:19" x14ac:dyDescent="0.3">
      <c r="K10489">
        <f t="shared" si="1083"/>
        <v>0</v>
      </c>
      <c r="L10489" t="str">
        <f t="shared" si="1084"/>
        <v>San Joaquin43948</v>
      </c>
      <c r="M10489" s="9">
        <f t="shared" si="1088"/>
        <v>377</v>
      </c>
      <c r="N10489" t="str">
        <f t="shared" si="1085"/>
        <v>San Joaquin</v>
      </c>
      <c r="O10489" s="1">
        <f t="shared" si="1086"/>
        <v>43948</v>
      </c>
      <c r="P10489">
        <f>+VLOOKUP($N10489,[1]Hoja3!$A$4:$E$349,2,0)</f>
        <v>13</v>
      </c>
      <c r="Q10489">
        <f>+VLOOKUP($N10489,[1]Hoja3!$A$4:$E$349,3,0)</f>
        <v>13129</v>
      </c>
      <c r="R10489" t="str">
        <f>+VLOOKUP($N10489,[1]Hoja3!$A$4:$E$349,4,0)</f>
        <v>Metropolitana</v>
      </c>
      <c r="S10489" t="str">
        <f t="shared" si="1087"/>
        <v>San Joaquin43948377</v>
      </c>
    </row>
    <row r="10490" spans="11:19" x14ac:dyDescent="0.3">
      <c r="K10490">
        <f t="shared" si="1083"/>
        <v>0</v>
      </c>
      <c r="L10490" t="str">
        <f t="shared" si="1084"/>
        <v>San Joaquin43948</v>
      </c>
      <c r="M10490" s="9">
        <f t="shared" si="1088"/>
        <v>378</v>
      </c>
      <c r="N10490" t="str">
        <f t="shared" si="1085"/>
        <v>San Joaquin</v>
      </c>
      <c r="O10490" s="1">
        <f t="shared" si="1086"/>
        <v>43948</v>
      </c>
      <c r="P10490">
        <f>+VLOOKUP($N10490,[1]Hoja3!$A$4:$E$349,2,0)</f>
        <v>13</v>
      </c>
      <c r="Q10490">
        <f>+VLOOKUP($N10490,[1]Hoja3!$A$4:$E$349,3,0)</f>
        <v>13129</v>
      </c>
      <c r="R10490" t="str">
        <f>+VLOOKUP($N10490,[1]Hoja3!$A$4:$E$349,4,0)</f>
        <v>Metropolitana</v>
      </c>
      <c r="S10490" t="str">
        <f t="shared" si="1087"/>
        <v>San Joaquin43948378</v>
      </c>
    </row>
    <row r="10491" spans="11:19" x14ac:dyDescent="0.3">
      <c r="K10491">
        <f t="shared" si="1083"/>
        <v>0</v>
      </c>
      <c r="L10491" t="str">
        <f t="shared" si="1084"/>
        <v>San Joaquin43948</v>
      </c>
      <c r="M10491" s="9">
        <f t="shared" si="1088"/>
        <v>379</v>
      </c>
      <c r="N10491" t="str">
        <f t="shared" si="1085"/>
        <v>San Joaquin</v>
      </c>
      <c r="O10491" s="1">
        <f t="shared" si="1086"/>
        <v>43948</v>
      </c>
      <c r="P10491">
        <f>+VLOOKUP($N10491,[1]Hoja3!$A$4:$E$349,2,0)</f>
        <v>13</v>
      </c>
      <c r="Q10491">
        <f>+VLOOKUP($N10491,[1]Hoja3!$A$4:$E$349,3,0)</f>
        <v>13129</v>
      </c>
      <c r="R10491" t="str">
        <f>+VLOOKUP($N10491,[1]Hoja3!$A$4:$E$349,4,0)</f>
        <v>Metropolitana</v>
      </c>
      <c r="S10491" t="str">
        <f t="shared" si="1087"/>
        <v>San Joaquin43948379</v>
      </c>
    </row>
    <row r="10492" spans="11:19" x14ac:dyDescent="0.3">
      <c r="K10492">
        <f t="shared" si="1083"/>
        <v>0</v>
      </c>
      <c r="L10492" t="str">
        <f t="shared" si="1084"/>
        <v>San Joaquin43948</v>
      </c>
      <c r="M10492" s="9">
        <f t="shared" si="1088"/>
        <v>380</v>
      </c>
      <c r="N10492" t="str">
        <f t="shared" si="1085"/>
        <v>San Joaquin</v>
      </c>
      <c r="O10492" s="1">
        <f t="shared" si="1086"/>
        <v>43948</v>
      </c>
      <c r="P10492">
        <f>+VLOOKUP($N10492,[1]Hoja3!$A$4:$E$349,2,0)</f>
        <v>13</v>
      </c>
      <c r="Q10492">
        <f>+VLOOKUP($N10492,[1]Hoja3!$A$4:$E$349,3,0)</f>
        <v>13129</v>
      </c>
      <c r="R10492" t="str">
        <f>+VLOOKUP($N10492,[1]Hoja3!$A$4:$E$349,4,0)</f>
        <v>Metropolitana</v>
      </c>
      <c r="S10492" t="str">
        <f t="shared" si="1087"/>
        <v>San Joaquin43948380</v>
      </c>
    </row>
    <row r="10493" spans="11:19" x14ac:dyDescent="0.3">
      <c r="K10493">
        <f t="shared" si="1083"/>
        <v>0</v>
      </c>
      <c r="L10493" t="str">
        <f t="shared" si="1084"/>
        <v>San Joaquin43948</v>
      </c>
      <c r="M10493" s="9">
        <f t="shared" si="1088"/>
        <v>381</v>
      </c>
      <c r="N10493" t="str">
        <f t="shared" si="1085"/>
        <v>San Joaquin</v>
      </c>
      <c r="O10493" s="1">
        <f t="shared" si="1086"/>
        <v>43948</v>
      </c>
      <c r="P10493">
        <f>+VLOOKUP($N10493,[1]Hoja3!$A$4:$E$349,2,0)</f>
        <v>13</v>
      </c>
      <c r="Q10493">
        <f>+VLOOKUP($N10493,[1]Hoja3!$A$4:$E$349,3,0)</f>
        <v>13129</v>
      </c>
      <c r="R10493" t="str">
        <f>+VLOOKUP($N10493,[1]Hoja3!$A$4:$E$349,4,0)</f>
        <v>Metropolitana</v>
      </c>
      <c r="S10493" t="str">
        <f t="shared" si="1087"/>
        <v>San Joaquin43948381</v>
      </c>
    </row>
    <row r="10494" spans="11:19" x14ac:dyDescent="0.3">
      <c r="K10494">
        <f t="shared" si="1083"/>
        <v>0</v>
      </c>
      <c r="L10494" t="str">
        <f t="shared" si="1084"/>
        <v>San Joaquin43948</v>
      </c>
      <c r="M10494" s="9">
        <f t="shared" si="1088"/>
        <v>382</v>
      </c>
      <c r="N10494" t="str">
        <f t="shared" si="1085"/>
        <v>San Joaquin</v>
      </c>
      <c r="O10494" s="1">
        <f t="shared" si="1086"/>
        <v>43948</v>
      </c>
      <c r="P10494">
        <f>+VLOOKUP($N10494,[1]Hoja3!$A$4:$E$349,2,0)</f>
        <v>13</v>
      </c>
      <c r="Q10494">
        <f>+VLOOKUP($N10494,[1]Hoja3!$A$4:$E$349,3,0)</f>
        <v>13129</v>
      </c>
      <c r="R10494" t="str">
        <f>+VLOOKUP($N10494,[1]Hoja3!$A$4:$E$349,4,0)</f>
        <v>Metropolitana</v>
      </c>
      <c r="S10494" t="str">
        <f t="shared" si="1087"/>
        <v>San Joaquin43948382</v>
      </c>
    </row>
    <row r="10495" spans="11:19" x14ac:dyDescent="0.3">
      <c r="K10495">
        <f t="shared" si="1083"/>
        <v>0</v>
      </c>
      <c r="L10495" t="str">
        <f t="shared" si="1084"/>
        <v>San Joaquin43948</v>
      </c>
      <c r="M10495" s="9">
        <f t="shared" si="1088"/>
        <v>383</v>
      </c>
      <c r="N10495" t="str">
        <f t="shared" si="1085"/>
        <v>San Joaquin</v>
      </c>
      <c r="O10495" s="1">
        <f t="shared" si="1086"/>
        <v>43948</v>
      </c>
      <c r="P10495">
        <f>+VLOOKUP($N10495,[1]Hoja3!$A$4:$E$349,2,0)</f>
        <v>13</v>
      </c>
      <c r="Q10495">
        <f>+VLOOKUP($N10495,[1]Hoja3!$A$4:$E$349,3,0)</f>
        <v>13129</v>
      </c>
      <c r="R10495" t="str">
        <f>+VLOOKUP($N10495,[1]Hoja3!$A$4:$E$349,4,0)</f>
        <v>Metropolitana</v>
      </c>
      <c r="S10495" t="str">
        <f t="shared" si="1087"/>
        <v>San Joaquin43948383</v>
      </c>
    </row>
    <row r="10496" spans="11:19" x14ac:dyDescent="0.3">
      <c r="K10496">
        <f t="shared" si="1083"/>
        <v>0</v>
      </c>
      <c r="L10496" t="str">
        <f t="shared" si="1084"/>
        <v>San Joaquin43948</v>
      </c>
      <c r="M10496" s="9">
        <f t="shared" si="1088"/>
        <v>384</v>
      </c>
      <c r="N10496" t="str">
        <f t="shared" si="1085"/>
        <v>San Joaquin</v>
      </c>
      <c r="O10496" s="1">
        <f t="shared" si="1086"/>
        <v>43948</v>
      </c>
      <c r="P10496">
        <f>+VLOOKUP($N10496,[1]Hoja3!$A$4:$E$349,2,0)</f>
        <v>13</v>
      </c>
      <c r="Q10496">
        <f>+VLOOKUP($N10496,[1]Hoja3!$A$4:$E$349,3,0)</f>
        <v>13129</v>
      </c>
      <c r="R10496" t="str">
        <f>+VLOOKUP($N10496,[1]Hoja3!$A$4:$E$349,4,0)</f>
        <v>Metropolitana</v>
      </c>
      <c r="S10496" t="str">
        <f t="shared" si="1087"/>
        <v>San Joaquin43948384</v>
      </c>
    </row>
    <row r="10497" spans="11:19" x14ac:dyDescent="0.3">
      <c r="K10497">
        <f t="shared" ref="K10497:K10560" si="1089">+COUNTIFS($L$6:$L$20000,B10497)</f>
        <v>0</v>
      </c>
      <c r="L10497" t="str">
        <f t="shared" ref="L10497:L10560" si="1090">+N10497&amp;O10497</f>
        <v>San Joaquin43948</v>
      </c>
      <c r="M10497" s="9">
        <f t="shared" si="1088"/>
        <v>385</v>
      </c>
      <c r="N10497" t="str">
        <f t="shared" ref="N10497:N10560" si="1091">+N10496</f>
        <v>San Joaquin</v>
      </c>
      <c r="O10497" s="1">
        <f t="shared" ref="N10497:O10560" si="1092">+O10496</f>
        <v>43948</v>
      </c>
      <c r="P10497">
        <f>+VLOOKUP($N10497,[1]Hoja3!$A$4:$E$349,2,0)</f>
        <v>13</v>
      </c>
      <c r="Q10497">
        <f>+VLOOKUP($N10497,[1]Hoja3!$A$4:$E$349,3,0)</f>
        <v>13129</v>
      </c>
      <c r="R10497" t="str">
        <f>+VLOOKUP($N10497,[1]Hoja3!$A$4:$E$349,4,0)</f>
        <v>Metropolitana</v>
      </c>
      <c r="S10497" t="str">
        <f t="shared" ref="S10497:S10560" si="1093">+N10497&amp;O10497&amp;M10497</f>
        <v>San Joaquin43948385</v>
      </c>
    </row>
    <row r="10498" spans="11:19" x14ac:dyDescent="0.3">
      <c r="K10498">
        <f t="shared" si="1089"/>
        <v>0</v>
      </c>
      <c r="L10498" t="str">
        <f t="shared" si="1090"/>
        <v>San Joaquin43948</v>
      </c>
      <c r="M10498" s="9">
        <f t="shared" si="1088"/>
        <v>386</v>
      </c>
      <c r="N10498" t="str">
        <f t="shared" si="1091"/>
        <v>San Joaquin</v>
      </c>
      <c r="O10498" s="1">
        <f t="shared" si="1092"/>
        <v>43948</v>
      </c>
      <c r="P10498">
        <f>+VLOOKUP($N10498,[1]Hoja3!$A$4:$E$349,2,0)</f>
        <v>13</v>
      </c>
      <c r="Q10498">
        <f>+VLOOKUP($N10498,[1]Hoja3!$A$4:$E$349,3,0)</f>
        <v>13129</v>
      </c>
      <c r="R10498" t="str">
        <f>+VLOOKUP($N10498,[1]Hoja3!$A$4:$E$349,4,0)</f>
        <v>Metropolitana</v>
      </c>
      <c r="S10498" t="str">
        <f t="shared" si="1093"/>
        <v>San Joaquin43948386</v>
      </c>
    </row>
    <row r="10499" spans="11:19" x14ac:dyDescent="0.3">
      <c r="K10499">
        <f t="shared" si="1089"/>
        <v>0</v>
      </c>
      <c r="L10499" t="str">
        <f t="shared" si="1090"/>
        <v>San Joaquin43948</v>
      </c>
      <c r="M10499" s="9">
        <f t="shared" si="1088"/>
        <v>387</v>
      </c>
      <c r="N10499" t="str">
        <f t="shared" si="1091"/>
        <v>San Joaquin</v>
      </c>
      <c r="O10499" s="1">
        <f t="shared" si="1092"/>
        <v>43948</v>
      </c>
      <c r="P10499">
        <f>+VLOOKUP($N10499,[1]Hoja3!$A$4:$E$349,2,0)</f>
        <v>13</v>
      </c>
      <c r="Q10499">
        <f>+VLOOKUP($N10499,[1]Hoja3!$A$4:$E$349,3,0)</f>
        <v>13129</v>
      </c>
      <c r="R10499" t="str">
        <f>+VLOOKUP($N10499,[1]Hoja3!$A$4:$E$349,4,0)</f>
        <v>Metropolitana</v>
      </c>
      <c r="S10499" t="str">
        <f t="shared" si="1093"/>
        <v>San Joaquin43948387</v>
      </c>
    </row>
    <row r="10500" spans="11:19" x14ac:dyDescent="0.3">
      <c r="K10500">
        <f t="shared" si="1089"/>
        <v>0</v>
      </c>
      <c r="L10500" t="str">
        <f t="shared" si="1090"/>
        <v>San Joaquin43948</v>
      </c>
      <c r="M10500" s="9">
        <f t="shared" si="1088"/>
        <v>388</v>
      </c>
      <c r="N10500" t="str">
        <f t="shared" si="1091"/>
        <v>San Joaquin</v>
      </c>
      <c r="O10500" s="1">
        <f t="shared" si="1092"/>
        <v>43948</v>
      </c>
      <c r="P10500">
        <f>+VLOOKUP($N10500,[1]Hoja3!$A$4:$E$349,2,0)</f>
        <v>13</v>
      </c>
      <c r="Q10500">
        <f>+VLOOKUP($N10500,[1]Hoja3!$A$4:$E$349,3,0)</f>
        <v>13129</v>
      </c>
      <c r="R10500" t="str">
        <f>+VLOOKUP($N10500,[1]Hoja3!$A$4:$E$349,4,0)</f>
        <v>Metropolitana</v>
      </c>
      <c r="S10500" t="str">
        <f t="shared" si="1093"/>
        <v>San Joaquin43948388</v>
      </c>
    </row>
    <row r="10501" spans="11:19" x14ac:dyDescent="0.3">
      <c r="K10501">
        <f t="shared" si="1089"/>
        <v>0</v>
      </c>
      <c r="L10501" t="str">
        <f t="shared" si="1090"/>
        <v>San Joaquin43948</v>
      </c>
      <c r="M10501" s="9">
        <f t="shared" si="1088"/>
        <v>389</v>
      </c>
      <c r="N10501" t="str">
        <f t="shared" si="1091"/>
        <v>San Joaquin</v>
      </c>
      <c r="O10501" s="1">
        <f t="shared" si="1092"/>
        <v>43948</v>
      </c>
      <c r="P10501">
        <f>+VLOOKUP($N10501,[1]Hoja3!$A$4:$E$349,2,0)</f>
        <v>13</v>
      </c>
      <c r="Q10501">
        <f>+VLOOKUP($N10501,[1]Hoja3!$A$4:$E$349,3,0)</f>
        <v>13129</v>
      </c>
      <c r="R10501" t="str">
        <f>+VLOOKUP($N10501,[1]Hoja3!$A$4:$E$349,4,0)</f>
        <v>Metropolitana</v>
      </c>
      <c r="S10501" t="str">
        <f t="shared" si="1093"/>
        <v>San Joaquin43948389</v>
      </c>
    </row>
    <row r="10502" spans="11:19" x14ac:dyDescent="0.3">
      <c r="K10502">
        <f t="shared" si="1089"/>
        <v>0</v>
      </c>
      <c r="L10502" t="str">
        <f t="shared" si="1090"/>
        <v>San Joaquin43948</v>
      </c>
      <c r="M10502" s="9">
        <f t="shared" si="1088"/>
        <v>390</v>
      </c>
      <c r="N10502" t="str">
        <f t="shared" si="1091"/>
        <v>San Joaquin</v>
      </c>
      <c r="O10502" s="1">
        <f t="shared" si="1092"/>
        <v>43948</v>
      </c>
      <c r="P10502">
        <f>+VLOOKUP($N10502,[1]Hoja3!$A$4:$E$349,2,0)</f>
        <v>13</v>
      </c>
      <c r="Q10502">
        <f>+VLOOKUP($N10502,[1]Hoja3!$A$4:$E$349,3,0)</f>
        <v>13129</v>
      </c>
      <c r="R10502" t="str">
        <f>+VLOOKUP($N10502,[1]Hoja3!$A$4:$E$349,4,0)</f>
        <v>Metropolitana</v>
      </c>
      <c r="S10502" t="str">
        <f t="shared" si="1093"/>
        <v>San Joaquin43948390</v>
      </c>
    </row>
    <row r="10503" spans="11:19" x14ac:dyDescent="0.3">
      <c r="K10503">
        <f t="shared" si="1089"/>
        <v>0</v>
      </c>
      <c r="L10503" t="str">
        <f t="shared" si="1090"/>
        <v>San Joaquin43948</v>
      </c>
      <c r="M10503" s="9">
        <f t="shared" si="1088"/>
        <v>391</v>
      </c>
      <c r="N10503" t="str">
        <f t="shared" si="1091"/>
        <v>San Joaquin</v>
      </c>
      <c r="O10503" s="1">
        <f t="shared" si="1092"/>
        <v>43948</v>
      </c>
      <c r="P10503">
        <f>+VLOOKUP($N10503,[1]Hoja3!$A$4:$E$349,2,0)</f>
        <v>13</v>
      </c>
      <c r="Q10503">
        <f>+VLOOKUP($N10503,[1]Hoja3!$A$4:$E$349,3,0)</f>
        <v>13129</v>
      </c>
      <c r="R10503" t="str">
        <f>+VLOOKUP($N10503,[1]Hoja3!$A$4:$E$349,4,0)</f>
        <v>Metropolitana</v>
      </c>
      <c r="S10503" t="str">
        <f t="shared" si="1093"/>
        <v>San Joaquin43948391</v>
      </c>
    </row>
    <row r="10504" spans="11:19" x14ac:dyDescent="0.3">
      <c r="K10504">
        <f t="shared" si="1089"/>
        <v>0</v>
      </c>
      <c r="L10504" t="str">
        <f t="shared" si="1090"/>
        <v>San Joaquin43948</v>
      </c>
      <c r="M10504" s="9">
        <f t="shared" si="1088"/>
        <v>392</v>
      </c>
      <c r="N10504" t="str">
        <f t="shared" si="1091"/>
        <v>San Joaquin</v>
      </c>
      <c r="O10504" s="1">
        <f t="shared" si="1092"/>
        <v>43948</v>
      </c>
      <c r="P10504">
        <f>+VLOOKUP($N10504,[1]Hoja3!$A$4:$E$349,2,0)</f>
        <v>13</v>
      </c>
      <c r="Q10504">
        <f>+VLOOKUP($N10504,[1]Hoja3!$A$4:$E$349,3,0)</f>
        <v>13129</v>
      </c>
      <c r="R10504" t="str">
        <f>+VLOOKUP($N10504,[1]Hoja3!$A$4:$E$349,4,0)</f>
        <v>Metropolitana</v>
      </c>
      <c r="S10504" t="str">
        <f t="shared" si="1093"/>
        <v>San Joaquin43948392</v>
      </c>
    </row>
    <row r="10505" spans="11:19" x14ac:dyDescent="0.3">
      <c r="K10505">
        <f t="shared" si="1089"/>
        <v>0</v>
      </c>
      <c r="L10505" t="str">
        <f t="shared" si="1090"/>
        <v>San Joaquin43948</v>
      </c>
      <c r="M10505" s="9">
        <f t="shared" si="1088"/>
        <v>393</v>
      </c>
      <c r="N10505" t="str">
        <f t="shared" si="1091"/>
        <v>San Joaquin</v>
      </c>
      <c r="O10505" s="1">
        <f t="shared" si="1092"/>
        <v>43948</v>
      </c>
      <c r="P10505">
        <f>+VLOOKUP($N10505,[1]Hoja3!$A$4:$E$349,2,0)</f>
        <v>13</v>
      </c>
      <c r="Q10505">
        <f>+VLOOKUP($N10505,[1]Hoja3!$A$4:$E$349,3,0)</f>
        <v>13129</v>
      </c>
      <c r="R10505" t="str">
        <f>+VLOOKUP($N10505,[1]Hoja3!$A$4:$E$349,4,0)</f>
        <v>Metropolitana</v>
      </c>
      <c r="S10505" t="str">
        <f t="shared" si="1093"/>
        <v>San Joaquin43948393</v>
      </c>
    </row>
    <row r="10506" spans="11:19" x14ac:dyDescent="0.3">
      <c r="K10506">
        <f t="shared" si="1089"/>
        <v>0</v>
      </c>
      <c r="L10506" t="str">
        <f t="shared" si="1090"/>
        <v>San Joaquin43948</v>
      </c>
      <c r="M10506" s="9">
        <f t="shared" si="1088"/>
        <v>394</v>
      </c>
      <c r="N10506" t="str">
        <f t="shared" si="1091"/>
        <v>San Joaquin</v>
      </c>
      <c r="O10506" s="1">
        <f t="shared" si="1092"/>
        <v>43948</v>
      </c>
      <c r="P10506">
        <f>+VLOOKUP($N10506,[1]Hoja3!$A$4:$E$349,2,0)</f>
        <v>13</v>
      </c>
      <c r="Q10506">
        <f>+VLOOKUP($N10506,[1]Hoja3!$A$4:$E$349,3,0)</f>
        <v>13129</v>
      </c>
      <c r="R10506" t="str">
        <f>+VLOOKUP($N10506,[1]Hoja3!$A$4:$E$349,4,0)</f>
        <v>Metropolitana</v>
      </c>
      <c r="S10506" t="str">
        <f t="shared" si="1093"/>
        <v>San Joaquin43948394</v>
      </c>
    </row>
    <row r="10507" spans="11:19" x14ac:dyDescent="0.3">
      <c r="K10507">
        <f t="shared" si="1089"/>
        <v>0</v>
      </c>
      <c r="L10507" t="str">
        <f t="shared" si="1090"/>
        <v>San Joaquin43948</v>
      </c>
      <c r="M10507" s="9">
        <f t="shared" si="1088"/>
        <v>395</v>
      </c>
      <c r="N10507" t="str">
        <f t="shared" si="1091"/>
        <v>San Joaquin</v>
      </c>
      <c r="O10507" s="1">
        <f t="shared" si="1092"/>
        <v>43948</v>
      </c>
      <c r="P10507">
        <f>+VLOOKUP($N10507,[1]Hoja3!$A$4:$E$349,2,0)</f>
        <v>13</v>
      </c>
      <c r="Q10507">
        <f>+VLOOKUP($N10507,[1]Hoja3!$A$4:$E$349,3,0)</f>
        <v>13129</v>
      </c>
      <c r="R10507" t="str">
        <f>+VLOOKUP($N10507,[1]Hoja3!$A$4:$E$349,4,0)</f>
        <v>Metropolitana</v>
      </c>
      <c r="S10507" t="str">
        <f t="shared" si="1093"/>
        <v>San Joaquin43948395</v>
      </c>
    </row>
    <row r="10508" spans="11:19" x14ac:dyDescent="0.3">
      <c r="K10508">
        <f t="shared" si="1089"/>
        <v>0</v>
      </c>
      <c r="L10508" t="str">
        <f t="shared" si="1090"/>
        <v>San Joaquin43948</v>
      </c>
      <c r="M10508" s="9">
        <f t="shared" si="1088"/>
        <v>396</v>
      </c>
      <c r="N10508" t="str">
        <f t="shared" si="1091"/>
        <v>San Joaquin</v>
      </c>
      <c r="O10508" s="1">
        <f t="shared" si="1092"/>
        <v>43948</v>
      </c>
      <c r="P10508">
        <f>+VLOOKUP($N10508,[1]Hoja3!$A$4:$E$349,2,0)</f>
        <v>13</v>
      </c>
      <c r="Q10508">
        <f>+VLOOKUP($N10508,[1]Hoja3!$A$4:$E$349,3,0)</f>
        <v>13129</v>
      </c>
      <c r="R10508" t="str">
        <f>+VLOOKUP($N10508,[1]Hoja3!$A$4:$E$349,4,0)</f>
        <v>Metropolitana</v>
      </c>
      <c r="S10508" t="str">
        <f t="shared" si="1093"/>
        <v>San Joaquin43948396</v>
      </c>
    </row>
    <row r="10509" spans="11:19" x14ac:dyDescent="0.3">
      <c r="K10509">
        <f t="shared" si="1089"/>
        <v>0</v>
      </c>
      <c r="L10509" t="str">
        <f t="shared" si="1090"/>
        <v>San Joaquin43948</v>
      </c>
      <c r="M10509" s="9">
        <f t="shared" si="1088"/>
        <v>397</v>
      </c>
      <c r="N10509" t="str">
        <f t="shared" si="1091"/>
        <v>San Joaquin</v>
      </c>
      <c r="O10509" s="1">
        <f t="shared" si="1092"/>
        <v>43948</v>
      </c>
      <c r="P10509">
        <f>+VLOOKUP($N10509,[1]Hoja3!$A$4:$E$349,2,0)</f>
        <v>13</v>
      </c>
      <c r="Q10509">
        <f>+VLOOKUP($N10509,[1]Hoja3!$A$4:$E$349,3,0)</f>
        <v>13129</v>
      </c>
      <c r="R10509" t="str">
        <f>+VLOOKUP($N10509,[1]Hoja3!$A$4:$E$349,4,0)</f>
        <v>Metropolitana</v>
      </c>
      <c r="S10509" t="str">
        <f t="shared" si="1093"/>
        <v>San Joaquin43948397</v>
      </c>
    </row>
    <row r="10510" spans="11:19" x14ac:dyDescent="0.3">
      <c r="K10510">
        <f t="shared" si="1089"/>
        <v>0</v>
      </c>
      <c r="L10510" t="str">
        <f t="shared" si="1090"/>
        <v>San Joaquin43948</v>
      </c>
      <c r="M10510" s="9">
        <f t="shared" si="1088"/>
        <v>398</v>
      </c>
      <c r="N10510" t="str">
        <f t="shared" si="1091"/>
        <v>San Joaquin</v>
      </c>
      <c r="O10510" s="1">
        <f t="shared" si="1092"/>
        <v>43948</v>
      </c>
      <c r="P10510">
        <f>+VLOOKUP($N10510,[1]Hoja3!$A$4:$E$349,2,0)</f>
        <v>13</v>
      </c>
      <c r="Q10510">
        <f>+VLOOKUP($N10510,[1]Hoja3!$A$4:$E$349,3,0)</f>
        <v>13129</v>
      </c>
      <c r="R10510" t="str">
        <f>+VLOOKUP($N10510,[1]Hoja3!$A$4:$E$349,4,0)</f>
        <v>Metropolitana</v>
      </c>
      <c r="S10510" t="str">
        <f t="shared" si="1093"/>
        <v>San Joaquin43948398</v>
      </c>
    </row>
    <row r="10511" spans="11:19" x14ac:dyDescent="0.3">
      <c r="K10511">
        <f t="shared" si="1089"/>
        <v>0</v>
      </c>
      <c r="L10511" t="str">
        <f t="shared" si="1090"/>
        <v>San Joaquin43948</v>
      </c>
      <c r="M10511" s="9">
        <f t="shared" si="1088"/>
        <v>399</v>
      </c>
      <c r="N10511" t="str">
        <f t="shared" si="1091"/>
        <v>San Joaquin</v>
      </c>
      <c r="O10511" s="1">
        <f t="shared" si="1092"/>
        <v>43948</v>
      </c>
      <c r="P10511">
        <f>+VLOOKUP($N10511,[1]Hoja3!$A$4:$E$349,2,0)</f>
        <v>13</v>
      </c>
      <c r="Q10511">
        <f>+VLOOKUP($N10511,[1]Hoja3!$A$4:$E$349,3,0)</f>
        <v>13129</v>
      </c>
      <c r="R10511" t="str">
        <f>+VLOOKUP($N10511,[1]Hoja3!$A$4:$E$349,4,0)</f>
        <v>Metropolitana</v>
      </c>
      <c r="S10511" t="str">
        <f t="shared" si="1093"/>
        <v>San Joaquin43948399</v>
      </c>
    </row>
    <row r="10512" spans="11:19" x14ac:dyDescent="0.3">
      <c r="K10512">
        <f t="shared" si="1089"/>
        <v>0</v>
      </c>
      <c r="L10512" t="str">
        <f t="shared" si="1090"/>
        <v>San Joaquin43948</v>
      </c>
      <c r="M10512" s="9">
        <f t="shared" si="1088"/>
        <v>400</v>
      </c>
      <c r="N10512" t="str">
        <f t="shared" si="1091"/>
        <v>San Joaquin</v>
      </c>
      <c r="O10512" s="1">
        <f t="shared" si="1092"/>
        <v>43948</v>
      </c>
      <c r="P10512">
        <f>+VLOOKUP($N10512,[1]Hoja3!$A$4:$E$349,2,0)</f>
        <v>13</v>
      </c>
      <c r="Q10512">
        <f>+VLOOKUP($N10512,[1]Hoja3!$A$4:$E$349,3,0)</f>
        <v>13129</v>
      </c>
      <c r="R10512" t="str">
        <f>+VLOOKUP($N10512,[1]Hoja3!$A$4:$E$349,4,0)</f>
        <v>Metropolitana</v>
      </c>
      <c r="S10512" t="str">
        <f t="shared" si="1093"/>
        <v>San Joaquin43948400</v>
      </c>
    </row>
    <row r="10513" spans="11:19" x14ac:dyDescent="0.3">
      <c r="K10513">
        <f t="shared" si="1089"/>
        <v>0</v>
      </c>
      <c r="L10513" t="str">
        <f t="shared" si="1090"/>
        <v>San Joaquin43948</v>
      </c>
      <c r="M10513" s="9">
        <f t="shared" si="1088"/>
        <v>401</v>
      </c>
      <c r="N10513" t="str">
        <f t="shared" si="1091"/>
        <v>San Joaquin</v>
      </c>
      <c r="O10513" s="1">
        <f t="shared" si="1092"/>
        <v>43948</v>
      </c>
      <c r="P10513">
        <f>+VLOOKUP($N10513,[1]Hoja3!$A$4:$E$349,2,0)</f>
        <v>13</v>
      </c>
      <c r="Q10513">
        <f>+VLOOKUP($N10513,[1]Hoja3!$A$4:$E$349,3,0)</f>
        <v>13129</v>
      </c>
      <c r="R10513" t="str">
        <f>+VLOOKUP($N10513,[1]Hoja3!$A$4:$E$349,4,0)</f>
        <v>Metropolitana</v>
      </c>
      <c r="S10513" t="str">
        <f t="shared" si="1093"/>
        <v>San Joaquin43948401</v>
      </c>
    </row>
    <row r="10514" spans="11:19" x14ac:dyDescent="0.3">
      <c r="K10514">
        <f t="shared" si="1089"/>
        <v>0</v>
      </c>
      <c r="L10514" t="str">
        <f t="shared" si="1090"/>
        <v>San Joaquin43948</v>
      </c>
      <c r="M10514" s="9">
        <f t="shared" si="1088"/>
        <v>402</v>
      </c>
      <c r="N10514" t="str">
        <f t="shared" si="1091"/>
        <v>San Joaquin</v>
      </c>
      <c r="O10514" s="1">
        <f t="shared" si="1092"/>
        <v>43948</v>
      </c>
      <c r="P10514">
        <f>+VLOOKUP($N10514,[1]Hoja3!$A$4:$E$349,2,0)</f>
        <v>13</v>
      </c>
      <c r="Q10514">
        <f>+VLOOKUP($N10514,[1]Hoja3!$A$4:$E$349,3,0)</f>
        <v>13129</v>
      </c>
      <c r="R10514" t="str">
        <f>+VLOOKUP($N10514,[1]Hoja3!$A$4:$E$349,4,0)</f>
        <v>Metropolitana</v>
      </c>
      <c r="S10514" t="str">
        <f t="shared" si="1093"/>
        <v>San Joaquin43948402</v>
      </c>
    </row>
    <row r="10515" spans="11:19" x14ac:dyDescent="0.3">
      <c r="K10515">
        <f t="shared" si="1089"/>
        <v>0</v>
      </c>
      <c r="L10515" t="str">
        <f t="shared" si="1090"/>
        <v>San Joaquin43948</v>
      </c>
      <c r="M10515" s="9">
        <f t="shared" si="1088"/>
        <v>403</v>
      </c>
      <c r="N10515" t="str">
        <f t="shared" si="1091"/>
        <v>San Joaquin</v>
      </c>
      <c r="O10515" s="1">
        <f t="shared" si="1092"/>
        <v>43948</v>
      </c>
      <c r="P10515">
        <f>+VLOOKUP($N10515,[1]Hoja3!$A$4:$E$349,2,0)</f>
        <v>13</v>
      </c>
      <c r="Q10515">
        <f>+VLOOKUP($N10515,[1]Hoja3!$A$4:$E$349,3,0)</f>
        <v>13129</v>
      </c>
      <c r="R10515" t="str">
        <f>+VLOOKUP($N10515,[1]Hoja3!$A$4:$E$349,4,0)</f>
        <v>Metropolitana</v>
      </c>
      <c r="S10515" t="str">
        <f t="shared" si="1093"/>
        <v>San Joaquin43948403</v>
      </c>
    </row>
    <row r="10516" spans="11:19" x14ac:dyDescent="0.3">
      <c r="K10516">
        <f t="shared" si="1089"/>
        <v>0</v>
      </c>
      <c r="L10516" t="str">
        <f t="shared" si="1090"/>
        <v>San Joaquin43948</v>
      </c>
      <c r="M10516" s="9">
        <f t="shared" si="1088"/>
        <v>404</v>
      </c>
      <c r="N10516" t="str">
        <f t="shared" si="1091"/>
        <v>San Joaquin</v>
      </c>
      <c r="O10516" s="1">
        <f t="shared" si="1092"/>
        <v>43948</v>
      </c>
      <c r="P10516">
        <f>+VLOOKUP($N10516,[1]Hoja3!$A$4:$E$349,2,0)</f>
        <v>13</v>
      </c>
      <c r="Q10516">
        <f>+VLOOKUP($N10516,[1]Hoja3!$A$4:$E$349,3,0)</f>
        <v>13129</v>
      </c>
      <c r="R10516" t="str">
        <f>+VLOOKUP($N10516,[1]Hoja3!$A$4:$E$349,4,0)</f>
        <v>Metropolitana</v>
      </c>
      <c r="S10516" t="str">
        <f t="shared" si="1093"/>
        <v>San Joaquin43948404</v>
      </c>
    </row>
    <row r="10517" spans="11:19" x14ac:dyDescent="0.3">
      <c r="K10517">
        <f t="shared" si="1089"/>
        <v>0</v>
      </c>
      <c r="L10517" t="str">
        <f t="shared" si="1090"/>
        <v>San Joaquin43948</v>
      </c>
      <c r="M10517" s="9">
        <f t="shared" si="1088"/>
        <v>405</v>
      </c>
      <c r="N10517" t="str">
        <f t="shared" si="1091"/>
        <v>San Joaquin</v>
      </c>
      <c r="O10517" s="1">
        <f t="shared" si="1092"/>
        <v>43948</v>
      </c>
      <c r="P10517">
        <f>+VLOOKUP($N10517,[1]Hoja3!$A$4:$E$349,2,0)</f>
        <v>13</v>
      </c>
      <c r="Q10517">
        <f>+VLOOKUP($N10517,[1]Hoja3!$A$4:$E$349,3,0)</f>
        <v>13129</v>
      </c>
      <c r="R10517" t="str">
        <f>+VLOOKUP($N10517,[1]Hoja3!$A$4:$E$349,4,0)</f>
        <v>Metropolitana</v>
      </c>
      <c r="S10517" t="str">
        <f t="shared" si="1093"/>
        <v>San Joaquin43948405</v>
      </c>
    </row>
    <row r="10518" spans="11:19" x14ac:dyDescent="0.3">
      <c r="K10518">
        <f t="shared" si="1089"/>
        <v>0</v>
      </c>
      <c r="L10518" t="str">
        <f t="shared" si="1090"/>
        <v>San Joaquin43948</v>
      </c>
      <c r="M10518" s="9">
        <f t="shared" si="1088"/>
        <v>406</v>
      </c>
      <c r="N10518" t="str">
        <f t="shared" si="1091"/>
        <v>San Joaquin</v>
      </c>
      <c r="O10518" s="1">
        <f t="shared" si="1092"/>
        <v>43948</v>
      </c>
      <c r="P10518">
        <f>+VLOOKUP($N10518,[1]Hoja3!$A$4:$E$349,2,0)</f>
        <v>13</v>
      </c>
      <c r="Q10518">
        <f>+VLOOKUP($N10518,[1]Hoja3!$A$4:$E$349,3,0)</f>
        <v>13129</v>
      </c>
      <c r="R10518" t="str">
        <f>+VLOOKUP($N10518,[1]Hoja3!$A$4:$E$349,4,0)</f>
        <v>Metropolitana</v>
      </c>
      <c r="S10518" t="str">
        <f t="shared" si="1093"/>
        <v>San Joaquin43948406</v>
      </c>
    </row>
    <row r="10519" spans="11:19" x14ac:dyDescent="0.3">
      <c r="K10519">
        <f t="shared" si="1089"/>
        <v>0</v>
      </c>
      <c r="L10519" t="str">
        <f t="shared" si="1090"/>
        <v>San Joaquin43948</v>
      </c>
      <c r="M10519" s="9">
        <f t="shared" si="1088"/>
        <v>407</v>
      </c>
      <c r="N10519" t="str">
        <f t="shared" si="1091"/>
        <v>San Joaquin</v>
      </c>
      <c r="O10519" s="1">
        <f t="shared" si="1092"/>
        <v>43948</v>
      </c>
      <c r="P10519">
        <f>+VLOOKUP($N10519,[1]Hoja3!$A$4:$E$349,2,0)</f>
        <v>13</v>
      </c>
      <c r="Q10519">
        <f>+VLOOKUP($N10519,[1]Hoja3!$A$4:$E$349,3,0)</f>
        <v>13129</v>
      </c>
      <c r="R10519" t="str">
        <f>+VLOOKUP($N10519,[1]Hoja3!$A$4:$E$349,4,0)</f>
        <v>Metropolitana</v>
      </c>
      <c r="S10519" t="str">
        <f t="shared" si="1093"/>
        <v>San Joaquin43948407</v>
      </c>
    </row>
    <row r="10520" spans="11:19" x14ac:dyDescent="0.3">
      <c r="K10520">
        <f t="shared" si="1089"/>
        <v>0</v>
      </c>
      <c r="L10520" t="str">
        <f t="shared" si="1090"/>
        <v>San Joaquin43948</v>
      </c>
      <c r="M10520" s="9">
        <f t="shared" si="1088"/>
        <v>408</v>
      </c>
      <c r="N10520" t="str">
        <f t="shared" si="1091"/>
        <v>San Joaquin</v>
      </c>
      <c r="O10520" s="1">
        <f t="shared" si="1092"/>
        <v>43948</v>
      </c>
      <c r="P10520">
        <f>+VLOOKUP($N10520,[1]Hoja3!$A$4:$E$349,2,0)</f>
        <v>13</v>
      </c>
      <c r="Q10520">
        <f>+VLOOKUP($N10520,[1]Hoja3!$A$4:$E$349,3,0)</f>
        <v>13129</v>
      </c>
      <c r="R10520" t="str">
        <f>+VLOOKUP($N10520,[1]Hoja3!$A$4:$E$349,4,0)</f>
        <v>Metropolitana</v>
      </c>
      <c r="S10520" t="str">
        <f t="shared" si="1093"/>
        <v>San Joaquin43948408</v>
      </c>
    </row>
    <row r="10521" spans="11:19" x14ac:dyDescent="0.3">
      <c r="K10521">
        <f t="shared" si="1089"/>
        <v>0</v>
      </c>
      <c r="L10521" t="str">
        <f t="shared" si="1090"/>
        <v>San Joaquin43948</v>
      </c>
      <c r="M10521" s="9">
        <f t="shared" si="1088"/>
        <v>409</v>
      </c>
      <c r="N10521" t="str">
        <f t="shared" si="1091"/>
        <v>San Joaquin</v>
      </c>
      <c r="O10521" s="1">
        <f t="shared" si="1092"/>
        <v>43948</v>
      </c>
      <c r="P10521">
        <f>+VLOOKUP($N10521,[1]Hoja3!$A$4:$E$349,2,0)</f>
        <v>13</v>
      </c>
      <c r="Q10521">
        <f>+VLOOKUP($N10521,[1]Hoja3!$A$4:$E$349,3,0)</f>
        <v>13129</v>
      </c>
      <c r="R10521" t="str">
        <f>+VLOOKUP($N10521,[1]Hoja3!$A$4:$E$349,4,0)</f>
        <v>Metropolitana</v>
      </c>
      <c r="S10521" t="str">
        <f t="shared" si="1093"/>
        <v>San Joaquin43948409</v>
      </c>
    </row>
    <row r="10522" spans="11:19" x14ac:dyDescent="0.3">
      <c r="K10522">
        <f t="shared" si="1089"/>
        <v>0</v>
      </c>
      <c r="L10522" t="str">
        <f t="shared" si="1090"/>
        <v>San Joaquin43948</v>
      </c>
      <c r="M10522" s="9">
        <f t="shared" si="1088"/>
        <v>410</v>
      </c>
      <c r="N10522" t="str">
        <f t="shared" si="1091"/>
        <v>San Joaquin</v>
      </c>
      <c r="O10522" s="1">
        <f t="shared" si="1092"/>
        <v>43948</v>
      </c>
      <c r="P10522">
        <f>+VLOOKUP($N10522,[1]Hoja3!$A$4:$E$349,2,0)</f>
        <v>13</v>
      </c>
      <c r="Q10522">
        <f>+VLOOKUP($N10522,[1]Hoja3!$A$4:$E$349,3,0)</f>
        <v>13129</v>
      </c>
      <c r="R10522" t="str">
        <f>+VLOOKUP($N10522,[1]Hoja3!$A$4:$E$349,4,0)</f>
        <v>Metropolitana</v>
      </c>
      <c r="S10522" t="str">
        <f t="shared" si="1093"/>
        <v>San Joaquin43948410</v>
      </c>
    </row>
    <row r="10523" spans="11:19" x14ac:dyDescent="0.3">
      <c r="K10523">
        <f t="shared" si="1089"/>
        <v>0</v>
      </c>
      <c r="L10523" t="str">
        <f t="shared" si="1090"/>
        <v>San Joaquin43948</v>
      </c>
      <c r="M10523" s="9">
        <f t="shared" si="1088"/>
        <v>411</v>
      </c>
      <c r="N10523" t="str">
        <f t="shared" si="1091"/>
        <v>San Joaquin</v>
      </c>
      <c r="O10523" s="1">
        <f t="shared" si="1092"/>
        <v>43948</v>
      </c>
      <c r="P10523">
        <f>+VLOOKUP($N10523,[1]Hoja3!$A$4:$E$349,2,0)</f>
        <v>13</v>
      </c>
      <c r="Q10523">
        <f>+VLOOKUP($N10523,[1]Hoja3!$A$4:$E$349,3,0)</f>
        <v>13129</v>
      </c>
      <c r="R10523" t="str">
        <f>+VLOOKUP($N10523,[1]Hoja3!$A$4:$E$349,4,0)</f>
        <v>Metropolitana</v>
      </c>
      <c r="S10523" t="str">
        <f t="shared" si="1093"/>
        <v>San Joaquin43948411</v>
      </c>
    </row>
    <row r="10524" spans="11:19" x14ac:dyDescent="0.3">
      <c r="K10524">
        <f t="shared" si="1089"/>
        <v>0</v>
      </c>
      <c r="L10524" t="str">
        <f t="shared" si="1090"/>
        <v>San Joaquin43948</v>
      </c>
      <c r="M10524" s="9">
        <f t="shared" si="1088"/>
        <v>412</v>
      </c>
      <c r="N10524" t="str">
        <f t="shared" si="1091"/>
        <v>San Joaquin</v>
      </c>
      <c r="O10524" s="1">
        <f t="shared" si="1092"/>
        <v>43948</v>
      </c>
      <c r="P10524">
        <f>+VLOOKUP($N10524,[1]Hoja3!$A$4:$E$349,2,0)</f>
        <v>13</v>
      </c>
      <c r="Q10524">
        <f>+VLOOKUP($N10524,[1]Hoja3!$A$4:$E$349,3,0)</f>
        <v>13129</v>
      </c>
      <c r="R10524" t="str">
        <f>+VLOOKUP($N10524,[1]Hoja3!$A$4:$E$349,4,0)</f>
        <v>Metropolitana</v>
      </c>
      <c r="S10524" t="str">
        <f t="shared" si="1093"/>
        <v>San Joaquin43948412</v>
      </c>
    </row>
    <row r="10525" spans="11:19" x14ac:dyDescent="0.3">
      <c r="K10525">
        <f t="shared" si="1089"/>
        <v>0</v>
      </c>
      <c r="L10525" t="str">
        <f t="shared" si="1090"/>
        <v>San Joaquin43948</v>
      </c>
      <c r="M10525" s="9">
        <f t="shared" si="1088"/>
        <v>413</v>
      </c>
      <c r="N10525" t="str">
        <f t="shared" si="1091"/>
        <v>San Joaquin</v>
      </c>
      <c r="O10525" s="1">
        <f t="shared" si="1092"/>
        <v>43948</v>
      </c>
      <c r="P10525">
        <f>+VLOOKUP($N10525,[1]Hoja3!$A$4:$E$349,2,0)</f>
        <v>13</v>
      </c>
      <c r="Q10525">
        <f>+VLOOKUP($N10525,[1]Hoja3!$A$4:$E$349,3,0)</f>
        <v>13129</v>
      </c>
      <c r="R10525" t="str">
        <f>+VLOOKUP($N10525,[1]Hoja3!$A$4:$E$349,4,0)</f>
        <v>Metropolitana</v>
      </c>
      <c r="S10525" t="str">
        <f t="shared" si="1093"/>
        <v>San Joaquin43948413</v>
      </c>
    </row>
    <row r="10526" spans="11:19" x14ac:dyDescent="0.3">
      <c r="K10526">
        <f t="shared" si="1089"/>
        <v>0</v>
      </c>
      <c r="L10526" t="str">
        <f t="shared" si="1090"/>
        <v>San Joaquin43948</v>
      </c>
      <c r="M10526" s="9">
        <f t="shared" ref="M10526:M10589" si="1094">+M10525+1</f>
        <v>414</v>
      </c>
      <c r="N10526" t="str">
        <f t="shared" si="1091"/>
        <v>San Joaquin</v>
      </c>
      <c r="O10526" s="1">
        <f t="shared" si="1092"/>
        <v>43948</v>
      </c>
      <c r="P10526">
        <f>+VLOOKUP($N10526,[1]Hoja3!$A$4:$E$349,2,0)</f>
        <v>13</v>
      </c>
      <c r="Q10526">
        <f>+VLOOKUP($N10526,[1]Hoja3!$A$4:$E$349,3,0)</f>
        <v>13129</v>
      </c>
      <c r="R10526" t="str">
        <f>+VLOOKUP($N10526,[1]Hoja3!$A$4:$E$349,4,0)</f>
        <v>Metropolitana</v>
      </c>
      <c r="S10526" t="str">
        <f t="shared" si="1093"/>
        <v>San Joaquin43948414</v>
      </c>
    </row>
    <row r="10527" spans="11:19" x14ac:dyDescent="0.3">
      <c r="K10527">
        <f t="shared" si="1089"/>
        <v>0</v>
      </c>
      <c r="L10527" t="str">
        <f t="shared" si="1090"/>
        <v>San Joaquin43948</v>
      </c>
      <c r="M10527" s="9">
        <f t="shared" si="1094"/>
        <v>415</v>
      </c>
      <c r="N10527" t="str">
        <f t="shared" si="1091"/>
        <v>San Joaquin</v>
      </c>
      <c r="O10527" s="1">
        <f t="shared" si="1092"/>
        <v>43948</v>
      </c>
      <c r="P10527">
        <f>+VLOOKUP($N10527,[1]Hoja3!$A$4:$E$349,2,0)</f>
        <v>13</v>
      </c>
      <c r="Q10527">
        <f>+VLOOKUP($N10527,[1]Hoja3!$A$4:$E$349,3,0)</f>
        <v>13129</v>
      </c>
      <c r="R10527" t="str">
        <f>+VLOOKUP($N10527,[1]Hoja3!$A$4:$E$349,4,0)</f>
        <v>Metropolitana</v>
      </c>
      <c r="S10527" t="str">
        <f t="shared" si="1093"/>
        <v>San Joaquin43948415</v>
      </c>
    </row>
    <row r="10528" spans="11:19" x14ac:dyDescent="0.3">
      <c r="K10528">
        <f t="shared" si="1089"/>
        <v>0</v>
      </c>
      <c r="L10528" t="str">
        <f t="shared" si="1090"/>
        <v>San Joaquin43948</v>
      </c>
      <c r="M10528" s="9">
        <f t="shared" si="1094"/>
        <v>416</v>
      </c>
      <c r="N10528" t="str">
        <f t="shared" si="1091"/>
        <v>San Joaquin</v>
      </c>
      <c r="O10528" s="1">
        <f t="shared" si="1092"/>
        <v>43948</v>
      </c>
      <c r="P10528">
        <f>+VLOOKUP($N10528,[1]Hoja3!$A$4:$E$349,2,0)</f>
        <v>13</v>
      </c>
      <c r="Q10528">
        <f>+VLOOKUP($N10528,[1]Hoja3!$A$4:$E$349,3,0)</f>
        <v>13129</v>
      </c>
      <c r="R10528" t="str">
        <f>+VLOOKUP($N10528,[1]Hoja3!$A$4:$E$349,4,0)</f>
        <v>Metropolitana</v>
      </c>
      <c r="S10528" t="str">
        <f t="shared" si="1093"/>
        <v>San Joaquin43948416</v>
      </c>
    </row>
    <row r="10529" spans="11:19" x14ac:dyDescent="0.3">
      <c r="K10529">
        <f t="shared" si="1089"/>
        <v>0</v>
      </c>
      <c r="L10529" t="str">
        <f t="shared" si="1090"/>
        <v>San Joaquin43948</v>
      </c>
      <c r="M10529" s="9">
        <f t="shared" si="1094"/>
        <v>417</v>
      </c>
      <c r="N10529" t="str">
        <f t="shared" si="1091"/>
        <v>San Joaquin</v>
      </c>
      <c r="O10529" s="1">
        <f t="shared" si="1092"/>
        <v>43948</v>
      </c>
      <c r="P10529">
        <f>+VLOOKUP($N10529,[1]Hoja3!$A$4:$E$349,2,0)</f>
        <v>13</v>
      </c>
      <c r="Q10529">
        <f>+VLOOKUP($N10529,[1]Hoja3!$A$4:$E$349,3,0)</f>
        <v>13129</v>
      </c>
      <c r="R10529" t="str">
        <f>+VLOOKUP($N10529,[1]Hoja3!$A$4:$E$349,4,0)</f>
        <v>Metropolitana</v>
      </c>
      <c r="S10529" t="str">
        <f t="shared" si="1093"/>
        <v>San Joaquin43948417</v>
      </c>
    </row>
    <row r="10530" spans="11:19" x14ac:dyDescent="0.3">
      <c r="K10530">
        <f t="shared" si="1089"/>
        <v>0</v>
      </c>
      <c r="L10530" t="str">
        <f t="shared" si="1090"/>
        <v>San Joaquin43948</v>
      </c>
      <c r="M10530" s="9">
        <f t="shared" si="1094"/>
        <v>418</v>
      </c>
      <c r="N10530" t="str">
        <f t="shared" si="1091"/>
        <v>San Joaquin</v>
      </c>
      <c r="O10530" s="1">
        <f t="shared" si="1092"/>
        <v>43948</v>
      </c>
      <c r="P10530">
        <f>+VLOOKUP($N10530,[1]Hoja3!$A$4:$E$349,2,0)</f>
        <v>13</v>
      </c>
      <c r="Q10530">
        <f>+VLOOKUP($N10530,[1]Hoja3!$A$4:$E$349,3,0)</f>
        <v>13129</v>
      </c>
      <c r="R10530" t="str">
        <f>+VLOOKUP($N10530,[1]Hoja3!$A$4:$E$349,4,0)</f>
        <v>Metropolitana</v>
      </c>
      <c r="S10530" t="str">
        <f t="shared" si="1093"/>
        <v>San Joaquin43948418</v>
      </c>
    </row>
    <row r="10531" spans="11:19" x14ac:dyDescent="0.3">
      <c r="K10531">
        <f t="shared" si="1089"/>
        <v>0</v>
      </c>
      <c r="L10531" t="str">
        <f t="shared" si="1090"/>
        <v>San Joaquin43948</v>
      </c>
      <c r="M10531" s="9">
        <f t="shared" si="1094"/>
        <v>419</v>
      </c>
      <c r="N10531" t="str">
        <f t="shared" si="1091"/>
        <v>San Joaquin</v>
      </c>
      <c r="O10531" s="1">
        <f t="shared" si="1092"/>
        <v>43948</v>
      </c>
      <c r="P10531">
        <f>+VLOOKUP($N10531,[1]Hoja3!$A$4:$E$349,2,0)</f>
        <v>13</v>
      </c>
      <c r="Q10531">
        <f>+VLOOKUP($N10531,[1]Hoja3!$A$4:$E$349,3,0)</f>
        <v>13129</v>
      </c>
      <c r="R10531" t="str">
        <f>+VLOOKUP($N10531,[1]Hoja3!$A$4:$E$349,4,0)</f>
        <v>Metropolitana</v>
      </c>
      <c r="S10531" t="str">
        <f t="shared" si="1093"/>
        <v>San Joaquin43948419</v>
      </c>
    </row>
    <row r="10532" spans="11:19" x14ac:dyDescent="0.3">
      <c r="K10532">
        <f t="shared" si="1089"/>
        <v>0</v>
      </c>
      <c r="L10532" t="str">
        <f t="shared" si="1090"/>
        <v>San Joaquin43948</v>
      </c>
      <c r="M10532" s="9">
        <f t="shared" si="1094"/>
        <v>420</v>
      </c>
      <c r="N10532" t="str">
        <f t="shared" si="1091"/>
        <v>San Joaquin</v>
      </c>
      <c r="O10532" s="1">
        <f t="shared" si="1092"/>
        <v>43948</v>
      </c>
      <c r="P10532">
        <f>+VLOOKUP($N10532,[1]Hoja3!$A$4:$E$349,2,0)</f>
        <v>13</v>
      </c>
      <c r="Q10532">
        <f>+VLOOKUP($N10532,[1]Hoja3!$A$4:$E$349,3,0)</f>
        <v>13129</v>
      </c>
      <c r="R10532" t="str">
        <f>+VLOOKUP($N10532,[1]Hoja3!$A$4:$E$349,4,0)</f>
        <v>Metropolitana</v>
      </c>
      <c r="S10532" t="str">
        <f t="shared" si="1093"/>
        <v>San Joaquin43948420</v>
      </c>
    </row>
    <row r="10533" spans="11:19" x14ac:dyDescent="0.3">
      <c r="K10533">
        <f t="shared" si="1089"/>
        <v>0</v>
      </c>
      <c r="L10533" t="str">
        <f t="shared" si="1090"/>
        <v>San Joaquin43948</v>
      </c>
      <c r="M10533" s="9">
        <f t="shared" si="1094"/>
        <v>421</v>
      </c>
      <c r="N10533" t="str">
        <f t="shared" si="1091"/>
        <v>San Joaquin</v>
      </c>
      <c r="O10533" s="1">
        <f t="shared" si="1092"/>
        <v>43948</v>
      </c>
      <c r="P10533">
        <f>+VLOOKUP($N10533,[1]Hoja3!$A$4:$E$349,2,0)</f>
        <v>13</v>
      </c>
      <c r="Q10533">
        <f>+VLOOKUP($N10533,[1]Hoja3!$A$4:$E$349,3,0)</f>
        <v>13129</v>
      </c>
      <c r="R10533" t="str">
        <f>+VLOOKUP($N10533,[1]Hoja3!$A$4:$E$349,4,0)</f>
        <v>Metropolitana</v>
      </c>
      <c r="S10533" t="str">
        <f t="shared" si="1093"/>
        <v>San Joaquin43948421</v>
      </c>
    </row>
    <row r="10534" spans="11:19" x14ac:dyDescent="0.3">
      <c r="K10534">
        <f t="shared" si="1089"/>
        <v>0</v>
      </c>
      <c r="L10534" t="str">
        <f t="shared" si="1090"/>
        <v>San Joaquin43948</v>
      </c>
      <c r="M10534" s="9">
        <f t="shared" si="1094"/>
        <v>422</v>
      </c>
      <c r="N10534" t="str">
        <f t="shared" si="1091"/>
        <v>San Joaquin</v>
      </c>
      <c r="O10534" s="1">
        <f t="shared" si="1092"/>
        <v>43948</v>
      </c>
      <c r="P10534">
        <f>+VLOOKUP($N10534,[1]Hoja3!$A$4:$E$349,2,0)</f>
        <v>13</v>
      </c>
      <c r="Q10534">
        <f>+VLOOKUP($N10534,[1]Hoja3!$A$4:$E$349,3,0)</f>
        <v>13129</v>
      </c>
      <c r="R10534" t="str">
        <f>+VLOOKUP($N10534,[1]Hoja3!$A$4:$E$349,4,0)</f>
        <v>Metropolitana</v>
      </c>
      <c r="S10534" t="str">
        <f t="shared" si="1093"/>
        <v>San Joaquin43948422</v>
      </c>
    </row>
    <row r="10535" spans="11:19" x14ac:dyDescent="0.3">
      <c r="K10535">
        <f t="shared" si="1089"/>
        <v>0</v>
      </c>
      <c r="L10535" t="str">
        <f t="shared" si="1090"/>
        <v>San Joaquin43948</v>
      </c>
      <c r="M10535" s="9">
        <f t="shared" si="1094"/>
        <v>423</v>
      </c>
      <c r="N10535" t="str">
        <f t="shared" si="1091"/>
        <v>San Joaquin</v>
      </c>
      <c r="O10535" s="1">
        <f t="shared" si="1092"/>
        <v>43948</v>
      </c>
      <c r="P10535">
        <f>+VLOOKUP($N10535,[1]Hoja3!$A$4:$E$349,2,0)</f>
        <v>13</v>
      </c>
      <c r="Q10535">
        <f>+VLOOKUP($N10535,[1]Hoja3!$A$4:$E$349,3,0)</f>
        <v>13129</v>
      </c>
      <c r="R10535" t="str">
        <f>+VLOOKUP($N10535,[1]Hoja3!$A$4:$E$349,4,0)</f>
        <v>Metropolitana</v>
      </c>
      <c r="S10535" t="str">
        <f t="shared" si="1093"/>
        <v>San Joaquin43948423</v>
      </c>
    </row>
    <row r="10536" spans="11:19" x14ac:dyDescent="0.3">
      <c r="K10536">
        <f t="shared" si="1089"/>
        <v>0</v>
      </c>
      <c r="L10536" t="str">
        <f t="shared" si="1090"/>
        <v>San Joaquin43948</v>
      </c>
      <c r="M10536" s="9">
        <f t="shared" si="1094"/>
        <v>424</v>
      </c>
      <c r="N10536" t="str">
        <f t="shared" si="1091"/>
        <v>San Joaquin</v>
      </c>
      <c r="O10536" s="1">
        <f t="shared" si="1092"/>
        <v>43948</v>
      </c>
      <c r="P10536">
        <f>+VLOOKUP($N10536,[1]Hoja3!$A$4:$E$349,2,0)</f>
        <v>13</v>
      </c>
      <c r="Q10536">
        <f>+VLOOKUP($N10536,[1]Hoja3!$A$4:$E$349,3,0)</f>
        <v>13129</v>
      </c>
      <c r="R10536" t="str">
        <f>+VLOOKUP($N10536,[1]Hoja3!$A$4:$E$349,4,0)</f>
        <v>Metropolitana</v>
      </c>
      <c r="S10536" t="str">
        <f t="shared" si="1093"/>
        <v>San Joaquin43948424</v>
      </c>
    </row>
    <row r="10537" spans="11:19" x14ac:dyDescent="0.3">
      <c r="K10537">
        <f t="shared" si="1089"/>
        <v>0</v>
      </c>
      <c r="L10537" t="str">
        <f t="shared" si="1090"/>
        <v>San Joaquin43948</v>
      </c>
      <c r="M10537" s="9">
        <f t="shared" si="1094"/>
        <v>425</v>
      </c>
      <c r="N10537" t="str">
        <f t="shared" si="1091"/>
        <v>San Joaquin</v>
      </c>
      <c r="O10537" s="1">
        <f t="shared" si="1092"/>
        <v>43948</v>
      </c>
      <c r="P10537">
        <f>+VLOOKUP($N10537,[1]Hoja3!$A$4:$E$349,2,0)</f>
        <v>13</v>
      </c>
      <c r="Q10537">
        <f>+VLOOKUP($N10537,[1]Hoja3!$A$4:$E$349,3,0)</f>
        <v>13129</v>
      </c>
      <c r="R10537" t="str">
        <f>+VLOOKUP($N10537,[1]Hoja3!$A$4:$E$349,4,0)</f>
        <v>Metropolitana</v>
      </c>
      <c r="S10537" t="str">
        <f t="shared" si="1093"/>
        <v>San Joaquin43948425</v>
      </c>
    </row>
    <row r="10538" spans="11:19" x14ac:dyDescent="0.3">
      <c r="K10538">
        <f t="shared" si="1089"/>
        <v>0</v>
      </c>
      <c r="L10538" t="str">
        <f t="shared" si="1090"/>
        <v>San Joaquin43948</v>
      </c>
      <c r="M10538" s="9">
        <f t="shared" si="1094"/>
        <v>426</v>
      </c>
      <c r="N10538" t="str">
        <f t="shared" si="1091"/>
        <v>San Joaquin</v>
      </c>
      <c r="O10538" s="1">
        <f t="shared" si="1092"/>
        <v>43948</v>
      </c>
      <c r="P10538">
        <f>+VLOOKUP($N10538,[1]Hoja3!$A$4:$E$349,2,0)</f>
        <v>13</v>
      </c>
      <c r="Q10538">
        <f>+VLOOKUP($N10538,[1]Hoja3!$A$4:$E$349,3,0)</f>
        <v>13129</v>
      </c>
      <c r="R10538" t="str">
        <f>+VLOOKUP($N10538,[1]Hoja3!$A$4:$E$349,4,0)</f>
        <v>Metropolitana</v>
      </c>
      <c r="S10538" t="str">
        <f t="shared" si="1093"/>
        <v>San Joaquin43948426</v>
      </c>
    </row>
    <row r="10539" spans="11:19" x14ac:dyDescent="0.3">
      <c r="K10539">
        <f t="shared" si="1089"/>
        <v>0</v>
      </c>
      <c r="L10539" t="str">
        <f t="shared" si="1090"/>
        <v>San Joaquin43948</v>
      </c>
      <c r="M10539" s="9">
        <f t="shared" si="1094"/>
        <v>427</v>
      </c>
      <c r="N10539" t="str">
        <f t="shared" si="1091"/>
        <v>San Joaquin</v>
      </c>
      <c r="O10539" s="1">
        <f t="shared" si="1092"/>
        <v>43948</v>
      </c>
      <c r="P10539">
        <f>+VLOOKUP($N10539,[1]Hoja3!$A$4:$E$349,2,0)</f>
        <v>13</v>
      </c>
      <c r="Q10539">
        <f>+VLOOKUP($N10539,[1]Hoja3!$A$4:$E$349,3,0)</f>
        <v>13129</v>
      </c>
      <c r="R10539" t="str">
        <f>+VLOOKUP($N10539,[1]Hoja3!$A$4:$E$349,4,0)</f>
        <v>Metropolitana</v>
      </c>
      <c r="S10539" t="str">
        <f t="shared" si="1093"/>
        <v>San Joaquin43948427</v>
      </c>
    </row>
    <row r="10540" spans="11:19" x14ac:dyDescent="0.3">
      <c r="K10540">
        <f t="shared" si="1089"/>
        <v>0</v>
      </c>
      <c r="L10540" t="str">
        <f t="shared" si="1090"/>
        <v>San Joaquin43948</v>
      </c>
      <c r="M10540" s="9">
        <f t="shared" si="1094"/>
        <v>428</v>
      </c>
      <c r="N10540" t="str">
        <f t="shared" si="1091"/>
        <v>San Joaquin</v>
      </c>
      <c r="O10540" s="1">
        <f t="shared" si="1092"/>
        <v>43948</v>
      </c>
      <c r="P10540">
        <f>+VLOOKUP($N10540,[1]Hoja3!$A$4:$E$349,2,0)</f>
        <v>13</v>
      </c>
      <c r="Q10540">
        <f>+VLOOKUP($N10540,[1]Hoja3!$A$4:$E$349,3,0)</f>
        <v>13129</v>
      </c>
      <c r="R10540" t="str">
        <f>+VLOOKUP($N10540,[1]Hoja3!$A$4:$E$349,4,0)</f>
        <v>Metropolitana</v>
      </c>
      <c r="S10540" t="str">
        <f t="shared" si="1093"/>
        <v>San Joaquin43948428</v>
      </c>
    </row>
    <row r="10541" spans="11:19" x14ac:dyDescent="0.3">
      <c r="K10541">
        <f t="shared" si="1089"/>
        <v>0</v>
      </c>
      <c r="L10541" t="str">
        <f t="shared" si="1090"/>
        <v>San Joaquin43948</v>
      </c>
      <c r="M10541" s="9">
        <f t="shared" si="1094"/>
        <v>429</v>
      </c>
      <c r="N10541" t="str">
        <f t="shared" si="1091"/>
        <v>San Joaquin</v>
      </c>
      <c r="O10541" s="1">
        <f t="shared" si="1092"/>
        <v>43948</v>
      </c>
      <c r="P10541">
        <f>+VLOOKUP($N10541,[1]Hoja3!$A$4:$E$349,2,0)</f>
        <v>13</v>
      </c>
      <c r="Q10541">
        <f>+VLOOKUP($N10541,[1]Hoja3!$A$4:$E$349,3,0)</f>
        <v>13129</v>
      </c>
      <c r="R10541" t="str">
        <f>+VLOOKUP($N10541,[1]Hoja3!$A$4:$E$349,4,0)</f>
        <v>Metropolitana</v>
      </c>
      <c r="S10541" t="str">
        <f t="shared" si="1093"/>
        <v>San Joaquin43948429</v>
      </c>
    </row>
    <row r="10542" spans="11:19" x14ac:dyDescent="0.3">
      <c r="K10542">
        <f t="shared" si="1089"/>
        <v>0</v>
      </c>
      <c r="L10542" t="str">
        <f t="shared" si="1090"/>
        <v>San Joaquin43948</v>
      </c>
      <c r="M10542" s="9">
        <f t="shared" si="1094"/>
        <v>430</v>
      </c>
      <c r="N10542" t="str">
        <f t="shared" si="1091"/>
        <v>San Joaquin</v>
      </c>
      <c r="O10542" s="1">
        <f t="shared" si="1092"/>
        <v>43948</v>
      </c>
      <c r="P10542">
        <f>+VLOOKUP($N10542,[1]Hoja3!$A$4:$E$349,2,0)</f>
        <v>13</v>
      </c>
      <c r="Q10542">
        <f>+VLOOKUP($N10542,[1]Hoja3!$A$4:$E$349,3,0)</f>
        <v>13129</v>
      </c>
      <c r="R10542" t="str">
        <f>+VLOOKUP($N10542,[1]Hoja3!$A$4:$E$349,4,0)</f>
        <v>Metropolitana</v>
      </c>
      <c r="S10542" t="str">
        <f t="shared" si="1093"/>
        <v>San Joaquin43948430</v>
      </c>
    </row>
    <row r="10543" spans="11:19" x14ac:dyDescent="0.3">
      <c r="K10543">
        <f t="shared" si="1089"/>
        <v>0</v>
      </c>
      <c r="L10543" t="str">
        <f t="shared" si="1090"/>
        <v>San Joaquin43948</v>
      </c>
      <c r="M10543" s="9">
        <f t="shared" si="1094"/>
        <v>431</v>
      </c>
      <c r="N10543" t="str">
        <f t="shared" si="1091"/>
        <v>San Joaquin</v>
      </c>
      <c r="O10543" s="1">
        <f t="shared" si="1092"/>
        <v>43948</v>
      </c>
      <c r="P10543">
        <f>+VLOOKUP($N10543,[1]Hoja3!$A$4:$E$349,2,0)</f>
        <v>13</v>
      </c>
      <c r="Q10543">
        <f>+VLOOKUP($N10543,[1]Hoja3!$A$4:$E$349,3,0)</f>
        <v>13129</v>
      </c>
      <c r="R10543" t="str">
        <f>+VLOOKUP($N10543,[1]Hoja3!$A$4:$E$349,4,0)</f>
        <v>Metropolitana</v>
      </c>
      <c r="S10543" t="str">
        <f t="shared" si="1093"/>
        <v>San Joaquin43948431</v>
      </c>
    </row>
    <row r="10544" spans="11:19" x14ac:dyDescent="0.3">
      <c r="K10544">
        <f t="shared" si="1089"/>
        <v>0</v>
      </c>
      <c r="L10544" t="str">
        <f t="shared" si="1090"/>
        <v>San Joaquin43948</v>
      </c>
      <c r="M10544" s="9">
        <f t="shared" si="1094"/>
        <v>432</v>
      </c>
      <c r="N10544" t="str">
        <f t="shared" si="1091"/>
        <v>San Joaquin</v>
      </c>
      <c r="O10544" s="1">
        <f t="shared" si="1092"/>
        <v>43948</v>
      </c>
      <c r="P10544">
        <f>+VLOOKUP($N10544,[1]Hoja3!$A$4:$E$349,2,0)</f>
        <v>13</v>
      </c>
      <c r="Q10544">
        <f>+VLOOKUP($N10544,[1]Hoja3!$A$4:$E$349,3,0)</f>
        <v>13129</v>
      </c>
      <c r="R10544" t="str">
        <f>+VLOOKUP($N10544,[1]Hoja3!$A$4:$E$349,4,0)</f>
        <v>Metropolitana</v>
      </c>
      <c r="S10544" t="str">
        <f t="shared" si="1093"/>
        <v>San Joaquin43948432</v>
      </c>
    </row>
    <row r="10545" spans="11:19" x14ac:dyDescent="0.3">
      <c r="K10545">
        <f t="shared" si="1089"/>
        <v>0</v>
      </c>
      <c r="L10545" t="str">
        <f t="shared" si="1090"/>
        <v>San Joaquin43948</v>
      </c>
      <c r="M10545" s="9">
        <f t="shared" si="1094"/>
        <v>433</v>
      </c>
      <c r="N10545" t="str">
        <f t="shared" si="1091"/>
        <v>San Joaquin</v>
      </c>
      <c r="O10545" s="1">
        <f t="shared" si="1092"/>
        <v>43948</v>
      </c>
      <c r="P10545">
        <f>+VLOOKUP($N10545,[1]Hoja3!$A$4:$E$349,2,0)</f>
        <v>13</v>
      </c>
      <c r="Q10545">
        <f>+VLOOKUP($N10545,[1]Hoja3!$A$4:$E$349,3,0)</f>
        <v>13129</v>
      </c>
      <c r="R10545" t="str">
        <f>+VLOOKUP($N10545,[1]Hoja3!$A$4:$E$349,4,0)</f>
        <v>Metropolitana</v>
      </c>
      <c r="S10545" t="str">
        <f t="shared" si="1093"/>
        <v>San Joaquin43948433</v>
      </c>
    </row>
    <row r="10546" spans="11:19" x14ac:dyDescent="0.3">
      <c r="K10546">
        <f t="shared" si="1089"/>
        <v>0</v>
      </c>
      <c r="L10546" t="str">
        <f t="shared" si="1090"/>
        <v>San Joaquin43948</v>
      </c>
      <c r="M10546" s="9">
        <f t="shared" si="1094"/>
        <v>434</v>
      </c>
      <c r="N10546" t="str">
        <f t="shared" si="1091"/>
        <v>San Joaquin</v>
      </c>
      <c r="O10546" s="1">
        <f t="shared" si="1092"/>
        <v>43948</v>
      </c>
      <c r="P10546">
        <f>+VLOOKUP($N10546,[1]Hoja3!$A$4:$E$349,2,0)</f>
        <v>13</v>
      </c>
      <c r="Q10546">
        <f>+VLOOKUP($N10546,[1]Hoja3!$A$4:$E$349,3,0)</f>
        <v>13129</v>
      </c>
      <c r="R10546" t="str">
        <f>+VLOOKUP($N10546,[1]Hoja3!$A$4:$E$349,4,0)</f>
        <v>Metropolitana</v>
      </c>
      <c r="S10546" t="str">
        <f t="shared" si="1093"/>
        <v>San Joaquin43948434</v>
      </c>
    </row>
    <row r="10547" spans="11:19" x14ac:dyDescent="0.3">
      <c r="K10547">
        <f t="shared" si="1089"/>
        <v>0</v>
      </c>
      <c r="L10547" t="str">
        <f t="shared" si="1090"/>
        <v>San Joaquin43948</v>
      </c>
      <c r="M10547" s="9">
        <f t="shared" si="1094"/>
        <v>435</v>
      </c>
      <c r="N10547" t="str">
        <f t="shared" si="1091"/>
        <v>San Joaquin</v>
      </c>
      <c r="O10547" s="1">
        <f t="shared" si="1092"/>
        <v>43948</v>
      </c>
      <c r="P10547">
        <f>+VLOOKUP($N10547,[1]Hoja3!$A$4:$E$349,2,0)</f>
        <v>13</v>
      </c>
      <c r="Q10547">
        <f>+VLOOKUP($N10547,[1]Hoja3!$A$4:$E$349,3,0)</f>
        <v>13129</v>
      </c>
      <c r="R10547" t="str">
        <f>+VLOOKUP($N10547,[1]Hoja3!$A$4:$E$349,4,0)</f>
        <v>Metropolitana</v>
      </c>
      <c r="S10547" t="str">
        <f t="shared" si="1093"/>
        <v>San Joaquin43948435</v>
      </c>
    </row>
    <row r="10548" spans="11:19" x14ac:dyDescent="0.3">
      <c r="K10548">
        <f t="shared" si="1089"/>
        <v>0</v>
      </c>
      <c r="L10548" t="str">
        <f t="shared" si="1090"/>
        <v>San Joaquin43948</v>
      </c>
      <c r="M10548" s="9">
        <f t="shared" si="1094"/>
        <v>436</v>
      </c>
      <c r="N10548" t="str">
        <f t="shared" si="1091"/>
        <v>San Joaquin</v>
      </c>
      <c r="O10548" s="1">
        <f t="shared" si="1092"/>
        <v>43948</v>
      </c>
      <c r="P10548">
        <f>+VLOOKUP($N10548,[1]Hoja3!$A$4:$E$349,2,0)</f>
        <v>13</v>
      </c>
      <c r="Q10548">
        <f>+VLOOKUP($N10548,[1]Hoja3!$A$4:$E$349,3,0)</f>
        <v>13129</v>
      </c>
      <c r="R10548" t="str">
        <f>+VLOOKUP($N10548,[1]Hoja3!$A$4:$E$349,4,0)</f>
        <v>Metropolitana</v>
      </c>
      <c r="S10548" t="str">
        <f t="shared" si="1093"/>
        <v>San Joaquin43948436</v>
      </c>
    </row>
    <row r="10549" spans="11:19" x14ac:dyDescent="0.3">
      <c r="K10549">
        <f t="shared" si="1089"/>
        <v>0</v>
      </c>
      <c r="L10549" t="str">
        <f t="shared" si="1090"/>
        <v>San Joaquin43948</v>
      </c>
      <c r="M10549" s="9">
        <f t="shared" si="1094"/>
        <v>437</v>
      </c>
      <c r="N10549" t="str">
        <f t="shared" si="1091"/>
        <v>San Joaquin</v>
      </c>
      <c r="O10549" s="1">
        <f t="shared" si="1092"/>
        <v>43948</v>
      </c>
      <c r="P10549">
        <f>+VLOOKUP($N10549,[1]Hoja3!$A$4:$E$349,2,0)</f>
        <v>13</v>
      </c>
      <c r="Q10549">
        <f>+VLOOKUP($N10549,[1]Hoja3!$A$4:$E$349,3,0)</f>
        <v>13129</v>
      </c>
      <c r="R10549" t="str">
        <f>+VLOOKUP($N10549,[1]Hoja3!$A$4:$E$349,4,0)</f>
        <v>Metropolitana</v>
      </c>
      <c r="S10549" t="str">
        <f t="shared" si="1093"/>
        <v>San Joaquin43948437</v>
      </c>
    </row>
    <row r="10550" spans="11:19" x14ac:dyDescent="0.3">
      <c r="K10550">
        <f t="shared" si="1089"/>
        <v>0</v>
      </c>
      <c r="L10550" t="str">
        <f t="shared" si="1090"/>
        <v>San Joaquin43948</v>
      </c>
      <c r="M10550" s="9">
        <f t="shared" si="1094"/>
        <v>438</v>
      </c>
      <c r="N10550" t="str">
        <f t="shared" si="1091"/>
        <v>San Joaquin</v>
      </c>
      <c r="O10550" s="1">
        <f t="shared" si="1092"/>
        <v>43948</v>
      </c>
      <c r="P10550">
        <f>+VLOOKUP($N10550,[1]Hoja3!$A$4:$E$349,2,0)</f>
        <v>13</v>
      </c>
      <c r="Q10550">
        <f>+VLOOKUP($N10550,[1]Hoja3!$A$4:$E$349,3,0)</f>
        <v>13129</v>
      </c>
      <c r="R10550" t="str">
        <f>+VLOOKUP($N10550,[1]Hoja3!$A$4:$E$349,4,0)</f>
        <v>Metropolitana</v>
      </c>
      <c r="S10550" t="str">
        <f t="shared" si="1093"/>
        <v>San Joaquin43948438</v>
      </c>
    </row>
    <row r="10551" spans="11:19" x14ac:dyDescent="0.3">
      <c r="K10551">
        <f t="shared" si="1089"/>
        <v>0</v>
      </c>
      <c r="L10551" t="str">
        <f t="shared" si="1090"/>
        <v>San Joaquin43948</v>
      </c>
      <c r="M10551" s="9">
        <f t="shared" si="1094"/>
        <v>439</v>
      </c>
      <c r="N10551" t="str">
        <f t="shared" si="1091"/>
        <v>San Joaquin</v>
      </c>
      <c r="O10551" s="1">
        <f t="shared" si="1092"/>
        <v>43948</v>
      </c>
      <c r="P10551">
        <f>+VLOOKUP($N10551,[1]Hoja3!$A$4:$E$349,2,0)</f>
        <v>13</v>
      </c>
      <c r="Q10551">
        <f>+VLOOKUP($N10551,[1]Hoja3!$A$4:$E$349,3,0)</f>
        <v>13129</v>
      </c>
      <c r="R10551" t="str">
        <f>+VLOOKUP($N10551,[1]Hoja3!$A$4:$E$349,4,0)</f>
        <v>Metropolitana</v>
      </c>
      <c r="S10551" t="str">
        <f t="shared" si="1093"/>
        <v>San Joaquin43948439</v>
      </c>
    </row>
    <row r="10552" spans="11:19" x14ac:dyDescent="0.3">
      <c r="K10552">
        <f t="shared" si="1089"/>
        <v>0</v>
      </c>
      <c r="L10552" t="str">
        <f t="shared" si="1090"/>
        <v>San Joaquin43948</v>
      </c>
      <c r="M10552" s="9">
        <f t="shared" si="1094"/>
        <v>440</v>
      </c>
      <c r="N10552" t="str">
        <f t="shared" si="1091"/>
        <v>San Joaquin</v>
      </c>
      <c r="O10552" s="1">
        <f t="shared" si="1092"/>
        <v>43948</v>
      </c>
      <c r="P10552">
        <f>+VLOOKUP($N10552,[1]Hoja3!$A$4:$E$349,2,0)</f>
        <v>13</v>
      </c>
      <c r="Q10552">
        <f>+VLOOKUP($N10552,[1]Hoja3!$A$4:$E$349,3,0)</f>
        <v>13129</v>
      </c>
      <c r="R10552" t="str">
        <f>+VLOOKUP($N10552,[1]Hoja3!$A$4:$E$349,4,0)</f>
        <v>Metropolitana</v>
      </c>
      <c r="S10552" t="str">
        <f t="shared" si="1093"/>
        <v>San Joaquin43948440</v>
      </c>
    </row>
    <row r="10553" spans="11:19" x14ac:dyDescent="0.3">
      <c r="K10553">
        <f t="shared" si="1089"/>
        <v>0</v>
      </c>
      <c r="L10553" t="str">
        <f t="shared" si="1090"/>
        <v>San Joaquin43948</v>
      </c>
      <c r="M10553" s="9">
        <f t="shared" si="1094"/>
        <v>441</v>
      </c>
      <c r="N10553" t="str">
        <f t="shared" si="1091"/>
        <v>San Joaquin</v>
      </c>
      <c r="O10553" s="1">
        <f t="shared" si="1092"/>
        <v>43948</v>
      </c>
      <c r="P10553">
        <f>+VLOOKUP($N10553,[1]Hoja3!$A$4:$E$349,2,0)</f>
        <v>13</v>
      </c>
      <c r="Q10553">
        <f>+VLOOKUP($N10553,[1]Hoja3!$A$4:$E$349,3,0)</f>
        <v>13129</v>
      </c>
      <c r="R10553" t="str">
        <f>+VLOOKUP($N10553,[1]Hoja3!$A$4:$E$349,4,0)</f>
        <v>Metropolitana</v>
      </c>
      <c r="S10553" t="str">
        <f t="shared" si="1093"/>
        <v>San Joaquin43948441</v>
      </c>
    </row>
    <row r="10554" spans="11:19" x14ac:dyDescent="0.3">
      <c r="K10554">
        <f t="shared" si="1089"/>
        <v>0</v>
      </c>
      <c r="L10554" t="str">
        <f t="shared" si="1090"/>
        <v>San Joaquin43948</v>
      </c>
      <c r="M10554" s="9">
        <f t="shared" si="1094"/>
        <v>442</v>
      </c>
      <c r="N10554" t="str">
        <f t="shared" si="1091"/>
        <v>San Joaquin</v>
      </c>
      <c r="O10554" s="1">
        <f t="shared" si="1092"/>
        <v>43948</v>
      </c>
      <c r="P10554">
        <f>+VLOOKUP($N10554,[1]Hoja3!$A$4:$E$349,2,0)</f>
        <v>13</v>
      </c>
      <c r="Q10554">
        <f>+VLOOKUP($N10554,[1]Hoja3!$A$4:$E$349,3,0)</f>
        <v>13129</v>
      </c>
      <c r="R10554" t="str">
        <f>+VLOOKUP($N10554,[1]Hoja3!$A$4:$E$349,4,0)</f>
        <v>Metropolitana</v>
      </c>
      <c r="S10554" t="str">
        <f t="shared" si="1093"/>
        <v>San Joaquin43948442</v>
      </c>
    </row>
    <row r="10555" spans="11:19" x14ac:dyDescent="0.3">
      <c r="K10555">
        <f t="shared" si="1089"/>
        <v>0</v>
      </c>
      <c r="L10555" t="str">
        <f t="shared" si="1090"/>
        <v>San Joaquin43948</v>
      </c>
      <c r="M10555" s="9">
        <f t="shared" si="1094"/>
        <v>443</v>
      </c>
      <c r="N10555" t="str">
        <f t="shared" si="1091"/>
        <v>San Joaquin</v>
      </c>
      <c r="O10555" s="1">
        <f t="shared" si="1092"/>
        <v>43948</v>
      </c>
      <c r="P10555">
        <f>+VLOOKUP($N10555,[1]Hoja3!$A$4:$E$349,2,0)</f>
        <v>13</v>
      </c>
      <c r="Q10555">
        <f>+VLOOKUP($N10555,[1]Hoja3!$A$4:$E$349,3,0)</f>
        <v>13129</v>
      </c>
      <c r="R10555" t="str">
        <f>+VLOOKUP($N10555,[1]Hoja3!$A$4:$E$349,4,0)</f>
        <v>Metropolitana</v>
      </c>
      <c r="S10555" t="str">
        <f t="shared" si="1093"/>
        <v>San Joaquin43948443</v>
      </c>
    </row>
    <row r="10556" spans="11:19" x14ac:dyDescent="0.3">
      <c r="K10556">
        <f t="shared" si="1089"/>
        <v>0</v>
      </c>
      <c r="L10556" t="str">
        <f t="shared" si="1090"/>
        <v>San Joaquin43948</v>
      </c>
      <c r="M10556" s="9">
        <f t="shared" si="1094"/>
        <v>444</v>
      </c>
      <c r="N10556" t="str">
        <f t="shared" si="1091"/>
        <v>San Joaquin</v>
      </c>
      <c r="O10556" s="1">
        <f t="shared" si="1092"/>
        <v>43948</v>
      </c>
      <c r="P10556">
        <f>+VLOOKUP($N10556,[1]Hoja3!$A$4:$E$349,2,0)</f>
        <v>13</v>
      </c>
      <c r="Q10556">
        <f>+VLOOKUP($N10556,[1]Hoja3!$A$4:$E$349,3,0)</f>
        <v>13129</v>
      </c>
      <c r="R10556" t="str">
        <f>+VLOOKUP($N10556,[1]Hoja3!$A$4:$E$349,4,0)</f>
        <v>Metropolitana</v>
      </c>
      <c r="S10556" t="str">
        <f t="shared" si="1093"/>
        <v>San Joaquin43948444</v>
      </c>
    </row>
    <row r="10557" spans="11:19" x14ac:dyDescent="0.3">
      <c r="K10557">
        <f t="shared" si="1089"/>
        <v>0</v>
      </c>
      <c r="L10557" t="str">
        <f t="shared" si="1090"/>
        <v>San Joaquin43948</v>
      </c>
      <c r="M10557" s="9">
        <f t="shared" si="1094"/>
        <v>445</v>
      </c>
      <c r="N10557" t="str">
        <f t="shared" si="1091"/>
        <v>San Joaquin</v>
      </c>
      <c r="O10557" s="1">
        <f t="shared" si="1092"/>
        <v>43948</v>
      </c>
      <c r="P10557">
        <f>+VLOOKUP($N10557,[1]Hoja3!$A$4:$E$349,2,0)</f>
        <v>13</v>
      </c>
      <c r="Q10557">
        <f>+VLOOKUP($N10557,[1]Hoja3!$A$4:$E$349,3,0)</f>
        <v>13129</v>
      </c>
      <c r="R10557" t="str">
        <f>+VLOOKUP($N10557,[1]Hoja3!$A$4:$E$349,4,0)</f>
        <v>Metropolitana</v>
      </c>
      <c r="S10557" t="str">
        <f t="shared" si="1093"/>
        <v>San Joaquin43948445</v>
      </c>
    </row>
    <row r="10558" spans="11:19" x14ac:dyDescent="0.3">
      <c r="K10558">
        <f t="shared" si="1089"/>
        <v>0</v>
      </c>
      <c r="L10558" t="str">
        <f t="shared" si="1090"/>
        <v>San Joaquin43948</v>
      </c>
      <c r="M10558" s="9">
        <f t="shared" si="1094"/>
        <v>446</v>
      </c>
      <c r="N10558" t="str">
        <f t="shared" si="1091"/>
        <v>San Joaquin</v>
      </c>
      <c r="O10558" s="1">
        <f t="shared" si="1092"/>
        <v>43948</v>
      </c>
      <c r="P10558">
        <f>+VLOOKUP($N10558,[1]Hoja3!$A$4:$E$349,2,0)</f>
        <v>13</v>
      </c>
      <c r="Q10558">
        <f>+VLOOKUP($N10558,[1]Hoja3!$A$4:$E$349,3,0)</f>
        <v>13129</v>
      </c>
      <c r="R10558" t="str">
        <f>+VLOOKUP($N10558,[1]Hoja3!$A$4:$E$349,4,0)</f>
        <v>Metropolitana</v>
      </c>
      <c r="S10558" t="str">
        <f t="shared" si="1093"/>
        <v>San Joaquin43948446</v>
      </c>
    </row>
    <row r="10559" spans="11:19" x14ac:dyDescent="0.3">
      <c r="K10559">
        <f t="shared" si="1089"/>
        <v>0</v>
      </c>
      <c r="L10559" t="str">
        <f t="shared" si="1090"/>
        <v>San Joaquin43948</v>
      </c>
      <c r="M10559" s="9">
        <f t="shared" si="1094"/>
        <v>447</v>
      </c>
      <c r="N10559" t="str">
        <f t="shared" si="1091"/>
        <v>San Joaquin</v>
      </c>
      <c r="O10559" s="1">
        <f t="shared" si="1092"/>
        <v>43948</v>
      </c>
      <c r="P10559">
        <f>+VLOOKUP($N10559,[1]Hoja3!$A$4:$E$349,2,0)</f>
        <v>13</v>
      </c>
      <c r="Q10559">
        <f>+VLOOKUP($N10559,[1]Hoja3!$A$4:$E$349,3,0)</f>
        <v>13129</v>
      </c>
      <c r="R10559" t="str">
        <f>+VLOOKUP($N10559,[1]Hoja3!$A$4:$E$349,4,0)</f>
        <v>Metropolitana</v>
      </c>
      <c r="S10559" t="str">
        <f t="shared" si="1093"/>
        <v>San Joaquin43948447</v>
      </c>
    </row>
    <row r="10560" spans="11:19" x14ac:dyDescent="0.3">
      <c r="K10560">
        <f t="shared" si="1089"/>
        <v>0</v>
      </c>
      <c r="L10560" t="str">
        <f t="shared" si="1090"/>
        <v>San Joaquin43948</v>
      </c>
      <c r="M10560" s="9">
        <f t="shared" si="1094"/>
        <v>448</v>
      </c>
      <c r="N10560" t="str">
        <f t="shared" si="1091"/>
        <v>San Joaquin</v>
      </c>
      <c r="O10560" s="1">
        <f t="shared" si="1092"/>
        <v>43948</v>
      </c>
      <c r="P10560">
        <f>+VLOOKUP($N10560,[1]Hoja3!$A$4:$E$349,2,0)</f>
        <v>13</v>
      </c>
      <c r="Q10560">
        <f>+VLOOKUP($N10560,[1]Hoja3!$A$4:$E$349,3,0)</f>
        <v>13129</v>
      </c>
      <c r="R10560" t="str">
        <f>+VLOOKUP($N10560,[1]Hoja3!$A$4:$E$349,4,0)</f>
        <v>Metropolitana</v>
      </c>
      <c r="S10560" t="str">
        <f t="shared" si="1093"/>
        <v>San Joaquin43948448</v>
      </c>
    </row>
    <row r="10561" spans="11:19" x14ac:dyDescent="0.3">
      <c r="K10561">
        <f t="shared" ref="K10561:K10624" si="1095">+COUNTIFS($L$6:$L$20000,B10561)</f>
        <v>0</v>
      </c>
      <c r="L10561" t="str">
        <f t="shared" ref="L10561:L10624" si="1096">+N10561&amp;O10561</f>
        <v>San Joaquin43948</v>
      </c>
      <c r="M10561" s="9">
        <f t="shared" si="1094"/>
        <v>449</v>
      </c>
      <c r="N10561" t="str">
        <f t="shared" ref="N10561:N10624" si="1097">+N10560</f>
        <v>San Joaquin</v>
      </c>
      <c r="O10561" s="1">
        <f t="shared" ref="N10561:O10624" si="1098">+O10560</f>
        <v>43948</v>
      </c>
      <c r="P10561">
        <f>+VLOOKUP($N10561,[1]Hoja3!$A$4:$E$349,2,0)</f>
        <v>13</v>
      </c>
      <c r="Q10561">
        <f>+VLOOKUP($N10561,[1]Hoja3!$A$4:$E$349,3,0)</f>
        <v>13129</v>
      </c>
      <c r="R10561" t="str">
        <f>+VLOOKUP($N10561,[1]Hoja3!$A$4:$E$349,4,0)</f>
        <v>Metropolitana</v>
      </c>
      <c r="S10561" t="str">
        <f t="shared" ref="S10561:S10624" si="1099">+N10561&amp;O10561&amp;M10561</f>
        <v>San Joaquin43948449</v>
      </c>
    </row>
    <row r="10562" spans="11:19" x14ac:dyDescent="0.3">
      <c r="K10562">
        <f t="shared" si="1095"/>
        <v>0</v>
      </c>
      <c r="L10562" t="str">
        <f t="shared" si="1096"/>
        <v>San Joaquin43948</v>
      </c>
      <c r="M10562" s="9">
        <f t="shared" si="1094"/>
        <v>450</v>
      </c>
      <c r="N10562" t="str">
        <f t="shared" si="1097"/>
        <v>San Joaquin</v>
      </c>
      <c r="O10562" s="1">
        <f t="shared" si="1098"/>
        <v>43948</v>
      </c>
      <c r="P10562">
        <f>+VLOOKUP($N10562,[1]Hoja3!$A$4:$E$349,2,0)</f>
        <v>13</v>
      </c>
      <c r="Q10562">
        <f>+VLOOKUP($N10562,[1]Hoja3!$A$4:$E$349,3,0)</f>
        <v>13129</v>
      </c>
      <c r="R10562" t="str">
        <f>+VLOOKUP($N10562,[1]Hoja3!$A$4:$E$349,4,0)</f>
        <v>Metropolitana</v>
      </c>
      <c r="S10562" t="str">
        <f t="shared" si="1099"/>
        <v>San Joaquin43948450</v>
      </c>
    </row>
    <row r="10563" spans="11:19" x14ac:dyDescent="0.3">
      <c r="K10563">
        <f t="shared" si="1095"/>
        <v>0</v>
      </c>
      <c r="L10563" t="str">
        <f t="shared" si="1096"/>
        <v>San Joaquin43948</v>
      </c>
      <c r="M10563" s="9">
        <f t="shared" si="1094"/>
        <v>451</v>
      </c>
      <c r="N10563" t="str">
        <f t="shared" si="1097"/>
        <v>San Joaquin</v>
      </c>
      <c r="O10563" s="1">
        <f t="shared" si="1098"/>
        <v>43948</v>
      </c>
      <c r="P10563">
        <f>+VLOOKUP($N10563,[1]Hoja3!$A$4:$E$349,2,0)</f>
        <v>13</v>
      </c>
      <c r="Q10563">
        <f>+VLOOKUP($N10563,[1]Hoja3!$A$4:$E$349,3,0)</f>
        <v>13129</v>
      </c>
      <c r="R10563" t="str">
        <f>+VLOOKUP($N10563,[1]Hoja3!$A$4:$E$349,4,0)</f>
        <v>Metropolitana</v>
      </c>
      <c r="S10563" t="str">
        <f t="shared" si="1099"/>
        <v>San Joaquin43948451</v>
      </c>
    </row>
    <row r="10564" spans="11:19" x14ac:dyDescent="0.3">
      <c r="K10564">
        <f t="shared" si="1095"/>
        <v>0</v>
      </c>
      <c r="L10564" t="str">
        <f t="shared" si="1096"/>
        <v>San Joaquin43948</v>
      </c>
      <c r="M10564" s="9">
        <f t="shared" si="1094"/>
        <v>452</v>
      </c>
      <c r="N10564" t="str">
        <f t="shared" si="1097"/>
        <v>San Joaquin</v>
      </c>
      <c r="O10564" s="1">
        <f t="shared" si="1098"/>
        <v>43948</v>
      </c>
      <c r="P10564">
        <f>+VLOOKUP($N10564,[1]Hoja3!$A$4:$E$349,2,0)</f>
        <v>13</v>
      </c>
      <c r="Q10564">
        <f>+VLOOKUP($N10564,[1]Hoja3!$A$4:$E$349,3,0)</f>
        <v>13129</v>
      </c>
      <c r="R10564" t="str">
        <f>+VLOOKUP($N10564,[1]Hoja3!$A$4:$E$349,4,0)</f>
        <v>Metropolitana</v>
      </c>
      <c r="S10564" t="str">
        <f t="shared" si="1099"/>
        <v>San Joaquin43948452</v>
      </c>
    </row>
    <row r="10565" spans="11:19" x14ac:dyDescent="0.3">
      <c r="K10565">
        <f t="shared" si="1095"/>
        <v>0</v>
      </c>
      <c r="L10565" t="str">
        <f t="shared" si="1096"/>
        <v>San Joaquin43948</v>
      </c>
      <c r="M10565" s="9">
        <f t="shared" si="1094"/>
        <v>453</v>
      </c>
      <c r="N10565" t="str">
        <f t="shared" si="1097"/>
        <v>San Joaquin</v>
      </c>
      <c r="O10565" s="1">
        <f t="shared" si="1098"/>
        <v>43948</v>
      </c>
      <c r="P10565">
        <f>+VLOOKUP($N10565,[1]Hoja3!$A$4:$E$349,2,0)</f>
        <v>13</v>
      </c>
      <c r="Q10565">
        <f>+VLOOKUP($N10565,[1]Hoja3!$A$4:$E$349,3,0)</f>
        <v>13129</v>
      </c>
      <c r="R10565" t="str">
        <f>+VLOOKUP($N10565,[1]Hoja3!$A$4:$E$349,4,0)</f>
        <v>Metropolitana</v>
      </c>
      <c r="S10565" t="str">
        <f t="shared" si="1099"/>
        <v>San Joaquin43948453</v>
      </c>
    </row>
    <row r="10566" spans="11:19" x14ac:dyDescent="0.3">
      <c r="K10566">
        <f t="shared" si="1095"/>
        <v>0</v>
      </c>
      <c r="L10566" t="str">
        <f t="shared" si="1096"/>
        <v>San Joaquin43948</v>
      </c>
      <c r="M10566" s="9">
        <f t="shared" si="1094"/>
        <v>454</v>
      </c>
      <c r="N10566" t="str">
        <f t="shared" si="1097"/>
        <v>San Joaquin</v>
      </c>
      <c r="O10566" s="1">
        <f t="shared" si="1098"/>
        <v>43948</v>
      </c>
      <c r="P10566">
        <f>+VLOOKUP($N10566,[1]Hoja3!$A$4:$E$349,2,0)</f>
        <v>13</v>
      </c>
      <c r="Q10566">
        <f>+VLOOKUP($N10566,[1]Hoja3!$A$4:$E$349,3,0)</f>
        <v>13129</v>
      </c>
      <c r="R10566" t="str">
        <f>+VLOOKUP($N10566,[1]Hoja3!$A$4:$E$349,4,0)</f>
        <v>Metropolitana</v>
      </c>
      <c r="S10566" t="str">
        <f t="shared" si="1099"/>
        <v>San Joaquin43948454</v>
      </c>
    </row>
    <row r="10567" spans="11:19" x14ac:dyDescent="0.3">
      <c r="K10567">
        <f t="shared" si="1095"/>
        <v>0</v>
      </c>
      <c r="L10567" t="str">
        <f t="shared" si="1096"/>
        <v>San Joaquin43948</v>
      </c>
      <c r="M10567" s="9">
        <f t="shared" si="1094"/>
        <v>455</v>
      </c>
      <c r="N10567" t="str">
        <f t="shared" si="1097"/>
        <v>San Joaquin</v>
      </c>
      <c r="O10567" s="1">
        <f t="shared" si="1098"/>
        <v>43948</v>
      </c>
      <c r="P10567">
        <f>+VLOOKUP($N10567,[1]Hoja3!$A$4:$E$349,2,0)</f>
        <v>13</v>
      </c>
      <c r="Q10567">
        <f>+VLOOKUP($N10567,[1]Hoja3!$A$4:$E$349,3,0)</f>
        <v>13129</v>
      </c>
      <c r="R10567" t="str">
        <f>+VLOOKUP($N10567,[1]Hoja3!$A$4:$E$349,4,0)</f>
        <v>Metropolitana</v>
      </c>
      <c r="S10567" t="str">
        <f t="shared" si="1099"/>
        <v>San Joaquin43948455</v>
      </c>
    </row>
    <row r="10568" spans="11:19" x14ac:dyDescent="0.3">
      <c r="K10568">
        <f t="shared" si="1095"/>
        <v>0</v>
      </c>
      <c r="L10568" t="str">
        <f t="shared" si="1096"/>
        <v>San Joaquin43948</v>
      </c>
      <c r="M10568" s="9">
        <f t="shared" si="1094"/>
        <v>456</v>
      </c>
      <c r="N10568" t="str">
        <f t="shared" si="1097"/>
        <v>San Joaquin</v>
      </c>
      <c r="O10568" s="1">
        <f t="shared" si="1098"/>
        <v>43948</v>
      </c>
      <c r="P10568">
        <f>+VLOOKUP($N10568,[1]Hoja3!$A$4:$E$349,2,0)</f>
        <v>13</v>
      </c>
      <c r="Q10568">
        <f>+VLOOKUP($N10568,[1]Hoja3!$A$4:$E$349,3,0)</f>
        <v>13129</v>
      </c>
      <c r="R10568" t="str">
        <f>+VLOOKUP($N10568,[1]Hoja3!$A$4:$E$349,4,0)</f>
        <v>Metropolitana</v>
      </c>
      <c r="S10568" t="str">
        <f t="shared" si="1099"/>
        <v>San Joaquin43948456</v>
      </c>
    </row>
    <row r="10569" spans="11:19" x14ac:dyDescent="0.3">
      <c r="K10569">
        <f t="shared" si="1095"/>
        <v>0</v>
      </c>
      <c r="L10569" t="str">
        <f t="shared" si="1096"/>
        <v>San Joaquin43948</v>
      </c>
      <c r="M10569" s="9">
        <f t="shared" si="1094"/>
        <v>457</v>
      </c>
      <c r="N10569" t="str">
        <f t="shared" si="1097"/>
        <v>San Joaquin</v>
      </c>
      <c r="O10569" s="1">
        <f t="shared" si="1098"/>
        <v>43948</v>
      </c>
      <c r="P10569">
        <f>+VLOOKUP($N10569,[1]Hoja3!$A$4:$E$349,2,0)</f>
        <v>13</v>
      </c>
      <c r="Q10569">
        <f>+VLOOKUP($N10569,[1]Hoja3!$A$4:$E$349,3,0)</f>
        <v>13129</v>
      </c>
      <c r="R10569" t="str">
        <f>+VLOOKUP($N10569,[1]Hoja3!$A$4:$E$349,4,0)</f>
        <v>Metropolitana</v>
      </c>
      <c r="S10569" t="str">
        <f t="shared" si="1099"/>
        <v>San Joaquin43948457</v>
      </c>
    </row>
    <row r="10570" spans="11:19" x14ac:dyDescent="0.3">
      <c r="K10570">
        <f t="shared" si="1095"/>
        <v>0</v>
      </c>
      <c r="L10570" t="str">
        <f t="shared" si="1096"/>
        <v>San Joaquin43948</v>
      </c>
      <c r="M10570" s="9">
        <f t="shared" si="1094"/>
        <v>458</v>
      </c>
      <c r="N10570" t="str">
        <f t="shared" si="1097"/>
        <v>San Joaquin</v>
      </c>
      <c r="O10570" s="1">
        <f t="shared" si="1098"/>
        <v>43948</v>
      </c>
      <c r="P10570">
        <f>+VLOOKUP($N10570,[1]Hoja3!$A$4:$E$349,2,0)</f>
        <v>13</v>
      </c>
      <c r="Q10570">
        <f>+VLOOKUP($N10570,[1]Hoja3!$A$4:$E$349,3,0)</f>
        <v>13129</v>
      </c>
      <c r="R10570" t="str">
        <f>+VLOOKUP($N10570,[1]Hoja3!$A$4:$E$349,4,0)</f>
        <v>Metropolitana</v>
      </c>
      <c r="S10570" t="str">
        <f t="shared" si="1099"/>
        <v>San Joaquin43948458</v>
      </c>
    </row>
    <row r="10571" spans="11:19" x14ac:dyDescent="0.3">
      <c r="K10571">
        <f t="shared" si="1095"/>
        <v>0</v>
      </c>
      <c r="L10571" t="str">
        <f t="shared" si="1096"/>
        <v>San Joaquin43948</v>
      </c>
      <c r="M10571" s="9">
        <f t="shared" si="1094"/>
        <v>459</v>
      </c>
      <c r="N10571" t="str">
        <f t="shared" si="1097"/>
        <v>San Joaquin</v>
      </c>
      <c r="O10571" s="1">
        <f t="shared" si="1098"/>
        <v>43948</v>
      </c>
      <c r="P10571">
        <f>+VLOOKUP($N10571,[1]Hoja3!$A$4:$E$349,2,0)</f>
        <v>13</v>
      </c>
      <c r="Q10571">
        <f>+VLOOKUP($N10571,[1]Hoja3!$A$4:$E$349,3,0)</f>
        <v>13129</v>
      </c>
      <c r="R10571" t="str">
        <f>+VLOOKUP($N10571,[1]Hoja3!$A$4:$E$349,4,0)</f>
        <v>Metropolitana</v>
      </c>
      <c r="S10571" t="str">
        <f t="shared" si="1099"/>
        <v>San Joaquin43948459</v>
      </c>
    </row>
    <row r="10572" spans="11:19" x14ac:dyDescent="0.3">
      <c r="K10572">
        <f t="shared" si="1095"/>
        <v>0</v>
      </c>
      <c r="L10572" t="str">
        <f t="shared" si="1096"/>
        <v>San Joaquin43948</v>
      </c>
      <c r="M10572" s="9">
        <f t="shared" si="1094"/>
        <v>460</v>
      </c>
      <c r="N10572" t="str">
        <f t="shared" si="1097"/>
        <v>San Joaquin</v>
      </c>
      <c r="O10572" s="1">
        <f t="shared" si="1098"/>
        <v>43948</v>
      </c>
      <c r="P10572">
        <f>+VLOOKUP($N10572,[1]Hoja3!$A$4:$E$349,2,0)</f>
        <v>13</v>
      </c>
      <c r="Q10572">
        <f>+VLOOKUP($N10572,[1]Hoja3!$A$4:$E$349,3,0)</f>
        <v>13129</v>
      </c>
      <c r="R10572" t="str">
        <f>+VLOOKUP($N10572,[1]Hoja3!$A$4:$E$349,4,0)</f>
        <v>Metropolitana</v>
      </c>
      <c r="S10572" t="str">
        <f t="shared" si="1099"/>
        <v>San Joaquin43948460</v>
      </c>
    </row>
    <row r="10573" spans="11:19" x14ac:dyDescent="0.3">
      <c r="K10573">
        <f t="shared" si="1095"/>
        <v>0</v>
      </c>
      <c r="L10573" t="str">
        <f t="shared" si="1096"/>
        <v>San Joaquin43948</v>
      </c>
      <c r="M10573" s="9">
        <f t="shared" si="1094"/>
        <v>461</v>
      </c>
      <c r="N10573" t="str">
        <f t="shared" si="1097"/>
        <v>San Joaquin</v>
      </c>
      <c r="O10573" s="1">
        <f t="shared" si="1098"/>
        <v>43948</v>
      </c>
      <c r="P10573">
        <f>+VLOOKUP($N10573,[1]Hoja3!$A$4:$E$349,2,0)</f>
        <v>13</v>
      </c>
      <c r="Q10573">
        <f>+VLOOKUP($N10573,[1]Hoja3!$A$4:$E$349,3,0)</f>
        <v>13129</v>
      </c>
      <c r="R10573" t="str">
        <f>+VLOOKUP($N10573,[1]Hoja3!$A$4:$E$349,4,0)</f>
        <v>Metropolitana</v>
      </c>
      <c r="S10573" t="str">
        <f t="shared" si="1099"/>
        <v>San Joaquin43948461</v>
      </c>
    </row>
    <row r="10574" spans="11:19" x14ac:dyDescent="0.3">
      <c r="K10574">
        <f t="shared" si="1095"/>
        <v>0</v>
      </c>
      <c r="L10574" t="str">
        <f t="shared" si="1096"/>
        <v>San Joaquin43948</v>
      </c>
      <c r="M10574" s="9">
        <f t="shared" si="1094"/>
        <v>462</v>
      </c>
      <c r="N10574" t="str">
        <f t="shared" si="1097"/>
        <v>San Joaquin</v>
      </c>
      <c r="O10574" s="1">
        <f t="shared" si="1098"/>
        <v>43948</v>
      </c>
      <c r="P10574">
        <f>+VLOOKUP($N10574,[1]Hoja3!$A$4:$E$349,2,0)</f>
        <v>13</v>
      </c>
      <c r="Q10574">
        <f>+VLOOKUP($N10574,[1]Hoja3!$A$4:$E$349,3,0)</f>
        <v>13129</v>
      </c>
      <c r="R10574" t="str">
        <f>+VLOOKUP($N10574,[1]Hoja3!$A$4:$E$349,4,0)</f>
        <v>Metropolitana</v>
      </c>
      <c r="S10574" t="str">
        <f t="shared" si="1099"/>
        <v>San Joaquin43948462</v>
      </c>
    </row>
    <row r="10575" spans="11:19" x14ac:dyDescent="0.3">
      <c r="K10575">
        <f t="shared" si="1095"/>
        <v>0</v>
      </c>
      <c r="L10575" t="str">
        <f t="shared" si="1096"/>
        <v>San Joaquin43948</v>
      </c>
      <c r="M10575" s="9">
        <f t="shared" si="1094"/>
        <v>463</v>
      </c>
      <c r="N10575" t="str">
        <f t="shared" si="1097"/>
        <v>San Joaquin</v>
      </c>
      <c r="O10575" s="1">
        <f t="shared" si="1098"/>
        <v>43948</v>
      </c>
      <c r="P10575">
        <f>+VLOOKUP($N10575,[1]Hoja3!$A$4:$E$349,2,0)</f>
        <v>13</v>
      </c>
      <c r="Q10575">
        <f>+VLOOKUP($N10575,[1]Hoja3!$A$4:$E$349,3,0)</f>
        <v>13129</v>
      </c>
      <c r="R10575" t="str">
        <f>+VLOOKUP($N10575,[1]Hoja3!$A$4:$E$349,4,0)</f>
        <v>Metropolitana</v>
      </c>
      <c r="S10575" t="str">
        <f t="shared" si="1099"/>
        <v>San Joaquin43948463</v>
      </c>
    </row>
    <row r="10576" spans="11:19" x14ac:dyDescent="0.3">
      <c r="K10576">
        <f t="shared" si="1095"/>
        <v>0</v>
      </c>
      <c r="L10576" t="str">
        <f t="shared" si="1096"/>
        <v>San Joaquin43948</v>
      </c>
      <c r="M10576" s="9">
        <f t="shared" si="1094"/>
        <v>464</v>
      </c>
      <c r="N10576" t="str">
        <f t="shared" si="1097"/>
        <v>San Joaquin</v>
      </c>
      <c r="O10576" s="1">
        <f t="shared" si="1098"/>
        <v>43948</v>
      </c>
      <c r="P10576">
        <f>+VLOOKUP($N10576,[1]Hoja3!$A$4:$E$349,2,0)</f>
        <v>13</v>
      </c>
      <c r="Q10576">
        <f>+VLOOKUP($N10576,[1]Hoja3!$A$4:$E$349,3,0)</f>
        <v>13129</v>
      </c>
      <c r="R10576" t="str">
        <f>+VLOOKUP($N10576,[1]Hoja3!$A$4:$E$349,4,0)</f>
        <v>Metropolitana</v>
      </c>
      <c r="S10576" t="str">
        <f t="shared" si="1099"/>
        <v>San Joaquin43948464</v>
      </c>
    </row>
    <row r="10577" spans="11:19" x14ac:dyDescent="0.3">
      <c r="K10577">
        <f t="shared" si="1095"/>
        <v>0</v>
      </c>
      <c r="L10577" t="str">
        <f t="shared" si="1096"/>
        <v>San Joaquin43948</v>
      </c>
      <c r="M10577" s="9">
        <f t="shared" si="1094"/>
        <v>465</v>
      </c>
      <c r="N10577" t="str">
        <f t="shared" si="1097"/>
        <v>San Joaquin</v>
      </c>
      <c r="O10577" s="1">
        <f t="shared" si="1098"/>
        <v>43948</v>
      </c>
      <c r="P10577">
        <f>+VLOOKUP($N10577,[1]Hoja3!$A$4:$E$349,2,0)</f>
        <v>13</v>
      </c>
      <c r="Q10577">
        <f>+VLOOKUP($N10577,[1]Hoja3!$A$4:$E$349,3,0)</f>
        <v>13129</v>
      </c>
      <c r="R10577" t="str">
        <f>+VLOOKUP($N10577,[1]Hoja3!$A$4:$E$349,4,0)</f>
        <v>Metropolitana</v>
      </c>
      <c r="S10577" t="str">
        <f t="shared" si="1099"/>
        <v>San Joaquin43948465</v>
      </c>
    </row>
    <row r="10578" spans="11:19" x14ac:dyDescent="0.3">
      <c r="K10578">
        <f t="shared" si="1095"/>
        <v>0</v>
      </c>
      <c r="L10578" t="str">
        <f t="shared" si="1096"/>
        <v>San Joaquin43948</v>
      </c>
      <c r="M10578" s="9">
        <f t="shared" si="1094"/>
        <v>466</v>
      </c>
      <c r="N10578" t="str">
        <f t="shared" si="1097"/>
        <v>San Joaquin</v>
      </c>
      <c r="O10578" s="1">
        <f t="shared" si="1098"/>
        <v>43948</v>
      </c>
      <c r="P10578">
        <f>+VLOOKUP($N10578,[1]Hoja3!$A$4:$E$349,2,0)</f>
        <v>13</v>
      </c>
      <c r="Q10578">
        <f>+VLOOKUP($N10578,[1]Hoja3!$A$4:$E$349,3,0)</f>
        <v>13129</v>
      </c>
      <c r="R10578" t="str">
        <f>+VLOOKUP($N10578,[1]Hoja3!$A$4:$E$349,4,0)</f>
        <v>Metropolitana</v>
      </c>
      <c r="S10578" t="str">
        <f t="shared" si="1099"/>
        <v>San Joaquin43948466</v>
      </c>
    </row>
    <row r="10579" spans="11:19" x14ac:dyDescent="0.3">
      <c r="K10579">
        <f t="shared" si="1095"/>
        <v>0</v>
      </c>
      <c r="L10579" t="str">
        <f t="shared" si="1096"/>
        <v>San Joaquin43948</v>
      </c>
      <c r="M10579" s="9">
        <f t="shared" si="1094"/>
        <v>467</v>
      </c>
      <c r="N10579" t="str">
        <f t="shared" si="1097"/>
        <v>San Joaquin</v>
      </c>
      <c r="O10579" s="1">
        <f t="shared" si="1098"/>
        <v>43948</v>
      </c>
      <c r="P10579">
        <f>+VLOOKUP($N10579,[1]Hoja3!$A$4:$E$349,2,0)</f>
        <v>13</v>
      </c>
      <c r="Q10579">
        <f>+VLOOKUP($N10579,[1]Hoja3!$A$4:$E$349,3,0)</f>
        <v>13129</v>
      </c>
      <c r="R10579" t="str">
        <f>+VLOOKUP($N10579,[1]Hoja3!$A$4:$E$349,4,0)</f>
        <v>Metropolitana</v>
      </c>
      <c r="S10579" t="str">
        <f t="shared" si="1099"/>
        <v>San Joaquin43948467</v>
      </c>
    </row>
    <row r="10580" spans="11:19" x14ac:dyDescent="0.3">
      <c r="K10580">
        <f t="shared" si="1095"/>
        <v>0</v>
      </c>
      <c r="L10580" t="str">
        <f t="shared" si="1096"/>
        <v>San Joaquin43948</v>
      </c>
      <c r="M10580" s="9">
        <f t="shared" si="1094"/>
        <v>468</v>
      </c>
      <c r="N10580" t="str">
        <f t="shared" si="1097"/>
        <v>San Joaquin</v>
      </c>
      <c r="O10580" s="1">
        <f t="shared" si="1098"/>
        <v>43948</v>
      </c>
      <c r="P10580">
        <f>+VLOOKUP($N10580,[1]Hoja3!$A$4:$E$349,2,0)</f>
        <v>13</v>
      </c>
      <c r="Q10580">
        <f>+VLOOKUP($N10580,[1]Hoja3!$A$4:$E$349,3,0)</f>
        <v>13129</v>
      </c>
      <c r="R10580" t="str">
        <f>+VLOOKUP($N10580,[1]Hoja3!$A$4:$E$349,4,0)</f>
        <v>Metropolitana</v>
      </c>
      <c r="S10580" t="str">
        <f t="shared" si="1099"/>
        <v>San Joaquin43948468</v>
      </c>
    </row>
    <row r="10581" spans="11:19" x14ac:dyDescent="0.3">
      <c r="K10581">
        <f t="shared" si="1095"/>
        <v>0</v>
      </c>
      <c r="L10581" t="str">
        <f t="shared" si="1096"/>
        <v>San Joaquin43948</v>
      </c>
      <c r="M10581" s="9">
        <f t="shared" si="1094"/>
        <v>469</v>
      </c>
      <c r="N10581" t="str">
        <f t="shared" si="1097"/>
        <v>San Joaquin</v>
      </c>
      <c r="O10581" s="1">
        <f t="shared" si="1098"/>
        <v>43948</v>
      </c>
      <c r="P10581">
        <f>+VLOOKUP($N10581,[1]Hoja3!$A$4:$E$349,2,0)</f>
        <v>13</v>
      </c>
      <c r="Q10581">
        <f>+VLOOKUP($N10581,[1]Hoja3!$A$4:$E$349,3,0)</f>
        <v>13129</v>
      </c>
      <c r="R10581" t="str">
        <f>+VLOOKUP($N10581,[1]Hoja3!$A$4:$E$349,4,0)</f>
        <v>Metropolitana</v>
      </c>
      <c r="S10581" t="str">
        <f t="shared" si="1099"/>
        <v>San Joaquin43948469</v>
      </c>
    </row>
    <row r="10582" spans="11:19" x14ac:dyDescent="0.3">
      <c r="K10582">
        <f t="shared" si="1095"/>
        <v>0</v>
      </c>
      <c r="L10582" t="str">
        <f t="shared" si="1096"/>
        <v>San Joaquin43948</v>
      </c>
      <c r="M10582" s="9">
        <f t="shared" si="1094"/>
        <v>470</v>
      </c>
      <c r="N10582" t="str">
        <f t="shared" si="1097"/>
        <v>San Joaquin</v>
      </c>
      <c r="O10582" s="1">
        <f t="shared" si="1098"/>
        <v>43948</v>
      </c>
      <c r="P10582">
        <f>+VLOOKUP($N10582,[1]Hoja3!$A$4:$E$349,2,0)</f>
        <v>13</v>
      </c>
      <c r="Q10582">
        <f>+VLOOKUP($N10582,[1]Hoja3!$A$4:$E$349,3,0)</f>
        <v>13129</v>
      </c>
      <c r="R10582" t="str">
        <f>+VLOOKUP($N10582,[1]Hoja3!$A$4:$E$349,4,0)</f>
        <v>Metropolitana</v>
      </c>
      <c r="S10582" t="str">
        <f t="shared" si="1099"/>
        <v>San Joaquin43948470</v>
      </c>
    </row>
    <row r="10583" spans="11:19" x14ac:dyDescent="0.3">
      <c r="K10583">
        <f t="shared" si="1095"/>
        <v>0</v>
      </c>
      <c r="L10583" t="str">
        <f t="shared" si="1096"/>
        <v>San Joaquin43948</v>
      </c>
      <c r="M10583" s="9">
        <f t="shared" si="1094"/>
        <v>471</v>
      </c>
      <c r="N10583" t="str">
        <f t="shared" si="1097"/>
        <v>San Joaquin</v>
      </c>
      <c r="O10583" s="1">
        <f t="shared" si="1098"/>
        <v>43948</v>
      </c>
      <c r="P10583">
        <f>+VLOOKUP($N10583,[1]Hoja3!$A$4:$E$349,2,0)</f>
        <v>13</v>
      </c>
      <c r="Q10583">
        <f>+VLOOKUP($N10583,[1]Hoja3!$A$4:$E$349,3,0)</f>
        <v>13129</v>
      </c>
      <c r="R10583" t="str">
        <f>+VLOOKUP($N10583,[1]Hoja3!$A$4:$E$349,4,0)</f>
        <v>Metropolitana</v>
      </c>
      <c r="S10583" t="str">
        <f t="shared" si="1099"/>
        <v>San Joaquin43948471</v>
      </c>
    </row>
    <row r="10584" spans="11:19" x14ac:dyDescent="0.3">
      <c r="K10584">
        <f t="shared" si="1095"/>
        <v>0</v>
      </c>
      <c r="L10584" t="str">
        <f t="shared" si="1096"/>
        <v>San Joaquin43948</v>
      </c>
      <c r="M10584" s="9">
        <f t="shared" si="1094"/>
        <v>472</v>
      </c>
      <c r="N10584" t="str">
        <f t="shared" si="1097"/>
        <v>San Joaquin</v>
      </c>
      <c r="O10584" s="1">
        <f t="shared" si="1098"/>
        <v>43948</v>
      </c>
      <c r="P10584">
        <f>+VLOOKUP($N10584,[1]Hoja3!$A$4:$E$349,2,0)</f>
        <v>13</v>
      </c>
      <c r="Q10584">
        <f>+VLOOKUP($N10584,[1]Hoja3!$A$4:$E$349,3,0)</f>
        <v>13129</v>
      </c>
      <c r="R10584" t="str">
        <f>+VLOOKUP($N10584,[1]Hoja3!$A$4:$E$349,4,0)</f>
        <v>Metropolitana</v>
      </c>
      <c r="S10584" t="str">
        <f t="shared" si="1099"/>
        <v>San Joaquin43948472</v>
      </c>
    </row>
    <row r="10585" spans="11:19" x14ac:dyDescent="0.3">
      <c r="K10585">
        <f t="shared" si="1095"/>
        <v>0</v>
      </c>
      <c r="L10585" t="str">
        <f t="shared" si="1096"/>
        <v>San Joaquin43948</v>
      </c>
      <c r="M10585" s="9">
        <f t="shared" si="1094"/>
        <v>473</v>
      </c>
      <c r="N10585" t="str">
        <f t="shared" si="1097"/>
        <v>San Joaquin</v>
      </c>
      <c r="O10585" s="1">
        <f t="shared" si="1098"/>
        <v>43948</v>
      </c>
      <c r="P10585">
        <f>+VLOOKUP($N10585,[1]Hoja3!$A$4:$E$349,2,0)</f>
        <v>13</v>
      </c>
      <c r="Q10585">
        <f>+VLOOKUP($N10585,[1]Hoja3!$A$4:$E$349,3,0)</f>
        <v>13129</v>
      </c>
      <c r="R10585" t="str">
        <f>+VLOOKUP($N10585,[1]Hoja3!$A$4:$E$349,4,0)</f>
        <v>Metropolitana</v>
      </c>
      <c r="S10585" t="str">
        <f t="shared" si="1099"/>
        <v>San Joaquin43948473</v>
      </c>
    </row>
    <row r="10586" spans="11:19" x14ac:dyDescent="0.3">
      <c r="K10586">
        <f t="shared" si="1095"/>
        <v>0</v>
      </c>
      <c r="L10586" t="str">
        <f t="shared" si="1096"/>
        <v>San Joaquin43948</v>
      </c>
      <c r="M10586" s="9">
        <f t="shared" si="1094"/>
        <v>474</v>
      </c>
      <c r="N10586" t="str">
        <f t="shared" si="1097"/>
        <v>San Joaquin</v>
      </c>
      <c r="O10586" s="1">
        <f t="shared" si="1098"/>
        <v>43948</v>
      </c>
      <c r="P10586">
        <f>+VLOOKUP($N10586,[1]Hoja3!$A$4:$E$349,2,0)</f>
        <v>13</v>
      </c>
      <c r="Q10586">
        <f>+VLOOKUP($N10586,[1]Hoja3!$A$4:$E$349,3,0)</f>
        <v>13129</v>
      </c>
      <c r="R10586" t="str">
        <f>+VLOOKUP($N10586,[1]Hoja3!$A$4:$E$349,4,0)</f>
        <v>Metropolitana</v>
      </c>
      <c r="S10586" t="str">
        <f t="shared" si="1099"/>
        <v>San Joaquin43948474</v>
      </c>
    </row>
    <row r="10587" spans="11:19" x14ac:dyDescent="0.3">
      <c r="K10587">
        <f t="shared" si="1095"/>
        <v>0</v>
      </c>
      <c r="L10587" t="str">
        <f t="shared" si="1096"/>
        <v>San Joaquin43948</v>
      </c>
      <c r="M10587" s="9">
        <f t="shared" si="1094"/>
        <v>475</v>
      </c>
      <c r="N10587" t="str">
        <f t="shared" si="1097"/>
        <v>San Joaquin</v>
      </c>
      <c r="O10587" s="1">
        <f t="shared" si="1098"/>
        <v>43948</v>
      </c>
      <c r="P10587">
        <f>+VLOOKUP($N10587,[1]Hoja3!$A$4:$E$349,2,0)</f>
        <v>13</v>
      </c>
      <c r="Q10587">
        <f>+VLOOKUP($N10587,[1]Hoja3!$A$4:$E$349,3,0)</f>
        <v>13129</v>
      </c>
      <c r="R10587" t="str">
        <f>+VLOOKUP($N10587,[1]Hoja3!$A$4:$E$349,4,0)</f>
        <v>Metropolitana</v>
      </c>
      <c r="S10587" t="str">
        <f t="shared" si="1099"/>
        <v>San Joaquin43948475</v>
      </c>
    </row>
    <row r="10588" spans="11:19" x14ac:dyDescent="0.3">
      <c r="K10588">
        <f t="shared" si="1095"/>
        <v>0</v>
      </c>
      <c r="L10588" t="str">
        <f t="shared" si="1096"/>
        <v>San Joaquin43948</v>
      </c>
      <c r="M10588" s="9">
        <f t="shared" si="1094"/>
        <v>476</v>
      </c>
      <c r="N10588" t="str">
        <f t="shared" si="1097"/>
        <v>San Joaquin</v>
      </c>
      <c r="O10588" s="1">
        <f t="shared" si="1098"/>
        <v>43948</v>
      </c>
      <c r="P10588">
        <f>+VLOOKUP($N10588,[1]Hoja3!$A$4:$E$349,2,0)</f>
        <v>13</v>
      </c>
      <c r="Q10588">
        <f>+VLOOKUP($N10588,[1]Hoja3!$A$4:$E$349,3,0)</f>
        <v>13129</v>
      </c>
      <c r="R10588" t="str">
        <f>+VLOOKUP($N10588,[1]Hoja3!$A$4:$E$349,4,0)</f>
        <v>Metropolitana</v>
      </c>
      <c r="S10588" t="str">
        <f t="shared" si="1099"/>
        <v>San Joaquin43948476</v>
      </c>
    </row>
    <row r="10589" spans="11:19" x14ac:dyDescent="0.3">
      <c r="K10589">
        <f t="shared" si="1095"/>
        <v>0</v>
      </c>
      <c r="L10589" t="str">
        <f t="shared" si="1096"/>
        <v>San Joaquin43948</v>
      </c>
      <c r="M10589" s="9">
        <f t="shared" si="1094"/>
        <v>477</v>
      </c>
      <c r="N10589" t="str">
        <f t="shared" si="1097"/>
        <v>San Joaquin</v>
      </c>
      <c r="O10589" s="1">
        <f t="shared" si="1098"/>
        <v>43948</v>
      </c>
      <c r="P10589">
        <f>+VLOOKUP($N10589,[1]Hoja3!$A$4:$E$349,2,0)</f>
        <v>13</v>
      </c>
      <c r="Q10589">
        <f>+VLOOKUP($N10589,[1]Hoja3!$A$4:$E$349,3,0)</f>
        <v>13129</v>
      </c>
      <c r="R10589" t="str">
        <f>+VLOOKUP($N10589,[1]Hoja3!$A$4:$E$349,4,0)</f>
        <v>Metropolitana</v>
      </c>
      <c r="S10589" t="str">
        <f t="shared" si="1099"/>
        <v>San Joaquin43948477</v>
      </c>
    </row>
    <row r="10590" spans="11:19" x14ac:dyDescent="0.3">
      <c r="K10590">
        <f t="shared" si="1095"/>
        <v>0</v>
      </c>
      <c r="L10590" t="str">
        <f t="shared" si="1096"/>
        <v>San Joaquin43948</v>
      </c>
      <c r="M10590" s="9">
        <f t="shared" ref="M10590:M10653" si="1100">+M10589+1</f>
        <v>478</v>
      </c>
      <c r="N10590" t="str">
        <f t="shared" si="1097"/>
        <v>San Joaquin</v>
      </c>
      <c r="O10590" s="1">
        <f t="shared" si="1098"/>
        <v>43948</v>
      </c>
      <c r="P10590">
        <f>+VLOOKUP($N10590,[1]Hoja3!$A$4:$E$349,2,0)</f>
        <v>13</v>
      </c>
      <c r="Q10590">
        <f>+VLOOKUP($N10590,[1]Hoja3!$A$4:$E$349,3,0)</f>
        <v>13129</v>
      </c>
      <c r="R10590" t="str">
        <f>+VLOOKUP($N10590,[1]Hoja3!$A$4:$E$349,4,0)</f>
        <v>Metropolitana</v>
      </c>
      <c r="S10590" t="str">
        <f t="shared" si="1099"/>
        <v>San Joaquin43948478</v>
      </c>
    </row>
    <row r="10591" spans="11:19" x14ac:dyDescent="0.3">
      <c r="K10591">
        <f t="shared" si="1095"/>
        <v>0</v>
      </c>
      <c r="L10591" t="str">
        <f t="shared" si="1096"/>
        <v>San Joaquin43948</v>
      </c>
      <c r="M10591" s="9">
        <f t="shared" si="1100"/>
        <v>479</v>
      </c>
      <c r="N10591" t="str">
        <f t="shared" si="1097"/>
        <v>San Joaquin</v>
      </c>
      <c r="O10591" s="1">
        <f t="shared" si="1098"/>
        <v>43948</v>
      </c>
      <c r="P10591">
        <f>+VLOOKUP($N10591,[1]Hoja3!$A$4:$E$349,2,0)</f>
        <v>13</v>
      </c>
      <c r="Q10591">
        <f>+VLOOKUP($N10591,[1]Hoja3!$A$4:$E$349,3,0)</f>
        <v>13129</v>
      </c>
      <c r="R10591" t="str">
        <f>+VLOOKUP($N10591,[1]Hoja3!$A$4:$E$349,4,0)</f>
        <v>Metropolitana</v>
      </c>
      <c r="S10591" t="str">
        <f t="shared" si="1099"/>
        <v>San Joaquin43948479</v>
      </c>
    </row>
    <row r="10592" spans="11:19" x14ac:dyDescent="0.3">
      <c r="K10592">
        <f t="shared" si="1095"/>
        <v>0</v>
      </c>
      <c r="L10592" t="str">
        <f t="shared" si="1096"/>
        <v>San Joaquin43948</v>
      </c>
      <c r="M10592" s="9">
        <f t="shared" si="1100"/>
        <v>480</v>
      </c>
      <c r="N10592" t="str">
        <f t="shared" si="1097"/>
        <v>San Joaquin</v>
      </c>
      <c r="O10592" s="1">
        <f t="shared" si="1098"/>
        <v>43948</v>
      </c>
      <c r="P10592">
        <f>+VLOOKUP($N10592,[1]Hoja3!$A$4:$E$349,2,0)</f>
        <v>13</v>
      </c>
      <c r="Q10592">
        <f>+VLOOKUP($N10592,[1]Hoja3!$A$4:$E$349,3,0)</f>
        <v>13129</v>
      </c>
      <c r="R10592" t="str">
        <f>+VLOOKUP($N10592,[1]Hoja3!$A$4:$E$349,4,0)</f>
        <v>Metropolitana</v>
      </c>
      <c r="S10592" t="str">
        <f t="shared" si="1099"/>
        <v>San Joaquin43948480</v>
      </c>
    </row>
    <row r="10593" spans="11:19" x14ac:dyDescent="0.3">
      <c r="K10593">
        <f t="shared" si="1095"/>
        <v>0</v>
      </c>
      <c r="L10593" t="str">
        <f t="shared" si="1096"/>
        <v>San Joaquin43948</v>
      </c>
      <c r="M10593" s="9">
        <f t="shared" si="1100"/>
        <v>481</v>
      </c>
      <c r="N10593" t="str">
        <f t="shared" si="1097"/>
        <v>San Joaquin</v>
      </c>
      <c r="O10593" s="1">
        <f t="shared" si="1098"/>
        <v>43948</v>
      </c>
      <c r="P10593">
        <f>+VLOOKUP($N10593,[1]Hoja3!$A$4:$E$349,2,0)</f>
        <v>13</v>
      </c>
      <c r="Q10593">
        <f>+VLOOKUP($N10593,[1]Hoja3!$A$4:$E$349,3,0)</f>
        <v>13129</v>
      </c>
      <c r="R10593" t="str">
        <f>+VLOOKUP($N10593,[1]Hoja3!$A$4:$E$349,4,0)</f>
        <v>Metropolitana</v>
      </c>
      <c r="S10593" t="str">
        <f t="shared" si="1099"/>
        <v>San Joaquin43948481</v>
      </c>
    </row>
    <row r="10594" spans="11:19" x14ac:dyDescent="0.3">
      <c r="K10594">
        <f t="shared" si="1095"/>
        <v>0</v>
      </c>
      <c r="L10594" t="str">
        <f t="shared" si="1096"/>
        <v>San Joaquin43948</v>
      </c>
      <c r="M10594" s="9">
        <f t="shared" si="1100"/>
        <v>482</v>
      </c>
      <c r="N10594" t="str">
        <f t="shared" si="1097"/>
        <v>San Joaquin</v>
      </c>
      <c r="O10594" s="1">
        <f t="shared" si="1098"/>
        <v>43948</v>
      </c>
      <c r="P10594">
        <f>+VLOOKUP($N10594,[1]Hoja3!$A$4:$E$349,2,0)</f>
        <v>13</v>
      </c>
      <c r="Q10594">
        <f>+VLOOKUP($N10594,[1]Hoja3!$A$4:$E$349,3,0)</f>
        <v>13129</v>
      </c>
      <c r="R10594" t="str">
        <f>+VLOOKUP($N10594,[1]Hoja3!$A$4:$E$349,4,0)</f>
        <v>Metropolitana</v>
      </c>
      <c r="S10594" t="str">
        <f t="shared" si="1099"/>
        <v>San Joaquin43948482</v>
      </c>
    </row>
    <row r="10595" spans="11:19" x14ac:dyDescent="0.3">
      <c r="K10595">
        <f t="shared" si="1095"/>
        <v>0</v>
      </c>
      <c r="L10595" t="str">
        <f t="shared" si="1096"/>
        <v>San Joaquin43948</v>
      </c>
      <c r="M10595" s="9">
        <f t="shared" si="1100"/>
        <v>483</v>
      </c>
      <c r="N10595" t="str">
        <f t="shared" si="1097"/>
        <v>San Joaquin</v>
      </c>
      <c r="O10595" s="1">
        <f t="shared" si="1098"/>
        <v>43948</v>
      </c>
      <c r="P10595">
        <f>+VLOOKUP($N10595,[1]Hoja3!$A$4:$E$349,2,0)</f>
        <v>13</v>
      </c>
      <c r="Q10595">
        <f>+VLOOKUP($N10595,[1]Hoja3!$A$4:$E$349,3,0)</f>
        <v>13129</v>
      </c>
      <c r="R10595" t="str">
        <f>+VLOOKUP($N10595,[1]Hoja3!$A$4:$E$349,4,0)</f>
        <v>Metropolitana</v>
      </c>
      <c r="S10595" t="str">
        <f t="shared" si="1099"/>
        <v>San Joaquin43948483</v>
      </c>
    </row>
    <row r="10596" spans="11:19" x14ac:dyDescent="0.3">
      <c r="K10596">
        <f t="shared" si="1095"/>
        <v>0</v>
      </c>
      <c r="L10596" t="str">
        <f t="shared" si="1096"/>
        <v>San Joaquin43948</v>
      </c>
      <c r="M10596" s="9">
        <f t="shared" si="1100"/>
        <v>484</v>
      </c>
      <c r="N10596" t="str">
        <f t="shared" si="1097"/>
        <v>San Joaquin</v>
      </c>
      <c r="O10596" s="1">
        <f t="shared" si="1098"/>
        <v>43948</v>
      </c>
      <c r="P10596">
        <f>+VLOOKUP($N10596,[1]Hoja3!$A$4:$E$349,2,0)</f>
        <v>13</v>
      </c>
      <c r="Q10596">
        <f>+VLOOKUP($N10596,[1]Hoja3!$A$4:$E$349,3,0)</f>
        <v>13129</v>
      </c>
      <c r="R10596" t="str">
        <f>+VLOOKUP($N10596,[1]Hoja3!$A$4:$E$349,4,0)</f>
        <v>Metropolitana</v>
      </c>
      <c r="S10596" t="str">
        <f t="shared" si="1099"/>
        <v>San Joaquin43948484</v>
      </c>
    </row>
    <row r="10597" spans="11:19" x14ac:dyDescent="0.3">
      <c r="K10597">
        <f t="shared" si="1095"/>
        <v>0</v>
      </c>
      <c r="L10597" t="str">
        <f t="shared" si="1096"/>
        <v>San Joaquin43948</v>
      </c>
      <c r="M10597" s="9">
        <f t="shared" si="1100"/>
        <v>485</v>
      </c>
      <c r="N10597" t="str">
        <f t="shared" si="1097"/>
        <v>San Joaquin</v>
      </c>
      <c r="O10597" s="1">
        <f t="shared" si="1098"/>
        <v>43948</v>
      </c>
      <c r="P10597">
        <f>+VLOOKUP($N10597,[1]Hoja3!$A$4:$E$349,2,0)</f>
        <v>13</v>
      </c>
      <c r="Q10597">
        <f>+VLOOKUP($N10597,[1]Hoja3!$A$4:$E$349,3,0)</f>
        <v>13129</v>
      </c>
      <c r="R10597" t="str">
        <f>+VLOOKUP($N10597,[1]Hoja3!$A$4:$E$349,4,0)</f>
        <v>Metropolitana</v>
      </c>
      <c r="S10597" t="str">
        <f t="shared" si="1099"/>
        <v>San Joaquin43948485</v>
      </c>
    </row>
    <row r="10598" spans="11:19" x14ac:dyDescent="0.3">
      <c r="K10598">
        <f t="shared" si="1095"/>
        <v>0</v>
      </c>
      <c r="L10598" t="str">
        <f t="shared" si="1096"/>
        <v>San Joaquin43948</v>
      </c>
      <c r="M10598" s="9">
        <f t="shared" si="1100"/>
        <v>486</v>
      </c>
      <c r="N10598" t="str">
        <f t="shared" si="1097"/>
        <v>San Joaquin</v>
      </c>
      <c r="O10598" s="1">
        <f t="shared" si="1098"/>
        <v>43948</v>
      </c>
      <c r="P10598">
        <f>+VLOOKUP($N10598,[1]Hoja3!$A$4:$E$349,2,0)</f>
        <v>13</v>
      </c>
      <c r="Q10598">
        <f>+VLOOKUP($N10598,[1]Hoja3!$A$4:$E$349,3,0)</f>
        <v>13129</v>
      </c>
      <c r="R10598" t="str">
        <f>+VLOOKUP($N10598,[1]Hoja3!$A$4:$E$349,4,0)</f>
        <v>Metropolitana</v>
      </c>
      <c r="S10598" t="str">
        <f t="shared" si="1099"/>
        <v>San Joaquin43948486</v>
      </c>
    </row>
    <row r="10599" spans="11:19" x14ac:dyDescent="0.3">
      <c r="K10599">
        <f t="shared" si="1095"/>
        <v>0</v>
      </c>
      <c r="L10599" t="str">
        <f t="shared" si="1096"/>
        <v>San Joaquin43948</v>
      </c>
      <c r="M10599" s="9">
        <f t="shared" si="1100"/>
        <v>487</v>
      </c>
      <c r="N10599" t="str">
        <f t="shared" si="1097"/>
        <v>San Joaquin</v>
      </c>
      <c r="O10599" s="1">
        <f t="shared" si="1098"/>
        <v>43948</v>
      </c>
      <c r="P10599">
        <f>+VLOOKUP($N10599,[1]Hoja3!$A$4:$E$349,2,0)</f>
        <v>13</v>
      </c>
      <c r="Q10599">
        <f>+VLOOKUP($N10599,[1]Hoja3!$A$4:$E$349,3,0)</f>
        <v>13129</v>
      </c>
      <c r="R10599" t="str">
        <f>+VLOOKUP($N10599,[1]Hoja3!$A$4:$E$349,4,0)</f>
        <v>Metropolitana</v>
      </c>
      <c r="S10599" t="str">
        <f t="shared" si="1099"/>
        <v>San Joaquin43948487</v>
      </c>
    </row>
    <row r="10600" spans="11:19" x14ac:dyDescent="0.3">
      <c r="K10600">
        <f t="shared" si="1095"/>
        <v>0</v>
      </c>
      <c r="L10600" t="str">
        <f t="shared" si="1096"/>
        <v>San Joaquin43948</v>
      </c>
      <c r="M10600" s="9">
        <f t="shared" si="1100"/>
        <v>488</v>
      </c>
      <c r="N10600" t="str">
        <f t="shared" si="1097"/>
        <v>San Joaquin</v>
      </c>
      <c r="O10600" s="1">
        <f t="shared" si="1098"/>
        <v>43948</v>
      </c>
      <c r="P10600">
        <f>+VLOOKUP($N10600,[1]Hoja3!$A$4:$E$349,2,0)</f>
        <v>13</v>
      </c>
      <c r="Q10600">
        <f>+VLOOKUP($N10600,[1]Hoja3!$A$4:$E$349,3,0)</f>
        <v>13129</v>
      </c>
      <c r="R10600" t="str">
        <f>+VLOOKUP($N10600,[1]Hoja3!$A$4:$E$349,4,0)</f>
        <v>Metropolitana</v>
      </c>
      <c r="S10600" t="str">
        <f t="shared" si="1099"/>
        <v>San Joaquin43948488</v>
      </c>
    </row>
    <row r="10601" spans="11:19" x14ac:dyDescent="0.3">
      <c r="K10601">
        <f t="shared" si="1095"/>
        <v>0</v>
      </c>
      <c r="L10601" t="str">
        <f t="shared" si="1096"/>
        <v>San Joaquin43948</v>
      </c>
      <c r="M10601" s="9">
        <f t="shared" si="1100"/>
        <v>489</v>
      </c>
      <c r="N10601" t="str">
        <f t="shared" si="1097"/>
        <v>San Joaquin</v>
      </c>
      <c r="O10601" s="1">
        <f t="shared" si="1098"/>
        <v>43948</v>
      </c>
      <c r="P10601">
        <f>+VLOOKUP($N10601,[1]Hoja3!$A$4:$E$349,2,0)</f>
        <v>13</v>
      </c>
      <c r="Q10601">
        <f>+VLOOKUP($N10601,[1]Hoja3!$A$4:$E$349,3,0)</f>
        <v>13129</v>
      </c>
      <c r="R10601" t="str">
        <f>+VLOOKUP($N10601,[1]Hoja3!$A$4:$E$349,4,0)</f>
        <v>Metropolitana</v>
      </c>
      <c r="S10601" t="str">
        <f t="shared" si="1099"/>
        <v>San Joaquin43948489</v>
      </c>
    </row>
    <row r="10602" spans="11:19" x14ac:dyDescent="0.3">
      <c r="K10602">
        <f t="shared" si="1095"/>
        <v>0</v>
      </c>
      <c r="L10602" t="str">
        <f t="shared" si="1096"/>
        <v>San Joaquin43948</v>
      </c>
      <c r="M10602" s="9">
        <f t="shared" si="1100"/>
        <v>490</v>
      </c>
      <c r="N10602" t="str">
        <f t="shared" si="1097"/>
        <v>San Joaquin</v>
      </c>
      <c r="O10602" s="1">
        <f t="shared" si="1098"/>
        <v>43948</v>
      </c>
      <c r="P10602">
        <f>+VLOOKUP($N10602,[1]Hoja3!$A$4:$E$349,2,0)</f>
        <v>13</v>
      </c>
      <c r="Q10602">
        <f>+VLOOKUP($N10602,[1]Hoja3!$A$4:$E$349,3,0)</f>
        <v>13129</v>
      </c>
      <c r="R10602" t="str">
        <f>+VLOOKUP($N10602,[1]Hoja3!$A$4:$E$349,4,0)</f>
        <v>Metropolitana</v>
      </c>
      <c r="S10602" t="str">
        <f t="shared" si="1099"/>
        <v>San Joaquin43948490</v>
      </c>
    </row>
    <row r="10603" spans="11:19" x14ac:dyDescent="0.3">
      <c r="K10603">
        <f t="shared" si="1095"/>
        <v>0</v>
      </c>
      <c r="L10603" t="str">
        <f t="shared" si="1096"/>
        <v>San Joaquin43948</v>
      </c>
      <c r="M10603" s="9">
        <f t="shared" si="1100"/>
        <v>491</v>
      </c>
      <c r="N10603" t="str">
        <f t="shared" si="1097"/>
        <v>San Joaquin</v>
      </c>
      <c r="O10603" s="1">
        <f t="shared" si="1098"/>
        <v>43948</v>
      </c>
      <c r="P10603">
        <f>+VLOOKUP($N10603,[1]Hoja3!$A$4:$E$349,2,0)</f>
        <v>13</v>
      </c>
      <c r="Q10603">
        <f>+VLOOKUP($N10603,[1]Hoja3!$A$4:$E$349,3,0)</f>
        <v>13129</v>
      </c>
      <c r="R10603" t="str">
        <f>+VLOOKUP($N10603,[1]Hoja3!$A$4:$E$349,4,0)</f>
        <v>Metropolitana</v>
      </c>
      <c r="S10603" t="str">
        <f t="shared" si="1099"/>
        <v>San Joaquin43948491</v>
      </c>
    </row>
    <row r="10604" spans="11:19" x14ac:dyDescent="0.3">
      <c r="K10604">
        <f t="shared" si="1095"/>
        <v>0</v>
      </c>
      <c r="L10604" t="str">
        <f t="shared" si="1096"/>
        <v>San Joaquin43948</v>
      </c>
      <c r="M10604" s="9">
        <f t="shared" si="1100"/>
        <v>492</v>
      </c>
      <c r="N10604" t="str">
        <f t="shared" si="1097"/>
        <v>San Joaquin</v>
      </c>
      <c r="O10604" s="1">
        <f t="shared" si="1098"/>
        <v>43948</v>
      </c>
      <c r="P10604">
        <f>+VLOOKUP($N10604,[1]Hoja3!$A$4:$E$349,2,0)</f>
        <v>13</v>
      </c>
      <c r="Q10604">
        <f>+VLOOKUP($N10604,[1]Hoja3!$A$4:$E$349,3,0)</f>
        <v>13129</v>
      </c>
      <c r="R10604" t="str">
        <f>+VLOOKUP($N10604,[1]Hoja3!$A$4:$E$349,4,0)</f>
        <v>Metropolitana</v>
      </c>
      <c r="S10604" t="str">
        <f t="shared" si="1099"/>
        <v>San Joaquin43948492</v>
      </c>
    </row>
    <row r="10605" spans="11:19" x14ac:dyDescent="0.3">
      <c r="K10605">
        <f t="shared" si="1095"/>
        <v>0</v>
      </c>
      <c r="L10605" t="str">
        <f t="shared" si="1096"/>
        <v>San Joaquin43948</v>
      </c>
      <c r="M10605" s="9">
        <f t="shared" si="1100"/>
        <v>493</v>
      </c>
      <c r="N10605" t="str">
        <f t="shared" si="1097"/>
        <v>San Joaquin</v>
      </c>
      <c r="O10605" s="1">
        <f t="shared" si="1098"/>
        <v>43948</v>
      </c>
      <c r="P10605">
        <f>+VLOOKUP($N10605,[1]Hoja3!$A$4:$E$349,2,0)</f>
        <v>13</v>
      </c>
      <c r="Q10605">
        <f>+VLOOKUP($N10605,[1]Hoja3!$A$4:$E$349,3,0)</f>
        <v>13129</v>
      </c>
      <c r="R10605" t="str">
        <f>+VLOOKUP($N10605,[1]Hoja3!$A$4:$E$349,4,0)</f>
        <v>Metropolitana</v>
      </c>
      <c r="S10605" t="str">
        <f t="shared" si="1099"/>
        <v>San Joaquin43948493</v>
      </c>
    </row>
    <row r="10606" spans="11:19" x14ac:dyDescent="0.3">
      <c r="K10606">
        <f t="shared" si="1095"/>
        <v>0</v>
      </c>
      <c r="L10606" t="str">
        <f t="shared" si="1096"/>
        <v>San Joaquin43948</v>
      </c>
      <c r="M10606" s="9">
        <f t="shared" si="1100"/>
        <v>494</v>
      </c>
      <c r="N10606" t="str">
        <f t="shared" si="1097"/>
        <v>San Joaquin</v>
      </c>
      <c r="O10606" s="1">
        <f t="shared" si="1098"/>
        <v>43948</v>
      </c>
      <c r="P10606">
        <f>+VLOOKUP($N10606,[1]Hoja3!$A$4:$E$349,2,0)</f>
        <v>13</v>
      </c>
      <c r="Q10606">
        <f>+VLOOKUP($N10606,[1]Hoja3!$A$4:$E$349,3,0)</f>
        <v>13129</v>
      </c>
      <c r="R10606" t="str">
        <f>+VLOOKUP($N10606,[1]Hoja3!$A$4:$E$349,4,0)</f>
        <v>Metropolitana</v>
      </c>
      <c r="S10606" t="str">
        <f t="shared" si="1099"/>
        <v>San Joaquin43948494</v>
      </c>
    </row>
    <row r="10607" spans="11:19" x14ac:dyDescent="0.3">
      <c r="K10607">
        <f t="shared" si="1095"/>
        <v>0</v>
      </c>
      <c r="L10607" t="str">
        <f t="shared" si="1096"/>
        <v>San Joaquin43948</v>
      </c>
      <c r="M10607" s="9">
        <f t="shared" si="1100"/>
        <v>495</v>
      </c>
      <c r="N10607" t="str">
        <f t="shared" si="1097"/>
        <v>San Joaquin</v>
      </c>
      <c r="O10607" s="1">
        <f t="shared" si="1098"/>
        <v>43948</v>
      </c>
      <c r="P10607">
        <f>+VLOOKUP($N10607,[1]Hoja3!$A$4:$E$349,2,0)</f>
        <v>13</v>
      </c>
      <c r="Q10607">
        <f>+VLOOKUP($N10607,[1]Hoja3!$A$4:$E$349,3,0)</f>
        <v>13129</v>
      </c>
      <c r="R10607" t="str">
        <f>+VLOOKUP($N10607,[1]Hoja3!$A$4:$E$349,4,0)</f>
        <v>Metropolitana</v>
      </c>
      <c r="S10607" t="str">
        <f t="shared" si="1099"/>
        <v>San Joaquin43948495</v>
      </c>
    </row>
    <row r="10608" spans="11:19" x14ac:dyDescent="0.3">
      <c r="K10608">
        <f t="shared" si="1095"/>
        <v>0</v>
      </c>
      <c r="L10608" t="str">
        <f t="shared" si="1096"/>
        <v>San Joaquin43948</v>
      </c>
      <c r="M10608" s="9">
        <f t="shared" si="1100"/>
        <v>496</v>
      </c>
      <c r="N10608" t="str">
        <f t="shared" si="1097"/>
        <v>San Joaquin</v>
      </c>
      <c r="O10608" s="1">
        <f t="shared" si="1098"/>
        <v>43948</v>
      </c>
      <c r="P10608">
        <f>+VLOOKUP($N10608,[1]Hoja3!$A$4:$E$349,2,0)</f>
        <v>13</v>
      </c>
      <c r="Q10608">
        <f>+VLOOKUP($N10608,[1]Hoja3!$A$4:$E$349,3,0)</f>
        <v>13129</v>
      </c>
      <c r="R10608" t="str">
        <f>+VLOOKUP($N10608,[1]Hoja3!$A$4:$E$349,4,0)</f>
        <v>Metropolitana</v>
      </c>
      <c r="S10608" t="str">
        <f t="shared" si="1099"/>
        <v>San Joaquin43948496</v>
      </c>
    </row>
    <row r="10609" spans="11:19" x14ac:dyDescent="0.3">
      <c r="K10609">
        <f t="shared" si="1095"/>
        <v>0</v>
      </c>
      <c r="L10609" t="str">
        <f t="shared" si="1096"/>
        <v>San Joaquin43948</v>
      </c>
      <c r="M10609" s="9">
        <f t="shared" si="1100"/>
        <v>497</v>
      </c>
      <c r="N10609" t="str">
        <f t="shared" si="1097"/>
        <v>San Joaquin</v>
      </c>
      <c r="O10609" s="1">
        <f t="shared" si="1098"/>
        <v>43948</v>
      </c>
      <c r="P10609">
        <f>+VLOOKUP($N10609,[1]Hoja3!$A$4:$E$349,2,0)</f>
        <v>13</v>
      </c>
      <c r="Q10609">
        <f>+VLOOKUP($N10609,[1]Hoja3!$A$4:$E$349,3,0)</f>
        <v>13129</v>
      </c>
      <c r="R10609" t="str">
        <f>+VLOOKUP($N10609,[1]Hoja3!$A$4:$E$349,4,0)</f>
        <v>Metropolitana</v>
      </c>
      <c r="S10609" t="str">
        <f t="shared" si="1099"/>
        <v>San Joaquin43948497</v>
      </c>
    </row>
    <row r="10610" spans="11:19" x14ac:dyDescent="0.3">
      <c r="K10610">
        <f t="shared" si="1095"/>
        <v>0</v>
      </c>
      <c r="L10610" t="str">
        <f t="shared" si="1096"/>
        <v>San Joaquin43948</v>
      </c>
      <c r="M10610" s="9">
        <f t="shared" si="1100"/>
        <v>498</v>
      </c>
      <c r="N10610" t="str">
        <f t="shared" si="1097"/>
        <v>San Joaquin</v>
      </c>
      <c r="O10610" s="1">
        <f t="shared" si="1098"/>
        <v>43948</v>
      </c>
      <c r="P10610">
        <f>+VLOOKUP($N10610,[1]Hoja3!$A$4:$E$349,2,0)</f>
        <v>13</v>
      </c>
      <c r="Q10610">
        <f>+VLOOKUP($N10610,[1]Hoja3!$A$4:$E$349,3,0)</f>
        <v>13129</v>
      </c>
      <c r="R10610" t="str">
        <f>+VLOOKUP($N10610,[1]Hoja3!$A$4:$E$349,4,0)</f>
        <v>Metropolitana</v>
      </c>
      <c r="S10610" t="str">
        <f t="shared" si="1099"/>
        <v>San Joaquin43948498</v>
      </c>
    </row>
    <row r="10611" spans="11:19" x14ac:dyDescent="0.3">
      <c r="K10611">
        <f t="shared" si="1095"/>
        <v>0</v>
      </c>
      <c r="L10611" t="str">
        <f t="shared" si="1096"/>
        <v>San Joaquin43948</v>
      </c>
      <c r="M10611" s="9">
        <f t="shared" si="1100"/>
        <v>499</v>
      </c>
      <c r="N10611" t="str">
        <f t="shared" si="1097"/>
        <v>San Joaquin</v>
      </c>
      <c r="O10611" s="1">
        <f t="shared" si="1098"/>
        <v>43948</v>
      </c>
      <c r="P10611">
        <f>+VLOOKUP($N10611,[1]Hoja3!$A$4:$E$349,2,0)</f>
        <v>13</v>
      </c>
      <c r="Q10611">
        <f>+VLOOKUP($N10611,[1]Hoja3!$A$4:$E$349,3,0)</f>
        <v>13129</v>
      </c>
      <c r="R10611" t="str">
        <f>+VLOOKUP($N10611,[1]Hoja3!$A$4:$E$349,4,0)</f>
        <v>Metropolitana</v>
      </c>
      <c r="S10611" t="str">
        <f t="shared" si="1099"/>
        <v>San Joaquin43948499</v>
      </c>
    </row>
    <row r="10612" spans="11:19" x14ac:dyDescent="0.3">
      <c r="K10612">
        <f t="shared" si="1095"/>
        <v>0</v>
      </c>
      <c r="L10612" t="str">
        <f t="shared" si="1096"/>
        <v>San Joaquin43948</v>
      </c>
      <c r="M10612" s="9">
        <f t="shared" si="1100"/>
        <v>500</v>
      </c>
      <c r="N10612" t="str">
        <f t="shared" si="1097"/>
        <v>San Joaquin</v>
      </c>
      <c r="O10612" s="1">
        <f t="shared" si="1098"/>
        <v>43948</v>
      </c>
      <c r="P10612">
        <f>+VLOOKUP($N10612,[1]Hoja3!$A$4:$E$349,2,0)</f>
        <v>13</v>
      </c>
      <c r="Q10612">
        <f>+VLOOKUP($N10612,[1]Hoja3!$A$4:$E$349,3,0)</f>
        <v>13129</v>
      </c>
      <c r="R10612" t="str">
        <f>+VLOOKUP($N10612,[1]Hoja3!$A$4:$E$349,4,0)</f>
        <v>Metropolitana</v>
      </c>
      <c r="S10612" t="str">
        <f t="shared" si="1099"/>
        <v>San Joaquin43948500</v>
      </c>
    </row>
    <row r="10613" spans="11:19" x14ac:dyDescent="0.3">
      <c r="K10613">
        <f t="shared" si="1095"/>
        <v>0</v>
      </c>
      <c r="L10613" t="str">
        <f t="shared" si="1096"/>
        <v>San Joaquin43948</v>
      </c>
      <c r="M10613" s="9">
        <f t="shared" si="1100"/>
        <v>501</v>
      </c>
      <c r="N10613" t="str">
        <f t="shared" si="1097"/>
        <v>San Joaquin</v>
      </c>
      <c r="O10613" s="1">
        <f t="shared" si="1098"/>
        <v>43948</v>
      </c>
      <c r="P10613">
        <f>+VLOOKUP($N10613,[1]Hoja3!$A$4:$E$349,2,0)</f>
        <v>13</v>
      </c>
      <c r="Q10613">
        <f>+VLOOKUP($N10613,[1]Hoja3!$A$4:$E$349,3,0)</f>
        <v>13129</v>
      </c>
      <c r="R10613" t="str">
        <f>+VLOOKUP($N10613,[1]Hoja3!$A$4:$E$349,4,0)</f>
        <v>Metropolitana</v>
      </c>
      <c r="S10613" t="str">
        <f t="shared" si="1099"/>
        <v>San Joaquin43948501</v>
      </c>
    </row>
    <row r="10614" spans="11:19" x14ac:dyDescent="0.3">
      <c r="K10614">
        <f t="shared" si="1095"/>
        <v>0</v>
      </c>
      <c r="L10614" t="str">
        <f t="shared" si="1096"/>
        <v>San Joaquin43948</v>
      </c>
      <c r="M10614" s="9">
        <f t="shared" si="1100"/>
        <v>502</v>
      </c>
      <c r="N10614" t="str">
        <f t="shared" si="1097"/>
        <v>San Joaquin</v>
      </c>
      <c r="O10614" s="1">
        <f t="shared" si="1098"/>
        <v>43948</v>
      </c>
      <c r="P10614">
        <f>+VLOOKUP($N10614,[1]Hoja3!$A$4:$E$349,2,0)</f>
        <v>13</v>
      </c>
      <c r="Q10614">
        <f>+VLOOKUP($N10614,[1]Hoja3!$A$4:$E$349,3,0)</f>
        <v>13129</v>
      </c>
      <c r="R10614" t="str">
        <f>+VLOOKUP($N10614,[1]Hoja3!$A$4:$E$349,4,0)</f>
        <v>Metropolitana</v>
      </c>
      <c r="S10614" t="str">
        <f t="shared" si="1099"/>
        <v>San Joaquin43948502</v>
      </c>
    </row>
    <row r="10615" spans="11:19" x14ac:dyDescent="0.3">
      <c r="K10615">
        <f t="shared" si="1095"/>
        <v>0</v>
      </c>
      <c r="L10615" t="str">
        <f t="shared" si="1096"/>
        <v>San Joaquin43948</v>
      </c>
      <c r="M10615" s="9">
        <f t="shared" si="1100"/>
        <v>503</v>
      </c>
      <c r="N10615" t="str">
        <f t="shared" si="1097"/>
        <v>San Joaquin</v>
      </c>
      <c r="O10615" s="1">
        <f t="shared" si="1098"/>
        <v>43948</v>
      </c>
      <c r="P10615">
        <f>+VLOOKUP($N10615,[1]Hoja3!$A$4:$E$349,2,0)</f>
        <v>13</v>
      </c>
      <c r="Q10615">
        <f>+VLOOKUP($N10615,[1]Hoja3!$A$4:$E$349,3,0)</f>
        <v>13129</v>
      </c>
      <c r="R10615" t="str">
        <f>+VLOOKUP($N10615,[1]Hoja3!$A$4:$E$349,4,0)</f>
        <v>Metropolitana</v>
      </c>
      <c r="S10615" t="str">
        <f t="shared" si="1099"/>
        <v>San Joaquin43948503</v>
      </c>
    </row>
    <row r="10616" spans="11:19" x14ac:dyDescent="0.3">
      <c r="K10616">
        <f t="shared" si="1095"/>
        <v>0</v>
      </c>
      <c r="L10616" t="str">
        <f t="shared" si="1096"/>
        <v>San Joaquin43948</v>
      </c>
      <c r="M10616" s="9">
        <f t="shared" si="1100"/>
        <v>504</v>
      </c>
      <c r="N10616" t="str">
        <f t="shared" si="1097"/>
        <v>San Joaquin</v>
      </c>
      <c r="O10616" s="1">
        <f t="shared" si="1098"/>
        <v>43948</v>
      </c>
      <c r="P10616">
        <f>+VLOOKUP($N10616,[1]Hoja3!$A$4:$E$349,2,0)</f>
        <v>13</v>
      </c>
      <c r="Q10616">
        <f>+VLOOKUP($N10616,[1]Hoja3!$A$4:$E$349,3,0)</f>
        <v>13129</v>
      </c>
      <c r="R10616" t="str">
        <f>+VLOOKUP($N10616,[1]Hoja3!$A$4:$E$349,4,0)</f>
        <v>Metropolitana</v>
      </c>
      <c r="S10616" t="str">
        <f t="shared" si="1099"/>
        <v>San Joaquin43948504</v>
      </c>
    </row>
    <row r="10617" spans="11:19" x14ac:dyDescent="0.3">
      <c r="K10617">
        <f t="shared" si="1095"/>
        <v>0</v>
      </c>
      <c r="L10617" t="str">
        <f t="shared" si="1096"/>
        <v>San Joaquin43948</v>
      </c>
      <c r="M10617" s="9">
        <f t="shared" si="1100"/>
        <v>505</v>
      </c>
      <c r="N10617" t="str">
        <f t="shared" si="1097"/>
        <v>San Joaquin</v>
      </c>
      <c r="O10617" s="1">
        <f t="shared" si="1098"/>
        <v>43948</v>
      </c>
      <c r="P10617">
        <f>+VLOOKUP($N10617,[1]Hoja3!$A$4:$E$349,2,0)</f>
        <v>13</v>
      </c>
      <c r="Q10617">
        <f>+VLOOKUP($N10617,[1]Hoja3!$A$4:$E$349,3,0)</f>
        <v>13129</v>
      </c>
      <c r="R10617" t="str">
        <f>+VLOOKUP($N10617,[1]Hoja3!$A$4:$E$349,4,0)</f>
        <v>Metropolitana</v>
      </c>
      <c r="S10617" t="str">
        <f t="shared" si="1099"/>
        <v>San Joaquin43948505</v>
      </c>
    </row>
    <row r="10618" spans="11:19" x14ac:dyDescent="0.3">
      <c r="K10618">
        <f t="shared" si="1095"/>
        <v>0</v>
      </c>
      <c r="L10618" t="str">
        <f t="shared" si="1096"/>
        <v>San Joaquin43948</v>
      </c>
      <c r="M10618" s="9">
        <f t="shared" si="1100"/>
        <v>506</v>
      </c>
      <c r="N10618" t="str">
        <f t="shared" si="1097"/>
        <v>San Joaquin</v>
      </c>
      <c r="O10618" s="1">
        <f t="shared" si="1098"/>
        <v>43948</v>
      </c>
      <c r="P10618">
        <f>+VLOOKUP($N10618,[1]Hoja3!$A$4:$E$349,2,0)</f>
        <v>13</v>
      </c>
      <c r="Q10618">
        <f>+VLOOKUP($N10618,[1]Hoja3!$A$4:$E$349,3,0)</f>
        <v>13129</v>
      </c>
      <c r="R10618" t="str">
        <f>+VLOOKUP($N10618,[1]Hoja3!$A$4:$E$349,4,0)</f>
        <v>Metropolitana</v>
      </c>
      <c r="S10618" t="str">
        <f t="shared" si="1099"/>
        <v>San Joaquin43948506</v>
      </c>
    </row>
    <row r="10619" spans="11:19" x14ac:dyDescent="0.3">
      <c r="K10619">
        <f t="shared" si="1095"/>
        <v>0</v>
      </c>
      <c r="L10619" t="str">
        <f t="shared" si="1096"/>
        <v>San Joaquin43948</v>
      </c>
      <c r="M10619" s="9">
        <f t="shared" si="1100"/>
        <v>507</v>
      </c>
      <c r="N10619" t="str">
        <f t="shared" si="1097"/>
        <v>San Joaquin</v>
      </c>
      <c r="O10619" s="1">
        <f t="shared" si="1098"/>
        <v>43948</v>
      </c>
      <c r="P10619">
        <f>+VLOOKUP($N10619,[1]Hoja3!$A$4:$E$349,2,0)</f>
        <v>13</v>
      </c>
      <c r="Q10619">
        <f>+VLOOKUP($N10619,[1]Hoja3!$A$4:$E$349,3,0)</f>
        <v>13129</v>
      </c>
      <c r="R10619" t="str">
        <f>+VLOOKUP($N10619,[1]Hoja3!$A$4:$E$349,4,0)</f>
        <v>Metropolitana</v>
      </c>
      <c r="S10619" t="str">
        <f t="shared" si="1099"/>
        <v>San Joaquin43948507</v>
      </c>
    </row>
    <row r="10620" spans="11:19" x14ac:dyDescent="0.3">
      <c r="K10620">
        <f t="shared" si="1095"/>
        <v>0</v>
      </c>
      <c r="L10620" t="str">
        <f t="shared" si="1096"/>
        <v>San Joaquin43948</v>
      </c>
      <c r="M10620" s="9">
        <f t="shared" si="1100"/>
        <v>508</v>
      </c>
      <c r="N10620" t="str">
        <f t="shared" si="1097"/>
        <v>San Joaquin</v>
      </c>
      <c r="O10620" s="1">
        <f t="shared" si="1098"/>
        <v>43948</v>
      </c>
      <c r="P10620">
        <f>+VLOOKUP($N10620,[1]Hoja3!$A$4:$E$349,2,0)</f>
        <v>13</v>
      </c>
      <c r="Q10620">
        <f>+VLOOKUP($N10620,[1]Hoja3!$A$4:$E$349,3,0)</f>
        <v>13129</v>
      </c>
      <c r="R10620" t="str">
        <f>+VLOOKUP($N10620,[1]Hoja3!$A$4:$E$349,4,0)</f>
        <v>Metropolitana</v>
      </c>
      <c r="S10620" t="str">
        <f t="shared" si="1099"/>
        <v>San Joaquin43948508</v>
      </c>
    </row>
    <row r="10621" spans="11:19" x14ac:dyDescent="0.3">
      <c r="K10621">
        <f t="shared" si="1095"/>
        <v>0</v>
      </c>
      <c r="L10621" t="str">
        <f t="shared" si="1096"/>
        <v>San Joaquin43948</v>
      </c>
      <c r="M10621" s="9">
        <f t="shared" si="1100"/>
        <v>509</v>
      </c>
      <c r="N10621" t="str">
        <f t="shared" si="1097"/>
        <v>San Joaquin</v>
      </c>
      <c r="O10621" s="1">
        <f t="shared" si="1098"/>
        <v>43948</v>
      </c>
      <c r="P10621">
        <f>+VLOOKUP($N10621,[1]Hoja3!$A$4:$E$349,2,0)</f>
        <v>13</v>
      </c>
      <c r="Q10621">
        <f>+VLOOKUP($N10621,[1]Hoja3!$A$4:$E$349,3,0)</f>
        <v>13129</v>
      </c>
      <c r="R10621" t="str">
        <f>+VLOOKUP($N10621,[1]Hoja3!$A$4:$E$349,4,0)</f>
        <v>Metropolitana</v>
      </c>
      <c r="S10621" t="str">
        <f t="shared" si="1099"/>
        <v>San Joaquin43948509</v>
      </c>
    </row>
    <row r="10622" spans="11:19" x14ac:dyDescent="0.3">
      <c r="K10622">
        <f t="shared" si="1095"/>
        <v>0</v>
      </c>
      <c r="L10622" t="str">
        <f t="shared" si="1096"/>
        <v>San Joaquin43948</v>
      </c>
      <c r="M10622" s="9">
        <f t="shared" si="1100"/>
        <v>510</v>
      </c>
      <c r="N10622" t="str">
        <f t="shared" si="1097"/>
        <v>San Joaquin</v>
      </c>
      <c r="O10622" s="1">
        <f t="shared" si="1098"/>
        <v>43948</v>
      </c>
      <c r="P10622">
        <f>+VLOOKUP($N10622,[1]Hoja3!$A$4:$E$349,2,0)</f>
        <v>13</v>
      </c>
      <c r="Q10622">
        <f>+VLOOKUP($N10622,[1]Hoja3!$A$4:$E$349,3,0)</f>
        <v>13129</v>
      </c>
      <c r="R10622" t="str">
        <f>+VLOOKUP($N10622,[1]Hoja3!$A$4:$E$349,4,0)</f>
        <v>Metropolitana</v>
      </c>
      <c r="S10622" t="str">
        <f t="shared" si="1099"/>
        <v>San Joaquin43948510</v>
      </c>
    </row>
    <row r="10623" spans="11:19" x14ac:dyDescent="0.3">
      <c r="K10623">
        <f t="shared" si="1095"/>
        <v>0</v>
      </c>
      <c r="L10623" t="str">
        <f t="shared" si="1096"/>
        <v>San Joaquin43948</v>
      </c>
      <c r="M10623" s="9">
        <f t="shared" si="1100"/>
        <v>511</v>
      </c>
      <c r="N10623" t="str">
        <f t="shared" si="1097"/>
        <v>San Joaquin</v>
      </c>
      <c r="O10623" s="1">
        <f t="shared" si="1098"/>
        <v>43948</v>
      </c>
      <c r="P10623">
        <f>+VLOOKUP($N10623,[1]Hoja3!$A$4:$E$349,2,0)</f>
        <v>13</v>
      </c>
      <c r="Q10623">
        <f>+VLOOKUP($N10623,[1]Hoja3!$A$4:$E$349,3,0)</f>
        <v>13129</v>
      </c>
      <c r="R10623" t="str">
        <f>+VLOOKUP($N10623,[1]Hoja3!$A$4:$E$349,4,0)</f>
        <v>Metropolitana</v>
      </c>
      <c r="S10623" t="str">
        <f t="shared" si="1099"/>
        <v>San Joaquin43948511</v>
      </c>
    </row>
    <row r="10624" spans="11:19" x14ac:dyDescent="0.3">
      <c r="K10624">
        <f t="shared" si="1095"/>
        <v>0</v>
      </c>
      <c r="L10624" t="str">
        <f t="shared" si="1096"/>
        <v>San Joaquin43948</v>
      </c>
      <c r="M10624" s="9">
        <f t="shared" si="1100"/>
        <v>512</v>
      </c>
      <c r="N10624" t="str">
        <f t="shared" si="1097"/>
        <v>San Joaquin</v>
      </c>
      <c r="O10624" s="1">
        <f t="shared" si="1098"/>
        <v>43948</v>
      </c>
      <c r="P10624">
        <f>+VLOOKUP($N10624,[1]Hoja3!$A$4:$E$349,2,0)</f>
        <v>13</v>
      </c>
      <c r="Q10624">
        <f>+VLOOKUP($N10624,[1]Hoja3!$A$4:$E$349,3,0)</f>
        <v>13129</v>
      </c>
      <c r="R10624" t="str">
        <f>+VLOOKUP($N10624,[1]Hoja3!$A$4:$E$349,4,0)</f>
        <v>Metropolitana</v>
      </c>
      <c r="S10624" t="str">
        <f t="shared" si="1099"/>
        <v>San Joaquin43948512</v>
      </c>
    </row>
    <row r="10625" spans="11:19" x14ac:dyDescent="0.3">
      <c r="K10625">
        <f t="shared" ref="K10625:K10688" si="1101">+COUNTIFS($L$6:$L$20000,B10625)</f>
        <v>0</v>
      </c>
      <c r="L10625" t="str">
        <f t="shared" ref="L10625:L10688" si="1102">+N10625&amp;O10625</f>
        <v>San Joaquin43948</v>
      </c>
      <c r="M10625" s="9">
        <f t="shared" si="1100"/>
        <v>513</v>
      </c>
      <c r="N10625" t="str">
        <f t="shared" ref="N10625:N10688" si="1103">+N10624</f>
        <v>San Joaquin</v>
      </c>
      <c r="O10625" s="1">
        <f t="shared" ref="N10625:O10688" si="1104">+O10624</f>
        <v>43948</v>
      </c>
      <c r="P10625">
        <f>+VLOOKUP($N10625,[1]Hoja3!$A$4:$E$349,2,0)</f>
        <v>13</v>
      </c>
      <c r="Q10625">
        <f>+VLOOKUP($N10625,[1]Hoja3!$A$4:$E$349,3,0)</f>
        <v>13129</v>
      </c>
      <c r="R10625" t="str">
        <f>+VLOOKUP($N10625,[1]Hoja3!$A$4:$E$349,4,0)</f>
        <v>Metropolitana</v>
      </c>
      <c r="S10625" t="str">
        <f t="shared" ref="S10625:S10688" si="1105">+N10625&amp;O10625&amp;M10625</f>
        <v>San Joaquin43948513</v>
      </c>
    </row>
    <row r="10626" spans="11:19" x14ac:dyDescent="0.3">
      <c r="K10626">
        <f t="shared" si="1101"/>
        <v>0</v>
      </c>
      <c r="L10626" t="str">
        <f t="shared" si="1102"/>
        <v>San Joaquin43948</v>
      </c>
      <c r="M10626" s="9">
        <f t="shared" si="1100"/>
        <v>514</v>
      </c>
      <c r="N10626" t="str">
        <f t="shared" si="1103"/>
        <v>San Joaquin</v>
      </c>
      <c r="O10626" s="1">
        <f t="shared" si="1104"/>
        <v>43948</v>
      </c>
      <c r="P10626">
        <f>+VLOOKUP($N10626,[1]Hoja3!$A$4:$E$349,2,0)</f>
        <v>13</v>
      </c>
      <c r="Q10626">
        <f>+VLOOKUP($N10626,[1]Hoja3!$A$4:$E$349,3,0)</f>
        <v>13129</v>
      </c>
      <c r="R10626" t="str">
        <f>+VLOOKUP($N10626,[1]Hoja3!$A$4:$E$349,4,0)</f>
        <v>Metropolitana</v>
      </c>
      <c r="S10626" t="str">
        <f t="shared" si="1105"/>
        <v>San Joaquin43948514</v>
      </c>
    </row>
    <row r="10627" spans="11:19" x14ac:dyDescent="0.3">
      <c r="K10627">
        <f t="shared" si="1101"/>
        <v>0</v>
      </c>
      <c r="L10627" t="str">
        <f t="shared" si="1102"/>
        <v>San Joaquin43948</v>
      </c>
      <c r="M10627" s="9">
        <f t="shared" si="1100"/>
        <v>515</v>
      </c>
      <c r="N10627" t="str">
        <f t="shared" si="1103"/>
        <v>San Joaquin</v>
      </c>
      <c r="O10627" s="1">
        <f t="shared" si="1104"/>
        <v>43948</v>
      </c>
      <c r="P10627">
        <f>+VLOOKUP($N10627,[1]Hoja3!$A$4:$E$349,2,0)</f>
        <v>13</v>
      </c>
      <c r="Q10627">
        <f>+VLOOKUP($N10627,[1]Hoja3!$A$4:$E$349,3,0)</f>
        <v>13129</v>
      </c>
      <c r="R10627" t="str">
        <f>+VLOOKUP($N10627,[1]Hoja3!$A$4:$E$349,4,0)</f>
        <v>Metropolitana</v>
      </c>
      <c r="S10627" t="str">
        <f t="shared" si="1105"/>
        <v>San Joaquin43948515</v>
      </c>
    </row>
    <row r="10628" spans="11:19" x14ac:dyDescent="0.3">
      <c r="K10628">
        <f t="shared" si="1101"/>
        <v>0</v>
      </c>
      <c r="L10628" t="str">
        <f t="shared" si="1102"/>
        <v>San Joaquin43948</v>
      </c>
      <c r="M10628" s="9">
        <f t="shared" si="1100"/>
        <v>516</v>
      </c>
      <c r="N10628" t="str">
        <f t="shared" si="1103"/>
        <v>San Joaquin</v>
      </c>
      <c r="O10628" s="1">
        <f t="shared" si="1104"/>
        <v>43948</v>
      </c>
      <c r="P10628">
        <f>+VLOOKUP($N10628,[1]Hoja3!$A$4:$E$349,2,0)</f>
        <v>13</v>
      </c>
      <c r="Q10628">
        <f>+VLOOKUP($N10628,[1]Hoja3!$A$4:$E$349,3,0)</f>
        <v>13129</v>
      </c>
      <c r="R10628" t="str">
        <f>+VLOOKUP($N10628,[1]Hoja3!$A$4:$E$349,4,0)</f>
        <v>Metropolitana</v>
      </c>
      <c r="S10628" t="str">
        <f t="shared" si="1105"/>
        <v>San Joaquin43948516</v>
      </c>
    </row>
    <row r="10629" spans="11:19" x14ac:dyDescent="0.3">
      <c r="K10629">
        <f t="shared" si="1101"/>
        <v>0</v>
      </c>
      <c r="L10629" t="str">
        <f t="shared" si="1102"/>
        <v>San Joaquin43948</v>
      </c>
      <c r="M10629" s="9">
        <f t="shared" si="1100"/>
        <v>517</v>
      </c>
      <c r="N10629" t="str">
        <f t="shared" si="1103"/>
        <v>San Joaquin</v>
      </c>
      <c r="O10629" s="1">
        <f t="shared" si="1104"/>
        <v>43948</v>
      </c>
      <c r="P10629">
        <f>+VLOOKUP($N10629,[1]Hoja3!$A$4:$E$349,2,0)</f>
        <v>13</v>
      </c>
      <c r="Q10629">
        <f>+VLOOKUP($N10629,[1]Hoja3!$A$4:$E$349,3,0)</f>
        <v>13129</v>
      </c>
      <c r="R10629" t="str">
        <f>+VLOOKUP($N10629,[1]Hoja3!$A$4:$E$349,4,0)</f>
        <v>Metropolitana</v>
      </c>
      <c r="S10629" t="str">
        <f t="shared" si="1105"/>
        <v>San Joaquin43948517</v>
      </c>
    </row>
    <row r="10630" spans="11:19" x14ac:dyDescent="0.3">
      <c r="K10630">
        <f t="shared" si="1101"/>
        <v>0</v>
      </c>
      <c r="L10630" t="str">
        <f t="shared" si="1102"/>
        <v>San Joaquin43948</v>
      </c>
      <c r="M10630" s="9">
        <f t="shared" si="1100"/>
        <v>518</v>
      </c>
      <c r="N10630" t="str">
        <f t="shared" si="1103"/>
        <v>San Joaquin</v>
      </c>
      <c r="O10630" s="1">
        <f t="shared" si="1104"/>
        <v>43948</v>
      </c>
      <c r="P10630">
        <f>+VLOOKUP($N10630,[1]Hoja3!$A$4:$E$349,2,0)</f>
        <v>13</v>
      </c>
      <c r="Q10630">
        <f>+VLOOKUP($N10630,[1]Hoja3!$A$4:$E$349,3,0)</f>
        <v>13129</v>
      </c>
      <c r="R10630" t="str">
        <f>+VLOOKUP($N10630,[1]Hoja3!$A$4:$E$349,4,0)</f>
        <v>Metropolitana</v>
      </c>
      <c r="S10630" t="str">
        <f t="shared" si="1105"/>
        <v>San Joaquin43948518</v>
      </c>
    </row>
    <row r="10631" spans="11:19" x14ac:dyDescent="0.3">
      <c r="K10631">
        <f t="shared" si="1101"/>
        <v>0</v>
      </c>
      <c r="L10631" t="str">
        <f t="shared" si="1102"/>
        <v>San Joaquin43948</v>
      </c>
      <c r="M10631" s="9">
        <f t="shared" si="1100"/>
        <v>519</v>
      </c>
      <c r="N10631" t="str">
        <f t="shared" si="1103"/>
        <v>San Joaquin</v>
      </c>
      <c r="O10631" s="1">
        <f t="shared" si="1104"/>
        <v>43948</v>
      </c>
      <c r="P10631">
        <f>+VLOOKUP($N10631,[1]Hoja3!$A$4:$E$349,2,0)</f>
        <v>13</v>
      </c>
      <c r="Q10631">
        <f>+VLOOKUP($N10631,[1]Hoja3!$A$4:$E$349,3,0)</f>
        <v>13129</v>
      </c>
      <c r="R10631" t="str">
        <f>+VLOOKUP($N10631,[1]Hoja3!$A$4:$E$349,4,0)</f>
        <v>Metropolitana</v>
      </c>
      <c r="S10631" t="str">
        <f t="shared" si="1105"/>
        <v>San Joaquin43948519</v>
      </c>
    </row>
    <row r="10632" spans="11:19" x14ac:dyDescent="0.3">
      <c r="K10632">
        <f t="shared" si="1101"/>
        <v>0</v>
      </c>
      <c r="L10632" t="str">
        <f t="shared" si="1102"/>
        <v>San Joaquin43948</v>
      </c>
      <c r="M10632" s="9">
        <f t="shared" si="1100"/>
        <v>520</v>
      </c>
      <c r="N10632" t="str">
        <f t="shared" si="1103"/>
        <v>San Joaquin</v>
      </c>
      <c r="O10632" s="1">
        <f t="shared" si="1104"/>
        <v>43948</v>
      </c>
      <c r="P10632">
        <f>+VLOOKUP($N10632,[1]Hoja3!$A$4:$E$349,2,0)</f>
        <v>13</v>
      </c>
      <c r="Q10632">
        <f>+VLOOKUP($N10632,[1]Hoja3!$A$4:$E$349,3,0)</f>
        <v>13129</v>
      </c>
      <c r="R10632" t="str">
        <f>+VLOOKUP($N10632,[1]Hoja3!$A$4:$E$349,4,0)</f>
        <v>Metropolitana</v>
      </c>
      <c r="S10632" t="str">
        <f t="shared" si="1105"/>
        <v>San Joaquin43948520</v>
      </c>
    </row>
    <row r="10633" spans="11:19" x14ac:dyDescent="0.3">
      <c r="K10633">
        <f t="shared" si="1101"/>
        <v>0</v>
      </c>
      <c r="L10633" t="str">
        <f t="shared" si="1102"/>
        <v>San Joaquin43948</v>
      </c>
      <c r="M10633" s="9">
        <f t="shared" si="1100"/>
        <v>521</v>
      </c>
      <c r="N10633" t="str">
        <f t="shared" si="1103"/>
        <v>San Joaquin</v>
      </c>
      <c r="O10633" s="1">
        <f t="shared" si="1104"/>
        <v>43948</v>
      </c>
      <c r="P10633">
        <f>+VLOOKUP($N10633,[1]Hoja3!$A$4:$E$349,2,0)</f>
        <v>13</v>
      </c>
      <c r="Q10633">
        <f>+VLOOKUP($N10633,[1]Hoja3!$A$4:$E$349,3,0)</f>
        <v>13129</v>
      </c>
      <c r="R10633" t="str">
        <f>+VLOOKUP($N10633,[1]Hoja3!$A$4:$E$349,4,0)</f>
        <v>Metropolitana</v>
      </c>
      <c r="S10633" t="str">
        <f t="shared" si="1105"/>
        <v>San Joaquin43948521</v>
      </c>
    </row>
    <row r="10634" spans="11:19" x14ac:dyDescent="0.3">
      <c r="K10634">
        <f t="shared" si="1101"/>
        <v>0</v>
      </c>
      <c r="L10634" t="str">
        <f t="shared" si="1102"/>
        <v>San Joaquin43948</v>
      </c>
      <c r="M10634" s="9">
        <f t="shared" si="1100"/>
        <v>522</v>
      </c>
      <c r="N10634" t="str">
        <f t="shared" si="1103"/>
        <v>San Joaquin</v>
      </c>
      <c r="O10634" s="1">
        <f t="shared" si="1104"/>
        <v>43948</v>
      </c>
      <c r="P10634">
        <f>+VLOOKUP($N10634,[1]Hoja3!$A$4:$E$349,2,0)</f>
        <v>13</v>
      </c>
      <c r="Q10634">
        <f>+VLOOKUP($N10634,[1]Hoja3!$A$4:$E$349,3,0)</f>
        <v>13129</v>
      </c>
      <c r="R10634" t="str">
        <f>+VLOOKUP($N10634,[1]Hoja3!$A$4:$E$349,4,0)</f>
        <v>Metropolitana</v>
      </c>
      <c r="S10634" t="str">
        <f t="shared" si="1105"/>
        <v>San Joaquin43948522</v>
      </c>
    </row>
    <row r="10635" spans="11:19" x14ac:dyDescent="0.3">
      <c r="K10635">
        <f t="shared" si="1101"/>
        <v>0</v>
      </c>
      <c r="L10635" t="str">
        <f t="shared" si="1102"/>
        <v>San Joaquin43948</v>
      </c>
      <c r="M10635" s="9">
        <f t="shared" si="1100"/>
        <v>523</v>
      </c>
      <c r="N10635" t="str">
        <f t="shared" si="1103"/>
        <v>San Joaquin</v>
      </c>
      <c r="O10635" s="1">
        <f t="shared" si="1104"/>
        <v>43948</v>
      </c>
      <c r="P10635">
        <f>+VLOOKUP($N10635,[1]Hoja3!$A$4:$E$349,2,0)</f>
        <v>13</v>
      </c>
      <c r="Q10635">
        <f>+VLOOKUP($N10635,[1]Hoja3!$A$4:$E$349,3,0)</f>
        <v>13129</v>
      </c>
      <c r="R10635" t="str">
        <f>+VLOOKUP($N10635,[1]Hoja3!$A$4:$E$349,4,0)</f>
        <v>Metropolitana</v>
      </c>
      <c r="S10635" t="str">
        <f t="shared" si="1105"/>
        <v>San Joaquin43948523</v>
      </c>
    </row>
    <row r="10636" spans="11:19" x14ac:dyDescent="0.3">
      <c r="K10636">
        <f t="shared" si="1101"/>
        <v>0</v>
      </c>
      <c r="L10636" t="str">
        <f t="shared" si="1102"/>
        <v>San Joaquin43948</v>
      </c>
      <c r="M10636" s="9">
        <f t="shared" si="1100"/>
        <v>524</v>
      </c>
      <c r="N10636" t="str">
        <f t="shared" si="1103"/>
        <v>San Joaquin</v>
      </c>
      <c r="O10636" s="1">
        <f t="shared" si="1104"/>
        <v>43948</v>
      </c>
      <c r="P10636">
        <f>+VLOOKUP($N10636,[1]Hoja3!$A$4:$E$349,2,0)</f>
        <v>13</v>
      </c>
      <c r="Q10636">
        <f>+VLOOKUP($N10636,[1]Hoja3!$A$4:$E$349,3,0)</f>
        <v>13129</v>
      </c>
      <c r="R10636" t="str">
        <f>+VLOOKUP($N10636,[1]Hoja3!$A$4:$E$349,4,0)</f>
        <v>Metropolitana</v>
      </c>
      <c r="S10636" t="str">
        <f t="shared" si="1105"/>
        <v>San Joaquin43948524</v>
      </c>
    </row>
    <row r="10637" spans="11:19" x14ac:dyDescent="0.3">
      <c r="K10637">
        <f t="shared" si="1101"/>
        <v>0</v>
      </c>
      <c r="L10637" t="str">
        <f t="shared" si="1102"/>
        <v>San Joaquin43948</v>
      </c>
      <c r="M10637" s="9">
        <f t="shared" si="1100"/>
        <v>525</v>
      </c>
      <c r="N10637" t="str">
        <f t="shared" si="1103"/>
        <v>San Joaquin</v>
      </c>
      <c r="O10637" s="1">
        <f t="shared" si="1104"/>
        <v>43948</v>
      </c>
      <c r="P10637">
        <f>+VLOOKUP($N10637,[1]Hoja3!$A$4:$E$349,2,0)</f>
        <v>13</v>
      </c>
      <c r="Q10637">
        <f>+VLOOKUP($N10637,[1]Hoja3!$A$4:$E$349,3,0)</f>
        <v>13129</v>
      </c>
      <c r="R10637" t="str">
        <f>+VLOOKUP($N10637,[1]Hoja3!$A$4:$E$349,4,0)</f>
        <v>Metropolitana</v>
      </c>
      <c r="S10637" t="str">
        <f t="shared" si="1105"/>
        <v>San Joaquin43948525</v>
      </c>
    </row>
    <row r="10638" spans="11:19" x14ac:dyDescent="0.3">
      <c r="K10638">
        <f t="shared" si="1101"/>
        <v>0</v>
      </c>
      <c r="L10638" t="str">
        <f t="shared" si="1102"/>
        <v>San Joaquin43948</v>
      </c>
      <c r="M10638" s="9">
        <f t="shared" si="1100"/>
        <v>526</v>
      </c>
      <c r="N10638" t="str">
        <f t="shared" si="1103"/>
        <v>San Joaquin</v>
      </c>
      <c r="O10638" s="1">
        <f t="shared" si="1104"/>
        <v>43948</v>
      </c>
      <c r="P10638">
        <f>+VLOOKUP($N10638,[1]Hoja3!$A$4:$E$349,2,0)</f>
        <v>13</v>
      </c>
      <c r="Q10638">
        <f>+VLOOKUP($N10638,[1]Hoja3!$A$4:$E$349,3,0)</f>
        <v>13129</v>
      </c>
      <c r="R10638" t="str">
        <f>+VLOOKUP($N10638,[1]Hoja3!$A$4:$E$349,4,0)</f>
        <v>Metropolitana</v>
      </c>
      <c r="S10638" t="str">
        <f t="shared" si="1105"/>
        <v>San Joaquin43948526</v>
      </c>
    </row>
    <row r="10639" spans="11:19" x14ac:dyDescent="0.3">
      <c r="K10639">
        <f t="shared" si="1101"/>
        <v>0</v>
      </c>
      <c r="L10639" t="str">
        <f t="shared" si="1102"/>
        <v>San Joaquin43948</v>
      </c>
      <c r="M10639" s="9">
        <f t="shared" si="1100"/>
        <v>527</v>
      </c>
      <c r="N10639" t="str">
        <f t="shared" si="1103"/>
        <v>San Joaquin</v>
      </c>
      <c r="O10639" s="1">
        <f t="shared" si="1104"/>
        <v>43948</v>
      </c>
      <c r="P10639">
        <f>+VLOOKUP($N10639,[1]Hoja3!$A$4:$E$349,2,0)</f>
        <v>13</v>
      </c>
      <c r="Q10639">
        <f>+VLOOKUP($N10639,[1]Hoja3!$A$4:$E$349,3,0)</f>
        <v>13129</v>
      </c>
      <c r="R10639" t="str">
        <f>+VLOOKUP($N10639,[1]Hoja3!$A$4:$E$349,4,0)</f>
        <v>Metropolitana</v>
      </c>
      <c r="S10639" t="str">
        <f t="shared" si="1105"/>
        <v>San Joaquin43948527</v>
      </c>
    </row>
    <row r="10640" spans="11:19" x14ac:dyDescent="0.3">
      <c r="K10640">
        <f t="shared" si="1101"/>
        <v>0</v>
      </c>
      <c r="L10640" t="str">
        <f t="shared" si="1102"/>
        <v>San Joaquin43948</v>
      </c>
      <c r="M10640" s="9">
        <f t="shared" si="1100"/>
        <v>528</v>
      </c>
      <c r="N10640" t="str">
        <f t="shared" si="1103"/>
        <v>San Joaquin</v>
      </c>
      <c r="O10640" s="1">
        <f t="shared" si="1104"/>
        <v>43948</v>
      </c>
      <c r="P10640">
        <f>+VLOOKUP($N10640,[1]Hoja3!$A$4:$E$349,2,0)</f>
        <v>13</v>
      </c>
      <c r="Q10640">
        <f>+VLOOKUP($N10640,[1]Hoja3!$A$4:$E$349,3,0)</f>
        <v>13129</v>
      </c>
      <c r="R10640" t="str">
        <f>+VLOOKUP($N10640,[1]Hoja3!$A$4:$E$349,4,0)</f>
        <v>Metropolitana</v>
      </c>
      <c r="S10640" t="str">
        <f t="shared" si="1105"/>
        <v>San Joaquin43948528</v>
      </c>
    </row>
    <row r="10641" spans="11:19" x14ac:dyDescent="0.3">
      <c r="K10641">
        <f t="shared" si="1101"/>
        <v>0</v>
      </c>
      <c r="L10641" t="str">
        <f t="shared" si="1102"/>
        <v>San Joaquin43948</v>
      </c>
      <c r="M10641" s="9">
        <f t="shared" si="1100"/>
        <v>529</v>
      </c>
      <c r="N10641" t="str">
        <f t="shared" si="1103"/>
        <v>San Joaquin</v>
      </c>
      <c r="O10641" s="1">
        <f t="shared" si="1104"/>
        <v>43948</v>
      </c>
      <c r="P10641">
        <f>+VLOOKUP($N10641,[1]Hoja3!$A$4:$E$349,2,0)</f>
        <v>13</v>
      </c>
      <c r="Q10641">
        <f>+VLOOKUP($N10641,[1]Hoja3!$A$4:$E$349,3,0)</f>
        <v>13129</v>
      </c>
      <c r="R10641" t="str">
        <f>+VLOOKUP($N10641,[1]Hoja3!$A$4:$E$349,4,0)</f>
        <v>Metropolitana</v>
      </c>
      <c r="S10641" t="str">
        <f t="shared" si="1105"/>
        <v>San Joaquin43948529</v>
      </c>
    </row>
    <row r="10642" spans="11:19" x14ac:dyDescent="0.3">
      <c r="K10642">
        <f t="shared" si="1101"/>
        <v>0</v>
      </c>
      <c r="L10642" t="str">
        <f t="shared" si="1102"/>
        <v>San Joaquin43948</v>
      </c>
      <c r="M10642" s="9">
        <f t="shared" si="1100"/>
        <v>530</v>
      </c>
      <c r="N10642" t="str">
        <f t="shared" si="1103"/>
        <v>San Joaquin</v>
      </c>
      <c r="O10642" s="1">
        <f t="shared" si="1104"/>
        <v>43948</v>
      </c>
      <c r="P10642">
        <f>+VLOOKUP($N10642,[1]Hoja3!$A$4:$E$349,2,0)</f>
        <v>13</v>
      </c>
      <c r="Q10642">
        <f>+VLOOKUP($N10642,[1]Hoja3!$A$4:$E$349,3,0)</f>
        <v>13129</v>
      </c>
      <c r="R10642" t="str">
        <f>+VLOOKUP($N10642,[1]Hoja3!$A$4:$E$349,4,0)</f>
        <v>Metropolitana</v>
      </c>
      <c r="S10642" t="str">
        <f t="shared" si="1105"/>
        <v>San Joaquin43948530</v>
      </c>
    </row>
    <row r="10643" spans="11:19" x14ac:dyDescent="0.3">
      <c r="K10643">
        <f t="shared" si="1101"/>
        <v>0</v>
      </c>
      <c r="L10643" t="str">
        <f t="shared" si="1102"/>
        <v>San Joaquin43948</v>
      </c>
      <c r="M10643" s="9">
        <f t="shared" si="1100"/>
        <v>531</v>
      </c>
      <c r="N10643" t="str">
        <f t="shared" si="1103"/>
        <v>San Joaquin</v>
      </c>
      <c r="O10643" s="1">
        <f t="shared" si="1104"/>
        <v>43948</v>
      </c>
      <c r="P10643">
        <f>+VLOOKUP($N10643,[1]Hoja3!$A$4:$E$349,2,0)</f>
        <v>13</v>
      </c>
      <c r="Q10643">
        <f>+VLOOKUP($N10643,[1]Hoja3!$A$4:$E$349,3,0)</f>
        <v>13129</v>
      </c>
      <c r="R10643" t="str">
        <f>+VLOOKUP($N10643,[1]Hoja3!$A$4:$E$349,4,0)</f>
        <v>Metropolitana</v>
      </c>
      <c r="S10643" t="str">
        <f t="shared" si="1105"/>
        <v>San Joaquin43948531</v>
      </c>
    </row>
    <row r="10644" spans="11:19" x14ac:dyDescent="0.3">
      <c r="K10644">
        <f t="shared" si="1101"/>
        <v>0</v>
      </c>
      <c r="L10644" t="str">
        <f t="shared" si="1102"/>
        <v>San Joaquin43948</v>
      </c>
      <c r="M10644" s="9">
        <f t="shared" si="1100"/>
        <v>532</v>
      </c>
      <c r="N10644" t="str">
        <f t="shared" si="1103"/>
        <v>San Joaquin</v>
      </c>
      <c r="O10644" s="1">
        <f t="shared" si="1104"/>
        <v>43948</v>
      </c>
      <c r="P10644">
        <f>+VLOOKUP($N10644,[1]Hoja3!$A$4:$E$349,2,0)</f>
        <v>13</v>
      </c>
      <c r="Q10644">
        <f>+VLOOKUP($N10644,[1]Hoja3!$A$4:$E$349,3,0)</f>
        <v>13129</v>
      </c>
      <c r="R10644" t="str">
        <f>+VLOOKUP($N10644,[1]Hoja3!$A$4:$E$349,4,0)</f>
        <v>Metropolitana</v>
      </c>
      <c r="S10644" t="str">
        <f t="shared" si="1105"/>
        <v>San Joaquin43948532</v>
      </c>
    </row>
    <row r="10645" spans="11:19" x14ac:dyDescent="0.3">
      <c r="K10645">
        <f t="shared" si="1101"/>
        <v>0</v>
      </c>
      <c r="L10645" t="str">
        <f t="shared" si="1102"/>
        <v>San Joaquin43948</v>
      </c>
      <c r="M10645" s="9">
        <f t="shared" si="1100"/>
        <v>533</v>
      </c>
      <c r="N10645" t="str">
        <f t="shared" si="1103"/>
        <v>San Joaquin</v>
      </c>
      <c r="O10645" s="1">
        <f t="shared" si="1104"/>
        <v>43948</v>
      </c>
      <c r="P10645">
        <f>+VLOOKUP($N10645,[1]Hoja3!$A$4:$E$349,2,0)</f>
        <v>13</v>
      </c>
      <c r="Q10645">
        <f>+VLOOKUP($N10645,[1]Hoja3!$A$4:$E$349,3,0)</f>
        <v>13129</v>
      </c>
      <c r="R10645" t="str">
        <f>+VLOOKUP($N10645,[1]Hoja3!$A$4:$E$349,4,0)</f>
        <v>Metropolitana</v>
      </c>
      <c r="S10645" t="str">
        <f t="shared" si="1105"/>
        <v>San Joaquin43948533</v>
      </c>
    </row>
    <row r="10646" spans="11:19" x14ac:dyDescent="0.3">
      <c r="K10646">
        <f t="shared" si="1101"/>
        <v>0</v>
      </c>
      <c r="L10646" t="str">
        <f t="shared" si="1102"/>
        <v>San Joaquin43948</v>
      </c>
      <c r="M10646" s="9">
        <f t="shared" si="1100"/>
        <v>534</v>
      </c>
      <c r="N10646" t="str">
        <f t="shared" si="1103"/>
        <v>San Joaquin</v>
      </c>
      <c r="O10646" s="1">
        <f t="shared" si="1104"/>
        <v>43948</v>
      </c>
      <c r="P10646">
        <f>+VLOOKUP($N10646,[1]Hoja3!$A$4:$E$349,2,0)</f>
        <v>13</v>
      </c>
      <c r="Q10646">
        <f>+VLOOKUP($N10646,[1]Hoja3!$A$4:$E$349,3,0)</f>
        <v>13129</v>
      </c>
      <c r="R10646" t="str">
        <f>+VLOOKUP($N10646,[1]Hoja3!$A$4:$E$349,4,0)</f>
        <v>Metropolitana</v>
      </c>
      <c r="S10646" t="str">
        <f t="shared" si="1105"/>
        <v>San Joaquin43948534</v>
      </c>
    </row>
    <row r="10647" spans="11:19" x14ac:dyDescent="0.3">
      <c r="K10647">
        <f t="shared" si="1101"/>
        <v>0</v>
      </c>
      <c r="L10647" t="str">
        <f t="shared" si="1102"/>
        <v>San Joaquin43948</v>
      </c>
      <c r="M10647" s="9">
        <f t="shared" si="1100"/>
        <v>535</v>
      </c>
      <c r="N10647" t="str">
        <f t="shared" si="1103"/>
        <v>San Joaquin</v>
      </c>
      <c r="O10647" s="1">
        <f t="shared" si="1104"/>
        <v>43948</v>
      </c>
      <c r="P10647">
        <f>+VLOOKUP($N10647,[1]Hoja3!$A$4:$E$349,2,0)</f>
        <v>13</v>
      </c>
      <c r="Q10647">
        <f>+VLOOKUP($N10647,[1]Hoja3!$A$4:$E$349,3,0)</f>
        <v>13129</v>
      </c>
      <c r="R10647" t="str">
        <f>+VLOOKUP($N10647,[1]Hoja3!$A$4:$E$349,4,0)</f>
        <v>Metropolitana</v>
      </c>
      <c r="S10647" t="str">
        <f t="shared" si="1105"/>
        <v>San Joaquin43948535</v>
      </c>
    </row>
    <row r="10648" spans="11:19" x14ac:dyDescent="0.3">
      <c r="K10648">
        <f t="shared" si="1101"/>
        <v>0</v>
      </c>
      <c r="L10648" t="str">
        <f t="shared" si="1102"/>
        <v>San Joaquin43948</v>
      </c>
      <c r="M10648" s="9">
        <f t="shared" si="1100"/>
        <v>536</v>
      </c>
      <c r="N10648" t="str">
        <f t="shared" si="1103"/>
        <v>San Joaquin</v>
      </c>
      <c r="O10648" s="1">
        <f t="shared" si="1104"/>
        <v>43948</v>
      </c>
      <c r="P10648">
        <f>+VLOOKUP($N10648,[1]Hoja3!$A$4:$E$349,2,0)</f>
        <v>13</v>
      </c>
      <c r="Q10648">
        <f>+VLOOKUP($N10648,[1]Hoja3!$A$4:$E$349,3,0)</f>
        <v>13129</v>
      </c>
      <c r="R10648" t="str">
        <f>+VLOOKUP($N10648,[1]Hoja3!$A$4:$E$349,4,0)</f>
        <v>Metropolitana</v>
      </c>
      <c r="S10648" t="str">
        <f t="shared" si="1105"/>
        <v>San Joaquin43948536</v>
      </c>
    </row>
    <row r="10649" spans="11:19" x14ac:dyDescent="0.3">
      <c r="K10649">
        <f t="shared" si="1101"/>
        <v>0</v>
      </c>
      <c r="L10649" t="str">
        <f t="shared" si="1102"/>
        <v>San Joaquin43948</v>
      </c>
      <c r="M10649" s="9">
        <f t="shared" si="1100"/>
        <v>537</v>
      </c>
      <c r="N10649" t="str">
        <f t="shared" si="1103"/>
        <v>San Joaquin</v>
      </c>
      <c r="O10649" s="1">
        <f t="shared" si="1104"/>
        <v>43948</v>
      </c>
      <c r="P10649">
        <f>+VLOOKUP($N10649,[1]Hoja3!$A$4:$E$349,2,0)</f>
        <v>13</v>
      </c>
      <c r="Q10649">
        <f>+VLOOKUP($N10649,[1]Hoja3!$A$4:$E$349,3,0)</f>
        <v>13129</v>
      </c>
      <c r="R10649" t="str">
        <f>+VLOOKUP($N10649,[1]Hoja3!$A$4:$E$349,4,0)</f>
        <v>Metropolitana</v>
      </c>
      <c r="S10649" t="str">
        <f t="shared" si="1105"/>
        <v>San Joaquin43948537</v>
      </c>
    </row>
    <row r="10650" spans="11:19" x14ac:dyDescent="0.3">
      <c r="K10650">
        <f t="shared" si="1101"/>
        <v>0</v>
      </c>
      <c r="L10650" t="str">
        <f t="shared" si="1102"/>
        <v>San Joaquin43948</v>
      </c>
      <c r="M10650" s="9">
        <f t="shared" si="1100"/>
        <v>538</v>
      </c>
      <c r="N10650" t="str">
        <f t="shared" si="1103"/>
        <v>San Joaquin</v>
      </c>
      <c r="O10650" s="1">
        <f t="shared" si="1104"/>
        <v>43948</v>
      </c>
      <c r="P10650">
        <f>+VLOOKUP($N10650,[1]Hoja3!$A$4:$E$349,2,0)</f>
        <v>13</v>
      </c>
      <c r="Q10650">
        <f>+VLOOKUP($N10650,[1]Hoja3!$A$4:$E$349,3,0)</f>
        <v>13129</v>
      </c>
      <c r="R10650" t="str">
        <f>+VLOOKUP($N10650,[1]Hoja3!$A$4:$E$349,4,0)</f>
        <v>Metropolitana</v>
      </c>
      <c r="S10650" t="str">
        <f t="shared" si="1105"/>
        <v>San Joaquin43948538</v>
      </c>
    </row>
    <row r="10651" spans="11:19" x14ac:dyDescent="0.3">
      <c r="K10651">
        <f t="shared" si="1101"/>
        <v>0</v>
      </c>
      <c r="L10651" t="str">
        <f t="shared" si="1102"/>
        <v>San Joaquin43948</v>
      </c>
      <c r="M10651" s="9">
        <f t="shared" si="1100"/>
        <v>539</v>
      </c>
      <c r="N10651" t="str">
        <f t="shared" si="1103"/>
        <v>San Joaquin</v>
      </c>
      <c r="O10651" s="1">
        <f t="shared" si="1104"/>
        <v>43948</v>
      </c>
      <c r="P10651">
        <f>+VLOOKUP($N10651,[1]Hoja3!$A$4:$E$349,2,0)</f>
        <v>13</v>
      </c>
      <c r="Q10651">
        <f>+VLOOKUP($N10651,[1]Hoja3!$A$4:$E$349,3,0)</f>
        <v>13129</v>
      </c>
      <c r="R10651" t="str">
        <f>+VLOOKUP($N10651,[1]Hoja3!$A$4:$E$349,4,0)</f>
        <v>Metropolitana</v>
      </c>
      <c r="S10651" t="str">
        <f t="shared" si="1105"/>
        <v>San Joaquin43948539</v>
      </c>
    </row>
    <row r="10652" spans="11:19" x14ac:dyDescent="0.3">
      <c r="K10652">
        <f t="shared" si="1101"/>
        <v>0</v>
      </c>
      <c r="L10652" t="str">
        <f t="shared" si="1102"/>
        <v>San Joaquin43948</v>
      </c>
      <c r="M10652" s="9">
        <f t="shared" si="1100"/>
        <v>540</v>
      </c>
      <c r="N10652" t="str">
        <f t="shared" si="1103"/>
        <v>San Joaquin</v>
      </c>
      <c r="O10652" s="1">
        <f t="shared" si="1104"/>
        <v>43948</v>
      </c>
      <c r="P10652">
        <f>+VLOOKUP($N10652,[1]Hoja3!$A$4:$E$349,2,0)</f>
        <v>13</v>
      </c>
      <c r="Q10652">
        <f>+VLOOKUP($N10652,[1]Hoja3!$A$4:$E$349,3,0)</f>
        <v>13129</v>
      </c>
      <c r="R10652" t="str">
        <f>+VLOOKUP($N10652,[1]Hoja3!$A$4:$E$349,4,0)</f>
        <v>Metropolitana</v>
      </c>
      <c r="S10652" t="str">
        <f t="shared" si="1105"/>
        <v>San Joaquin43948540</v>
      </c>
    </row>
    <row r="10653" spans="11:19" x14ac:dyDescent="0.3">
      <c r="K10653">
        <f t="shared" si="1101"/>
        <v>0</v>
      </c>
      <c r="L10653" t="str">
        <f t="shared" si="1102"/>
        <v>San Joaquin43948</v>
      </c>
      <c r="M10653" s="9">
        <f t="shared" si="1100"/>
        <v>541</v>
      </c>
      <c r="N10653" t="str">
        <f t="shared" si="1103"/>
        <v>San Joaquin</v>
      </c>
      <c r="O10653" s="1">
        <f t="shared" si="1104"/>
        <v>43948</v>
      </c>
      <c r="P10653">
        <f>+VLOOKUP($N10653,[1]Hoja3!$A$4:$E$349,2,0)</f>
        <v>13</v>
      </c>
      <c r="Q10653">
        <f>+VLOOKUP($N10653,[1]Hoja3!$A$4:$E$349,3,0)</f>
        <v>13129</v>
      </c>
      <c r="R10653" t="str">
        <f>+VLOOKUP($N10653,[1]Hoja3!$A$4:$E$349,4,0)</f>
        <v>Metropolitana</v>
      </c>
      <c r="S10653" t="str">
        <f t="shared" si="1105"/>
        <v>San Joaquin43948541</v>
      </c>
    </row>
    <row r="10654" spans="11:19" x14ac:dyDescent="0.3">
      <c r="K10654">
        <f t="shared" si="1101"/>
        <v>0</v>
      </c>
      <c r="L10654" t="str">
        <f t="shared" si="1102"/>
        <v>San Joaquin43948</v>
      </c>
      <c r="M10654" s="9">
        <f t="shared" ref="M10654:M10717" si="1106">+M10653+1</f>
        <v>542</v>
      </c>
      <c r="N10654" t="str">
        <f t="shared" si="1103"/>
        <v>San Joaquin</v>
      </c>
      <c r="O10654" s="1">
        <f t="shared" si="1104"/>
        <v>43948</v>
      </c>
      <c r="P10654">
        <f>+VLOOKUP($N10654,[1]Hoja3!$A$4:$E$349,2,0)</f>
        <v>13</v>
      </c>
      <c r="Q10654">
        <f>+VLOOKUP($N10654,[1]Hoja3!$A$4:$E$349,3,0)</f>
        <v>13129</v>
      </c>
      <c r="R10654" t="str">
        <f>+VLOOKUP($N10654,[1]Hoja3!$A$4:$E$349,4,0)</f>
        <v>Metropolitana</v>
      </c>
      <c r="S10654" t="str">
        <f t="shared" si="1105"/>
        <v>San Joaquin43948542</v>
      </c>
    </row>
    <row r="10655" spans="11:19" x14ac:dyDescent="0.3">
      <c r="K10655">
        <f t="shared" si="1101"/>
        <v>0</v>
      </c>
      <c r="L10655" t="str">
        <f t="shared" si="1102"/>
        <v>San Joaquin43948</v>
      </c>
      <c r="M10655" s="9">
        <f t="shared" si="1106"/>
        <v>543</v>
      </c>
      <c r="N10655" t="str">
        <f t="shared" si="1103"/>
        <v>San Joaquin</v>
      </c>
      <c r="O10655" s="1">
        <f t="shared" si="1104"/>
        <v>43948</v>
      </c>
      <c r="P10655">
        <f>+VLOOKUP($N10655,[1]Hoja3!$A$4:$E$349,2,0)</f>
        <v>13</v>
      </c>
      <c r="Q10655">
        <f>+VLOOKUP($N10655,[1]Hoja3!$A$4:$E$349,3,0)</f>
        <v>13129</v>
      </c>
      <c r="R10655" t="str">
        <f>+VLOOKUP($N10655,[1]Hoja3!$A$4:$E$349,4,0)</f>
        <v>Metropolitana</v>
      </c>
      <c r="S10655" t="str">
        <f t="shared" si="1105"/>
        <v>San Joaquin43948543</v>
      </c>
    </row>
    <row r="10656" spans="11:19" x14ac:dyDescent="0.3">
      <c r="K10656">
        <f t="shared" si="1101"/>
        <v>0</v>
      </c>
      <c r="L10656" t="str">
        <f t="shared" si="1102"/>
        <v>San Joaquin43948</v>
      </c>
      <c r="M10656" s="9">
        <f t="shared" si="1106"/>
        <v>544</v>
      </c>
      <c r="N10656" t="str">
        <f t="shared" si="1103"/>
        <v>San Joaquin</v>
      </c>
      <c r="O10656" s="1">
        <f t="shared" si="1104"/>
        <v>43948</v>
      </c>
      <c r="P10656">
        <f>+VLOOKUP($N10656,[1]Hoja3!$A$4:$E$349,2,0)</f>
        <v>13</v>
      </c>
      <c r="Q10656">
        <f>+VLOOKUP($N10656,[1]Hoja3!$A$4:$E$349,3,0)</f>
        <v>13129</v>
      </c>
      <c r="R10656" t="str">
        <f>+VLOOKUP($N10656,[1]Hoja3!$A$4:$E$349,4,0)</f>
        <v>Metropolitana</v>
      </c>
      <c r="S10656" t="str">
        <f t="shared" si="1105"/>
        <v>San Joaquin43948544</v>
      </c>
    </row>
    <row r="10657" spans="11:19" x14ac:dyDescent="0.3">
      <c r="K10657">
        <f t="shared" si="1101"/>
        <v>0</v>
      </c>
      <c r="L10657" t="str">
        <f t="shared" si="1102"/>
        <v>San Joaquin43948</v>
      </c>
      <c r="M10657" s="9">
        <f t="shared" si="1106"/>
        <v>545</v>
      </c>
      <c r="N10657" t="str">
        <f t="shared" si="1103"/>
        <v>San Joaquin</v>
      </c>
      <c r="O10657" s="1">
        <f t="shared" si="1104"/>
        <v>43948</v>
      </c>
      <c r="P10657">
        <f>+VLOOKUP($N10657,[1]Hoja3!$A$4:$E$349,2,0)</f>
        <v>13</v>
      </c>
      <c r="Q10657">
        <f>+VLOOKUP($N10657,[1]Hoja3!$A$4:$E$349,3,0)</f>
        <v>13129</v>
      </c>
      <c r="R10657" t="str">
        <f>+VLOOKUP($N10657,[1]Hoja3!$A$4:$E$349,4,0)</f>
        <v>Metropolitana</v>
      </c>
      <c r="S10657" t="str">
        <f t="shared" si="1105"/>
        <v>San Joaquin43948545</v>
      </c>
    </row>
    <row r="10658" spans="11:19" x14ac:dyDescent="0.3">
      <c r="K10658">
        <f t="shared" si="1101"/>
        <v>0</v>
      </c>
      <c r="L10658" t="str">
        <f t="shared" si="1102"/>
        <v>San Joaquin43948</v>
      </c>
      <c r="M10658" s="9">
        <f t="shared" si="1106"/>
        <v>546</v>
      </c>
      <c r="N10658" t="str">
        <f t="shared" si="1103"/>
        <v>San Joaquin</v>
      </c>
      <c r="O10658" s="1">
        <f t="shared" si="1104"/>
        <v>43948</v>
      </c>
      <c r="P10658">
        <f>+VLOOKUP($N10658,[1]Hoja3!$A$4:$E$349,2,0)</f>
        <v>13</v>
      </c>
      <c r="Q10658">
        <f>+VLOOKUP($N10658,[1]Hoja3!$A$4:$E$349,3,0)</f>
        <v>13129</v>
      </c>
      <c r="R10658" t="str">
        <f>+VLOOKUP($N10658,[1]Hoja3!$A$4:$E$349,4,0)</f>
        <v>Metropolitana</v>
      </c>
      <c r="S10658" t="str">
        <f t="shared" si="1105"/>
        <v>San Joaquin43948546</v>
      </c>
    </row>
    <row r="10659" spans="11:19" x14ac:dyDescent="0.3">
      <c r="K10659">
        <f t="shared" si="1101"/>
        <v>0</v>
      </c>
      <c r="L10659" t="str">
        <f t="shared" si="1102"/>
        <v>San Joaquin43948</v>
      </c>
      <c r="M10659" s="9">
        <f t="shared" si="1106"/>
        <v>547</v>
      </c>
      <c r="N10659" t="str">
        <f t="shared" si="1103"/>
        <v>San Joaquin</v>
      </c>
      <c r="O10659" s="1">
        <f t="shared" si="1104"/>
        <v>43948</v>
      </c>
      <c r="P10659">
        <f>+VLOOKUP($N10659,[1]Hoja3!$A$4:$E$349,2,0)</f>
        <v>13</v>
      </c>
      <c r="Q10659">
        <f>+VLOOKUP($N10659,[1]Hoja3!$A$4:$E$349,3,0)</f>
        <v>13129</v>
      </c>
      <c r="R10659" t="str">
        <f>+VLOOKUP($N10659,[1]Hoja3!$A$4:$E$349,4,0)</f>
        <v>Metropolitana</v>
      </c>
      <c r="S10659" t="str">
        <f t="shared" si="1105"/>
        <v>San Joaquin43948547</v>
      </c>
    </row>
    <row r="10660" spans="11:19" x14ac:dyDescent="0.3">
      <c r="K10660">
        <f t="shared" si="1101"/>
        <v>0</v>
      </c>
      <c r="L10660" t="str">
        <f t="shared" si="1102"/>
        <v>San Joaquin43948</v>
      </c>
      <c r="M10660" s="9">
        <f t="shared" si="1106"/>
        <v>548</v>
      </c>
      <c r="N10660" t="str">
        <f t="shared" si="1103"/>
        <v>San Joaquin</v>
      </c>
      <c r="O10660" s="1">
        <f t="shared" si="1104"/>
        <v>43948</v>
      </c>
      <c r="P10660">
        <f>+VLOOKUP($N10660,[1]Hoja3!$A$4:$E$349,2,0)</f>
        <v>13</v>
      </c>
      <c r="Q10660">
        <f>+VLOOKUP($N10660,[1]Hoja3!$A$4:$E$349,3,0)</f>
        <v>13129</v>
      </c>
      <c r="R10660" t="str">
        <f>+VLOOKUP($N10660,[1]Hoja3!$A$4:$E$349,4,0)</f>
        <v>Metropolitana</v>
      </c>
      <c r="S10660" t="str">
        <f t="shared" si="1105"/>
        <v>San Joaquin43948548</v>
      </c>
    </row>
    <row r="10661" spans="11:19" x14ac:dyDescent="0.3">
      <c r="K10661">
        <f t="shared" si="1101"/>
        <v>0</v>
      </c>
      <c r="L10661" t="str">
        <f t="shared" si="1102"/>
        <v>San Joaquin43948</v>
      </c>
      <c r="M10661" s="9">
        <f t="shared" si="1106"/>
        <v>549</v>
      </c>
      <c r="N10661" t="str">
        <f t="shared" si="1103"/>
        <v>San Joaquin</v>
      </c>
      <c r="O10661" s="1">
        <f t="shared" si="1104"/>
        <v>43948</v>
      </c>
      <c r="P10661">
        <f>+VLOOKUP($N10661,[1]Hoja3!$A$4:$E$349,2,0)</f>
        <v>13</v>
      </c>
      <c r="Q10661">
        <f>+VLOOKUP($N10661,[1]Hoja3!$A$4:$E$349,3,0)</f>
        <v>13129</v>
      </c>
      <c r="R10661" t="str">
        <f>+VLOOKUP($N10661,[1]Hoja3!$A$4:$E$349,4,0)</f>
        <v>Metropolitana</v>
      </c>
      <c r="S10661" t="str">
        <f t="shared" si="1105"/>
        <v>San Joaquin43948549</v>
      </c>
    </row>
    <row r="10662" spans="11:19" x14ac:dyDescent="0.3">
      <c r="K10662">
        <f t="shared" si="1101"/>
        <v>0</v>
      </c>
      <c r="L10662" t="str">
        <f t="shared" si="1102"/>
        <v>San Joaquin43948</v>
      </c>
      <c r="M10662" s="9">
        <f t="shared" si="1106"/>
        <v>550</v>
      </c>
      <c r="N10662" t="str">
        <f t="shared" si="1103"/>
        <v>San Joaquin</v>
      </c>
      <c r="O10662" s="1">
        <f t="shared" si="1104"/>
        <v>43948</v>
      </c>
      <c r="P10662">
        <f>+VLOOKUP($N10662,[1]Hoja3!$A$4:$E$349,2,0)</f>
        <v>13</v>
      </c>
      <c r="Q10662">
        <f>+VLOOKUP($N10662,[1]Hoja3!$A$4:$E$349,3,0)</f>
        <v>13129</v>
      </c>
      <c r="R10662" t="str">
        <f>+VLOOKUP($N10662,[1]Hoja3!$A$4:$E$349,4,0)</f>
        <v>Metropolitana</v>
      </c>
      <c r="S10662" t="str">
        <f t="shared" si="1105"/>
        <v>San Joaquin43948550</v>
      </c>
    </row>
    <row r="10663" spans="11:19" x14ac:dyDescent="0.3">
      <c r="K10663">
        <f t="shared" si="1101"/>
        <v>0</v>
      </c>
      <c r="L10663" t="str">
        <f t="shared" si="1102"/>
        <v>San Joaquin43948</v>
      </c>
      <c r="M10663" s="9">
        <f t="shared" si="1106"/>
        <v>551</v>
      </c>
      <c r="N10663" t="str">
        <f t="shared" si="1103"/>
        <v>San Joaquin</v>
      </c>
      <c r="O10663" s="1">
        <f t="shared" si="1104"/>
        <v>43948</v>
      </c>
      <c r="P10663">
        <f>+VLOOKUP($N10663,[1]Hoja3!$A$4:$E$349,2,0)</f>
        <v>13</v>
      </c>
      <c r="Q10663">
        <f>+VLOOKUP($N10663,[1]Hoja3!$A$4:$E$349,3,0)</f>
        <v>13129</v>
      </c>
      <c r="R10663" t="str">
        <f>+VLOOKUP($N10663,[1]Hoja3!$A$4:$E$349,4,0)</f>
        <v>Metropolitana</v>
      </c>
      <c r="S10663" t="str">
        <f t="shared" si="1105"/>
        <v>San Joaquin43948551</v>
      </c>
    </row>
    <row r="10664" spans="11:19" x14ac:dyDescent="0.3">
      <c r="K10664">
        <f t="shared" si="1101"/>
        <v>0</v>
      </c>
      <c r="L10664" t="str">
        <f t="shared" si="1102"/>
        <v>San Joaquin43948</v>
      </c>
      <c r="M10664" s="9">
        <f t="shared" si="1106"/>
        <v>552</v>
      </c>
      <c r="N10664" t="str">
        <f t="shared" si="1103"/>
        <v>San Joaquin</v>
      </c>
      <c r="O10664" s="1">
        <f t="shared" si="1104"/>
        <v>43948</v>
      </c>
      <c r="P10664">
        <f>+VLOOKUP($N10664,[1]Hoja3!$A$4:$E$349,2,0)</f>
        <v>13</v>
      </c>
      <c r="Q10664">
        <f>+VLOOKUP($N10664,[1]Hoja3!$A$4:$E$349,3,0)</f>
        <v>13129</v>
      </c>
      <c r="R10664" t="str">
        <f>+VLOOKUP($N10664,[1]Hoja3!$A$4:$E$349,4,0)</f>
        <v>Metropolitana</v>
      </c>
      <c r="S10664" t="str">
        <f t="shared" si="1105"/>
        <v>San Joaquin43948552</v>
      </c>
    </row>
    <row r="10665" spans="11:19" x14ac:dyDescent="0.3">
      <c r="K10665">
        <f t="shared" si="1101"/>
        <v>0</v>
      </c>
      <c r="L10665" t="str">
        <f t="shared" si="1102"/>
        <v>San Joaquin43948</v>
      </c>
      <c r="M10665" s="9">
        <f t="shared" si="1106"/>
        <v>553</v>
      </c>
      <c r="N10665" t="str">
        <f t="shared" si="1103"/>
        <v>San Joaquin</v>
      </c>
      <c r="O10665" s="1">
        <f t="shared" si="1104"/>
        <v>43948</v>
      </c>
      <c r="P10665">
        <f>+VLOOKUP($N10665,[1]Hoja3!$A$4:$E$349,2,0)</f>
        <v>13</v>
      </c>
      <c r="Q10665">
        <f>+VLOOKUP($N10665,[1]Hoja3!$A$4:$E$349,3,0)</f>
        <v>13129</v>
      </c>
      <c r="R10665" t="str">
        <f>+VLOOKUP($N10665,[1]Hoja3!$A$4:$E$349,4,0)</f>
        <v>Metropolitana</v>
      </c>
      <c r="S10665" t="str">
        <f t="shared" si="1105"/>
        <v>San Joaquin43948553</v>
      </c>
    </row>
    <row r="10666" spans="11:19" x14ac:dyDescent="0.3">
      <c r="K10666">
        <f t="shared" si="1101"/>
        <v>0</v>
      </c>
      <c r="L10666" t="str">
        <f t="shared" si="1102"/>
        <v>San Joaquin43948</v>
      </c>
      <c r="M10666" s="9">
        <f t="shared" si="1106"/>
        <v>554</v>
      </c>
      <c r="N10666" t="str">
        <f t="shared" si="1103"/>
        <v>San Joaquin</v>
      </c>
      <c r="O10666" s="1">
        <f t="shared" si="1104"/>
        <v>43948</v>
      </c>
      <c r="P10666">
        <f>+VLOOKUP($N10666,[1]Hoja3!$A$4:$E$349,2,0)</f>
        <v>13</v>
      </c>
      <c r="Q10666">
        <f>+VLOOKUP($N10666,[1]Hoja3!$A$4:$E$349,3,0)</f>
        <v>13129</v>
      </c>
      <c r="R10666" t="str">
        <f>+VLOOKUP($N10666,[1]Hoja3!$A$4:$E$349,4,0)</f>
        <v>Metropolitana</v>
      </c>
      <c r="S10666" t="str">
        <f t="shared" si="1105"/>
        <v>San Joaquin43948554</v>
      </c>
    </row>
    <row r="10667" spans="11:19" x14ac:dyDescent="0.3">
      <c r="K10667">
        <f t="shared" si="1101"/>
        <v>0</v>
      </c>
      <c r="L10667" t="str">
        <f t="shared" si="1102"/>
        <v>San Joaquin43948</v>
      </c>
      <c r="M10667" s="9">
        <f t="shared" si="1106"/>
        <v>555</v>
      </c>
      <c r="N10667" t="str">
        <f t="shared" si="1103"/>
        <v>San Joaquin</v>
      </c>
      <c r="O10667" s="1">
        <f t="shared" si="1104"/>
        <v>43948</v>
      </c>
      <c r="P10667">
        <f>+VLOOKUP($N10667,[1]Hoja3!$A$4:$E$349,2,0)</f>
        <v>13</v>
      </c>
      <c r="Q10667">
        <f>+VLOOKUP($N10667,[1]Hoja3!$A$4:$E$349,3,0)</f>
        <v>13129</v>
      </c>
      <c r="R10667" t="str">
        <f>+VLOOKUP($N10667,[1]Hoja3!$A$4:$E$349,4,0)</f>
        <v>Metropolitana</v>
      </c>
      <c r="S10667" t="str">
        <f t="shared" si="1105"/>
        <v>San Joaquin43948555</v>
      </c>
    </row>
    <row r="10668" spans="11:19" x14ac:dyDescent="0.3">
      <c r="K10668">
        <f t="shared" si="1101"/>
        <v>0</v>
      </c>
      <c r="L10668" t="str">
        <f t="shared" si="1102"/>
        <v>San Joaquin43948</v>
      </c>
      <c r="M10668" s="9">
        <f t="shared" si="1106"/>
        <v>556</v>
      </c>
      <c r="N10668" t="str">
        <f t="shared" si="1103"/>
        <v>San Joaquin</v>
      </c>
      <c r="O10668" s="1">
        <f t="shared" si="1104"/>
        <v>43948</v>
      </c>
      <c r="P10668">
        <f>+VLOOKUP($N10668,[1]Hoja3!$A$4:$E$349,2,0)</f>
        <v>13</v>
      </c>
      <c r="Q10668">
        <f>+VLOOKUP($N10668,[1]Hoja3!$A$4:$E$349,3,0)</f>
        <v>13129</v>
      </c>
      <c r="R10668" t="str">
        <f>+VLOOKUP($N10668,[1]Hoja3!$A$4:$E$349,4,0)</f>
        <v>Metropolitana</v>
      </c>
      <c r="S10668" t="str">
        <f t="shared" si="1105"/>
        <v>San Joaquin43948556</v>
      </c>
    </row>
    <row r="10669" spans="11:19" x14ac:dyDescent="0.3">
      <c r="K10669">
        <f t="shared" si="1101"/>
        <v>0</v>
      </c>
      <c r="L10669" t="str">
        <f t="shared" si="1102"/>
        <v>San Joaquin43948</v>
      </c>
      <c r="M10669" s="9">
        <f t="shared" si="1106"/>
        <v>557</v>
      </c>
      <c r="N10669" t="str">
        <f t="shared" si="1103"/>
        <v>San Joaquin</v>
      </c>
      <c r="O10669" s="1">
        <f t="shared" si="1104"/>
        <v>43948</v>
      </c>
      <c r="P10669">
        <f>+VLOOKUP($N10669,[1]Hoja3!$A$4:$E$349,2,0)</f>
        <v>13</v>
      </c>
      <c r="Q10669">
        <f>+VLOOKUP($N10669,[1]Hoja3!$A$4:$E$349,3,0)</f>
        <v>13129</v>
      </c>
      <c r="R10669" t="str">
        <f>+VLOOKUP($N10669,[1]Hoja3!$A$4:$E$349,4,0)</f>
        <v>Metropolitana</v>
      </c>
      <c r="S10669" t="str">
        <f t="shared" si="1105"/>
        <v>San Joaquin43948557</v>
      </c>
    </row>
    <row r="10670" spans="11:19" x14ac:dyDescent="0.3">
      <c r="K10670">
        <f t="shared" si="1101"/>
        <v>0</v>
      </c>
      <c r="L10670" t="str">
        <f t="shared" si="1102"/>
        <v>San Joaquin43948</v>
      </c>
      <c r="M10670" s="9">
        <f t="shared" si="1106"/>
        <v>558</v>
      </c>
      <c r="N10670" t="str">
        <f t="shared" si="1103"/>
        <v>San Joaquin</v>
      </c>
      <c r="O10670" s="1">
        <f t="shared" si="1104"/>
        <v>43948</v>
      </c>
      <c r="P10670">
        <f>+VLOOKUP($N10670,[1]Hoja3!$A$4:$E$349,2,0)</f>
        <v>13</v>
      </c>
      <c r="Q10670">
        <f>+VLOOKUP($N10670,[1]Hoja3!$A$4:$E$349,3,0)</f>
        <v>13129</v>
      </c>
      <c r="R10670" t="str">
        <f>+VLOOKUP($N10670,[1]Hoja3!$A$4:$E$349,4,0)</f>
        <v>Metropolitana</v>
      </c>
      <c r="S10670" t="str">
        <f t="shared" si="1105"/>
        <v>San Joaquin43948558</v>
      </c>
    </row>
    <row r="10671" spans="11:19" x14ac:dyDescent="0.3">
      <c r="K10671">
        <f t="shared" si="1101"/>
        <v>0</v>
      </c>
      <c r="L10671" t="str">
        <f t="shared" si="1102"/>
        <v>San Joaquin43948</v>
      </c>
      <c r="M10671" s="9">
        <f t="shared" si="1106"/>
        <v>559</v>
      </c>
      <c r="N10671" t="str">
        <f t="shared" si="1103"/>
        <v>San Joaquin</v>
      </c>
      <c r="O10671" s="1">
        <f t="shared" si="1104"/>
        <v>43948</v>
      </c>
      <c r="P10671">
        <f>+VLOOKUP($N10671,[1]Hoja3!$A$4:$E$349,2,0)</f>
        <v>13</v>
      </c>
      <c r="Q10671">
        <f>+VLOOKUP($N10671,[1]Hoja3!$A$4:$E$349,3,0)</f>
        <v>13129</v>
      </c>
      <c r="R10671" t="str">
        <f>+VLOOKUP($N10671,[1]Hoja3!$A$4:$E$349,4,0)</f>
        <v>Metropolitana</v>
      </c>
      <c r="S10671" t="str">
        <f t="shared" si="1105"/>
        <v>San Joaquin43948559</v>
      </c>
    </row>
    <row r="10672" spans="11:19" x14ac:dyDescent="0.3">
      <c r="K10672">
        <f t="shared" si="1101"/>
        <v>0</v>
      </c>
      <c r="L10672" t="str">
        <f t="shared" si="1102"/>
        <v>San Joaquin43948</v>
      </c>
      <c r="M10672" s="9">
        <f t="shared" si="1106"/>
        <v>560</v>
      </c>
      <c r="N10672" t="str">
        <f t="shared" si="1103"/>
        <v>San Joaquin</v>
      </c>
      <c r="O10672" s="1">
        <f t="shared" si="1104"/>
        <v>43948</v>
      </c>
      <c r="P10672">
        <f>+VLOOKUP($N10672,[1]Hoja3!$A$4:$E$349,2,0)</f>
        <v>13</v>
      </c>
      <c r="Q10672">
        <f>+VLOOKUP($N10672,[1]Hoja3!$A$4:$E$349,3,0)</f>
        <v>13129</v>
      </c>
      <c r="R10672" t="str">
        <f>+VLOOKUP($N10672,[1]Hoja3!$A$4:$E$349,4,0)</f>
        <v>Metropolitana</v>
      </c>
      <c r="S10672" t="str">
        <f t="shared" si="1105"/>
        <v>San Joaquin43948560</v>
      </c>
    </row>
    <row r="10673" spans="11:19" x14ac:dyDescent="0.3">
      <c r="K10673">
        <f t="shared" si="1101"/>
        <v>0</v>
      </c>
      <c r="L10673" t="str">
        <f t="shared" si="1102"/>
        <v>San Joaquin43948</v>
      </c>
      <c r="M10673" s="9">
        <f t="shared" si="1106"/>
        <v>561</v>
      </c>
      <c r="N10673" t="str">
        <f t="shared" si="1103"/>
        <v>San Joaquin</v>
      </c>
      <c r="O10673" s="1">
        <f t="shared" si="1104"/>
        <v>43948</v>
      </c>
      <c r="P10673">
        <f>+VLOOKUP($N10673,[1]Hoja3!$A$4:$E$349,2,0)</f>
        <v>13</v>
      </c>
      <c r="Q10673">
        <f>+VLOOKUP($N10673,[1]Hoja3!$A$4:$E$349,3,0)</f>
        <v>13129</v>
      </c>
      <c r="R10673" t="str">
        <f>+VLOOKUP($N10673,[1]Hoja3!$A$4:$E$349,4,0)</f>
        <v>Metropolitana</v>
      </c>
      <c r="S10673" t="str">
        <f t="shared" si="1105"/>
        <v>San Joaquin43948561</v>
      </c>
    </row>
    <row r="10674" spans="11:19" x14ac:dyDescent="0.3">
      <c r="K10674">
        <f t="shared" si="1101"/>
        <v>0</v>
      </c>
      <c r="L10674" t="str">
        <f t="shared" si="1102"/>
        <v>San Joaquin43948</v>
      </c>
      <c r="M10674" s="9">
        <f t="shared" si="1106"/>
        <v>562</v>
      </c>
      <c r="N10674" t="str">
        <f t="shared" si="1103"/>
        <v>San Joaquin</v>
      </c>
      <c r="O10674" s="1">
        <f t="shared" si="1104"/>
        <v>43948</v>
      </c>
      <c r="P10674">
        <f>+VLOOKUP($N10674,[1]Hoja3!$A$4:$E$349,2,0)</f>
        <v>13</v>
      </c>
      <c r="Q10674">
        <f>+VLOOKUP($N10674,[1]Hoja3!$A$4:$E$349,3,0)</f>
        <v>13129</v>
      </c>
      <c r="R10674" t="str">
        <f>+VLOOKUP($N10674,[1]Hoja3!$A$4:$E$349,4,0)</f>
        <v>Metropolitana</v>
      </c>
      <c r="S10674" t="str">
        <f t="shared" si="1105"/>
        <v>San Joaquin43948562</v>
      </c>
    </row>
    <row r="10675" spans="11:19" x14ac:dyDescent="0.3">
      <c r="K10675">
        <f t="shared" si="1101"/>
        <v>0</v>
      </c>
      <c r="L10675" t="str">
        <f t="shared" si="1102"/>
        <v>San Joaquin43948</v>
      </c>
      <c r="M10675" s="9">
        <f t="shared" si="1106"/>
        <v>563</v>
      </c>
      <c r="N10675" t="str">
        <f t="shared" si="1103"/>
        <v>San Joaquin</v>
      </c>
      <c r="O10675" s="1">
        <f t="shared" si="1104"/>
        <v>43948</v>
      </c>
      <c r="P10675">
        <f>+VLOOKUP($N10675,[1]Hoja3!$A$4:$E$349,2,0)</f>
        <v>13</v>
      </c>
      <c r="Q10675">
        <f>+VLOOKUP($N10675,[1]Hoja3!$A$4:$E$349,3,0)</f>
        <v>13129</v>
      </c>
      <c r="R10675" t="str">
        <f>+VLOOKUP($N10675,[1]Hoja3!$A$4:$E$349,4,0)</f>
        <v>Metropolitana</v>
      </c>
      <c r="S10675" t="str">
        <f t="shared" si="1105"/>
        <v>San Joaquin43948563</v>
      </c>
    </row>
    <row r="10676" spans="11:19" x14ac:dyDescent="0.3">
      <c r="K10676">
        <f t="shared" si="1101"/>
        <v>0</v>
      </c>
      <c r="L10676" t="str">
        <f t="shared" si="1102"/>
        <v>San Joaquin43948</v>
      </c>
      <c r="M10676" s="9">
        <f t="shared" si="1106"/>
        <v>564</v>
      </c>
      <c r="N10676" t="str">
        <f t="shared" si="1103"/>
        <v>San Joaquin</v>
      </c>
      <c r="O10676" s="1">
        <f t="shared" si="1104"/>
        <v>43948</v>
      </c>
      <c r="P10676">
        <f>+VLOOKUP($N10676,[1]Hoja3!$A$4:$E$349,2,0)</f>
        <v>13</v>
      </c>
      <c r="Q10676">
        <f>+VLOOKUP($N10676,[1]Hoja3!$A$4:$E$349,3,0)</f>
        <v>13129</v>
      </c>
      <c r="R10676" t="str">
        <f>+VLOOKUP($N10676,[1]Hoja3!$A$4:$E$349,4,0)</f>
        <v>Metropolitana</v>
      </c>
      <c r="S10676" t="str">
        <f t="shared" si="1105"/>
        <v>San Joaquin43948564</v>
      </c>
    </row>
    <row r="10677" spans="11:19" x14ac:dyDescent="0.3">
      <c r="K10677">
        <f t="shared" si="1101"/>
        <v>0</v>
      </c>
      <c r="L10677" t="str">
        <f t="shared" si="1102"/>
        <v>San Joaquin43948</v>
      </c>
      <c r="M10677" s="9">
        <f t="shared" si="1106"/>
        <v>565</v>
      </c>
      <c r="N10677" t="str">
        <f t="shared" si="1103"/>
        <v>San Joaquin</v>
      </c>
      <c r="O10677" s="1">
        <f t="shared" si="1104"/>
        <v>43948</v>
      </c>
      <c r="P10677">
        <f>+VLOOKUP($N10677,[1]Hoja3!$A$4:$E$349,2,0)</f>
        <v>13</v>
      </c>
      <c r="Q10677">
        <f>+VLOOKUP($N10677,[1]Hoja3!$A$4:$E$349,3,0)</f>
        <v>13129</v>
      </c>
      <c r="R10677" t="str">
        <f>+VLOOKUP($N10677,[1]Hoja3!$A$4:$E$349,4,0)</f>
        <v>Metropolitana</v>
      </c>
      <c r="S10677" t="str">
        <f t="shared" si="1105"/>
        <v>San Joaquin43948565</v>
      </c>
    </row>
    <row r="10678" spans="11:19" x14ac:dyDescent="0.3">
      <c r="K10678">
        <f t="shared" si="1101"/>
        <v>0</v>
      </c>
      <c r="L10678" t="str">
        <f t="shared" si="1102"/>
        <v>San Joaquin43948</v>
      </c>
      <c r="M10678" s="9">
        <f t="shared" si="1106"/>
        <v>566</v>
      </c>
      <c r="N10678" t="str">
        <f t="shared" si="1103"/>
        <v>San Joaquin</v>
      </c>
      <c r="O10678" s="1">
        <f t="shared" si="1104"/>
        <v>43948</v>
      </c>
      <c r="P10678">
        <f>+VLOOKUP($N10678,[1]Hoja3!$A$4:$E$349,2,0)</f>
        <v>13</v>
      </c>
      <c r="Q10678">
        <f>+VLOOKUP($N10678,[1]Hoja3!$A$4:$E$349,3,0)</f>
        <v>13129</v>
      </c>
      <c r="R10678" t="str">
        <f>+VLOOKUP($N10678,[1]Hoja3!$A$4:$E$349,4,0)</f>
        <v>Metropolitana</v>
      </c>
      <c r="S10678" t="str">
        <f t="shared" si="1105"/>
        <v>San Joaquin43948566</v>
      </c>
    </row>
    <row r="10679" spans="11:19" x14ac:dyDescent="0.3">
      <c r="K10679">
        <f t="shared" si="1101"/>
        <v>0</v>
      </c>
      <c r="L10679" t="str">
        <f t="shared" si="1102"/>
        <v>San Joaquin43948</v>
      </c>
      <c r="M10679" s="9">
        <f t="shared" si="1106"/>
        <v>567</v>
      </c>
      <c r="N10679" t="str">
        <f t="shared" si="1103"/>
        <v>San Joaquin</v>
      </c>
      <c r="O10679" s="1">
        <f t="shared" si="1104"/>
        <v>43948</v>
      </c>
      <c r="P10679">
        <f>+VLOOKUP($N10679,[1]Hoja3!$A$4:$E$349,2,0)</f>
        <v>13</v>
      </c>
      <c r="Q10679">
        <f>+VLOOKUP($N10679,[1]Hoja3!$A$4:$E$349,3,0)</f>
        <v>13129</v>
      </c>
      <c r="R10679" t="str">
        <f>+VLOOKUP($N10679,[1]Hoja3!$A$4:$E$349,4,0)</f>
        <v>Metropolitana</v>
      </c>
      <c r="S10679" t="str">
        <f t="shared" si="1105"/>
        <v>San Joaquin43948567</v>
      </c>
    </row>
    <row r="10680" spans="11:19" x14ac:dyDescent="0.3">
      <c r="K10680">
        <f t="shared" si="1101"/>
        <v>0</v>
      </c>
      <c r="L10680" t="str">
        <f t="shared" si="1102"/>
        <v>San Joaquin43948</v>
      </c>
      <c r="M10680" s="9">
        <f t="shared" si="1106"/>
        <v>568</v>
      </c>
      <c r="N10680" t="str">
        <f t="shared" si="1103"/>
        <v>San Joaquin</v>
      </c>
      <c r="O10680" s="1">
        <f t="shared" si="1104"/>
        <v>43948</v>
      </c>
      <c r="P10680">
        <f>+VLOOKUP($N10680,[1]Hoja3!$A$4:$E$349,2,0)</f>
        <v>13</v>
      </c>
      <c r="Q10680">
        <f>+VLOOKUP($N10680,[1]Hoja3!$A$4:$E$349,3,0)</f>
        <v>13129</v>
      </c>
      <c r="R10680" t="str">
        <f>+VLOOKUP($N10680,[1]Hoja3!$A$4:$E$349,4,0)</f>
        <v>Metropolitana</v>
      </c>
      <c r="S10680" t="str">
        <f t="shared" si="1105"/>
        <v>San Joaquin43948568</v>
      </c>
    </row>
    <row r="10681" spans="11:19" x14ac:dyDescent="0.3">
      <c r="K10681">
        <f t="shared" si="1101"/>
        <v>0</v>
      </c>
      <c r="L10681" t="str">
        <f t="shared" si="1102"/>
        <v>San Joaquin43948</v>
      </c>
      <c r="M10681" s="9">
        <f t="shared" si="1106"/>
        <v>569</v>
      </c>
      <c r="N10681" t="str">
        <f t="shared" si="1103"/>
        <v>San Joaquin</v>
      </c>
      <c r="O10681" s="1">
        <f t="shared" si="1104"/>
        <v>43948</v>
      </c>
      <c r="P10681">
        <f>+VLOOKUP($N10681,[1]Hoja3!$A$4:$E$349,2,0)</f>
        <v>13</v>
      </c>
      <c r="Q10681">
        <f>+VLOOKUP($N10681,[1]Hoja3!$A$4:$E$349,3,0)</f>
        <v>13129</v>
      </c>
      <c r="R10681" t="str">
        <f>+VLOOKUP($N10681,[1]Hoja3!$A$4:$E$349,4,0)</f>
        <v>Metropolitana</v>
      </c>
      <c r="S10681" t="str">
        <f t="shared" si="1105"/>
        <v>San Joaquin43948569</v>
      </c>
    </row>
    <row r="10682" spans="11:19" x14ac:dyDescent="0.3">
      <c r="K10682">
        <f t="shared" si="1101"/>
        <v>0</v>
      </c>
      <c r="L10682" t="str">
        <f t="shared" si="1102"/>
        <v>San Joaquin43948</v>
      </c>
      <c r="M10682" s="9">
        <f t="shared" si="1106"/>
        <v>570</v>
      </c>
      <c r="N10682" t="str">
        <f t="shared" si="1103"/>
        <v>San Joaquin</v>
      </c>
      <c r="O10682" s="1">
        <f t="shared" si="1104"/>
        <v>43948</v>
      </c>
      <c r="P10682">
        <f>+VLOOKUP($N10682,[1]Hoja3!$A$4:$E$349,2,0)</f>
        <v>13</v>
      </c>
      <c r="Q10682">
        <f>+VLOOKUP($N10682,[1]Hoja3!$A$4:$E$349,3,0)</f>
        <v>13129</v>
      </c>
      <c r="R10682" t="str">
        <f>+VLOOKUP($N10682,[1]Hoja3!$A$4:$E$349,4,0)</f>
        <v>Metropolitana</v>
      </c>
      <c r="S10682" t="str">
        <f t="shared" si="1105"/>
        <v>San Joaquin43948570</v>
      </c>
    </row>
    <row r="10683" spans="11:19" x14ac:dyDescent="0.3">
      <c r="K10683">
        <f t="shared" si="1101"/>
        <v>0</v>
      </c>
      <c r="L10683" t="str">
        <f t="shared" si="1102"/>
        <v>San Joaquin43948</v>
      </c>
      <c r="M10683" s="9">
        <f t="shared" si="1106"/>
        <v>571</v>
      </c>
      <c r="N10683" t="str">
        <f t="shared" si="1103"/>
        <v>San Joaquin</v>
      </c>
      <c r="O10683" s="1">
        <f t="shared" si="1104"/>
        <v>43948</v>
      </c>
      <c r="P10683">
        <f>+VLOOKUP($N10683,[1]Hoja3!$A$4:$E$349,2,0)</f>
        <v>13</v>
      </c>
      <c r="Q10683">
        <f>+VLOOKUP($N10683,[1]Hoja3!$A$4:$E$349,3,0)</f>
        <v>13129</v>
      </c>
      <c r="R10683" t="str">
        <f>+VLOOKUP($N10683,[1]Hoja3!$A$4:$E$349,4,0)</f>
        <v>Metropolitana</v>
      </c>
      <c r="S10683" t="str">
        <f t="shared" si="1105"/>
        <v>San Joaquin43948571</v>
      </c>
    </row>
    <row r="10684" spans="11:19" x14ac:dyDescent="0.3">
      <c r="K10684">
        <f t="shared" si="1101"/>
        <v>0</v>
      </c>
      <c r="L10684" t="str">
        <f t="shared" si="1102"/>
        <v>San Joaquin43948</v>
      </c>
      <c r="M10684" s="9">
        <f t="shared" si="1106"/>
        <v>572</v>
      </c>
      <c r="N10684" t="str">
        <f t="shared" si="1103"/>
        <v>San Joaquin</v>
      </c>
      <c r="O10684" s="1">
        <f t="shared" si="1104"/>
        <v>43948</v>
      </c>
      <c r="P10684">
        <f>+VLOOKUP($N10684,[1]Hoja3!$A$4:$E$349,2,0)</f>
        <v>13</v>
      </c>
      <c r="Q10684">
        <f>+VLOOKUP($N10684,[1]Hoja3!$A$4:$E$349,3,0)</f>
        <v>13129</v>
      </c>
      <c r="R10684" t="str">
        <f>+VLOOKUP($N10684,[1]Hoja3!$A$4:$E$349,4,0)</f>
        <v>Metropolitana</v>
      </c>
      <c r="S10684" t="str">
        <f t="shared" si="1105"/>
        <v>San Joaquin43948572</v>
      </c>
    </row>
    <row r="10685" spans="11:19" x14ac:dyDescent="0.3">
      <c r="K10685">
        <f t="shared" si="1101"/>
        <v>0</v>
      </c>
      <c r="L10685" t="str">
        <f t="shared" si="1102"/>
        <v>San Joaquin43948</v>
      </c>
      <c r="M10685" s="9">
        <f t="shared" si="1106"/>
        <v>573</v>
      </c>
      <c r="N10685" t="str">
        <f t="shared" si="1103"/>
        <v>San Joaquin</v>
      </c>
      <c r="O10685" s="1">
        <f t="shared" si="1104"/>
        <v>43948</v>
      </c>
      <c r="P10685">
        <f>+VLOOKUP($N10685,[1]Hoja3!$A$4:$E$349,2,0)</f>
        <v>13</v>
      </c>
      <c r="Q10685">
        <f>+VLOOKUP($N10685,[1]Hoja3!$A$4:$E$349,3,0)</f>
        <v>13129</v>
      </c>
      <c r="R10685" t="str">
        <f>+VLOOKUP($N10685,[1]Hoja3!$A$4:$E$349,4,0)</f>
        <v>Metropolitana</v>
      </c>
      <c r="S10685" t="str">
        <f t="shared" si="1105"/>
        <v>San Joaquin43948573</v>
      </c>
    </row>
    <row r="10686" spans="11:19" x14ac:dyDescent="0.3">
      <c r="K10686">
        <f t="shared" si="1101"/>
        <v>0</v>
      </c>
      <c r="L10686" t="str">
        <f t="shared" si="1102"/>
        <v>San Joaquin43948</v>
      </c>
      <c r="M10686" s="9">
        <f t="shared" si="1106"/>
        <v>574</v>
      </c>
      <c r="N10686" t="str">
        <f t="shared" si="1103"/>
        <v>San Joaquin</v>
      </c>
      <c r="O10686" s="1">
        <f t="shared" si="1104"/>
        <v>43948</v>
      </c>
      <c r="P10686">
        <f>+VLOOKUP($N10686,[1]Hoja3!$A$4:$E$349,2,0)</f>
        <v>13</v>
      </c>
      <c r="Q10686">
        <f>+VLOOKUP($N10686,[1]Hoja3!$A$4:$E$349,3,0)</f>
        <v>13129</v>
      </c>
      <c r="R10686" t="str">
        <f>+VLOOKUP($N10686,[1]Hoja3!$A$4:$E$349,4,0)</f>
        <v>Metropolitana</v>
      </c>
      <c r="S10686" t="str">
        <f t="shared" si="1105"/>
        <v>San Joaquin43948574</v>
      </c>
    </row>
    <row r="10687" spans="11:19" x14ac:dyDescent="0.3">
      <c r="K10687">
        <f t="shared" si="1101"/>
        <v>0</v>
      </c>
      <c r="L10687" t="str">
        <f t="shared" si="1102"/>
        <v>San Joaquin43948</v>
      </c>
      <c r="M10687" s="9">
        <f t="shared" si="1106"/>
        <v>575</v>
      </c>
      <c r="N10687" t="str">
        <f t="shared" si="1103"/>
        <v>San Joaquin</v>
      </c>
      <c r="O10687" s="1">
        <f t="shared" si="1104"/>
        <v>43948</v>
      </c>
      <c r="P10687">
        <f>+VLOOKUP($N10687,[1]Hoja3!$A$4:$E$349,2,0)</f>
        <v>13</v>
      </c>
      <c r="Q10687">
        <f>+VLOOKUP($N10687,[1]Hoja3!$A$4:$E$349,3,0)</f>
        <v>13129</v>
      </c>
      <c r="R10687" t="str">
        <f>+VLOOKUP($N10687,[1]Hoja3!$A$4:$E$349,4,0)</f>
        <v>Metropolitana</v>
      </c>
      <c r="S10687" t="str">
        <f t="shared" si="1105"/>
        <v>San Joaquin43948575</v>
      </c>
    </row>
    <row r="10688" spans="11:19" x14ac:dyDescent="0.3">
      <c r="K10688">
        <f t="shared" si="1101"/>
        <v>0</v>
      </c>
      <c r="L10688" t="str">
        <f t="shared" si="1102"/>
        <v>San Joaquin43948</v>
      </c>
      <c r="M10688" s="9">
        <f t="shared" si="1106"/>
        <v>576</v>
      </c>
      <c r="N10688" t="str">
        <f t="shared" si="1103"/>
        <v>San Joaquin</v>
      </c>
      <c r="O10688" s="1">
        <f t="shared" si="1104"/>
        <v>43948</v>
      </c>
      <c r="P10688">
        <f>+VLOOKUP($N10688,[1]Hoja3!$A$4:$E$349,2,0)</f>
        <v>13</v>
      </c>
      <c r="Q10688">
        <f>+VLOOKUP($N10688,[1]Hoja3!$A$4:$E$349,3,0)</f>
        <v>13129</v>
      </c>
      <c r="R10688" t="str">
        <f>+VLOOKUP($N10688,[1]Hoja3!$A$4:$E$349,4,0)</f>
        <v>Metropolitana</v>
      </c>
      <c r="S10688" t="str">
        <f t="shared" si="1105"/>
        <v>San Joaquin43948576</v>
      </c>
    </row>
    <row r="10689" spans="11:19" x14ac:dyDescent="0.3">
      <c r="K10689">
        <f t="shared" ref="K10689:K10752" si="1107">+COUNTIFS($L$6:$L$20000,B10689)</f>
        <v>0</v>
      </c>
      <c r="L10689" t="str">
        <f t="shared" ref="L10689:L10752" si="1108">+N10689&amp;O10689</f>
        <v>San Joaquin43948</v>
      </c>
      <c r="M10689" s="9">
        <f t="shared" si="1106"/>
        <v>577</v>
      </c>
      <c r="N10689" t="str">
        <f t="shared" ref="N10689:N10752" si="1109">+N10688</f>
        <v>San Joaquin</v>
      </c>
      <c r="O10689" s="1">
        <f t="shared" ref="N10689:O10752" si="1110">+O10688</f>
        <v>43948</v>
      </c>
      <c r="P10689">
        <f>+VLOOKUP($N10689,[1]Hoja3!$A$4:$E$349,2,0)</f>
        <v>13</v>
      </c>
      <c r="Q10689">
        <f>+VLOOKUP($N10689,[1]Hoja3!$A$4:$E$349,3,0)</f>
        <v>13129</v>
      </c>
      <c r="R10689" t="str">
        <f>+VLOOKUP($N10689,[1]Hoja3!$A$4:$E$349,4,0)</f>
        <v>Metropolitana</v>
      </c>
      <c r="S10689" t="str">
        <f t="shared" ref="S10689:S10752" si="1111">+N10689&amp;O10689&amp;M10689</f>
        <v>San Joaquin43948577</v>
      </c>
    </row>
    <row r="10690" spans="11:19" x14ac:dyDescent="0.3">
      <c r="K10690">
        <f t="shared" si="1107"/>
        <v>0</v>
      </c>
      <c r="L10690" t="str">
        <f t="shared" si="1108"/>
        <v>San Joaquin43948</v>
      </c>
      <c r="M10690" s="9">
        <f t="shared" si="1106"/>
        <v>578</v>
      </c>
      <c r="N10690" t="str">
        <f t="shared" si="1109"/>
        <v>San Joaquin</v>
      </c>
      <c r="O10690" s="1">
        <f t="shared" si="1110"/>
        <v>43948</v>
      </c>
      <c r="P10690">
        <f>+VLOOKUP($N10690,[1]Hoja3!$A$4:$E$349,2,0)</f>
        <v>13</v>
      </c>
      <c r="Q10690">
        <f>+VLOOKUP($N10690,[1]Hoja3!$A$4:$E$349,3,0)</f>
        <v>13129</v>
      </c>
      <c r="R10690" t="str">
        <f>+VLOOKUP($N10690,[1]Hoja3!$A$4:$E$349,4,0)</f>
        <v>Metropolitana</v>
      </c>
      <c r="S10690" t="str">
        <f t="shared" si="1111"/>
        <v>San Joaquin43948578</v>
      </c>
    </row>
    <row r="10691" spans="11:19" x14ac:dyDescent="0.3">
      <c r="K10691">
        <f t="shared" si="1107"/>
        <v>0</v>
      </c>
      <c r="L10691" t="str">
        <f t="shared" si="1108"/>
        <v>San Joaquin43948</v>
      </c>
      <c r="M10691" s="9">
        <f t="shared" si="1106"/>
        <v>579</v>
      </c>
      <c r="N10691" t="str">
        <f t="shared" si="1109"/>
        <v>San Joaquin</v>
      </c>
      <c r="O10691" s="1">
        <f t="shared" si="1110"/>
        <v>43948</v>
      </c>
      <c r="P10691">
        <f>+VLOOKUP($N10691,[1]Hoja3!$A$4:$E$349,2,0)</f>
        <v>13</v>
      </c>
      <c r="Q10691">
        <f>+VLOOKUP($N10691,[1]Hoja3!$A$4:$E$349,3,0)</f>
        <v>13129</v>
      </c>
      <c r="R10691" t="str">
        <f>+VLOOKUP($N10691,[1]Hoja3!$A$4:$E$349,4,0)</f>
        <v>Metropolitana</v>
      </c>
      <c r="S10691" t="str">
        <f t="shared" si="1111"/>
        <v>San Joaquin43948579</v>
      </c>
    </row>
    <row r="10692" spans="11:19" x14ac:dyDescent="0.3">
      <c r="K10692">
        <f t="shared" si="1107"/>
        <v>0</v>
      </c>
      <c r="L10692" t="str">
        <f t="shared" si="1108"/>
        <v>San Joaquin43948</v>
      </c>
      <c r="M10692" s="9">
        <f t="shared" si="1106"/>
        <v>580</v>
      </c>
      <c r="N10692" t="str">
        <f t="shared" si="1109"/>
        <v>San Joaquin</v>
      </c>
      <c r="O10692" s="1">
        <f t="shared" si="1110"/>
        <v>43948</v>
      </c>
      <c r="P10692">
        <f>+VLOOKUP($N10692,[1]Hoja3!$A$4:$E$349,2,0)</f>
        <v>13</v>
      </c>
      <c r="Q10692">
        <f>+VLOOKUP($N10692,[1]Hoja3!$A$4:$E$349,3,0)</f>
        <v>13129</v>
      </c>
      <c r="R10692" t="str">
        <f>+VLOOKUP($N10692,[1]Hoja3!$A$4:$E$349,4,0)</f>
        <v>Metropolitana</v>
      </c>
      <c r="S10692" t="str">
        <f t="shared" si="1111"/>
        <v>San Joaquin43948580</v>
      </c>
    </row>
    <row r="10693" spans="11:19" x14ac:dyDescent="0.3">
      <c r="K10693">
        <f t="shared" si="1107"/>
        <v>0</v>
      </c>
      <c r="L10693" t="str">
        <f t="shared" si="1108"/>
        <v>San Joaquin43948</v>
      </c>
      <c r="M10693" s="9">
        <f t="shared" si="1106"/>
        <v>581</v>
      </c>
      <c r="N10693" t="str">
        <f t="shared" si="1109"/>
        <v>San Joaquin</v>
      </c>
      <c r="O10693" s="1">
        <f t="shared" si="1110"/>
        <v>43948</v>
      </c>
      <c r="P10693">
        <f>+VLOOKUP($N10693,[1]Hoja3!$A$4:$E$349,2,0)</f>
        <v>13</v>
      </c>
      <c r="Q10693">
        <f>+VLOOKUP($N10693,[1]Hoja3!$A$4:$E$349,3,0)</f>
        <v>13129</v>
      </c>
      <c r="R10693" t="str">
        <f>+VLOOKUP($N10693,[1]Hoja3!$A$4:$E$349,4,0)</f>
        <v>Metropolitana</v>
      </c>
      <c r="S10693" t="str">
        <f t="shared" si="1111"/>
        <v>San Joaquin43948581</v>
      </c>
    </row>
    <row r="10694" spans="11:19" x14ac:dyDescent="0.3">
      <c r="K10694">
        <f t="shared" si="1107"/>
        <v>0</v>
      </c>
      <c r="L10694" t="str">
        <f t="shared" si="1108"/>
        <v>San Joaquin43948</v>
      </c>
      <c r="M10694" s="9">
        <f t="shared" si="1106"/>
        <v>582</v>
      </c>
      <c r="N10694" t="str">
        <f t="shared" si="1109"/>
        <v>San Joaquin</v>
      </c>
      <c r="O10694" s="1">
        <f t="shared" si="1110"/>
        <v>43948</v>
      </c>
      <c r="P10694">
        <f>+VLOOKUP($N10694,[1]Hoja3!$A$4:$E$349,2,0)</f>
        <v>13</v>
      </c>
      <c r="Q10694">
        <f>+VLOOKUP($N10694,[1]Hoja3!$A$4:$E$349,3,0)</f>
        <v>13129</v>
      </c>
      <c r="R10694" t="str">
        <f>+VLOOKUP($N10694,[1]Hoja3!$A$4:$E$349,4,0)</f>
        <v>Metropolitana</v>
      </c>
      <c r="S10694" t="str">
        <f t="shared" si="1111"/>
        <v>San Joaquin43948582</v>
      </c>
    </row>
    <row r="10695" spans="11:19" x14ac:dyDescent="0.3">
      <c r="K10695">
        <f t="shared" si="1107"/>
        <v>0</v>
      </c>
      <c r="L10695" t="str">
        <f t="shared" si="1108"/>
        <v>San Joaquin43948</v>
      </c>
      <c r="M10695" s="9">
        <f t="shared" si="1106"/>
        <v>583</v>
      </c>
      <c r="N10695" t="str">
        <f t="shared" si="1109"/>
        <v>San Joaquin</v>
      </c>
      <c r="O10695" s="1">
        <f t="shared" si="1110"/>
        <v>43948</v>
      </c>
      <c r="P10695">
        <f>+VLOOKUP($N10695,[1]Hoja3!$A$4:$E$349,2,0)</f>
        <v>13</v>
      </c>
      <c r="Q10695">
        <f>+VLOOKUP($N10695,[1]Hoja3!$A$4:$E$349,3,0)</f>
        <v>13129</v>
      </c>
      <c r="R10695" t="str">
        <f>+VLOOKUP($N10695,[1]Hoja3!$A$4:$E$349,4,0)</f>
        <v>Metropolitana</v>
      </c>
      <c r="S10695" t="str">
        <f t="shared" si="1111"/>
        <v>San Joaquin43948583</v>
      </c>
    </row>
    <row r="10696" spans="11:19" x14ac:dyDescent="0.3">
      <c r="K10696">
        <f t="shared" si="1107"/>
        <v>0</v>
      </c>
      <c r="L10696" t="str">
        <f t="shared" si="1108"/>
        <v>San Joaquin43948</v>
      </c>
      <c r="M10696" s="9">
        <f t="shared" si="1106"/>
        <v>584</v>
      </c>
      <c r="N10696" t="str">
        <f t="shared" si="1109"/>
        <v>San Joaquin</v>
      </c>
      <c r="O10696" s="1">
        <f t="shared" si="1110"/>
        <v>43948</v>
      </c>
      <c r="P10696">
        <f>+VLOOKUP($N10696,[1]Hoja3!$A$4:$E$349,2,0)</f>
        <v>13</v>
      </c>
      <c r="Q10696">
        <f>+VLOOKUP($N10696,[1]Hoja3!$A$4:$E$349,3,0)</f>
        <v>13129</v>
      </c>
      <c r="R10696" t="str">
        <f>+VLOOKUP($N10696,[1]Hoja3!$A$4:$E$349,4,0)</f>
        <v>Metropolitana</v>
      </c>
      <c r="S10696" t="str">
        <f t="shared" si="1111"/>
        <v>San Joaquin43948584</v>
      </c>
    </row>
    <row r="10697" spans="11:19" x14ac:dyDescent="0.3">
      <c r="K10697">
        <f t="shared" si="1107"/>
        <v>0</v>
      </c>
      <c r="L10697" t="str">
        <f t="shared" si="1108"/>
        <v>San Joaquin43948</v>
      </c>
      <c r="M10697" s="9">
        <f t="shared" si="1106"/>
        <v>585</v>
      </c>
      <c r="N10697" t="str">
        <f t="shared" si="1109"/>
        <v>San Joaquin</v>
      </c>
      <c r="O10697" s="1">
        <f t="shared" si="1110"/>
        <v>43948</v>
      </c>
      <c r="P10697">
        <f>+VLOOKUP($N10697,[1]Hoja3!$A$4:$E$349,2,0)</f>
        <v>13</v>
      </c>
      <c r="Q10697">
        <f>+VLOOKUP($N10697,[1]Hoja3!$A$4:$E$349,3,0)</f>
        <v>13129</v>
      </c>
      <c r="R10697" t="str">
        <f>+VLOOKUP($N10697,[1]Hoja3!$A$4:$E$349,4,0)</f>
        <v>Metropolitana</v>
      </c>
      <c r="S10697" t="str">
        <f t="shared" si="1111"/>
        <v>San Joaquin43948585</v>
      </c>
    </row>
    <row r="10698" spans="11:19" x14ac:dyDescent="0.3">
      <c r="K10698">
        <f t="shared" si="1107"/>
        <v>0</v>
      </c>
      <c r="L10698" t="str">
        <f t="shared" si="1108"/>
        <v>San Joaquin43948</v>
      </c>
      <c r="M10698" s="9">
        <f t="shared" si="1106"/>
        <v>586</v>
      </c>
      <c r="N10698" t="str">
        <f t="shared" si="1109"/>
        <v>San Joaquin</v>
      </c>
      <c r="O10698" s="1">
        <f t="shared" si="1110"/>
        <v>43948</v>
      </c>
      <c r="P10698">
        <f>+VLOOKUP($N10698,[1]Hoja3!$A$4:$E$349,2,0)</f>
        <v>13</v>
      </c>
      <c r="Q10698">
        <f>+VLOOKUP($N10698,[1]Hoja3!$A$4:$E$349,3,0)</f>
        <v>13129</v>
      </c>
      <c r="R10698" t="str">
        <f>+VLOOKUP($N10698,[1]Hoja3!$A$4:$E$349,4,0)</f>
        <v>Metropolitana</v>
      </c>
      <c r="S10698" t="str">
        <f t="shared" si="1111"/>
        <v>San Joaquin43948586</v>
      </c>
    </row>
    <row r="10699" spans="11:19" x14ac:dyDescent="0.3">
      <c r="K10699">
        <f t="shared" si="1107"/>
        <v>0</v>
      </c>
      <c r="L10699" t="str">
        <f t="shared" si="1108"/>
        <v>San Joaquin43948</v>
      </c>
      <c r="M10699" s="9">
        <f t="shared" si="1106"/>
        <v>587</v>
      </c>
      <c r="N10699" t="str">
        <f t="shared" si="1109"/>
        <v>San Joaquin</v>
      </c>
      <c r="O10699" s="1">
        <f t="shared" si="1110"/>
        <v>43948</v>
      </c>
      <c r="P10699">
        <f>+VLOOKUP($N10699,[1]Hoja3!$A$4:$E$349,2,0)</f>
        <v>13</v>
      </c>
      <c r="Q10699">
        <f>+VLOOKUP($N10699,[1]Hoja3!$A$4:$E$349,3,0)</f>
        <v>13129</v>
      </c>
      <c r="R10699" t="str">
        <f>+VLOOKUP($N10699,[1]Hoja3!$A$4:$E$349,4,0)</f>
        <v>Metropolitana</v>
      </c>
      <c r="S10699" t="str">
        <f t="shared" si="1111"/>
        <v>San Joaquin43948587</v>
      </c>
    </row>
    <row r="10700" spans="11:19" x14ac:dyDescent="0.3">
      <c r="K10700">
        <f t="shared" si="1107"/>
        <v>0</v>
      </c>
      <c r="L10700" t="str">
        <f t="shared" si="1108"/>
        <v>San Joaquin43948</v>
      </c>
      <c r="M10700" s="9">
        <f t="shared" si="1106"/>
        <v>588</v>
      </c>
      <c r="N10700" t="str">
        <f t="shared" si="1109"/>
        <v>San Joaquin</v>
      </c>
      <c r="O10700" s="1">
        <f t="shared" si="1110"/>
        <v>43948</v>
      </c>
      <c r="P10700">
        <f>+VLOOKUP($N10700,[1]Hoja3!$A$4:$E$349,2,0)</f>
        <v>13</v>
      </c>
      <c r="Q10700">
        <f>+VLOOKUP($N10700,[1]Hoja3!$A$4:$E$349,3,0)</f>
        <v>13129</v>
      </c>
      <c r="R10700" t="str">
        <f>+VLOOKUP($N10700,[1]Hoja3!$A$4:$E$349,4,0)</f>
        <v>Metropolitana</v>
      </c>
      <c r="S10700" t="str">
        <f t="shared" si="1111"/>
        <v>San Joaquin43948588</v>
      </c>
    </row>
    <row r="10701" spans="11:19" x14ac:dyDescent="0.3">
      <c r="K10701">
        <f t="shared" si="1107"/>
        <v>0</v>
      </c>
      <c r="L10701" t="str">
        <f t="shared" si="1108"/>
        <v>San Joaquin43948</v>
      </c>
      <c r="M10701" s="9">
        <f t="shared" si="1106"/>
        <v>589</v>
      </c>
      <c r="N10701" t="str">
        <f t="shared" si="1109"/>
        <v>San Joaquin</v>
      </c>
      <c r="O10701" s="1">
        <f t="shared" si="1110"/>
        <v>43948</v>
      </c>
      <c r="P10701">
        <f>+VLOOKUP($N10701,[1]Hoja3!$A$4:$E$349,2,0)</f>
        <v>13</v>
      </c>
      <c r="Q10701">
        <f>+VLOOKUP($N10701,[1]Hoja3!$A$4:$E$349,3,0)</f>
        <v>13129</v>
      </c>
      <c r="R10701" t="str">
        <f>+VLOOKUP($N10701,[1]Hoja3!$A$4:$E$349,4,0)</f>
        <v>Metropolitana</v>
      </c>
      <c r="S10701" t="str">
        <f t="shared" si="1111"/>
        <v>San Joaquin43948589</v>
      </c>
    </row>
    <row r="10702" spans="11:19" x14ac:dyDescent="0.3">
      <c r="K10702">
        <f t="shared" si="1107"/>
        <v>0</v>
      </c>
      <c r="L10702" t="str">
        <f t="shared" si="1108"/>
        <v>San Joaquin43948</v>
      </c>
      <c r="M10702" s="9">
        <f t="shared" si="1106"/>
        <v>590</v>
      </c>
      <c r="N10702" t="str">
        <f t="shared" si="1109"/>
        <v>San Joaquin</v>
      </c>
      <c r="O10702" s="1">
        <f t="shared" si="1110"/>
        <v>43948</v>
      </c>
      <c r="P10702">
        <f>+VLOOKUP($N10702,[1]Hoja3!$A$4:$E$349,2,0)</f>
        <v>13</v>
      </c>
      <c r="Q10702">
        <f>+VLOOKUP($N10702,[1]Hoja3!$A$4:$E$349,3,0)</f>
        <v>13129</v>
      </c>
      <c r="R10702" t="str">
        <f>+VLOOKUP($N10702,[1]Hoja3!$A$4:$E$349,4,0)</f>
        <v>Metropolitana</v>
      </c>
      <c r="S10702" t="str">
        <f t="shared" si="1111"/>
        <v>San Joaquin43948590</v>
      </c>
    </row>
    <row r="10703" spans="11:19" x14ac:dyDescent="0.3">
      <c r="K10703">
        <f t="shared" si="1107"/>
        <v>0</v>
      </c>
      <c r="L10703" t="str">
        <f t="shared" si="1108"/>
        <v>San Joaquin43948</v>
      </c>
      <c r="M10703" s="9">
        <f t="shared" si="1106"/>
        <v>591</v>
      </c>
      <c r="N10703" t="str">
        <f t="shared" si="1109"/>
        <v>San Joaquin</v>
      </c>
      <c r="O10703" s="1">
        <f t="shared" si="1110"/>
        <v>43948</v>
      </c>
      <c r="P10703">
        <f>+VLOOKUP($N10703,[1]Hoja3!$A$4:$E$349,2,0)</f>
        <v>13</v>
      </c>
      <c r="Q10703">
        <f>+VLOOKUP($N10703,[1]Hoja3!$A$4:$E$349,3,0)</f>
        <v>13129</v>
      </c>
      <c r="R10703" t="str">
        <f>+VLOOKUP($N10703,[1]Hoja3!$A$4:$E$349,4,0)</f>
        <v>Metropolitana</v>
      </c>
      <c r="S10703" t="str">
        <f t="shared" si="1111"/>
        <v>San Joaquin43948591</v>
      </c>
    </row>
    <row r="10704" spans="11:19" x14ac:dyDescent="0.3">
      <c r="K10704">
        <f t="shared" si="1107"/>
        <v>0</v>
      </c>
      <c r="L10704" t="str">
        <f t="shared" si="1108"/>
        <v>San Joaquin43948</v>
      </c>
      <c r="M10704" s="9">
        <f t="shared" si="1106"/>
        <v>592</v>
      </c>
      <c r="N10704" t="str">
        <f t="shared" si="1109"/>
        <v>San Joaquin</v>
      </c>
      <c r="O10704" s="1">
        <f t="shared" si="1110"/>
        <v>43948</v>
      </c>
      <c r="P10704">
        <f>+VLOOKUP($N10704,[1]Hoja3!$A$4:$E$349,2,0)</f>
        <v>13</v>
      </c>
      <c r="Q10704">
        <f>+VLOOKUP($N10704,[1]Hoja3!$A$4:$E$349,3,0)</f>
        <v>13129</v>
      </c>
      <c r="R10704" t="str">
        <f>+VLOOKUP($N10704,[1]Hoja3!$A$4:$E$349,4,0)</f>
        <v>Metropolitana</v>
      </c>
      <c r="S10704" t="str">
        <f t="shared" si="1111"/>
        <v>San Joaquin43948592</v>
      </c>
    </row>
    <row r="10705" spans="11:19" x14ac:dyDescent="0.3">
      <c r="K10705">
        <f t="shared" si="1107"/>
        <v>0</v>
      </c>
      <c r="L10705" t="str">
        <f t="shared" si="1108"/>
        <v>San Joaquin43948</v>
      </c>
      <c r="M10705" s="9">
        <f t="shared" si="1106"/>
        <v>593</v>
      </c>
      <c r="N10705" t="str">
        <f t="shared" si="1109"/>
        <v>San Joaquin</v>
      </c>
      <c r="O10705" s="1">
        <f t="shared" si="1110"/>
        <v>43948</v>
      </c>
      <c r="P10705">
        <f>+VLOOKUP($N10705,[1]Hoja3!$A$4:$E$349,2,0)</f>
        <v>13</v>
      </c>
      <c r="Q10705">
        <f>+VLOOKUP($N10705,[1]Hoja3!$A$4:$E$349,3,0)</f>
        <v>13129</v>
      </c>
      <c r="R10705" t="str">
        <f>+VLOOKUP($N10705,[1]Hoja3!$A$4:$E$349,4,0)</f>
        <v>Metropolitana</v>
      </c>
      <c r="S10705" t="str">
        <f t="shared" si="1111"/>
        <v>San Joaquin43948593</v>
      </c>
    </row>
    <row r="10706" spans="11:19" x14ac:dyDescent="0.3">
      <c r="K10706">
        <f t="shared" si="1107"/>
        <v>0</v>
      </c>
      <c r="L10706" t="str">
        <f t="shared" si="1108"/>
        <v>San Joaquin43948</v>
      </c>
      <c r="M10706" s="9">
        <f t="shared" si="1106"/>
        <v>594</v>
      </c>
      <c r="N10706" t="str">
        <f t="shared" si="1109"/>
        <v>San Joaquin</v>
      </c>
      <c r="O10706" s="1">
        <f t="shared" si="1110"/>
        <v>43948</v>
      </c>
      <c r="P10706">
        <f>+VLOOKUP($N10706,[1]Hoja3!$A$4:$E$349,2,0)</f>
        <v>13</v>
      </c>
      <c r="Q10706">
        <f>+VLOOKUP($N10706,[1]Hoja3!$A$4:$E$349,3,0)</f>
        <v>13129</v>
      </c>
      <c r="R10706" t="str">
        <f>+VLOOKUP($N10706,[1]Hoja3!$A$4:$E$349,4,0)</f>
        <v>Metropolitana</v>
      </c>
      <c r="S10706" t="str">
        <f t="shared" si="1111"/>
        <v>San Joaquin43948594</v>
      </c>
    </row>
    <row r="10707" spans="11:19" x14ac:dyDescent="0.3">
      <c r="K10707">
        <f t="shared" si="1107"/>
        <v>0</v>
      </c>
      <c r="L10707" t="str">
        <f t="shared" si="1108"/>
        <v>San Joaquin43948</v>
      </c>
      <c r="M10707" s="9">
        <f t="shared" si="1106"/>
        <v>595</v>
      </c>
      <c r="N10707" t="str">
        <f t="shared" si="1109"/>
        <v>San Joaquin</v>
      </c>
      <c r="O10707" s="1">
        <f t="shared" si="1110"/>
        <v>43948</v>
      </c>
      <c r="P10707">
        <f>+VLOOKUP($N10707,[1]Hoja3!$A$4:$E$349,2,0)</f>
        <v>13</v>
      </c>
      <c r="Q10707">
        <f>+VLOOKUP($N10707,[1]Hoja3!$A$4:$E$349,3,0)</f>
        <v>13129</v>
      </c>
      <c r="R10707" t="str">
        <f>+VLOOKUP($N10707,[1]Hoja3!$A$4:$E$349,4,0)</f>
        <v>Metropolitana</v>
      </c>
      <c r="S10707" t="str">
        <f t="shared" si="1111"/>
        <v>San Joaquin43948595</v>
      </c>
    </row>
    <row r="10708" spans="11:19" x14ac:dyDescent="0.3">
      <c r="K10708">
        <f t="shared" si="1107"/>
        <v>0</v>
      </c>
      <c r="L10708" t="str">
        <f t="shared" si="1108"/>
        <v>San Joaquin43948</v>
      </c>
      <c r="M10708" s="9">
        <f t="shared" si="1106"/>
        <v>596</v>
      </c>
      <c r="N10708" t="str">
        <f t="shared" si="1109"/>
        <v>San Joaquin</v>
      </c>
      <c r="O10708" s="1">
        <f t="shared" si="1110"/>
        <v>43948</v>
      </c>
      <c r="P10708">
        <f>+VLOOKUP($N10708,[1]Hoja3!$A$4:$E$349,2,0)</f>
        <v>13</v>
      </c>
      <c r="Q10708">
        <f>+VLOOKUP($N10708,[1]Hoja3!$A$4:$E$349,3,0)</f>
        <v>13129</v>
      </c>
      <c r="R10708" t="str">
        <f>+VLOOKUP($N10708,[1]Hoja3!$A$4:$E$349,4,0)</f>
        <v>Metropolitana</v>
      </c>
      <c r="S10708" t="str">
        <f t="shared" si="1111"/>
        <v>San Joaquin43948596</v>
      </c>
    </row>
    <row r="10709" spans="11:19" x14ac:dyDescent="0.3">
      <c r="K10709">
        <f t="shared" si="1107"/>
        <v>0</v>
      </c>
      <c r="L10709" t="str">
        <f t="shared" si="1108"/>
        <v>San Joaquin43948</v>
      </c>
      <c r="M10709" s="9">
        <f t="shared" si="1106"/>
        <v>597</v>
      </c>
      <c r="N10709" t="str">
        <f t="shared" si="1109"/>
        <v>San Joaquin</v>
      </c>
      <c r="O10709" s="1">
        <f t="shared" si="1110"/>
        <v>43948</v>
      </c>
      <c r="P10709">
        <f>+VLOOKUP($N10709,[1]Hoja3!$A$4:$E$349,2,0)</f>
        <v>13</v>
      </c>
      <c r="Q10709">
        <f>+VLOOKUP($N10709,[1]Hoja3!$A$4:$E$349,3,0)</f>
        <v>13129</v>
      </c>
      <c r="R10709" t="str">
        <f>+VLOOKUP($N10709,[1]Hoja3!$A$4:$E$349,4,0)</f>
        <v>Metropolitana</v>
      </c>
      <c r="S10709" t="str">
        <f t="shared" si="1111"/>
        <v>San Joaquin43948597</v>
      </c>
    </row>
    <row r="10710" spans="11:19" x14ac:dyDescent="0.3">
      <c r="K10710">
        <f t="shared" si="1107"/>
        <v>0</v>
      </c>
      <c r="L10710" t="str">
        <f t="shared" si="1108"/>
        <v>San Joaquin43948</v>
      </c>
      <c r="M10710" s="9">
        <f t="shared" si="1106"/>
        <v>598</v>
      </c>
      <c r="N10710" t="str">
        <f t="shared" si="1109"/>
        <v>San Joaquin</v>
      </c>
      <c r="O10710" s="1">
        <f t="shared" si="1110"/>
        <v>43948</v>
      </c>
      <c r="P10710">
        <f>+VLOOKUP($N10710,[1]Hoja3!$A$4:$E$349,2,0)</f>
        <v>13</v>
      </c>
      <c r="Q10710">
        <f>+VLOOKUP($N10710,[1]Hoja3!$A$4:$E$349,3,0)</f>
        <v>13129</v>
      </c>
      <c r="R10710" t="str">
        <f>+VLOOKUP($N10710,[1]Hoja3!$A$4:$E$349,4,0)</f>
        <v>Metropolitana</v>
      </c>
      <c r="S10710" t="str">
        <f t="shared" si="1111"/>
        <v>San Joaquin43948598</v>
      </c>
    </row>
    <row r="10711" spans="11:19" x14ac:dyDescent="0.3">
      <c r="K10711">
        <f t="shared" si="1107"/>
        <v>0</v>
      </c>
      <c r="L10711" t="str">
        <f t="shared" si="1108"/>
        <v>San Joaquin43948</v>
      </c>
      <c r="M10711" s="9">
        <f t="shared" si="1106"/>
        <v>599</v>
      </c>
      <c r="N10711" t="str">
        <f t="shared" si="1109"/>
        <v>San Joaquin</v>
      </c>
      <c r="O10711" s="1">
        <f t="shared" si="1110"/>
        <v>43948</v>
      </c>
      <c r="P10711">
        <f>+VLOOKUP($N10711,[1]Hoja3!$A$4:$E$349,2,0)</f>
        <v>13</v>
      </c>
      <c r="Q10711">
        <f>+VLOOKUP($N10711,[1]Hoja3!$A$4:$E$349,3,0)</f>
        <v>13129</v>
      </c>
      <c r="R10711" t="str">
        <f>+VLOOKUP($N10711,[1]Hoja3!$A$4:$E$349,4,0)</f>
        <v>Metropolitana</v>
      </c>
      <c r="S10711" t="str">
        <f t="shared" si="1111"/>
        <v>San Joaquin43948599</v>
      </c>
    </row>
    <row r="10712" spans="11:19" x14ac:dyDescent="0.3">
      <c r="K10712">
        <f t="shared" si="1107"/>
        <v>0</v>
      </c>
      <c r="L10712" t="str">
        <f t="shared" si="1108"/>
        <v>San Joaquin43948</v>
      </c>
      <c r="M10712" s="9">
        <f t="shared" si="1106"/>
        <v>600</v>
      </c>
      <c r="N10712" t="str">
        <f t="shared" si="1109"/>
        <v>San Joaquin</v>
      </c>
      <c r="O10712" s="1">
        <f t="shared" si="1110"/>
        <v>43948</v>
      </c>
      <c r="P10712">
        <f>+VLOOKUP($N10712,[1]Hoja3!$A$4:$E$349,2,0)</f>
        <v>13</v>
      </c>
      <c r="Q10712">
        <f>+VLOOKUP($N10712,[1]Hoja3!$A$4:$E$349,3,0)</f>
        <v>13129</v>
      </c>
      <c r="R10712" t="str">
        <f>+VLOOKUP($N10712,[1]Hoja3!$A$4:$E$349,4,0)</f>
        <v>Metropolitana</v>
      </c>
      <c r="S10712" t="str">
        <f t="shared" si="1111"/>
        <v>San Joaquin43948600</v>
      </c>
    </row>
    <row r="10713" spans="11:19" x14ac:dyDescent="0.3">
      <c r="K10713">
        <f t="shared" si="1107"/>
        <v>0</v>
      </c>
      <c r="L10713" t="str">
        <f t="shared" si="1108"/>
        <v>San Joaquin43948</v>
      </c>
      <c r="M10713" s="9">
        <f t="shared" si="1106"/>
        <v>601</v>
      </c>
      <c r="N10713" t="str">
        <f t="shared" si="1109"/>
        <v>San Joaquin</v>
      </c>
      <c r="O10713" s="1">
        <f t="shared" si="1110"/>
        <v>43948</v>
      </c>
      <c r="P10713">
        <f>+VLOOKUP($N10713,[1]Hoja3!$A$4:$E$349,2,0)</f>
        <v>13</v>
      </c>
      <c r="Q10713">
        <f>+VLOOKUP($N10713,[1]Hoja3!$A$4:$E$349,3,0)</f>
        <v>13129</v>
      </c>
      <c r="R10713" t="str">
        <f>+VLOOKUP($N10713,[1]Hoja3!$A$4:$E$349,4,0)</f>
        <v>Metropolitana</v>
      </c>
      <c r="S10713" t="str">
        <f t="shared" si="1111"/>
        <v>San Joaquin43948601</v>
      </c>
    </row>
    <row r="10714" spans="11:19" x14ac:dyDescent="0.3">
      <c r="K10714">
        <f t="shared" si="1107"/>
        <v>0</v>
      </c>
      <c r="L10714" t="str">
        <f t="shared" si="1108"/>
        <v>San Joaquin43948</v>
      </c>
      <c r="M10714" s="9">
        <f t="shared" si="1106"/>
        <v>602</v>
      </c>
      <c r="N10714" t="str">
        <f t="shared" si="1109"/>
        <v>San Joaquin</v>
      </c>
      <c r="O10714" s="1">
        <f t="shared" si="1110"/>
        <v>43948</v>
      </c>
      <c r="P10714">
        <f>+VLOOKUP($N10714,[1]Hoja3!$A$4:$E$349,2,0)</f>
        <v>13</v>
      </c>
      <c r="Q10714">
        <f>+VLOOKUP($N10714,[1]Hoja3!$A$4:$E$349,3,0)</f>
        <v>13129</v>
      </c>
      <c r="R10714" t="str">
        <f>+VLOOKUP($N10714,[1]Hoja3!$A$4:$E$349,4,0)</f>
        <v>Metropolitana</v>
      </c>
      <c r="S10714" t="str">
        <f t="shared" si="1111"/>
        <v>San Joaquin43948602</v>
      </c>
    </row>
    <row r="10715" spans="11:19" x14ac:dyDescent="0.3">
      <c r="K10715">
        <f t="shared" si="1107"/>
        <v>0</v>
      </c>
      <c r="L10715" t="str">
        <f t="shared" si="1108"/>
        <v>San Joaquin43948</v>
      </c>
      <c r="M10715" s="9">
        <f t="shared" si="1106"/>
        <v>603</v>
      </c>
      <c r="N10715" t="str">
        <f t="shared" si="1109"/>
        <v>San Joaquin</v>
      </c>
      <c r="O10715" s="1">
        <f t="shared" si="1110"/>
        <v>43948</v>
      </c>
      <c r="P10715">
        <f>+VLOOKUP($N10715,[1]Hoja3!$A$4:$E$349,2,0)</f>
        <v>13</v>
      </c>
      <c r="Q10715">
        <f>+VLOOKUP($N10715,[1]Hoja3!$A$4:$E$349,3,0)</f>
        <v>13129</v>
      </c>
      <c r="R10715" t="str">
        <f>+VLOOKUP($N10715,[1]Hoja3!$A$4:$E$349,4,0)</f>
        <v>Metropolitana</v>
      </c>
      <c r="S10715" t="str">
        <f t="shared" si="1111"/>
        <v>San Joaquin43948603</v>
      </c>
    </row>
    <row r="10716" spans="11:19" x14ac:dyDescent="0.3">
      <c r="K10716">
        <f t="shared" si="1107"/>
        <v>0</v>
      </c>
      <c r="L10716" t="str">
        <f t="shared" si="1108"/>
        <v>San Joaquin43948</v>
      </c>
      <c r="M10716" s="9">
        <f t="shared" si="1106"/>
        <v>604</v>
      </c>
      <c r="N10716" t="str">
        <f t="shared" si="1109"/>
        <v>San Joaquin</v>
      </c>
      <c r="O10716" s="1">
        <f t="shared" si="1110"/>
        <v>43948</v>
      </c>
      <c r="P10716">
        <f>+VLOOKUP($N10716,[1]Hoja3!$A$4:$E$349,2,0)</f>
        <v>13</v>
      </c>
      <c r="Q10716">
        <f>+VLOOKUP($N10716,[1]Hoja3!$A$4:$E$349,3,0)</f>
        <v>13129</v>
      </c>
      <c r="R10716" t="str">
        <f>+VLOOKUP($N10716,[1]Hoja3!$A$4:$E$349,4,0)</f>
        <v>Metropolitana</v>
      </c>
      <c r="S10716" t="str">
        <f t="shared" si="1111"/>
        <v>San Joaquin43948604</v>
      </c>
    </row>
    <row r="10717" spans="11:19" x14ac:dyDescent="0.3">
      <c r="K10717">
        <f t="shared" si="1107"/>
        <v>0</v>
      </c>
      <c r="L10717" t="str">
        <f t="shared" si="1108"/>
        <v>San Joaquin43948</v>
      </c>
      <c r="M10717" s="9">
        <f t="shared" si="1106"/>
        <v>605</v>
      </c>
      <c r="N10717" t="str">
        <f t="shared" si="1109"/>
        <v>San Joaquin</v>
      </c>
      <c r="O10717" s="1">
        <f t="shared" si="1110"/>
        <v>43948</v>
      </c>
      <c r="P10717">
        <f>+VLOOKUP($N10717,[1]Hoja3!$A$4:$E$349,2,0)</f>
        <v>13</v>
      </c>
      <c r="Q10717">
        <f>+VLOOKUP($N10717,[1]Hoja3!$A$4:$E$349,3,0)</f>
        <v>13129</v>
      </c>
      <c r="R10717" t="str">
        <f>+VLOOKUP($N10717,[1]Hoja3!$A$4:$E$349,4,0)</f>
        <v>Metropolitana</v>
      </c>
      <c r="S10717" t="str">
        <f t="shared" si="1111"/>
        <v>San Joaquin43948605</v>
      </c>
    </row>
    <row r="10718" spans="11:19" x14ac:dyDescent="0.3">
      <c r="K10718">
        <f t="shared" si="1107"/>
        <v>0</v>
      </c>
      <c r="L10718" t="str">
        <f t="shared" si="1108"/>
        <v>San Joaquin43948</v>
      </c>
      <c r="M10718" s="9">
        <f t="shared" ref="M10718:M10781" si="1112">+M10717+1</f>
        <v>606</v>
      </c>
      <c r="N10718" t="str">
        <f t="shared" si="1109"/>
        <v>San Joaquin</v>
      </c>
      <c r="O10718" s="1">
        <f t="shared" si="1110"/>
        <v>43948</v>
      </c>
      <c r="P10718">
        <f>+VLOOKUP($N10718,[1]Hoja3!$A$4:$E$349,2,0)</f>
        <v>13</v>
      </c>
      <c r="Q10718">
        <f>+VLOOKUP($N10718,[1]Hoja3!$A$4:$E$349,3,0)</f>
        <v>13129</v>
      </c>
      <c r="R10718" t="str">
        <f>+VLOOKUP($N10718,[1]Hoja3!$A$4:$E$349,4,0)</f>
        <v>Metropolitana</v>
      </c>
      <c r="S10718" t="str">
        <f t="shared" si="1111"/>
        <v>San Joaquin43948606</v>
      </c>
    </row>
    <row r="10719" spans="11:19" x14ac:dyDescent="0.3">
      <c r="K10719">
        <f t="shared" si="1107"/>
        <v>0</v>
      </c>
      <c r="L10719" t="str">
        <f t="shared" si="1108"/>
        <v>San Joaquin43948</v>
      </c>
      <c r="M10719" s="9">
        <f t="shared" si="1112"/>
        <v>607</v>
      </c>
      <c r="N10719" t="str">
        <f t="shared" si="1109"/>
        <v>San Joaquin</v>
      </c>
      <c r="O10719" s="1">
        <f t="shared" si="1110"/>
        <v>43948</v>
      </c>
      <c r="P10719">
        <f>+VLOOKUP($N10719,[1]Hoja3!$A$4:$E$349,2,0)</f>
        <v>13</v>
      </c>
      <c r="Q10719">
        <f>+VLOOKUP($N10719,[1]Hoja3!$A$4:$E$349,3,0)</f>
        <v>13129</v>
      </c>
      <c r="R10719" t="str">
        <f>+VLOOKUP($N10719,[1]Hoja3!$A$4:$E$349,4,0)</f>
        <v>Metropolitana</v>
      </c>
      <c r="S10719" t="str">
        <f t="shared" si="1111"/>
        <v>San Joaquin43948607</v>
      </c>
    </row>
    <row r="10720" spans="11:19" x14ac:dyDescent="0.3">
      <c r="K10720">
        <f t="shared" si="1107"/>
        <v>0</v>
      </c>
      <c r="L10720" t="str">
        <f t="shared" si="1108"/>
        <v>San Joaquin43948</v>
      </c>
      <c r="M10720" s="9">
        <f t="shared" si="1112"/>
        <v>608</v>
      </c>
      <c r="N10720" t="str">
        <f t="shared" si="1109"/>
        <v>San Joaquin</v>
      </c>
      <c r="O10720" s="1">
        <f t="shared" si="1110"/>
        <v>43948</v>
      </c>
      <c r="P10720">
        <f>+VLOOKUP($N10720,[1]Hoja3!$A$4:$E$349,2,0)</f>
        <v>13</v>
      </c>
      <c r="Q10720">
        <f>+VLOOKUP($N10720,[1]Hoja3!$A$4:$E$349,3,0)</f>
        <v>13129</v>
      </c>
      <c r="R10720" t="str">
        <f>+VLOOKUP($N10720,[1]Hoja3!$A$4:$E$349,4,0)</f>
        <v>Metropolitana</v>
      </c>
      <c r="S10720" t="str">
        <f t="shared" si="1111"/>
        <v>San Joaquin43948608</v>
      </c>
    </row>
    <row r="10721" spans="11:19" x14ac:dyDescent="0.3">
      <c r="K10721">
        <f t="shared" si="1107"/>
        <v>0</v>
      </c>
      <c r="L10721" t="str">
        <f t="shared" si="1108"/>
        <v>San Joaquin43948</v>
      </c>
      <c r="M10721" s="9">
        <f t="shared" si="1112"/>
        <v>609</v>
      </c>
      <c r="N10721" t="str">
        <f t="shared" si="1109"/>
        <v>San Joaquin</v>
      </c>
      <c r="O10721" s="1">
        <f t="shared" si="1110"/>
        <v>43948</v>
      </c>
      <c r="P10721">
        <f>+VLOOKUP($N10721,[1]Hoja3!$A$4:$E$349,2,0)</f>
        <v>13</v>
      </c>
      <c r="Q10721">
        <f>+VLOOKUP($N10721,[1]Hoja3!$A$4:$E$349,3,0)</f>
        <v>13129</v>
      </c>
      <c r="R10721" t="str">
        <f>+VLOOKUP($N10721,[1]Hoja3!$A$4:$E$349,4,0)</f>
        <v>Metropolitana</v>
      </c>
      <c r="S10721" t="str">
        <f t="shared" si="1111"/>
        <v>San Joaquin43948609</v>
      </c>
    </row>
    <row r="10722" spans="11:19" x14ac:dyDescent="0.3">
      <c r="K10722">
        <f t="shared" si="1107"/>
        <v>0</v>
      </c>
      <c r="L10722" t="str">
        <f t="shared" si="1108"/>
        <v>San Joaquin43948</v>
      </c>
      <c r="M10722" s="9">
        <f t="shared" si="1112"/>
        <v>610</v>
      </c>
      <c r="N10722" t="str">
        <f t="shared" si="1109"/>
        <v>San Joaquin</v>
      </c>
      <c r="O10722" s="1">
        <f t="shared" si="1110"/>
        <v>43948</v>
      </c>
      <c r="P10722">
        <f>+VLOOKUP($N10722,[1]Hoja3!$A$4:$E$349,2,0)</f>
        <v>13</v>
      </c>
      <c r="Q10722">
        <f>+VLOOKUP($N10722,[1]Hoja3!$A$4:$E$349,3,0)</f>
        <v>13129</v>
      </c>
      <c r="R10722" t="str">
        <f>+VLOOKUP($N10722,[1]Hoja3!$A$4:$E$349,4,0)</f>
        <v>Metropolitana</v>
      </c>
      <c r="S10722" t="str">
        <f t="shared" si="1111"/>
        <v>San Joaquin43948610</v>
      </c>
    </row>
    <row r="10723" spans="11:19" x14ac:dyDescent="0.3">
      <c r="K10723">
        <f t="shared" si="1107"/>
        <v>0</v>
      </c>
      <c r="L10723" t="str">
        <f t="shared" si="1108"/>
        <v>San Joaquin43948</v>
      </c>
      <c r="M10723" s="9">
        <f t="shared" si="1112"/>
        <v>611</v>
      </c>
      <c r="N10723" t="str">
        <f t="shared" si="1109"/>
        <v>San Joaquin</v>
      </c>
      <c r="O10723" s="1">
        <f t="shared" si="1110"/>
        <v>43948</v>
      </c>
      <c r="P10723">
        <f>+VLOOKUP($N10723,[1]Hoja3!$A$4:$E$349,2,0)</f>
        <v>13</v>
      </c>
      <c r="Q10723">
        <f>+VLOOKUP($N10723,[1]Hoja3!$A$4:$E$349,3,0)</f>
        <v>13129</v>
      </c>
      <c r="R10723" t="str">
        <f>+VLOOKUP($N10723,[1]Hoja3!$A$4:$E$349,4,0)</f>
        <v>Metropolitana</v>
      </c>
      <c r="S10723" t="str">
        <f t="shared" si="1111"/>
        <v>San Joaquin43948611</v>
      </c>
    </row>
    <row r="10724" spans="11:19" x14ac:dyDescent="0.3">
      <c r="K10724">
        <f t="shared" si="1107"/>
        <v>0</v>
      </c>
      <c r="L10724" t="str">
        <f t="shared" si="1108"/>
        <v>San Joaquin43948</v>
      </c>
      <c r="M10724" s="9">
        <f t="shared" si="1112"/>
        <v>612</v>
      </c>
      <c r="N10724" t="str">
        <f t="shared" si="1109"/>
        <v>San Joaquin</v>
      </c>
      <c r="O10724" s="1">
        <f t="shared" si="1110"/>
        <v>43948</v>
      </c>
      <c r="P10724">
        <f>+VLOOKUP($N10724,[1]Hoja3!$A$4:$E$349,2,0)</f>
        <v>13</v>
      </c>
      <c r="Q10724">
        <f>+VLOOKUP($N10724,[1]Hoja3!$A$4:$E$349,3,0)</f>
        <v>13129</v>
      </c>
      <c r="R10724" t="str">
        <f>+VLOOKUP($N10724,[1]Hoja3!$A$4:$E$349,4,0)</f>
        <v>Metropolitana</v>
      </c>
      <c r="S10724" t="str">
        <f t="shared" si="1111"/>
        <v>San Joaquin43948612</v>
      </c>
    </row>
    <row r="10725" spans="11:19" x14ac:dyDescent="0.3">
      <c r="K10725">
        <f t="shared" si="1107"/>
        <v>0</v>
      </c>
      <c r="L10725" t="str">
        <f t="shared" si="1108"/>
        <v>San Joaquin43948</v>
      </c>
      <c r="M10725" s="9">
        <f t="shared" si="1112"/>
        <v>613</v>
      </c>
      <c r="N10725" t="str">
        <f t="shared" si="1109"/>
        <v>San Joaquin</v>
      </c>
      <c r="O10725" s="1">
        <f t="shared" si="1110"/>
        <v>43948</v>
      </c>
      <c r="P10725">
        <f>+VLOOKUP($N10725,[1]Hoja3!$A$4:$E$349,2,0)</f>
        <v>13</v>
      </c>
      <c r="Q10725">
        <f>+VLOOKUP($N10725,[1]Hoja3!$A$4:$E$349,3,0)</f>
        <v>13129</v>
      </c>
      <c r="R10725" t="str">
        <f>+VLOOKUP($N10725,[1]Hoja3!$A$4:$E$349,4,0)</f>
        <v>Metropolitana</v>
      </c>
      <c r="S10725" t="str">
        <f t="shared" si="1111"/>
        <v>San Joaquin43948613</v>
      </c>
    </row>
    <row r="10726" spans="11:19" x14ac:dyDescent="0.3">
      <c r="K10726">
        <f t="shared" si="1107"/>
        <v>0</v>
      </c>
      <c r="L10726" t="str">
        <f t="shared" si="1108"/>
        <v>San Joaquin43948</v>
      </c>
      <c r="M10726" s="9">
        <f t="shared" si="1112"/>
        <v>614</v>
      </c>
      <c r="N10726" t="str">
        <f t="shared" si="1109"/>
        <v>San Joaquin</v>
      </c>
      <c r="O10726" s="1">
        <f t="shared" si="1110"/>
        <v>43948</v>
      </c>
      <c r="P10726">
        <f>+VLOOKUP($N10726,[1]Hoja3!$A$4:$E$349,2,0)</f>
        <v>13</v>
      </c>
      <c r="Q10726">
        <f>+VLOOKUP($N10726,[1]Hoja3!$A$4:$E$349,3,0)</f>
        <v>13129</v>
      </c>
      <c r="R10726" t="str">
        <f>+VLOOKUP($N10726,[1]Hoja3!$A$4:$E$349,4,0)</f>
        <v>Metropolitana</v>
      </c>
      <c r="S10726" t="str">
        <f t="shared" si="1111"/>
        <v>San Joaquin43948614</v>
      </c>
    </row>
    <row r="10727" spans="11:19" x14ac:dyDescent="0.3">
      <c r="K10727">
        <f t="shared" si="1107"/>
        <v>0</v>
      </c>
      <c r="L10727" t="str">
        <f t="shared" si="1108"/>
        <v>San Joaquin43948</v>
      </c>
      <c r="M10727" s="9">
        <f t="shared" si="1112"/>
        <v>615</v>
      </c>
      <c r="N10727" t="str">
        <f t="shared" si="1109"/>
        <v>San Joaquin</v>
      </c>
      <c r="O10727" s="1">
        <f t="shared" si="1110"/>
        <v>43948</v>
      </c>
      <c r="P10727">
        <f>+VLOOKUP($N10727,[1]Hoja3!$A$4:$E$349,2,0)</f>
        <v>13</v>
      </c>
      <c r="Q10727">
        <f>+VLOOKUP($N10727,[1]Hoja3!$A$4:$E$349,3,0)</f>
        <v>13129</v>
      </c>
      <c r="R10727" t="str">
        <f>+VLOOKUP($N10727,[1]Hoja3!$A$4:$E$349,4,0)</f>
        <v>Metropolitana</v>
      </c>
      <c r="S10727" t="str">
        <f t="shared" si="1111"/>
        <v>San Joaquin43948615</v>
      </c>
    </row>
    <row r="10728" spans="11:19" x14ac:dyDescent="0.3">
      <c r="K10728">
        <f t="shared" si="1107"/>
        <v>0</v>
      </c>
      <c r="L10728" t="str">
        <f t="shared" si="1108"/>
        <v>San Joaquin43948</v>
      </c>
      <c r="M10728" s="9">
        <f t="shared" si="1112"/>
        <v>616</v>
      </c>
      <c r="N10728" t="str">
        <f t="shared" si="1109"/>
        <v>San Joaquin</v>
      </c>
      <c r="O10728" s="1">
        <f t="shared" si="1110"/>
        <v>43948</v>
      </c>
      <c r="P10728">
        <f>+VLOOKUP($N10728,[1]Hoja3!$A$4:$E$349,2,0)</f>
        <v>13</v>
      </c>
      <c r="Q10728">
        <f>+VLOOKUP($N10728,[1]Hoja3!$A$4:$E$349,3,0)</f>
        <v>13129</v>
      </c>
      <c r="R10728" t="str">
        <f>+VLOOKUP($N10728,[1]Hoja3!$A$4:$E$349,4,0)</f>
        <v>Metropolitana</v>
      </c>
      <c r="S10728" t="str">
        <f t="shared" si="1111"/>
        <v>San Joaquin43948616</v>
      </c>
    </row>
    <row r="10729" spans="11:19" x14ac:dyDescent="0.3">
      <c r="K10729">
        <f t="shared" si="1107"/>
        <v>0</v>
      </c>
      <c r="L10729" t="str">
        <f t="shared" si="1108"/>
        <v>San Joaquin43948</v>
      </c>
      <c r="M10729" s="9">
        <f t="shared" si="1112"/>
        <v>617</v>
      </c>
      <c r="N10729" t="str">
        <f t="shared" si="1109"/>
        <v>San Joaquin</v>
      </c>
      <c r="O10729" s="1">
        <f t="shared" si="1110"/>
        <v>43948</v>
      </c>
      <c r="P10729">
        <f>+VLOOKUP($N10729,[1]Hoja3!$A$4:$E$349,2,0)</f>
        <v>13</v>
      </c>
      <c r="Q10729">
        <f>+VLOOKUP($N10729,[1]Hoja3!$A$4:$E$349,3,0)</f>
        <v>13129</v>
      </c>
      <c r="R10729" t="str">
        <f>+VLOOKUP($N10729,[1]Hoja3!$A$4:$E$349,4,0)</f>
        <v>Metropolitana</v>
      </c>
      <c r="S10729" t="str">
        <f t="shared" si="1111"/>
        <v>San Joaquin43948617</v>
      </c>
    </row>
    <row r="10730" spans="11:19" x14ac:dyDescent="0.3">
      <c r="K10730">
        <f t="shared" si="1107"/>
        <v>0</v>
      </c>
      <c r="L10730" t="str">
        <f t="shared" si="1108"/>
        <v>San Joaquin43948</v>
      </c>
      <c r="M10730" s="9">
        <f t="shared" si="1112"/>
        <v>618</v>
      </c>
      <c r="N10730" t="str">
        <f t="shared" si="1109"/>
        <v>San Joaquin</v>
      </c>
      <c r="O10730" s="1">
        <f t="shared" si="1110"/>
        <v>43948</v>
      </c>
      <c r="P10730">
        <f>+VLOOKUP($N10730,[1]Hoja3!$A$4:$E$349,2,0)</f>
        <v>13</v>
      </c>
      <c r="Q10730">
        <f>+VLOOKUP($N10730,[1]Hoja3!$A$4:$E$349,3,0)</f>
        <v>13129</v>
      </c>
      <c r="R10730" t="str">
        <f>+VLOOKUP($N10730,[1]Hoja3!$A$4:$E$349,4,0)</f>
        <v>Metropolitana</v>
      </c>
      <c r="S10730" t="str">
        <f t="shared" si="1111"/>
        <v>San Joaquin43948618</v>
      </c>
    </row>
    <row r="10731" spans="11:19" x14ac:dyDescent="0.3">
      <c r="K10731">
        <f t="shared" si="1107"/>
        <v>0</v>
      </c>
      <c r="L10731" t="str">
        <f t="shared" si="1108"/>
        <v>San Joaquin43948</v>
      </c>
      <c r="M10731" s="9">
        <f t="shared" si="1112"/>
        <v>619</v>
      </c>
      <c r="N10731" t="str">
        <f t="shared" si="1109"/>
        <v>San Joaquin</v>
      </c>
      <c r="O10731" s="1">
        <f t="shared" si="1110"/>
        <v>43948</v>
      </c>
      <c r="P10731">
        <f>+VLOOKUP($N10731,[1]Hoja3!$A$4:$E$349,2,0)</f>
        <v>13</v>
      </c>
      <c r="Q10731">
        <f>+VLOOKUP($N10731,[1]Hoja3!$A$4:$E$349,3,0)</f>
        <v>13129</v>
      </c>
      <c r="R10731" t="str">
        <f>+VLOOKUP($N10731,[1]Hoja3!$A$4:$E$349,4,0)</f>
        <v>Metropolitana</v>
      </c>
      <c r="S10731" t="str">
        <f t="shared" si="1111"/>
        <v>San Joaquin43948619</v>
      </c>
    </row>
    <row r="10732" spans="11:19" x14ac:dyDescent="0.3">
      <c r="K10732">
        <f t="shared" si="1107"/>
        <v>0</v>
      </c>
      <c r="L10732" t="str">
        <f t="shared" si="1108"/>
        <v>San Joaquin43948</v>
      </c>
      <c r="M10732" s="9">
        <f t="shared" si="1112"/>
        <v>620</v>
      </c>
      <c r="N10732" t="str">
        <f t="shared" si="1109"/>
        <v>San Joaquin</v>
      </c>
      <c r="O10732" s="1">
        <f t="shared" si="1110"/>
        <v>43948</v>
      </c>
      <c r="P10732">
        <f>+VLOOKUP($N10732,[1]Hoja3!$A$4:$E$349,2,0)</f>
        <v>13</v>
      </c>
      <c r="Q10732">
        <f>+VLOOKUP($N10732,[1]Hoja3!$A$4:$E$349,3,0)</f>
        <v>13129</v>
      </c>
      <c r="R10732" t="str">
        <f>+VLOOKUP($N10732,[1]Hoja3!$A$4:$E$349,4,0)</f>
        <v>Metropolitana</v>
      </c>
      <c r="S10732" t="str">
        <f t="shared" si="1111"/>
        <v>San Joaquin43948620</v>
      </c>
    </row>
    <row r="10733" spans="11:19" x14ac:dyDescent="0.3">
      <c r="K10733">
        <f t="shared" si="1107"/>
        <v>0</v>
      </c>
      <c r="L10733" t="str">
        <f t="shared" si="1108"/>
        <v>San Joaquin43948</v>
      </c>
      <c r="M10733" s="9">
        <f t="shared" si="1112"/>
        <v>621</v>
      </c>
      <c r="N10733" t="str">
        <f t="shared" si="1109"/>
        <v>San Joaquin</v>
      </c>
      <c r="O10733" s="1">
        <f t="shared" si="1110"/>
        <v>43948</v>
      </c>
      <c r="P10733">
        <f>+VLOOKUP($N10733,[1]Hoja3!$A$4:$E$349,2,0)</f>
        <v>13</v>
      </c>
      <c r="Q10733">
        <f>+VLOOKUP($N10733,[1]Hoja3!$A$4:$E$349,3,0)</f>
        <v>13129</v>
      </c>
      <c r="R10733" t="str">
        <f>+VLOOKUP($N10733,[1]Hoja3!$A$4:$E$349,4,0)</f>
        <v>Metropolitana</v>
      </c>
      <c r="S10733" t="str">
        <f t="shared" si="1111"/>
        <v>San Joaquin43948621</v>
      </c>
    </row>
    <row r="10734" spans="11:19" x14ac:dyDescent="0.3">
      <c r="K10734">
        <f t="shared" si="1107"/>
        <v>0</v>
      </c>
      <c r="L10734" t="str">
        <f t="shared" si="1108"/>
        <v>San Joaquin43948</v>
      </c>
      <c r="M10734" s="9">
        <f t="shared" si="1112"/>
        <v>622</v>
      </c>
      <c r="N10734" t="str">
        <f t="shared" si="1109"/>
        <v>San Joaquin</v>
      </c>
      <c r="O10734" s="1">
        <f t="shared" si="1110"/>
        <v>43948</v>
      </c>
      <c r="P10734">
        <f>+VLOOKUP($N10734,[1]Hoja3!$A$4:$E$349,2,0)</f>
        <v>13</v>
      </c>
      <c r="Q10734">
        <f>+VLOOKUP($N10734,[1]Hoja3!$A$4:$E$349,3,0)</f>
        <v>13129</v>
      </c>
      <c r="R10734" t="str">
        <f>+VLOOKUP($N10734,[1]Hoja3!$A$4:$E$349,4,0)</f>
        <v>Metropolitana</v>
      </c>
      <c r="S10734" t="str">
        <f t="shared" si="1111"/>
        <v>San Joaquin43948622</v>
      </c>
    </row>
    <row r="10735" spans="11:19" x14ac:dyDescent="0.3">
      <c r="K10735">
        <f t="shared" si="1107"/>
        <v>0</v>
      </c>
      <c r="L10735" t="str">
        <f t="shared" si="1108"/>
        <v>San Joaquin43948</v>
      </c>
      <c r="M10735" s="9">
        <f t="shared" si="1112"/>
        <v>623</v>
      </c>
      <c r="N10735" t="str">
        <f t="shared" si="1109"/>
        <v>San Joaquin</v>
      </c>
      <c r="O10735" s="1">
        <f t="shared" si="1110"/>
        <v>43948</v>
      </c>
      <c r="P10735">
        <f>+VLOOKUP($N10735,[1]Hoja3!$A$4:$E$349,2,0)</f>
        <v>13</v>
      </c>
      <c r="Q10735">
        <f>+VLOOKUP($N10735,[1]Hoja3!$A$4:$E$349,3,0)</f>
        <v>13129</v>
      </c>
      <c r="R10735" t="str">
        <f>+VLOOKUP($N10735,[1]Hoja3!$A$4:$E$349,4,0)</f>
        <v>Metropolitana</v>
      </c>
      <c r="S10735" t="str">
        <f t="shared" si="1111"/>
        <v>San Joaquin43948623</v>
      </c>
    </row>
    <row r="10736" spans="11:19" x14ac:dyDescent="0.3">
      <c r="K10736">
        <f t="shared" si="1107"/>
        <v>0</v>
      </c>
      <c r="L10736" t="str">
        <f t="shared" si="1108"/>
        <v>San Joaquin43948</v>
      </c>
      <c r="M10736" s="9">
        <f t="shared" si="1112"/>
        <v>624</v>
      </c>
      <c r="N10736" t="str">
        <f t="shared" si="1109"/>
        <v>San Joaquin</v>
      </c>
      <c r="O10736" s="1">
        <f t="shared" si="1110"/>
        <v>43948</v>
      </c>
      <c r="P10736">
        <f>+VLOOKUP($N10736,[1]Hoja3!$A$4:$E$349,2,0)</f>
        <v>13</v>
      </c>
      <c r="Q10736">
        <f>+VLOOKUP($N10736,[1]Hoja3!$A$4:$E$349,3,0)</f>
        <v>13129</v>
      </c>
      <c r="R10736" t="str">
        <f>+VLOOKUP($N10736,[1]Hoja3!$A$4:$E$349,4,0)</f>
        <v>Metropolitana</v>
      </c>
      <c r="S10736" t="str">
        <f t="shared" si="1111"/>
        <v>San Joaquin43948624</v>
      </c>
    </row>
    <row r="10737" spans="11:19" x14ac:dyDescent="0.3">
      <c r="K10737">
        <f t="shared" si="1107"/>
        <v>0</v>
      </c>
      <c r="L10737" t="str">
        <f t="shared" si="1108"/>
        <v>San Joaquin43948</v>
      </c>
      <c r="M10737" s="9">
        <f t="shared" si="1112"/>
        <v>625</v>
      </c>
      <c r="N10737" t="str">
        <f t="shared" si="1109"/>
        <v>San Joaquin</v>
      </c>
      <c r="O10737" s="1">
        <f t="shared" si="1110"/>
        <v>43948</v>
      </c>
      <c r="P10737">
        <f>+VLOOKUP($N10737,[1]Hoja3!$A$4:$E$349,2,0)</f>
        <v>13</v>
      </c>
      <c r="Q10737">
        <f>+VLOOKUP($N10737,[1]Hoja3!$A$4:$E$349,3,0)</f>
        <v>13129</v>
      </c>
      <c r="R10737" t="str">
        <f>+VLOOKUP($N10737,[1]Hoja3!$A$4:$E$349,4,0)</f>
        <v>Metropolitana</v>
      </c>
      <c r="S10737" t="str">
        <f t="shared" si="1111"/>
        <v>San Joaquin43948625</v>
      </c>
    </row>
    <row r="10738" spans="11:19" x14ac:dyDescent="0.3">
      <c r="K10738">
        <f t="shared" si="1107"/>
        <v>0</v>
      </c>
      <c r="L10738" t="str">
        <f t="shared" si="1108"/>
        <v>San Joaquin43948</v>
      </c>
      <c r="M10738" s="9">
        <f t="shared" si="1112"/>
        <v>626</v>
      </c>
      <c r="N10738" t="str">
        <f t="shared" si="1109"/>
        <v>San Joaquin</v>
      </c>
      <c r="O10738" s="1">
        <f t="shared" si="1110"/>
        <v>43948</v>
      </c>
      <c r="P10738">
        <f>+VLOOKUP($N10738,[1]Hoja3!$A$4:$E$349,2,0)</f>
        <v>13</v>
      </c>
      <c r="Q10738">
        <f>+VLOOKUP($N10738,[1]Hoja3!$A$4:$E$349,3,0)</f>
        <v>13129</v>
      </c>
      <c r="R10738" t="str">
        <f>+VLOOKUP($N10738,[1]Hoja3!$A$4:$E$349,4,0)</f>
        <v>Metropolitana</v>
      </c>
      <c r="S10738" t="str">
        <f t="shared" si="1111"/>
        <v>San Joaquin43948626</v>
      </c>
    </row>
    <row r="10739" spans="11:19" x14ac:dyDescent="0.3">
      <c r="K10739">
        <f t="shared" si="1107"/>
        <v>0</v>
      </c>
      <c r="L10739" t="str">
        <f t="shared" si="1108"/>
        <v>San Joaquin43948</v>
      </c>
      <c r="M10739" s="9">
        <f t="shared" si="1112"/>
        <v>627</v>
      </c>
      <c r="N10739" t="str">
        <f t="shared" si="1109"/>
        <v>San Joaquin</v>
      </c>
      <c r="O10739" s="1">
        <f t="shared" si="1110"/>
        <v>43948</v>
      </c>
      <c r="P10739">
        <f>+VLOOKUP($N10739,[1]Hoja3!$A$4:$E$349,2,0)</f>
        <v>13</v>
      </c>
      <c r="Q10739">
        <f>+VLOOKUP($N10739,[1]Hoja3!$A$4:$E$349,3,0)</f>
        <v>13129</v>
      </c>
      <c r="R10739" t="str">
        <f>+VLOOKUP($N10739,[1]Hoja3!$A$4:$E$349,4,0)</f>
        <v>Metropolitana</v>
      </c>
      <c r="S10739" t="str">
        <f t="shared" si="1111"/>
        <v>San Joaquin43948627</v>
      </c>
    </row>
    <row r="10740" spans="11:19" x14ac:dyDescent="0.3">
      <c r="K10740">
        <f t="shared" si="1107"/>
        <v>0</v>
      </c>
      <c r="L10740" t="str">
        <f t="shared" si="1108"/>
        <v>San Joaquin43948</v>
      </c>
      <c r="M10740" s="9">
        <f t="shared" si="1112"/>
        <v>628</v>
      </c>
      <c r="N10740" t="str">
        <f t="shared" si="1109"/>
        <v>San Joaquin</v>
      </c>
      <c r="O10740" s="1">
        <f t="shared" si="1110"/>
        <v>43948</v>
      </c>
      <c r="P10740">
        <f>+VLOOKUP($N10740,[1]Hoja3!$A$4:$E$349,2,0)</f>
        <v>13</v>
      </c>
      <c r="Q10740">
        <f>+VLOOKUP($N10740,[1]Hoja3!$A$4:$E$349,3,0)</f>
        <v>13129</v>
      </c>
      <c r="R10740" t="str">
        <f>+VLOOKUP($N10740,[1]Hoja3!$A$4:$E$349,4,0)</f>
        <v>Metropolitana</v>
      </c>
      <c r="S10740" t="str">
        <f t="shared" si="1111"/>
        <v>San Joaquin43948628</v>
      </c>
    </row>
    <row r="10741" spans="11:19" x14ac:dyDescent="0.3">
      <c r="K10741">
        <f t="shared" si="1107"/>
        <v>0</v>
      </c>
      <c r="L10741" t="str">
        <f t="shared" si="1108"/>
        <v>San Joaquin43948</v>
      </c>
      <c r="M10741" s="9">
        <f t="shared" si="1112"/>
        <v>629</v>
      </c>
      <c r="N10741" t="str">
        <f t="shared" si="1109"/>
        <v>San Joaquin</v>
      </c>
      <c r="O10741" s="1">
        <f t="shared" si="1110"/>
        <v>43948</v>
      </c>
      <c r="P10741">
        <f>+VLOOKUP($N10741,[1]Hoja3!$A$4:$E$349,2,0)</f>
        <v>13</v>
      </c>
      <c r="Q10741">
        <f>+VLOOKUP($N10741,[1]Hoja3!$A$4:$E$349,3,0)</f>
        <v>13129</v>
      </c>
      <c r="R10741" t="str">
        <f>+VLOOKUP($N10741,[1]Hoja3!$A$4:$E$349,4,0)</f>
        <v>Metropolitana</v>
      </c>
      <c r="S10741" t="str">
        <f t="shared" si="1111"/>
        <v>San Joaquin43948629</v>
      </c>
    </row>
    <row r="10742" spans="11:19" x14ac:dyDescent="0.3">
      <c r="K10742">
        <f t="shared" si="1107"/>
        <v>0</v>
      </c>
      <c r="L10742" t="str">
        <f t="shared" si="1108"/>
        <v>San Joaquin43948</v>
      </c>
      <c r="M10742" s="9">
        <f t="shared" si="1112"/>
        <v>630</v>
      </c>
      <c r="N10742" t="str">
        <f t="shared" si="1109"/>
        <v>San Joaquin</v>
      </c>
      <c r="O10742" s="1">
        <f t="shared" si="1110"/>
        <v>43948</v>
      </c>
      <c r="P10742">
        <f>+VLOOKUP($N10742,[1]Hoja3!$A$4:$E$349,2,0)</f>
        <v>13</v>
      </c>
      <c r="Q10742">
        <f>+VLOOKUP($N10742,[1]Hoja3!$A$4:$E$349,3,0)</f>
        <v>13129</v>
      </c>
      <c r="R10742" t="str">
        <f>+VLOOKUP($N10742,[1]Hoja3!$A$4:$E$349,4,0)</f>
        <v>Metropolitana</v>
      </c>
      <c r="S10742" t="str">
        <f t="shared" si="1111"/>
        <v>San Joaquin43948630</v>
      </c>
    </row>
    <row r="10743" spans="11:19" x14ac:dyDescent="0.3">
      <c r="K10743">
        <f t="shared" si="1107"/>
        <v>0</v>
      </c>
      <c r="L10743" t="str">
        <f t="shared" si="1108"/>
        <v>San Joaquin43948</v>
      </c>
      <c r="M10743" s="9">
        <f t="shared" si="1112"/>
        <v>631</v>
      </c>
      <c r="N10743" t="str">
        <f t="shared" si="1109"/>
        <v>San Joaquin</v>
      </c>
      <c r="O10743" s="1">
        <f t="shared" si="1110"/>
        <v>43948</v>
      </c>
      <c r="P10743">
        <f>+VLOOKUP($N10743,[1]Hoja3!$A$4:$E$349,2,0)</f>
        <v>13</v>
      </c>
      <c r="Q10743">
        <f>+VLOOKUP($N10743,[1]Hoja3!$A$4:$E$349,3,0)</f>
        <v>13129</v>
      </c>
      <c r="R10743" t="str">
        <f>+VLOOKUP($N10743,[1]Hoja3!$A$4:$E$349,4,0)</f>
        <v>Metropolitana</v>
      </c>
      <c r="S10743" t="str">
        <f t="shared" si="1111"/>
        <v>San Joaquin43948631</v>
      </c>
    </row>
    <row r="10744" spans="11:19" x14ac:dyDescent="0.3">
      <c r="K10744">
        <f t="shared" si="1107"/>
        <v>0</v>
      </c>
      <c r="L10744" t="str">
        <f t="shared" si="1108"/>
        <v>San Joaquin43948</v>
      </c>
      <c r="M10744" s="9">
        <f t="shared" si="1112"/>
        <v>632</v>
      </c>
      <c r="N10744" t="str">
        <f t="shared" si="1109"/>
        <v>San Joaquin</v>
      </c>
      <c r="O10744" s="1">
        <f t="shared" si="1110"/>
        <v>43948</v>
      </c>
      <c r="P10744">
        <f>+VLOOKUP($N10744,[1]Hoja3!$A$4:$E$349,2,0)</f>
        <v>13</v>
      </c>
      <c r="Q10744">
        <f>+VLOOKUP($N10744,[1]Hoja3!$A$4:$E$349,3,0)</f>
        <v>13129</v>
      </c>
      <c r="R10744" t="str">
        <f>+VLOOKUP($N10744,[1]Hoja3!$A$4:$E$349,4,0)</f>
        <v>Metropolitana</v>
      </c>
      <c r="S10744" t="str">
        <f t="shared" si="1111"/>
        <v>San Joaquin43948632</v>
      </c>
    </row>
    <row r="10745" spans="11:19" x14ac:dyDescent="0.3">
      <c r="K10745">
        <f t="shared" si="1107"/>
        <v>0</v>
      </c>
      <c r="L10745" t="str">
        <f t="shared" si="1108"/>
        <v>San Joaquin43948</v>
      </c>
      <c r="M10745" s="9">
        <f t="shared" si="1112"/>
        <v>633</v>
      </c>
      <c r="N10745" t="str">
        <f t="shared" si="1109"/>
        <v>San Joaquin</v>
      </c>
      <c r="O10745" s="1">
        <f t="shared" si="1110"/>
        <v>43948</v>
      </c>
      <c r="P10745">
        <f>+VLOOKUP($N10745,[1]Hoja3!$A$4:$E$349,2,0)</f>
        <v>13</v>
      </c>
      <c r="Q10745">
        <f>+VLOOKUP($N10745,[1]Hoja3!$A$4:$E$349,3,0)</f>
        <v>13129</v>
      </c>
      <c r="R10745" t="str">
        <f>+VLOOKUP($N10745,[1]Hoja3!$A$4:$E$349,4,0)</f>
        <v>Metropolitana</v>
      </c>
      <c r="S10745" t="str">
        <f t="shared" si="1111"/>
        <v>San Joaquin43948633</v>
      </c>
    </row>
    <row r="10746" spans="11:19" x14ac:dyDescent="0.3">
      <c r="K10746">
        <f t="shared" si="1107"/>
        <v>0</v>
      </c>
      <c r="L10746" t="str">
        <f t="shared" si="1108"/>
        <v>San Joaquin43948</v>
      </c>
      <c r="M10746" s="9">
        <f t="shared" si="1112"/>
        <v>634</v>
      </c>
      <c r="N10746" t="str">
        <f t="shared" si="1109"/>
        <v>San Joaquin</v>
      </c>
      <c r="O10746" s="1">
        <f t="shared" si="1110"/>
        <v>43948</v>
      </c>
      <c r="P10746">
        <f>+VLOOKUP($N10746,[1]Hoja3!$A$4:$E$349,2,0)</f>
        <v>13</v>
      </c>
      <c r="Q10746">
        <f>+VLOOKUP($N10746,[1]Hoja3!$A$4:$E$349,3,0)</f>
        <v>13129</v>
      </c>
      <c r="R10746" t="str">
        <f>+VLOOKUP($N10746,[1]Hoja3!$A$4:$E$349,4,0)</f>
        <v>Metropolitana</v>
      </c>
      <c r="S10746" t="str">
        <f t="shared" si="1111"/>
        <v>San Joaquin43948634</v>
      </c>
    </row>
    <row r="10747" spans="11:19" x14ac:dyDescent="0.3">
      <c r="K10747">
        <f t="shared" si="1107"/>
        <v>0</v>
      </c>
      <c r="L10747" t="str">
        <f t="shared" si="1108"/>
        <v>San Joaquin43948</v>
      </c>
      <c r="M10747" s="9">
        <f t="shared" si="1112"/>
        <v>635</v>
      </c>
      <c r="N10747" t="str">
        <f t="shared" si="1109"/>
        <v>San Joaquin</v>
      </c>
      <c r="O10747" s="1">
        <f t="shared" si="1110"/>
        <v>43948</v>
      </c>
      <c r="P10747">
        <f>+VLOOKUP($N10747,[1]Hoja3!$A$4:$E$349,2,0)</f>
        <v>13</v>
      </c>
      <c r="Q10747">
        <f>+VLOOKUP($N10747,[1]Hoja3!$A$4:$E$349,3,0)</f>
        <v>13129</v>
      </c>
      <c r="R10747" t="str">
        <f>+VLOOKUP($N10747,[1]Hoja3!$A$4:$E$349,4,0)</f>
        <v>Metropolitana</v>
      </c>
      <c r="S10747" t="str">
        <f t="shared" si="1111"/>
        <v>San Joaquin43948635</v>
      </c>
    </row>
    <row r="10748" spans="11:19" x14ac:dyDescent="0.3">
      <c r="K10748">
        <f t="shared" si="1107"/>
        <v>0</v>
      </c>
      <c r="L10748" t="str">
        <f t="shared" si="1108"/>
        <v>San Joaquin43948</v>
      </c>
      <c r="M10748" s="9">
        <f t="shared" si="1112"/>
        <v>636</v>
      </c>
      <c r="N10748" t="str">
        <f t="shared" si="1109"/>
        <v>San Joaquin</v>
      </c>
      <c r="O10748" s="1">
        <f t="shared" si="1110"/>
        <v>43948</v>
      </c>
      <c r="P10748">
        <f>+VLOOKUP($N10748,[1]Hoja3!$A$4:$E$349,2,0)</f>
        <v>13</v>
      </c>
      <c r="Q10748">
        <f>+VLOOKUP($N10748,[1]Hoja3!$A$4:$E$349,3,0)</f>
        <v>13129</v>
      </c>
      <c r="R10748" t="str">
        <f>+VLOOKUP($N10748,[1]Hoja3!$A$4:$E$349,4,0)</f>
        <v>Metropolitana</v>
      </c>
      <c r="S10748" t="str">
        <f t="shared" si="1111"/>
        <v>San Joaquin43948636</v>
      </c>
    </row>
    <row r="10749" spans="11:19" x14ac:dyDescent="0.3">
      <c r="K10749">
        <f t="shared" si="1107"/>
        <v>0</v>
      </c>
      <c r="L10749" t="str">
        <f t="shared" si="1108"/>
        <v>San Joaquin43948</v>
      </c>
      <c r="M10749" s="9">
        <f t="shared" si="1112"/>
        <v>637</v>
      </c>
      <c r="N10749" t="str">
        <f t="shared" si="1109"/>
        <v>San Joaquin</v>
      </c>
      <c r="O10749" s="1">
        <f t="shared" si="1110"/>
        <v>43948</v>
      </c>
      <c r="P10749">
        <f>+VLOOKUP($N10749,[1]Hoja3!$A$4:$E$349,2,0)</f>
        <v>13</v>
      </c>
      <c r="Q10749">
        <f>+VLOOKUP($N10749,[1]Hoja3!$A$4:$E$349,3,0)</f>
        <v>13129</v>
      </c>
      <c r="R10749" t="str">
        <f>+VLOOKUP($N10749,[1]Hoja3!$A$4:$E$349,4,0)</f>
        <v>Metropolitana</v>
      </c>
      <c r="S10749" t="str">
        <f t="shared" si="1111"/>
        <v>San Joaquin43948637</v>
      </c>
    </row>
    <row r="10750" spans="11:19" x14ac:dyDescent="0.3">
      <c r="K10750">
        <f t="shared" si="1107"/>
        <v>0</v>
      </c>
      <c r="L10750" t="str">
        <f t="shared" si="1108"/>
        <v>San Joaquin43948</v>
      </c>
      <c r="M10750" s="9">
        <f t="shared" si="1112"/>
        <v>638</v>
      </c>
      <c r="N10750" t="str">
        <f t="shared" si="1109"/>
        <v>San Joaquin</v>
      </c>
      <c r="O10750" s="1">
        <f t="shared" si="1110"/>
        <v>43948</v>
      </c>
      <c r="P10750">
        <f>+VLOOKUP($N10750,[1]Hoja3!$A$4:$E$349,2,0)</f>
        <v>13</v>
      </c>
      <c r="Q10750">
        <f>+VLOOKUP($N10750,[1]Hoja3!$A$4:$E$349,3,0)</f>
        <v>13129</v>
      </c>
      <c r="R10750" t="str">
        <f>+VLOOKUP($N10750,[1]Hoja3!$A$4:$E$349,4,0)</f>
        <v>Metropolitana</v>
      </c>
      <c r="S10750" t="str">
        <f t="shared" si="1111"/>
        <v>San Joaquin43948638</v>
      </c>
    </row>
    <row r="10751" spans="11:19" x14ac:dyDescent="0.3">
      <c r="K10751">
        <f t="shared" si="1107"/>
        <v>0</v>
      </c>
      <c r="L10751" t="str">
        <f t="shared" si="1108"/>
        <v>San Joaquin43948</v>
      </c>
      <c r="M10751" s="9">
        <f t="shared" si="1112"/>
        <v>639</v>
      </c>
      <c r="N10751" t="str">
        <f t="shared" si="1109"/>
        <v>San Joaquin</v>
      </c>
      <c r="O10751" s="1">
        <f t="shared" si="1110"/>
        <v>43948</v>
      </c>
      <c r="P10751">
        <f>+VLOOKUP($N10751,[1]Hoja3!$A$4:$E$349,2,0)</f>
        <v>13</v>
      </c>
      <c r="Q10751">
        <f>+VLOOKUP($N10751,[1]Hoja3!$A$4:$E$349,3,0)</f>
        <v>13129</v>
      </c>
      <c r="R10751" t="str">
        <f>+VLOOKUP($N10751,[1]Hoja3!$A$4:$E$349,4,0)</f>
        <v>Metropolitana</v>
      </c>
      <c r="S10751" t="str">
        <f t="shared" si="1111"/>
        <v>San Joaquin43948639</v>
      </c>
    </row>
    <row r="10752" spans="11:19" x14ac:dyDescent="0.3">
      <c r="K10752">
        <f t="shared" si="1107"/>
        <v>0</v>
      </c>
      <c r="L10752" t="str">
        <f t="shared" si="1108"/>
        <v>San Joaquin43948</v>
      </c>
      <c r="M10752" s="9">
        <f t="shared" si="1112"/>
        <v>640</v>
      </c>
      <c r="N10752" t="str">
        <f t="shared" si="1109"/>
        <v>San Joaquin</v>
      </c>
      <c r="O10752" s="1">
        <f t="shared" si="1110"/>
        <v>43948</v>
      </c>
      <c r="P10752">
        <f>+VLOOKUP($N10752,[1]Hoja3!$A$4:$E$349,2,0)</f>
        <v>13</v>
      </c>
      <c r="Q10752">
        <f>+VLOOKUP($N10752,[1]Hoja3!$A$4:$E$349,3,0)</f>
        <v>13129</v>
      </c>
      <c r="R10752" t="str">
        <f>+VLOOKUP($N10752,[1]Hoja3!$A$4:$E$349,4,0)</f>
        <v>Metropolitana</v>
      </c>
      <c r="S10752" t="str">
        <f t="shared" si="1111"/>
        <v>San Joaquin43948640</v>
      </c>
    </row>
    <row r="10753" spans="11:19" x14ac:dyDescent="0.3">
      <c r="K10753">
        <f t="shared" ref="K10753:K10816" si="1113">+COUNTIFS($L$6:$L$20000,B10753)</f>
        <v>0</v>
      </c>
      <c r="L10753" t="str">
        <f t="shared" ref="L10753:L10816" si="1114">+N10753&amp;O10753</f>
        <v>San Joaquin43948</v>
      </c>
      <c r="M10753" s="9">
        <f t="shared" si="1112"/>
        <v>641</v>
      </c>
      <c r="N10753" t="str">
        <f t="shared" ref="N10753:N10816" si="1115">+N10752</f>
        <v>San Joaquin</v>
      </c>
      <c r="O10753" s="1">
        <f t="shared" ref="N10753:O10816" si="1116">+O10752</f>
        <v>43948</v>
      </c>
      <c r="P10753">
        <f>+VLOOKUP($N10753,[1]Hoja3!$A$4:$E$349,2,0)</f>
        <v>13</v>
      </c>
      <c r="Q10753">
        <f>+VLOOKUP($N10753,[1]Hoja3!$A$4:$E$349,3,0)</f>
        <v>13129</v>
      </c>
      <c r="R10753" t="str">
        <f>+VLOOKUP($N10753,[1]Hoja3!$A$4:$E$349,4,0)</f>
        <v>Metropolitana</v>
      </c>
      <c r="S10753" t="str">
        <f t="shared" ref="S10753:S10816" si="1117">+N10753&amp;O10753&amp;M10753</f>
        <v>San Joaquin43948641</v>
      </c>
    </row>
    <row r="10754" spans="11:19" x14ac:dyDescent="0.3">
      <c r="K10754">
        <f t="shared" si="1113"/>
        <v>0</v>
      </c>
      <c r="L10754" t="str">
        <f t="shared" si="1114"/>
        <v>San Joaquin43948</v>
      </c>
      <c r="M10754" s="9">
        <f t="shared" si="1112"/>
        <v>642</v>
      </c>
      <c r="N10754" t="str">
        <f t="shared" si="1115"/>
        <v>San Joaquin</v>
      </c>
      <c r="O10754" s="1">
        <f t="shared" si="1116"/>
        <v>43948</v>
      </c>
      <c r="P10754">
        <f>+VLOOKUP($N10754,[1]Hoja3!$A$4:$E$349,2,0)</f>
        <v>13</v>
      </c>
      <c r="Q10754">
        <f>+VLOOKUP($N10754,[1]Hoja3!$A$4:$E$349,3,0)</f>
        <v>13129</v>
      </c>
      <c r="R10754" t="str">
        <f>+VLOOKUP($N10754,[1]Hoja3!$A$4:$E$349,4,0)</f>
        <v>Metropolitana</v>
      </c>
      <c r="S10754" t="str">
        <f t="shared" si="1117"/>
        <v>San Joaquin43948642</v>
      </c>
    </row>
    <row r="10755" spans="11:19" x14ac:dyDescent="0.3">
      <c r="K10755">
        <f t="shared" si="1113"/>
        <v>0</v>
      </c>
      <c r="L10755" t="str">
        <f t="shared" si="1114"/>
        <v>San Joaquin43948</v>
      </c>
      <c r="M10755" s="9">
        <f t="shared" si="1112"/>
        <v>643</v>
      </c>
      <c r="N10755" t="str">
        <f t="shared" si="1115"/>
        <v>San Joaquin</v>
      </c>
      <c r="O10755" s="1">
        <f t="shared" si="1116"/>
        <v>43948</v>
      </c>
      <c r="P10755">
        <f>+VLOOKUP($N10755,[1]Hoja3!$A$4:$E$349,2,0)</f>
        <v>13</v>
      </c>
      <c r="Q10755">
        <f>+VLOOKUP($N10755,[1]Hoja3!$A$4:$E$349,3,0)</f>
        <v>13129</v>
      </c>
      <c r="R10755" t="str">
        <f>+VLOOKUP($N10755,[1]Hoja3!$A$4:$E$349,4,0)</f>
        <v>Metropolitana</v>
      </c>
      <c r="S10755" t="str">
        <f t="shared" si="1117"/>
        <v>San Joaquin43948643</v>
      </c>
    </row>
    <row r="10756" spans="11:19" x14ac:dyDescent="0.3">
      <c r="K10756">
        <f t="shared" si="1113"/>
        <v>0</v>
      </c>
      <c r="L10756" t="str">
        <f t="shared" si="1114"/>
        <v>San Joaquin43948</v>
      </c>
      <c r="M10756" s="9">
        <f t="shared" si="1112"/>
        <v>644</v>
      </c>
      <c r="N10756" t="str">
        <f t="shared" si="1115"/>
        <v>San Joaquin</v>
      </c>
      <c r="O10756" s="1">
        <f t="shared" si="1116"/>
        <v>43948</v>
      </c>
      <c r="P10756">
        <f>+VLOOKUP($N10756,[1]Hoja3!$A$4:$E$349,2,0)</f>
        <v>13</v>
      </c>
      <c r="Q10756">
        <f>+VLOOKUP($N10756,[1]Hoja3!$A$4:$E$349,3,0)</f>
        <v>13129</v>
      </c>
      <c r="R10756" t="str">
        <f>+VLOOKUP($N10756,[1]Hoja3!$A$4:$E$349,4,0)</f>
        <v>Metropolitana</v>
      </c>
      <c r="S10756" t="str">
        <f t="shared" si="1117"/>
        <v>San Joaquin43948644</v>
      </c>
    </row>
    <row r="10757" spans="11:19" x14ac:dyDescent="0.3">
      <c r="K10757">
        <f t="shared" si="1113"/>
        <v>0</v>
      </c>
      <c r="L10757" t="str">
        <f t="shared" si="1114"/>
        <v>San Joaquin43948</v>
      </c>
      <c r="M10757" s="9">
        <f t="shared" si="1112"/>
        <v>645</v>
      </c>
      <c r="N10757" t="str">
        <f t="shared" si="1115"/>
        <v>San Joaquin</v>
      </c>
      <c r="O10757" s="1">
        <f t="shared" si="1116"/>
        <v>43948</v>
      </c>
      <c r="P10757">
        <f>+VLOOKUP($N10757,[1]Hoja3!$A$4:$E$349,2,0)</f>
        <v>13</v>
      </c>
      <c r="Q10757">
        <f>+VLOOKUP($N10757,[1]Hoja3!$A$4:$E$349,3,0)</f>
        <v>13129</v>
      </c>
      <c r="R10757" t="str">
        <f>+VLOOKUP($N10757,[1]Hoja3!$A$4:$E$349,4,0)</f>
        <v>Metropolitana</v>
      </c>
      <c r="S10757" t="str">
        <f t="shared" si="1117"/>
        <v>San Joaquin43948645</v>
      </c>
    </row>
    <row r="10758" spans="11:19" x14ac:dyDescent="0.3">
      <c r="K10758">
        <f t="shared" si="1113"/>
        <v>0</v>
      </c>
      <c r="L10758" t="str">
        <f t="shared" si="1114"/>
        <v>San Joaquin43948</v>
      </c>
      <c r="M10758" s="9">
        <f t="shared" si="1112"/>
        <v>646</v>
      </c>
      <c r="N10758" t="str">
        <f t="shared" si="1115"/>
        <v>San Joaquin</v>
      </c>
      <c r="O10758" s="1">
        <f t="shared" si="1116"/>
        <v>43948</v>
      </c>
      <c r="P10758">
        <f>+VLOOKUP($N10758,[1]Hoja3!$A$4:$E$349,2,0)</f>
        <v>13</v>
      </c>
      <c r="Q10758">
        <f>+VLOOKUP($N10758,[1]Hoja3!$A$4:$E$349,3,0)</f>
        <v>13129</v>
      </c>
      <c r="R10758" t="str">
        <f>+VLOOKUP($N10758,[1]Hoja3!$A$4:$E$349,4,0)</f>
        <v>Metropolitana</v>
      </c>
      <c r="S10758" t="str">
        <f t="shared" si="1117"/>
        <v>San Joaquin43948646</v>
      </c>
    </row>
    <row r="10759" spans="11:19" x14ac:dyDescent="0.3">
      <c r="K10759">
        <f t="shared" si="1113"/>
        <v>0</v>
      </c>
      <c r="L10759" t="str">
        <f t="shared" si="1114"/>
        <v>San Joaquin43948</v>
      </c>
      <c r="M10759" s="9">
        <f t="shared" si="1112"/>
        <v>647</v>
      </c>
      <c r="N10759" t="str">
        <f t="shared" si="1115"/>
        <v>San Joaquin</v>
      </c>
      <c r="O10759" s="1">
        <f t="shared" si="1116"/>
        <v>43948</v>
      </c>
      <c r="P10759">
        <f>+VLOOKUP($N10759,[1]Hoja3!$A$4:$E$349,2,0)</f>
        <v>13</v>
      </c>
      <c r="Q10759">
        <f>+VLOOKUP($N10759,[1]Hoja3!$A$4:$E$349,3,0)</f>
        <v>13129</v>
      </c>
      <c r="R10759" t="str">
        <f>+VLOOKUP($N10759,[1]Hoja3!$A$4:$E$349,4,0)</f>
        <v>Metropolitana</v>
      </c>
      <c r="S10759" t="str">
        <f t="shared" si="1117"/>
        <v>San Joaquin43948647</v>
      </c>
    </row>
    <row r="10760" spans="11:19" x14ac:dyDescent="0.3">
      <c r="K10760">
        <f t="shared" si="1113"/>
        <v>0</v>
      </c>
      <c r="L10760" t="str">
        <f t="shared" si="1114"/>
        <v>San Joaquin43948</v>
      </c>
      <c r="M10760" s="9">
        <f t="shared" si="1112"/>
        <v>648</v>
      </c>
      <c r="N10760" t="str">
        <f t="shared" si="1115"/>
        <v>San Joaquin</v>
      </c>
      <c r="O10760" s="1">
        <f t="shared" si="1116"/>
        <v>43948</v>
      </c>
      <c r="P10760">
        <f>+VLOOKUP($N10760,[1]Hoja3!$A$4:$E$349,2,0)</f>
        <v>13</v>
      </c>
      <c r="Q10760">
        <f>+VLOOKUP($N10760,[1]Hoja3!$A$4:$E$349,3,0)</f>
        <v>13129</v>
      </c>
      <c r="R10760" t="str">
        <f>+VLOOKUP($N10760,[1]Hoja3!$A$4:$E$349,4,0)</f>
        <v>Metropolitana</v>
      </c>
      <c r="S10760" t="str">
        <f t="shared" si="1117"/>
        <v>San Joaquin43948648</v>
      </c>
    </row>
    <row r="10761" spans="11:19" x14ac:dyDescent="0.3">
      <c r="K10761">
        <f t="shared" si="1113"/>
        <v>0</v>
      </c>
      <c r="L10761" t="str">
        <f t="shared" si="1114"/>
        <v>San Joaquin43948</v>
      </c>
      <c r="M10761" s="9">
        <f t="shared" si="1112"/>
        <v>649</v>
      </c>
      <c r="N10761" t="str">
        <f t="shared" si="1115"/>
        <v>San Joaquin</v>
      </c>
      <c r="O10761" s="1">
        <f t="shared" si="1116"/>
        <v>43948</v>
      </c>
      <c r="P10761">
        <f>+VLOOKUP($N10761,[1]Hoja3!$A$4:$E$349,2,0)</f>
        <v>13</v>
      </c>
      <c r="Q10761">
        <f>+VLOOKUP($N10761,[1]Hoja3!$A$4:$E$349,3,0)</f>
        <v>13129</v>
      </c>
      <c r="R10761" t="str">
        <f>+VLOOKUP($N10761,[1]Hoja3!$A$4:$E$349,4,0)</f>
        <v>Metropolitana</v>
      </c>
      <c r="S10761" t="str">
        <f t="shared" si="1117"/>
        <v>San Joaquin43948649</v>
      </c>
    </row>
    <row r="10762" spans="11:19" x14ac:dyDescent="0.3">
      <c r="K10762">
        <f t="shared" si="1113"/>
        <v>0</v>
      </c>
      <c r="L10762" t="str">
        <f t="shared" si="1114"/>
        <v>San Joaquin43948</v>
      </c>
      <c r="M10762" s="9">
        <f t="shared" si="1112"/>
        <v>650</v>
      </c>
      <c r="N10762" t="str">
        <f t="shared" si="1115"/>
        <v>San Joaquin</v>
      </c>
      <c r="O10762" s="1">
        <f t="shared" si="1116"/>
        <v>43948</v>
      </c>
      <c r="P10762">
        <f>+VLOOKUP($N10762,[1]Hoja3!$A$4:$E$349,2,0)</f>
        <v>13</v>
      </c>
      <c r="Q10762">
        <f>+VLOOKUP($N10762,[1]Hoja3!$A$4:$E$349,3,0)</f>
        <v>13129</v>
      </c>
      <c r="R10762" t="str">
        <f>+VLOOKUP($N10762,[1]Hoja3!$A$4:$E$349,4,0)</f>
        <v>Metropolitana</v>
      </c>
      <c r="S10762" t="str">
        <f t="shared" si="1117"/>
        <v>San Joaquin43948650</v>
      </c>
    </row>
    <row r="10763" spans="11:19" x14ac:dyDescent="0.3">
      <c r="K10763">
        <f t="shared" si="1113"/>
        <v>0</v>
      </c>
      <c r="L10763" t="str">
        <f t="shared" si="1114"/>
        <v>San Joaquin43948</v>
      </c>
      <c r="M10763" s="9">
        <f t="shared" si="1112"/>
        <v>651</v>
      </c>
      <c r="N10763" t="str">
        <f t="shared" si="1115"/>
        <v>San Joaquin</v>
      </c>
      <c r="O10763" s="1">
        <f t="shared" si="1116"/>
        <v>43948</v>
      </c>
      <c r="P10763">
        <f>+VLOOKUP($N10763,[1]Hoja3!$A$4:$E$349,2,0)</f>
        <v>13</v>
      </c>
      <c r="Q10763">
        <f>+VLOOKUP($N10763,[1]Hoja3!$A$4:$E$349,3,0)</f>
        <v>13129</v>
      </c>
      <c r="R10763" t="str">
        <f>+VLOOKUP($N10763,[1]Hoja3!$A$4:$E$349,4,0)</f>
        <v>Metropolitana</v>
      </c>
      <c r="S10763" t="str">
        <f t="shared" si="1117"/>
        <v>San Joaquin43948651</v>
      </c>
    </row>
    <row r="10764" spans="11:19" x14ac:dyDescent="0.3">
      <c r="K10764">
        <f t="shared" si="1113"/>
        <v>0</v>
      </c>
      <c r="L10764" t="str">
        <f t="shared" si="1114"/>
        <v>San Joaquin43948</v>
      </c>
      <c r="M10764" s="9">
        <f t="shared" si="1112"/>
        <v>652</v>
      </c>
      <c r="N10764" t="str">
        <f t="shared" si="1115"/>
        <v>San Joaquin</v>
      </c>
      <c r="O10764" s="1">
        <f t="shared" si="1116"/>
        <v>43948</v>
      </c>
      <c r="P10764">
        <f>+VLOOKUP($N10764,[1]Hoja3!$A$4:$E$349,2,0)</f>
        <v>13</v>
      </c>
      <c r="Q10764">
        <f>+VLOOKUP($N10764,[1]Hoja3!$A$4:$E$349,3,0)</f>
        <v>13129</v>
      </c>
      <c r="R10764" t="str">
        <f>+VLOOKUP($N10764,[1]Hoja3!$A$4:$E$349,4,0)</f>
        <v>Metropolitana</v>
      </c>
      <c r="S10764" t="str">
        <f t="shared" si="1117"/>
        <v>San Joaquin43948652</v>
      </c>
    </row>
    <row r="10765" spans="11:19" x14ac:dyDescent="0.3">
      <c r="K10765">
        <f t="shared" si="1113"/>
        <v>0</v>
      </c>
      <c r="L10765" t="str">
        <f t="shared" si="1114"/>
        <v>San Joaquin43948</v>
      </c>
      <c r="M10765" s="9">
        <f t="shared" si="1112"/>
        <v>653</v>
      </c>
      <c r="N10765" t="str">
        <f t="shared" si="1115"/>
        <v>San Joaquin</v>
      </c>
      <c r="O10765" s="1">
        <f t="shared" si="1116"/>
        <v>43948</v>
      </c>
      <c r="P10765">
        <f>+VLOOKUP($N10765,[1]Hoja3!$A$4:$E$349,2,0)</f>
        <v>13</v>
      </c>
      <c r="Q10765">
        <f>+VLOOKUP($N10765,[1]Hoja3!$A$4:$E$349,3,0)</f>
        <v>13129</v>
      </c>
      <c r="R10765" t="str">
        <f>+VLOOKUP($N10765,[1]Hoja3!$A$4:$E$349,4,0)</f>
        <v>Metropolitana</v>
      </c>
      <c r="S10765" t="str">
        <f t="shared" si="1117"/>
        <v>San Joaquin43948653</v>
      </c>
    </row>
    <row r="10766" spans="11:19" x14ac:dyDescent="0.3">
      <c r="K10766">
        <f t="shared" si="1113"/>
        <v>0</v>
      </c>
      <c r="L10766" t="str">
        <f t="shared" si="1114"/>
        <v>San Joaquin43948</v>
      </c>
      <c r="M10766" s="9">
        <f t="shared" si="1112"/>
        <v>654</v>
      </c>
      <c r="N10766" t="str">
        <f t="shared" si="1115"/>
        <v>San Joaquin</v>
      </c>
      <c r="O10766" s="1">
        <f t="shared" si="1116"/>
        <v>43948</v>
      </c>
      <c r="P10766">
        <f>+VLOOKUP($N10766,[1]Hoja3!$A$4:$E$349,2,0)</f>
        <v>13</v>
      </c>
      <c r="Q10766">
        <f>+VLOOKUP($N10766,[1]Hoja3!$A$4:$E$349,3,0)</f>
        <v>13129</v>
      </c>
      <c r="R10766" t="str">
        <f>+VLOOKUP($N10766,[1]Hoja3!$A$4:$E$349,4,0)</f>
        <v>Metropolitana</v>
      </c>
      <c r="S10766" t="str">
        <f t="shared" si="1117"/>
        <v>San Joaquin43948654</v>
      </c>
    </row>
    <row r="10767" spans="11:19" x14ac:dyDescent="0.3">
      <c r="K10767">
        <f t="shared" si="1113"/>
        <v>0</v>
      </c>
      <c r="L10767" t="str">
        <f t="shared" si="1114"/>
        <v>San Joaquin43948</v>
      </c>
      <c r="M10767" s="9">
        <f t="shared" si="1112"/>
        <v>655</v>
      </c>
      <c r="N10767" t="str">
        <f t="shared" si="1115"/>
        <v>San Joaquin</v>
      </c>
      <c r="O10767" s="1">
        <f t="shared" si="1116"/>
        <v>43948</v>
      </c>
      <c r="P10767">
        <f>+VLOOKUP($N10767,[1]Hoja3!$A$4:$E$349,2,0)</f>
        <v>13</v>
      </c>
      <c r="Q10767">
        <f>+VLOOKUP($N10767,[1]Hoja3!$A$4:$E$349,3,0)</f>
        <v>13129</v>
      </c>
      <c r="R10767" t="str">
        <f>+VLOOKUP($N10767,[1]Hoja3!$A$4:$E$349,4,0)</f>
        <v>Metropolitana</v>
      </c>
      <c r="S10767" t="str">
        <f t="shared" si="1117"/>
        <v>San Joaquin43948655</v>
      </c>
    </row>
    <row r="10768" spans="11:19" x14ac:dyDescent="0.3">
      <c r="K10768">
        <f t="shared" si="1113"/>
        <v>0</v>
      </c>
      <c r="L10768" t="str">
        <f t="shared" si="1114"/>
        <v>San Joaquin43948</v>
      </c>
      <c r="M10768" s="9">
        <f t="shared" si="1112"/>
        <v>656</v>
      </c>
      <c r="N10768" t="str">
        <f t="shared" si="1115"/>
        <v>San Joaquin</v>
      </c>
      <c r="O10768" s="1">
        <f t="shared" si="1116"/>
        <v>43948</v>
      </c>
      <c r="P10768">
        <f>+VLOOKUP($N10768,[1]Hoja3!$A$4:$E$349,2,0)</f>
        <v>13</v>
      </c>
      <c r="Q10768">
        <f>+VLOOKUP($N10768,[1]Hoja3!$A$4:$E$349,3,0)</f>
        <v>13129</v>
      </c>
      <c r="R10768" t="str">
        <f>+VLOOKUP($N10768,[1]Hoja3!$A$4:$E$349,4,0)</f>
        <v>Metropolitana</v>
      </c>
      <c r="S10768" t="str">
        <f t="shared" si="1117"/>
        <v>San Joaquin43948656</v>
      </c>
    </row>
    <row r="10769" spans="11:19" x14ac:dyDescent="0.3">
      <c r="K10769">
        <f t="shared" si="1113"/>
        <v>0</v>
      </c>
      <c r="L10769" t="str">
        <f t="shared" si="1114"/>
        <v>San Joaquin43948</v>
      </c>
      <c r="M10769" s="9">
        <f t="shared" si="1112"/>
        <v>657</v>
      </c>
      <c r="N10769" t="str">
        <f t="shared" si="1115"/>
        <v>San Joaquin</v>
      </c>
      <c r="O10769" s="1">
        <f t="shared" si="1116"/>
        <v>43948</v>
      </c>
      <c r="P10769">
        <f>+VLOOKUP($N10769,[1]Hoja3!$A$4:$E$349,2,0)</f>
        <v>13</v>
      </c>
      <c r="Q10769">
        <f>+VLOOKUP($N10769,[1]Hoja3!$A$4:$E$349,3,0)</f>
        <v>13129</v>
      </c>
      <c r="R10769" t="str">
        <f>+VLOOKUP($N10769,[1]Hoja3!$A$4:$E$349,4,0)</f>
        <v>Metropolitana</v>
      </c>
      <c r="S10769" t="str">
        <f t="shared" si="1117"/>
        <v>San Joaquin43948657</v>
      </c>
    </row>
    <row r="10770" spans="11:19" x14ac:dyDescent="0.3">
      <c r="K10770">
        <f t="shared" si="1113"/>
        <v>0</v>
      </c>
      <c r="L10770" t="str">
        <f t="shared" si="1114"/>
        <v>San Joaquin43948</v>
      </c>
      <c r="M10770" s="9">
        <f t="shared" si="1112"/>
        <v>658</v>
      </c>
      <c r="N10770" t="str">
        <f t="shared" si="1115"/>
        <v>San Joaquin</v>
      </c>
      <c r="O10770" s="1">
        <f t="shared" si="1116"/>
        <v>43948</v>
      </c>
      <c r="P10770">
        <f>+VLOOKUP($N10770,[1]Hoja3!$A$4:$E$349,2,0)</f>
        <v>13</v>
      </c>
      <c r="Q10770">
        <f>+VLOOKUP($N10770,[1]Hoja3!$A$4:$E$349,3,0)</f>
        <v>13129</v>
      </c>
      <c r="R10770" t="str">
        <f>+VLOOKUP($N10770,[1]Hoja3!$A$4:$E$349,4,0)</f>
        <v>Metropolitana</v>
      </c>
      <c r="S10770" t="str">
        <f t="shared" si="1117"/>
        <v>San Joaquin43948658</v>
      </c>
    </row>
    <row r="10771" spans="11:19" x14ac:dyDescent="0.3">
      <c r="K10771">
        <f t="shared" si="1113"/>
        <v>0</v>
      </c>
      <c r="L10771" t="str">
        <f t="shared" si="1114"/>
        <v>San Joaquin43948</v>
      </c>
      <c r="M10771" s="9">
        <f t="shared" si="1112"/>
        <v>659</v>
      </c>
      <c r="N10771" t="str">
        <f t="shared" si="1115"/>
        <v>San Joaquin</v>
      </c>
      <c r="O10771" s="1">
        <f t="shared" si="1116"/>
        <v>43948</v>
      </c>
      <c r="P10771">
        <f>+VLOOKUP($N10771,[1]Hoja3!$A$4:$E$349,2,0)</f>
        <v>13</v>
      </c>
      <c r="Q10771">
        <f>+VLOOKUP($N10771,[1]Hoja3!$A$4:$E$349,3,0)</f>
        <v>13129</v>
      </c>
      <c r="R10771" t="str">
        <f>+VLOOKUP($N10771,[1]Hoja3!$A$4:$E$349,4,0)</f>
        <v>Metropolitana</v>
      </c>
      <c r="S10771" t="str">
        <f t="shared" si="1117"/>
        <v>San Joaquin43948659</v>
      </c>
    </row>
    <row r="10772" spans="11:19" x14ac:dyDescent="0.3">
      <c r="K10772">
        <f t="shared" si="1113"/>
        <v>0</v>
      </c>
      <c r="L10772" t="str">
        <f t="shared" si="1114"/>
        <v>San Joaquin43948</v>
      </c>
      <c r="M10772" s="9">
        <f t="shared" si="1112"/>
        <v>660</v>
      </c>
      <c r="N10772" t="str">
        <f t="shared" si="1115"/>
        <v>San Joaquin</v>
      </c>
      <c r="O10772" s="1">
        <f t="shared" si="1116"/>
        <v>43948</v>
      </c>
      <c r="P10772">
        <f>+VLOOKUP($N10772,[1]Hoja3!$A$4:$E$349,2,0)</f>
        <v>13</v>
      </c>
      <c r="Q10772">
        <f>+VLOOKUP($N10772,[1]Hoja3!$A$4:$E$349,3,0)</f>
        <v>13129</v>
      </c>
      <c r="R10772" t="str">
        <f>+VLOOKUP($N10772,[1]Hoja3!$A$4:$E$349,4,0)</f>
        <v>Metropolitana</v>
      </c>
      <c r="S10772" t="str">
        <f t="shared" si="1117"/>
        <v>San Joaquin43948660</v>
      </c>
    </row>
    <row r="10773" spans="11:19" x14ac:dyDescent="0.3">
      <c r="K10773">
        <f t="shared" si="1113"/>
        <v>0</v>
      </c>
      <c r="L10773" t="str">
        <f t="shared" si="1114"/>
        <v>San Joaquin43948</v>
      </c>
      <c r="M10773" s="9">
        <f t="shared" si="1112"/>
        <v>661</v>
      </c>
      <c r="N10773" t="str">
        <f t="shared" si="1115"/>
        <v>San Joaquin</v>
      </c>
      <c r="O10773" s="1">
        <f t="shared" si="1116"/>
        <v>43948</v>
      </c>
      <c r="P10773">
        <f>+VLOOKUP($N10773,[1]Hoja3!$A$4:$E$349,2,0)</f>
        <v>13</v>
      </c>
      <c r="Q10773">
        <f>+VLOOKUP($N10773,[1]Hoja3!$A$4:$E$349,3,0)</f>
        <v>13129</v>
      </c>
      <c r="R10773" t="str">
        <f>+VLOOKUP($N10773,[1]Hoja3!$A$4:$E$349,4,0)</f>
        <v>Metropolitana</v>
      </c>
      <c r="S10773" t="str">
        <f t="shared" si="1117"/>
        <v>San Joaquin43948661</v>
      </c>
    </row>
    <row r="10774" spans="11:19" x14ac:dyDescent="0.3">
      <c r="K10774">
        <f t="shared" si="1113"/>
        <v>0</v>
      </c>
      <c r="L10774" t="str">
        <f t="shared" si="1114"/>
        <v>San Joaquin43948</v>
      </c>
      <c r="M10774" s="9">
        <f t="shared" si="1112"/>
        <v>662</v>
      </c>
      <c r="N10774" t="str">
        <f t="shared" si="1115"/>
        <v>San Joaquin</v>
      </c>
      <c r="O10774" s="1">
        <f t="shared" si="1116"/>
        <v>43948</v>
      </c>
      <c r="P10774">
        <f>+VLOOKUP($N10774,[1]Hoja3!$A$4:$E$349,2,0)</f>
        <v>13</v>
      </c>
      <c r="Q10774">
        <f>+VLOOKUP($N10774,[1]Hoja3!$A$4:$E$349,3,0)</f>
        <v>13129</v>
      </c>
      <c r="R10774" t="str">
        <f>+VLOOKUP($N10774,[1]Hoja3!$A$4:$E$349,4,0)</f>
        <v>Metropolitana</v>
      </c>
      <c r="S10774" t="str">
        <f t="shared" si="1117"/>
        <v>San Joaquin43948662</v>
      </c>
    </row>
    <row r="10775" spans="11:19" x14ac:dyDescent="0.3">
      <c r="K10775">
        <f t="shared" si="1113"/>
        <v>0</v>
      </c>
      <c r="L10775" t="str">
        <f t="shared" si="1114"/>
        <v>San Joaquin43948</v>
      </c>
      <c r="M10775" s="9">
        <f t="shared" si="1112"/>
        <v>663</v>
      </c>
      <c r="N10775" t="str">
        <f t="shared" si="1115"/>
        <v>San Joaquin</v>
      </c>
      <c r="O10775" s="1">
        <f t="shared" si="1116"/>
        <v>43948</v>
      </c>
      <c r="P10775">
        <f>+VLOOKUP($N10775,[1]Hoja3!$A$4:$E$349,2,0)</f>
        <v>13</v>
      </c>
      <c r="Q10775">
        <f>+VLOOKUP($N10775,[1]Hoja3!$A$4:$E$349,3,0)</f>
        <v>13129</v>
      </c>
      <c r="R10775" t="str">
        <f>+VLOOKUP($N10775,[1]Hoja3!$A$4:$E$349,4,0)</f>
        <v>Metropolitana</v>
      </c>
      <c r="S10775" t="str">
        <f t="shared" si="1117"/>
        <v>San Joaquin43948663</v>
      </c>
    </row>
    <row r="10776" spans="11:19" x14ac:dyDescent="0.3">
      <c r="K10776">
        <f t="shared" si="1113"/>
        <v>0</v>
      </c>
      <c r="L10776" t="str">
        <f t="shared" si="1114"/>
        <v>San Joaquin43948</v>
      </c>
      <c r="M10776" s="9">
        <f t="shared" si="1112"/>
        <v>664</v>
      </c>
      <c r="N10776" t="str">
        <f t="shared" si="1115"/>
        <v>San Joaquin</v>
      </c>
      <c r="O10776" s="1">
        <f t="shared" si="1116"/>
        <v>43948</v>
      </c>
      <c r="P10776">
        <f>+VLOOKUP($N10776,[1]Hoja3!$A$4:$E$349,2,0)</f>
        <v>13</v>
      </c>
      <c r="Q10776">
        <f>+VLOOKUP($N10776,[1]Hoja3!$A$4:$E$349,3,0)</f>
        <v>13129</v>
      </c>
      <c r="R10776" t="str">
        <f>+VLOOKUP($N10776,[1]Hoja3!$A$4:$E$349,4,0)</f>
        <v>Metropolitana</v>
      </c>
      <c r="S10776" t="str">
        <f t="shared" si="1117"/>
        <v>San Joaquin43948664</v>
      </c>
    </row>
    <row r="10777" spans="11:19" x14ac:dyDescent="0.3">
      <c r="K10777">
        <f t="shared" si="1113"/>
        <v>0</v>
      </c>
      <c r="L10777" t="str">
        <f t="shared" si="1114"/>
        <v>San Joaquin43948</v>
      </c>
      <c r="M10777" s="9">
        <f t="shared" si="1112"/>
        <v>665</v>
      </c>
      <c r="N10777" t="str">
        <f t="shared" si="1115"/>
        <v>San Joaquin</v>
      </c>
      <c r="O10777" s="1">
        <f t="shared" si="1116"/>
        <v>43948</v>
      </c>
      <c r="P10777">
        <f>+VLOOKUP($N10777,[1]Hoja3!$A$4:$E$349,2,0)</f>
        <v>13</v>
      </c>
      <c r="Q10777">
        <f>+VLOOKUP($N10777,[1]Hoja3!$A$4:$E$349,3,0)</f>
        <v>13129</v>
      </c>
      <c r="R10777" t="str">
        <f>+VLOOKUP($N10777,[1]Hoja3!$A$4:$E$349,4,0)</f>
        <v>Metropolitana</v>
      </c>
      <c r="S10777" t="str">
        <f t="shared" si="1117"/>
        <v>San Joaquin43948665</v>
      </c>
    </row>
    <row r="10778" spans="11:19" x14ac:dyDescent="0.3">
      <c r="K10778">
        <f t="shared" si="1113"/>
        <v>0</v>
      </c>
      <c r="L10778" t="str">
        <f t="shared" si="1114"/>
        <v>San Joaquin43948</v>
      </c>
      <c r="M10778" s="9">
        <f t="shared" si="1112"/>
        <v>666</v>
      </c>
      <c r="N10778" t="str">
        <f t="shared" si="1115"/>
        <v>San Joaquin</v>
      </c>
      <c r="O10778" s="1">
        <f t="shared" si="1116"/>
        <v>43948</v>
      </c>
      <c r="P10778">
        <f>+VLOOKUP($N10778,[1]Hoja3!$A$4:$E$349,2,0)</f>
        <v>13</v>
      </c>
      <c r="Q10778">
        <f>+VLOOKUP($N10778,[1]Hoja3!$A$4:$E$349,3,0)</f>
        <v>13129</v>
      </c>
      <c r="R10778" t="str">
        <f>+VLOOKUP($N10778,[1]Hoja3!$A$4:$E$349,4,0)</f>
        <v>Metropolitana</v>
      </c>
      <c r="S10778" t="str">
        <f t="shared" si="1117"/>
        <v>San Joaquin43948666</v>
      </c>
    </row>
    <row r="10779" spans="11:19" x14ac:dyDescent="0.3">
      <c r="K10779">
        <f t="shared" si="1113"/>
        <v>0</v>
      </c>
      <c r="L10779" t="str">
        <f t="shared" si="1114"/>
        <v>San Joaquin43948</v>
      </c>
      <c r="M10779" s="9">
        <f t="shared" si="1112"/>
        <v>667</v>
      </c>
      <c r="N10779" t="str">
        <f t="shared" si="1115"/>
        <v>San Joaquin</v>
      </c>
      <c r="O10779" s="1">
        <f t="shared" si="1116"/>
        <v>43948</v>
      </c>
      <c r="P10779">
        <f>+VLOOKUP($N10779,[1]Hoja3!$A$4:$E$349,2,0)</f>
        <v>13</v>
      </c>
      <c r="Q10779">
        <f>+VLOOKUP($N10779,[1]Hoja3!$A$4:$E$349,3,0)</f>
        <v>13129</v>
      </c>
      <c r="R10779" t="str">
        <f>+VLOOKUP($N10779,[1]Hoja3!$A$4:$E$349,4,0)</f>
        <v>Metropolitana</v>
      </c>
      <c r="S10779" t="str">
        <f t="shared" si="1117"/>
        <v>San Joaquin43948667</v>
      </c>
    </row>
    <row r="10780" spans="11:19" x14ac:dyDescent="0.3">
      <c r="K10780">
        <f t="shared" si="1113"/>
        <v>0</v>
      </c>
      <c r="L10780" t="str">
        <f t="shared" si="1114"/>
        <v>San Joaquin43948</v>
      </c>
      <c r="M10780" s="9">
        <f t="shared" si="1112"/>
        <v>668</v>
      </c>
      <c r="N10780" t="str">
        <f t="shared" si="1115"/>
        <v>San Joaquin</v>
      </c>
      <c r="O10780" s="1">
        <f t="shared" si="1116"/>
        <v>43948</v>
      </c>
      <c r="P10780">
        <f>+VLOOKUP($N10780,[1]Hoja3!$A$4:$E$349,2,0)</f>
        <v>13</v>
      </c>
      <c r="Q10780">
        <f>+VLOOKUP($N10780,[1]Hoja3!$A$4:$E$349,3,0)</f>
        <v>13129</v>
      </c>
      <c r="R10780" t="str">
        <f>+VLOOKUP($N10780,[1]Hoja3!$A$4:$E$349,4,0)</f>
        <v>Metropolitana</v>
      </c>
      <c r="S10780" t="str">
        <f t="shared" si="1117"/>
        <v>San Joaquin43948668</v>
      </c>
    </row>
    <row r="10781" spans="11:19" x14ac:dyDescent="0.3">
      <c r="K10781">
        <f t="shared" si="1113"/>
        <v>0</v>
      </c>
      <c r="L10781" t="str">
        <f t="shared" si="1114"/>
        <v>San Joaquin43948</v>
      </c>
      <c r="M10781" s="9">
        <f t="shared" si="1112"/>
        <v>669</v>
      </c>
      <c r="N10781" t="str">
        <f t="shared" si="1115"/>
        <v>San Joaquin</v>
      </c>
      <c r="O10781" s="1">
        <f t="shared" si="1116"/>
        <v>43948</v>
      </c>
      <c r="P10781">
        <f>+VLOOKUP($N10781,[1]Hoja3!$A$4:$E$349,2,0)</f>
        <v>13</v>
      </c>
      <c r="Q10781">
        <f>+VLOOKUP($N10781,[1]Hoja3!$A$4:$E$349,3,0)</f>
        <v>13129</v>
      </c>
      <c r="R10781" t="str">
        <f>+VLOOKUP($N10781,[1]Hoja3!$A$4:$E$349,4,0)</f>
        <v>Metropolitana</v>
      </c>
      <c r="S10781" t="str">
        <f t="shared" si="1117"/>
        <v>San Joaquin43948669</v>
      </c>
    </row>
    <row r="10782" spans="11:19" x14ac:dyDescent="0.3">
      <c r="K10782">
        <f t="shared" si="1113"/>
        <v>0</v>
      </c>
      <c r="L10782" t="str">
        <f t="shared" si="1114"/>
        <v>San Joaquin43948</v>
      </c>
      <c r="M10782" s="9">
        <f t="shared" ref="M10782:M10845" si="1118">+M10781+1</f>
        <v>670</v>
      </c>
      <c r="N10782" t="str">
        <f t="shared" si="1115"/>
        <v>San Joaquin</v>
      </c>
      <c r="O10782" s="1">
        <f t="shared" si="1116"/>
        <v>43948</v>
      </c>
      <c r="P10782">
        <f>+VLOOKUP($N10782,[1]Hoja3!$A$4:$E$349,2,0)</f>
        <v>13</v>
      </c>
      <c r="Q10782">
        <f>+VLOOKUP($N10782,[1]Hoja3!$A$4:$E$349,3,0)</f>
        <v>13129</v>
      </c>
      <c r="R10782" t="str">
        <f>+VLOOKUP($N10782,[1]Hoja3!$A$4:$E$349,4,0)</f>
        <v>Metropolitana</v>
      </c>
      <c r="S10782" t="str">
        <f t="shared" si="1117"/>
        <v>San Joaquin43948670</v>
      </c>
    </row>
    <row r="10783" spans="11:19" x14ac:dyDescent="0.3">
      <c r="K10783">
        <f t="shared" si="1113"/>
        <v>0</v>
      </c>
      <c r="L10783" t="str">
        <f t="shared" si="1114"/>
        <v>San Joaquin43948</v>
      </c>
      <c r="M10783" s="9">
        <f t="shared" si="1118"/>
        <v>671</v>
      </c>
      <c r="N10783" t="str">
        <f t="shared" si="1115"/>
        <v>San Joaquin</v>
      </c>
      <c r="O10783" s="1">
        <f t="shared" si="1116"/>
        <v>43948</v>
      </c>
      <c r="P10783">
        <f>+VLOOKUP($N10783,[1]Hoja3!$A$4:$E$349,2,0)</f>
        <v>13</v>
      </c>
      <c r="Q10783">
        <f>+VLOOKUP($N10783,[1]Hoja3!$A$4:$E$349,3,0)</f>
        <v>13129</v>
      </c>
      <c r="R10783" t="str">
        <f>+VLOOKUP($N10783,[1]Hoja3!$A$4:$E$349,4,0)</f>
        <v>Metropolitana</v>
      </c>
      <c r="S10783" t="str">
        <f t="shared" si="1117"/>
        <v>San Joaquin43948671</v>
      </c>
    </row>
    <row r="10784" spans="11:19" x14ac:dyDescent="0.3">
      <c r="K10784">
        <f t="shared" si="1113"/>
        <v>0</v>
      </c>
      <c r="L10784" t="str">
        <f t="shared" si="1114"/>
        <v>San Joaquin43948</v>
      </c>
      <c r="M10784" s="9">
        <f t="shared" si="1118"/>
        <v>672</v>
      </c>
      <c r="N10784" t="str">
        <f t="shared" si="1115"/>
        <v>San Joaquin</v>
      </c>
      <c r="O10784" s="1">
        <f t="shared" si="1116"/>
        <v>43948</v>
      </c>
      <c r="P10784">
        <f>+VLOOKUP($N10784,[1]Hoja3!$A$4:$E$349,2,0)</f>
        <v>13</v>
      </c>
      <c r="Q10784">
        <f>+VLOOKUP($N10784,[1]Hoja3!$A$4:$E$349,3,0)</f>
        <v>13129</v>
      </c>
      <c r="R10784" t="str">
        <f>+VLOOKUP($N10784,[1]Hoja3!$A$4:$E$349,4,0)</f>
        <v>Metropolitana</v>
      </c>
      <c r="S10784" t="str">
        <f t="shared" si="1117"/>
        <v>San Joaquin43948672</v>
      </c>
    </row>
    <row r="10785" spans="11:19" x14ac:dyDescent="0.3">
      <c r="K10785">
        <f t="shared" si="1113"/>
        <v>0</v>
      </c>
      <c r="L10785" t="str">
        <f t="shared" si="1114"/>
        <v>San Joaquin43948</v>
      </c>
      <c r="M10785" s="9">
        <f t="shared" si="1118"/>
        <v>673</v>
      </c>
      <c r="N10785" t="str">
        <f t="shared" si="1115"/>
        <v>San Joaquin</v>
      </c>
      <c r="O10785" s="1">
        <f t="shared" si="1116"/>
        <v>43948</v>
      </c>
      <c r="P10785">
        <f>+VLOOKUP($N10785,[1]Hoja3!$A$4:$E$349,2,0)</f>
        <v>13</v>
      </c>
      <c r="Q10785">
        <f>+VLOOKUP($N10785,[1]Hoja3!$A$4:$E$349,3,0)</f>
        <v>13129</v>
      </c>
      <c r="R10785" t="str">
        <f>+VLOOKUP($N10785,[1]Hoja3!$A$4:$E$349,4,0)</f>
        <v>Metropolitana</v>
      </c>
      <c r="S10785" t="str">
        <f t="shared" si="1117"/>
        <v>San Joaquin43948673</v>
      </c>
    </row>
    <row r="10786" spans="11:19" x14ac:dyDescent="0.3">
      <c r="K10786">
        <f t="shared" si="1113"/>
        <v>0</v>
      </c>
      <c r="L10786" t="str">
        <f t="shared" si="1114"/>
        <v>San Joaquin43948</v>
      </c>
      <c r="M10786" s="9">
        <f t="shared" si="1118"/>
        <v>674</v>
      </c>
      <c r="N10786" t="str">
        <f t="shared" si="1115"/>
        <v>San Joaquin</v>
      </c>
      <c r="O10786" s="1">
        <f t="shared" si="1116"/>
        <v>43948</v>
      </c>
      <c r="P10786">
        <f>+VLOOKUP($N10786,[1]Hoja3!$A$4:$E$349,2,0)</f>
        <v>13</v>
      </c>
      <c r="Q10786">
        <f>+VLOOKUP($N10786,[1]Hoja3!$A$4:$E$349,3,0)</f>
        <v>13129</v>
      </c>
      <c r="R10786" t="str">
        <f>+VLOOKUP($N10786,[1]Hoja3!$A$4:$E$349,4,0)</f>
        <v>Metropolitana</v>
      </c>
      <c r="S10786" t="str">
        <f t="shared" si="1117"/>
        <v>San Joaquin43948674</v>
      </c>
    </row>
    <row r="10787" spans="11:19" x14ac:dyDescent="0.3">
      <c r="K10787">
        <f t="shared" si="1113"/>
        <v>0</v>
      </c>
      <c r="L10787" t="str">
        <f t="shared" si="1114"/>
        <v>San Joaquin43948</v>
      </c>
      <c r="M10787" s="9">
        <f t="shared" si="1118"/>
        <v>675</v>
      </c>
      <c r="N10787" t="str">
        <f t="shared" si="1115"/>
        <v>San Joaquin</v>
      </c>
      <c r="O10787" s="1">
        <f t="shared" si="1116"/>
        <v>43948</v>
      </c>
      <c r="P10787">
        <f>+VLOOKUP($N10787,[1]Hoja3!$A$4:$E$349,2,0)</f>
        <v>13</v>
      </c>
      <c r="Q10787">
        <f>+VLOOKUP($N10787,[1]Hoja3!$A$4:$E$349,3,0)</f>
        <v>13129</v>
      </c>
      <c r="R10787" t="str">
        <f>+VLOOKUP($N10787,[1]Hoja3!$A$4:$E$349,4,0)</f>
        <v>Metropolitana</v>
      </c>
      <c r="S10787" t="str">
        <f t="shared" si="1117"/>
        <v>San Joaquin43948675</v>
      </c>
    </row>
    <row r="10788" spans="11:19" x14ac:dyDescent="0.3">
      <c r="K10788">
        <f t="shared" si="1113"/>
        <v>0</v>
      </c>
      <c r="L10788" t="str">
        <f t="shared" si="1114"/>
        <v>San Joaquin43948</v>
      </c>
      <c r="M10788" s="9">
        <f t="shared" si="1118"/>
        <v>676</v>
      </c>
      <c r="N10788" t="str">
        <f t="shared" si="1115"/>
        <v>San Joaquin</v>
      </c>
      <c r="O10788" s="1">
        <f t="shared" si="1116"/>
        <v>43948</v>
      </c>
      <c r="P10788">
        <f>+VLOOKUP($N10788,[1]Hoja3!$A$4:$E$349,2,0)</f>
        <v>13</v>
      </c>
      <c r="Q10788">
        <f>+VLOOKUP($N10788,[1]Hoja3!$A$4:$E$349,3,0)</f>
        <v>13129</v>
      </c>
      <c r="R10788" t="str">
        <f>+VLOOKUP($N10788,[1]Hoja3!$A$4:$E$349,4,0)</f>
        <v>Metropolitana</v>
      </c>
      <c r="S10788" t="str">
        <f t="shared" si="1117"/>
        <v>San Joaquin43948676</v>
      </c>
    </row>
    <row r="10789" spans="11:19" x14ac:dyDescent="0.3">
      <c r="K10789">
        <f t="shared" si="1113"/>
        <v>0</v>
      </c>
      <c r="L10789" t="str">
        <f t="shared" si="1114"/>
        <v>San Joaquin43948</v>
      </c>
      <c r="M10789" s="9">
        <f t="shared" si="1118"/>
        <v>677</v>
      </c>
      <c r="N10789" t="str">
        <f t="shared" si="1115"/>
        <v>San Joaquin</v>
      </c>
      <c r="O10789" s="1">
        <f t="shared" si="1116"/>
        <v>43948</v>
      </c>
      <c r="P10789">
        <f>+VLOOKUP($N10789,[1]Hoja3!$A$4:$E$349,2,0)</f>
        <v>13</v>
      </c>
      <c r="Q10789">
        <f>+VLOOKUP($N10789,[1]Hoja3!$A$4:$E$349,3,0)</f>
        <v>13129</v>
      </c>
      <c r="R10789" t="str">
        <f>+VLOOKUP($N10789,[1]Hoja3!$A$4:$E$349,4,0)</f>
        <v>Metropolitana</v>
      </c>
      <c r="S10789" t="str">
        <f t="shared" si="1117"/>
        <v>San Joaquin43948677</v>
      </c>
    </row>
    <row r="10790" spans="11:19" x14ac:dyDescent="0.3">
      <c r="K10790">
        <f t="shared" si="1113"/>
        <v>0</v>
      </c>
      <c r="L10790" t="str">
        <f t="shared" si="1114"/>
        <v>San Joaquin43948</v>
      </c>
      <c r="M10790" s="9">
        <f t="shared" si="1118"/>
        <v>678</v>
      </c>
      <c r="N10790" t="str">
        <f t="shared" si="1115"/>
        <v>San Joaquin</v>
      </c>
      <c r="O10790" s="1">
        <f t="shared" si="1116"/>
        <v>43948</v>
      </c>
      <c r="P10790">
        <f>+VLOOKUP($N10790,[1]Hoja3!$A$4:$E$349,2,0)</f>
        <v>13</v>
      </c>
      <c r="Q10790">
        <f>+VLOOKUP($N10790,[1]Hoja3!$A$4:$E$349,3,0)</f>
        <v>13129</v>
      </c>
      <c r="R10790" t="str">
        <f>+VLOOKUP($N10790,[1]Hoja3!$A$4:$E$349,4,0)</f>
        <v>Metropolitana</v>
      </c>
      <c r="S10790" t="str">
        <f t="shared" si="1117"/>
        <v>San Joaquin43948678</v>
      </c>
    </row>
    <row r="10791" spans="11:19" x14ac:dyDescent="0.3">
      <c r="K10791">
        <f t="shared" si="1113"/>
        <v>0</v>
      </c>
      <c r="L10791" t="str">
        <f t="shared" si="1114"/>
        <v>San Joaquin43948</v>
      </c>
      <c r="M10791" s="9">
        <f t="shared" si="1118"/>
        <v>679</v>
      </c>
      <c r="N10791" t="str">
        <f t="shared" si="1115"/>
        <v>San Joaquin</v>
      </c>
      <c r="O10791" s="1">
        <f t="shared" si="1116"/>
        <v>43948</v>
      </c>
      <c r="P10791">
        <f>+VLOOKUP($N10791,[1]Hoja3!$A$4:$E$349,2,0)</f>
        <v>13</v>
      </c>
      <c r="Q10791">
        <f>+VLOOKUP($N10791,[1]Hoja3!$A$4:$E$349,3,0)</f>
        <v>13129</v>
      </c>
      <c r="R10791" t="str">
        <f>+VLOOKUP($N10791,[1]Hoja3!$A$4:$E$349,4,0)</f>
        <v>Metropolitana</v>
      </c>
      <c r="S10791" t="str">
        <f t="shared" si="1117"/>
        <v>San Joaquin43948679</v>
      </c>
    </row>
    <row r="10792" spans="11:19" x14ac:dyDescent="0.3">
      <c r="K10792">
        <f t="shared" si="1113"/>
        <v>0</v>
      </c>
      <c r="L10792" t="str">
        <f t="shared" si="1114"/>
        <v>San Joaquin43948</v>
      </c>
      <c r="M10792" s="9">
        <f t="shared" si="1118"/>
        <v>680</v>
      </c>
      <c r="N10792" t="str">
        <f t="shared" si="1115"/>
        <v>San Joaquin</v>
      </c>
      <c r="O10792" s="1">
        <f t="shared" si="1116"/>
        <v>43948</v>
      </c>
      <c r="P10792">
        <f>+VLOOKUP($N10792,[1]Hoja3!$A$4:$E$349,2,0)</f>
        <v>13</v>
      </c>
      <c r="Q10792">
        <f>+VLOOKUP($N10792,[1]Hoja3!$A$4:$E$349,3,0)</f>
        <v>13129</v>
      </c>
      <c r="R10792" t="str">
        <f>+VLOOKUP($N10792,[1]Hoja3!$A$4:$E$349,4,0)</f>
        <v>Metropolitana</v>
      </c>
      <c r="S10792" t="str">
        <f t="shared" si="1117"/>
        <v>San Joaquin43948680</v>
      </c>
    </row>
    <row r="10793" spans="11:19" x14ac:dyDescent="0.3">
      <c r="K10793">
        <f t="shared" si="1113"/>
        <v>0</v>
      </c>
      <c r="L10793" t="str">
        <f t="shared" si="1114"/>
        <v>San Joaquin43948</v>
      </c>
      <c r="M10793" s="9">
        <f t="shared" si="1118"/>
        <v>681</v>
      </c>
      <c r="N10793" t="str">
        <f t="shared" si="1115"/>
        <v>San Joaquin</v>
      </c>
      <c r="O10793" s="1">
        <f t="shared" si="1116"/>
        <v>43948</v>
      </c>
      <c r="P10793">
        <f>+VLOOKUP($N10793,[1]Hoja3!$A$4:$E$349,2,0)</f>
        <v>13</v>
      </c>
      <c r="Q10793">
        <f>+VLOOKUP($N10793,[1]Hoja3!$A$4:$E$349,3,0)</f>
        <v>13129</v>
      </c>
      <c r="R10793" t="str">
        <f>+VLOOKUP($N10793,[1]Hoja3!$A$4:$E$349,4,0)</f>
        <v>Metropolitana</v>
      </c>
      <c r="S10793" t="str">
        <f t="shared" si="1117"/>
        <v>San Joaquin43948681</v>
      </c>
    </row>
    <row r="10794" spans="11:19" x14ac:dyDescent="0.3">
      <c r="K10794">
        <f t="shared" si="1113"/>
        <v>0</v>
      </c>
      <c r="L10794" t="str">
        <f t="shared" si="1114"/>
        <v>San Joaquin43948</v>
      </c>
      <c r="M10794" s="9">
        <f t="shared" si="1118"/>
        <v>682</v>
      </c>
      <c r="N10794" t="str">
        <f t="shared" si="1115"/>
        <v>San Joaquin</v>
      </c>
      <c r="O10794" s="1">
        <f t="shared" si="1116"/>
        <v>43948</v>
      </c>
      <c r="P10794">
        <f>+VLOOKUP($N10794,[1]Hoja3!$A$4:$E$349,2,0)</f>
        <v>13</v>
      </c>
      <c r="Q10794">
        <f>+VLOOKUP($N10794,[1]Hoja3!$A$4:$E$349,3,0)</f>
        <v>13129</v>
      </c>
      <c r="R10794" t="str">
        <f>+VLOOKUP($N10794,[1]Hoja3!$A$4:$E$349,4,0)</f>
        <v>Metropolitana</v>
      </c>
      <c r="S10794" t="str">
        <f t="shared" si="1117"/>
        <v>San Joaquin43948682</v>
      </c>
    </row>
    <row r="10795" spans="11:19" x14ac:dyDescent="0.3">
      <c r="K10795">
        <f t="shared" si="1113"/>
        <v>0</v>
      </c>
      <c r="L10795" t="str">
        <f t="shared" si="1114"/>
        <v>San Joaquin43948</v>
      </c>
      <c r="M10795" s="9">
        <f t="shared" si="1118"/>
        <v>683</v>
      </c>
      <c r="N10795" t="str">
        <f t="shared" si="1115"/>
        <v>San Joaquin</v>
      </c>
      <c r="O10795" s="1">
        <f t="shared" si="1116"/>
        <v>43948</v>
      </c>
      <c r="P10795">
        <f>+VLOOKUP($N10795,[1]Hoja3!$A$4:$E$349,2,0)</f>
        <v>13</v>
      </c>
      <c r="Q10795">
        <f>+VLOOKUP($N10795,[1]Hoja3!$A$4:$E$349,3,0)</f>
        <v>13129</v>
      </c>
      <c r="R10795" t="str">
        <f>+VLOOKUP($N10795,[1]Hoja3!$A$4:$E$349,4,0)</f>
        <v>Metropolitana</v>
      </c>
      <c r="S10795" t="str">
        <f t="shared" si="1117"/>
        <v>San Joaquin43948683</v>
      </c>
    </row>
    <row r="10796" spans="11:19" x14ac:dyDescent="0.3">
      <c r="K10796">
        <f t="shared" si="1113"/>
        <v>0</v>
      </c>
      <c r="L10796" t="str">
        <f t="shared" si="1114"/>
        <v>San Joaquin43948</v>
      </c>
      <c r="M10796" s="9">
        <f t="shared" si="1118"/>
        <v>684</v>
      </c>
      <c r="N10796" t="str">
        <f t="shared" si="1115"/>
        <v>San Joaquin</v>
      </c>
      <c r="O10796" s="1">
        <f t="shared" si="1116"/>
        <v>43948</v>
      </c>
      <c r="P10796">
        <f>+VLOOKUP($N10796,[1]Hoja3!$A$4:$E$349,2,0)</f>
        <v>13</v>
      </c>
      <c r="Q10796">
        <f>+VLOOKUP($N10796,[1]Hoja3!$A$4:$E$349,3,0)</f>
        <v>13129</v>
      </c>
      <c r="R10796" t="str">
        <f>+VLOOKUP($N10796,[1]Hoja3!$A$4:$E$349,4,0)</f>
        <v>Metropolitana</v>
      </c>
      <c r="S10796" t="str">
        <f t="shared" si="1117"/>
        <v>San Joaquin43948684</v>
      </c>
    </row>
    <row r="10797" spans="11:19" x14ac:dyDescent="0.3">
      <c r="K10797">
        <f t="shared" si="1113"/>
        <v>0</v>
      </c>
      <c r="L10797" t="str">
        <f t="shared" si="1114"/>
        <v>San Joaquin43948</v>
      </c>
      <c r="M10797" s="9">
        <f t="shared" si="1118"/>
        <v>685</v>
      </c>
      <c r="N10797" t="str">
        <f t="shared" si="1115"/>
        <v>San Joaquin</v>
      </c>
      <c r="O10797" s="1">
        <f t="shared" si="1116"/>
        <v>43948</v>
      </c>
      <c r="P10797">
        <f>+VLOOKUP($N10797,[1]Hoja3!$A$4:$E$349,2,0)</f>
        <v>13</v>
      </c>
      <c r="Q10797">
        <f>+VLOOKUP($N10797,[1]Hoja3!$A$4:$E$349,3,0)</f>
        <v>13129</v>
      </c>
      <c r="R10797" t="str">
        <f>+VLOOKUP($N10797,[1]Hoja3!$A$4:$E$349,4,0)</f>
        <v>Metropolitana</v>
      </c>
      <c r="S10797" t="str">
        <f t="shared" si="1117"/>
        <v>San Joaquin43948685</v>
      </c>
    </row>
    <row r="10798" spans="11:19" x14ac:dyDescent="0.3">
      <c r="K10798">
        <f t="shared" si="1113"/>
        <v>0</v>
      </c>
      <c r="L10798" t="str">
        <f t="shared" si="1114"/>
        <v>San Joaquin43948</v>
      </c>
      <c r="M10798" s="9">
        <f t="shared" si="1118"/>
        <v>686</v>
      </c>
      <c r="N10798" t="str">
        <f t="shared" si="1115"/>
        <v>San Joaquin</v>
      </c>
      <c r="O10798" s="1">
        <f t="shared" si="1116"/>
        <v>43948</v>
      </c>
      <c r="P10798">
        <f>+VLOOKUP($N10798,[1]Hoja3!$A$4:$E$349,2,0)</f>
        <v>13</v>
      </c>
      <c r="Q10798">
        <f>+VLOOKUP($N10798,[1]Hoja3!$A$4:$E$349,3,0)</f>
        <v>13129</v>
      </c>
      <c r="R10798" t="str">
        <f>+VLOOKUP($N10798,[1]Hoja3!$A$4:$E$349,4,0)</f>
        <v>Metropolitana</v>
      </c>
      <c r="S10798" t="str">
        <f t="shared" si="1117"/>
        <v>San Joaquin43948686</v>
      </c>
    </row>
    <row r="10799" spans="11:19" x14ac:dyDescent="0.3">
      <c r="K10799">
        <f t="shared" si="1113"/>
        <v>0</v>
      </c>
      <c r="L10799" t="str">
        <f t="shared" si="1114"/>
        <v>San Joaquin43948</v>
      </c>
      <c r="M10799" s="9">
        <f t="shared" si="1118"/>
        <v>687</v>
      </c>
      <c r="N10799" t="str">
        <f t="shared" si="1115"/>
        <v>San Joaquin</v>
      </c>
      <c r="O10799" s="1">
        <f t="shared" si="1116"/>
        <v>43948</v>
      </c>
      <c r="P10799">
        <f>+VLOOKUP($N10799,[1]Hoja3!$A$4:$E$349,2,0)</f>
        <v>13</v>
      </c>
      <c r="Q10799">
        <f>+VLOOKUP($N10799,[1]Hoja3!$A$4:$E$349,3,0)</f>
        <v>13129</v>
      </c>
      <c r="R10799" t="str">
        <f>+VLOOKUP($N10799,[1]Hoja3!$A$4:$E$349,4,0)</f>
        <v>Metropolitana</v>
      </c>
      <c r="S10799" t="str">
        <f t="shared" si="1117"/>
        <v>San Joaquin43948687</v>
      </c>
    </row>
    <row r="10800" spans="11:19" x14ac:dyDescent="0.3">
      <c r="K10800">
        <f t="shared" si="1113"/>
        <v>0</v>
      </c>
      <c r="L10800" t="str">
        <f t="shared" si="1114"/>
        <v>San Joaquin43948</v>
      </c>
      <c r="M10800" s="9">
        <f t="shared" si="1118"/>
        <v>688</v>
      </c>
      <c r="N10800" t="str">
        <f t="shared" si="1115"/>
        <v>San Joaquin</v>
      </c>
      <c r="O10800" s="1">
        <f t="shared" si="1116"/>
        <v>43948</v>
      </c>
      <c r="P10800">
        <f>+VLOOKUP($N10800,[1]Hoja3!$A$4:$E$349,2,0)</f>
        <v>13</v>
      </c>
      <c r="Q10800">
        <f>+VLOOKUP($N10800,[1]Hoja3!$A$4:$E$349,3,0)</f>
        <v>13129</v>
      </c>
      <c r="R10800" t="str">
        <f>+VLOOKUP($N10800,[1]Hoja3!$A$4:$E$349,4,0)</f>
        <v>Metropolitana</v>
      </c>
      <c r="S10800" t="str">
        <f t="shared" si="1117"/>
        <v>San Joaquin43948688</v>
      </c>
    </row>
    <row r="10801" spans="11:19" x14ac:dyDescent="0.3">
      <c r="K10801">
        <f t="shared" si="1113"/>
        <v>0</v>
      </c>
      <c r="L10801" t="str">
        <f t="shared" si="1114"/>
        <v>San Joaquin43948</v>
      </c>
      <c r="M10801" s="9">
        <f t="shared" si="1118"/>
        <v>689</v>
      </c>
      <c r="N10801" t="str">
        <f t="shared" si="1115"/>
        <v>San Joaquin</v>
      </c>
      <c r="O10801" s="1">
        <f t="shared" si="1116"/>
        <v>43948</v>
      </c>
      <c r="P10801">
        <f>+VLOOKUP($N10801,[1]Hoja3!$A$4:$E$349,2,0)</f>
        <v>13</v>
      </c>
      <c r="Q10801">
        <f>+VLOOKUP($N10801,[1]Hoja3!$A$4:$E$349,3,0)</f>
        <v>13129</v>
      </c>
      <c r="R10801" t="str">
        <f>+VLOOKUP($N10801,[1]Hoja3!$A$4:$E$349,4,0)</f>
        <v>Metropolitana</v>
      </c>
      <c r="S10801" t="str">
        <f t="shared" si="1117"/>
        <v>San Joaquin43948689</v>
      </c>
    </row>
    <row r="10802" spans="11:19" x14ac:dyDescent="0.3">
      <c r="K10802">
        <f t="shared" si="1113"/>
        <v>0</v>
      </c>
      <c r="L10802" t="str">
        <f t="shared" si="1114"/>
        <v>San Joaquin43948</v>
      </c>
      <c r="M10802" s="9">
        <f t="shared" si="1118"/>
        <v>690</v>
      </c>
      <c r="N10802" t="str">
        <f t="shared" si="1115"/>
        <v>San Joaquin</v>
      </c>
      <c r="O10802" s="1">
        <f t="shared" si="1116"/>
        <v>43948</v>
      </c>
      <c r="P10802">
        <f>+VLOOKUP($N10802,[1]Hoja3!$A$4:$E$349,2,0)</f>
        <v>13</v>
      </c>
      <c r="Q10802">
        <f>+VLOOKUP($N10802,[1]Hoja3!$A$4:$E$349,3,0)</f>
        <v>13129</v>
      </c>
      <c r="R10802" t="str">
        <f>+VLOOKUP($N10802,[1]Hoja3!$A$4:$E$349,4,0)</f>
        <v>Metropolitana</v>
      </c>
      <c r="S10802" t="str">
        <f t="shared" si="1117"/>
        <v>San Joaquin43948690</v>
      </c>
    </row>
    <row r="10803" spans="11:19" x14ac:dyDescent="0.3">
      <c r="K10803">
        <f t="shared" si="1113"/>
        <v>0</v>
      </c>
      <c r="L10803" t="str">
        <f t="shared" si="1114"/>
        <v>San Joaquin43948</v>
      </c>
      <c r="M10803" s="9">
        <f t="shared" si="1118"/>
        <v>691</v>
      </c>
      <c r="N10803" t="str">
        <f t="shared" si="1115"/>
        <v>San Joaquin</v>
      </c>
      <c r="O10803" s="1">
        <f t="shared" si="1116"/>
        <v>43948</v>
      </c>
      <c r="P10803">
        <f>+VLOOKUP($N10803,[1]Hoja3!$A$4:$E$349,2,0)</f>
        <v>13</v>
      </c>
      <c r="Q10803">
        <f>+VLOOKUP($N10803,[1]Hoja3!$A$4:$E$349,3,0)</f>
        <v>13129</v>
      </c>
      <c r="R10803" t="str">
        <f>+VLOOKUP($N10803,[1]Hoja3!$A$4:$E$349,4,0)</f>
        <v>Metropolitana</v>
      </c>
      <c r="S10803" t="str">
        <f t="shared" si="1117"/>
        <v>San Joaquin43948691</v>
      </c>
    </row>
    <row r="10804" spans="11:19" x14ac:dyDescent="0.3">
      <c r="K10804">
        <f t="shared" si="1113"/>
        <v>0</v>
      </c>
      <c r="L10804" t="str">
        <f t="shared" si="1114"/>
        <v>San Joaquin43948</v>
      </c>
      <c r="M10804" s="9">
        <f t="shared" si="1118"/>
        <v>692</v>
      </c>
      <c r="N10804" t="str">
        <f t="shared" si="1115"/>
        <v>San Joaquin</v>
      </c>
      <c r="O10804" s="1">
        <f t="shared" si="1116"/>
        <v>43948</v>
      </c>
      <c r="P10804">
        <f>+VLOOKUP($N10804,[1]Hoja3!$A$4:$E$349,2,0)</f>
        <v>13</v>
      </c>
      <c r="Q10804">
        <f>+VLOOKUP($N10804,[1]Hoja3!$A$4:$E$349,3,0)</f>
        <v>13129</v>
      </c>
      <c r="R10804" t="str">
        <f>+VLOOKUP($N10804,[1]Hoja3!$A$4:$E$349,4,0)</f>
        <v>Metropolitana</v>
      </c>
      <c r="S10804" t="str">
        <f t="shared" si="1117"/>
        <v>San Joaquin43948692</v>
      </c>
    </row>
    <row r="10805" spans="11:19" x14ac:dyDescent="0.3">
      <c r="K10805">
        <f t="shared" si="1113"/>
        <v>0</v>
      </c>
      <c r="L10805" t="str">
        <f t="shared" si="1114"/>
        <v>San Joaquin43948</v>
      </c>
      <c r="M10805" s="9">
        <f t="shared" si="1118"/>
        <v>693</v>
      </c>
      <c r="N10805" t="str">
        <f t="shared" si="1115"/>
        <v>San Joaquin</v>
      </c>
      <c r="O10805" s="1">
        <f t="shared" si="1116"/>
        <v>43948</v>
      </c>
      <c r="P10805">
        <f>+VLOOKUP($N10805,[1]Hoja3!$A$4:$E$349,2,0)</f>
        <v>13</v>
      </c>
      <c r="Q10805">
        <f>+VLOOKUP($N10805,[1]Hoja3!$A$4:$E$349,3,0)</f>
        <v>13129</v>
      </c>
      <c r="R10805" t="str">
        <f>+VLOOKUP($N10805,[1]Hoja3!$A$4:$E$349,4,0)</f>
        <v>Metropolitana</v>
      </c>
      <c r="S10805" t="str">
        <f t="shared" si="1117"/>
        <v>San Joaquin43948693</v>
      </c>
    </row>
    <row r="10806" spans="11:19" x14ac:dyDescent="0.3">
      <c r="K10806">
        <f t="shared" si="1113"/>
        <v>0</v>
      </c>
      <c r="L10806" t="str">
        <f t="shared" si="1114"/>
        <v>San Joaquin43948</v>
      </c>
      <c r="M10806" s="9">
        <f t="shared" si="1118"/>
        <v>694</v>
      </c>
      <c r="N10806" t="str">
        <f t="shared" si="1115"/>
        <v>San Joaquin</v>
      </c>
      <c r="O10806" s="1">
        <f t="shared" si="1116"/>
        <v>43948</v>
      </c>
      <c r="P10806">
        <f>+VLOOKUP($N10806,[1]Hoja3!$A$4:$E$349,2,0)</f>
        <v>13</v>
      </c>
      <c r="Q10806">
        <f>+VLOOKUP($N10806,[1]Hoja3!$A$4:$E$349,3,0)</f>
        <v>13129</v>
      </c>
      <c r="R10806" t="str">
        <f>+VLOOKUP($N10806,[1]Hoja3!$A$4:$E$349,4,0)</f>
        <v>Metropolitana</v>
      </c>
      <c r="S10806" t="str">
        <f t="shared" si="1117"/>
        <v>San Joaquin43948694</v>
      </c>
    </row>
    <row r="10807" spans="11:19" x14ac:dyDescent="0.3">
      <c r="K10807">
        <f t="shared" si="1113"/>
        <v>0</v>
      </c>
      <c r="L10807" t="str">
        <f t="shared" si="1114"/>
        <v>San Joaquin43948</v>
      </c>
      <c r="M10807" s="9">
        <f t="shared" si="1118"/>
        <v>695</v>
      </c>
      <c r="N10807" t="str">
        <f t="shared" si="1115"/>
        <v>San Joaquin</v>
      </c>
      <c r="O10807" s="1">
        <f t="shared" si="1116"/>
        <v>43948</v>
      </c>
      <c r="P10807">
        <f>+VLOOKUP($N10807,[1]Hoja3!$A$4:$E$349,2,0)</f>
        <v>13</v>
      </c>
      <c r="Q10807">
        <f>+VLOOKUP($N10807,[1]Hoja3!$A$4:$E$349,3,0)</f>
        <v>13129</v>
      </c>
      <c r="R10807" t="str">
        <f>+VLOOKUP($N10807,[1]Hoja3!$A$4:$E$349,4,0)</f>
        <v>Metropolitana</v>
      </c>
      <c r="S10807" t="str">
        <f t="shared" si="1117"/>
        <v>San Joaquin43948695</v>
      </c>
    </row>
    <row r="10808" spans="11:19" x14ac:dyDescent="0.3">
      <c r="K10808">
        <f t="shared" si="1113"/>
        <v>0</v>
      </c>
      <c r="L10808" t="str">
        <f t="shared" si="1114"/>
        <v>San Joaquin43948</v>
      </c>
      <c r="M10808" s="9">
        <f t="shared" si="1118"/>
        <v>696</v>
      </c>
      <c r="N10808" t="str">
        <f t="shared" si="1115"/>
        <v>San Joaquin</v>
      </c>
      <c r="O10808" s="1">
        <f t="shared" si="1116"/>
        <v>43948</v>
      </c>
      <c r="P10808">
        <f>+VLOOKUP($N10808,[1]Hoja3!$A$4:$E$349,2,0)</f>
        <v>13</v>
      </c>
      <c r="Q10808">
        <f>+VLOOKUP($N10808,[1]Hoja3!$A$4:$E$349,3,0)</f>
        <v>13129</v>
      </c>
      <c r="R10808" t="str">
        <f>+VLOOKUP($N10808,[1]Hoja3!$A$4:$E$349,4,0)</f>
        <v>Metropolitana</v>
      </c>
      <c r="S10808" t="str">
        <f t="shared" si="1117"/>
        <v>San Joaquin43948696</v>
      </c>
    </row>
    <row r="10809" spans="11:19" x14ac:dyDescent="0.3">
      <c r="K10809">
        <f t="shared" si="1113"/>
        <v>0</v>
      </c>
      <c r="L10809" t="str">
        <f t="shared" si="1114"/>
        <v>San Joaquin43948</v>
      </c>
      <c r="M10809" s="9">
        <f t="shared" si="1118"/>
        <v>697</v>
      </c>
      <c r="N10809" t="str">
        <f t="shared" si="1115"/>
        <v>San Joaquin</v>
      </c>
      <c r="O10809" s="1">
        <f t="shared" si="1116"/>
        <v>43948</v>
      </c>
      <c r="P10809">
        <f>+VLOOKUP($N10809,[1]Hoja3!$A$4:$E$349,2,0)</f>
        <v>13</v>
      </c>
      <c r="Q10809">
        <f>+VLOOKUP($N10809,[1]Hoja3!$A$4:$E$349,3,0)</f>
        <v>13129</v>
      </c>
      <c r="R10809" t="str">
        <f>+VLOOKUP($N10809,[1]Hoja3!$A$4:$E$349,4,0)</f>
        <v>Metropolitana</v>
      </c>
      <c r="S10809" t="str">
        <f t="shared" si="1117"/>
        <v>San Joaquin43948697</v>
      </c>
    </row>
    <row r="10810" spans="11:19" x14ac:dyDescent="0.3">
      <c r="K10810">
        <f t="shared" si="1113"/>
        <v>0</v>
      </c>
      <c r="L10810" t="str">
        <f t="shared" si="1114"/>
        <v>San Joaquin43948</v>
      </c>
      <c r="M10810" s="9">
        <f t="shared" si="1118"/>
        <v>698</v>
      </c>
      <c r="N10810" t="str">
        <f t="shared" si="1115"/>
        <v>San Joaquin</v>
      </c>
      <c r="O10810" s="1">
        <f t="shared" si="1116"/>
        <v>43948</v>
      </c>
      <c r="P10810">
        <f>+VLOOKUP($N10810,[1]Hoja3!$A$4:$E$349,2,0)</f>
        <v>13</v>
      </c>
      <c r="Q10810">
        <f>+VLOOKUP($N10810,[1]Hoja3!$A$4:$E$349,3,0)</f>
        <v>13129</v>
      </c>
      <c r="R10810" t="str">
        <f>+VLOOKUP($N10810,[1]Hoja3!$A$4:$E$349,4,0)</f>
        <v>Metropolitana</v>
      </c>
      <c r="S10810" t="str">
        <f t="shared" si="1117"/>
        <v>San Joaquin43948698</v>
      </c>
    </row>
    <row r="10811" spans="11:19" x14ac:dyDescent="0.3">
      <c r="K10811">
        <f t="shared" si="1113"/>
        <v>0</v>
      </c>
      <c r="L10811" t="str">
        <f t="shared" si="1114"/>
        <v>San Joaquin43948</v>
      </c>
      <c r="M10811" s="9">
        <f t="shared" si="1118"/>
        <v>699</v>
      </c>
      <c r="N10811" t="str">
        <f t="shared" si="1115"/>
        <v>San Joaquin</v>
      </c>
      <c r="O10811" s="1">
        <f t="shared" si="1116"/>
        <v>43948</v>
      </c>
      <c r="P10811">
        <f>+VLOOKUP($N10811,[1]Hoja3!$A$4:$E$349,2,0)</f>
        <v>13</v>
      </c>
      <c r="Q10811">
        <f>+VLOOKUP($N10811,[1]Hoja3!$A$4:$E$349,3,0)</f>
        <v>13129</v>
      </c>
      <c r="R10811" t="str">
        <f>+VLOOKUP($N10811,[1]Hoja3!$A$4:$E$349,4,0)</f>
        <v>Metropolitana</v>
      </c>
      <c r="S10811" t="str">
        <f t="shared" si="1117"/>
        <v>San Joaquin43948699</v>
      </c>
    </row>
    <row r="10812" spans="11:19" x14ac:dyDescent="0.3">
      <c r="K10812">
        <f t="shared" si="1113"/>
        <v>0</v>
      </c>
      <c r="L10812" t="str">
        <f t="shared" si="1114"/>
        <v>San Joaquin43948</v>
      </c>
      <c r="M10812" s="9">
        <f t="shared" si="1118"/>
        <v>700</v>
      </c>
      <c r="N10812" t="str">
        <f t="shared" si="1115"/>
        <v>San Joaquin</v>
      </c>
      <c r="O10812" s="1">
        <f t="shared" si="1116"/>
        <v>43948</v>
      </c>
      <c r="P10812">
        <f>+VLOOKUP($N10812,[1]Hoja3!$A$4:$E$349,2,0)</f>
        <v>13</v>
      </c>
      <c r="Q10812">
        <f>+VLOOKUP($N10812,[1]Hoja3!$A$4:$E$349,3,0)</f>
        <v>13129</v>
      </c>
      <c r="R10812" t="str">
        <f>+VLOOKUP($N10812,[1]Hoja3!$A$4:$E$349,4,0)</f>
        <v>Metropolitana</v>
      </c>
      <c r="S10812" t="str">
        <f t="shared" si="1117"/>
        <v>San Joaquin43948700</v>
      </c>
    </row>
    <row r="10813" spans="11:19" x14ac:dyDescent="0.3">
      <c r="K10813">
        <f t="shared" si="1113"/>
        <v>0</v>
      </c>
      <c r="L10813" t="str">
        <f t="shared" si="1114"/>
        <v>San Joaquin43948</v>
      </c>
      <c r="M10813" s="9">
        <f t="shared" si="1118"/>
        <v>701</v>
      </c>
      <c r="N10813" t="str">
        <f t="shared" si="1115"/>
        <v>San Joaquin</v>
      </c>
      <c r="O10813" s="1">
        <f t="shared" si="1116"/>
        <v>43948</v>
      </c>
      <c r="P10813">
        <f>+VLOOKUP($N10813,[1]Hoja3!$A$4:$E$349,2,0)</f>
        <v>13</v>
      </c>
      <c r="Q10813">
        <f>+VLOOKUP($N10813,[1]Hoja3!$A$4:$E$349,3,0)</f>
        <v>13129</v>
      </c>
      <c r="R10813" t="str">
        <f>+VLOOKUP($N10813,[1]Hoja3!$A$4:$E$349,4,0)</f>
        <v>Metropolitana</v>
      </c>
      <c r="S10813" t="str">
        <f t="shared" si="1117"/>
        <v>San Joaquin43948701</v>
      </c>
    </row>
    <row r="10814" spans="11:19" x14ac:dyDescent="0.3">
      <c r="K10814">
        <f t="shared" si="1113"/>
        <v>0</v>
      </c>
      <c r="L10814" t="str">
        <f t="shared" si="1114"/>
        <v>San Joaquin43948</v>
      </c>
      <c r="M10814" s="9">
        <f t="shared" si="1118"/>
        <v>702</v>
      </c>
      <c r="N10814" t="str">
        <f t="shared" si="1115"/>
        <v>San Joaquin</v>
      </c>
      <c r="O10814" s="1">
        <f t="shared" si="1116"/>
        <v>43948</v>
      </c>
      <c r="P10814">
        <f>+VLOOKUP($N10814,[1]Hoja3!$A$4:$E$349,2,0)</f>
        <v>13</v>
      </c>
      <c r="Q10814">
        <f>+VLOOKUP($N10814,[1]Hoja3!$A$4:$E$349,3,0)</f>
        <v>13129</v>
      </c>
      <c r="R10814" t="str">
        <f>+VLOOKUP($N10814,[1]Hoja3!$A$4:$E$349,4,0)</f>
        <v>Metropolitana</v>
      </c>
      <c r="S10814" t="str">
        <f t="shared" si="1117"/>
        <v>San Joaquin43948702</v>
      </c>
    </row>
    <row r="10815" spans="11:19" x14ac:dyDescent="0.3">
      <c r="K10815">
        <f t="shared" si="1113"/>
        <v>0</v>
      </c>
      <c r="L10815" t="str">
        <f t="shared" si="1114"/>
        <v>San Joaquin43948</v>
      </c>
      <c r="M10815" s="9">
        <f t="shared" si="1118"/>
        <v>703</v>
      </c>
      <c r="N10815" t="str">
        <f t="shared" si="1115"/>
        <v>San Joaquin</v>
      </c>
      <c r="O10815" s="1">
        <f t="shared" si="1116"/>
        <v>43948</v>
      </c>
      <c r="P10815">
        <f>+VLOOKUP($N10815,[1]Hoja3!$A$4:$E$349,2,0)</f>
        <v>13</v>
      </c>
      <c r="Q10815">
        <f>+VLOOKUP($N10815,[1]Hoja3!$A$4:$E$349,3,0)</f>
        <v>13129</v>
      </c>
      <c r="R10815" t="str">
        <f>+VLOOKUP($N10815,[1]Hoja3!$A$4:$E$349,4,0)</f>
        <v>Metropolitana</v>
      </c>
      <c r="S10815" t="str">
        <f t="shared" si="1117"/>
        <v>San Joaquin43948703</v>
      </c>
    </row>
    <row r="10816" spans="11:19" x14ac:dyDescent="0.3">
      <c r="K10816">
        <f t="shared" si="1113"/>
        <v>0</v>
      </c>
      <c r="L10816" t="str">
        <f t="shared" si="1114"/>
        <v>San Joaquin43948</v>
      </c>
      <c r="M10816" s="9">
        <f t="shared" si="1118"/>
        <v>704</v>
      </c>
      <c r="N10816" t="str">
        <f t="shared" si="1115"/>
        <v>San Joaquin</v>
      </c>
      <c r="O10816" s="1">
        <f t="shared" si="1116"/>
        <v>43948</v>
      </c>
      <c r="P10816">
        <f>+VLOOKUP($N10816,[1]Hoja3!$A$4:$E$349,2,0)</f>
        <v>13</v>
      </c>
      <c r="Q10816">
        <f>+VLOOKUP($N10816,[1]Hoja3!$A$4:$E$349,3,0)</f>
        <v>13129</v>
      </c>
      <c r="R10816" t="str">
        <f>+VLOOKUP($N10816,[1]Hoja3!$A$4:$E$349,4,0)</f>
        <v>Metropolitana</v>
      </c>
      <c r="S10816" t="str">
        <f t="shared" si="1117"/>
        <v>San Joaquin43948704</v>
      </c>
    </row>
    <row r="10817" spans="11:19" x14ac:dyDescent="0.3">
      <c r="K10817">
        <f t="shared" ref="K10817:K10880" si="1119">+COUNTIFS($L$6:$L$20000,B10817)</f>
        <v>0</v>
      </c>
      <c r="L10817" t="str">
        <f t="shared" ref="L10817:L10880" si="1120">+N10817&amp;O10817</f>
        <v>San Joaquin43948</v>
      </c>
      <c r="M10817" s="9">
        <f t="shared" si="1118"/>
        <v>705</v>
      </c>
      <c r="N10817" t="str">
        <f t="shared" ref="N10817:N10880" si="1121">+N10816</f>
        <v>San Joaquin</v>
      </c>
      <c r="O10817" s="1">
        <f t="shared" ref="N10817:O10880" si="1122">+O10816</f>
        <v>43948</v>
      </c>
      <c r="P10817">
        <f>+VLOOKUP($N10817,[1]Hoja3!$A$4:$E$349,2,0)</f>
        <v>13</v>
      </c>
      <c r="Q10817">
        <f>+VLOOKUP($N10817,[1]Hoja3!$A$4:$E$349,3,0)</f>
        <v>13129</v>
      </c>
      <c r="R10817" t="str">
        <f>+VLOOKUP($N10817,[1]Hoja3!$A$4:$E$349,4,0)</f>
        <v>Metropolitana</v>
      </c>
      <c r="S10817" t="str">
        <f t="shared" ref="S10817:S10880" si="1123">+N10817&amp;O10817&amp;M10817</f>
        <v>San Joaquin43948705</v>
      </c>
    </row>
    <row r="10818" spans="11:19" x14ac:dyDescent="0.3">
      <c r="K10818">
        <f t="shared" si="1119"/>
        <v>0</v>
      </c>
      <c r="L10818" t="str">
        <f t="shared" si="1120"/>
        <v>San Joaquin43948</v>
      </c>
      <c r="M10818" s="9">
        <f t="shared" si="1118"/>
        <v>706</v>
      </c>
      <c r="N10818" t="str">
        <f t="shared" si="1121"/>
        <v>San Joaquin</v>
      </c>
      <c r="O10818" s="1">
        <f t="shared" si="1122"/>
        <v>43948</v>
      </c>
      <c r="P10818">
        <f>+VLOOKUP($N10818,[1]Hoja3!$A$4:$E$349,2,0)</f>
        <v>13</v>
      </c>
      <c r="Q10818">
        <f>+VLOOKUP($N10818,[1]Hoja3!$A$4:$E$349,3,0)</f>
        <v>13129</v>
      </c>
      <c r="R10818" t="str">
        <f>+VLOOKUP($N10818,[1]Hoja3!$A$4:$E$349,4,0)</f>
        <v>Metropolitana</v>
      </c>
      <c r="S10818" t="str">
        <f t="shared" si="1123"/>
        <v>San Joaquin43948706</v>
      </c>
    </row>
    <row r="10819" spans="11:19" x14ac:dyDescent="0.3">
      <c r="K10819">
        <f t="shared" si="1119"/>
        <v>0</v>
      </c>
      <c r="L10819" t="str">
        <f t="shared" si="1120"/>
        <v>San Joaquin43948</v>
      </c>
      <c r="M10819" s="9">
        <f t="shared" si="1118"/>
        <v>707</v>
      </c>
      <c r="N10819" t="str">
        <f t="shared" si="1121"/>
        <v>San Joaquin</v>
      </c>
      <c r="O10819" s="1">
        <f t="shared" si="1122"/>
        <v>43948</v>
      </c>
      <c r="P10819">
        <f>+VLOOKUP($N10819,[1]Hoja3!$A$4:$E$349,2,0)</f>
        <v>13</v>
      </c>
      <c r="Q10819">
        <f>+VLOOKUP($N10819,[1]Hoja3!$A$4:$E$349,3,0)</f>
        <v>13129</v>
      </c>
      <c r="R10819" t="str">
        <f>+VLOOKUP($N10819,[1]Hoja3!$A$4:$E$349,4,0)</f>
        <v>Metropolitana</v>
      </c>
      <c r="S10819" t="str">
        <f t="shared" si="1123"/>
        <v>San Joaquin43948707</v>
      </c>
    </row>
    <row r="10820" spans="11:19" x14ac:dyDescent="0.3">
      <c r="K10820">
        <f t="shared" si="1119"/>
        <v>0</v>
      </c>
      <c r="L10820" t="str">
        <f t="shared" si="1120"/>
        <v>San Joaquin43948</v>
      </c>
      <c r="M10820" s="9">
        <f t="shared" si="1118"/>
        <v>708</v>
      </c>
      <c r="N10820" t="str">
        <f t="shared" si="1121"/>
        <v>San Joaquin</v>
      </c>
      <c r="O10820" s="1">
        <f t="shared" si="1122"/>
        <v>43948</v>
      </c>
      <c r="P10820">
        <f>+VLOOKUP($N10820,[1]Hoja3!$A$4:$E$349,2,0)</f>
        <v>13</v>
      </c>
      <c r="Q10820">
        <f>+VLOOKUP($N10820,[1]Hoja3!$A$4:$E$349,3,0)</f>
        <v>13129</v>
      </c>
      <c r="R10820" t="str">
        <f>+VLOOKUP($N10820,[1]Hoja3!$A$4:$E$349,4,0)</f>
        <v>Metropolitana</v>
      </c>
      <c r="S10820" t="str">
        <f t="shared" si="1123"/>
        <v>San Joaquin43948708</v>
      </c>
    </row>
    <row r="10821" spans="11:19" x14ac:dyDescent="0.3">
      <c r="K10821">
        <f t="shared" si="1119"/>
        <v>0</v>
      </c>
      <c r="L10821" t="str">
        <f t="shared" si="1120"/>
        <v>San Joaquin43948</v>
      </c>
      <c r="M10821" s="9">
        <f t="shared" si="1118"/>
        <v>709</v>
      </c>
      <c r="N10821" t="str">
        <f t="shared" si="1121"/>
        <v>San Joaquin</v>
      </c>
      <c r="O10821" s="1">
        <f t="shared" si="1122"/>
        <v>43948</v>
      </c>
      <c r="P10821">
        <f>+VLOOKUP($N10821,[1]Hoja3!$A$4:$E$349,2,0)</f>
        <v>13</v>
      </c>
      <c r="Q10821">
        <f>+VLOOKUP($N10821,[1]Hoja3!$A$4:$E$349,3,0)</f>
        <v>13129</v>
      </c>
      <c r="R10821" t="str">
        <f>+VLOOKUP($N10821,[1]Hoja3!$A$4:$E$349,4,0)</f>
        <v>Metropolitana</v>
      </c>
      <c r="S10821" t="str">
        <f t="shared" si="1123"/>
        <v>San Joaquin43948709</v>
      </c>
    </row>
    <row r="10822" spans="11:19" x14ac:dyDescent="0.3">
      <c r="K10822">
        <f t="shared" si="1119"/>
        <v>0</v>
      </c>
      <c r="L10822" t="str">
        <f t="shared" si="1120"/>
        <v>San Joaquin43948</v>
      </c>
      <c r="M10822" s="9">
        <f t="shared" si="1118"/>
        <v>710</v>
      </c>
      <c r="N10822" t="str">
        <f t="shared" si="1121"/>
        <v>San Joaquin</v>
      </c>
      <c r="O10822" s="1">
        <f t="shared" si="1122"/>
        <v>43948</v>
      </c>
      <c r="P10822">
        <f>+VLOOKUP($N10822,[1]Hoja3!$A$4:$E$349,2,0)</f>
        <v>13</v>
      </c>
      <c r="Q10822">
        <f>+VLOOKUP($N10822,[1]Hoja3!$A$4:$E$349,3,0)</f>
        <v>13129</v>
      </c>
      <c r="R10822" t="str">
        <f>+VLOOKUP($N10822,[1]Hoja3!$A$4:$E$349,4,0)</f>
        <v>Metropolitana</v>
      </c>
      <c r="S10822" t="str">
        <f t="shared" si="1123"/>
        <v>San Joaquin43948710</v>
      </c>
    </row>
    <row r="10823" spans="11:19" x14ac:dyDescent="0.3">
      <c r="K10823">
        <f t="shared" si="1119"/>
        <v>0</v>
      </c>
      <c r="L10823" t="str">
        <f t="shared" si="1120"/>
        <v>San Joaquin43948</v>
      </c>
      <c r="M10823" s="9">
        <f t="shared" si="1118"/>
        <v>711</v>
      </c>
      <c r="N10823" t="str">
        <f t="shared" si="1121"/>
        <v>San Joaquin</v>
      </c>
      <c r="O10823" s="1">
        <f t="shared" si="1122"/>
        <v>43948</v>
      </c>
      <c r="P10823">
        <f>+VLOOKUP($N10823,[1]Hoja3!$A$4:$E$349,2,0)</f>
        <v>13</v>
      </c>
      <c r="Q10823">
        <f>+VLOOKUP($N10823,[1]Hoja3!$A$4:$E$349,3,0)</f>
        <v>13129</v>
      </c>
      <c r="R10823" t="str">
        <f>+VLOOKUP($N10823,[1]Hoja3!$A$4:$E$349,4,0)</f>
        <v>Metropolitana</v>
      </c>
      <c r="S10823" t="str">
        <f t="shared" si="1123"/>
        <v>San Joaquin43948711</v>
      </c>
    </row>
    <row r="10824" spans="11:19" x14ac:dyDescent="0.3">
      <c r="K10824">
        <f t="shared" si="1119"/>
        <v>0</v>
      </c>
      <c r="L10824" t="str">
        <f t="shared" si="1120"/>
        <v>San Joaquin43948</v>
      </c>
      <c r="M10824" s="9">
        <f t="shared" si="1118"/>
        <v>712</v>
      </c>
      <c r="N10824" t="str">
        <f t="shared" si="1121"/>
        <v>San Joaquin</v>
      </c>
      <c r="O10824" s="1">
        <f t="shared" si="1122"/>
        <v>43948</v>
      </c>
      <c r="P10824">
        <f>+VLOOKUP($N10824,[1]Hoja3!$A$4:$E$349,2,0)</f>
        <v>13</v>
      </c>
      <c r="Q10824">
        <f>+VLOOKUP($N10824,[1]Hoja3!$A$4:$E$349,3,0)</f>
        <v>13129</v>
      </c>
      <c r="R10824" t="str">
        <f>+VLOOKUP($N10824,[1]Hoja3!$A$4:$E$349,4,0)</f>
        <v>Metropolitana</v>
      </c>
      <c r="S10824" t="str">
        <f t="shared" si="1123"/>
        <v>San Joaquin43948712</v>
      </c>
    </row>
    <row r="10825" spans="11:19" x14ac:dyDescent="0.3">
      <c r="K10825">
        <f t="shared" si="1119"/>
        <v>0</v>
      </c>
      <c r="L10825" t="str">
        <f t="shared" si="1120"/>
        <v>San Joaquin43948</v>
      </c>
      <c r="M10825" s="9">
        <f t="shared" si="1118"/>
        <v>713</v>
      </c>
      <c r="N10825" t="str">
        <f t="shared" si="1121"/>
        <v>San Joaquin</v>
      </c>
      <c r="O10825" s="1">
        <f t="shared" si="1122"/>
        <v>43948</v>
      </c>
      <c r="P10825">
        <f>+VLOOKUP($N10825,[1]Hoja3!$A$4:$E$349,2,0)</f>
        <v>13</v>
      </c>
      <c r="Q10825">
        <f>+VLOOKUP($N10825,[1]Hoja3!$A$4:$E$349,3,0)</f>
        <v>13129</v>
      </c>
      <c r="R10825" t="str">
        <f>+VLOOKUP($N10825,[1]Hoja3!$A$4:$E$349,4,0)</f>
        <v>Metropolitana</v>
      </c>
      <c r="S10825" t="str">
        <f t="shared" si="1123"/>
        <v>San Joaquin43948713</v>
      </c>
    </row>
    <row r="10826" spans="11:19" x14ac:dyDescent="0.3">
      <c r="K10826">
        <f t="shared" si="1119"/>
        <v>0</v>
      </c>
      <c r="L10826" t="str">
        <f t="shared" si="1120"/>
        <v>San Joaquin43948</v>
      </c>
      <c r="M10826" s="9">
        <f t="shared" si="1118"/>
        <v>714</v>
      </c>
      <c r="N10826" t="str">
        <f t="shared" si="1121"/>
        <v>San Joaquin</v>
      </c>
      <c r="O10826" s="1">
        <f t="shared" si="1122"/>
        <v>43948</v>
      </c>
      <c r="P10826">
        <f>+VLOOKUP($N10826,[1]Hoja3!$A$4:$E$349,2,0)</f>
        <v>13</v>
      </c>
      <c r="Q10826">
        <f>+VLOOKUP($N10826,[1]Hoja3!$A$4:$E$349,3,0)</f>
        <v>13129</v>
      </c>
      <c r="R10826" t="str">
        <f>+VLOOKUP($N10826,[1]Hoja3!$A$4:$E$349,4,0)</f>
        <v>Metropolitana</v>
      </c>
      <c r="S10826" t="str">
        <f t="shared" si="1123"/>
        <v>San Joaquin43948714</v>
      </c>
    </row>
    <row r="10827" spans="11:19" x14ac:dyDescent="0.3">
      <c r="K10827">
        <f t="shared" si="1119"/>
        <v>0</v>
      </c>
      <c r="L10827" t="str">
        <f t="shared" si="1120"/>
        <v>San Joaquin43948</v>
      </c>
      <c r="M10827" s="9">
        <f t="shared" si="1118"/>
        <v>715</v>
      </c>
      <c r="N10827" t="str">
        <f t="shared" si="1121"/>
        <v>San Joaquin</v>
      </c>
      <c r="O10827" s="1">
        <f t="shared" si="1122"/>
        <v>43948</v>
      </c>
      <c r="P10827">
        <f>+VLOOKUP($N10827,[1]Hoja3!$A$4:$E$349,2,0)</f>
        <v>13</v>
      </c>
      <c r="Q10827">
        <f>+VLOOKUP($N10827,[1]Hoja3!$A$4:$E$349,3,0)</f>
        <v>13129</v>
      </c>
      <c r="R10827" t="str">
        <f>+VLOOKUP($N10827,[1]Hoja3!$A$4:$E$349,4,0)</f>
        <v>Metropolitana</v>
      </c>
      <c r="S10827" t="str">
        <f t="shared" si="1123"/>
        <v>San Joaquin43948715</v>
      </c>
    </row>
    <row r="10828" spans="11:19" x14ac:dyDescent="0.3">
      <c r="K10828">
        <f t="shared" si="1119"/>
        <v>0</v>
      </c>
      <c r="L10828" t="str">
        <f t="shared" si="1120"/>
        <v>San Joaquin43948</v>
      </c>
      <c r="M10828" s="9">
        <f t="shared" si="1118"/>
        <v>716</v>
      </c>
      <c r="N10828" t="str">
        <f t="shared" si="1121"/>
        <v>San Joaquin</v>
      </c>
      <c r="O10828" s="1">
        <f t="shared" si="1122"/>
        <v>43948</v>
      </c>
      <c r="P10828">
        <f>+VLOOKUP($N10828,[1]Hoja3!$A$4:$E$349,2,0)</f>
        <v>13</v>
      </c>
      <c r="Q10828">
        <f>+VLOOKUP($N10828,[1]Hoja3!$A$4:$E$349,3,0)</f>
        <v>13129</v>
      </c>
      <c r="R10828" t="str">
        <f>+VLOOKUP($N10828,[1]Hoja3!$A$4:$E$349,4,0)</f>
        <v>Metropolitana</v>
      </c>
      <c r="S10828" t="str">
        <f t="shared" si="1123"/>
        <v>San Joaquin43948716</v>
      </c>
    </row>
    <row r="10829" spans="11:19" x14ac:dyDescent="0.3">
      <c r="K10829">
        <f t="shared" si="1119"/>
        <v>0</v>
      </c>
      <c r="L10829" t="str">
        <f t="shared" si="1120"/>
        <v>San Joaquin43948</v>
      </c>
      <c r="M10829" s="9">
        <f t="shared" si="1118"/>
        <v>717</v>
      </c>
      <c r="N10829" t="str">
        <f t="shared" si="1121"/>
        <v>San Joaquin</v>
      </c>
      <c r="O10829" s="1">
        <f t="shared" si="1122"/>
        <v>43948</v>
      </c>
      <c r="P10829">
        <f>+VLOOKUP($N10829,[1]Hoja3!$A$4:$E$349,2,0)</f>
        <v>13</v>
      </c>
      <c r="Q10829">
        <f>+VLOOKUP($N10829,[1]Hoja3!$A$4:$E$349,3,0)</f>
        <v>13129</v>
      </c>
      <c r="R10829" t="str">
        <f>+VLOOKUP($N10829,[1]Hoja3!$A$4:$E$349,4,0)</f>
        <v>Metropolitana</v>
      </c>
      <c r="S10829" t="str">
        <f t="shared" si="1123"/>
        <v>San Joaquin43948717</v>
      </c>
    </row>
    <row r="10830" spans="11:19" x14ac:dyDescent="0.3">
      <c r="K10830">
        <f t="shared" si="1119"/>
        <v>0</v>
      </c>
      <c r="L10830" t="str">
        <f t="shared" si="1120"/>
        <v>San Joaquin43948</v>
      </c>
      <c r="M10830" s="9">
        <f t="shared" si="1118"/>
        <v>718</v>
      </c>
      <c r="N10830" t="str">
        <f t="shared" si="1121"/>
        <v>San Joaquin</v>
      </c>
      <c r="O10830" s="1">
        <f t="shared" si="1122"/>
        <v>43948</v>
      </c>
      <c r="P10830">
        <f>+VLOOKUP($N10830,[1]Hoja3!$A$4:$E$349,2,0)</f>
        <v>13</v>
      </c>
      <c r="Q10830">
        <f>+VLOOKUP($N10830,[1]Hoja3!$A$4:$E$349,3,0)</f>
        <v>13129</v>
      </c>
      <c r="R10830" t="str">
        <f>+VLOOKUP($N10830,[1]Hoja3!$A$4:$E$349,4,0)</f>
        <v>Metropolitana</v>
      </c>
      <c r="S10830" t="str">
        <f t="shared" si="1123"/>
        <v>San Joaquin43948718</v>
      </c>
    </row>
    <row r="10831" spans="11:19" x14ac:dyDescent="0.3">
      <c r="K10831">
        <f t="shared" si="1119"/>
        <v>0</v>
      </c>
      <c r="L10831" t="str">
        <f t="shared" si="1120"/>
        <v>San Joaquin43948</v>
      </c>
      <c r="M10831" s="9">
        <f t="shared" si="1118"/>
        <v>719</v>
      </c>
      <c r="N10831" t="str">
        <f t="shared" si="1121"/>
        <v>San Joaquin</v>
      </c>
      <c r="O10831" s="1">
        <f t="shared" si="1122"/>
        <v>43948</v>
      </c>
      <c r="P10831">
        <f>+VLOOKUP($N10831,[1]Hoja3!$A$4:$E$349,2,0)</f>
        <v>13</v>
      </c>
      <c r="Q10831">
        <f>+VLOOKUP($N10831,[1]Hoja3!$A$4:$E$349,3,0)</f>
        <v>13129</v>
      </c>
      <c r="R10831" t="str">
        <f>+VLOOKUP($N10831,[1]Hoja3!$A$4:$E$349,4,0)</f>
        <v>Metropolitana</v>
      </c>
      <c r="S10831" t="str">
        <f t="shared" si="1123"/>
        <v>San Joaquin43948719</v>
      </c>
    </row>
    <row r="10832" spans="11:19" x14ac:dyDescent="0.3">
      <c r="K10832">
        <f t="shared" si="1119"/>
        <v>0</v>
      </c>
      <c r="L10832" t="str">
        <f t="shared" si="1120"/>
        <v>San Joaquin43948</v>
      </c>
      <c r="M10832" s="9">
        <f t="shared" si="1118"/>
        <v>720</v>
      </c>
      <c r="N10832" t="str">
        <f t="shared" si="1121"/>
        <v>San Joaquin</v>
      </c>
      <c r="O10832" s="1">
        <f t="shared" si="1122"/>
        <v>43948</v>
      </c>
      <c r="P10832">
        <f>+VLOOKUP($N10832,[1]Hoja3!$A$4:$E$349,2,0)</f>
        <v>13</v>
      </c>
      <c r="Q10832">
        <f>+VLOOKUP($N10832,[1]Hoja3!$A$4:$E$349,3,0)</f>
        <v>13129</v>
      </c>
      <c r="R10832" t="str">
        <f>+VLOOKUP($N10832,[1]Hoja3!$A$4:$E$349,4,0)</f>
        <v>Metropolitana</v>
      </c>
      <c r="S10832" t="str">
        <f t="shared" si="1123"/>
        <v>San Joaquin43948720</v>
      </c>
    </row>
    <row r="10833" spans="11:19" x14ac:dyDescent="0.3">
      <c r="K10833">
        <f t="shared" si="1119"/>
        <v>0</v>
      </c>
      <c r="L10833" t="str">
        <f t="shared" si="1120"/>
        <v>San Joaquin43948</v>
      </c>
      <c r="M10833" s="9">
        <f t="shared" si="1118"/>
        <v>721</v>
      </c>
      <c r="N10833" t="str">
        <f t="shared" si="1121"/>
        <v>San Joaquin</v>
      </c>
      <c r="O10833" s="1">
        <f t="shared" si="1122"/>
        <v>43948</v>
      </c>
      <c r="P10833">
        <f>+VLOOKUP($N10833,[1]Hoja3!$A$4:$E$349,2,0)</f>
        <v>13</v>
      </c>
      <c r="Q10833">
        <f>+VLOOKUP($N10833,[1]Hoja3!$A$4:$E$349,3,0)</f>
        <v>13129</v>
      </c>
      <c r="R10833" t="str">
        <f>+VLOOKUP($N10833,[1]Hoja3!$A$4:$E$349,4,0)</f>
        <v>Metropolitana</v>
      </c>
      <c r="S10833" t="str">
        <f t="shared" si="1123"/>
        <v>San Joaquin43948721</v>
      </c>
    </row>
    <row r="10834" spans="11:19" x14ac:dyDescent="0.3">
      <c r="K10834">
        <f t="shared" si="1119"/>
        <v>0</v>
      </c>
      <c r="L10834" t="str">
        <f t="shared" si="1120"/>
        <v>San Joaquin43948</v>
      </c>
      <c r="M10834" s="9">
        <f t="shared" si="1118"/>
        <v>722</v>
      </c>
      <c r="N10834" t="str">
        <f t="shared" si="1121"/>
        <v>San Joaquin</v>
      </c>
      <c r="O10834" s="1">
        <f t="shared" si="1122"/>
        <v>43948</v>
      </c>
      <c r="P10834">
        <f>+VLOOKUP($N10834,[1]Hoja3!$A$4:$E$349,2,0)</f>
        <v>13</v>
      </c>
      <c r="Q10834">
        <f>+VLOOKUP($N10834,[1]Hoja3!$A$4:$E$349,3,0)</f>
        <v>13129</v>
      </c>
      <c r="R10834" t="str">
        <f>+VLOOKUP($N10834,[1]Hoja3!$A$4:$E$349,4,0)</f>
        <v>Metropolitana</v>
      </c>
      <c r="S10834" t="str">
        <f t="shared" si="1123"/>
        <v>San Joaquin43948722</v>
      </c>
    </row>
    <row r="10835" spans="11:19" x14ac:dyDescent="0.3">
      <c r="K10835">
        <f t="shared" si="1119"/>
        <v>0</v>
      </c>
      <c r="L10835" t="str">
        <f t="shared" si="1120"/>
        <v>San Joaquin43948</v>
      </c>
      <c r="M10835" s="9">
        <f t="shared" si="1118"/>
        <v>723</v>
      </c>
      <c r="N10835" t="str">
        <f t="shared" si="1121"/>
        <v>San Joaquin</v>
      </c>
      <c r="O10835" s="1">
        <f t="shared" si="1122"/>
        <v>43948</v>
      </c>
      <c r="P10835">
        <f>+VLOOKUP($N10835,[1]Hoja3!$A$4:$E$349,2,0)</f>
        <v>13</v>
      </c>
      <c r="Q10835">
        <f>+VLOOKUP($N10835,[1]Hoja3!$A$4:$E$349,3,0)</f>
        <v>13129</v>
      </c>
      <c r="R10835" t="str">
        <f>+VLOOKUP($N10835,[1]Hoja3!$A$4:$E$349,4,0)</f>
        <v>Metropolitana</v>
      </c>
      <c r="S10835" t="str">
        <f t="shared" si="1123"/>
        <v>San Joaquin43948723</v>
      </c>
    </row>
    <row r="10836" spans="11:19" x14ac:dyDescent="0.3">
      <c r="K10836">
        <f t="shared" si="1119"/>
        <v>0</v>
      </c>
      <c r="L10836" t="str">
        <f t="shared" si="1120"/>
        <v>San Joaquin43948</v>
      </c>
      <c r="M10836" s="9">
        <f t="shared" si="1118"/>
        <v>724</v>
      </c>
      <c r="N10836" t="str">
        <f t="shared" si="1121"/>
        <v>San Joaquin</v>
      </c>
      <c r="O10836" s="1">
        <f t="shared" si="1122"/>
        <v>43948</v>
      </c>
      <c r="P10836">
        <f>+VLOOKUP($N10836,[1]Hoja3!$A$4:$E$349,2,0)</f>
        <v>13</v>
      </c>
      <c r="Q10836">
        <f>+VLOOKUP($N10836,[1]Hoja3!$A$4:$E$349,3,0)</f>
        <v>13129</v>
      </c>
      <c r="R10836" t="str">
        <f>+VLOOKUP($N10836,[1]Hoja3!$A$4:$E$349,4,0)</f>
        <v>Metropolitana</v>
      </c>
      <c r="S10836" t="str">
        <f t="shared" si="1123"/>
        <v>San Joaquin43948724</v>
      </c>
    </row>
    <row r="10837" spans="11:19" x14ac:dyDescent="0.3">
      <c r="K10837">
        <f t="shared" si="1119"/>
        <v>0</v>
      </c>
      <c r="L10837" t="str">
        <f t="shared" si="1120"/>
        <v>San Joaquin43948</v>
      </c>
      <c r="M10837" s="9">
        <f t="shared" si="1118"/>
        <v>725</v>
      </c>
      <c r="N10837" t="str">
        <f t="shared" si="1121"/>
        <v>San Joaquin</v>
      </c>
      <c r="O10837" s="1">
        <f t="shared" si="1122"/>
        <v>43948</v>
      </c>
      <c r="P10837">
        <f>+VLOOKUP($N10837,[1]Hoja3!$A$4:$E$349,2,0)</f>
        <v>13</v>
      </c>
      <c r="Q10837">
        <f>+VLOOKUP($N10837,[1]Hoja3!$A$4:$E$349,3,0)</f>
        <v>13129</v>
      </c>
      <c r="R10837" t="str">
        <f>+VLOOKUP($N10837,[1]Hoja3!$A$4:$E$349,4,0)</f>
        <v>Metropolitana</v>
      </c>
      <c r="S10837" t="str">
        <f t="shared" si="1123"/>
        <v>San Joaquin43948725</v>
      </c>
    </row>
    <row r="10838" spans="11:19" x14ac:dyDescent="0.3">
      <c r="K10838">
        <f t="shared" si="1119"/>
        <v>0</v>
      </c>
      <c r="L10838" t="str">
        <f t="shared" si="1120"/>
        <v>San Joaquin43948</v>
      </c>
      <c r="M10838" s="9">
        <f t="shared" si="1118"/>
        <v>726</v>
      </c>
      <c r="N10838" t="str">
        <f t="shared" si="1121"/>
        <v>San Joaquin</v>
      </c>
      <c r="O10838" s="1">
        <f t="shared" si="1122"/>
        <v>43948</v>
      </c>
      <c r="P10838">
        <f>+VLOOKUP($N10838,[1]Hoja3!$A$4:$E$349,2,0)</f>
        <v>13</v>
      </c>
      <c r="Q10838">
        <f>+VLOOKUP($N10838,[1]Hoja3!$A$4:$E$349,3,0)</f>
        <v>13129</v>
      </c>
      <c r="R10838" t="str">
        <f>+VLOOKUP($N10838,[1]Hoja3!$A$4:$E$349,4,0)</f>
        <v>Metropolitana</v>
      </c>
      <c r="S10838" t="str">
        <f t="shared" si="1123"/>
        <v>San Joaquin43948726</v>
      </c>
    </row>
    <row r="10839" spans="11:19" x14ac:dyDescent="0.3">
      <c r="K10839">
        <f t="shared" si="1119"/>
        <v>0</v>
      </c>
      <c r="L10839" t="str">
        <f t="shared" si="1120"/>
        <v>San Joaquin43948</v>
      </c>
      <c r="M10839" s="9">
        <f t="shared" si="1118"/>
        <v>727</v>
      </c>
      <c r="N10839" t="str">
        <f t="shared" si="1121"/>
        <v>San Joaquin</v>
      </c>
      <c r="O10839" s="1">
        <f t="shared" si="1122"/>
        <v>43948</v>
      </c>
      <c r="P10839">
        <f>+VLOOKUP($N10839,[1]Hoja3!$A$4:$E$349,2,0)</f>
        <v>13</v>
      </c>
      <c r="Q10839">
        <f>+VLOOKUP($N10839,[1]Hoja3!$A$4:$E$349,3,0)</f>
        <v>13129</v>
      </c>
      <c r="R10839" t="str">
        <f>+VLOOKUP($N10839,[1]Hoja3!$A$4:$E$349,4,0)</f>
        <v>Metropolitana</v>
      </c>
      <c r="S10839" t="str">
        <f t="shared" si="1123"/>
        <v>San Joaquin43948727</v>
      </c>
    </row>
    <row r="10840" spans="11:19" x14ac:dyDescent="0.3">
      <c r="K10840">
        <f t="shared" si="1119"/>
        <v>0</v>
      </c>
      <c r="L10840" t="str">
        <f t="shared" si="1120"/>
        <v>San Joaquin43948</v>
      </c>
      <c r="M10840" s="9">
        <f t="shared" si="1118"/>
        <v>728</v>
      </c>
      <c r="N10840" t="str">
        <f t="shared" si="1121"/>
        <v>San Joaquin</v>
      </c>
      <c r="O10840" s="1">
        <f t="shared" si="1122"/>
        <v>43948</v>
      </c>
      <c r="P10840">
        <f>+VLOOKUP($N10840,[1]Hoja3!$A$4:$E$349,2,0)</f>
        <v>13</v>
      </c>
      <c r="Q10840">
        <f>+VLOOKUP($N10840,[1]Hoja3!$A$4:$E$349,3,0)</f>
        <v>13129</v>
      </c>
      <c r="R10840" t="str">
        <f>+VLOOKUP($N10840,[1]Hoja3!$A$4:$E$349,4,0)</f>
        <v>Metropolitana</v>
      </c>
      <c r="S10840" t="str">
        <f t="shared" si="1123"/>
        <v>San Joaquin43948728</v>
      </c>
    </row>
    <row r="10841" spans="11:19" x14ac:dyDescent="0.3">
      <c r="K10841">
        <f t="shared" si="1119"/>
        <v>0</v>
      </c>
      <c r="L10841" t="str">
        <f t="shared" si="1120"/>
        <v>San Joaquin43948</v>
      </c>
      <c r="M10841" s="9">
        <f t="shared" si="1118"/>
        <v>729</v>
      </c>
      <c r="N10841" t="str">
        <f t="shared" si="1121"/>
        <v>San Joaquin</v>
      </c>
      <c r="O10841" s="1">
        <f t="shared" si="1122"/>
        <v>43948</v>
      </c>
      <c r="P10841">
        <f>+VLOOKUP($N10841,[1]Hoja3!$A$4:$E$349,2,0)</f>
        <v>13</v>
      </c>
      <c r="Q10841">
        <f>+VLOOKUP($N10841,[1]Hoja3!$A$4:$E$349,3,0)</f>
        <v>13129</v>
      </c>
      <c r="R10841" t="str">
        <f>+VLOOKUP($N10841,[1]Hoja3!$A$4:$E$349,4,0)</f>
        <v>Metropolitana</v>
      </c>
      <c r="S10841" t="str">
        <f t="shared" si="1123"/>
        <v>San Joaquin43948729</v>
      </c>
    </row>
    <row r="10842" spans="11:19" x14ac:dyDescent="0.3">
      <c r="K10842">
        <f t="shared" si="1119"/>
        <v>0</v>
      </c>
      <c r="L10842" t="str">
        <f t="shared" si="1120"/>
        <v>San Joaquin43948</v>
      </c>
      <c r="M10842" s="9">
        <f t="shared" si="1118"/>
        <v>730</v>
      </c>
      <c r="N10842" t="str">
        <f t="shared" si="1121"/>
        <v>San Joaquin</v>
      </c>
      <c r="O10842" s="1">
        <f t="shared" si="1122"/>
        <v>43948</v>
      </c>
      <c r="P10842">
        <f>+VLOOKUP($N10842,[1]Hoja3!$A$4:$E$349,2,0)</f>
        <v>13</v>
      </c>
      <c r="Q10842">
        <f>+VLOOKUP($N10842,[1]Hoja3!$A$4:$E$349,3,0)</f>
        <v>13129</v>
      </c>
      <c r="R10842" t="str">
        <f>+VLOOKUP($N10842,[1]Hoja3!$A$4:$E$349,4,0)</f>
        <v>Metropolitana</v>
      </c>
      <c r="S10842" t="str">
        <f t="shared" si="1123"/>
        <v>San Joaquin43948730</v>
      </c>
    </row>
    <row r="10843" spans="11:19" x14ac:dyDescent="0.3">
      <c r="K10843">
        <f t="shared" si="1119"/>
        <v>0</v>
      </c>
      <c r="L10843" t="str">
        <f t="shared" si="1120"/>
        <v>San Joaquin43948</v>
      </c>
      <c r="M10843" s="9">
        <f t="shared" si="1118"/>
        <v>731</v>
      </c>
      <c r="N10843" t="str">
        <f t="shared" si="1121"/>
        <v>San Joaquin</v>
      </c>
      <c r="O10843" s="1">
        <f t="shared" si="1122"/>
        <v>43948</v>
      </c>
      <c r="P10843">
        <f>+VLOOKUP($N10843,[1]Hoja3!$A$4:$E$349,2,0)</f>
        <v>13</v>
      </c>
      <c r="Q10843">
        <f>+VLOOKUP($N10843,[1]Hoja3!$A$4:$E$349,3,0)</f>
        <v>13129</v>
      </c>
      <c r="R10843" t="str">
        <f>+VLOOKUP($N10843,[1]Hoja3!$A$4:$E$349,4,0)</f>
        <v>Metropolitana</v>
      </c>
      <c r="S10843" t="str">
        <f t="shared" si="1123"/>
        <v>San Joaquin43948731</v>
      </c>
    </row>
    <row r="10844" spans="11:19" x14ac:dyDescent="0.3">
      <c r="K10844">
        <f t="shared" si="1119"/>
        <v>0</v>
      </c>
      <c r="L10844" t="str">
        <f t="shared" si="1120"/>
        <v>San Joaquin43948</v>
      </c>
      <c r="M10844" s="9">
        <f t="shared" si="1118"/>
        <v>732</v>
      </c>
      <c r="N10844" t="str">
        <f t="shared" si="1121"/>
        <v>San Joaquin</v>
      </c>
      <c r="O10844" s="1">
        <f t="shared" si="1122"/>
        <v>43948</v>
      </c>
      <c r="P10844">
        <f>+VLOOKUP($N10844,[1]Hoja3!$A$4:$E$349,2,0)</f>
        <v>13</v>
      </c>
      <c r="Q10844">
        <f>+VLOOKUP($N10844,[1]Hoja3!$A$4:$E$349,3,0)</f>
        <v>13129</v>
      </c>
      <c r="R10844" t="str">
        <f>+VLOOKUP($N10844,[1]Hoja3!$A$4:$E$349,4,0)</f>
        <v>Metropolitana</v>
      </c>
      <c r="S10844" t="str">
        <f t="shared" si="1123"/>
        <v>San Joaquin43948732</v>
      </c>
    </row>
    <row r="10845" spans="11:19" x14ac:dyDescent="0.3">
      <c r="K10845">
        <f t="shared" si="1119"/>
        <v>0</v>
      </c>
      <c r="L10845" t="str">
        <f t="shared" si="1120"/>
        <v>San Joaquin43948</v>
      </c>
      <c r="M10845" s="9">
        <f t="shared" si="1118"/>
        <v>733</v>
      </c>
      <c r="N10845" t="str">
        <f t="shared" si="1121"/>
        <v>San Joaquin</v>
      </c>
      <c r="O10845" s="1">
        <f t="shared" si="1122"/>
        <v>43948</v>
      </c>
      <c r="P10845">
        <f>+VLOOKUP($N10845,[1]Hoja3!$A$4:$E$349,2,0)</f>
        <v>13</v>
      </c>
      <c r="Q10845">
        <f>+VLOOKUP($N10845,[1]Hoja3!$A$4:$E$349,3,0)</f>
        <v>13129</v>
      </c>
      <c r="R10845" t="str">
        <f>+VLOOKUP($N10845,[1]Hoja3!$A$4:$E$349,4,0)</f>
        <v>Metropolitana</v>
      </c>
      <c r="S10845" t="str">
        <f t="shared" si="1123"/>
        <v>San Joaquin43948733</v>
      </c>
    </row>
    <row r="10846" spans="11:19" x14ac:dyDescent="0.3">
      <c r="K10846">
        <f t="shared" si="1119"/>
        <v>0</v>
      </c>
      <c r="L10846" t="str">
        <f t="shared" si="1120"/>
        <v>San Joaquin43948</v>
      </c>
      <c r="M10846" s="9">
        <f t="shared" ref="M10846:M10909" si="1124">+M10845+1</f>
        <v>734</v>
      </c>
      <c r="N10846" t="str">
        <f t="shared" si="1121"/>
        <v>San Joaquin</v>
      </c>
      <c r="O10846" s="1">
        <f t="shared" si="1122"/>
        <v>43948</v>
      </c>
      <c r="P10846">
        <f>+VLOOKUP($N10846,[1]Hoja3!$A$4:$E$349,2,0)</f>
        <v>13</v>
      </c>
      <c r="Q10846">
        <f>+VLOOKUP($N10846,[1]Hoja3!$A$4:$E$349,3,0)</f>
        <v>13129</v>
      </c>
      <c r="R10846" t="str">
        <f>+VLOOKUP($N10846,[1]Hoja3!$A$4:$E$349,4,0)</f>
        <v>Metropolitana</v>
      </c>
      <c r="S10846" t="str">
        <f t="shared" si="1123"/>
        <v>San Joaquin43948734</v>
      </c>
    </row>
    <row r="10847" spans="11:19" x14ac:dyDescent="0.3">
      <c r="K10847">
        <f t="shared" si="1119"/>
        <v>0</v>
      </c>
      <c r="L10847" t="str">
        <f t="shared" si="1120"/>
        <v>San Joaquin43948</v>
      </c>
      <c r="M10847" s="9">
        <f t="shared" si="1124"/>
        <v>735</v>
      </c>
      <c r="N10847" t="str">
        <f t="shared" si="1121"/>
        <v>San Joaquin</v>
      </c>
      <c r="O10847" s="1">
        <f t="shared" si="1122"/>
        <v>43948</v>
      </c>
      <c r="P10847">
        <f>+VLOOKUP($N10847,[1]Hoja3!$A$4:$E$349,2,0)</f>
        <v>13</v>
      </c>
      <c r="Q10847">
        <f>+VLOOKUP($N10847,[1]Hoja3!$A$4:$E$349,3,0)</f>
        <v>13129</v>
      </c>
      <c r="R10847" t="str">
        <f>+VLOOKUP($N10847,[1]Hoja3!$A$4:$E$349,4,0)</f>
        <v>Metropolitana</v>
      </c>
      <c r="S10847" t="str">
        <f t="shared" si="1123"/>
        <v>San Joaquin43948735</v>
      </c>
    </row>
    <row r="10848" spans="11:19" x14ac:dyDescent="0.3">
      <c r="K10848">
        <f t="shared" si="1119"/>
        <v>0</v>
      </c>
      <c r="L10848" t="str">
        <f t="shared" si="1120"/>
        <v>San Joaquin43948</v>
      </c>
      <c r="M10848" s="9">
        <f t="shared" si="1124"/>
        <v>736</v>
      </c>
      <c r="N10848" t="str">
        <f t="shared" si="1121"/>
        <v>San Joaquin</v>
      </c>
      <c r="O10848" s="1">
        <f t="shared" si="1122"/>
        <v>43948</v>
      </c>
      <c r="P10848">
        <f>+VLOOKUP($N10848,[1]Hoja3!$A$4:$E$349,2,0)</f>
        <v>13</v>
      </c>
      <c r="Q10848">
        <f>+VLOOKUP($N10848,[1]Hoja3!$A$4:$E$349,3,0)</f>
        <v>13129</v>
      </c>
      <c r="R10848" t="str">
        <f>+VLOOKUP($N10848,[1]Hoja3!$A$4:$E$349,4,0)</f>
        <v>Metropolitana</v>
      </c>
      <c r="S10848" t="str">
        <f t="shared" si="1123"/>
        <v>San Joaquin43948736</v>
      </c>
    </row>
    <row r="10849" spans="11:19" x14ac:dyDescent="0.3">
      <c r="K10849">
        <f t="shared" si="1119"/>
        <v>0</v>
      </c>
      <c r="L10849" t="str">
        <f t="shared" si="1120"/>
        <v>San Joaquin43948</v>
      </c>
      <c r="M10849" s="9">
        <f t="shared" si="1124"/>
        <v>737</v>
      </c>
      <c r="N10849" t="str">
        <f t="shared" si="1121"/>
        <v>San Joaquin</v>
      </c>
      <c r="O10849" s="1">
        <f t="shared" si="1122"/>
        <v>43948</v>
      </c>
      <c r="P10849">
        <f>+VLOOKUP($N10849,[1]Hoja3!$A$4:$E$349,2,0)</f>
        <v>13</v>
      </c>
      <c r="Q10849">
        <f>+VLOOKUP($N10849,[1]Hoja3!$A$4:$E$349,3,0)</f>
        <v>13129</v>
      </c>
      <c r="R10849" t="str">
        <f>+VLOOKUP($N10849,[1]Hoja3!$A$4:$E$349,4,0)</f>
        <v>Metropolitana</v>
      </c>
      <c r="S10849" t="str">
        <f t="shared" si="1123"/>
        <v>San Joaquin43948737</v>
      </c>
    </row>
    <row r="10850" spans="11:19" x14ac:dyDescent="0.3">
      <c r="K10850">
        <f t="shared" si="1119"/>
        <v>0</v>
      </c>
      <c r="L10850" t="str">
        <f t="shared" si="1120"/>
        <v>San Joaquin43948</v>
      </c>
      <c r="M10850" s="9">
        <f t="shared" si="1124"/>
        <v>738</v>
      </c>
      <c r="N10850" t="str">
        <f t="shared" si="1121"/>
        <v>San Joaquin</v>
      </c>
      <c r="O10850" s="1">
        <f t="shared" si="1122"/>
        <v>43948</v>
      </c>
      <c r="P10850">
        <f>+VLOOKUP($N10850,[1]Hoja3!$A$4:$E$349,2,0)</f>
        <v>13</v>
      </c>
      <c r="Q10850">
        <f>+VLOOKUP($N10850,[1]Hoja3!$A$4:$E$349,3,0)</f>
        <v>13129</v>
      </c>
      <c r="R10850" t="str">
        <f>+VLOOKUP($N10850,[1]Hoja3!$A$4:$E$349,4,0)</f>
        <v>Metropolitana</v>
      </c>
      <c r="S10850" t="str">
        <f t="shared" si="1123"/>
        <v>San Joaquin43948738</v>
      </c>
    </row>
    <row r="10851" spans="11:19" x14ac:dyDescent="0.3">
      <c r="K10851">
        <f t="shared" si="1119"/>
        <v>0</v>
      </c>
      <c r="L10851" t="str">
        <f t="shared" si="1120"/>
        <v>San Joaquin43948</v>
      </c>
      <c r="M10851" s="9">
        <f t="shared" si="1124"/>
        <v>739</v>
      </c>
      <c r="N10851" t="str">
        <f t="shared" si="1121"/>
        <v>San Joaquin</v>
      </c>
      <c r="O10851" s="1">
        <f t="shared" si="1122"/>
        <v>43948</v>
      </c>
      <c r="P10851">
        <f>+VLOOKUP($N10851,[1]Hoja3!$A$4:$E$349,2,0)</f>
        <v>13</v>
      </c>
      <c r="Q10851">
        <f>+VLOOKUP($N10851,[1]Hoja3!$A$4:$E$349,3,0)</f>
        <v>13129</v>
      </c>
      <c r="R10851" t="str">
        <f>+VLOOKUP($N10851,[1]Hoja3!$A$4:$E$349,4,0)</f>
        <v>Metropolitana</v>
      </c>
      <c r="S10851" t="str">
        <f t="shared" si="1123"/>
        <v>San Joaquin43948739</v>
      </c>
    </row>
    <row r="10852" spans="11:19" x14ac:dyDescent="0.3">
      <c r="K10852">
        <f t="shared" si="1119"/>
        <v>0</v>
      </c>
      <c r="L10852" t="str">
        <f t="shared" si="1120"/>
        <v>San Joaquin43948</v>
      </c>
      <c r="M10852" s="9">
        <f t="shared" si="1124"/>
        <v>740</v>
      </c>
      <c r="N10852" t="str">
        <f t="shared" si="1121"/>
        <v>San Joaquin</v>
      </c>
      <c r="O10852" s="1">
        <f t="shared" si="1122"/>
        <v>43948</v>
      </c>
      <c r="P10852">
        <f>+VLOOKUP($N10852,[1]Hoja3!$A$4:$E$349,2,0)</f>
        <v>13</v>
      </c>
      <c r="Q10852">
        <f>+VLOOKUP($N10852,[1]Hoja3!$A$4:$E$349,3,0)</f>
        <v>13129</v>
      </c>
      <c r="R10852" t="str">
        <f>+VLOOKUP($N10852,[1]Hoja3!$A$4:$E$349,4,0)</f>
        <v>Metropolitana</v>
      </c>
      <c r="S10852" t="str">
        <f t="shared" si="1123"/>
        <v>San Joaquin43948740</v>
      </c>
    </row>
    <row r="10853" spans="11:19" x14ac:dyDescent="0.3">
      <c r="K10853">
        <f t="shared" si="1119"/>
        <v>0</v>
      </c>
      <c r="L10853" t="str">
        <f t="shared" si="1120"/>
        <v>San Joaquin43948</v>
      </c>
      <c r="M10853" s="9">
        <f t="shared" si="1124"/>
        <v>741</v>
      </c>
      <c r="N10853" t="str">
        <f t="shared" si="1121"/>
        <v>San Joaquin</v>
      </c>
      <c r="O10853" s="1">
        <f t="shared" si="1122"/>
        <v>43948</v>
      </c>
      <c r="P10853">
        <f>+VLOOKUP($N10853,[1]Hoja3!$A$4:$E$349,2,0)</f>
        <v>13</v>
      </c>
      <c r="Q10853">
        <f>+VLOOKUP($N10853,[1]Hoja3!$A$4:$E$349,3,0)</f>
        <v>13129</v>
      </c>
      <c r="R10853" t="str">
        <f>+VLOOKUP($N10853,[1]Hoja3!$A$4:$E$349,4,0)</f>
        <v>Metropolitana</v>
      </c>
      <c r="S10853" t="str">
        <f t="shared" si="1123"/>
        <v>San Joaquin43948741</v>
      </c>
    </row>
    <row r="10854" spans="11:19" x14ac:dyDescent="0.3">
      <c r="K10854">
        <f t="shared" si="1119"/>
        <v>0</v>
      </c>
      <c r="L10854" t="str">
        <f t="shared" si="1120"/>
        <v>San Joaquin43948</v>
      </c>
      <c r="M10854" s="9">
        <f t="shared" si="1124"/>
        <v>742</v>
      </c>
      <c r="N10854" t="str">
        <f t="shared" si="1121"/>
        <v>San Joaquin</v>
      </c>
      <c r="O10854" s="1">
        <f t="shared" si="1122"/>
        <v>43948</v>
      </c>
      <c r="P10854">
        <f>+VLOOKUP($N10854,[1]Hoja3!$A$4:$E$349,2,0)</f>
        <v>13</v>
      </c>
      <c r="Q10854">
        <f>+VLOOKUP($N10854,[1]Hoja3!$A$4:$E$349,3,0)</f>
        <v>13129</v>
      </c>
      <c r="R10854" t="str">
        <f>+VLOOKUP($N10854,[1]Hoja3!$A$4:$E$349,4,0)</f>
        <v>Metropolitana</v>
      </c>
      <c r="S10854" t="str">
        <f t="shared" si="1123"/>
        <v>San Joaquin43948742</v>
      </c>
    </row>
    <row r="10855" spans="11:19" x14ac:dyDescent="0.3">
      <c r="K10855">
        <f t="shared" si="1119"/>
        <v>0</v>
      </c>
      <c r="L10855" t="str">
        <f t="shared" si="1120"/>
        <v>San Joaquin43948</v>
      </c>
      <c r="M10855" s="9">
        <f t="shared" si="1124"/>
        <v>743</v>
      </c>
      <c r="N10855" t="str">
        <f t="shared" si="1121"/>
        <v>San Joaquin</v>
      </c>
      <c r="O10855" s="1">
        <f t="shared" si="1122"/>
        <v>43948</v>
      </c>
      <c r="P10855">
        <f>+VLOOKUP($N10855,[1]Hoja3!$A$4:$E$349,2,0)</f>
        <v>13</v>
      </c>
      <c r="Q10855">
        <f>+VLOOKUP($N10855,[1]Hoja3!$A$4:$E$349,3,0)</f>
        <v>13129</v>
      </c>
      <c r="R10855" t="str">
        <f>+VLOOKUP($N10855,[1]Hoja3!$A$4:$E$349,4,0)</f>
        <v>Metropolitana</v>
      </c>
      <c r="S10855" t="str">
        <f t="shared" si="1123"/>
        <v>San Joaquin43948743</v>
      </c>
    </row>
    <row r="10856" spans="11:19" x14ac:dyDescent="0.3">
      <c r="K10856">
        <f t="shared" si="1119"/>
        <v>0</v>
      </c>
      <c r="L10856" t="str">
        <f t="shared" si="1120"/>
        <v>San Joaquin43948</v>
      </c>
      <c r="M10856" s="9">
        <f t="shared" si="1124"/>
        <v>744</v>
      </c>
      <c r="N10856" t="str">
        <f t="shared" si="1121"/>
        <v>San Joaquin</v>
      </c>
      <c r="O10856" s="1">
        <f t="shared" si="1122"/>
        <v>43948</v>
      </c>
      <c r="P10856">
        <f>+VLOOKUP($N10856,[1]Hoja3!$A$4:$E$349,2,0)</f>
        <v>13</v>
      </c>
      <c r="Q10856">
        <f>+VLOOKUP($N10856,[1]Hoja3!$A$4:$E$349,3,0)</f>
        <v>13129</v>
      </c>
      <c r="R10856" t="str">
        <f>+VLOOKUP($N10856,[1]Hoja3!$A$4:$E$349,4,0)</f>
        <v>Metropolitana</v>
      </c>
      <c r="S10856" t="str">
        <f t="shared" si="1123"/>
        <v>San Joaquin43948744</v>
      </c>
    </row>
    <row r="10857" spans="11:19" x14ac:dyDescent="0.3">
      <c r="K10857">
        <f t="shared" si="1119"/>
        <v>0</v>
      </c>
      <c r="L10857" t="str">
        <f t="shared" si="1120"/>
        <v>San Joaquin43948</v>
      </c>
      <c r="M10857" s="9">
        <f t="shared" si="1124"/>
        <v>745</v>
      </c>
      <c r="N10857" t="str">
        <f t="shared" si="1121"/>
        <v>San Joaquin</v>
      </c>
      <c r="O10857" s="1">
        <f t="shared" si="1122"/>
        <v>43948</v>
      </c>
      <c r="P10857">
        <f>+VLOOKUP($N10857,[1]Hoja3!$A$4:$E$349,2,0)</f>
        <v>13</v>
      </c>
      <c r="Q10857">
        <f>+VLOOKUP($N10857,[1]Hoja3!$A$4:$E$349,3,0)</f>
        <v>13129</v>
      </c>
      <c r="R10857" t="str">
        <f>+VLOOKUP($N10857,[1]Hoja3!$A$4:$E$349,4,0)</f>
        <v>Metropolitana</v>
      </c>
      <c r="S10857" t="str">
        <f t="shared" si="1123"/>
        <v>San Joaquin43948745</v>
      </c>
    </row>
    <row r="10858" spans="11:19" x14ac:dyDescent="0.3">
      <c r="K10858">
        <f t="shared" si="1119"/>
        <v>0</v>
      </c>
      <c r="L10858" t="str">
        <f t="shared" si="1120"/>
        <v>San Joaquin43948</v>
      </c>
      <c r="M10858" s="9">
        <f t="shared" si="1124"/>
        <v>746</v>
      </c>
      <c r="N10858" t="str">
        <f t="shared" si="1121"/>
        <v>San Joaquin</v>
      </c>
      <c r="O10858" s="1">
        <f t="shared" si="1122"/>
        <v>43948</v>
      </c>
      <c r="P10858">
        <f>+VLOOKUP($N10858,[1]Hoja3!$A$4:$E$349,2,0)</f>
        <v>13</v>
      </c>
      <c r="Q10858">
        <f>+VLOOKUP($N10858,[1]Hoja3!$A$4:$E$349,3,0)</f>
        <v>13129</v>
      </c>
      <c r="R10858" t="str">
        <f>+VLOOKUP($N10858,[1]Hoja3!$A$4:$E$349,4,0)</f>
        <v>Metropolitana</v>
      </c>
      <c r="S10858" t="str">
        <f t="shared" si="1123"/>
        <v>San Joaquin43948746</v>
      </c>
    </row>
    <row r="10859" spans="11:19" x14ac:dyDescent="0.3">
      <c r="K10859">
        <f t="shared" si="1119"/>
        <v>0</v>
      </c>
      <c r="L10859" t="str">
        <f t="shared" si="1120"/>
        <v>San Joaquin43948</v>
      </c>
      <c r="M10859" s="9">
        <f t="shared" si="1124"/>
        <v>747</v>
      </c>
      <c r="N10859" t="str">
        <f t="shared" si="1121"/>
        <v>San Joaquin</v>
      </c>
      <c r="O10859" s="1">
        <f t="shared" si="1122"/>
        <v>43948</v>
      </c>
      <c r="P10859">
        <f>+VLOOKUP($N10859,[1]Hoja3!$A$4:$E$349,2,0)</f>
        <v>13</v>
      </c>
      <c r="Q10859">
        <f>+VLOOKUP($N10859,[1]Hoja3!$A$4:$E$349,3,0)</f>
        <v>13129</v>
      </c>
      <c r="R10859" t="str">
        <f>+VLOOKUP($N10859,[1]Hoja3!$A$4:$E$349,4,0)</f>
        <v>Metropolitana</v>
      </c>
      <c r="S10859" t="str">
        <f t="shared" si="1123"/>
        <v>San Joaquin43948747</v>
      </c>
    </row>
    <row r="10860" spans="11:19" x14ac:dyDescent="0.3">
      <c r="K10860">
        <f t="shared" si="1119"/>
        <v>0</v>
      </c>
      <c r="L10860" t="str">
        <f t="shared" si="1120"/>
        <v>San Joaquin43948</v>
      </c>
      <c r="M10860" s="9">
        <f t="shared" si="1124"/>
        <v>748</v>
      </c>
      <c r="N10860" t="str">
        <f t="shared" si="1121"/>
        <v>San Joaquin</v>
      </c>
      <c r="O10860" s="1">
        <f t="shared" si="1122"/>
        <v>43948</v>
      </c>
      <c r="P10860">
        <f>+VLOOKUP($N10860,[1]Hoja3!$A$4:$E$349,2,0)</f>
        <v>13</v>
      </c>
      <c r="Q10860">
        <f>+VLOOKUP($N10860,[1]Hoja3!$A$4:$E$349,3,0)</f>
        <v>13129</v>
      </c>
      <c r="R10860" t="str">
        <f>+VLOOKUP($N10860,[1]Hoja3!$A$4:$E$349,4,0)</f>
        <v>Metropolitana</v>
      </c>
      <c r="S10860" t="str">
        <f t="shared" si="1123"/>
        <v>San Joaquin43948748</v>
      </c>
    </row>
    <row r="10861" spans="11:19" x14ac:dyDescent="0.3">
      <c r="K10861">
        <f t="shared" si="1119"/>
        <v>0</v>
      </c>
      <c r="L10861" t="str">
        <f t="shared" si="1120"/>
        <v>San Joaquin43948</v>
      </c>
      <c r="M10861" s="9">
        <f t="shared" si="1124"/>
        <v>749</v>
      </c>
      <c r="N10861" t="str">
        <f t="shared" si="1121"/>
        <v>San Joaquin</v>
      </c>
      <c r="O10861" s="1">
        <f t="shared" si="1122"/>
        <v>43948</v>
      </c>
      <c r="P10861">
        <f>+VLOOKUP($N10861,[1]Hoja3!$A$4:$E$349,2,0)</f>
        <v>13</v>
      </c>
      <c r="Q10861">
        <f>+VLOOKUP($N10861,[1]Hoja3!$A$4:$E$349,3,0)</f>
        <v>13129</v>
      </c>
      <c r="R10861" t="str">
        <f>+VLOOKUP($N10861,[1]Hoja3!$A$4:$E$349,4,0)</f>
        <v>Metropolitana</v>
      </c>
      <c r="S10861" t="str">
        <f t="shared" si="1123"/>
        <v>San Joaquin43948749</v>
      </c>
    </row>
    <row r="10862" spans="11:19" x14ac:dyDescent="0.3">
      <c r="K10862">
        <f t="shared" si="1119"/>
        <v>0</v>
      </c>
      <c r="L10862" t="str">
        <f t="shared" si="1120"/>
        <v>San Joaquin43948</v>
      </c>
      <c r="M10862" s="9">
        <f t="shared" si="1124"/>
        <v>750</v>
      </c>
      <c r="N10862" t="str">
        <f t="shared" si="1121"/>
        <v>San Joaquin</v>
      </c>
      <c r="O10862" s="1">
        <f t="shared" si="1122"/>
        <v>43948</v>
      </c>
      <c r="P10862">
        <f>+VLOOKUP($N10862,[1]Hoja3!$A$4:$E$349,2,0)</f>
        <v>13</v>
      </c>
      <c r="Q10862">
        <f>+VLOOKUP($N10862,[1]Hoja3!$A$4:$E$349,3,0)</f>
        <v>13129</v>
      </c>
      <c r="R10862" t="str">
        <f>+VLOOKUP($N10862,[1]Hoja3!$A$4:$E$349,4,0)</f>
        <v>Metropolitana</v>
      </c>
      <c r="S10862" t="str">
        <f t="shared" si="1123"/>
        <v>San Joaquin43948750</v>
      </c>
    </row>
    <row r="10863" spans="11:19" x14ac:dyDescent="0.3">
      <c r="K10863">
        <f t="shared" si="1119"/>
        <v>0</v>
      </c>
      <c r="L10863" t="str">
        <f t="shared" si="1120"/>
        <v>San Joaquin43948</v>
      </c>
      <c r="M10863" s="9">
        <f t="shared" si="1124"/>
        <v>751</v>
      </c>
      <c r="N10863" t="str">
        <f t="shared" si="1121"/>
        <v>San Joaquin</v>
      </c>
      <c r="O10863" s="1">
        <f t="shared" si="1122"/>
        <v>43948</v>
      </c>
      <c r="P10863">
        <f>+VLOOKUP($N10863,[1]Hoja3!$A$4:$E$349,2,0)</f>
        <v>13</v>
      </c>
      <c r="Q10863">
        <f>+VLOOKUP($N10863,[1]Hoja3!$A$4:$E$349,3,0)</f>
        <v>13129</v>
      </c>
      <c r="R10863" t="str">
        <f>+VLOOKUP($N10863,[1]Hoja3!$A$4:$E$349,4,0)</f>
        <v>Metropolitana</v>
      </c>
      <c r="S10863" t="str">
        <f t="shared" si="1123"/>
        <v>San Joaquin43948751</v>
      </c>
    </row>
    <row r="10864" spans="11:19" x14ac:dyDescent="0.3">
      <c r="K10864">
        <f t="shared" si="1119"/>
        <v>0</v>
      </c>
      <c r="L10864" t="str">
        <f t="shared" si="1120"/>
        <v>San Joaquin43948</v>
      </c>
      <c r="M10864" s="9">
        <f t="shared" si="1124"/>
        <v>752</v>
      </c>
      <c r="N10864" t="str">
        <f t="shared" si="1121"/>
        <v>San Joaquin</v>
      </c>
      <c r="O10864" s="1">
        <f t="shared" si="1122"/>
        <v>43948</v>
      </c>
      <c r="P10864">
        <f>+VLOOKUP($N10864,[1]Hoja3!$A$4:$E$349,2,0)</f>
        <v>13</v>
      </c>
      <c r="Q10864">
        <f>+VLOOKUP($N10864,[1]Hoja3!$A$4:$E$349,3,0)</f>
        <v>13129</v>
      </c>
      <c r="R10864" t="str">
        <f>+VLOOKUP($N10864,[1]Hoja3!$A$4:$E$349,4,0)</f>
        <v>Metropolitana</v>
      </c>
      <c r="S10864" t="str">
        <f t="shared" si="1123"/>
        <v>San Joaquin43948752</v>
      </c>
    </row>
    <row r="10865" spans="11:19" x14ac:dyDescent="0.3">
      <c r="K10865">
        <f t="shared" si="1119"/>
        <v>0</v>
      </c>
      <c r="L10865" t="str">
        <f t="shared" si="1120"/>
        <v>San Joaquin43948</v>
      </c>
      <c r="M10865" s="9">
        <f t="shared" si="1124"/>
        <v>753</v>
      </c>
      <c r="N10865" t="str">
        <f t="shared" si="1121"/>
        <v>San Joaquin</v>
      </c>
      <c r="O10865" s="1">
        <f t="shared" si="1122"/>
        <v>43948</v>
      </c>
      <c r="P10865">
        <f>+VLOOKUP($N10865,[1]Hoja3!$A$4:$E$349,2,0)</f>
        <v>13</v>
      </c>
      <c r="Q10865">
        <f>+VLOOKUP($N10865,[1]Hoja3!$A$4:$E$349,3,0)</f>
        <v>13129</v>
      </c>
      <c r="R10865" t="str">
        <f>+VLOOKUP($N10865,[1]Hoja3!$A$4:$E$349,4,0)</f>
        <v>Metropolitana</v>
      </c>
      <c r="S10865" t="str">
        <f t="shared" si="1123"/>
        <v>San Joaquin43948753</v>
      </c>
    </row>
    <row r="10866" spans="11:19" x14ac:dyDescent="0.3">
      <c r="K10866">
        <f t="shared" si="1119"/>
        <v>0</v>
      </c>
      <c r="L10866" t="str">
        <f t="shared" si="1120"/>
        <v>San Joaquin43948</v>
      </c>
      <c r="M10866" s="9">
        <f t="shared" si="1124"/>
        <v>754</v>
      </c>
      <c r="N10866" t="str">
        <f t="shared" si="1121"/>
        <v>San Joaquin</v>
      </c>
      <c r="O10866" s="1">
        <f t="shared" si="1122"/>
        <v>43948</v>
      </c>
      <c r="P10866">
        <f>+VLOOKUP($N10866,[1]Hoja3!$A$4:$E$349,2,0)</f>
        <v>13</v>
      </c>
      <c r="Q10866">
        <f>+VLOOKUP($N10866,[1]Hoja3!$A$4:$E$349,3,0)</f>
        <v>13129</v>
      </c>
      <c r="R10866" t="str">
        <f>+VLOOKUP($N10866,[1]Hoja3!$A$4:$E$349,4,0)</f>
        <v>Metropolitana</v>
      </c>
      <c r="S10866" t="str">
        <f t="shared" si="1123"/>
        <v>San Joaquin43948754</v>
      </c>
    </row>
    <row r="10867" spans="11:19" x14ac:dyDescent="0.3">
      <c r="K10867">
        <f t="shared" si="1119"/>
        <v>0</v>
      </c>
      <c r="L10867" t="str">
        <f t="shared" si="1120"/>
        <v>San Joaquin43948</v>
      </c>
      <c r="M10867" s="9">
        <f t="shared" si="1124"/>
        <v>755</v>
      </c>
      <c r="N10867" t="str">
        <f t="shared" si="1121"/>
        <v>San Joaquin</v>
      </c>
      <c r="O10867" s="1">
        <f t="shared" si="1122"/>
        <v>43948</v>
      </c>
      <c r="P10867">
        <f>+VLOOKUP($N10867,[1]Hoja3!$A$4:$E$349,2,0)</f>
        <v>13</v>
      </c>
      <c r="Q10867">
        <f>+VLOOKUP($N10867,[1]Hoja3!$A$4:$E$349,3,0)</f>
        <v>13129</v>
      </c>
      <c r="R10867" t="str">
        <f>+VLOOKUP($N10867,[1]Hoja3!$A$4:$E$349,4,0)</f>
        <v>Metropolitana</v>
      </c>
      <c r="S10867" t="str">
        <f t="shared" si="1123"/>
        <v>San Joaquin43948755</v>
      </c>
    </row>
    <row r="10868" spans="11:19" x14ac:dyDescent="0.3">
      <c r="K10868">
        <f t="shared" si="1119"/>
        <v>0</v>
      </c>
      <c r="L10868" t="str">
        <f t="shared" si="1120"/>
        <v>San Joaquin43948</v>
      </c>
      <c r="M10868" s="9">
        <f t="shared" si="1124"/>
        <v>756</v>
      </c>
      <c r="N10868" t="str">
        <f t="shared" si="1121"/>
        <v>San Joaquin</v>
      </c>
      <c r="O10868" s="1">
        <f t="shared" si="1122"/>
        <v>43948</v>
      </c>
      <c r="P10868">
        <f>+VLOOKUP($N10868,[1]Hoja3!$A$4:$E$349,2,0)</f>
        <v>13</v>
      </c>
      <c r="Q10868">
        <f>+VLOOKUP($N10868,[1]Hoja3!$A$4:$E$349,3,0)</f>
        <v>13129</v>
      </c>
      <c r="R10868" t="str">
        <f>+VLOOKUP($N10868,[1]Hoja3!$A$4:$E$349,4,0)</f>
        <v>Metropolitana</v>
      </c>
      <c r="S10868" t="str">
        <f t="shared" si="1123"/>
        <v>San Joaquin43948756</v>
      </c>
    </row>
    <row r="10869" spans="11:19" x14ac:dyDescent="0.3">
      <c r="K10869">
        <f t="shared" si="1119"/>
        <v>0</v>
      </c>
      <c r="L10869" t="str">
        <f t="shared" si="1120"/>
        <v>San Joaquin43948</v>
      </c>
      <c r="M10869" s="9">
        <f t="shared" si="1124"/>
        <v>757</v>
      </c>
      <c r="N10869" t="str">
        <f t="shared" si="1121"/>
        <v>San Joaquin</v>
      </c>
      <c r="O10869" s="1">
        <f t="shared" si="1122"/>
        <v>43948</v>
      </c>
      <c r="P10869">
        <f>+VLOOKUP($N10869,[1]Hoja3!$A$4:$E$349,2,0)</f>
        <v>13</v>
      </c>
      <c r="Q10869">
        <f>+VLOOKUP($N10869,[1]Hoja3!$A$4:$E$349,3,0)</f>
        <v>13129</v>
      </c>
      <c r="R10869" t="str">
        <f>+VLOOKUP($N10869,[1]Hoja3!$A$4:$E$349,4,0)</f>
        <v>Metropolitana</v>
      </c>
      <c r="S10869" t="str">
        <f t="shared" si="1123"/>
        <v>San Joaquin43948757</v>
      </c>
    </row>
    <row r="10870" spans="11:19" x14ac:dyDescent="0.3">
      <c r="K10870">
        <f t="shared" si="1119"/>
        <v>0</v>
      </c>
      <c r="L10870" t="str">
        <f t="shared" si="1120"/>
        <v>San Joaquin43948</v>
      </c>
      <c r="M10870" s="9">
        <f t="shared" si="1124"/>
        <v>758</v>
      </c>
      <c r="N10870" t="str">
        <f t="shared" si="1121"/>
        <v>San Joaquin</v>
      </c>
      <c r="O10870" s="1">
        <f t="shared" si="1122"/>
        <v>43948</v>
      </c>
      <c r="P10870">
        <f>+VLOOKUP($N10870,[1]Hoja3!$A$4:$E$349,2,0)</f>
        <v>13</v>
      </c>
      <c r="Q10870">
        <f>+VLOOKUP($N10870,[1]Hoja3!$A$4:$E$349,3,0)</f>
        <v>13129</v>
      </c>
      <c r="R10870" t="str">
        <f>+VLOOKUP($N10870,[1]Hoja3!$A$4:$E$349,4,0)</f>
        <v>Metropolitana</v>
      </c>
      <c r="S10870" t="str">
        <f t="shared" si="1123"/>
        <v>San Joaquin43948758</v>
      </c>
    </row>
    <row r="10871" spans="11:19" x14ac:dyDescent="0.3">
      <c r="K10871">
        <f t="shared" si="1119"/>
        <v>0</v>
      </c>
      <c r="L10871" t="str">
        <f t="shared" si="1120"/>
        <v>San Joaquin43948</v>
      </c>
      <c r="M10871" s="9">
        <f t="shared" si="1124"/>
        <v>759</v>
      </c>
      <c r="N10871" t="str">
        <f t="shared" si="1121"/>
        <v>San Joaquin</v>
      </c>
      <c r="O10871" s="1">
        <f t="shared" si="1122"/>
        <v>43948</v>
      </c>
      <c r="P10871">
        <f>+VLOOKUP($N10871,[1]Hoja3!$A$4:$E$349,2,0)</f>
        <v>13</v>
      </c>
      <c r="Q10871">
        <f>+VLOOKUP($N10871,[1]Hoja3!$A$4:$E$349,3,0)</f>
        <v>13129</v>
      </c>
      <c r="R10871" t="str">
        <f>+VLOOKUP($N10871,[1]Hoja3!$A$4:$E$349,4,0)</f>
        <v>Metropolitana</v>
      </c>
      <c r="S10871" t="str">
        <f t="shared" si="1123"/>
        <v>San Joaquin43948759</v>
      </c>
    </row>
    <row r="10872" spans="11:19" x14ac:dyDescent="0.3">
      <c r="K10872">
        <f t="shared" si="1119"/>
        <v>0</v>
      </c>
      <c r="L10872" t="str">
        <f t="shared" si="1120"/>
        <v>San Joaquin43948</v>
      </c>
      <c r="M10872" s="9">
        <f t="shared" si="1124"/>
        <v>760</v>
      </c>
      <c r="N10872" t="str">
        <f t="shared" si="1121"/>
        <v>San Joaquin</v>
      </c>
      <c r="O10872" s="1">
        <f t="shared" si="1122"/>
        <v>43948</v>
      </c>
      <c r="P10872">
        <f>+VLOOKUP($N10872,[1]Hoja3!$A$4:$E$349,2,0)</f>
        <v>13</v>
      </c>
      <c r="Q10872">
        <f>+VLOOKUP($N10872,[1]Hoja3!$A$4:$E$349,3,0)</f>
        <v>13129</v>
      </c>
      <c r="R10872" t="str">
        <f>+VLOOKUP($N10872,[1]Hoja3!$A$4:$E$349,4,0)</f>
        <v>Metropolitana</v>
      </c>
      <c r="S10872" t="str">
        <f t="shared" si="1123"/>
        <v>San Joaquin43948760</v>
      </c>
    </row>
    <row r="10873" spans="11:19" x14ac:dyDescent="0.3">
      <c r="K10873">
        <f t="shared" si="1119"/>
        <v>0</v>
      </c>
      <c r="L10873" t="str">
        <f t="shared" si="1120"/>
        <v>San Joaquin43948</v>
      </c>
      <c r="M10873" s="9">
        <f t="shared" si="1124"/>
        <v>761</v>
      </c>
      <c r="N10873" t="str">
        <f t="shared" si="1121"/>
        <v>San Joaquin</v>
      </c>
      <c r="O10873" s="1">
        <f t="shared" si="1122"/>
        <v>43948</v>
      </c>
      <c r="P10873">
        <f>+VLOOKUP($N10873,[1]Hoja3!$A$4:$E$349,2,0)</f>
        <v>13</v>
      </c>
      <c r="Q10873">
        <f>+VLOOKUP($N10873,[1]Hoja3!$A$4:$E$349,3,0)</f>
        <v>13129</v>
      </c>
      <c r="R10873" t="str">
        <f>+VLOOKUP($N10873,[1]Hoja3!$A$4:$E$349,4,0)</f>
        <v>Metropolitana</v>
      </c>
      <c r="S10873" t="str">
        <f t="shared" si="1123"/>
        <v>San Joaquin43948761</v>
      </c>
    </row>
    <row r="10874" spans="11:19" x14ac:dyDescent="0.3">
      <c r="K10874">
        <f t="shared" si="1119"/>
        <v>0</v>
      </c>
      <c r="L10874" t="str">
        <f t="shared" si="1120"/>
        <v>San Joaquin43948</v>
      </c>
      <c r="M10874" s="9">
        <f t="shared" si="1124"/>
        <v>762</v>
      </c>
      <c r="N10874" t="str">
        <f t="shared" si="1121"/>
        <v>San Joaquin</v>
      </c>
      <c r="O10874" s="1">
        <f t="shared" si="1122"/>
        <v>43948</v>
      </c>
      <c r="P10874">
        <f>+VLOOKUP($N10874,[1]Hoja3!$A$4:$E$349,2,0)</f>
        <v>13</v>
      </c>
      <c r="Q10874">
        <f>+VLOOKUP($N10874,[1]Hoja3!$A$4:$E$349,3,0)</f>
        <v>13129</v>
      </c>
      <c r="R10874" t="str">
        <f>+VLOOKUP($N10874,[1]Hoja3!$A$4:$E$349,4,0)</f>
        <v>Metropolitana</v>
      </c>
      <c r="S10874" t="str">
        <f t="shared" si="1123"/>
        <v>San Joaquin43948762</v>
      </c>
    </row>
    <row r="10875" spans="11:19" x14ac:dyDescent="0.3">
      <c r="K10875">
        <f t="shared" si="1119"/>
        <v>0</v>
      </c>
      <c r="L10875" t="str">
        <f t="shared" si="1120"/>
        <v>San Joaquin43948</v>
      </c>
      <c r="M10875" s="9">
        <f t="shared" si="1124"/>
        <v>763</v>
      </c>
      <c r="N10875" t="str">
        <f t="shared" si="1121"/>
        <v>San Joaquin</v>
      </c>
      <c r="O10875" s="1">
        <f t="shared" si="1122"/>
        <v>43948</v>
      </c>
      <c r="P10875">
        <f>+VLOOKUP($N10875,[1]Hoja3!$A$4:$E$349,2,0)</f>
        <v>13</v>
      </c>
      <c r="Q10875">
        <f>+VLOOKUP($N10875,[1]Hoja3!$A$4:$E$349,3,0)</f>
        <v>13129</v>
      </c>
      <c r="R10875" t="str">
        <f>+VLOOKUP($N10875,[1]Hoja3!$A$4:$E$349,4,0)</f>
        <v>Metropolitana</v>
      </c>
      <c r="S10875" t="str">
        <f t="shared" si="1123"/>
        <v>San Joaquin43948763</v>
      </c>
    </row>
    <row r="10876" spans="11:19" x14ac:dyDescent="0.3">
      <c r="K10876">
        <f t="shared" si="1119"/>
        <v>0</v>
      </c>
      <c r="L10876" t="str">
        <f t="shared" si="1120"/>
        <v>San Joaquin43948</v>
      </c>
      <c r="M10876" s="9">
        <f t="shared" si="1124"/>
        <v>764</v>
      </c>
      <c r="N10876" t="str">
        <f t="shared" si="1121"/>
        <v>San Joaquin</v>
      </c>
      <c r="O10876" s="1">
        <f t="shared" si="1122"/>
        <v>43948</v>
      </c>
      <c r="P10876">
        <f>+VLOOKUP($N10876,[1]Hoja3!$A$4:$E$349,2,0)</f>
        <v>13</v>
      </c>
      <c r="Q10876">
        <f>+VLOOKUP($N10876,[1]Hoja3!$A$4:$E$349,3,0)</f>
        <v>13129</v>
      </c>
      <c r="R10876" t="str">
        <f>+VLOOKUP($N10876,[1]Hoja3!$A$4:$E$349,4,0)</f>
        <v>Metropolitana</v>
      </c>
      <c r="S10876" t="str">
        <f t="shared" si="1123"/>
        <v>San Joaquin43948764</v>
      </c>
    </row>
    <row r="10877" spans="11:19" x14ac:dyDescent="0.3">
      <c r="K10877">
        <f t="shared" si="1119"/>
        <v>0</v>
      </c>
      <c r="L10877" t="str">
        <f t="shared" si="1120"/>
        <v>San Joaquin43948</v>
      </c>
      <c r="M10877" s="9">
        <f t="shared" si="1124"/>
        <v>765</v>
      </c>
      <c r="N10877" t="str">
        <f t="shared" si="1121"/>
        <v>San Joaquin</v>
      </c>
      <c r="O10877" s="1">
        <f t="shared" si="1122"/>
        <v>43948</v>
      </c>
      <c r="P10877">
        <f>+VLOOKUP($N10877,[1]Hoja3!$A$4:$E$349,2,0)</f>
        <v>13</v>
      </c>
      <c r="Q10877">
        <f>+VLOOKUP($N10877,[1]Hoja3!$A$4:$E$349,3,0)</f>
        <v>13129</v>
      </c>
      <c r="R10877" t="str">
        <f>+VLOOKUP($N10877,[1]Hoja3!$A$4:$E$349,4,0)</f>
        <v>Metropolitana</v>
      </c>
      <c r="S10877" t="str">
        <f t="shared" si="1123"/>
        <v>San Joaquin43948765</v>
      </c>
    </row>
    <row r="10878" spans="11:19" x14ac:dyDescent="0.3">
      <c r="K10878">
        <f t="shared" si="1119"/>
        <v>0</v>
      </c>
      <c r="L10878" t="str">
        <f t="shared" si="1120"/>
        <v>San Joaquin43948</v>
      </c>
      <c r="M10878" s="9">
        <f t="shared" si="1124"/>
        <v>766</v>
      </c>
      <c r="N10878" t="str">
        <f t="shared" si="1121"/>
        <v>San Joaquin</v>
      </c>
      <c r="O10878" s="1">
        <f t="shared" si="1122"/>
        <v>43948</v>
      </c>
      <c r="P10878">
        <f>+VLOOKUP($N10878,[1]Hoja3!$A$4:$E$349,2,0)</f>
        <v>13</v>
      </c>
      <c r="Q10878">
        <f>+VLOOKUP($N10878,[1]Hoja3!$A$4:$E$349,3,0)</f>
        <v>13129</v>
      </c>
      <c r="R10878" t="str">
        <f>+VLOOKUP($N10878,[1]Hoja3!$A$4:$E$349,4,0)</f>
        <v>Metropolitana</v>
      </c>
      <c r="S10878" t="str">
        <f t="shared" si="1123"/>
        <v>San Joaquin43948766</v>
      </c>
    </row>
    <row r="10879" spans="11:19" x14ac:dyDescent="0.3">
      <c r="K10879">
        <f t="shared" si="1119"/>
        <v>0</v>
      </c>
      <c r="L10879" t="str">
        <f t="shared" si="1120"/>
        <v>San Joaquin43948</v>
      </c>
      <c r="M10879" s="9">
        <f t="shared" si="1124"/>
        <v>767</v>
      </c>
      <c r="N10879" t="str">
        <f t="shared" si="1121"/>
        <v>San Joaquin</v>
      </c>
      <c r="O10879" s="1">
        <f t="shared" si="1122"/>
        <v>43948</v>
      </c>
      <c r="P10879">
        <f>+VLOOKUP($N10879,[1]Hoja3!$A$4:$E$349,2,0)</f>
        <v>13</v>
      </c>
      <c r="Q10879">
        <f>+VLOOKUP($N10879,[1]Hoja3!$A$4:$E$349,3,0)</f>
        <v>13129</v>
      </c>
      <c r="R10879" t="str">
        <f>+VLOOKUP($N10879,[1]Hoja3!$A$4:$E$349,4,0)</f>
        <v>Metropolitana</v>
      </c>
      <c r="S10879" t="str">
        <f t="shared" si="1123"/>
        <v>San Joaquin43948767</v>
      </c>
    </row>
    <row r="10880" spans="11:19" x14ac:dyDescent="0.3">
      <c r="K10880">
        <f t="shared" si="1119"/>
        <v>0</v>
      </c>
      <c r="L10880" t="str">
        <f t="shared" si="1120"/>
        <v>San Joaquin43948</v>
      </c>
      <c r="M10880" s="9">
        <f t="shared" si="1124"/>
        <v>768</v>
      </c>
      <c r="N10880" t="str">
        <f t="shared" si="1121"/>
        <v>San Joaquin</v>
      </c>
      <c r="O10880" s="1">
        <f t="shared" si="1122"/>
        <v>43948</v>
      </c>
      <c r="P10880">
        <f>+VLOOKUP($N10880,[1]Hoja3!$A$4:$E$349,2,0)</f>
        <v>13</v>
      </c>
      <c r="Q10880">
        <f>+VLOOKUP($N10880,[1]Hoja3!$A$4:$E$349,3,0)</f>
        <v>13129</v>
      </c>
      <c r="R10880" t="str">
        <f>+VLOOKUP($N10880,[1]Hoja3!$A$4:$E$349,4,0)</f>
        <v>Metropolitana</v>
      </c>
      <c r="S10880" t="str">
        <f t="shared" si="1123"/>
        <v>San Joaquin43948768</v>
      </c>
    </row>
    <row r="10881" spans="11:19" x14ac:dyDescent="0.3">
      <c r="K10881">
        <f t="shared" ref="K10881:K10944" si="1125">+COUNTIFS($L$6:$L$20000,B10881)</f>
        <v>0</v>
      </c>
      <c r="L10881" t="str">
        <f t="shared" ref="L10881:L10944" si="1126">+N10881&amp;O10881</f>
        <v>San Joaquin43948</v>
      </c>
      <c r="M10881" s="9">
        <f t="shared" si="1124"/>
        <v>769</v>
      </c>
      <c r="N10881" t="str">
        <f t="shared" ref="N10881:N10944" si="1127">+N10880</f>
        <v>San Joaquin</v>
      </c>
      <c r="O10881" s="1">
        <f t="shared" ref="N10881:O10944" si="1128">+O10880</f>
        <v>43948</v>
      </c>
      <c r="P10881">
        <f>+VLOOKUP($N10881,[1]Hoja3!$A$4:$E$349,2,0)</f>
        <v>13</v>
      </c>
      <c r="Q10881">
        <f>+VLOOKUP($N10881,[1]Hoja3!$A$4:$E$349,3,0)</f>
        <v>13129</v>
      </c>
      <c r="R10881" t="str">
        <f>+VLOOKUP($N10881,[1]Hoja3!$A$4:$E$349,4,0)</f>
        <v>Metropolitana</v>
      </c>
      <c r="S10881" t="str">
        <f t="shared" ref="S10881:S10944" si="1129">+N10881&amp;O10881&amp;M10881</f>
        <v>San Joaquin43948769</v>
      </c>
    </row>
    <row r="10882" spans="11:19" x14ac:dyDescent="0.3">
      <c r="K10882">
        <f t="shared" si="1125"/>
        <v>0</v>
      </c>
      <c r="L10882" t="str">
        <f t="shared" si="1126"/>
        <v>San Joaquin43948</v>
      </c>
      <c r="M10882" s="9">
        <f t="shared" si="1124"/>
        <v>770</v>
      </c>
      <c r="N10882" t="str">
        <f t="shared" si="1127"/>
        <v>San Joaquin</v>
      </c>
      <c r="O10882" s="1">
        <f t="shared" si="1128"/>
        <v>43948</v>
      </c>
      <c r="P10882">
        <f>+VLOOKUP($N10882,[1]Hoja3!$A$4:$E$349,2,0)</f>
        <v>13</v>
      </c>
      <c r="Q10882">
        <f>+VLOOKUP($N10882,[1]Hoja3!$A$4:$E$349,3,0)</f>
        <v>13129</v>
      </c>
      <c r="R10882" t="str">
        <f>+VLOOKUP($N10882,[1]Hoja3!$A$4:$E$349,4,0)</f>
        <v>Metropolitana</v>
      </c>
      <c r="S10882" t="str">
        <f t="shared" si="1129"/>
        <v>San Joaquin43948770</v>
      </c>
    </row>
    <row r="10883" spans="11:19" x14ac:dyDescent="0.3">
      <c r="K10883">
        <f t="shared" si="1125"/>
        <v>0</v>
      </c>
      <c r="L10883" t="str">
        <f t="shared" si="1126"/>
        <v>San Joaquin43948</v>
      </c>
      <c r="M10883" s="9">
        <f t="shared" si="1124"/>
        <v>771</v>
      </c>
      <c r="N10883" t="str">
        <f t="shared" si="1127"/>
        <v>San Joaquin</v>
      </c>
      <c r="O10883" s="1">
        <f t="shared" si="1128"/>
        <v>43948</v>
      </c>
      <c r="P10883">
        <f>+VLOOKUP($N10883,[1]Hoja3!$A$4:$E$349,2,0)</f>
        <v>13</v>
      </c>
      <c r="Q10883">
        <f>+VLOOKUP($N10883,[1]Hoja3!$A$4:$E$349,3,0)</f>
        <v>13129</v>
      </c>
      <c r="R10883" t="str">
        <f>+VLOOKUP($N10883,[1]Hoja3!$A$4:$E$349,4,0)</f>
        <v>Metropolitana</v>
      </c>
      <c r="S10883" t="str">
        <f t="shared" si="1129"/>
        <v>San Joaquin43948771</v>
      </c>
    </row>
    <row r="10884" spans="11:19" x14ac:dyDescent="0.3">
      <c r="K10884">
        <f t="shared" si="1125"/>
        <v>0</v>
      </c>
      <c r="L10884" t="str">
        <f t="shared" si="1126"/>
        <v>San Joaquin43948</v>
      </c>
      <c r="M10884" s="9">
        <f t="shared" si="1124"/>
        <v>772</v>
      </c>
      <c r="N10884" t="str">
        <f t="shared" si="1127"/>
        <v>San Joaquin</v>
      </c>
      <c r="O10884" s="1">
        <f t="shared" si="1128"/>
        <v>43948</v>
      </c>
      <c r="P10884">
        <f>+VLOOKUP($N10884,[1]Hoja3!$A$4:$E$349,2,0)</f>
        <v>13</v>
      </c>
      <c r="Q10884">
        <f>+VLOOKUP($N10884,[1]Hoja3!$A$4:$E$349,3,0)</f>
        <v>13129</v>
      </c>
      <c r="R10884" t="str">
        <f>+VLOOKUP($N10884,[1]Hoja3!$A$4:$E$349,4,0)</f>
        <v>Metropolitana</v>
      </c>
      <c r="S10884" t="str">
        <f t="shared" si="1129"/>
        <v>San Joaquin43948772</v>
      </c>
    </row>
    <row r="10885" spans="11:19" x14ac:dyDescent="0.3">
      <c r="K10885">
        <f t="shared" si="1125"/>
        <v>0</v>
      </c>
      <c r="L10885" t="str">
        <f t="shared" si="1126"/>
        <v>San Joaquin43948</v>
      </c>
      <c r="M10885" s="9">
        <f t="shared" si="1124"/>
        <v>773</v>
      </c>
      <c r="N10885" t="str">
        <f t="shared" si="1127"/>
        <v>San Joaquin</v>
      </c>
      <c r="O10885" s="1">
        <f t="shared" si="1128"/>
        <v>43948</v>
      </c>
      <c r="P10885">
        <f>+VLOOKUP($N10885,[1]Hoja3!$A$4:$E$349,2,0)</f>
        <v>13</v>
      </c>
      <c r="Q10885">
        <f>+VLOOKUP($N10885,[1]Hoja3!$A$4:$E$349,3,0)</f>
        <v>13129</v>
      </c>
      <c r="R10885" t="str">
        <f>+VLOOKUP($N10885,[1]Hoja3!$A$4:$E$349,4,0)</f>
        <v>Metropolitana</v>
      </c>
      <c r="S10885" t="str">
        <f t="shared" si="1129"/>
        <v>San Joaquin43948773</v>
      </c>
    </row>
    <row r="10886" spans="11:19" x14ac:dyDescent="0.3">
      <c r="K10886">
        <f t="shared" si="1125"/>
        <v>0</v>
      </c>
      <c r="L10886" t="str">
        <f t="shared" si="1126"/>
        <v>San Joaquin43948</v>
      </c>
      <c r="M10886" s="9">
        <f t="shared" si="1124"/>
        <v>774</v>
      </c>
      <c r="N10886" t="str">
        <f t="shared" si="1127"/>
        <v>San Joaquin</v>
      </c>
      <c r="O10886" s="1">
        <f t="shared" si="1128"/>
        <v>43948</v>
      </c>
      <c r="P10886">
        <f>+VLOOKUP($N10886,[1]Hoja3!$A$4:$E$349,2,0)</f>
        <v>13</v>
      </c>
      <c r="Q10886">
        <f>+VLOOKUP($N10886,[1]Hoja3!$A$4:$E$349,3,0)</f>
        <v>13129</v>
      </c>
      <c r="R10886" t="str">
        <f>+VLOOKUP($N10886,[1]Hoja3!$A$4:$E$349,4,0)</f>
        <v>Metropolitana</v>
      </c>
      <c r="S10886" t="str">
        <f t="shared" si="1129"/>
        <v>San Joaquin43948774</v>
      </c>
    </row>
    <row r="10887" spans="11:19" x14ac:dyDescent="0.3">
      <c r="K10887">
        <f t="shared" si="1125"/>
        <v>0</v>
      </c>
      <c r="L10887" t="str">
        <f t="shared" si="1126"/>
        <v>San Joaquin43948</v>
      </c>
      <c r="M10887" s="9">
        <f t="shared" si="1124"/>
        <v>775</v>
      </c>
      <c r="N10887" t="str">
        <f t="shared" si="1127"/>
        <v>San Joaquin</v>
      </c>
      <c r="O10887" s="1">
        <f t="shared" si="1128"/>
        <v>43948</v>
      </c>
      <c r="P10887">
        <f>+VLOOKUP($N10887,[1]Hoja3!$A$4:$E$349,2,0)</f>
        <v>13</v>
      </c>
      <c r="Q10887">
        <f>+VLOOKUP($N10887,[1]Hoja3!$A$4:$E$349,3,0)</f>
        <v>13129</v>
      </c>
      <c r="R10887" t="str">
        <f>+VLOOKUP($N10887,[1]Hoja3!$A$4:$E$349,4,0)</f>
        <v>Metropolitana</v>
      </c>
      <c r="S10887" t="str">
        <f t="shared" si="1129"/>
        <v>San Joaquin43948775</v>
      </c>
    </row>
    <row r="10888" spans="11:19" x14ac:dyDescent="0.3">
      <c r="K10888">
        <f t="shared" si="1125"/>
        <v>0</v>
      </c>
      <c r="L10888" t="str">
        <f t="shared" si="1126"/>
        <v>San Joaquin43948</v>
      </c>
      <c r="M10888" s="9">
        <f t="shared" si="1124"/>
        <v>776</v>
      </c>
      <c r="N10888" t="str">
        <f t="shared" si="1127"/>
        <v>San Joaquin</v>
      </c>
      <c r="O10888" s="1">
        <f t="shared" si="1128"/>
        <v>43948</v>
      </c>
      <c r="P10888">
        <f>+VLOOKUP($N10888,[1]Hoja3!$A$4:$E$349,2,0)</f>
        <v>13</v>
      </c>
      <c r="Q10888">
        <f>+VLOOKUP($N10888,[1]Hoja3!$A$4:$E$349,3,0)</f>
        <v>13129</v>
      </c>
      <c r="R10888" t="str">
        <f>+VLOOKUP($N10888,[1]Hoja3!$A$4:$E$349,4,0)</f>
        <v>Metropolitana</v>
      </c>
      <c r="S10888" t="str">
        <f t="shared" si="1129"/>
        <v>San Joaquin43948776</v>
      </c>
    </row>
    <row r="10889" spans="11:19" x14ac:dyDescent="0.3">
      <c r="K10889">
        <f t="shared" si="1125"/>
        <v>0</v>
      </c>
      <c r="L10889" t="str">
        <f t="shared" si="1126"/>
        <v>San Joaquin43948</v>
      </c>
      <c r="M10889" s="9">
        <f t="shared" si="1124"/>
        <v>777</v>
      </c>
      <c r="N10889" t="str">
        <f t="shared" si="1127"/>
        <v>San Joaquin</v>
      </c>
      <c r="O10889" s="1">
        <f t="shared" si="1128"/>
        <v>43948</v>
      </c>
      <c r="P10889">
        <f>+VLOOKUP($N10889,[1]Hoja3!$A$4:$E$349,2,0)</f>
        <v>13</v>
      </c>
      <c r="Q10889">
        <f>+VLOOKUP($N10889,[1]Hoja3!$A$4:$E$349,3,0)</f>
        <v>13129</v>
      </c>
      <c r="R10889" t="str">
        <f>+VLOOKUP($N10889,[1]Hoja3!$A$4:$E$349,4,0)</f>
        <v>Metropolitana</v>
      </c>
      <c r="S10889" t="str">
        <f t="shared" si="1129"/>
        <v>San Joaquin43948777</v>
      </c>
    </row>
    <row r="10890" spans="11:19" x14ac:dyDescent="0.3">
      <c r="K10890">
        <f t="shared" si="1125"/>
        <v>0</v>
      </c>
      <c r="L10890" t="str">
        <f t="shared" si="1126"/>
        <v>San Joaquin43948</v>
      </c>
      <c r="M10890" s="9">
        <f t="shared" si="1124"/>
        <v>778</v>
      </c>
      <c r="N10890" t="str">
        <f t="shared" si="1127"/>
        <v>San Joaquin</v>
      </c>
      <c r="O10890" s="1">
        <f t="shared" si="1128"/>
        <v>43948</v>
      </c>
      <c r="P10890">
        <f>+VLOOKUP($N10890,[1]Hoja3!$A$4:$E$349,2,0)</f>
        <v>13</v>
      </c>
      <c r="Q10890">
        <f>+VLOOKUP($N10890,[1]Hoja3!$A$4:$E$349,3,0)</f>
        <v>13129</v>
      </c>
      <c r="R10890" t="str">
        <f>+VLOOKUP($N10890,[1]Hoja3!$A$4:$E$349,4,0)</f>
        <v>Metropolitana</v>
      </c>
      <c r="S10890" t="str">
        <f t="shared" si="1129"/>
        <v>San Joaquin43948778</v>
      </c>
    </row>
    <row r="10891" spans="11:19" x14ac:dyDescent="0.3">
      <c r="K10891">
        <f t="shared" si="1125"/>
        <v>0</v>
      </c>
      <c r="L10891" t="str">
        <f t="shared" si="1126"/>
        <v>San Joaquin43948</v>
      </c>
      <c r="M10891" s="9">
        <f t="shared" si="1124"/>
        <v>779</v>
      </c>
      <c r="N10891" t="str">
        <f t="shared" si="1127"/>
        <v>San Joaquin</v>
      </c>
      <c r="O10891" s="1">
        <f t="shared" si="1128"/>
        <v>43948</v>
      </c>
      <c r="P10891">
        <f>+VLOOKUP($N10891,[1]Hoja3!$A$4:$E$349,2,0)</f>
        <v>13</v>
      </c>
      <c r="Q10891">
        <f>+VLOOKUP($N10891,[1]Hoja3!$A$4:$E$349,3,0)</f>
        <v>13129</v>
      </c>
      <c r="R10891" t="str">
        <f>+VLOOKUP($N10891,[1]Hoja3!$A$4:$E$349,4,0)</f>
        <v>Metropolitana</v>
      </c>
      <c r="S10891" t="str">
        <f t="shared" si="1129"/>
        <v>San Joaquin43948779</v>
      </c>
    </row>
    <row r="10892" spans="11:19" x14ac:dyDescent="0.3">
      <c r="K10892">
        <f t="shared" si="1125"/>
        <v>0</v>
      </c>
      <c r="L10892" t="str">
        <f t="shared" si="1126"/>
        <v>San Joaquin43948</v>
      </c>
      <c r="M10892" s="9">
        <f t="shared" si="1124"/>
        <v>780</v>
      </c>
      <c r="N10892" t="str">
        <f t="shared" si="1127"/>
        <v>San Joaquin</v>
      </c>
      <c r="O10892" s="1">
        <f t="shared" si="1128"/>
        <v>43948</v>
      </c>
      <c r="P10892">
        <f>+VLOOKUP($N10892,[1]Hoja3!$A$4:$E$349,2,0)</f>
        <v>13</v>
      </c>
      <c r="Q10892">
        <f>+VLOOKUP($N10892,[1]Hoja3!$A$4:$E$349,3,0)</f>
        <v>13129</v>
      </c>
      <c r="R10892" t="str">
        <f>+VLOOKUP($N10892,[1]Hoja3!$A$4:$E$349,4,0)</f>
        <v>Metropolitana</v>
      </c>
      <c r="S10892" t="str">
        <f t="shared" si="1129"/>
        <v>San Joaquin43948780</v>
      </c>
    </row>
    <row r="10893" spans="11:19" x14ac:dyDescent="0.3">
      <c r="K10893">
        <f t="shared" si="1125"/>
        <v>0</v>
      </c>
      <c r="L10893" t="str">
        <f t="shared" si="1126"/>
        <v>San Joaquin43948</v>
      </c>
      <c r="M10893" s="9">
        <f t="shared" si="1124"/>
        <v>781</v>
      </c>
      <c r="N10893" t="str">
        <f t="shared" si="1127"/>
        <v>San Joaquin</v>
      </c>
      <c r="O10893" s="1">
        <f t="shared" si="1128"/>
        <v>43948</v>
      </c>
      <c r="P10893">
        <f>+VLOOKUP($N10893,[1]Hoja3!$A$4:$E$349,2,0)</f>
        <v>13</v>
      </c>
      <c r="Q10893">
        <f>+VLOOKUP($N10893,[1]Hoja3!$A$4:$E$349,3,0)</f>
        <v>13129</v>
      </c>
      <c r="R10893" t="str">
        <f>+VLOOKUP($N10893,[1]Hoja3!$A$4:$E$349,4,0)</f>
        <v>Metropolitana</v>
      </c>
      <c r="S10893" t="str">
        <f t="shared" si="1129"/>
        <v>San Joaquin43948781</v>
      </c>
    </row>
    <row r="10894" spans="11:19" x14ac:dyDescent="0.3">
      <c r="K10894">
        <f t="shared" si="1125"/>
        <v>0</v>
      </c>
      <c r="L10894" t="str">
        <f t="shared" si="1126"/>
        <v>San Joaquin43948</v>
      </c>
      <c r="M10894" s="9">
        <f t="shared" si="1124"/>
        <v>782</v>
      </c>
      <c r="N10894" t="str">
        <f t="shared" si="1127"/>
        <v>San Joaquin</v>
      </c>
      <c r="O10894" s="1">
        <f t="shared" si="1128"/>
        <v>43948</v>
      </c>
      <c r="P10894">
        <f>+VLOOKUP($N10894,[1]Hoja3!$A$4:$E$349,2,0)</f>
        <v>13</v>
      </c>
      <c r="Q10894">
        <f>+VLOOKUP($N10894,[1]Hoja3!$A$4:$E$349,3,0)</f>
        <v>13129</v>
      </c>
      <c r="R10894" t="str">
        <f>+VLOOKUP($N10894,[1]Hoja3!$A$4:$E$349,4,0)</f>
        <v>Metropolitana</v>
      </c>
      <c r="S10894" t="str">
        <f t="shared" si="1129"/>
        <v>San Joaquin43948782</v>
      </c>
    </row>
    <row r="10895" spans="11:19" x14ac:dyDescent="0.3">
      <c r="K10895">
        <f t="shared" si="1125"/>
        <v>0</v>
      </c>
      <c r="L10895" t="str">
        <f t="shared" si="1126"/>
        <v>San Joaquin43948</v>
      </c>
      <c r="M10895" s="9">
        <f t="shared" si="1124"/>
        <v>783</v>
      </c>
      <c r="N10895" t="str">
        <f t="shared" si="1127"/>
        <v>San Joaquin</v>
      </c>
      <c r="O10895" s="1">
        <f t="shared" si="1128"/>
        <v>43948</v>
      </c>
      <c r="P10895">
        <f>+VLOOKUP($N10895,[1]Hoja3!$A$4:$E$349,2,0)</f>
        <v>13</v>
      </c>
      <c r="Q10895">
        <f>+VLOOKUP($N10895,[1]Hoja3!$A$4:$E$349,3,0)</f>
        <v>13129</v>
      </c>
      <c r="R10895" t="str">
        <f>+VLOOKUP($N10895,[1]Hoja3!$A$4:$E$349,4,0)</f>
        <v>Metropolitana</v>
      </c>
      <c r="S10895" t="str">
        <f t="shared" si="1129"/>
        <v>San Joaquin43948783</v>
      </c>
    </row>
    <row r="10896" spans="11:19" x14ac:dyDescent="0.3">
      <c r="K10896">
        <f t="shared" si="1125"/>
        <v>0</v>
      </c>
      <c r="L10896" t="str">
        <f t="shared" si="1126"/>
        <v>San Joaquin43948</v>
      </c>
      <c r="M10896" s="9">
        <f t="shared" si="1124"/>
        <v>784</v>
      </c>
      <c r="N10896" t="str">
        <f t="shared" si="1127"/>
        <v>San Joaquin</v>
      </c>
      <c r="O10896" s="1">
        <f t="shared" si="1128"/>
        <v>43948</v>
      </c>
      <c r="P10896">
        <f>+VLOOKUP($N10896,[1]Hoja3!$A$4:$E$349,2,0)</f>
        <v>13</v>
      </c>
      <c r="Q10896">
        <f>+VLOOKUP($N10896,[1]Hoja3!$A$4:$E$349,3,0)</f>
        <v>13129</v>
      </c>
      <c r="R10896" t="str">
        <f>+VLOOKUP($N10896,[1]Hoja3!$A$4:$E$349,4,0)</f>
        <v>Metropolitana</v>
      </c>
      <c r="S10896" t="str">
        <f t="shared" si="1129"/>
        <v>San Joaquin43948784</v>
      </c>
    </row>
    <row r="10897" spans="11:19" x14ac:dyDescent="0.3">
      <c r="K10897">
        <f t="shared" si="1125"/>
        <v>0</v>
      </c>
      <c r="L10897" t="str">
        <f t="shared" si="1126"/>
        <v>San Joaquin43948</v>
      </c>
      <c r="M10897" s="9">
        <f t="shared" si="1124"/>
        <v>785</v>
      </c>
      <c r="N10897" t="str">
        <f t="shared" si="1127"/>
        <v>San Joaquin</v>
      </c>
      <c r="O10897" s="1">
        <f t="shared" si="1128"/>
        <v>43948</v>
      </c>
      <c r="P10897">
        <f>+VLOOKUP($N10897,[1]Hoja3!$A$4:$E$349,2,0)</f>
        <v>13</v>
      </c>
      <c r="Q10897">
        <f>+VLOOKUP($N10897,[1]Hoja3!$A$4:$E$349,3,0)</f>
        <v>13129</v>
      </c>
      <c r="R10897" t="str">
        <f>+VLOOKUP($N10897,[1]Hoja3!$A$4:$E$349,4,0)</f>
        <v>Metropolitana</v>
      </c>
      <c r="S10897" t="str">
        <f t="shared" si="1129"/>
        <v>San Joaquin43948785</v>
      </c>
    </row>
    <row r="10898" spans="11:19" x14ac:dyDescent="0.3">
      <c r="K10898">
        <f t="shared" si="1125"/>
        <v>0</v>
      </c>
      <c r="L10898" t="str">
        <f t="shared" si="1126"/>
        <v>San Joaquin43948</v>
      </c>
      <c r="M10898" s="9">
        <f t="shared" si="1124"/>
        <v>786</v>
      </c>
      <c r="N10898" t="str">
        <f t="shared" si="1127"/>
        <v>San Joaquin</v>
      </c>
      <c r="O10898" s="1">
        <f t="shared" si="1128"/>
        <v>43948</v>
      </c>
      <c r="P10898">
        <f>+VLOOKUP($N10898,[1]Hoja3!$A$4:$E$349,2,0)</f>
        <v>13</v>
      </c>
      <c r="Q10898">
        <f>+VLOOKUP($N10898,[1]Hoja3!$A$4:$E$349,3,0)</f>
        <v>13129</v>
      </c>
      <c r="R10898" t="str">
        <f>+VLOOKUP($N10898,[1]Hoja3!$A$4:$E$349,4,0)</f>
        <v>Metropolitana</v>
      </c>
      <c r="S10898" t="str">
        <f t="shared" si="1129"/>
        <v>San Joaquin43948786</v>
      </c>
    </row>
    <row r="10899" spans="11:19" x14ac:dyDescent="0.3">
      <c r="K10899">
        <f t="shared" si="1125"/>
        <v>0</v>
      </c>
      <c r="L10899" t="str">
        <f t="shared" si="1126"/>
        <v>San Joaquin43948</v>
      </c>
      <c r="M10899" s="9">
        <f t="shared" si="1124"/>
        <v>787</v>
      </c>
      <c r="N10899" t="str">
        <f t="shared" si="1127"/>
        <v>San Joaquin</v>
      </c>
      <c r="O10899" s="1">
        <f t="shared" si="1128"/>
        <v>43948</v>
      </c>
      <c r="P10899">
        <f>+VLOOKUP($N10899,[1]Hoja3!$A$4:$E$349,2,0)</f>
        <v>13</v>
      </c>
      <c r="Q10899">
        <f>+VLOOKUP($N10899,[1]Hoja3!$A$4:$E$349,3,0)</f>
        <v>13129</v>
      </c>
      <c r="R10899" t="str">
        <f>+VLOOKUP($N10899,[1]Hoja3!$A$4:$E$349,4,0)</f>
        <v>Metropolitana</v>
      </c>
      <c r="S10899" t="str">
        <f t="shared" si="1129"/>
        <v>San Joaquin43948787</v>
      </c>
    </row>
    <row r="10900" spans="11:19" x14ac:dyDescent="0.3">
      <c r="K10900">
        <f t="shared" si="1125"/>
        <v>0</v>
      </c>
      <c r="L10900" t="str">
        <f t="shared" si="1126"/>
        <v>San Joaquin43948</v>
      </c>
      <c r="M10900" s="9">
        <f t="shared" si="1124"/>
        <v>788</v>
      </c>
      <c r="N10900" t="str">
        <f t="shared" si="1127"/>
        <v>San Joaquin</v>
      </c>
      <c r="O10900" s="1">
        <f t="shared" si="1128"/>
        <v>43948</v>
      </c>
      <c r="P10900">
        <f>+VLOOKUP($N10900,[1]Hoja3!$A$4:$E$349,2,0)</f>
        <v>13</v>
      </c>
      <c r="Q10900">
        <f>+VLOOKUP($N10900,[1]Hoja3!$A$4:$E$349,3,0)</f>
        <v>13129</v>
      </c>
      <c r="R10900" t="str">
        <f>+VLOOKUP($N10900,[1]Hoja3!$A$4:$E$349,4,0)</f>
        <v>Metropolitana</v>
      </c>
      <c r="S10900" t="str">
        <f t="shared" si="1129"/>
        <v>San Joaquin43948788</v>
      </c>
    </row>
    <row r="10901" spans="11:19" x14ac:dyDescent="0.3">
      <c r="K10901">
        <f t="shared" si="1125"/>
        <v>0</v>
      </c>
      <c r="L10901" t="str">
        <f t="shared" si="1126"/>
        <v>San Joaquin43948</v>
      </c>
      <c r="M10901" s="9">
        <f t="shared" si="1124"/>
        <v>789</v>
      </c>
      <c r="N10901" t="str">
        <f t="shared" si="1127"/>
        <v>San Joaquin</v>
      </c>
      <c r="O10901" s="1">
        <f t="shared" si="1128"/>
        <v>43948</v>
      </c>
      <c r="P10901">
        <f>+VLOOKUP($N10901,[1]Hoja3!$A$4:$E$349,2,0)</f>
        <v>13</v>
      </c>
      <c r="Q10901">
        <f>+VLOOKUP($N10901,[1]Hoja3!$A$4:$E$349,3,0)</f>
        <v>13129</v>
      </c>
      <c r="R10901" t="str">
        <f>+VLOOKUP($N10901,[1]Hoja3!$A$4:$E$349,4,0)</f>
        <v>Metropolitana</v>
      </c>
      <c r="S10901" t="str">
        <f t="shared" si="1129"/>
        <v>San Joaquin43948789</v>
      </c>
    </row>
    <row r="10902" spans="11:19" x14ac:dyDescent="0.3">
      <c r="K10902">
        <f t="shared" si="1125"/>
        <v>0</v>
      </c>
      <c r="L10902" t="str">
        <f t="shared" si="1126"/>
        <v>San Joaquin43948</v>
      </c>
      <c r="M10902" s="9">
        <f t="shared" si="1124"/>
        <v>790</v>
      </c>
      <c r="N10902" t="str">
        <f t="shared" si="1127"/>
        <v>San Joaquin</v>
      </c>
      <c r="O10902" s="1">
        <f t="shared" si="1128"/>
        <v>43948</v>
      </c>
      <c r="P10902">
        <f>+VLOOKUP($N10902,[1]Hoja3!$A$4:$E$349,2,0)</f>
        <v>13</v>
      </c>
      <c r="Q10902">
        <f>+VLOOKUP($N10902,[1]Hoja3!$A$4:$E$349,3,0)</f>
        <v>13129</v>
      </c>
      <c r="R10902" t="str">
        <f>+VLOOKUP($N10902,[1]Hoja3!$A$4:$E$349,4,0)</f>
        <v>Metropolitana</v>
      </c>
      <c r="S10902" t="str">
        <f t="shared" si="1129"/>
        <v>San Joaquin43948790</v>
      </c>
    </row>
    <row r="10903" spans="11:19" x14ac:dyDescent="0.3">
      <c r="K10903">
        <f t="shared" si="1125"/>
        <v>0</v>
      </c>
      <c r="L10903" t="str">
        <f t="shared" si="1126"/>
        <v>San Joaquin43948</v>
      </c>
      <c r="M10903" s="9">
        <f t="shared" si="1124"/>
        <v>791</v>
      </c>
      <c r="N10903" t="str">
        <f t="shared" si="1127"/>
        <v>San Joaquin</v>
      </c>
      <c r="O10903" s="1">
        <f t="shared" si="1128"/>
        <v>43948</v>
      </c>
      <c r="P10903">
        <f>+VLOOKUP($N10903,[1]Hoja3!$A$4:$E$349,2,0)</f>
        <v>13</v>
      </c>
      <c r="Q10903">
        <f>+VLOOKUP($N10903,[1]Hoja3!$A$4:$E$349,3,0)</f>
        <v>13129</v>
      </c>
      <c r="R10903" t="str">
        <f>+VLOOKUP($N10903,[1]Hoja3!$A$4:$E$349,4,0)</f>
        <v>Metropolitana</v>
      </c>
      <c r="S10903" t="str">
        <f t="shared" si="1129"/>
        <v>San Joaquin43948791</v>
      </c>
    </row>
    <row r="10904" spans="11:19" x14ac:dyDescent="0.3">
      <c r="K10904">
        <f t="shared" si="1125"/>
        <v>0</v>
      </c>
      <c r="L10904" t="str">
        <f t="shared" si="1126"/>
        <v>San Joaquin43948</v>
      </c>
      <c r="M10904" s="9">
        <f t="shared" si="1124"/>
        <v>792</v>
      </c>
      <c r="N10904" t="str">
        <f t="shared" si="1127"/>
        <v>San Joaquin</v>
      </c>
      <c r="O10904" s="1">
        <f t="shared" si="1128"/>
        <v>43948</v>
      </c>
      <c r="P10904">
        <f>+VLOOKUP($N10904,[1]Hoja3!$A$4:$E$349,2,0)</f>
        <v>13</v>
      </c>
      <c r="Q10904">
        <f>+VLOOKUP($N10904,[1]Hoja3!$A$4:$E$349,3,0)</f>
        <v>13129</v>
      </c>
      <c r="R10904" t="str">
        <f>+VLOOKUP($N10904,[1]Hoja3!$A$4:$E$349,4,0)</f>
        <v>Metropolitana</v>
      </c>
      <c r="S10904" t="str">
        <f t="shared" si="1129"/>
        <v>San Joaquin43948792</v>
      </c>
    </row>
    <row r="10905" spans="11:19" x14ac:dyDescent="0.3">
      <c r="K10905">
        <f t="shared" si="1125"/>
        <v>0</v>
      </c>
      <c r="L10905" t="str">
        <f t="shared" si="1126"/>
        <v>San Joaquin43948</v>
      </c>
      <c r="M10905" s="9">
        <f t="shared" si="1124"/>
        <v>793</v>
      </c>
      <c r="N10905" t="str">
        <f t="shared" si="1127"/>
        <v>San Joaquin</v>
      </c>
      <c r="O10905" s="1">
        <f t="shared" si="1128"/>
        <v>43948</v>
      </c>
      <c r="P10905">
        <f>+VLOOKUP($N10905,[1]Hoja3!$A$4:$E$349,2,0)</f>
        <v>13</v>
      </c>
      <c r="Q10905">
        <f>+VLOOKUP($N10905,[1]Hoja3!$A$4:$E$349,3,0)</f>
        <v>13129</v>
      </c>
      <c r="R10905" t="str">
        <f>+VLOOKUP($N10905,[1]Hoja3!$A$4:$E$349,4,0)</f>
        <v>Metropolitana</v>
      </c>
      <c r="S10905" t="str">
        <f t="shared" si="1129"/>
        <v>San Joaquin43948793</v>
      </c>
    </row>
    <row r="10906" spans="11:19" x14ac:dyDescent="0.3">
      <c r="K10906">
        <f t="shared" si="1125"/>
        <v>0</v>
      </c>
      <c r="L10906" t="str">
        <f t="shared" si="1126"/>
        <v>San Joaquin43948</v>
      </c>
      <c r="M10906" s="9">
        <f t="shared" si="1124"/>
        <v>794</v>
      </c>
      <c r="N10906" t="str">
        <f t="shared" si="1127"/>
        <v>San Joaquin</v>
      </c>
      <c r="O10906" s="1">
        <f t="shared" si="1128"/>
        <v>43948</v>
      </c>
      <c r="P10906">
        <f>+VLOOKUP($N10906,[1]Hoja3!$A$4:$E$349,2,0)</f>
        <v>13</v>
      </c>
      <c r="Q10906">
        <f>+VLOOKUP($N10906,[1]Hoja3!$A$4:$E$349,3,0)</f>
        <v>13129</v>
      </c>
      <c r="R10906" t="str">
        <f>+VLOOKUP($N10906,[1]Hoja3!$A$4:$E$349,4,0)</f>
        <v>Metropolitana</v>
      </c>
      <c r="S10906" t="str">
        <f t="shared" si="1129"/>
        <v>San Joaquin43948794</v>
      </c>
    </row>
    <row r="10907" spans="11:19" x14ac:dyDescent="0.3">
      <c r="K10907">
        <f t="shared" si="1125"/>
        <v>0</v>
      </c>
      <c r="L10907" t="str">
        <f t="shared" si="1126"/>
        <v>San Joaquin43948</v>
      </c>
      <c r="M10907" s="9">
        <f t="shared" si="1124"/>
        <v>795</v>
      </c>
      <c r="N10907" t="str">
        <f t="shared" si="1127"/>
        <v>San Joaquin</v>
      </c>
      <c r="O10907" s="1">
        <f t="shared" si="1128"/>
        <v>43948</v>
      </c>
      <c r="P10907">
        <f>+VLOOKUP($N10907,[1]Hoja3!$A$4:$E$349,2,0)</f>
        <v>13</v>
      </c>
      <c r="Q10907">
        <f>+VLOOKUP($N10907,[1]Hoja3!$A$4:$E$349,3,0)</f>
        <v>13129</v>
      </c>
      <c r="R10907" t="str">
        <f>+VLOOKUP($N10907,[1]Hoja3!$A$4:$E$349,4,0)</f>
        <v>Metropolitana</v>
      </c>
      <c r="S10907" t="str">
        <f t="shared" si="1129"/>
        <v>San Joaquin43948795</v>
      </c>
    </row>
    <row r="10908" spans="11:19" x14ac:dyDescent="0.3">
      <c r="K10908">
        <f t="shared" si="1125"/>
        <v>0</v>
      </c>
      <c r="L10908" t="str">
        <f t="shared" si="1126"/>
        <v>San Joaquin43948</v>
      </c>
      <c r="M10908" s="9">
        <f t="shared" si="1124"/>
        <v>796</v>
      </c>
      <c r="N10908" t="str">
        <f t="shared" si="1127"/>
        <v>San Joaquin</v>
      </c>
      <c r="O10908" s="1">
        <f t="shared" si="1128"/>
        <v>43948</v>
      </c>
      <c r="P10908">
        <f>+VLOOKUP($N10908,[1]Hoja3!$A$4:$E$349,2,0)</f>
        <v>13</v>
      </c>
      <c r="Q10908">
        <f>+VLOOKUP($N10908,[1]Hoja3!$A$4:$E$349,3,0)</f>
        <v>13129</v>
      </c>
      <c r="R10908" t="str">
        <f>+VLOOKUP($N10908,[1]Hoja3!$A$4:$E$349,4,0)</f>
        <v>Metropolitana</v>
      </c>
      <c r="S10908" t="str">
        <f t="shared" si="1129"/>
        <v>San Joaquin43948796</v>
      </c>
    </row>
    <row r="10909" spans="11:19" x14ac:dyDescent="0.3">
      <c r="K10909">
        <f t="shared" si="1125"/>
        <v>0</v>
      </c>
      <c r="L10909" t="str">
        <f t="shared" si="1126"/>
        <v>San Joaquin43948</v>
      </c>
      <c r="M10909" s="9">
        <f t="shared" si="1124"/>
        <v>797</v>
      </c>
      <c r="N10909" t="str">
        <f t="shared" si="1127"/>
        <v>San Joaquin</v>
      </c>
      <c r="O10909" s="1">
        <f t="shared" si="1128"/>
        <v>43948</v>
      </c>
      <c r="P10909">
        <f>+VLOOKUP($N10909,[1]Hoja3!$A$4:$E$349,2,0)</f>
        <v>13</v>
      </c>
      <c r="Q10909">
        <f>+VLOOKUP($N10909,[1]Hoja3!$A$4:$E$349,3,0)</f>
        <v>13129</v>
      </c>
      <c r="R10909" t="str">
        <f>+VLOOKUP($N10909,[1]Hoja3!$A$4:$E$349,4,0)</f>
        <v>Metropolitana</v>
      </c>
      <c r="S10909" t="str">
        <f t="shared" si="1129"/>
        <v>San Joaquin43948797</v>
      </c>
    </row>
    <row r="10910" spans="11:19" x14ac:dyDescent="0.3">
      <c r="K10910">
        <f t="shared" si="1125"/>
        <v>0</v>
      </c>
      <c r="L10910" t="str">
        <f t="shared" si="1126"/>
        <v>San Joaquin43948</v>
      </c>
      <c r="M10910" s="9">
        <f t="shared" ref="M10910:M10973" si="1130">+M10909+1</f>
        <v>798</v>
      </c>
      <c r="N10910" t="str">
        <f t="shared" si="1127"/>
        <v>San Joaquin</v>
      </c>
      <c r="O10910" s="1">
        <f t="shared" si="1128"/>
        <v>43948</v>
      </c>
      <c r="P10910">
        <f>+VLOOKUP($N10910,[1]Hoja3!$A$4:$E$349,2,0)</f>
        <v>13</v>
      </c>
      <c r="Q10910">
        <f>+VLOOKUP($N10910,[1]Hoja3!$A$4:$E$349,3,0)</f>
        <v>13129</v>
      </c>
      <c r="R10910" t="str">
        <f>+VLOOKUP($N10910,[1]Hoja3!$A$4:$E$349,4,0)</f>
        <v>Metropolitana</v>
      </c>
      <c r="S10910" t="str">
        <f t="shared" si="1129"/>
        <v>San Joaquin43948798</v>
      </c>
    </row>
    <row r="10911" spans="11:19" x14ac:dyDescent="0.3">
      <c r="K10911">
        <f t="shared" si="1125"/>
        <v>0</v>
      </c>
      <c r="L10911" t="str">
        <f t="shared" si="1126"/>
        <v>San Joaquin43948</v>
      </c>
      <c r="M10911" s="9">
        <f t="shared" si="1130"/>
        <v>799</v>
      </c>
      <c r="N10911" t="str">
        <f t="shared" si="1127"/>
        <v>San Joaquin</v>
      </c>
      <c r="O10911" s="1">
        <f t="shared" si="1128"/>
        <v>43948</v>
      </c>
      <c r="P10911">
        <f>+VLOOKUP($N10911,[1]Hoja3!$A$4:$E$349,2,0)</f>
        <v>13</v>
      </c>
      <c r="Q10911">
        <f>+VLOOKUP($N10911,[1]Hoja3!$A$4:$E$349,3,0)</f>
        <v>13129</v>
      </c>
      <c r="R10911" t="str">
        <f>+VLOOKUP($N10911,[1]Hoja3!$A$4:$E$349,4,0)</f>
        <v>Metropolitana</v>
      </c>
      <c r="S10911" t="str">
        <f t="shared" si="1129"/>
        <v>San Joaquin43948799</v>
      </c>
    </row>
    <row r="10912" spans="11:19" x14ac:dyDescent="0.3">
      <c r="K10912">
        <f t="shared" si="1125"/>
        <v>0</v>
      </c>
      <c r="L10912" t="str">
        <f t="shared" si="1126"/>
        <v>San Joaquin43948</v>
      </c>
      <c r="M10912" s="9">
        <f t="shared" si="1130"/>
        <v>800</v>
      </c>
      <c r="N10912" t="str">
        <f t="shared" si="1127"/>
        <v>San Joaquin</v>
      </c>
      <c r="O10912" s="1">
        <f t="shared" si="1128"/>
        <v>43948</v>
      </c>
      <c r="P10912">
        <f>+VLOOKUP($N10912,[1]Hoja3!$A$4:$E$349,2,0)</f>
        <v>13</v>
      </c>
      <c r="Q10912">
        <f>+VLOOKUP($N10912,[1]Hoja3!$A$4:$E$349,3,0)</f>
        <v>13129</v>
      </c>
      <c r="R10912" t="str">
        <f>+VLOOKUP($N10912,[1]Hoja3!$A$4:$E$349,4,0)</f>
        <v>Metropolitana</v>
      </c>
      <c r="S10912" t="str">
        <f t="shared" si="1129"/>
        <v>San Joaquin43948800</v>
      </c>
    </row>
    <row r="10913" spans="11:19" x14ac:dyDescent="0.3">
      <c r="K10913">
        <f t="shared" si="1125"/>
        <v>0</v>
      </c>
      <c r="L10913" t="str">
        <f t="shared" si="1126"/>
        <v>San Joaquin43948</v>
      </c>
      <c r="M10913" s="9">
        <f t="shared" si="1130"/>
        <v>801</v>
      </c>
      <c r="N10913" t="str">
        <f t="shared" si="1127"/>
        <v>San Joaquin</v>
      </c>
      <c r="O10913" s="1">
        <f t="shared" si="1128"/>
        <v>43948</v>
      </c>
      <c r="P10913">
        <f>+VLOOKUP($N10913,[1]Hoja3!$A$4:$E$349,2,0)</f>
        <v>13</v>
      </c>
      <c r="Q10913">
        <f>+VLOOKUP($N10913,[1]Hoja3!$A$4:$E$349,3,0)</f>
        <v>13129</v>
      </c>
      <c r="R10913" t="str">
        <f>+VLOOKUP($N10913,[1]Hoja3!$A$4:$E$349,4,0)</f>
        <v>Metropolitana</v>
      </c>
      <c r="S10913" t="str">
        <f t="shared" si="1129"/>
        <v>San Joaquin43948801</v>
      </c>
    </row>
    <row r="10914" spans="11:19" x14ac:dyDescent="0.3">
      <c r="K10914">
        <f t="shared" si="1125"/>
        <v>0</v>
      </c>
      <c r="L10914" t="str">
        <f t="shared" si="1126"/>
        <v>San Joaquin43948</v>
      </c>
      <c r="M10914" s="9">
        <f t="shared" si="1130"/>
        <v>802</v>
      </c>
      <c r="N10914" t="str">
        <f t="shared" si="1127"/>
        <v>San Joaquin</v>
      </c>
      <c r="O10914" s="1">
        <f t="shared" si="1128"/>
        <v>43948</v>
      </c>
      <c r="P10914">
        <f>+VLOOKUP($N10914,[1]Hoja3!$A$4:$E$349,2,0)</f>
        <v>13</v>
      </c>
      <c r="Q10914">
        <f>+VLOOKUP($N10914,[1]Hoja3!$A$4:$E$349,3,0)</f>
        <v>13129</v>
      </c>
      <c r="R10914" t="str">
        <f>+VLOOKUP($N10914,[1]Hoja3!$A$4:$E$349,4,0)</f>
        <v>Metropolitana</v>
      </c>
      <c r="S10914" t="str">
        <f t="shared" si="1129"/>
        <v>San Joaquin43948802</v>
      </c>
    </row>
    <row r="10915" spans="11:19" x14ac:dyDescent="0.3">
      <c r="K10915">
        <f t="shared" si="1125"/>
        <v>0</v>
      </c>
      <c r="L10915" t="str">
        <f t="shared" si="1126"/>
        <v>San Joaquin43948</v>
      </c>
      <c r="M10915" s="9">
        <f t="shared" si="1130"/>
        <v>803</v>
      </c>
      <c r="N10915" t="str">
        <f t="shared" si="1127"/>
        <v>San Joaquin</v>
      </c>
      <c r="O10915" s="1">
        <f t="shared" si="1128"/>
        <v>43948</v>
      </c>
      <c r="P10915">
        <f>+VLOOKUP($N10915,[1]Hoja3!$A$4:$E$349,2,0)</f>
        <v>13</v>
      </c>
      <c r="Q10915">
        <f>+VLOOKUP($N10915,[1]Hoja3!$A$4:$E$349,3,0)</f>
        <v>13129</v>
      </c>
      <c r="R10915" t="str">
        <f>+VLOOKUP($N10915,[1]Hoja3!$A$4:$E$349,4,0)</f>
        <v>Metropolitana</v>
      </c>
      <c r="S10915" t="str">
        <f t="shared" si="1129"/>
        <v>San Joaquin43948803</v>
      </c>
    </row>
    <row r="10916" spans="11:19" x14ac:dyDescent="0.3">
      <c r="K10916">
        <f t="shared" si="1125"/>
        <v>0</v>
      </c>
      <c r="L10916" t="str">
        <f t="shared" si="1126"/>
        <v>San Joaquin43948</v>
      </c>
      <c r="M10916" s="9">
        <f t="shared" si="1130"/>
        <v>804</v>
      </c>
      <c r="N10916" t="str">
        <f t="shared" si="1127"/>
        <v>San Joaquin</v>
      </c>
      <c r="O10916" s="1">
        <f t="shared" si="1128"/>
        <v>43948</v>
      </c>
      <c r="P10916">
        <f>+VLOOKUP($N10916,[1]Hoja3!$A$4:$E$349,2,0)</f>
        <v>13</v>
      </c>
      <c r="Q10916">
        <f>+VLOOKUP($N10916,[1]Hoja3!$A$4:$E$349,3,0)</f>
        <v>13129</v>
      </c>
      <c r="R10916" t="str">
        <f>+VLOOKUP($N10916,[1]Hoja3!$A$4:$E$349,4,0)</f>
        <v>Metropolitana</v>
      </c>
      <c r="S10916" t="str">
        <f t="shared" si="1129"/>
        <v>San Joaquin43948804</v>
      </c>
    </row>
    <row r="10917" spans="11:19" x14ac:dyDescent="0.3">
      <c r="K10917">
        <f t="shared" si="1125"/>
        <v>0</v>
      </c>
      <c r="L10917" t="str">
        <f t="shared" si="1126"/>
        <v>San Joaquin43948</v>
      </c>
      <c r="M10917" s="9">
        <f t="shared" si="1130"/>
        <v>805</v>
      </c>
      <c r="N10917" t="str">
        <f t="shared" si="1127"/>
        <v>San Joaquin</v>
      </c>
      <c r="O10917" s="1">
        <f t="shared" si="1128"/>
        <v>43948</v>
      </c>
      <c r="P10917">
        <f>+VLOOKUP($N10917,[1]Hoja3!$A$4:$E$349,2,0)</f>
        <v>13</v>
      </c>
      <c r="Q10917">
        <f>+VLOOKUP($N10917,[1]Hoja3!$A$4:$E$349,3,0)</f>
        <v>13129</v>
      </c>
      <c r="R10917" t="str">
        <f>+VLOOKUP($N10917,[1]Hoja3!$A$4:$E$349,4,0)</f>
        <v>Metropolitana</v>
      </c>
      <c r="S10917" t="str">
        <f t="shared" si="1129"/>
        <v>San Joaquin43948805</v>
      </c>
    </row>
    <row r="10918" spans="11:19" x14ac:dyDescent="0.3">
      <c r="K10918">
        <f t="shared" si="1125"/>
        <v>0</v>
      </c>
      <c r="L10918" t="str">
        <f t="shared" si="1126"/>
        <v>San Joaquin43948</v>
      </c>
      <c r="M10918" s="9">
        <f t="shared" si="1130"/>
        <v>806</v>
      </c>
      <c r="N10918" t="str">
        <f t="shared" si="1127"/>
        <v>San Joaquin</v>
      </c>
      <c r="O10918" s="1">
        <f t="shared" si="1128"/>
        <v>43948</v>
      </c>
      <c r="P10918">
        <f>+VLOOKUP($N10918,[1]Hoja3!$A$4:$E$349,2,0)</f>
        <v>13</v>
      </c>
      <c r="Q10918">
        <f>+VLOOKUP($N10918,[1]Hoja3!$A$4:$E$349,3,0)</f>
        <v>13129</v>
      </c>
      <c r="R10918" t="str">
        <f>+VLOOKUP($N10918,[1]Hoja3!$A$4:$E$349,4,0)</f>
        <v>Metropolitana</v>
      </c>
      <c r="S10918" t="str">
        <f t="shared" si="1129"/>
        <v>San Joaquin43948806</v>
      </c>
    </row>
    <row r="10919" spans="11:19" x14ac:dyDescent="0.3">
      <c r="K10919">
        <f t="shared" si="1125"/>
        <v>0</v>
      </c>
      <c r="L10919" t="str">
        <f t="shared" si="1126"/>
        <v>San Joaquin43948</v>
      </c>
      <c r="M10919" s="9">
        <f t="shared" si="1130"/>
        <v>807</v>
      </c>
      <c r="N10919" t="str">
        <f t="shared" si="1127"/>
        <v>San Joaquin</v>
      </c>
      <c r="O10919" s="1">
        <f t="shared" si="1128"/>
        <v>43948</v>
      </c>
      <c r="P10919">
        <f>+VLOOKUP($N10919,[1]Hoja3!$A$4:$E$349,2,0)</f>
        <v>13</v>
      </c>
      <c r="Q10919">
        <f>+VLOOKUP($N10919,[1]Hoja3!$A$4:$E$349,3,0)</f>
        <v>13129</v>
      </c>
      <c r="R10919" t="str">
        <f>+VLOOKUP($N10919,[1]Hoja3!$A$4:$E$349,4,0)</f>
        <v>Metropolitana</v>
      </c>
      <c r="S10919" t="str">
        <f t="shared" si="1129"/>
        <v>San Joaquin43948807</v>
      </c>
    </row>
    <row r="10920" spans="11:19" x14ac:dyDescent="0.3">
      <c r="K10920">
        <f t="shared" si="1125"/>
        <v>0</v>
      </c>
      <c r="L10920" t="str">
        <f t="shared" si="1126"/>
        <v>San Joaquin43948</v>
      </c>
      <c r="M10920" s="9">
        <f t="shared" si="1130"/>
        <v>808</v>
      </c>
      <c r="N10920" t="str">
        <f t="shared" si="1127"/>
        <v>San Joaquin</v>
      </c>
      <c r="O10920" s="1">
        <f t="shared" si="1128"/>
        <v>43948</v>
      </c>
      <c r="P10920">
        <f>+VLOOKUP($N10920,[1]Hoja3!$A$4:$E$349,2,0)</f>
        <v>13</v>
      </c>
      <c r="Q10920">
        <f>+VLOOKUP($N10920,[1]Hoja3!$A$4:$E$349,3,0)</f>
        <v>13129</v>
      </c>
      <c r="R10920" t="str">
        <f>+VLOOKUP($N10920,[1]Hoja3!$A$4:$E$349,4,0)</f>
        <v>Metropolitana</v>
      </c>
      <c r="S10920" t="str">
        <f t="shared" si="1129"/>
        <v>San Joaquin43948808</v>
      </c>
    </row>
    <row r="10921" spans="11:19" x14ac:dyDescent="0.3">
      <c r="K10921">
        <f t="shared" si="1125"/>
        <v>0</v>
      </c>
      <c r="L10921" t="str">
        <f t="shared" si="1126"/>
        <v>San Joaquin43948</v>
      </c>
      <c r="M10921" s="9">
        <f t="shared" si="1130"/>
        <v>809</v>
      </c>
      <c r="N10921" t="str">
        <f t="shared" si="1127"/>
        <v>San Joaquin</v>
      </c>
      <c r="O10921" s="1">
        <f t="shared" si="1128"/>
        <v>43948</v>
      </c>
      <c r="P10921">
        <f>+VLOOKUP($N10921,[1]Hoja3!$A$4:$E$349,2,0)</f>
        <v>13</v>
      </c>
      <c r="Q10921">
        <f>+VLOOKUP($N10921,[1]Hoja3!$A$4:$E$349,3,0)</f>
        <v>13129</v>
      </c>
      <c r="R10921" t="str">
        <f>+VLOOKUP($N10921,[1]Hoja3!$A$4:$E$349,4,0)</f>
        <v>Metropolitana</v>
      </c>
      <c r="S10921" t="str">
        <f t="shared" si="1129"/>
        <v>San Joaquin43948809</v>
      </c>
    </row>
    <row r="10922" spans="11:19" x14ac:dyDescent="0.3">
      <c r="K10922">
        <f t="shared" si="1125"/>
        <v>0</v>
      </c>
      <c r="L10922" t="str">
        <f t="shared" si="1126"/>
        <v>San Joaquin43948</v>
      </c>
      <c r="M10922" s="9">
        <f t="shared" si="1130"/>
        <v>810</v>
      </c>
      <c r="N10922" t="str">
        <f t="shared" si="1127"/>
        <v>San Joaquin</v>
      </c>
      <c r="O10922" s="1">
        <f t="shared" si="1128"/>
        <v>43948</v>
      </c>
      <c r="P10922">
        <f>+VLOOKUP($N10922,[1]Hoja3!$A$4:$E$349,2,0)</f>
        <v>13</v>
      </c>
      <c r="Q10922">
        <f>+VLOOKUP($N10922,[1]Hoja3!$A$4:$E$349,3,0)</f>
        <v>13129</v>
      </c>
      <c r="R10922" t="str">
        <f>+VLOOKUP($N10922,[1]Hoja3!$A$4:$E$349,4,0)</f>
        <v>Metropolitana</v>
      </c>
      <c r="S10922" t="str">
        <f t="shared" si="1129"/>
        <v>San Joaquin43948810</v>
      </c>
    </row>
    <row r="10923" spans="11:19" x14ac:dyDescent="0.3">
      <c r="K10923">
        <f t="shared" si="1125"/>
        <v>0</v>
      </c>
      <c r="L10923" t="str">
        <f t="shared" si="1126"/>
        <v>San Joaquin43948</v>
      </c>
      <c r="M10923" s="9">
        <f t="shared" si="1130"/>
        <v>811</v>
      </c>
      <c r="N10923" t="str">
        <f t="shared" si="1127"/>
        <v>San Joaquin</v>
      </c>
      <c r="O10923" s="1">
        <f t="shared" si="1128"/>
        <v>43948</v>
      </c>
      <c r="P10923">
        <f>+VLOOKUP($N10923,[1]Hoja3!$A$4:$E$349,2,0)</f>
        <v>13</v>
      </c>
      <c r="Q10923">
        <f>+VLOOKUP($N10923,[1]Hoja3!$A$4:$E$349,3,0)</f>
        <v>13129</v>
      </c>
      <c r="R10923" t="str">
        <f>+VLOOKUP($N10923,[1]Hoja3!$A$4:$E$349,4,0)</f>
        <v>Metropolitana</v>
      </c>
      <c r="S10923" t="str">
        <f t="shared" si="1129"/>
        <v>San Joaquin43948811</v>
      </c>
    </row>
    <row r="10924" spans="11:19" x14ac:dyDescent="0.3">
      <c r="K10924">
        <f t="shared" si="1125"/>
        <v>0</v>
      </c>
      <c r="L10924" t="str">
        <f t="shared" si="1126"/>
        <v>San Joaquin43948</v>
      </c>
      <c r="M10924" s="9">
        <f t="shared" si="1130"/>
        <v>812</v>
      </c>
      <c r="N10924" t="str">
        <f t="shared" si="1127"/>
        <v>San Joaquin</v>
      </c>
      <c r="O10924" s="1">
        <f t="shared" si="1128"/>
        <v>43948</v>
      </c>
      <c r="P10924">
        <f>+VLOOKUP($N10924,[1]Hoja3!$A$4:$E$349,2,0)</f>
        <v>13</v>
      </c>
      <c r="Q10924">
        <f>+VLOOKUP($N10924,[1]Hoja3!$A$4:$E$349,3,0)</f>
        <v>13129</v>
      </c>
      <c r="R10924" t="str">
        <f>+VLOOKUP($N10924,[1]Hoja3!$A$4:$E$349,4,0)</f>
        <v>Metropolitana</v>
      </c>
      <c r="S10924" t="str">
        <f t="shared" si="1129"/>
        <v>San Joaquin43948812</v>
      </c>
    </row>
    <row r="10925" spans="11:19" x14ac:dyDescent="0.3">
      <c r="K10925">
        <f t="shared" si="1125"/>
        <v>0</v>
      </c>
      <c r="L10925" t="str">
        <f t="shared" si="1126"/>
        <v>San Joaquin43948</v>
      </c>
      <c r="M10925" s="9">
        <f t="shared" si="1130"/>
        <v>813</v>
      </c>
      <c r="N10925" t="str">
        <f t="shared" si="1127"/>
        <v>San Joaquin</v>
      </c>
      <c r="O10925" s="1">
        <f t="shared" si="1128"/>
        <v>43948</v>
      </c>
      <c r="P10925">
        <f>+VLOOKUP($N10925,[1]Hoja3!$A$4:$E$349,2,0)</f>
        <v>13</v>
      </c>
      <c r="Q10925">
        <f>+VLOOKUP($N10925,[1]Hoja3!$A$4:$E$349,3,0)</f>
        <v>13129</v>
      </c>
      <c r="R10925" t="str">
        <f>+VLOOKUP($N10925,[1]Hoja3!$A$4:$E$349,4,0)</f>
        <v>Metropolitana</v>
      </c>
      <c r="S10925" t="str">
        <f t="shared" si="1129"/>
        <v>San Joaquin43948813</v>
      </c>
    </row>
    <row r="10926" spans="11:19" x14ac:dyDescent="0.3">
      <c r="K10926">
        <f t="shared" si="1125"/>
        <v>0</v>
      </c>
      <c r="L10926" t="str">
        <f t="shared" si="1126"/>
        <v>San Joaquin43948</v>
      </c>
      <c r="M10926" s="9">
        <f t="shared" si="1130"/>
        <v>814</v>
      </c>
      <c r="N10926" t="str">
        <f t="shared" si="1127"/>
        <v>San Joaquin</v>
      </c>
      <c r="O10926" s="1">
        <f t="shared" si="1128"/>
        <v>43948</v>
      </c>
      <c r="P10926">
        <f>+VLOOKUP($N10926,[1]Hoja3!$A$4:$E$349,2,0)</f>
        <v>13</v>
      </c>
      <c r="Q10926">
        <f>+VLOOKUP($N10926,[1]Hoja3!$A$4:$E$349,3,0)</f>
        <v>13129</v>
      </c>
      <c r="R10926" t="str">
        <f>+VLOOKUP($N10926,[1]Hoja3!$A$4:$E$349,4,0)</f>
        <v>Metropolitana</v>
      </c>
      <c r="S10926" t="str">
        <f t="shared" si="1129"/>
        <v>San Joaquin43948814</v>
      </c>
    </row>
    <row r="10927" spans="11:19" x14ac:dyDescent="0.3">
      <c r="K10927">
        <f t="shared" si="1125"/>
        <v>0</v>
      </c>
      <c r="L10927" t="str">
        <f t="shared" si="1126"/>
        <v>San Joaquin43948</v>
      </c>
      <c r="M10927" s="9">
        <f t="shared" si="1130"/>
        <v>815</v>
      </c>
      <c r="N10927" t="str">
        <f t="shared" si="1127"/>
        <v>San Joaquin</v>
      </c>
      <c r="O10927" s="1">
        <f t="shared" si="1128"/>
        <v>43948</v>
      </c>
      <c r="P10927">
        <f>+VLOOKUP($N10927,[1]Hoja3!$A$4:$E$349,2,0)</f>
        <v>13</v>
      </c>
      <c r="Q10927">
        <f>+VLOOKUP($N10927,[1]Hoja3!$A$4:$E$349,3,0)</f>
        <v>13129</v>
      </c>
      <c r="R10927" t="str">
        <f>+VLOOKUP($N10927,[1]Hoja3!$A$4:$E$349,4,0)</f>
        <v>Metropolitana</v>
      </c>
      <c r="S10927" t="str">
        <f t="shared" si="1129"/>
        <v>San Joaquin43948815</v>
      </c>
    </row>
    <row r="10928" spans="11:19" x14ac:dyDescent="0.3">
      <c r="K10928">
        <f t="shared" si="1125"/>
        <v>0</v>
      </c>
      <c r="L10928" t="str">
        <f t="shared" si="1126"/>
        <v>San Joaquin43948</v>
      </c>
      <c r="M10928" s="9">
        <f t="shared" si="1130"/>
        <v>816</v>
      </c>
      <c r="N10928" t="str">
        <f t="shared" si="1127"/>
        <v>San Joaquin</v>
      </c>
      <c r="O10928" s="1">
        <f t="shared" si="1128"/>
        <v>43948</v>
      </c>
      <c r="P10928">
        <f>+VLOOKUP($N10928,[1]Hoja3!$A$4:$E$349,2,0)</f>
        <v>13</v>
      </c>
      <c r="Q10928">
        <f>+VLOOKUP($N10928,[1]Hoja3!$A$4:$E$349,3,0)</f>
        <v>13129</v>
      </c>
      <c r="R10928" t="str">
        <f>+VLOOKUP($N10928,[1]Hoja3!$A$4:$E$349,4,0)</f>
        <v>Metropolitana</v>
      </c>
      <c r="S10928" t="str">
        <f t="shared" si="1129"/>
        <v>San Joaquin43948816</v>
      </c>
    </row>
    <row r="10929" spans="11:19" x14ac:dyDescent="0.3">
      <c r="K10929">
        <f t="shared" si="1125"/>
        <v>0</v>
      </c>
      <c r="L10929" t="str">
        <f t="shared" si="1126"/>
        <v>San Joaquin43948</v>
      </c>
      <c r="M10929" s="9">
        <f t="shared" si="1130"/>
        <v>817</v>
      </c>
      <c r="N10929" t="str">
        <f t="shared" si="1127"/>
        <v>San Joaquin</v>
      </c>
      <c r="O10929" s="1">
        <f t="shared" si="1128"/>
        <v>43948</v>
      </c>
      <c r="P10929">
        <f>+VLOOKUP($N10929,[1]Hoja3!$A$4:$E$349,2,0)</f>
        <v>13</v>
      </c>
      <c r="Q10929">
        <f>+VLOOKUP($N10929,[1]Hoja3!$A$4:$E$349,3,0)</f>
        <v>13129</v>
      </c>
      <c r="R10929" t="str">
        <f>+VLOOKUP($N10929,[1]Hoja3!$A$4:$E$349,4,0)</f>
        <v>Metropolitana</v>
      </c>
      <c r="S10929" t="str">
        <f t="shared" si="1129"/>
        <v>San Joaquin43948817</v>
      </c>
    </row>
    <row r="10930" spans="11:19" x14ac:dyDescent="0.3">
      <c r="K10930">
        <f t="shared" si="1125"/>
        <v>0</v>
      </c>
      <c r="L10930" t="str">
        <f t="shared" si="1126"/>
        <v>San Joaquin43948</v>
      </c>
      <c r="M10930" s="9">
        <f t="shared" si="1130"/>
        <v>818</v>
      </c>
      <c r="N10930" t="str">
        <f t="shared" si="1127"/>
        <v>San Joaquin</v>
      </c>
      <c r="O10930" s="1">
        <f t="shared" si="1128"/>
        <v>43948</v>
      </c>
      <c r="P10930">
        <f>+VLOOKUP($N10930,[1]Hoja3!$A$4:$E$349,2,0)</f>
        <v>13</v>
      </c>
      <c r="Q10930">
        <f>+VLOOKUP($N10930,[1]Hoja3!$A$4:$E$349,3,0)</f>
        <v>13129</v>
      </c>
      <c r="R10930" t="str">
        <f>+VLOOKUP($N10930,[1]Hoja3!$A$4:$E$349,4,0)</f>
        <v>Metropolitana</v>
      </c>
      <c r="S10930" t="str">
        <f t="shared" si="1129"/>
        <v>San Joaquin43948818</v>
      </c>
    </row>
    <row r="10931" spans="11:19" x14ac:dyDescent="0.3">
      <c r="K10931">
        <f t="shared" si="1125"/>
        <v>0</v>
      </c>
      <c r="L10931" t="str">
        <f t="shared" si="1126"/>
        <v>San Joaquin43948</v>
      </c>
      <c r="M10931" s="9">
        <f t="shared" si="1130"/>
        <v>819</v>
      </c>
      <c r="N10931" t="str">
        <f t="shared" si="1127"/>
        <v>San Joaquin</v>
      </c>
      <c r="O10931" s="1">
        <f t="shared" si="1128"/>
        <v>43948</v>
      </c>
      <c r="P10931">
        <f>+VLOOKUP($N10931,[1]Hoja3!$A$4:$E$349,2,0)</f>
        <v>13</v>
      </c>
      <c r="Q10931">
        <f>+VLOOKUP($N10931,[1]Hoja3!$A$4:$E$349,3,0)</f>
        <v>13129</v>
      </c>
      <c r="R10931" t="str">
        <f>+VLOOKUP($N10931,[1]Hoja3!$A$4:$E$349,4,0)</f>
        <v>Metropolitana</v>
      </c>
      <c r="S10931" t="str">
        <f t="shared" si="1129"/>
        <v>San Joaquin43948819</v>
      </c>
    </row>
    <row r="10932" spans="11:19" x14ac:dyDescent="0.3">
      <c r="K10932">
        <f t="shared" si="1125"/>
        <v>0</v>
      </c>
      <c r="L10932" t="str">
        <f t="shared" si="1126"/>
        <v>San Joaquin43948</v>
      </c>
      <c r="M10932" s="9">
        <f t="shared" si="1130"/>
        <v>820</v>
      </c>
      <c r="N10932" t="str">
        <f t="shared" si="1127"/>
        <v>San Joaquin</v>
      </c>
      <c r="O10932" s="1">
        <f t="shared" si="1128"/>
        <v>43948</v>
      </c>
      <c r="P10932">
        <f>+VLOOKUP($N10932,[1]Hoja3!$A$4:$E$349,2,0)</f>
        <v>13</v>
      </c>
      <c r="Q10932">
        <f>+VLOOKUP($N10932,[1]Hoja3!$A$4:$E$349,3,0)</f>
        <v>13129</v>
      </c>
      <c r="R10932" t="str">
        <f>+VLOOKUP($N10932,[1]Hoja3!$A$4:$E$349,4,0)</f>
        <v>Metropolitana</v>
      </c>
      <c r="S10932" t="str">
        <f t="shared" si="1129"/>
        <v>San Joaquin43948820</v>
      </c>
    </row>
    <row r="10933" spans="11:19" x14ac:dyDescent="0.3">
      <c r="K10933">
        <f t="shared" si="1125"/>
        <v>0</v>
      </c>
      <c r="L10933" t="str">
        <f t="shared" si="1126"/>
        <v>San Joaquin43948</v>
      </c>
      <c r="M10933" s="9">
        <f t="shared" si="1130"/>
        <v>821</v>
      </c>
      <c r="N10933" t="str">
        <f t="shared" si="1127"/>
        <v>San Joaquin</v>
      </c>
      <c r="O10933" s="1">
        <f t="shared" si="1128"/>
        <v>43948</v>
      </c>
      <c r="P10933">
        <f>+VLOOKUP($N10933,[1]Hoja3!$A$4:$E$349,2,0)</f>
        <v>13</v>
      </c>
      <c r="Q10933">
        <f>+VLOOKUP($N10933,[1]Hoja3!$A$4:$E$349,3,0)</f>
        <v>13129</v>
      </c>
      <c r="R10933" t="str">
        <f>+VLOOKUP($N10933,[1]Hoja3!$A$4:$E$349,4,0)</f>
        <v>Metropolitana</v>
      </c>
      <c r="S10933" t="str">
        <f t="shared" si="1129"/>
        <v>San Joaquin43948821</v>
      </c>
    </row>
    <row r="10934" spans="11:19" x14ac:dyDescent="0.3">
      <c r="K10934">
        <f t="shared" si="1125"/>
        <v>0</v>
      </c>
      <c r="L10934" t="str">
        <f t="shared" si="1126"/>
        <v>San Joaquin43948</v>
      </c>
      <c r="M10934" s="9">
        <f t="shared" si="1130"/>
        <v>822</v>
      </c>
      <c r="N10934" t="str">
        <f t="shared" si="1127"/>
        <v>San Joaquin</v>
      </c>
      <c r="O10934" s="1">
        <f t="shared" si="1128"/>
        <v>43948</v>
      </c>
      <c r="P10934">
        <f>+VLOOKUP($N10934,[1]Hoja3!$A$4:$E$349,2,0)</f>
        <v>13</v>
      </c>
      <c r="Q10934">
        <f>+VLOOKUP($N10934,[1]Hoja3!$A$4:$E$349,3,0)</f>
        <v>13129</v>
      </c>
      <c r="R10934" t="str">
        <f>+VLOOKUP($N10934,[1]Hoja3!$A$4:$E$349,4,0)</f>
        <v>Metropolitana</v>
      </c>
      <c r="S10934" t="str">
        <f t="shared" si="1129"/>
        <v>San Joaquin43948822</v>
      </c>
    </row>
    <row r="10935" spans="11:19" x14ac:dyDescent="0.3">
      <c r="K10935">
        <f t="shared" si="1125"/>
        <v>0</v>
      </c>
      <c r="L10935" t="str">
        <f t="shared" si="1126"/>
        <v>San Joaquin43948</v>
      </c>
      <c r="M10935" s="9">
        <f t="shared" si="1130"/>
        <v>823</v>
      </c>
      <c r="N10935" t="str">
        <f t="shared" si="1127"/>
        <v>San Joaquin</v>
      </c>
      <c r="O10935" s="1">
        <f t="shared" si="1128"/>
        <v>43948</v>
      </c>
      <c r="P10935">
        <f>+VLOOKUP($N10935,[1]Hoja3!$A$4:$E$349,2,0)</f>
        <v>13</v>
      </c>
      <c r="Q10935">
        <f>+VLOOKUP($N10935,[1]Hoja3!$A$4:$E$349,3,0)</f>
        <v>13129</v>
      </c>
      <c r="R10935" t="str">
        <f>+VLOOKUP($N10935,[1]Hoja3!$A$4:$E$349,4,0)</f>
        <v>Metropolitana</v>
      </c>
      <c r="S10935" t="str">
        <f t="shared" si="1129"/>
        <v>San Joaquin43948823</v>
      </c>
    </row>
    <row r="10936" spans="11:19" x14ac:dyDescent="0.3">
      <c r="K10936">
        <f t="shared" si="1125"/>
        <v>0</v>
      </c>
      <c r="L10936" t="str">
        <f t="shared" si="1126"/>
        <v>San Joaquin43948</v>
      </c>
      <c r="M10936" s="9">
        <f t="shared" si="1130"/>
        <v>824</v>
      </c>
      <c r="N10936" t="str">
        <f t="shared" si="1127"/>
        <v>San Joaquin</v>
      </c>
      <c r="O10936" s="1">
        <f t="shared" si="1128"/>
        <v>43948</v>
      </c>
      <c r="P10936">
        <f>+VLOOKUP($N10936,[1]Hoja3!$A$4:$E$349,2,0)</f>
        <v>13</v>
      </c>
      <c r="Q10936">
        <f>+VLOOKUP($N10936,[1]Hoja3!$A$4:$E$349,3,0)</f>
        <v>13129</v>
      </c>
      <c r="R10936" t="str">
        <f>+VLOOKUP($N10936,[1]Hoja3!$A$4:$E$349,4,0)</f>
        <v>Metropolitana</v>
      </c>
      <c r="S10936" t="str">
        <f t="shared" si="1129"/>
        <v>San Joaquin43948824</v>
      </c>
    </row>
    <row r="10937" spans="11:19" x14ac:dyDescent="0.3">
      <c r="K10937">
        <f t="shared" si="1125"/>
        <v>0</v>
      </c>
      <c r="L10937" t="str">
        <f t="shared" si="1126"/>
        <v>San Joaquin43948</v>
      </c>
      <c r="M10937" s="9">
        <f t="shared" si="1130"/>
        <v>825</v>
      </c>
      <c r="N10937" t="str">
        <f t="shared" si="1127"/>
        <v>San Joaquin</v>
      </c>
      <c r="O10937" s="1">
        <f t="shared" si="1128"/>
        <v>43948</v>
      </c>
      <c r="P10937">
        <f>+VLOOKUP($N10937,[1]Hoja3!$A$4:$E$349,2,0)</f>
        <v>13</v>
      </c>
      <c r="Q10937">
        <f>+VLOOKUP($N10937,[1]Hoja3!$A$4:$E$349,3,0)</f>
        <v>13129</v>
      </c>
      <c r="R10937" t="str">
        <f>+VLOOKUP($N10937,[1]Hoja3!$A$4:$E$349,4,0)</f>
        <v>Metropolitana</v>
      </c>
      <c r="S10937" t="str">
        <f t="shared" si="1129"/>
        <v>San Joaquin43948825</v>
      </c>
    </row>
    <row r="10938" spans="11:19" x14ac:dyDescent="0.3">
      <c r="K10938">
        <f t="shared" si="1125"/>
        <v>0</v>
      </c>
      <c r="L10938" t="str">
        <f t="shared" si="1126"/>
        <v>San Joaquin43948</v>
      </c>
      <c r="M10938" s="9">
        <f t="shared" si="1130"/>
        <v>826</v>
      </c>
      <c r="N10938" t="str">
        <f t="shared" si="1127"/>
        <v>San Joaquin</v>
      </c>
      <c r="O10938" s="1">
        <f t="shared" si="1128"/>
        <v>43948</v>
      </c>
      <c r="P10938">
        <f>+VLOOKUP($N10938,[1]Hoja3!$A$4:$E$349,2,0)</f>
        <v>13</v>
      </c>
      <c r="Q10938">
        <f>+VLOOKUP($N10938,[1]Hoja3!$A$4:$E$349,3,0)</f>
        <v>13129</v>
      </c>
      <c r="R10938" t="str">
        <f>+VLOOKUP($N10938,[1]Hoja3!$A$4:$E$349,4,0)</f>
        <v>Metropolitana</v>
      </c>
      <c r="S10938" t="str">
        <f t="shared" si="1129"/>
        <v>San Joaquin43948826</v>
      </c>
    </row>
    <row r="10939" spans="11:19" x14ac:dyDescent="0.3">
      <c r="K10939">
        <f t="shared" si="1125"/>
        <v>0</v>
      </c>
      <c r="L10939" t="str">
        <f t="shared" si="1126"/>
        <v>San Joaquin43948</v>
      </c>
      <c r="M10939" s="9">
        <f t="shared" si="1130"/>
        <v>827</v>
      </c>
      <c r="N10939" t="str">
        <f t="shared" si="1127"/>
        <v>San Joaquin</v>
      </c>
      <c r="O10939" s="1">
        <f t="shared" si="1128"/>
        <v>43948</v>
      </c>
      <c r="P10939">
        <f>+VLOOKUP($N10939,[1]Hoja3!$A$4:$E$349,2,0)</f>
        <v>13</v>
      </c>
      <c r="Q10939">
        <f>+VLOOKUP($N10939,[1]Hoja3!$A$4:$E$349,3,0)</f>
        <v>13129</v>
      </c>
      <c r="R10939" t="str">
        <f>+VLOOKUP($N10939,[1]Hoja3!$A$4:$E$349,4,0)</f>
        <v>Metropolitana</v>
      </c>
      <c r="S10939" t="str">
        <f t="shared" si="1129"/>
        <v>San Joaquin43948827</v>
      </c>
    </row>
    <row r="10940" spans="11:19" x14ac:dyDescent="0.3">
      <c r="K10940">
        <f t="shared" si="1125"/>
        <v>0</v>
      </c>
      <c r="L10940" t="str">
        <f t="shared" si="1126"/>
        <v>San Joaquin43948</v>
      </c>
      <c r="M10940" s="9">
        <f t="shared" si="1130"/>
        <v>828</v>
      </c>
      <c r="N10940" t="str">
        <f t="shared" si="1127"/>
        <v>San Joaquin</v>
      </c>
      <c r="O10940" s="1">
        <f t="shared" si="1128"/>
        <v>43948</v>
      </c>
      <c r="P10940">
        <f>+VLOOKUP($N10940,[1]Hoja3!$A$4:$E$349,2,0)</f>
        <v>13</v>
      </c>
      <c r="Q10940">
        <f>+VLOOKUP($N10940,[1]Hoja3!$A$4:$E$349,3,0)</f>
        <v>13129</v>
      </c>
      <c r="R10940" t="str">
        <f>+VLOOKUP($N10940,[1]Hoja3!$A$4:$E$349,4,0)</f>
        <v>Metropolitana</v>
      </c>
      <c r="S10940" t="str">
        <f t="shared" si="1129"/>
        <v>San Joaquin43948828</v>
      </c>
    </row>
    <row r="10941" spans="11:19" x14ac:dyDescent="0.3">
      <c r="K10941">
        <f t="shared" si="1125"/>
        <v>0</v>
      </c>
      <c r="L10941" t="str">
        <f t="shared" si="1126"/>
        <v>San Joaquin43948</v>
      </c>
      <c r="M10941" s="9">
        <f t="shared" si="1130"/>
        <v>829</v>
      </c>
      <c r="N10941" t="str">
        <f t="shared" si="1127"/>
        <v>San Joaquin</v>
      </c>
      <c r="O10941" s="1">
        <f t="shared" si="1128"/>
        <v>43948</v>
      </c>
      <c r="P10941">
        <f>+VLOOKUP($N10941,[1]Hoja3!$A$4:$E$349,2,0)</f>
        <v>13</v>
      </c>
      <c r="Q10941">
        <f>+VLOOKUP($N10941,[1]Hoja3!$A$4:$E$349,3,0)</f>
        <v>13129</v>
      </c>
      <c r="R10941" t="str">
        <f>+VLOOKUP($N10941,[1]Hoja3!$A$4:$E$349,4,0)</f>
        <v>Metropolitana</v>
      </c>
      <c r="S10941" t="str">
        <f t="shared" si="1129"/>
        <v>San Joaquin43948829</v>
      </c>
    </row>
    <row r="10942" spans="11:19" x14ac:dyDescent="0.3">
      <c r="K10942">
        <f t="shared" si="1125"/>
        <v>0</v>
      </c>
      <c r="L10942" t="str">
        <f t="shared" si="1126"/>
        <v>San Joaquin43948</v>
      </c>
      <c r="M10942" s="9">
        <f t="shared" si="1130"/>
        <v>830</v>
      </c>
      <c r="N10942" t="str">
        <f t="shared" si="1127"/>
        <v>San Joaquin</v>
      </c>
      <c r="O10942" s="1">
        <f t="shared" si="1128"/>
        <v>43948</v>
      </c>
      <c r="P10942">
        <f>+VLOOKUP($N10942,[1]Hoja3!$A$4:$E$349,2,0)</f>
        <v>13</v>
      </c>
      <c r="Q10942">
        <f>+VLOOKUP($N10942,[1]Hoja3!$A$4:$E$349,3,0)</f>
        <v>13129</v>
      </c>
      <c r="R10942" t="str">
        <f>+VLOOKUP($N10942,[1]Hoja3!$A$4:$E$349,4,0)</f>
        <v>Metropolitana</v>
      </c>
      <c r="S10942" t="str">
        <f t="shared" si="1129"/>
        <v>San Joaquin43948830</v>
      </c>
    </row>
    <row r="10943" spans="11:19" x14ac:dyDescent="0.3">
      <c r="K10943">
        <f t="shared" si="1125"/>
        <v>0</v>
      </c>
      <c r="L10943" t="str">
        <f t="shared" si="1126"/>
        <v>San Joaquin43948</v>
      </c>
      <c r="M10943" s="9">
        <f t="shared" si="1130"/>
        <v>831</v>
      </c>
      <c r="N10943" t="str">
        <f t="shared" si="1127"/>
        <v>San Joaquin</v>
      </c>
      <c r="O10943" s="1">
        <f t="shared" si="1128"/>
        <v>43948</v>
      </c>
      <c r="P10943">
        <f>+VLOOKUP($N10943,[1]Hoja3!$A$4:$E$349,2,0)</f>
        <v>13</v>
      </c>
      <c r="Q10943">
        <f>+VLOOKUP($N10943,[1]Hoja3!$A$4:$E$349,3,0)</f>
        <v>13129</v>
      </c>
      <c r="R10943" t="str">
        <f>+VLOOKUP($N10943,[1]Hoja3!$A$4:$E$349,4,0)</f>
        <v>Metropolitana</v>
      </c>
      <c r="S10943" t="str">
        <f t="shared" si="1129"/>
        <v>San Joaquin43948831</v>
      </c>
    </row>
    <row r="10944" spans="11:19" x14ac:dyDescent="0.3">
      <c r="K10944">
        <f t="shared" si="1125"/>
        <v>0</v>
      </c>
      <c r="L10944" t="str">
        <f t="shared" si="1126"/>
        <v>San Joaquin43948</v>
      </c>
      <c r="M10944" s="9">
        <f t="shared" si="1130"/>
        <v>832</v>
      </c>
      <c r="N10944" t="str">
        <f t="shared" si="1127"/>
        <v>San Joaquin</v>
      </c>
      <c r="O10944" s="1">
        <f t="shared" si="1128"/>
        <v>43948</v>
      </c>
      <c r="P10944">
        <f>+VLOOKUP($N10944,[1]Hoja3!$A$4:$E$349,2,0)</f>
        <v>13</v>
      </c>
      <c r="Q10944">
        <f>+VLOOKUP($N10944,[1]Hoja3!$A$4:$E$349,3,0)</f>
        <v>13129</v>
      </c>
      <c r="R10944" t="str">
        <f>+VLOOKUP($N10944,[1]Hoja3!$A$4:$E$349,4,0)</f>
        <v>Metropolitana</v>
      </c>
      <c r="S10944" t="str">
        <f t="shared" si="1129"/>
        <v>San Joaquin43948832</v>
      </c>
    </row>
    <row r="10945" spans="11:19" x14ac:dyDescent="0.3">
      <c r="K10945">
        <f t="shared" ref="K10945:K11008" si="1131">+COUNTIFS($L$6:$L$20000,B10945)</f>
        <v>0</v>
      </c>
      <c r="L10945" t="str">
        <f t="shared" ref="L10945:L11008" si="1132">+N10945&amp;O10945</f>
        <v>San Joaquin43948</v>
      </c>
      <c r="M10945" s="9">
        <f t="shared" si="1130"/>
        <v>833</v>
      </c>
      <c r="N10945" t="str">
        <f t="shared" ref="N10945:N11008" si="1133">+N10944</f>
        <v>San Joaquin</v>
      </c>
      <c r="O10945" s="1">
        <f t="shared" ref="N10945:O11008" si="1134">+O10944</f>
        <v>43948</v>
      </c>
      <c r="P10945">
        <f>+VLOOKUP($N10945,[1]Hoja3!$A$4:$E$349,2,0)</f>
        <v>13</v>
      </c>
      <c r="Q10945">
        <f>+VLOOKUP($N10945,[1]Hoja3!$A$4:$E$349,3,0)</f>
        <v>13129</v>
      </c>
      <c r="R10945" t="str">
        <f>+VLOOKUP($N10945,[1]Hoja3!$A$4:$E$349,4,0)</f>
        <v>Metropolitana</v>
      </c>
      <c r="S10945" t="str">
        <f t="shared" ref="S10945:S11008" si="1135">+N10945&amp;O10945&amp;M10945</f>
        <v>San Joaquin43948833</v>
      </c>
    </row>
    <row r="10946" spans="11:19" x14ac:dyDescent="0.3">
      <c r="K10946">
        <f t="shared" si="1131"/>
        <v>0</v>
      </c>
      <c r="L10946" t="str">
        <f t="shared" si="1132"/>
        <v>San Joaquin43948</v>
      </c>
      <c r="M10946" s="9">
        <f t="shared" si="1130"/>
        <v>834</v>
      </c>
      <c r="N10946" t="str">
        <f t="shared" si="1133"/>
        <v>San Joaquin</v>
      </c>
      <c r="O10946" s="1">
        <f t="shared" si="1134"/>
        <v>43948</v>
      </c>
      <c r="P10946">
        <f>+VLOOKUP($N10946,[1]Hoja3!$A$4:$E$349,2,0)</f>
        <v>13</v>
      </c>
      <c r="Q10946">
        <f>+VLOOKUP($N10946,[1]Hoja3!$A$4:$E$349,3,0)</f>
        <v>13129</v>
      </c>
      <c r="R10946" t="str">
        <f>+VLOOKUP($N10946,[1]Hoja3!$A$4:$E$349,4,0)</f>
        <v>Metropolitana</v>
      </c>
      <c r="S10946" t="str">
        <f t="shared" si="1135"/>
        <v>San Joaquin43948834</v>
      </c>
    </row>
    <row r="10947" spans="11:19" x14ac:dyDescent="0.3">
      <c r="K10947">
        <f t="shared" si="1131"/>
        <v>0</v>
      </c>
      <c r="L10947" t="str">
        <f t="shared" si="1132"/>
        <v>San Joaquin43948</v>
      </c>
      <c r="M10947" s="9">
        <f t="shared" si="1130"/>
        <v>835</v>
      </c>
      <c r="N10947" t="str">
        <f t="shared" si="1133"/>
        <v>San Joaquin</v>
      </c>
      <c r="O10947" s="1">
        <f t="shared" si="1134"/>
        <v>43948</v>
      </c>
      <c r="P10947">
        <f>+VLOOKUP($N10947,[1]Hoja3!$A$4:$E$349,2,0)</f>
        <v>13</v>
      </c>
      <c r="Q10947">
        <f>+VLOOKUP($N10947,[1]Hoja3!$A$4:$E$349,3,0)</f>
        <v>13129</v>
      </c>
      <c r="R10947" t="str">
        <f>+VLOOKUP($N10947,[1]Hoja3!$A$4:$E$349,4,0)</f>
        <v>Metropolitana</v>
      </c>
      <c r="S10947" t="str">
        <f t="shared" si="1135"/>
        <v>San Joaquin43948835</v>
      </c>
    </row>
    <row r="10948" spans="11:19" x14ac:dyDescent="0.3">
      <c r="K10948">
        <f t="shared" si="1131"/>
        <v>0</v>
      </c>
      <c r="L10948" t="str">
        <f t="shared" si="1132"/>
        <v>San Joaquin43948</v>
      </c>
      <c r="M10948" s="9">
        <f t="shared" si="1130"/>
        <v>836</v>
      </c>
      <c r="N10948" t="str">
        <f t="shared" si="1133"/>
        <v>San Joaquin</v>
      </c>
      <c r="O10948" s="1">
        <f t="shared" si="1134"/>
        <v>43948</v>
      </c>
      <c r="P10948">
        <f>+VLOOKUP($N10948,[1]Hoja3!$A$4:$E$349,2,0)</f>
        <v>13</v>
      </c>
      <c r="Q10948">
        <f>+VLOOKUP($N10948,[1]Hoja3!$A$4:$E$349,3,0)</f>
        <v>13129</v>
      </c>
      <c r="R10948" t="str">
        <f>+VLOOKUP($N10948,[1]Hoja3!$A$4:$E$349,4,0)</f>
        <v>Metropolitana</v>
      </c>
      <c r="S10948" t="str">
        <f t="shared" si="1135"/>
        <v>San Joaquin43948836</v>
      </c>
    </row>
    <row r="10949" spans="11:19" x14ac:dyDescent="0.3">
      <c r="K10949">
        <f t="shared" si="1131"/>
        <v>0</v>
      </c>
      <c r="L10949" t="str">
        <f t="shared" si="1132"/>
        <v>San Joaquin43948</v>
      </c>
      <c r="M10949" s="9">
        <f t="shared" si="1130"/>
        <v>837</v>
      </c>
      <c r="N10949" t="str">
        <f t="shared" si="1133"/>
        <v>San Joaquin</v>
      </c>
      <c r="O10949" s="1">
        <f t="shared" si="1134"/>
        <v>43948</v>
      </c>
      <c r="P10949">
        <f>+VLOOKUP($N10949,[1]Hoja3!$A$4:$E$349,2,0)</f>
        <v>13</v>
      </c>
      <c r="Q10949">
        <f>+VLOOKUP($N10949,[1]Hoja3!$A$4:$E$349,3,0)</f>
        <v>13129</v>
      </c>
      <c r="R10949" t="str">
        <f>+VLOOKUP($N10949,[1]Hoja3!$A$4:$E$349,4,0)</f>
        <v>Metropolitana</v>
      </c>
      <c r="S10949" t="str">
        <f t="shared" si="1135"/>
        <v>San Joaquin43948837</v>
      </c>
    </row>
    <row r="10950" spans="11:19" x14ac:dyDescent="0.3">
      <c r="K10950">
        <f t="shared" si="1131"/>
        <v>0</v>
      </c>
      <c r="L10950" t="str">
        <f t="shared" si="1132"/>
        <v>San Joaquin43948</v>
      </c>
      <c r="M10950" s="9">
        <f t="shared" si="1130"/>
        <v>838</v>
      </c>
      <c r="N10950" t="str">
        <f t="shared" si="1133"/>
        <v>San Joaquin</v>
      </c>
      <c r="O10950" s="1">
        <f t="shared" si="1134"/>
        <v>43948</v>
      </c>
      <c r="P10950">
        <f>+VLOOKUP($N10950,[1]Hoja3!$A$4:$E$349,2,0)</f>
        <v>13</v>
      </c>
      <c r="Q10950">
        <f>+VLOOKUP($N10950,[1]Hoja3!$A$4:$E$349,3,0)</f>
        <v>13129</v>
      </c>
      <c r="R10950" t="str">
        <f>+VLOOKUP($N10950,[1]Hoja3!$A$4:$E$349,4,0)</f>
        <v>Metropolitana</v>
      </c>
      <c r="S10950" t="str">
        <f t="shared" si="1135"/>
        <v>San Joaquin43948838</v>
      </c>
    </row>
    <row r="10951" spans="11:19" x14ac:dyDescent="0.3">
      <c r="K10951">
        <f t="shared" si="1131"/>
        <v>0</v>
      </c>
      <c r="L10951" t="str">
        <f t="shared" si="1132"/>
        <v>San Joaquin43948</v>
      </c>
      <c r="M10951" s="9">
        <f t="shared" si="1130"/>
        <v>839</v>
      </c>
      <c r="N10951" t="str">
        <f t="shared" si="1133"/>
        <v>San Joaquin</v>
      </c>
      <c r="O10951" s="1">
        <f t="shared" si="1134"/>
        <v>43948</v>
      </c>
      <c r="P10951">
        <f>+VLOOKUP($N10951,[1]Hoja3!$A$4:$E$349,2,0)</f>
        <v>13</v>
      </c>
      <c r="Q10951">
        <f>+VLOOKUP($N10951,[1]Hoja3!$A$4:$E$349,3,0)</f>
        <v>13129</v>
      </c>
      <c r="R10951" t="str">
        <f>+VLOOKUP($N10951,[1]Hoja3!$A$4:$E$349,4,0)</f>
        <v>Metropolitana</v>
      </c>
      <c r="S10951" t="str">
        <f t="shared" si="1135"/>
        <v>San Joaquin43948839</v>
      </c>
    </row>
    <row r="10952" spans="11:19" x14ac:dyDescent="0.3">
      <c r="K10952">
        <f t="shared" si="1131"/>
        <v>0</v>
      </c>
      <c r="L10952" t="str">
        <f t="shared" si="1132"/>
        <v>San Joaquin43948</v>
      </c>
      <c r="M10952" s="9">
        <f t="shared" si="1130"/>
        <v>840</v>
      </c>
      <c r="N10952" t="str">
        <f t="shared" si="1133"/>
        <v>San Joaquin</v>
      </c>
      <c r="O10952" s="1">
        <f t="shared" si="1134"/>
        <v>43948</v>
      </c>
      <c r="P10952">
        <f>+VLOOKUP($N10952,[1]Hoja3!$A$4:$E$349,2,0)</f>
        <v>13</v>
      </c>
      <c r="Q10952">
        <f>+VLOOKUP($N10952,[1]Hoja3!$A$4:$E$349,3,0)</f>
        <v>13129</v>
      </c>
      <c r="R10952" t="str">
        <f>+VLOOKUP($N10952,[1]Hoja3!$A$4:$E$349,4,0)</f>
        <v>Metropolitana</v>
      </c>
      <c r="S10952" t="str">
        <f t="shared" si="1135"/>
        <v>San Joaquin43948840</v>
      </c>
    </row>
    <row r="10953" spans="11:19" x14ac:dyDescent="0.3">
      <c r="K10953">
        <f t="shared" si="1131"/>
        <v>0</v>
      </c>
      <c r="L10953" t="str">
        <f t="shared" si="1132"/>
        <v>San Joaquin43948</v>
      </c>
      <c r="M10953" s="9">
        <f t="shared" si="1130"/>
        <v>841</v>
      </c>
      <c r="N10953" t="str">
        <f t="shared" si="1133"/>
        <v>San Joaquin</v>
      </c>
      <c r="O10953" s="1">
        <f t="shared" si="1134"/>
        <v>43948</v>
      </c>
      <c r="P10953">
        <f>+VLOOKUP($N10953,[1]Hoja3!$A$4:$E$349,2,0)</f>
        <v>13</v>
      </c>
      <c r="Q10953">
        <f>+VLOOKUP($N10953,[1]Hoja3!$A$4:$E$349,3,0)</f>
        <v>13129</v>
      </c>
      <c r="R10953" t="str">
        <f>+VLOOKUP($N10953,[1]Hoja3!$A$4:$E$349,4,0)</f>
        <v>Metropolitana</v>
      </c>
      <c r="S10953" t="str">
        <f t="shared" si="1135"/>
        <v>San Joaquin43948841</v>
      </c>
    </row>
    <row r="10954" spans="11:19" x14ac:dyDescent="0.3">
      <c r="K10954">
        <f t="shared" si="1131"/>
        <v>0</v>
      </c>
      <c r="L10954" t="str">
        <f t="shared" si="1132"/>
        <v>San Joaquin43948</v>
      </c>
      <c r="M10954" s="9">
        <f t="shared" si="1130"/>
        <v>842</v>
      </c>
      <c r="N10954" t="str">
        <f t="shared" si="1133"/>
        <v>San Joaquin</v>
      </c>
      <c r="O10954" s="1">
        <f t="shared" si="1134"/>
        <v>43948</v>
      </c>
      <c r="P10954">
        <f>+VLOOKUP($N10954,[1]Hoja3!$A$4:$E$349,2,0)</f>
        <v>13</v>
      </c>
      <c r="Q10954">
        <f>+VLOOKUP($N10954,[1]Hoja3!$A$4:$E$349,3,0)</f>
        <v>13129</v>
      </c>
      <c r="R10954" t="str">
        <f>+VLOOKUP($N10954,[1]Hoja3!$A$4:$E$349,4,0)</f>
        <v>Metropolitana</v>
      </c>
      <c r="S10954" t="str">
        <f t="shared" si="1135"/>
        <v>San Joaquin43948842</v>
      </c>
    </row>
    <row r="10955" spans="11:19" x14ac:dyDescent="0.3">
      <c r="K10955">
        <f t="shared" si="1131"/>
        <v>0</v>
      </c>
      <c r="L10955" t="str">
        <f t="shared" si="1132"/>
        <v>San Joaquin43948</v>
      </c>
      <c r="M10955" s="9">
        <f t="shared" si="1130"/>
        <v>843</v>
      </c>
      <c r="N10955" t="str">
        <f t="shared" si="1133"/>
        <v>San Joaquin</v>
      </c>
      <c r="O10955" s="1">
        <f t="shared" si="1134"/>
        <v>43948</v>
      </c>
      <c r="P10955">
        <f>+VLOOKUP($N10955,[1]Hoja3!$A$4:$E$349,2,0)</f>
        <v>13</v>
      </c>
      <c r="Q10955">
        <f>+VLOOKUP($N10955,[1]Hoja3!$A$4:$E$349,3,0)</f>
        <v>13129</v>
      </c>
      <c r="R10955" t="str">
        <f>+VLOOKUP($N10955,[1]Hoja3!$A$4:$E$349,4,0)</f>
        <v>Metropolitana</v>
      </c>
      <c r="S10955" t="str">
        <f t="shared" si="1135"/>
        <v>San Joaquin43948843</v>
      </c>
    </row>
    <row r="10956" spans="11:19" x14ac:dyDescent="0.3">
      <c r="K10956">
        <f t="shared" si="1131"/>
        <v>0</v>
      </c>
      <c r="L10956" t="str">
        <f t="shared" si="1132"/>
        <v>San Joaquin43948</v>
      </c>
      <c r="M10956" s="9">
        <f t="shared" si="1130"/>
        <v>844</v>
      </c>
      <c r="N10956" t="str">
        <f t="shared" si="1133"/>
        <v>San Joaquin</v>
      </c>
      <c r="O10956" s="1">
        <f t="shared" si="1134"/>
        <v>43948</v>
      </c>
      <c r="P10956">
        <f>+VLOOKUP($N10956,[1]Hoja3!$A$4:$E$349,2,0)</f>
        <v>13</v>
      </c>
      <c r="Q10956">
        <f>+VLOOKUP($N10956,[1]Hoja3!$A$4:$E$349,3,0)</f>
        <v>13129</v>
      </c>
      <c r="R10956" t="str">
        <f>+VLOOKUP($N10956,[1]Hoja3!$A$4:$E$349,4,0)</f>
        <v>Metropolitana</v>
      </c>
      <c r="S10956" t="str">
        <f t="shared" si="1135"/>
        <v>San Joaquin43948844</v>
      </c>
    </row>
    <row r="10957" spans="11:19" x14ac:dyDescent="0.3">
      <c r="K10957">
        <f t="shared" si="1131"/>
        <v>0</v>
      </c>
      <c r="L10957" t="str">
        <f t="shared" si="1132"/>
        <v>San Joaquin43948</v>
      </c>
      <c r="M10957" s="9">
        <f t="shared" si="1130"/>
        <v>845</v>
      </c>
      <c r="N10957" t="str">
        <f t="shared" si="1133"/>
        <v>San Joaquin</v>
      </c>
      <c r="O10957" s="1">
        <f t="shared" si="1134"/>
        <v>43948</v>
      </c>
      <c r="P10957">
        <f>+VLOOKUP($N10957,[1]Hoja3!$A$4:$E$349,2,0)</f>
        <v>13</v>
      </c>
      <c r="Q10957">
        <f>+VLOOKUP($N10957,[1]Hoja3!$A$4:$E$349,3,0)</f>
        <v>13129</v>
      </c>
      <c r="R10957" t="str">
        <f>+VLOOKUP($N10957,[1]Hoja3!$A$4:$E$349,4,0)</f>
        <v>Metropolitana</v>
      </c>
      <c r="S10957" t="str">
        <f t="shared" si="1135"/>
        <v>San Joaquin43948845</v>
      </c>
    </row>
    <row r="10958" spans="11:19" x14ac:dyDescent="0.3">
      <c r="K10958">
        <f t="shared" si="1131"/>
        <v>0</v>
      </c>
      <c r="L10958" t="str">
        <f t="shared" si="1132"/>
        <v>San Joaquin43948</v>
      </c>
      <c r="M10958" s="9">
        <f t="shared" si="1130"/>
        <v>846</v>
      </c>
      <c r="N10958" t="str">
        <f t="shared" si="1133"/>
        <v>San Joaquin</v>
      </c>
      <c r="O10958" s="1">
        <f t="shared" si="1134"/>
        <v>43948</v>
      </c>
      <c r="P10958">
        <f>+VLOOKUP($N10958,[1]Hoja3!$A$4:$E$349,2,0)</f>
        <v>13</v>
      </c>
      <c r="Q10958">
        <f>+VLOOKUP($N10958,[1]Hoja3!$A$4:$E$349,3,0)</f>
        <v>13129</v>
      </c>
      <c r="R10958" t="str">
        <f>+VLOOKUP($N10958,[1]Hoja3!$A$4:$E$349,4,0)</f>
        <v>Metropolitana</v>
      </c>
      <c r="S10958" t="str">
        <f t="shared" si="1135"/>
        <v>San Joaquin43948846</v>
      </c>
    </row>
    <row r="10959" spans="11:19" x14ac:dyDescent="0.3">
      <c r="K10959">
        <f t="shared" si="1131"/>
        <v>0</v>
      </c>
      <c r="L10959" t="str">
        <f t="shared" si="1132"/>
        <v>San Joaquin43948</v>
      </c>
      <c r="M10959" s="9">
        <f t="shared" si="1130"/>
        <v>847</v>
      </c>
      <c r="N10959" t="str">
        <f t="shared" si="1133"/>
        <v>San Joaquin</v>
      </c>
      <c r="O10959" s="1">
        <f t="shared" si="1134"/>
        <v>43948</v>
      </c>
      <c r="P10959">
        <f>+VLOOKUP($N10959,[1]Hoja3!$A$4:$E$349,2,0)</f>
        <v>13</v>
      </c>
      <c r="Q10959">
        <f>+VLOOKUP($N10959,[1]Hoja3!$A$4:$E$349,3,0)</f>
        <v>13129</v>
      </c>
      <c r="R10959" t="str">
        <f>+VLOOKUP($N10959,[1]Hoja3!$A$4:$E$349,4,0)</f>
        <v>Metropolitana</v>
      </c>
      <c r="S10959" t="str">
        <f t="shared" si="1135"/>
        <v>San Joaquin43948847</v>
      </c>
    </row>
    <row r="10960" spans="11:19" x14ac:dyDescent="0.3">
      <c r="K10960">
        <f t="shared" si="1131"/>
        <v>0</v>
      </c>
      <c r="L10960" t="str">
        <f t="shared" si="1132"/>
        <v>San Joaquin43948</v>
      </c>
      <c r="M10960" s="9">
        <f t="shared" si="1130"/>
        <v>848</v>
      </c>
      <c r="N10960" t="str">
        <f t="shared" si="1133"/>
        <v>San Joaquin</v>
      </c>
      <c r="O10960" s="1">
        <f t="shared" si="1134"/>
        <v>43948</v>
      </c>
      <c r="P10960">
        <f>+VLOOKUP($N10960,[1]Hoja3!$A$4:$E$349,2,0)</f>
        <v>13</v>
      </c>
      <c r="Q10960">
        <f>+VLOOKUP($N10960,[1]Hoja3!$A$4:$E$349,3,0)</f>
        <v>13129</v>
      </c>
      <c r="R10960" t="str">
        <f>+VLOOKUP($N10960,[1]Hoja3!$A$4:$E$349,4,0)</f>
        <v>Metropolitana</v>
      </c>
      <c r="S10960" t="str">
        <f t="shared" si="1135"/>
        <v>San Joaquin43948848</v>
      </c>
    </row>
    <row r="10961" spans="11:19" x14ac:dyDescent="0.3">
      <c r="K10961">
        <f t="shared" si="1131"/>
        <v>0</v>
      </c>
      <c r="L10961" t="str">
        <f t="shared" si="1132"/>
        <v>San Joaquin43948</v>
      </c>
      <c r="M10961" s="9">
        <f t="shared" si="1130"/>
        <v>849</v>
      </c>
      <c r="N10961" t="str">
        <f t="shared" si="1133"/>
        <v>San Joaquin</v>
      </c>
      <c r="O10961" s="1">
        <f t="shared" si="1134"/>
        <v>43948</v>
      </c>
      <c r="P10961">
        <f>+VLOOKUP($N10961,[1]Hoja3!$A$4:$E$349,2,0)</f>
        <v>13</v>
      </c>
      <c r="Q10961">
        <f>+VLOOKUP($N10961,[1]Hoja3!$A$4:$E$349,3,0)</f>
        <v>13129</v>
      </c>
      <c r="R10961" t="str">
        <f>+VLOOKUP($N10961,[1]Hoja3!$A$4:$E$349,4,0)</f>
        <v>Metropolitana</v>
      </c>
      <c r="S10961" t="str">
        <f t="shared" si="1135"/>
        <v>San Joaquin43948849</v>
      </c>
    </row>
    <row r="10962" spans="11:19" x14ac:dyDescent="0.3">
      <c r="K10962">
        <f t="shared" si="1131"/>
        <v>0</v>
      </c>
      <c r="L10962" t="str">
        <f t="shared" si="1132"/>
        <v>San Joaquin43948</v>
      </c>
      <c r="M10962" s="9">
        <f t="shared" si="1130"/>
        <v>850</v>
      </c>
      <c r="N10962" t="str">
        <f t="shared" si="1133"/>
        <v>San Joaquin</v>
      </c>
      <c r="O10962" s="1">
        <f t="shared" si="1134"/>
        <v>43948</v>
      </c>
      <c r="P10962">
        <f>+VLOOKUP($N10962,[1]Hoja3!$A$4:$E$349,2,0)</f>
        <v>13</v>
      </c>
      <c r="Q10962">
        <f>+VLOOKUP($N10962,[1]Hoja3!$A$4:$E$349,3,0)</f>
        <v>13129</v>
      </c>
      <c r="R10962" t="str">
        <f>+VLOOKUP($N10962,[1]Hoja3!$A$4:$E$349,4,0)</f>
        <v>Metropolitana</v>
      </c>
      <c r="S10962" t="str">
        <f t="shared" si="1135"/>
        <v>San Joaquin43948850</v>
      </c>
    </row>
    <row r="10963" spans="11:19" x14ac:dyDescent="0.3">
      <c r="K10963">
        <f t="shared" si="1131"/>
        <v>0</v>
      </c>
      <c r="L10963" t="str">
        <f t="shared" si="1132"/>
        <v>San Joaquin43948</v>
      </c>
      <c r="M10963" s="9">
        <f t="shared" si="1130"/>
        <v>851</v>
      </c>
      <c r="N10963" t="str">
        <f t="shared" si="1133"/>
        <v>San Joaquin</v>
      </c>
      <c r="O10963" s="1">
        <f t="shared" si="1134"/>
        <v>43948</v>
      </c>
      <c r="P10963">
        <f>+VLOOKUP($N10963,[1]Hoja3!$A$4:$E$349,2,0)</f>
        <v>13</v>
      </c>
      <c r="Q10963">
        <f>+VLOOKUP($N10963,[1]Hoja3!$A$4:$E$349,3,0)</f>
        <v>13129</v>
      </c>
      <c r="R10963" t="str">
        <f>+VLOOKUP($N10963,[1]Hoja3!$A$4:$E$349,4,0)</f>
        <v>Metropolitana</v>
      </c>
      <c r="S10963" t="str">
        <f t="shared" si="1135"/>
        <v>San Joaquin43948851</v>
      </c>
    </row>
    <row r="10964" spans="11:19" x14ac:dyDescent="0.3">
      <c r="K10964">
        <f t="shared" si="1131"/>
        <v>0</v>
      </c>
      <c r="L10964" t="str">
        <f t="shared" si="1132"/>
        <v>San Joaquin43948</v>
      </c>
      <c r="M10964" s="9">
        <f t="shared" si="1130"/>
        <v>852</v>
      </c>
      <c r="N10964" t="str">
        <f t="shared" si="1133"/>
        <v>San Joaquin</v>
      </c>
      <c r="O10964" s="1">
        <f t="shared" si="1134"/>
        <v>43948</v>
      </c>
      <c r="P10964">
        <f>+VLOOKUP($N10964,[1]Hoja3!$A$4:$E$349,2,0)</f>
        <v>13</v>
      </c>
      <c r="Q10964">
        <f>+VLOOKUP($N10964,[1]Hoja3!$A$4:$E$349,3,0)</f>
        <v>13129</v>
      </c>
      <c r="R10964" t="str">
        <f>+VLOOKUP($N10964,[1]Hoja3!$A$4:$E$349,4,0)</f>
        <v>Metropolitana</v>
      </c>
      <c r="S10964" t="str">
        <f t="shared" si="1135"/>
        <v>San Joaquin43948852</v>
      </c>
    </row>
    <row r="10965" spans="11:19" x14ac:dyDescent="0.3">
      <c r="K10965">
        <f t="shared" si="1131"/>
        <v>0</v>
      </c>
      <c r="L10965" t="str">
        <f t="shared" si="1132"/>
        <v>San Joaquin43948</v>
      </c>
      <c r="M10965" s="9">
        <f t="shared" si="1130"/>
        <v>853</v>
      </c>
      <c r="N10965" t="str">
        <f t="shared" si="1133"/>
        <v>San Joaquin</v>
      </c>
      <c r="O10965" s="1">
        <f t="shared" si="1134"/>
        <v>43948</v>
      </c>
      <c r="P10965">
        <f>+VLOOKUP($N10965,[1]Hoja3!$A$4:$E$349,2,0)</f>
        <v>13</v>
      </c>
      <c r="Q10965">
        <f>+VLOOKUP($N10965,[1]Hoja3!$A$4:$E$349,3,0)</f>
        <v>13129</v>
      </c>
      <c r="R10965" t="str">
        <f>+VLOOKUP($N10965,[1]Hoja3!$A$4:$E$349,4,0)</f>
        <v>Metropolitana</v>
      </c>
      <c r="S10965" t="str">
        <f t="shared" si="1135"/>
        <v>San Joaquin43948853</v>
      </c>
    </row>
    <row r="10966" spans="11:19" x14ac:dyDescent="0.3">
      <c r="K10966">
        <f t="shared" si="1131"/>
        <v>0</v>
      </c>
      <c r="L10966" t="str">
        <f t="shared" si="1132"/>
        <v>San Joaquin43948</v>
      </c>
      <c r="M10966" s="9">
        <f t="shared" si="1130"/>
        <v>854</v>
      </c>
      <c r="N10966" t="str">
        <f t="shared" si="1133"/>
        <v>San Joaquin</v>
      </c>
      <c r="O10966" s="1">
        <f t="shared" si="1134"/>
        <v>43948</v>
      </c>
      <c r="P10966">
        <f>+VLOOKUP($N10966,[1]Hoja3!$A$4:$E$349,2,0)</f>
        <v>13</v>
      </c>
      <c r="Q10966">
        <f>+VLOOKUP($N10966,[1]Hoja3!$A$4:$E$349,3,0)</f>
        <v>13129</v>
      </c>
      <c r="R10966" t="str">
        <f>+VLOOKUP($N10966,[1]Hoja3!$A$4:$E$349,4,0)</f>
        <v>Metropolitana</v>
      </c>
      <c r="S10966" t="str">
        <f t="shared" si="1135"/>
        <v>San Joaquin43948854</v>
      </c>
    </row>
    <row r="10967" spans="11:19" x14ac:dyDescent="0.3">
      <c r="K10967">
        <f t="shared" si="1131"/>
        <v>0</v>
      </c>
      <c r="L10967" t="str">
        <f t="shared" si="1132"/>
        <v>San Joaquin43948</v>
      </c>
      <c r="M10967" s="9">
        <f t="shared" si="1130"/>
        <v>855</v>
      </c>
      <c r="N10967" t="str">
        <f t="shared" si="1133"/>
        <v>San Joaquin</v>
      </c>
      <c r="O10967" s="1">
        <f t="shared" si="1134"/>
        <v>43948</v>
      </c>
      <c r="P10967">
        <f>+VLOOKUP($N10967,[1]Hoja3!$A$4:$E$349,2,0)</f>
        <v>13</v>
      </c>
      <c r="Q10967">
        <f>+VLOOKUP($N10967,[1]Hoja3!$A$4:$E$349,3,0)</f>
        <v>13129</v>
      </c>
      <c r="R10967" t="str">
        <f>+VLOOKUP($N10967,[1]Hoja3!$A$4:$E$349,4,0)</f>
        <v>Metropolitana</v>
      </c>
      <c r="S10967" t="str">
        <f t="shared" si="1135"/>
        <v>San Joaquin43948855</v>
      </c>
    </row>
    <row r="10968" spans="11:19" x14ac:dyDescent="0.3">
      <c r="K10968">
        <f t="shared" si="1131"/>
        <v>0</v>
      </c>
      <c r="L10968" t="str">
        <f t="shared" si="1132"/>
        <v>San Joaquin43948</v>
      </c>
      <c r="M10968" s="9">
        <f t="shared" si="1130"/>
        <v>856</v>
      </c>
      <c r="N10968" t="str">
        <f t="shared" si="1133"/>
        <v>San Joaquin</v>
      </c>
      <c r="O10968" s="1">
        <f t="shared" si="1134"/>
        <v>43948</v>
      </c>
      <c r="P10968">
        <f>+VLOOKUP($N10968,[1]Hoja3!$A$4:$E$349,2,0)</f>
        <v>13</v>
      </c>
      <c r="Q10968">
        <f>+VLOOKUP($N10968,[1]Hoja3!$A$4:$E$349,3,0)</f>
        <v>13129</v>
      </c>
      <c r="R10968" t="str">
        <f>+VLOOKUP($N10968,[1]Hoja3!$A$4:$E$349,4,0)</f>
        <v>Metropolitana</v>
      </c>
      <c r="S10968" t="str">
        <f t="shared" si="1135"/>
        <v>San Joaquin43948856</v>
      </c>
    </row>
    <row r="10969" spans="11:19" x14ac:dyDescent="0.3">
      <c r="K10969">
        <f t="shared" si="1131"/>
        <v>0</v>
      </c>
      <c r="L10969" t="str">
        <f t="shared" si="1132"/>
        <v>San Joaquin43948</v>
      </c>
      <c r="M10969" s="9">
        <f t="shared" si="1130"/>
        <v>857</v>
      </c>
      <c r="N10969" t="str">
        <f t="shared" si="1133"/>
        <v>San Joaquin</v>
      </c>
      <c r="O10969" s="1">
        <f t="shared" si="1134"/>
        <v>43948</v>
      </c>
      <c r="P10969">
        <f>+VLOOKUP($N10969,[1]Hoja3!$A$4:$E$349,2,0)</f>
        <v>13</v>
      </c>
      <c r="Q10969">
        <f>+VLOOKUP($N10969,[1]Hoja3!$A$4:$E$349,3,0)</f>
        <v>13129</v>
      </c>
      <c r="R10969" t="str">
        <f>+VLOOKUP($N10969,[1]Hoja3!$A$4:$E$349,4,0)</f>
        <v>Metropolitana</v>
      </c>
      <c r="S10969" t="str">
        <f t="shared" si="1135"/>
        <v>San Joaquin43948857</v>
      </c>
    </row>
    <row r="10970" spans="11:19" x14ac:dyDescent="0.3">
      <c r="K10970">
        <f t="shared" si="1131"/>
        <v>0</v>
      </c>
      <c r="L10970" t="str">
        <f t="shared" si="1132"/>
        <v>San Joaquin43948</v>
      </c>
      <c r="M10970" s="9">
        <f t="shared" si="1130"/>
        <v>858</v>
      </c>
      <c r="N10970" t="str">
        <f t="shared" si="1133"/>
        <v>San Joaquin</v>
      </c>
      <c r="O10970" s="1">
        <f t="shared" si="1134"/>
        <v>43948</v>
      </c>
      <c r="P10970">
        <f>+VLOOKUP($N10970,[1]Hoja3!$A$4:$E$349,2,0)</f>
        <v>13</v>
      </c>
      <c r="Q10970">
        <f>+VLOOKUP($N10970,[1]Hoja3!$A$4:$E$349,3,0)</f>
        <v>13129</v>
      </c>
      <c r="R10970" t="str">
        <f>+VLOOKUP($N10970,[1]Hoja3!$A$4:$E$349,4,0)</f>
        <v>Metropolitana</v>
      </c>
      <c r="S10970" t="str">
        <f t="shared" si="1135"/>
        <v>San Joaquin43948858</v>
      </c>
    </row>
    <row r="10971" spans="11:19" x14ac:dyDescent="0.3">
      <c r="K10971">
        <f t="shared" si="1131"/>
        <v>0</v>
      </c>
      <c r="L10971" t="str">
        <f t="shared" si="1132"/>
        <v>San Joaquin43948</v>
      </c>
      <c r="M10971" s="9">
        <f t="shared" si="1130"/>
        <v>859</v>
      </c>
      <c r="N10971" t="str">
        <f t="shared" si="1133"/>
        <v>San Joaquin</v>
      </c>
      <c r="O10971" s="1">
        <f t="shared" si="1134"/>
        <v>43948</v>
      </c>
      <c r="P10971">
        <f>+VLOOKUP($N10971,[1]Hoja3!$A$4:$E$349,2,0)</f>
        <v>13</v>
      </c>
      <c r="Q10971">
        <f>+VLOOKUP($N10971,[1]Hoja3!$A$4:$E$349,3,0)</f>
        <v>13129</v>
      </c>
      <c r="R10971" t="str">
        <f>+VLOOKUP($N10971,[1]Hoja3!$A$4:$E$349,4,0)</f>
        <v>Metropolitana</v>
      </c>
      <c r="S10971" t="str">
        <f t="shared" si="1135"/>
        <v>San Joaquin43948859</v>
      </c>
    </row>
    <row r="10972" spans="11:19" x14ac:dyDescent="0.3">
      <c r="K10972">
        <f t="shared" si="1131"/>
        <v>0</v>
      </c>
      <c r="L10972" t="str">
        <f t="shared" si="1132"/>
        <v>San Joaquin43948</v>
      </c>
      <c r="M10972" s="9">
        <f t="shared" si="1130"/>
        <v>860</v>
      </c>
      <c r="N10972" t="str">
        <f t="shared" si="1133"/>
        <v>San Joaquin</v>
      </c>
      <c r="O10972" s="1">
        <f t="shared" si="1134"/>
        <v>43948</v>
      </c>
      <c r="P10972">
        <f>+VLOOKUP($N10972,[1]Hoja3!$A$4:$E$349,2,0)</f>
        <v>13</v>
      </c>
      <c r="Q10972">
        <f>+VLOOKUP($N10972,[1]Hoja3!$A$4:$E$349,3,0)</f>
        <v>13129</v>
      </c>
      <c r="R10972" t="str">
        <f>+VLOOKUP($N10972,[1]Hoja3!$A$4:$E$349,4,0)</f>
        <v>Metropolitana</v>
      </c>
      <c r="S10972" t="str">
        <f t="shared" si="1135"/>
        <v>San Joaquin43948860</v>
      </c>
    </row>
    <row r="10973" spans="11:19" x14ac:dyDescent="0.3">
      <c r="K10973">
        <f t="shared" si="1131"/>
        <v>0</v>
      </c>
      <c r="L10973" t="str">
        <f t="shared" si="1132"/>
        <v>San Joaquin43948</v>
      </c>
      <c r="M10973" s="9">
        <f t="shared" si="1130"/>
        <v>861</v>
      </c>
      <c r="N10973" t="str">
        <f t="shared" si="1133"/>
        <v>San Joaquin</v>
      </c>
      <c r="O10973" s="1">
        <f t="shared" si="1134"/>
        <v>43948</v>
      </c>
      <c r="P10973">
        <f>+VLOOKUP($N10973,[1]Hoja3!$A$4:$E$349,2,0)</f>
        <v>13</v>
      </c>
      <c r="Q10973">
        <f>+VLOOKUP($N10973,[1]Hoja3!$A$4:$E$349,3,0)</f>
        <v>13129</v>
      </c>
      <c r="R10973" t="str">
        <f>+VLOOKUP($N10973,[1]Hoja3!$A$4:$E$349,4,0)</f>
        <v>Metropolitana</v>
      </c>
      <c r="S10973" t="str">
        <f t="shared" si="1135"/>
        <v>San Joaquin43948861</v>
      </c>
    </row>
    <row r="10974" spans="11:19" x14ac:dyDescent="0.3">
      <c r="K10974">
        <f t="shared" si="1131"/>
        <v>0</v>
      </c>
      <c r="L10974" t="str">
        <f t="shared" si="1132"/>
        <v>San Joaquin43948</v>
      </c>
      <c r="M10974" s="9">
        <f t="shared" ref="M10974:M11037" si="1136">+M10973+1</f>
        <v>862</v>
      </c>
      <c r="N10974" t="str">
        <f t="shared" si="1133"/>
        <v>San Joaquin</v>
      </c>
      <c r="O10974" s="1">
        <f t="shared" si="1134"/>
        <v>43948</v>
      </c>
      <c r="P10974">
        <f>+VLOOKUP($N10974,[1]Hoja3!$A$4:$E$349,2,0)</f>
        <v>13</v>
      </c>
      <c r="Q10974">
        <f>+VLOOKUP($N10974,[1]Hoja3!$A$4:$E$349,3,0)</f>
        <v>13129</v>
      </c>
      <c r="R10974" t="str">
        <f>+VLOOKUP($N10974,[1]Hoja3!$A$4:$E$349,4,0)</f>
        <v>Metropolitana</v>
      </c>
      <c r="S10974" t="str">
        <f t="shared" si="1135"/>
        <v>San Joaquin43948862</v>
      </c>
    </row>
    <row r="10975" spans="11:19" x14ac:dyDescent="0.3">
      <c r="K10975">
        <f t="shared" si="1131"/>
        <v>0</v>
      </c>
      <c r="L10975" t="str">
        <f t="shared" si="1132"/>
        <v>San Joaquin43948</v>
      </c>
      <c r="M10975" s="9">
        <f t="shared" si="1136"/>
        <v>863</v>
      </c>
      <c r="N10975" t="str">
        <f t="shared" si="1133"/>
        <v>San Joaquin</v>
      </c>
      <c r="O10975" s="1">
        <f t="shared" si="1134"/>
        <v>43948</v>
      </c>
      <c r="P10975">
        <f>+VLOOKUP($N10975,[1]Hoja3!$A$4:$E$349,2,0)</f>
        <v>13</v>
      </c>
      <c r="Q10975">
        <f>+VLOOKUP($N10975,[1]Hoja3!$A$4:$E$349,3,0)</f>
        <v>13129</v>
      </c>
      <c r="R10975" t="str">
        <f>+VLOOKUP($N10975,[1]Hoja3!$A$4:$E$349,4,0)</f>
        <v>Metropolitana</v>
      </c>
      <c r="S10975" t="str">
        <f t="shared" si="1135"/>
        <v>San Joaquin43948863</v>
      </c>
    </row>
    <row r="10976" spans="11:19" x14ac:dyDescent="0.3">
      <c r="K10976">
        <f t="shared" si="1131"/>
        <v>0</v>
      </c>
      <c r="L10976" t="str">
        <f t="shared" si="1132"/>
        <v>San Joaquin43948</v>
      </c>
      <c r="M10976" s="9">
        <f t="shared" si="1136"/>
        <v>864</v>
      </c>
      <c r="N10976" t="str">
        <f t="shared" si="1133"/>
        <v>San Joaquin</v>
      </c>
      <c r="O10976" s="1">
        <f t="shared" si="1134"/>
        <v>43948</v>
      </c>
      <c r="P10976">
        <f>+VLOOKUP($N10976,[1]Hoja3!$A$4:$E$349,2,0)</f>
        <v>13</v>
      </c>
      <c r="Q10976">
        <f>+VLOOKUP($N10976,[1]Hoja3!$A$4:$E$349,3,0)</f>
        <v>13129</v>
      </c>
      <c r="R10976" t="str">
        <f>+VLOOKUP($N10976,[1]Hoja3!$A$4:$E$349,4,0)</f>
        <v>Metropolitana</v>
      </c>
      <c r="S10976" t="str">
        <f t="shared" si="1135"/>
        <v>San Joaquin43948864</v>
      </c>
    </row>
    <row r="10977" spans="11:19" x14ac:dyDescent="0.3">
      <c r="K10977">
        <f t="shared" si="1131"/>
        <v>0</v>
      </c>
      <c r="L10977" t="str">
        <f t="shared" si="1132"/>
        <v>San Joaquin43948</v>
      </c>
      <c r="M10977" s="9">
        <f t="shared" si="1136"/>
        <v>865</v>
      </c>
      <c r="N10977" t="str">
        <f t="shared" si="1133"/>
        <v>San Joaquin</v>
      </c>
      <c r="O10977" s="1">
        <f t="shared" si="1134"/>
        <v>43948</v>
      </c>
      <c r="P10977">
        <f>+VLOOKUP($N10977,[1]Hoja3!$A$4:$E$349,2,0)</f>
        <v>13</v>
      </c>
      <c r="Q10977">
        <f>+VLOOKUP($N10977,[1]Hoja3!$A$4:$E$349,3,0)</f>
        <v>13129</v>
      </c>
      <c r="R10977" t="str">
        <f>+VLOOKUP($N10977,[1]Hoja3!$A$4:$E$349,4,0)</f>
        <v>Metropolitana</v>
      </c>
      <c r="S10977" t="str">
        <f t="shared" si="1135"/>
        <v>San Joaquin43948865</v>
      </c>
    </row>
    <row r="10978" spans="11:19" x14ac:dyDescent="0.3">
      <c r="K10978">
        <f t="shared" si="1131"/>
        <v>0</v>
      </c>
      <c r="L10978" t="str">
        <f t="shared" si="1132"/>
        <v>San Joaquin43948</v>
      </c>
      <c r="M10978" s="9">
        <f t="shared" si="1136"/>
        <v>866</v>
      </c>
      <c r="N10978" t="str">
        <f t="shared" si="1133"/>
        <v>San Joaquin</v>
      </c>
      <c r="O10978" s="1">
        <f t="shared" si="1134"/>
        <v>43948</v>
      </c>
      <c r="P10978">
        <f>+VLOOKUP($N10978,[1]Hoja3!$A$4:$E$349,2,0)</f>
        <v>13</v>
      </c>
      <c r="Q10978">
        <f>+VLOOKUP($N10978,[1]Hoja3!$A$4:$E$349,3,0)</f>
        <v>13129</v>
      </c>
      <c r="R10978" t="str">
        <f>+VLOOKUP($N10978,[1]Hoja3!$A$4:$E$349,4,0)</f>
        <v>Metropolitana</v>
      </c>
      <c r="S10978" t="str">
        <f t="shared" si="1135"/>
        <v>San Joaquin43948866</v>
      </c>
    </row>
    <row r="10979" spans="11:19" x14ac:dyDescent="0.3">
      <c r="K10979">
        <f t="shared" si="1131"/>
        <v>0</v>
      </c>
      <c r="L10979" t="str">
        <f t="shared" si="1132"/>
        <v>San Joaquin43948</v>
      </c>
      <c r="M10979" s="9">
        <f t="shared" si="1136"/>
        <v>867</v>
      </c>
      <c r="N10979" t="str">
        <f t="shared" si="1133"/>
        <v>San Joaquin</v>
      </c>
      <c r="O10979" s="1">
        <f t="shared" si="1134"/>
        <v>43948</v>
      </c>
      <c r="P10979">
        <f>+VLOOKUP($N10979,[1]Hoja3!$A$4:$E$349,2,0)</f>
        <v>13</v>
      </c>
      <c r="Q10979">
        <f>+VLOOKUP($N10979,[1]Hoja3!$A$4:$E$349,3,0)</f>
        <v>13129</v>
      </c>
      <c r="R10979" t="str">
        <f>+VLOOKUP($N10979,[1]Hoja3!$A$4:$E$349,4,0)</f>
        <v>Metropolitana</v>
      </c>
      <c r="S10979" t="str">
        <f t="shared" si="1135"/>
        <v>San Joaquin43948867</v>
      </c>
    </row>
    <row r="10980" spans="11:19" x14ac:dyDescent="0.3">
      <c r="K10980">
        <f t="shared" si="1131"/>
        <v>0</v>
      </c>
      <c r="L10980" t="str">
        <f t="shared" si="1132"/>
        <v>San Joaquin43948</v>
      </c>
      <c r="M10980" s="9">
        <f t="shared" si="1136"/>
        <v>868</v>
      </c>
      <c r="N10980" t="str">
        <f t="shared" si="1133"/>
        <v>San Joaquin</v>
      </c>
      <c r="O10980" s="1">
        <f t="shared" si="1134"/>
        <v>43948</v>
      </c>
      <c r="P10980">
        <f>+VLOOKUP($N10980,[1]Hoja3!$A$4:$E$349,2,0)</f>
        <v>13</v>
      </c>
      <c r="Q10980">
        <f>+VLOOKUP($N10980,[1]Hoja3!$A$4:$E$349,3,0)</f>
        <v>13129</v>
      </c>
      <c r="R10980" t="str">
        <f>+VLOOKUP($N10980,[1]Hoja3!$A$4:$E$349,4,0)</f>
        <v>Metropolitana</v>
      </c>
      <c r="S10980" t="str">
        <f t="shared" si="1135"/>
        <v>San Joaquin43948868</v>
      </c>
    </row>
    <row r="10981" spans="11:19" x14ac:dyDescent="0.3">
      <c r="K10981">
        <f t="shared" si="1131"/>
        <v>0</v>
      </c>
      <c r="L10981" t="str">
        <f t="shared" si="1132"/>
        <v>San Joaquin43948</v>
      </c>
      <c r="M10981" s="9">
        <f t="shared" si="1136"/>
        <v>869</v>
      </c>
      <c r="N10981" t="str">
        <f t="shared" si="1133"/>
        <v>San Joaquin</v>
      </c>
      <c r="O10981" s="1">
        <f t="shared" si="1134"/>
        <v>43948</v>
      </c>
      <c r="P10981">
        <f>+VLOOKUP($N10981,[1]Hoja3!$A$4:$E$349,2,0)</f>
        <v>13</v>
      </c>
      <c r="Q10981">
        <f>+VLOOKUP($N10981,[1]Hoja3!$A$4:$E$349,3,0)</f>
        <v>13129</v>
      </c>
      <c r="R10981" t="str">
        <f>+VLOOKUP($N10981,[1]Hoja3!$A$4:$E$349,4,0)</f>
        <v>Metropolitana</v>
      </c>
      <c r="S10981" t="str">
        <f t="shared" si="1135"/>
        <v>San Joaquin43948869</v>
      </c>
    </row>
    <row r="10982" spans="11:19" x14ac:dyDescent="0.3">
      <c r="K10982">
        <f t="shared" si="1131"/>
        <v>0</v>
      </c>
      <c r="L10982" t="str">
        <f t="shared" si="1132"/>
        <v>San Joaquin43948</v>
      </c>
      <c r="M10982" s="9">
        <f t="shared" si="1136"/>
        <v>870</v>
      </c>
      <c r="N10982" t="str">
        <f t="shared" si="1133"/>
        <v>San Joaquin</v>
      </c>
      <c r="O10982" s="1">
        <f t="shared" si="1134"/>
        <v>43948</v>
      </c>
      <c r="P10982">
        <f>+VLOOKUP($N10982,[1]Hoja3!$A$4:$E$349,2,0)</f>
        <v>13</v>
      </c>
      <c r="Q10982">
        <f>+VLOOKUP($N10982,[1]Hoja3!$A$4:$E$349,3,0)</f>
        <v>13129</v>
      </c>
      <c r="R10982" t="str">
        <f>+VLOOKUP($N10982,[1]Hoja3!$A$4:$E$349,4,0)</f>
        <v>Metropolitana</v>
      </c>
      <c r="S10982" t="str">
        <f t="shared" si="1135"/>
        <v>San Joaquin43948870</v>
      </c>
    </row>
    <row r="10983" spans="11:19" x14ac:dyDescent="0.3">
      <c r="K10983">
        <f t="shared" si="1131"/>
        <v>0</v>
      </c>
      <c r="L10983" t="str">
        <f t="shared" si="1132"/>
        <v>San Joaquin43948</v>
      </c>
      <c r="M10983" s="9">
        <f t="shared" si="1136"/>
        <v>871</v>
      </c>
      <c r="N10983" t="str">
        <f t="shared" si="1133"/>
        <v>San Joaquin</v>
      </c>
      <c r="O10983" s="1">
        <f t="shared" si="1134"/>
        <v>43948</v>
      </c>
      <c r="P10983">
        <f>+VLOOKUP($N10983,[1]Hoja3!$A$4:$E$349,2,0)</f>
        <v>13</v>
      </c>
      <c r="Q10983">
        <f>+VLOOKUP($N10983,[1]Hoja3!$A$4:$E$349,3,0)</f>
        <v>13129</v>
      </c>
      <c r="R10983" t="str">
        <f>+VLOOKUP($N10983,[1]Hoja3!$A$4:$E$349,4,0)</f>
        <v>Metropolitana</v>
      </c>
      <c r="S10983" t="str">
        <f t="shared" si="1135"/>
        <v>San Joaquin43948871</v>
      </c>
    </row>
    <row r="10984" spans="11:19" x14ac:dyDescent="0.3">
      <c r="K10984">
        <f t="shared" si="1131"/>
        <v>0</v>
      </c>
      <c r="L10984" t="str">
        <f t="shared" si="1132"/>
        <v>San Joaquin43948</v>
      </c>
      <c r="M10984" s="9">
        <f t="shared" si="1136"/>
        <v>872</v>
      </c>
      <c r="N10984" t="str">
        <f t="shared" si="1133"/>
        <v>San Joaquin</v>
      </c>
      <c r="O10984" s="1">
        <f t="shared" si="1134"/>
        <v>43948</v>
      </c>
      <c r="P10984">
        <f>+VLOOKUP($N10984,[1]Hoja3!$A$4:$E$349,2,0)</f>
        <v>13</v>
      </c>
      <c r="Q10984">
        <f>+VLOOKUP($N10984,[1]Hoja3!$A$4:$E$349,3,0)</f>
        <v>13129</v>
      </c>
      <c r="R10984" t="str">
        <f>+VLOOKUP($N10984,[1]Hoja3!$A$4:$E$349,4,0)</f>
        <v>Metropolitana</v>
      </c>
      <c r="S10984" t="str">
        <f t="shared" si="1135"/>
        <v>San Joaquin43948872</v>
      </c>
    </row>
    <row r="10985" spans="11:19" x14ac:dyDescent="0.3">
      <c r="K10985">
        <f t="shared" si="1131"/>
        <v>0</v>
      </c>
      <c r="L10985" t="str">
        <f t="shared" si="1132"/>
        <v>San Joaquin43948</v>
      </c>
      <c r="M10985" s="9">
        <f t="shared" si="1136"/>
        <v>873</v>
      </c>
      <c r="N10985" t="str">
        <f t="shared" si="1133"/>
        <v>San Joaquin</v>
      </c>
      <c r="O10985" s="1">
        <f t="shared" si="1134"/>
        <v>43948</v>
      </c>
      <c r="P10985">
        <f>+VLOOKUP($N10985,[1]Hoja3!$A$4:$E$349,2,0)</f>
        <v>13</v>
      </c>
      <c r="Q10985">
        <f>+VLOOKUP($N10985,[1]Hoja3!$A$4:$E$349,3,0)</f>
        <v>13129</v>
      </c>
      <c r="R10985" t="str">
        <f>+VLOOKUP($N10985,[1]Hoja3!$A$4:$E$349,4,0)</f>
        <v>Metropolitana</v>
      </c>
      <c r="S10985" t="str">
        <f t="shared" si="1135"/>
        <v>San Joaquin43948873</v>
      </c>
    </row>
    <row r="10986" spans="11:19" x14ac:dyDescent="0.3">
      <c r="K10986">
        <f t="shared" si="1131"/>
        <v>0</v>
      </c>
      <c r="L10986" t="str">
        <f t="shared" si="1132"/>
        <v>San Joaquin43948</v>
      </c>
      <c r="M10986" s="9">
        <f t="shared" si="1136"/>
        <v>874</v>
      </c>
      <c r="N10986" t="str">
        <f t="shared" si="1133"/>
        <v>San Joaquin</v>
      </c>
      <c r="O10986" s="1">
        <f t="shared" si="1134"/>
        <v>43948</v>
      </c>
      <c r="P10986">
        <f>+VLOOKUP($N10986,[1]Hoja3!$A$4:$E$349,2,0)</f>
        <v>13</v>
      </c>
      <c r="Q10986">
        <f>+VLOOKUP($N10986,[1]Hoja3!$A$4:$E$349,3,0)</f>
        <v>13129</v>
      </c>
      <c r="R10986" t="str">
        <f>+VLOOKUP($N10986,[1]Hoja3!$A$4:$E$349,4,0)</f>
        <v>Metropolitana</v>
      </c>
      <c r="S10986" t="str">
        <f t="shared" si="1135"/>
        <v>San Joaquin43948874</v>
      </c>
    </row>
    <row r="10987" spans="11:19" x14ac:dyDescent="0.3">
      <c r="K10987">
        <f t="shared" si="1131"/>
        <v>0</v>
      </c>
      <c r="L10987" t="str">
        <f t="shared" si="1132"/>
        <v>San Joaquin43948</v>
      </c>
      <c r="M10987" s="9">
        <f t="shared" si="1136"/>
        <v>875</v>
      </c>
      <c r="N10987" t="str">
        <f t="shared" si="1133"/>
        <v>San Joaquin</v>
      </c>
      <c r="O10987" s="1">
        <f t="shared" si="1134"/>
        <v>43948</v>
      </c>
      <c r="P10987">
        <f>+VLOOKUP($N10987,[1]Hoja3!$A$4:$E$349,2,0)</f>
        <v>13</v>
      </c>
      <c r="Q10987">
        <f>+VLOOKUP($N10987,[1]Hoja3!$A$4:$E$349,3,0)</f>
        <v>13129</v>
      </c>
      <c r="R10987" t="str">
        <f>+VLOOKUP($N10987,[1]Hoja3!$A$4:$E$349,4,0)</f>
        <v>Metropolitana</v>
      </c>
      <c r="S10987" t="str">
        <f t="shared" si="1135"/>
        <v>San Joaquin43948875</v>
      </c>
    </row>
    <row r="10988" spans="11:19" x14ac:dyDescent="0.3">
      <c r="K10988">
        <f t="shared" si="1131"/>
        <v>0</v>
      </c>
      <c r="L10988" t="str">
        <f t="shared" si="1132"/>
        <v>San Joaquin43948</v>
      </c>
      <c r="M10988" s="9">
        <f t="shared" si="1136"/>
        <v>876</v>
      </c>
      <c r="N10988" t="str">
        <f t="shared" si="1133"/>
        <v>San Joaquin</v>
      </c>
      <c r="O10988" s="1">
        <f t="shared" si="1134"/>
        <v>43948</v>
      </c>
      <c r="P10988">
        <f>+VLOOKUP($N10988,[1]Hoja3!$A$4:$E$349,2,0)</f>
        <v>13</v>
      </c>
      <c r="Q10988">
        <f>+VLOOKUP($N10988,[1]Hoja3!$A$4:$E$349,3,0)</f>
        <v>13129</v>
      </c>
      <c r="R10988" t="str">
        <f>+VLOOKUP($N10988,[1]Hoja3!$A$4:$E$349,4,0)</f>
        <v>Metropolitana</v>
      </c>
      <c r="S10988" t="str">
        <f t="shared" si="1135"/>
        <v>San Joaquin43948876</v>
      </c>
    </row>
    <row r="10989" spans="11:19" x14ac:dyDescent="0.3">
      <c r="K10989">
        <f t="shared" si="1131"/>
        <v>0</v>
      </c>
      <c r="L10989" t="str">
        <f t="shared" si="1132"/>
        <v>San Joaquin43948</v>
      </c>
      <c r="M10989" s="9">
        <f t="shared" si="1136"/>
        <v>877</v>
      </c>
      <c r="N10989" t="str">
        <f t="shared" si="1133"/>
        <v>San Joaquin</v>
      </c>
      <c r="O10989" s="1">
        <f t="shared" si="1134"/>
        <v>43948</v>
      </c>
      <c r="P10989">
        <f>+VLOOKUP($N10989,[1]Hoja3!$A$4:$E$349,2,0)</f>
        <v>13</v>
      </c>
      <c r="Q10989">
        <f>+VLOOKUP($N10989,[1]Hoja3!$A$4:$E$349,3,0)</f>
        <v>13129</v>
      </c>
      <c r="R10989" t="str">
        <f>+VLOOKUP($N10989,[1]Hoja3!$A$4:$E$349,4,0)</f>
        <v>Metropolitana</v>
      </c>
      <c r="S10989" t="str">
        <f t="shared" si="1135"/>
        <v>San Joaquin43948877</v>
      </c>
    </row>
    <row r="10990" spans="11:19" x14ac:dyDescent="0.3">
      <c r="K10990">
        <f t="shared" si="1131"/>
        <v>0</v>
      </c>
      <c r="L10990" t="str">
        <f t="shared" si="1132"/>
        <v>San Joaquin43948</v>
      </c>
      <c r="M10990" s="9">
        <f t="shared" si="1136"/>
        <v>878</v>
      </c>
      <c r="N10990" t="str">
        <f t="shared" si="1133"/>
        <v>San Joaquin</v>
      </c>
      <c r="O10990" s="1">
        <f t="shared" si="1134"/>
        <v>43948</v>
      </c>
      <c r="P10990">
        <f>+VLOOKUP($N10990,[1]Hoja3!$A$4:$E$349,2,0)</f>
        <v>13</v>
      </c>
      <c r="Q10990">
        <f>+VLOOKUP($N10990,[1]Hoja3!$A$4:$E$349,3,0)</f>
        <v>13129</v>
      </c>
      <c r="R10990" t="str">
        <f>+VLOOKUP($N10990,[1]Hoja3!$A$4:$E$349,4,0)</f>
        <v>Metropolitana</v>
      </c>
      <c r="S10990" t="str">
        <f t="shared" si="1135"/>
        <v>San Joaquin43948878</v>
      </c>
    </row>
    <row r="10991" spans="11:19" x14ac:dyDescent="0.3">
      <c r="K10991">
        <f t="shared" si="1131"/>
        <v>0</v>
      </c>
      <c r="L10991" t="str">
        <f t="shared" si="1132"/>
        <v>San Joaquin43948</v>
      </c>
      <c r="M10991" s="9">
        <f t="shared" si="1136"/>
        <v>879</v>
      </c>
      <c r="N10991" t="str">
        <f t="shared" si="1133"/>
        <v>San Joaquin</v>
      </c>
      <c r="O10991" s="1">
        <f t="shared" si="1134"/>
        <v>43948</v>
      </c>
      <c r="P10991">
        <f>+VLOOKUP($N10991,[1]Hoja3!$A$4:$E$349,2,0)</f>
        <v>13</v>
      </c>
      <c r="Q10991">
        <f>+VLOOKUP($N10991,[1]Hoja3!$A$4:$E$349,3,0)</f>
        <v>13129</v>
      </c>
      <c r="R10991" t="str">
        <f>+VLOOKUP($N10991,[1]Hoja3!$A$4:$E$349,4,0)</f>
        <v>Metropolitana</v>
      </c>
      <c r="S10991" t="str">
        <f t="shared" si="1135"/>
        <v>San Joaquin43948879</v>
      </c>
    </row>
    <row r="10992" spans="11:19" x14ac:dyDescent="0.3">
      <c r="K10992">
        <f t="shared" si="1131"/>
        <v>0</v>
      </c>
      <c r="L10992" t="str">
        <f t="shared" si="1132"/>
        <v>San Joaquin43948</v>
      </c>
      <c r="M10992" s="9">
        <f t="shared" si="1136"/>
        <v>880</v>
      </c>
      <c r="N10992" t="str">
        <f t="shared" si="1133"/>
        <v>San Joaquin</v>
      </c>
      <c r="O10992" s="1">
        <f t="shared" si="1134"/>
        <v>43948</v>
      </c>
      <c r="P10992">
        <f>+VLOOKUP($N10992,[1]Hoja3!$A$4:$E$349,2,0)</f>
        <v>13</v>
      </c>
      <c r="Q10992">
        <f>+VLOOKUP($N10992,[1]Hoja3!$A$4:$E$349,3,0)</f>
        <v>13129</v>
      </c>
      <c r="R10992" t="str">
        <f>+VLOOKUP($N10992,[1]Hoja3!$A$4:$E$349,4,0)</f>
        <v>Metropolitana</v>
      </c>
      <c r="S10992" t="str">
        <f t="shared" si="1135"/>
        <v>San Joaquin43948880</v>
      </c>
    </row>
    <row r="10993" spans="11:19" x14ac:dyDescent="0.3">
      <c r="K10993">
        <f t="shared" si="1131"/>
        <v>0</v>
      </c>
      <c r="L10993" t="str">
        <f t="shared" si="1132"/>
        <v>San Joaquin43948</v>
      </c>
      <c r="M10993" s="9">
        <f t="shared" si="1136"/>
        <v>881</v>
      </c>
      <c r="N10993" t="str">
        <f t="shared" si="1133"/>
        <v>San Joaquin</v>
      </c>
      <c r="O10993" s="1">
        <f t="shared" si="1134"/>
        <v>43948</v>
      </c>
      <c r="P10993">
        <f>+VLOOKUP($N10993,[1]Hoja3!$A$4:$E$349,2,0)</f>
        <v>13</v>
      </c>
      <c r="Q10993">
        <f>+VLOOKUP($N10993,[1]Hoja3!$A$4:$E$349,3,0)</f>
        <v>13129</v>
      </c>
      <c r="R10993" t="str">
        <f>+VLOOKUP($N10993,[1]Hoja3!$A$4:$E$349,4,0)</f>
        <v>Metropolitana</v>
      </c>
      <c r="S10993" t="str">
        <f t="shared" si="1135"/>
        <v>San Joaquin43948881</v>
      </c>
    </row>
    <row r="10994" spans="11:19" x14ac:dyDescent="0.3">
      <c r="K10994">
        <f t="shared" si="1131"/>
        <v>0</v>
      </c>
      <c r="L10994" t="str">
        <f t="shared" si="1132"/>
        <v>San Joaquin43948</v>
      </c>
      <c r="M10994" s="9">
        <f t="shared" si="1136"/>
        <v>882</v>
      </c>
      <c r="N10994" t="str">
        <f t="shared" si="1133"/>
        <v>San Joaquin</v>
      </c>
      <c r="O10994" s="1">
        <f t="shared" si="1134"/>
        <v>43948</v>
      </c>
      <c r="P10994">
        <f>+VLOOKUP($N10994,[1]Hoja3!$A$4:$E$349,2,0)</f>
        <v>13</v>
      </c>
      <c r="Q10994">
        <f>+VLOOKUP($N10994,[1]Hoja3!$A$4:$E$349,3,0)</f>
        <v>13129</v>
      </c>
      <c r="R10994" t="str">
        <f>+VLOOKUP($N10994,[1]Hoja3!$A$4:$E$349,4,0)</f>
        <v>Metropolitana</v>
      </c>
      <c r="S10994" t="str">
        <f t="shared" si="1135"/>
        <v>San Joaquin43948882</v>
      </c>
    </row>
    <row r="10995" spans="11:19" x14ac:dyDescent="0.3">
      <c r="K10995">
        <f t="shared" si="1131"/>
        <v>0</v>
      </c>
      <c r="L10995" t="str">
        <f t="shared" si="1132"/>
        <v>San Joaquin43948</v>
      </c>
      <c r="M10995" s="9">
        <f t="shared" si="1136"/>
        <v>883</v>
      </c>
      <c r="N10995" t="str">
        <f t="shared" si="1133"/>
        <v>San Joaquin</v>
      </c>
      <c r="O10995" s="1">
        <f t="shared" si="1134"/>
        <v>43948</v>
      </c>
      <c r="P10995">
        <f>+VLOOKUP($N10995,[1]Hoja3!$A$4:$E$349,2,0)</f>
        <v>13</v>
      </c>
      <c r="Q10995">
        <f>+VLOOKUP($N10995,[1]Hoja3!$A$4:$E$349,3,0)</f>
        <v>13129</v>
      </c>
      <c r="R10995" t="str">
        <f>+VLOOKUP($N10995,[1]Hoja3!$A$4:$E$349,4,0)</f>
        <v>Metropolitana</v>
      </c>
      <c r="S10995" t="str">
        <f t="shared" si="1135"/>
        <v>San Joaquin43948883</v>
      </c>
    </row>
    <row r="10996" spans="11:19" x14ac:dyDescent="0.3">
      <c r="K10996">
        <f t="shared" si="1131"/>
        <v>0</v>
      </c>
      <c r="L10996" t="str">
        <f t="shared" si="1132"/>
        <v>San Joaquin43948</v>
      </c>
      <c r="M10996" s="9">
        <f t="shared" si="1136"/>
        <v>884</v>
      </c>
      <c r="N10996" t="str">
        <f t="shared" si="1133"/>
        <v>San Joaquin</v>
      </c>
      <c r="O10996" s="1">
        <f t="shared" si="1134"/>
        <v>43948</v>
      </c>
      <c r="P10996">
        <f>+VLOOKUP($N10996,[1]Hoja3!$A$4:$E$349,2,0)</f>
        <v>13</v>
      </c>
      <c r="Q10996">
        <f>+VLOOKUP($N10996,[1]Hoja3!$A$4:$E$349,3,0)</f>
        <v>13129</v>
      </c>
      <c r="R10996" t="str">
        <f>+VLOOKUP($N10996,[1]Hoja3!$A$4:$E$349,4,0)</f>
        <v>Metropolitana</v>
      </c>
      <c r="S10996" t="str">
        <f t="shared" si="1135"/>
        <v>San Joaquin43948884</v>
      </c>
    </row>
    <row r="10997" spans="11:19" x14ac:dyDescent="0.3">
      <c r="K10997">
        <f t="shared" si="1131"/>
        <v>0</v>
      </c>
      <c r="L10997" t="str">
        <f t="shared" si="1132"/>
        <v>San Joaquin43948</v>
      </c>
      <c r="M10997" s="9">
        <f t="shared" si="1136"/>
        <v>885</v>
      </c>
      <c r="N10997" t="str">
        <f t="shared" si="1133"/>
        <v>San Joaquin</v>
      </c>
      <c r="O10997" s="1">
        <f t="shared" si="1134"/>
        <v>43948</v>
      </c>
      <c r="P10997">
        <f>+VLOOKUP($N10997,[1]Hoja3!$A$4:$E$349,2,0)</f>
        <v>13</v>
      </c>
      <c r="Q10997">
        <f>+VLOOKUP($N10997,[1]Hoja3!$A$4:$E$349,3,0)</f>
        <v>13129</v>
      </c>
      <c r="R10997" t="str">
        <f>+VLOOKUP($N10997,[1]Hoja3!$A$4:$E$349,4,0)</f>
        <v>Metropolitana</v>
      </c>
      <c r="S10997" t="str">
        <f t="shared" si="1135"/>
        <v>San Joaquin43948885</v>
      </c>
    </row>
    <row r="10998" spans="11:19" x14ac:dyDescent="0.3">
      <c r="K10998">
        <f t="shared" si="1131"/>
        <v>0</v>
      </c>
      <c r="L10998" t="str">
        <f t="shared" si="1132"/>
        <v>San Joaquin43948</v>
      </c>
      <c r="M10998" s="9">
        <f t="shared" si="1136"/>
        <v>886</v>
      </c>
      <c r="N10998" t="str">
        <f t="shared" si="1133"/>
        <v>San Joaquin</v>
      </c>
      <c r="O10998" s="1">
        <f t="shared" si="1134"/>
        <v>43948</v>
      </c>
      <c r="P10998">
        <f>+VLOOKUP($N10998,[1]Hoja3!$A$4:$E$349,2,0)</f>
        <v>13</v>
      </c>
      <c r="Q10998">
        <f>+VLOOKUP($N10998,[1]Hoja3!$A$4:$E$349,3,0)</f>
        <v>13129</v>
      </c>
      <c r="R10998" t="str">
        <f>+VLOOKUP($N10998,[1]Hoja3!$A$4:$E$349,4,0)</f>
        <v>Metropolitana</v>
      </c>
      <c r="S10998" t="str">
        <f t="shared" si="1135"/>
        <v>San Joaquin43948886</v>
      </c>
    </row>
    <row r="10999" spans="11:19" x14ac:dyDescent="0.3">
      <c r="K10999">
        <f t="shared" si="1131"/>
        <v>0</v>
      </c>
      <c r="L10999" t="str">
        <f t="shared" si="1132"/>
        <v>San Joaquin43948</v>
      </c>
      <c r="M10999" s="9">
        <f t="shared" si="1136"/>
        <v>887</v>
      </c>
      <c r="N10999" t="str">
        <f t="shared" si="1133"/>
        <v>San Joaquin</v>
      </c>
      <c r="O10999" s="1">
        <f t="shared" si="1134"/>
        <v>43948</v>
      </c>
      <c r="P10999">
        <f>+VLOOKUP($N10999,[1]Hoja3!$A$4:$E$349,2,0)</f>
        <v>13</v>
      </c>
      <c r="Q10999">
        <f>+VLOOKUP($N10999,[1]Hoja3!$A$4:$E$349,3,0)</f>
        <v>13129</v>
      </c>
      <c r="R10999" t="str">
        <f>+VLOOKUP($N10999,[1]Hoja3!$A$4:$E$349,4,0)</f>
        <v>Metropolitana</v>
      </c>
      <c r="S10999" t="str">
        <f t="shared" si="1135"/>
        <v>San Joaquin43948887</v>
      </c>
    </row>
    <row r="11000" spans="11:19" x14ac:dyDescent="0.3">
      <c r="K11000">
        <f t="shared" si="1131"/>
        <v>0</v>
      </c>
      <c r="L11000" t="str">
        <f t="shared" si="1132"/>
        <v>San Joaquin43948</v>
      </c>
      <c r="M11000" s="9">
        <f t="shared" si="1136"/>
        <v>888</v>
      </c>
      <c r="N11000" t="str">
        <f t="shared" si="1133"/>
        <v>San Joaquin</v>
      </c>
      <c r="O11000" s="1">
        <f t="shared" si="1134"/>
        <v>43948</v>
      </c>
      <c r="P11000">
        <f>+VLOOKUP($N11000,[1]Hoja3!$A$4:$E$349,2,0)</f>
        <v>13</v>
      </c>
      <c r="Q11000">
        <f>+VLOOKUP($N11000,[1]Hoja3!$A$4:$E$349,3,0)</f>
        <v>13129</v>
      </c>
      <c r="R11000" t="str">
        <f>+VLOOKUP($N11000,[1]Hoja3!$A$4:$E$349,4,0)</f>
        <v>Metropolitana</v>
      </c>
      <c r="S11000" t="str">
        <f t="shared" si="1135"/>
        <v>San Joaquin43948888</v>
      </c>
    </row>
    <row r="11001" spans="11:19" x14ac:dyDescent="0.3">
      <c r="K11001">
        <f t="shared" si="1131"/>
        <v>0</v>
      </c>
      <c r="L11001" t="str">
        <f t="shared" si="1132"/>
        <v>San Joaquin43948</v>
      </c>
      <c r="M11001" s="9">
        <f t="shared" si="1136"/>
        <v>889</v>
      </c>
      <c r="N11001" t="str">
        <f t="shared" si="1133"/>
        <v>San Joaquin</v>
      </c>
      <c r="O11001" s="1">
        <f t="shared" si="1134"/>
        <v>43948</v>
      </c>
      <c r="P11001">
        <f>+VLOOKUP($N11001,[1]Hoja3!$A$4:$E$349,2,0)</f>
        <v>13</v>
      </c>
      <c r="Q11001">
        <f>+VLOOKUP($N11001,[1]Hoja3!$A$4:$E$349,3,0)</f>
        <v>13129</v>
      </c>
      <c r="R11001" t="str">
        <f>+VLOOKUP($N11001,[1]Hoja3!$A$4:$E$349,4,0)</f>
        <v>Metropolitana</v>
      </c>
      <c r="S11001" t="str">
        <f t="shared" si="1135"/>
        <v>San Joaquin43948889</v>
      </c>
    </row>
    <row r="11002" spans="11:19" x14ac:dyDescent="0.3">
      <c r="K11002">
        <f t="shared" si="1131"/>
        <v>0</v>
      </c>
      <c r="L11002" t="str">
        <f t="shared" si="1132"/>
        <v>San Joaquin43948</v>
      </c>
      <c r="M11002" s="9">
        <f t="shared" si="1136"/>
        <v>890</v>
      </c>
      <c r="N11002" t="str">
        <f t="shared" si="1133"/>
        <v>San Joaquin</v>
      </c>
      <c r="O11002" s="1">
        <f t="shared" si="1134"/>
        <v>43948</v>
      </c>
      <c r="P11002">
        <f>+VLOOKUP($N11002,[1]Hoja3!$A$4:$E$349,2,0)</f>
        <v>13</v>
      </c>
      <c r="Q11002">
        <f>+VLOOKUP($N11002,[1]Hoja3!$A$4:$E$349,3,0)</f>
        <v>13129</v>
      </c>
      <c r="R11002" t="str">
        <f>+VLOOKUP($N11002,[1]Hoja3!$A$4:$E$349,4,0)</f>
        <v>Metropolitana</v>
      </c>
      <c r="S11002" t="str">
        <f t="shared" si="1135"/>
        <v>San Joaquin43948890</v>
      </c>
    </row>
    <row r="11003" spans="11:19" x14ac:dyDescent="0.3">
      <c r="K11003">
        <f t="shared" si="1131"/>
        <v>0</v>
      </c>
      <c r="L11003" t="str">
        <f t="shared" si="1132"/>
        <v>San Joaquin43948</v>
      </c>
      <c r="M11003" s="9">
        <f t="shared" si="1136"/>
        <v>891</v>
      </c>
      <c r="N11003" t="str">
        <f t="shared" si="1133"/>
        <v>San Joaquin</v>
      </c>
      <c r="O11003" s="1">
        <f t="shared" si="1134"/>
        <v>43948</v>
      </c>
      <c r="P11003">
        <f>+VLOOKUP($N11003,[1]Hoja3!$A$4:$E$349,2,0)</f>
        <v>13</v>
      </c>
      <c r="Q11003">
        <f>+VLOOKUP($N11003,[1]Hoja3!$A$4:$E$349,3,0)</f>
        <v>13129</v>
      </c>
      <c r="R11003" t="str">
        <f>+VLOOKUP($N11003,[1]Hoja3!$A$4:$E$349,4,0)</f>
        <v>Metropolitana</v>
      </c>
      <c r="S11003" t="str">
        <f t="shared" si="1135"/>
        <v>San Joaquin43948891</v>
      </c>
    </row>
    <row r="11004" spans="11:19" x14ac:dyDescent="0.3">
      <c r="K11004">
        <f t="shared" si="1131"/>
        <v>0</v>
      </c>
      <c r="L11004" t="str">
        <f t="shared" si="1132"/>
        <v>San Joaquin43948</v>
      </c>
      <c r="M11004" s="9">
        <f t="shared" si="1136"/>
        <v>892</v>
      </c>
      <c r="N11004" t="str">
        <f t="shared" si="1133"/>
        <v>San Joaquin</v>
      </c>
      <c r="O11004" s="1">
        <f t="shared" si="1134"/>
        <v>43948</v>
      </c>
      <c r="P11004">
        <f>+VLOOKUP($N11004,[1]Hoja3!$A$4:$E$349,2,0)</f>
        <v>13</v>
      </c>
      <c r="Q11004">
        <f>+VLOOKUP($N11004,[1]Hoja3!$A$4:$E$349,3,0)</f>
        <v>13129</v>
      </c>
      <c r="R11004" t="str">
        <f>+VLOOKUP($N11004,[1]Hoja3!$A$4:$E$349,4,0)</f>
        <v>Metropolitana</v>
      </c>
      <c r="S11004" t="str">
        <f t="shared" si="1135"/>
        <v>San Joaquin43948892</v>
      </c>
    </row>
    <row r="11005" spans="11:19" x14ac:dyDescent="0.3">
      <c r="K11005">
        <f t="shared" si="1131"/>
        <v>0</v>
      </c>
      <c r="L11005" t="str">
        <f t="shared" si="1132"/>
        <v>San Joaquin43948</v>
      </c>
      <c r="M11005" s="9">
        <f t="shared" si="1136"/>
        <v>893</v>
      </c>
      <c r="N11005" t="str">
        <f t="shared" si="1133"/>
        <v>San Joaquin</v>
      </c>
      <c r="O11005" s="1">
        <f t="shared" si="1134"/>
        <v>43948</v>
      </c>
      <c r="P11005">
        <f>+VLOOKUP($N11005,[1]Hoja3!$A$4:$E$349,2,0)</f>
        <v>13</v>
      </c>
      <c r="Q11005">
        <f>+VLOOKUP($N11005,[1]Hoja3!$A$4:$E$349,3,0)</f>
        <v>13129</v>
      </c>
      <c r="R11005" t="str">
        <f>+VLOOKUP($N11005,[1]Hoja3!$A$4:$E$349,4,0)</f>
        <v>Metropolitana</v>
      </c>
      <c r="S11005" t="str">
        <f t="shared" si="1135"/>
        <v>San Joaquin43948893</v>
      </c>
    </row>
    <row r="11006" spans="11:19" x14ac:dyDescent="0.3">
      <c r="K11006">
        <f t="shared" si="1131"/>
        <v>0</v>
      </c>
      <c r="L11006" t="str">
        <f t="shared" si="1132"/>
        <v>San Joaquin43948</v>
      </c>
      <c r="M11006" s="9">
        <f t="shared" si="1136"/>
        <v>894</v>
      </c>
      <c r="N11006" t="str">
        <f t="shared" si="1133"/>
        <v>San Joaquin</v>
      </c>
      <c r="O11006" s="1">
        <f t="shared" si="1134"/>
        <v>43948</v>
      </c>
      <c r="P11006">
        <f>+VLOOKUP($N11006,[1]Hoja3!$A$4:$E$349,2,0)</f>
        <v>13</v>
      </c>
      <c r="Q11006">
        <f>+VLOOKUP($N11006,[1]Hoja3!$A$4:$E$349,3,0)</f>
        <v>13129</v>
      </c>
      <c r="R11006" t="str">
        <f>+VLOOKUP($N11006,[1]Hoja3!$A$4:$E$349,4,0)</f>
        <v>Metropolitana</v>
      </c>
      <c r="S11006" t="str">
        <f t="shared" si="1135"/>
        <v>San Joaquin43948894</v>
      </c>
    </row>
    <row r="11007" spans="11:19" x14ac:dyDescent="0.3">
      <c r="K11007">
        <f t="shared" si="1131"/>
        <v>0</v>
      </c>
      <c r="L11007" t="str">
        <f t="shared" si="1132"/>
        <v>San Joaquin43948</v>
      </c>
      <c r="M11007" s="9">
        <f t="shared" si="1136"/>
        <v>895</v>
      </c>
      <c r="N11007" t="str">
        <f t="shared" si="1133"/>
        <v>San Joaquin</v>
      </c>
      <c r="O11007" s="1">
        <f t="shared" si="1134"/>
        <v>43948</v>
      </c>
      <c r="P11007">
        <f>+VLOOKUP($N11007,[1]Hoja3!$A$4:$E$349,2,0)</f>
        <v>13</v>
      </c>
      <c r="Q11007">
        <f>+VLOOKUP($N11007,[1]Hoja3!$A$4:$E$349,3,0)</f>
        <v>13129</v>
      </c>
      <c r="R11007" t="str">
        <f>+VLOOKUP($N11007,[1]Hoja3!$A$4:$E$349,4,0)</f>
        <v>Metropolitana</v>
      </c>
      <c r="S11007" t="str">
        <f t="shared" si="1135"/>
        <v>San Joaquin43948895</v>
      </c>
    </row>
    <row r="11008" spans="11:19" x14ac:dyDescent="0.3">
      <c r="K11008">
        <f t="shared" si="1131"/>
        <v>0</v>
      </c>
      <c r="L11008" t="str">
        <f t="shared" si="1132"/>
        <v>San Joaquin43948</v>
      </c>
      <c r="M11008" s="9">
        <f t="shared" si="1136"/>
        <v>896</v>
      </c>
      <c r="N11008" t="str">
        <f t="shared" si="1133"/>
        <v>San Joaquin</v>
      </c>
      <c r="O11008" s="1">
        <f t="shared" si="1134"/>
        <v>43948</v>
      </c>
      <c r="P11008">
        <f>+VLOOKUP($N11008,[1]Hoja3!$A$4:$E$349,2,0)</f>
        <v>13</v>
      </c>
      <c r="Q11008">
        <f>+VLOOKUP($N11008,[1]Hoja3!$A$4:$E$349,3,0)</f>
        <v>13129</v>
      </c>
      <c r="R11008" t="str">
        <f>+VLOOKUP($N11008,[1]Hoja3!$A$4:$E$349,4,0)</f>
        <v>Metropolitana</v>
      </c>
      <c r="S11008" t="str">
        <f t="shared" si="1135"/>
        <v>San Joaquin43948896</v>
      </c>
    </row>
    <row r="11009" spans="11:19" x14ac:dyDescent="0.3">
      <c r="K11009">
        <f t="shared" ref="K11009:K11072" si="1137">+COUNTIFS($L$6:$L$20000,B11009)</f>
        <v>0</v>
      </c>
      <c r="L11009" t="str">
        <f t="shared" ref="L11009:L11072" si="1138">+N11009&amp;O11009</f>
        <v>San Joaquin43948</v>
      </c>
      <c r="M11009" s="9">
        <f t="shared" si="1136"/>
        <v>897</v>
      </c>
      <c r="N11009" t="str">
        <f t="shared" ref="N11009:N11072" si="1139">+N11008</f>
        <v>San Joaquin</v>
      </c>
      <c r="O11009" s="1">
        <f t="shared" ref="N11009:O11072" si="1140">+O11008</f>
        <v>43948</v>
      </c>
      <c r="P11009">
        <f>+VLOOKUP($N11009,[1]Hoja3!$A$4:$E$349,2,0)</f>
        <v>13</v>
      </c>
      <c r="Q11009">
        <f>+VLOOKUP($N11009,[1]Hoja3!$A$4:$E$349,3,0)</f>
        <v>13129</v>
      </c>
      <c r="R11009" t="str">
        <f>+VLOOKUP($N11009,[1]Hoja3!$A$4:$E$349,4,0)</f>
        <v>Metropolitana</v>
      </c>
      <c r="S11009" t="str">
        <f t="shared" ref="S11009:S11072" si="1141">+N11009&amp;O11009&amp;M11009</f>
        <v>San Joaquin43948897</v>
      </c>
    </row>
    <row r="11010" spans="11:19" x14ac:dyDescent="0.3">
      <c r="K11010">
        <f t="shared" si="1137"/>
        <v>0</v>
      </c>
      <c r="L11010" t="str">
        <f t="shared" si="1138"/>
        <v>San Joaquin43948</v>
      </c>
      <c r="M11010" s="9">
        <f t="shared" si="1136"/>
        <v>898</v>
      </c>
      <c r="N11010" t="str">
        <f t="shared" si="1139"/>
        <v>San Joaquin</v>
      </c>
      <c r="O11010" s="1">
        <f t="shared" si="1140"/>
        <v>43948</v>
      </c>
      <c r="P11010">
        <f>+VLOOKUP($N11010,[1]Hoja3!$A$4:$E$349,2,0)</f>
        <v>13</v>
      </c>
      <c r="Q11010">
        <f>+VLOOKUP($N11010,[1]Hoja3!$A$4:$E$349,3,0)</f>
        <v>13129</v>
      </c>
      <c r="R11010" t="str">
        <f>+VLOOKUP($N11010,[1]Hoja3!$A$4:$E$349,4,0)</f>
        <v>Metropolitana</v>
      </c>
      <c r="S11010" t="str">
        <f t="shared" si="1141"/>
        <v>San Joaquin43948898</v>
      </c>
    </row>
    <row r="11011" spans="11:19" x14ac:dyDescent="0.3">
      <c r="K11011">
        <f t="shared" si="1137"/>
        <v>0</v>
      </c>
      <c r="L11011" t="str">
        <f t="shared" si="1138"/>
        <v>San Joaquin43948</v>
      </c>
      <c r="M11011" s="9">
        <f t="shared" si="1136"/>
        <v>899</v>
      </c>
      <c r="N11011" t="str">
        <f t="shared" si="1139"/>
        <v>San Joaquin</v>
      </c>
      <c r="O11011" s="1">
        <f t="shared" si="1140"/>
        <v>43948</v>
      </c>
      <c r="P11011">
        <f>+VLOOKUP($N11011,[1]Hoja3!$A$4:$E$349,2,0)</f>
        <v>13</v>
      </c>
      <c r="Q11011">
        <f>+VLOOKUP($N11011,[1]Hoja3!$A$4:$E$349,3,0)</f>
        <v>13129</v>
      </c>
      <c r="R11011" t="str">
        <f>+VLOOKUP($N11011,[1]Hoja3!$A$4:$E$349,4,0)</f>
        <v>Metropolitana</v>
      </c>
      <c r="S11011" t="str">
        <f t="shared" si="1141"/>
        <v>San Joaquin43948899</v>
      </c>
    </row>
    <row r="11012" spans="11:19" x14ac:dyDescent="0.3">
      <c r="K11012">
        <f t="shared" si="1137"/>
        <v>0</v>
      </c>
      <c r="L11012" t="str">
        <f t="shared" si="1138"/>
        <v>San Joaquin43948</v>
      </c>
      <c r="M11012" s="9">
        <f t="shared" si="1136"/>
        <v>900</v>
      </c>
      <c r="N11012" t="str">
        <f t="shared" si="1139"/>
        <v>San Joaquin</v>
      </c>
      <c r="O11012" s="1">
        <f t="shared" si="1140"/>
        <v>43948</v>
      </c>
      <c r="P11012">
        <f>+VLOOKUP($N11012,[1]Hoja3!$A$4:$E$349,2,0)</f>
        <v>13</v>
      </c>
      <c r="Q11012">
        <f>+VLOOKUP($N11012,[1]Hoja3!$A$4:$E$349,3,0)</f>
        <v>13129</v>
      </c>
      <c r="R11012" t="str">
        <f>+VLOOKUP($N11012,[1]Hoja3!$A$4:$E$349,4,0)</f>
        <v>Metropolitana</v>
      </c>
      <c r="S11012" t="str">
        <f t="shared" si="1141"/>
        <v>San Joaquin43948900</v>
      </c>
    </row>
    <row r="11013" spans="11:19" x14ac:dyDescent="0.3">
      <c r="K11013">
        <f t="shared" si="1137"/>
        <v>0</v>
      </c>
      <c r="L11013" t="str">
        <f t="shared" si="1138"/>
        <v>San Joaquin43948</v>
      </c>
      <c r="M11013" s="9">
        <f t="shared" si="1136"/>
        <v>901</v>
      </c>
      <c r="N11013" t="str">
        <f t="shared" si="1139"/>
        <v>San Joaquin</v>
      </c>
      <c r="O11013" s="1">
        <f t="shared" si="1140"/>
        <v>43948</v>
      </c>
      <c r="P11013">
        <f>+VLOOKUP($N11013,[1]Hoja3!$A$4:$E$349,2,0)</f>
        <v>13</v>
      </c>
      <c r="Q11013">
        <f>+VLOOKUP($N11013,[1]Hoja3!$A$4:$E$349,3,0)</f>
        <v>13129</v>
      </c>
      <c r="R11013" t="str">
        <f>+VLOOKUP($N11013,[1]Hoja3!$A$4:$E$349,4,0)</f>
        <v>Metropolitana</v>
      </c>
      <c r="S11013" t="str">
        <f t="shared" si="1141"/>
        <v>San Joaquin43948901</v>
      </c>
    </row>
    <row r="11014" spans="11:19" x14ac:dyDescent="0.3">
      <c r="K11014">
        <f t="shared" si="1137"/>
        <v>0</v>
      </c>
      <c r="L11014" t="str">
        <f t="shared" si="1138"/>
        <v>San Joaquin43948</v>
      </c>
      <c r="M11014" s="9">
        <f t="shared" si="1136"/>
        <v>902</v>
      </c>
      <c r="N11014" t="str">
        <f t="shared" si="1139"/>
        <v>San Joaquin</v>
      </c>
      <c r="O11014" s="1">
        <f t="shared" si="1140"/>
        <v>43948</v>
      </c>
      <c r="P11014">
        <f>+VLOOKUP($N11014,[1]Hoja3!$A$4:$E$349,2,0)</f>
        <v>13</v>
      </c>
      <c r="Q11014">
        <f>+VLOOKUP($N11014,[1]Hoja3!$A$4:$E$349,3,0)</f>
        <v>13129</v>
      </c>
      <c r="R11014" t="str">
        <f>+VLOOKUP($N11014,[1]Hoja3!$A$4:$E$349,4,0)</f>
        <v>Metropolitana</v>
      </c>
      <c r="S11014" t="str">
        <f t="shared" si="1141"/>
        <v>San Joaquin43948902</v>
      </c>
    </row>
    <row r="11015" spans="11:19" x14ac:dyDescent="0.3">
      <c r="K11015">
        <f t="shared" si="1137"/>
        <v>0</v>
      </c>
      <c r="L11015" t="str">
        <f t="shared" si="1138"/>
        <v>San Joaquin43948</v>
      </c>
      <c r="M11015" s="9">
        <f t="shared" si="1136"/>
        <v>903</v>
      </c>
      <c r="N11015" t="str">
        <f t="shared" si="1139"/>
        <v>San Joaquin</v>
      </c>
      <c r="O11015" s="1">
        <f t="shared" si="1140"/>
        <v>43948</v>
      </c>
      <c r="P11015">
        <f>+VLOOKUP($N11015,[1]Hoja3!$A$4:$E$349,2,0)</f>
        <v>13</v>
      </c>
      <c r="Q11015">
        <f>+VLOOKUP($N11015,[1]Hoja3!$A$4:$E$349,3,0)</f>
        <v>13129</v>
      </c>
      <c r="R11015" t="str">
        <f>+VLOOKUP($N11015,[1]Hoja3!$A$4:$E$349,4,0)</f>
        <v>Metropolitana</v>
      </c>
      <c r="S11015" t="str">
        <f t="shared" si="1141"/>
        <v>San Joaquin43948903</v>
      </c>
    </row>
    <row r="11016" spans="11:19" x14ac:dyDescent="0.3">
      <c r="K11016">
        <f t="shared" si="1137"/>
        <v>0</v>
      </c>
      <c r="L11016" t="str">
        <f t="shared" si="1138"/>
        <v>San Joaquin43948</v>
      </c>
      <c r="M11016" s="9">
        <f t="shared" si="1136"/>
        <v>904</v>
      </c>
      <c r="N11016" t="str">
        <f t="shared" si="1139"/>
        <v>San Joaquin</v>
      </c>
      <c r="O11016" s="1">
        <f t="shared" si="1140"/>
        <v>43948</v>
      </c>
      <c r="P11016">
        <f>+VLOOKUP($N11016,[1]Hoja3!$A$4:$E$349,2,0)</f>
        <v>13</v>
      </c>
      <c r="Q11016">
        <f>+VLOOKUP($N11016,[1]Hoja3!$A$4:$E$349,3,0)</f>
        <v>13129</v>
      </c>
      <c r="R11016" t="str">
        <f>+VLOOKUP($N11016,[1]Hoja3!$A$4:$E$349,4,0)</f>
        <v>Metropolitana</v>
      </c>
      <c r="S11016" t="str">
        <f t="shared" si="1141"/>
        <v>San Joaquin43948904</v>
      </c>
    </row>
    <row r="11017" spans="11:19" x14ac:dyDescent="0.3">
      <c r="K11017">
        <f t="shared" si="1137"/>
        <v>0</v>
      </c>
      <c r="L11017" t="str">
        <f t="shared" si="1138"/>
        <v>San Joaquin43948</v>
      </c>
      <c r="M11017" s="9">
        <f t="shared" si="1136"/>
        <v>905</v>
      </c>
      <c r="N11017" t="str">
        <f t="shared" si="1139"/>
        <v>San Joaquin</v>
      </c>
      <c r="O11017" s="1">
        <f t="shared" si="1140"/>
        <v>43948</v>
      </c>
      <c r="P11017">
        <f>+VLOOKUP($N11017,[1]Hoja3!$A$4:$E$349,2,0)</f>
        <v>13</v>
      </c>
      <c r="Q11017">
        <f>+VLOOKUP($N11017,[1]Hoja3!$A$4:$E$349,3,0)</f>
        <v>13129</v>
      </c>
      <c r="R11017" t="str">
        <f>+VLOOKUP($N11017,[1]Hoja3!$A$4:$E$349,4,0)</f>
        <v>Metropolitana</v>
      </c>
      <c r="S11017" t="str">
        <f t="shared" si="1141"/>
        <v>San Joaquin43948905</v>
      </c>
    </row>
    <row r="11018" spans="11:19" x14ac:dyDescent="0.3">
      <c r="K11018">
        <f t="shared" si="1137"/>
        <v>0</v>
      </c>
      <c r="L11018" t="str">
        <f t="shared" si="1138"/>
        <v>San Joaquin43948</v>
      </c>
      <c r="M11018" s="9">
        <f t="shared" si="1136"/>
        <v>906</v>
      </c>
      <c r="N11018" t="str">
        <f t="shared" si="1139"/>
        <v>San Joaquin</v>
      </c>
      <c r="O11018" s="1">
        <f t="shared" si="1140"/>
        <v>43948</v>
      </c>
      <c r="P11018">
        <f>+VLOOKUP($N11018,[1]Hoja3!$A$4:$E$349,2,0)</f>
        <v>13</v>
      </c>
      <c r="Q11018">
        <f>+VLOOKUP($N11018,[1]Hoja3!$A$4:$E$349,3,0)</f>
        <v>13129</v>
      </c>
      <c r="R11018" t="str">
        <f>+VLOOKUP($N11018,[1]Hoja3!$A$4:$E$349,4,0)</f>
        <v>Metropolitana</v>
      </c>
      <c r="S11018" t="str">
        <f t="shared" si="1141"/>
        <v>San Joaquin43948906</v>
      </c>
    </row>
    <row r="11019" spans="11:19" x14ac:dyDescent="0.3">
      <c r="K11019">
        <f t="shared" si="1137"/>
        <v>0</v>
      </c>
      <c r="L11019" t="str">
        <f t="shared" si="1138"/>
        <v>San Joaquin43948</v>
      </c>
      <c r="M11019" s="9">
        <f t="shared" si="1136"/>
        <v>907</v>
      </c>
      <c r="N11019" t="str">
        <f t="shared" si="1139"/>
        <v>San Joaquin</v>
      </c>
      <c r="O11019" s="1">
        <f t="shared" si="1140"/>
        <v>43948</v>
      </c>
      <c r="P11019">
        <f>+VLOOKUP($N11019,[1]Hoja3!$A$4:$E$349,2,0)</f>
        <v>13</v>
      </c>
      <c r="Q11019">
        <f>+VLOOKUP($N11019,[1]Hoja3!$A$4:$E$349,3,0)</f>
        <v>13129</v>
      </c>
      <c r="R11019" t="str">
        <f>+VLOOKUP($N11019,[1]Hoja3!$A$4:$E$349,4,0)</f>
        <v>Metropolitana</v>
      </c>
      <c r="S11019" t="str">
        <f t="shared" si="1141"/>
        <v>San Joaquin43948907</v>
      </c>
    </row>
    <row r="11020" spans="11:19" x14ac:dyDescent="0.3">
      <c r="K11020">
        <f t="shared" si="1137"/>
        <v>0</v>
      </c>
      <c r="L11020" t="str">
        <f t="shared" si="1138"/>
        <v>San Joaquin43948</v>
      </c>
      <c r="M11020" s="9">
        <f t="shared" si="1136"/>
        <v>908</v>
      </c>
      <c r="N11020" t="str">
        <f t="shared" si="1139"/>
        <v>San Joaquin</v>
      </c>
      <c r="O11020" s="1">
        <f t="shared" si="1140"/>
        <v>43948</v>
      </c>
      <c r="P11020">
        <f>+VLOOKUP($N11020,[1]Hoja3!$A$4:$E$349,2,0)</f>
        <v>13</v>
      </c>
      <c r="Q11020">
        <f>+VLOOKUP($N11020,[1]Hoja3!$A$4:$E$349,3,0)</f>
        <v>13129</v>
      </c>
      <c r="R11020" t="str">
        <f>+VLOOKUP($N11020,[1]Hoja3!$A$4:$E$349,4,0)</f>
        <v>Metropolitana</v>
      </c>
      <c r="S11020" t="str">
        <f t="shared" si="1141"/>
        <v>San Joaquin43948908</v>
      </c>
    </row>
    <row r="11021" spans="11:19" x14ac:dyDescent="0.3">
      <c r="K11021">
        <f t="shared" si="1137"/>
        <v>0</v>
      </c>
      <c r="L11021" t="str">
        <f t="shared" si="1138"/>
        <v>San Joaquin43948</v>
      </c>
      <c r="M11021" s="9">
        <f t="shared" si="1136"/>
        <v>909</v>
      </c>
      <c r="N11021" t="str">
        <f t="shared" si="1139"/>
        <v>San Joaquin</v>
      </c>
      <c r="O11021" s="1">
        <f t="shared" si="1140"/>
        <v>43948</v>
      </c>
      <c r="P11021">
        <f>+VLOOKUP($N11021,[1]Hoja3!$A$4:$E$349,2,0)</f>
        <v>13</v>
      </c>
      <c r="Q11021">
        <f>+VLOOKUP($N11021,[1]Hoja3!$A$4:$E$349,3,0)</f>
        <v>13129</v>
      </c>
      <c r="R11021" t="str">
        <f>+VLOOKUP($N11021,[1]Hoja3!$A$4:$E$349,4,0)</f>
        <v>Metropolitana</v>
      </c>
      <c r="S11021" t="str">
        <f t="shared" si="1141"/>
        <v>San Joaquin43948909</v>
      </c>
    </row>
    <row r="11022" spans="11:19" x14ac:dyDescent="0.3">
      <c r="K11022">
        <f t="shared" si="1137"/>
        <v>0</v>
      </c>
      <c r="L11022" t="str">
        <f t="shared" si="1138"/>
        <v>San Joaquin43948</v>
      </c>
      <c r="M11022" s="9">
        <f t="shared" si="1136"/>
        <v>910</v>
      </c>
      <c r="N11022" t="str">
        <f t="shared" si="1139"/>
        <v>San Joaquin</v>
      </c>
      <c r="O11022" s="1">
        <f t="shared" si="1140"/>
        <v>43948</v>
      </c>
      <c r="P11022">
        <f>+VLOOKUP($N11022,[1]Hoja3!$A$4:$E$349,2,0)</f>
        <v>13</v>
      </c>
      <c r="Q11022">
        <f>+VLOOKUP($N11022,[1]Hoja3!$A$4:$E$349,3,0)</f>
        <v>13129</v>
      </c>
      <c r="R11022" t="str">
        <f>+VLOOKUP($N11022,[1]Hoja3!$A$4:$E$349,4,0)</f>
        <v>Metropolitana</v>
      </c>
      <c r="S11022" t="str">
        <f t="shared" si="1141"/>
        <v>San Joaquin43948910</v>
      </c>
    </row>
    <row r="11023" spans="11:19" x14ac:dyDescent="0.3">
      <c r="K11023">
        <f t="shared" si="1137"/>
        <v>0</v>
      </c>
      <c r="L11023" t="str">
        <f t="shared" si="1138"/>
        <v>San Joaquin43948</v>
      </c>
      <c r="M11023" s="9">
        <f t="shared" si="1136"/>
        <v>911</v>
      </c>
      <c r="N11023" t="str">
        <f t="shared" si="1139"/>
        <v>San Joaquin</v>
      </c>
      <c r="O11023" s="1">
        <f t="shared" si="1140"/>
        <v>43948</v>
      </c>
      <c r="P11023">
        <f>+VLOOKUP($N11023,[1]Hoja3!$A$4:$E$349,2,0)</f>
        <v>13</v>
      </c>
      <c r="Q11023">
        <f>+VLOOKUP($N11023,[1]Hoja3!$A$4:$E$349,3,0)</f>
        <v>13129</v>
      </c>
      <c r="R11023" t="str">
        <f>+VLOOKUP($N11023,[1]Hoja3!$A$4:$E$349,4,0)</f>
        <v>Metropolitana</v>
      </c>
      <c r="S11023" t="str">
        <f t="shared" si="1141"/>
        <v>San Joaquin43948911</v>
      </c>
    </row>
    <row r="11024" spans="11:19" x14ac:dyDescent="0.3">
      <c r="K11024">
        <f t="shared" si="1137"/>
        <v>0</v>
      </c>
      <c r="L11024" t="str">
        <f t="shared" si="1138"/>
        <v>San Joaquin43948</v>
      </c>
      <c r="M11024" s="9">
        <f t="shared" si="1136"/>
        <v>912</v>
      </c>
      <c r="N11024" t="str">
        <f t="shared" si="1139"/>
        <v>San Joaquin</v>
      </c>
      <c r="O11024" s="1">
        <f t="shared" si="1140"/>
        <v>43948</v>
      </c>
      <c r="P11024">
        <f>+VLOOKUP($N11024,[1]Hoja3!$A$4:$E$349,2,0)</f>
        <v>13</v>
      </c>
      <c r="Q11024">
        <f>+VLOOKUP($N11024,[1]Hoja3!$A$4:$E$349,3,0)</f>
        <v>13129</v>
      </c>
      <c r="R11024" t="str">
        <f>+VLOOKUP($N11024,[1]Hoja3!$A$4:$E$349,4,0)</f>
        <v>Metropolitana</v>
      </c>
      <c r="S11024" t="str">
        <f t="shared" si="1141"/>
        <v>San Joaquin43948912</v>
      </c>
    </row>
    <row r="11025" spans="11:19" x14ac:dyDescent="0.3">
      <c r="K11025">
        <f t="shared" si="1137"/>
        <v>0</v>
      </c>
      <c r="L11025" t="str">
        <f t="shared" si="1138"/>
        <v>San Joaquin43948</v>
      </c>
      <c r="M11025" s="9">
        <f t="shared" si="1136"/>
        <v>913</v>
      </c>
      <c r="N11025" t="str">
        <f t="shared" si="1139"/>
        <v>San Joaquin</v>
      </c>
      <c r="O11025" s="1">
        <f t="shared" si="1140"/>
        <v>43948</v>
      </c>
      <c r="P11025">
        <f>+VLOOKUP($N11025,[1]Hoja3!$A$4:$E$349,2,0)</f>
        <v>13</v>
      </c>
      <c r="Q11025">
        <f>+VLOOKUP($N11025,[1]Hoja3!$A$4:$E$349,3,0)</f>
        <v>13129</v>
      </c>
      <c r="R11025" t="str">
        <f>+VLOOKUP($N11025,[1]Hoja3!$A$4:$E$349,4,0)</f>
        <v>Metropolitana</v>
      </c>
      <c r="S11025" t="str">
        <f t="shared" si="1141"/>
        <v>San Joaquin43948913</v>
      </c>
    </row>
    <row r="11026" spans="11:19" x14ac:dyDescent="0.3">
      <c r="K11026">
        <f t="shared" si="1137"/>
        <v>0</v>
      </c>
      <c r="L11026" t="str">
        <f t="shared" si="1138"/>
        <v>San Joaquin43948</v>
      </c>
      <c r="M11026" s="9">
        <f t="shared" si="1136"/>
        <v>914</v>
      </c>
      <c r="N11026" t="str">
        <f t="shared" si="1139"/>
        <v>San Joaquin</v>
      </c>
      <c r="O11026" s="1">
        <f t="shared" si="1140"/>
        <v>43948</v>
      </c>
      <c r="P11026">
        <f>+VLOOKUP($N11026,[1]Hoja3!$A$4:$E$349,2,0)</f>
        <v>13</v>
      </c>
      <c r="Q11026">
        <f>+VLOOKUP($N11026,[1]Hoja3!$A$4:$E$349,3,0)</f>
        <v>13129</v>
      </c>
      <c r="R11026" t="str">
        <f>+VLOOKUP($N11026,[1]Hoja3!$A$4:$E$349,4,0)</f>
        <v>Metropolitana</v>
      </c>
      <c r="S11026" t="str">
        <f t="shared" si="1141"/>
        <v>San Joaquin43948914</v>
      </c>
    </row>
    <row r="11027" spans="11:19" x14ac:dyDescent="0.3">
      <c r="K11027">
        <f t="shared" si="1137"/>
        <v>0</v>
      </c>
      <c r="L11027" t="str">
        <f t="shared" si="1138"/>
        <v>San Joaquin43948</v>
      </c>
      <c r="M11027" s="9">
        <f t="shared" si="1136"/>
        <v>915</v>
      </c>
      <c r="N11027" t="str">
        <f t="shared" si="1139"/>
        <v>San Joaquin</v>
      </c>
      <c r="O11027" s="1">
        <f t="shared" si="1140"/>
        <v>43948</v>
      </c>
      <c r="P11027">
        <f>+VLOOKUP($N11027,[1]Hoja3!$A$4:$E$349,2,0)</f>
        <v>13</v>
      </c>
      <c r="Q11027">
        <f>+VLOOKUP($N11027,[1]Hoja3!$A$4:$E$349,3,0)</f>
        <v>13129</v>
      </c>
      <c r="R11027" t="str">
        <f>+VLOOKUP($N11027,[1]Hoja3!$A$4:$E$349,4,0)</f>
        <v>Metropolitana</v>
      </c>
      <c r="S11027" t="str">
        <f t="shared" si="1141"/>
        <v>San Joaquin43948915</v>
      </c>
    </row>
    <row r="11028" spans="11:19" x14ac:dyDescent="0.3">
      <c r="K11028">
        <f t="shared" si="1137"/>
        <v>0</v>
      </c>
      <c r="L11028" t="str">
        <f t="shared" si="1138"/>
        <v>San Joaquin43948</v>
      </c>
      <c r="M11028" s="9">
        <f t="shared" si="1136"/>
        <v>916</v>
      </c>
      <c r="N11028" t="str">
        <f t="shared" si="1139"/>
        <v>San Joaquin</v>
      </c>
      <c r="O11028" s="1">
        <f t="shared" si="1140"/>
        <v>43948</v>
      </c>
      <c r="P11028">
        <f>+VLOOKUP($N11028,[1]Hoja3!$A$4:$E$349,2,0)</f>
        <v>13</v>
      </c>
      <c r="Q11028">
        <f>+VLOOKUP($N11028,[1]Hoja3!$A$4:$E$349,3,0)</f>
        <v>13129</v>
      </c>
      <c r="R11028" t="str">
        <f>+VLOOKUP($N11028,[1]Hoja3!$A$4:$E$349,4,0)</f>
        <v>Metropolitana</v>
      </c>
      <c r="S11028" t="str">
        <f t="shared" si="1141"/>
        <v>San Joaquin43948916</v>
      </c>
    </row>
    <row r="11029" spans="11:19" x14ac:dyDescent="0.3">
      <c r="K11029">
        <f t="shared" si="1137"/>
        <v>0</v>
      </c>
      <c r="L11029" t="str">
        <f t="shared" si="1138"/>
        <v>San Joaquin43948</v>
      </c>
      <c r="M11029" s="9">
        <f t="shared" si="1136"/>
        <v>917</v>
      </c>
      <c r="N11029" t="str">
        <f t="shared" si="1139"/>
        <v>San Joaquin</v>
      </c>
      <c r="O11029" s="1">
        <f t="shared" si="1140"/>
        <v>43948</v>
      </c>
      <c r="P11029">
        <f>+VLOOKUP($N11029,[1]Hoja3!$A$4:$E$349,2,0)</f>
        <v>13</v>
      </c>
      <c r="Q11029">
        <f>+VLOOKUP($N11029,[1]Hoja3!$A$4:$E$349,3,0)</f>
        <v>13129</v>
      </c>
      <c r="R11029" t="str">
        <f>+VLOOKUP($N11029,[1]Hoja3!$A$4:$E$349,4,0)</f>
        <v>Metropolitana</v>
      </c>
      <c r="S11029" t="str">
        <f t="shared" si="1141"/>
        <v>San Joaquin43948917</v>
      </c>
    </row>
    <row r="11030" spans="11:19" x14ac:dyDescent="0.3">
      <c r="K11030">
        <f t="shared" si="1137"/>
        <v>0</v>
      </c>
      <c r="L11030" t="str">
        <f t="shared" si="1138"/>
        <v>San Joaquin43948</v>
      </c>
      <c r="M11030" s="9">
        <f t="shared" si="1136"/>
        <v>918</v>
      </c>
      <c r="N11030" t="str">
        <f t="shared" si="1139"/>
        <v>San Joaquin</v>
      </c>
      <c r="O11030" s="1">
        <f t="shared" si="1140"/>
        <v>43948</v>
      </c>
      <c r="P11030">
        <f>+VLOOKUP($N11030,[1]Hoja3!$A$4:$E$349,2,0)</f>
        <v>13</v>
      </c>
      <c r="Q11030">
        <f>+VLOOKUP($N11030,[1]Hoja3!$A$4:$E$349,3,0)</f>
        <v>13129</v>
      </c>
      <c r="R11030" t="str">
        <f>+VLOOKUP($N11030,[1]Hoja3!$A$4:$E$349,4,0)</f>
        <v>Metropolitana</v>
      </c>
      <c r="S11030" t="str">
        <f t="shared" si="1141"/>
        <v>San Joaquin43948918</v>
      </c>
    </row>
    <row r="11031" spans="11:19" x14ac:dyDescent="0.3">
      <c r="K11031">
        <f t="shared" si="1137"/>
        <v>0</v>
      </c>
      <c r="L11031" t="str">
        <f t="shared" si="1138"/>
        <v>San Joaquin43948</v>
      </c>
      <c r="M11031" s="9">
        <f t="shared" si="1136"/>
        <v>919</v>
      </c>
      <c r="N11031" t="str">
        <f t="shared" si="1139"/>
        <v>San Joaquin</v>
      </c>
      <c r="O11031" s="1">
        <f t="shared" si="1140"/>
        <v>43948</v>
      </c>
      <c r="P11031">
        <f>+VLOOKUP($N11031,[1]Hoja3!$A$4:$E$349,2,0)</f>
        <v>13</v>
      </c>
      <c r="Q11031">
        <f>+VLOOKUP($N11031,[1]Hoja3!$A$4:$E$349,3,0)</f>
        <v>13129</v>
      </c>
      <c r="R11031" t="str">
        <f>+VLOOKUP($N11031,[1]Hoja3!$A$4:$E$349,4,0)</f>
        <v>Metropolitana</v>
      </c>
      <c r="S11031" t="str">
        <f t="shared" si="1141"/>
        <v>San Joaquin43948919</v>
      </c>
    </row>
    <row r="11032" spans="11:19" x14ac:dyDescent="0.3">
      <c r="K11032">
        <f t="shared" si="1137"/>
        <v>0</v>
      </c>
      <c r="L11032" t="str">
        <f t="shared" si="1138"/>
        <v>San Joaquin43948</v>
      </c>
      <c r="M11032" s="9">
        <f t="shared" si="1136"/>
        <v>920</v>
      </c>
      <c r="N11032" t="str">
        <f t="shared" si="1139"/>
        <v>San Joaquin</v>
      </c>
      <c r="O11032" s="1">
        <f t="shared" si="1140"/>
        <v>43948</v>
      </c>
      <c r="P11032">
        <f>+VLOOKUP($N11032,[1]Hoja3!$A$4:$E$349,2,0)</f>
        <v>13</v>
      </c>
      <c r="Q11032">
        <f>+VLOOKUP($N11032,[1]Hoja3!$A$4:$E$349,3,0)</f>
        <v>13129</v>
      </c>
      <c r="R11032" t="str">
        <f>+VLOOKUP($N11032,[1]Hoja3!$A$4:$E$349,4,0)</f>
        <v>Metropolitana</v>
      </c>
      <c r="S11032" t="str">
        <f t="shared" si="1141"/>
        <v>San Joaquin43948920</v>
      </c>
    </row>
    <row r="11033" spans="11:19" x14ac:dyDescent="0.3">
      <c r="K11033">
        <f t="shared" si="1137"/>
        <v>0</v>
      </c>
      <c r="L11033" t="str">
        <f t="shared" si="1138"/>
        <v>San Joaquin43948</v>
      </c>
      <c r="M11033" s="9">
        <f t="shared" si="1136"/>
        <v>921</v>
      </c>
      <c r="N11033" t="str">
        <f t="shared" si="1139"/>
        <v>San Joaquin</v>
      </c>
      <c r="O11033" s="1">
        <f t="shared" si="1140"/>
        <v>43948</v>
      </c>
      <c r="P11033">
        <f>+VLOOKUP($N11033,[1]Hoja3!$A$4:$E$349,2,0)</f>
        <v>13</v>
      </c>
      <c r="Q11033">
        <f>+VLOOKUP($N11033,[1]Hoja3!$A$4:$E$349,3,0)</f>
        <v>13129</v>
      </c>
      <c r="R11033" t="str">
        <f>+VLOOKUP($N11033,[1]Hoja3!$A$4:$E$349,4,0)</f>
        <v>Metropolitana</v>
      </c>
      <c r="S11033" t="str">
        <f t="shared" si="1141"/>
        <v>San Joaquin43948921</v>
      </c>
    </row>
    <row r="11034" spans="11:19" x14ac:dyDescent="0.3">
      <c r="K11034">
        <f t="shared" si="1137"/>
        <v>0</v>
      </c>
      <c r="L11034" t="str">
        <f t="shared" si="1138"/>
        <v>San Joaquin43948</v>
      </c>
      <c r="M11034" s="9">
        <f t="shared" si="1136"/>
        <v>922</v>
      </c>
      <c r="N11034" t="str">
        <f t="shared" si="1139"/>
        <v>San Joaquin</v>
      </c>
      <c r="O11034" s="1">
        <f t="shared" si="1140"/>
        <v>43948</v>
      </c>
      <c r="P11034">
        <f>+VLOOKUP($N11034,[1]Hoja3!$A$4:$E$349,2,0)</f>
        <v>13</v>
      </c>
      <c r="Q11034">
        <f>+VLOOKUP($N11034,[1]Hoja3!$A$4:$E$349,3,0)</f>
        <v>13129</v>
      </c>
      <c r="R11034" t="str">
        <f>+VLOOKUP($N11034,[1]Hoja3!$A$4:$E$349,4,0)</f>
        <v>Metropolitana</v>
      </c>
      <c r="S11034" t="str">
        <f t="shared" si="1141"/>
        <v>San Joaquin43948922</v>
      </c>
    </row>
    <row r="11035" spans="11:19" x14ac:dyDescent="0.3">
      <c r="K11035">
        <f t="shared" si="1137"/>
        <v>0</v>
      </c>
      <c r="L11035" t="str">
        <f t="shared" si="1138"/>
        <v>San Joaquin43948</v>
      </c>
      <c r="M11035" s="9">
        <f t="shared" si="1136"/>
        <v>923</v>
      </c>
      <c r="N11035" t="str">
        <f t="shared" si="1139"/>
        <v>San Joaquin</v>
      </c>
      <c r="O11035" s="1">
        <f t="shared" si="1140"/>
        <v>43948</v>
      </c>
      <c r="P11035">
        <f>+VLOOKUP($N11035,[1]Hoja3!$A$4:$E$349,2,0)</f>
        <v>13</v>
      </c>
      <c r="Q11035">
        <f>+VLOOKUP($N11035,[1]Hoja3!$A$4:$E$349,3,0)</f>
        <v>13129</v>
      </c>
      <c r="R11035" t="str">
        <f>+VLOOKUP($N11035,[1]Hoja3!$A$4:$E$349,4,0)</f>
        <v>Metropolitana</v>
      </c>
      <c r="S11035" t="str">
        <f t="shared" si="1141"/>
        <v>San Joaquin43948923</v>
      </c>
    </row>
    <row r="11036" spans="11:19" x14ac:dyDescent="0.3">
      <c r="K11036">
        <f t="shared" si="1137"/>
        <v>0</v>
      </c>
      <c r="L11036" t="str">
        <f t="shared" si="1138"/>
        <v>San Joaquin43948</v>
      </c>
      <c r="M11036" s="9">
        <f t="shared" si="1136"/>
        <v>924</v>
      </c>
      <c r="N11036" t="str">
        <f t="shared" si="1139"/>
        <v>San Joaquin</v>
      </c>
      <c r="O11036" s="1">
        <f t="shared" si="1140"/>
        <v>43948</v>
      </c>
      <c r="P11036">
        <f>+VLOOKUP($N11036,[1]Hoja3!$A$4:$E$349,2,0)</f>
        <v>13</v>
      </c>
      <c r="Q11036">
        <f>+VLOOKUP($N11036,[1]Hoja3!$A$4:$E$349,3,0)</f>
        <v>13129</v>
      </c>
      <c r="R11036" t="str">
        <f>+VLOOKUP($N11036,[1]Hoja3!$A$4:$E$349,4,0)</f>
        <v>Metropolitana</v>
      </c>
      <c r="S11036" t="str">
        <f t="shared" si="1141"/>
        <v>San Joaquin43948924</v>
      </c>
    </row>
    <row r="11037" spans="11:19" x14ac:dyDescent="0.3">
      <c r="K11037">
        <f t="shared" si="1137"/>
        <v>0</v>
      </c>
      <c r="L11037" t="str">
        <f t="shared" si="1138"/>
        <v>San Joaquin43948</v>
      </c>
      <c r="M11037" s="9">
        <f t="shared" si="1136"/>
        <v>925</v>
      </c>
      <c r="N11037" t="str">
        <f t="shared" si="1139"/>
        <v>San Joaquin</v>
      </c>
      <c r="O11037" s="1">
        <f t="shared" si="1140"/>
        <v>43948</v>
      </c>
      <c r="P11037">
        <f>+VLOOKUP($N11037,[1]Hoja3!$A$4:$E$349,2,0)</f>
        <v>13</v>
      </c>
      <c r="Q11037">
        <f>+VLOOKUP($N11037,[1]Hoja3!$A$4:$E$349,3,0)</f>
        <v>13129</v>
      </c>
      <c r="R11037" t="str">
        <f>+VLOOKUP($N11037,[1]Hoja3!$A$4:$E$349,4,0)</f>
        <v>Metropolitana</v>
      </c>
      <c r="S11037" t="str">
        <f t="shared" si="1141"/>
        <v>San Joaquin43948925</v>
      </c>
    </row>
    <row r="11038" spans="11:19" x14ac:dyDescent="0.3">
      <c r="K11038">
        <f t="shared" si="1137"/>
        <v>0</v>
      </c>
      <c r="L11038" t="str">
        <f t="shared" si="1138"/>
        <v>San Joaquin43948</v>
      </c>
      <c r="M11038" s="9">
        <f t="shared" ref="M11038:M11101" si="1142">+M11037+1</f>
        <v>926</v>
      </c>
      <c r="N11038" t="str">
        <f t="shared" si="1139"/>
        <v>San Joaquin</v>
      </c>
      <c r="O11038" s="1">
        <f t="shared" si="1140"/>
        <v>43948</v>
      </c>
      <c r="P11038">
        <f>+VLOOKUP($N11038,[1]Hoja3!$A$4:$E$349,2,0)</f>
        <v>13</v>
      </c>
      <c r="Q11038">
        <f>+VLOOKUP($N11038,[1]Hoja3!$A$4:$E$349,3,0)</f>
        <v>13129</v>
      </c>
      <c r="R11038" t="str">
        <f>+VLOOKUP($N11038,[1]Hoja3!$A$4:$E$349,4,0)</f>
        <v>Metropolitana</v>
      </c>
      <c r="S11038" t="str">
        <f t="shared" si="1141"/>
        <v>San Joaquin43948926</v>
      </c>
    </row>
    <row r="11039" spans="11:19" x14ac:dyDescent="0.3">
      <c r="K11039">
        <f t="shared" si="1137"/>
        <v>0</v>
      </c>
      <c r="L11039" t="str">
        <f t="shared" si="1138"/>
        <v>San Joaquin43948</v>
      </c>
      <c r="M11039" s="9">
        <f t="shared" si="1142"/>
        <v>927</v>
      </c>
      <c r="N11039" t="str">
        <f t="shared" si="1139"/>
        <v>San Joaquin</v>
      </c>
      <c r="O11039" s="1">
        <f t="shared" si="1140"/>
        <v>43948</v>
      </c>
      <c r="P11039">
        <f>+VLOOKUP($N11039,[1]Hoja3!$A$4:$E$349,2,0)</f>
        <v>13</v>
      </c>
      <c r="Q11039">
        <f>+VLOOKUP($N11039,[1]Hoja3!$A$4:$E$349,3,0)</f>
        <v>13129</v>
      </c>
      <c r="R11039" t="str">
        <f>+VLOOKUP($N11039,[1]Hoja3!$A$4:$E$349,4,0)</f>
        <v>Metropolitana</v>
      </c>
      <c r="S11039" t="str">
        <f t="shared" si="1141"/>
        <v>San Joaquin43948927</v>
      </c>
    </row>
    <row r="11040" spans="11:19" x14ac:dyDescent="0.3">
      <c r="K11040">
        <f t="shared" si="1137"/>
        <v>0</v>
      </c>
      <c r="L11040" t="str">
        <f t="shared" si="1138"/>
        <v>San Joaquin43948</v>
      </c>
      <c r="M11040" s="9">
        <f t="shared" si="1142"/>
        <v>928</v>
      </c>
      <c r="N11040" t="str">
        <f t="shared" si="1139"/>
        <v>San Joaquin</v>
      </c>
      <c r="O11040" s="1">
        <f t="shared" si="1140"/>
        <v>43948</v>
      </c>
      <c r="P11040">
        <f>+VLOOKUP($N11040,[1]Hoja3!$A$4:$E$349,2,0)</f>
        <v>13</v>
      </c>
      <c r="Q11040">
        <f>+VLOOKUP($N11040,[1]Hoja3!$A$4:$E$349,3,0)</f>
        <v>13129</v>
      </c>
      <c r="R11040" t="str">
        <f>+VLOOKUP($N11040,[1]Hoja3!$A$4:$E$349,4,0)</f>
        <v>Metropolitana</v>
      </c>
      <c r="S11040" t="str">
        <f t="shared" si="1141"/>
        <v>San Joaquin43948928</v>
      </c>
    </row>
    <row r="11041" spans="11:19" x14ac:dyDescent="0.3">
      <c r="K11041">
        <f t="shared" si="1137"/>
        <v>0</v>
      </c>
      <c r="L11041" t="str">
        <f t="shared" si="1138"/>
        <v>San Joaquin43948</v>
      </c>
      <c r="M11041" s="9">
        <f t="shared" si="1142"/>
        <v>929</v>
      </c>
      <c r="N11041" t="str">
        <f t="shared" si="1139"/>
        <v>San Joaquin</v>
      </c>
      <c r="O11041" s="1">
        <f t="shared" si="1140"/>
        <v>43948</v>
      </c>
      <c r="P11041">
        <f>+VLOOKUP($N11041,[1]Hoja3!$A$4:$E$349,2,0)</f>
        <v>13</v>
      </c>
      <c r="Q11041">
        <f>+VLOOKUP($N11041,[1]Hoja3!$A$4:$E$349,3,0)</f>
        <v>13129</v>
      </c>
      <c r="R11041" t="str">
        <f>+VLOOKUP($N11041,[1]Hoja3!$A$4:$E$349,4,0)</f>
        <v>Metropolitana</v>
      </c>
      <c r="S11041" t="str">
        <f t="shared" si="1141"/>
        <v>San Joaquin43948929</v>
      </c>
    </row>
    <row r="11042" spans="11:19" x14ac:dyDescent="0.3">
      <c r="K11042">
        <f t="shared" si="1137"/>
        <v>0</v>
      </c>
      <c r="L11042" t="str">
        <f t="shared" si="1138"/>
        <v>San Joaquin43948</v>
      </c>
      <c r="M11042" s="9">
        <f t="shared" si="1142"/>
        <v>930</v>
      </c>
      <c r="N11042" t="str">
        <f t="shared" si="1139"/>
        <v>San Joaquin</v>
      </c>
      <c r="O11042" s="1">
        <f t="shared" si="1140"/>
        <v>43948</v>
      </c>
      <c r="P11042">
        <f>+VLOOKUP($N11042,[1]Hoja3!$A$4:$E$349,2,0)</f>
        <v>13</v>
      </c>
      <c r="Q11042">
        <f>+VLOOKUP($N11042,[1]Hoja3!$A$4:$E$349,3,0)</f>
        <v>13129</v>
      </c>
      <c r="R11042" t="str">
        <f>+VLOOKUP($N11042,[1]Hoja3!$A$4:$E$349,4,0)</f>
        <v>Metropolitana</v>
      </c>
      <c r="S11042" t="str">
        <f t="shared" si="1141"/>
        <v>San Joaquin43948930</v>
      </c>
    </row>
    <row r="11043" spans="11:19" x14ac:dyDescent="0.3">
      <c r="K11043">
        <f t="shared" si="1137"/>
        <v>0</v>
      </c>
      <c r="L11043" t="str">
        <f t="shared" si="1138"/>
        <v>San Joaquin43948</v>
      </c>
      <c r="M11043" s="9">
        <f t="shared" si="1142"/>
        <v>931</v>
      </c>
      <c r="N11043" t="str">
        <f t="shared" si="1139"/>
        <v>San Joaquin</v>
      </c>
      <c r="O11043" s="1">
        <f t="shared" si="1140"/>
        <v>43948</v>
      </c>
      <c r="P11043">
        <f>+VLOOKUP($N11043,[1]Hoja3!$A$4:$E$349,2,0)</f>
        <v>13</v>
      </c>
      <c r="Q11043">
        <f>+VLOOKUP($N11043,[1]Hoja3!$A$4:$E$349,3,0)</f>
        <v>13129</v>
      </c>
      <c r="R11043" t="str">
        <f>+VLOOKUP($N11043,[1]Hoja3!$A$4:$E$349,4,0)</f>
        <v>Metropolitana</v>
      </c>
      <c r="S11043" t="str">
        <f t="shared" si="1141"/>
        <v>San Joaquin43948931</v>
      </c>
    </row>
    <row r="11044" spans="11:19" x14ac:dyDescent="0.3">
      <c r="K11044">
        <f t="shared" si="1137"/>
        <v>0</v>
      </c>
      <c r="L11044" t="str">
        <f t="shared" si="1138"/>
        <v>San Joaquin43948</v>
      </c>
      <c r="M11044" s="9">
        <f t="shared" si="1142"/>
        <v>932</v>
      </c>
      <c r="N11044" t="str">
        <f t="shared" si="1139"/>
        <v>San Joaquin</v>
      </c>
      <c r="O11044" s="1">
        <f t="shared" si="1140"/>
        <v>43948</v>
      </c>
      <c r="P11044">
        <f>+VLOOKUP($N11044,[1]Hoja3!$A$4:$E$349,2,0)</f>
        <v>13</v>
      </c>
      <c r="Q11044">
        <f>+VLOOKUP($N11044,[1]Hoja3!$A$4:$E$349,3,0)</f>
        <v>13129</v>
      </c>
      <c r="R11044" t="str">
        <f>+VLOOKUP($N11044,[1]Hoja3!$A$4:$E$349,4,0)</f>
        <v>Metropolitana</v>
      </c>
      <c r="S11044" t="str">
        <f t="shared" si="1141"/>
        <v>San Joaquin43948932</v>
      </c>
    </row>
    <row r="11045" spans="11:19" x14ac:dyDescent="0.3">
      <c r="K11045">
        <f t="shared" si="1137"/>
        <v>0</v>
      </c>
      <c r="L11045" t="str">
        <f t="shared" si="1138"/>
        <v>San Joaquin43948</v>
      </c>
      <c r="M11045" s="9">
        <f t="shared" si="1142"/>
        <v>933</v>
      </c>
      <c r="N11045" t="str">
        <f t="shared" si="1139"/>
        <v>San Joaquin</v>
      </c>
      <c r="O11045" s="1">
        <f t="shared" si="1140"/>
        <v>43948</v>
      </c>
      <c r="P11045">
        <f>+VLOOKUP($N11045,[1]Hoja3!$A$4:$E$349,2,0)</f>
        <v>13</v>
      </c>
      <c r="Q11045">
        <f>+VLOOKUP($N11045,[1]Hoja3!$A$4:$E$349,3,0)</f>
        <v>13129</v>
      </c>
      <c r="R11045" t="str">
        <f>+VLOOKUP($N11045,[1]Hoja3!$A$4:$E$349,4,0)</f>
        <v>Metropolitana</v>
      </c>
      <c r="S11045" t="str">
        <f t="shared" si="1141"/>
        <v>San Joaquin43948933</v>
      </c>
    </row>
    <row r="11046" spans="11:19" x14ac:dyDescent="0.3">
      <c r="K11046">
        <f t="shared" si="1137"/>
        <v>0</v>
      </c>
      <c r="L11046" t="str">
        <f t="shared" si="1138"/>
        <v>San Joaquin43948</v>
      </c>
      <c r="M11046" s="9">
        <f t="shared" si="1142"/>
        <v>934</v>
      </c>
      <c r="N11046" t="str">
        <f t="shared" si="1139"/>
        <v>San Joaquin</v>
      </c>
      <c r="O11046" s="1">
        <f t="shared" si="1140"/>
        <v>43948</v>
      </c>
      <c r="P11046">
        <f>+VLOOKUP($N11046,[1]Hoja3!$A$4:$E$349,2,0)</f>
        <v>13</v>
      </c>
      <c r="Q11046">
        <f>+VLOOKUP($N11046,[1]Hoja3!$A$4:$E$349,3,0)</f>
        <v>13129</v>
      </c>
      <c r="R11046" t="str">
        <f>+VLOOKUP($N11046,[1]Hoja3!$A$4:$E$349,4,0)</f>
        <v>Metropolitana</v>
      </c>
      <c r="S11046" t="str">
        <f t="shared" si="1141"/>
        <v>San Joaquin43948934</v>
      </c>
    </row>
    <row r="11047" spans="11:19" x14ac:dyDescent="0.3">
      <c r="K11047">
        <f t="shared" si="1137"/>
        <v>0</v>
      </c>
      <c r="L11047" t="str">
        <f t="shared" si="1138"/>
        <v>San Joaquin43948</v>
      </c>
      <c r="M11047" s="9">
        <f t="shared" si="1142"/>
        <v>935</v>
      </c>
      <c r="N11047" t="str">
        <f t="shared" si="1139"/>
        <v>San Joaquin</v>
      </c>
      <c r="O11047" s="1">
        <f t="shared" si="1140"/>
        <v>43948</v>
      </c>
      <c r="P11047">
        <f>+VLOOKUP($N11047,[1]Hoja3!$A$4:$E$349,2,0)</f>
        <v>13</v>
      </c>
      <c r="Q11047">
        <f>+VLOOKUP($N11047,[1]Hoja3!$A$4:$E$349,3,0)</f>
        <v>13129</v>
      </c>
      <c r="R11047" t="str">
        <f>+VLOOKUP($N11047,[1]Hoja3!$A$4:$E$349,4,0)</f>
        <v>Metropolitana</v>
      </c>
      <c r="S11047" t="str">
        <f t="shared" si="1141"/>
        <v>San Joaquin43948935</v>
      </c>
    </row>
    <row r="11048" spans="11:19" x14ac:dyDescent="0.3">
      <c r="K11048">
        <f t="shared" si="1137"/>
        <v>0</v>
      </c>
      <c r="L11048" t="str">
        <f t="shared" si="1138"/>
        <v>San Joaquin43948</v>
      </c>
      <c r="M11048" s="9">
        <f t="shared" si="1142"/>
        <v>936</v>
      </c>
      <c r="N11048" t="str">
        <f t="shared" si="1139"/>
        <v>San Joaquin</v>
      </c>
      <c r="O11048" s="1">
        <f t="shared" si="1140"/>
        <v>43948</v>
      </c>
      <c r="P11048">
        <f>+VLOOKUP($N11048,[1]Hoja3!$A$4:$E$349,2,0)</f>
        <v>13</v>
      </c>
      <c r="Q11048">
        <f>+VLOOKUP($N11048,[1]Hoja3!$A$4:$E$349,3,0)</f>
        <v>13129</v>
      </c>
      <c r="R11048" t="str">
        <f>+VLOOKUP($N11048,[1]Hoja3!$A$4:$E$349,4,0)</f>
        <v>Metropolitana</v>
      </c>
      <c r="S11048" t="str">
        <f t="shared" si="1141"/>
        <v>San Joaquin43948936</v>
      </c>
    </row>
    <row r="11049" spans="11:19" x14ac:dyDescent="0.3">
      <c r="K11049">
        <f t="shared" si="1137"/>
        <v>0</v>
      </c>
      <c r="L11049" t="str">
        <f t="shared" si="1138"/>
        <v>San Joaquin43948</v>
      </c>
      <c r="M11049" s="9">
        <f t="shared" si="1142"/>
        <v>937</v>
      </c>
      <c r="N11049" t="str">
        <f t="shared" si="1139"/>
        <v>San Joaquin</v>
      </c>
      <c r="O11049" s="1">
        <f t="shared" si="1140"/>
        <v>43948</v>
      </c>
      <c r="P11049">
        <f>+VLOOKUP($N11049,[1]Hoja3!$A$4:$E$349,2,0)</f>
        <v>13</v>
      </c>
      <c r="Q11049">
        <f>+VLOOKUP($N11049,[1]Hoja3!$A$4:$E$349,3,0)</f>
        <v>13129</v>
      </c>
      <c r="R11049" t="str">
        <f>+VLOOKUP($N11049,[1]Hoja3!$A$4:$E$349,4,0)</f>
        <v>Metropolitana</v>
      </c>
      <c r="S11049" t="str">
        <f t="shared" si="1141"/>
        <v>San Joaquin43948937</v>
      </c>
    </row>
    <row r="11050" spans="11:19" x14ac:dyDescent="0.3">
      <c r="K11050">
        <f t="shared" si="1137"/>
        <v>0</v>
      </c>
      <c r="L11050" t="str">
        <f t="shared" si="1138"/>
        <v>San Joaquin43948</v>
      </c>
      <c r="M11050" s="9">
        <f t="shared" si="1142"/>
        <v>938</v>
      </c>
      <c r="N11050" t="str">
        <f t="shared" si="1139"/>
        <v>San Joaquin</v>
      </c>
      <c r="O11050" s="1">
        <f t="shared" si="1140"/>
        <v>43948</v>
      </c>
      <c r="P11050">
        <f>+VLOOKUP($N11050,[1]Hoja3!$A$4:$E$349,2,0)</f>
        <v>13</v>
      </c>
      <c r="Q11050">
        <f>+VLOOKUP($N11050,[1]Hoja3!$A$4:$E$349,3,0)</f>
        <v>13129</v>
      </c>
      <c r="R11050" t="str">
        <f>+VLOOKUP($N11050,[1]Hoja3!$A$4:$E$349,4,0)</f>
        <v>Metropolitana</v>
      </c>
      <c r="S11050" t="str">
        <f t="shared" si="1141"/>
        <v>San Joaquin43948938</v>
      </c>
    </row>
    <row r="11051" spans="11:19" x14ac:dyDescent="0.3">
      <c r="K11051">
        <f t="shared" si="1137"/>
        <v>0</v>
      </c>
      <c r="L11051" t="str">
        <f t="shared" si="1138"/>
        <v>San Joaquin43948</v>
      </c>
      <c r="M11051" s="9">
        <f t="shared" si="1142"/>
        <v>939</v>
      </c>
      <c r="N11051" t="str">
        <f t="shared" si="1139"/>
        <v>San Joaquin</v>
      </c>
      <c r="O11051" s="1">
        <f t="shared" si="1140"/>
        <v>43948</v>
      </c>
      <c r="P11051">
        <f>+VLOOKUP($N11051,[1]Hoja3!$A$4:$E$349,2,0)</f>
        <v>13</v>
      </c>
      <c r="Q11051">
        <f>+VLOOKUP($N11051,[1]Hoja3!$A$4:$E$349,3,0)</f>
        <v>13129</v>
      </c>
      <c r="R11051" t="str">
        <f>+VLOOKUP($N11051,[1]Hoja3!$A$4:$E$349,4,0)</f>
        <v>Metropolitana</v>
      </c>
      <c r="S11051" t="str">
        <f t="shared" si="1141"/>
        <v>San Joaquin43948939</v>
      </c>
    </row>
    <row r="11052" spans="11:19" x14ac:dyDescent="0.3">
      <c r="K11052">
        <f t="shared" si="1137"/>
        <v>0</v>
      </c>
      <c r="L11052" t="str">
        <f t="shared" si="1138"/>
        <v>San Joaquin43948</v>
      </c>
      <c r="M11052" s="9">
        <f t="shared" si="1142"/>
        <v>940</v>
      </c>
      <c r="N11052" t="str">
        <f t="shared" si="1139"/>
        <v>San Joaquin</v>
      </c>
      <c r="O11052" s="1">
        <f t="shared" si="1140"/>
        <v>43948</v>
      </c>
      <c r="P11052">
        <f>+VLOOKUP($N11052,[1]Hoja3!$A$4:$E$349,2,0)</f>
        <v>13</v>
      </c>
      <c r="Q11052">
        <f>+VLOOKUP($N11052,[1]Hoja3!$A$4:$E$349,3,0)</f>
        <v>13129</v>
      </c>
      <c r="R11052" t="str">
        <f>+VLOOKUP($N11052,[1]Hoja3!$A$4:$E$349,4,0)</f>
        <v>Metropolitana</v>
      </c>
      <c r="S11052" t="str">
        <f t="shared" si="1141"/>
        <v>San Joaquin43948940</v>
      </c>
    </row>
    <row r="11053" spans="11:19" x14ac:dyDescent="0.3">
      <c r="K11053">
        <f t="shared" si="1137"/>
        <v>0</v>
      </c>
      <c r="L11053" t="str">
        <f t="shared" si="1138"/>
        <v>San Joaquin43948</v>
      </c>
      <c r="M11053" s="9">
        <f t="shared" si="1142"/>
        <v>941</v>
      </c>
      <c r="N11053" t="str">
        <f t="shared" si="1139"/>
        <v>San Joaquin</v>
      </c>
      <c r="O11053" s="1">
        <f t="shared" si="1140"/>
        <v>43948</v>
      </c>
      <c r="P11053">
        <f>+VLOOKUP($N11053,[1]Hoja3!$A$4:$E$349,2,0)</f>
        <v>13</v>
      </c>
      <c r="Q11053">
        <f>+VLOOKUP($N11053,[1]Hoja3!$A$4:$E$349,3,0)</f>
        <v>13129</v>
      </c>
      <c r="R11053" t="str">
        <f>+VLOOKUP($N11053,[1]Hoja3!$A$4:$E$349,4,0)</f>
        <v>Metropolitana</v>
      </c>
      <c r="S11053" t="str">
        <f t="shared" si="1141"/>
        <v>San Joaquin43948941</v>
      </c>
    </row>
    <row r="11054" spans="11:19" x14ac:dyDescent="0.3">
      <c r="K11054">
        <f t="shared" si="1137"/>
        <v>0</v>
      </c>
      <c r="L11054" t="str">
        <f t="shared" si="1138"/>
        <v>San Joaquin43948</v>
      </c>
      <c r="M11054" s="9">
        <f t="shared" si="1142"/>
        <v>942</v>
      </c>
      <c r="N11054" t="str">
        <f t="shared" si="1139"/>
        <v>San Joaquin</v>
      </c>
      <c r="O11054" s="1">
        <f t="shared" si="1140"/>
        <v>43948</v>
      </c>
      <c r="P11054">
        <f>+VLOOKUP($N11054,[1]Hoja3!$A$4:$E$349,2,0)</f>
        <v>13</v>
      </c>
      <c r="Q11054">
        <f>+VLOOKUP($N11054,[1]Hoja3!$A$4:$E$349,3,0)</f>
        <v>13129</v>
      </c>
      <c r="R11054" t="str">
        <f>+VLOOKUP($N11054,[1]Hoja3!$A$4:$E$349,4,0)</f>
        <v>Metropolitana</v>
      </c>
      <c r="S11054" t="str">
        <f t="shared" si="1141"/>
        <v>San Joaquin43948942</v>
      </c>
    </row>
    <row r="11055" spans="11:19" x14ac:dyDescent="0.3">
      <c r="K11055">
        <f t="shared" si="1137"/>
        <v>0</v>
      </c>
      <c r="L11055" t="str">
        <f t="shared" si="1138"/>
        <v>San Joaquin43948</v>
      </c>
      <c r="M11055" s="9">
        <f t="shared" si="1142"/>
        <v>943</v>
      </c>
      <c r="N11055" t="str">
        <f t="shared" si="1139"/>
        <v>San Joaquin</v>
      </c>
      <c r="O11055" s="1">
        <f t="shared" si="1140"/>
        <v>43948</v>
      </c>
      <c r="P11055">
        <f>+VLOOKUP($N11055,[1]Hoja3!$A$4:$E$349,2,0)</f>
        <v>13</v>
      </c>
      <c r="Q11055">
        <f>+VLOOKUP($N11055,[1]Hoja3!$A$4:$E$349,3,0)</f>
        <v>13129</v>
      </c>
      <c r="R11055" t="str">
        <f>+VLOOKUP($N11055,[1]Hoja3!$A$4:$E$349,4,0)</f>
        <v>Metropolitana</v>
      </c>
      <c r="S11055" t="str">
        <f t="shared" si="1141"/>
        <v>San Joaquin43948943</v>
      </c>
    </row>
    <row r="11056" spans="11:19" x14ac:dyDescent="0.3">
      <c r="K11056">
        <f t="shared" si="1137"/>
        <v>0</v>
      </c>
      <c r="L11056" t="str">
        <f t="shared" si="1138"/>
        <v>San Joaquin43948</v>
      </c>
      <c r="M11056" s="9">
        <f t="shared" si="1142"/>
        <v>944</v>
      </c>
      <c r="N11056" t="str">
        <f t="shared" si="1139"/>
        <v>San Joaquin</v>
      </c>
      <c r="O11056" s="1">
        <f t="shared" si="1140"/>
        <v>43948</v>
      </c>
      <c r="P11056">
        <f>+VLOOKUP($N11056,[1]Hoja3!$A$4:$E$349,2,0)</f>
        <v>13</v>
      </c>
      <c r="Q11056">
        <f>+VLOOKUP($N11056,[1]Hoja3!$A$4:$E$349,3,0)</f>
        <v>13129</v>
      </c>
      <c r="R11056" t="str">
        <f>+VLOOKUP($N11056,[1]Hoja3!$A$4:$E$349,4,0)</f>
        <v>Metropolitana</v>
      </c>
      <c r="S11056" t="str">
        <f t="shared" si="1141"/>
        <v>San Joaquin43948944</v>
      </c>
    </row>
    <row r="11057" spans="11:19" x14ac:dyDescent="0.3">
      <c r="K11057">
        <f t="shared" si="1137"/>
        <v>0</v>
      </c>
      <c r="L11057" t="str">
        <f t="shared" si="1138"/>
        <v>San Joaquin43948</v>
      </c>
      <c r="M11057" s="9">
        <f t="shared" si="1142"/>
        <v>945</v>
      </c>
      <c r="N11057" t="str">
        <f t="shared" si="1139"/>
        <v>San Joaquin</v>
      </c>
      <c r="O11057" s="1">
        <f t="shared" si="1140"/>
        <v>43948</v>
      </c>
      <c r="P11057">
        <f>+VLOOKUP($N11057,[1]Hoja3!$A$4:$E$349,2,0)</f>
        <v>13</v>
      </c>
      <c r="Q11057">
        <f>+VLOOKUP($N11057,[1]Hoja3!$A$4:$E$349,3,0)</f>
        <v>13129</v>
      </c>
      <c r="R11057" t="str">
        <f>+VLOOKUP($N11057,[1]Hoja3!$A$4:$E$349,4,0)</f>
        <v>Metropolitana</v>
      </c>
      <c r="S11057" t="str">
        <f t="shared" si="1141"/>
        <v>San Joaquin43948945</v>
      </c>
    </row>
    <row r="11058" spans="11:19" x14ac:dyDescent="0.3">
      <c r="K11058">
        <f t="shared" si="1137"/>
        <v>0</v>
      </c>
      <c r="L11058" t="str">
        <f t="shared" si="1138"/>
        <v>San Joaquin43948</v>
      </c>
      <c r="M11058" s="9">
        <f t="shared" si="1142"/>
        <v>946</v>
      </c>
      <c r="N11058" t="str">
        <f t="shared" si="1139"/>
        <v>San Joaquin</v>
      </c>
      <c r="O11058" s="1">
        <f t="shared" si="1140"/>
        <v>43948</v>
      </c>
      <c r="P11058">
        <f>+VLOOKUP($N11058,[1]Hoja3!$A$4:$E$349,2,0)</f>
        <v>13</v>
      </c>
      <c r="Q11058">
        <f>+VLOOKUP($N11058,[1]Hoja3!$A$4:$E$349,3,0)</f>
        <v>13129</v>
      </c>
      <c r="R11058" t="str">
        <f>+VLOOKUP($N11058,[1]Hoja3!$A$4:$E$349,4,0)</f>
        <v>Metropolitana</v>
      </c>
      <c r="S11058" t="str">
        <f t="shared" si="1141"/>
        <v>San Joaquin43948946</v>
      </c>
    </row>
    <row r="11059" spans="11:19" x14ac:dyDescent="0.3">
      <c r="K11059">
        <f t="shared" si="1137"/>
        <v>0</v>
      </c>
      <c r="L11059" t="str">
        <f t="shared" si="1138"/>
        <v>San Joaquin43948</v>
      </c>
      <c r="M11059" s="9">
        <f t="shared" si="1142"/>
        <v>947</v>
      </c>
      <c r="N11059" t="str">
        <f t="shared" si="1139"/>
        <v>San Joaquin</v>
      </c>
      <c r="O11059" s="1">
        <f t="shared" si="1140"/>
        <v>43948</v>
      </c>
      <c r="P11059">
        <f>+VLOOKUP($N11059,[1]Hoja3!$A$4:$E$349,2,0)</f>
        <v>13</v>
      </c>
      <c r="Q11059">
        <f>+VLOOKUP($N11059,[1]Hoja3!$A$4:$E$349,3,0)</f>
        <v>13129</v>
      </c>
      <c r="R11059" t="str">
        <f>+VLOOKUP($N11059,[1]Hoja3!$A$4:$E$349,4,0)</f>
        <v>Metropolitana</v>
      </c>
      <c r="S11059" t="str">
        <f t="shared" si="1141"/>
        <v>San Joaquin43948947</v>
      </c>
    </row>
    <row r="11060" spans="11:19" x14ac:dyDescent="0.3">
      <c r="K11060">
        <f t="shared" si="1137"/>
        <v>0</v>
      </c>
      <c r="L11060" t="str">
        <f t="shared" si="1138"/>
        <v>San Joaquin43948</v>
      </c>
      <c r="M11060" s="9">
        <f t="shared" si="1142"/>
        <v>948</v>
      </c>
      <c r="N11060" t="str">
        <f t="shared" si="1139"/>
        <v>San Joaquin</v>
      </c>
      <c r="O11060" s="1">
        <f t="shared" si="1140"/>
        <v>43948</v>
      </c>
      <c r="P11060">
        <f>+VLOOKUP($N11060,[1]Hoja3!$A$4:$E$349,2,0)</f>
        <v>13</v>
      </c>
      <c r="Q11060">
        <f>+VLOOKUP($N11060,[1]Hoja3!$A$4:$E$349,3,0)</f>
        <v>13129</v>
      </c>
      <c r="R11060" t="str">
        <f>+VLOOKUP($N11060,[1]Hoja3!$A$4:$E$349,4,0)</f>
        <v>Metropolitana</v>
      </c>
      <c r="S11060" t="str">
        <f t="shared" si="1141"/>
        <v>San Joaquin43948948</v>
      </c>
    </row>
    <row r="11061" spans="11:19" x14ac:dyDescent="0.3">
      <c r="K11061">
        <f t="shared" si="1137"/>
        <v>0</v>
      </c>
      <c r="L11061" t="str">
        <f t="shared" si="1138"/>
        <v>San Joaquin43948</v>
      </c>
      <c r="M11061" s="9">
        <f t="shared" si="1142"/>
        <v>949</v>
      </c>
      <c r="N11061" t="str">
        <f t="shared" si="1139"/>
        <v>San Joaquin</v>
      </c>
      <c r="O11061" s="1">
        <f t="shared" si="1140"/>
        <v>43948</v>
      </c>
      <c r="P11061">
        <f>+VLOOKUP($N11061,[1]Hoja3!$A$4:$E$349,2,0)</f>
        <v>13</v>
      </c>
      <c r="Q11061">
        <f>+VLOOKUP($N11061,[1]Hoja3!$A$4:$E$349,3,0)</f>
        <v>13129</v>
      </c>
      <c r="R11061" t="str">
        <f>+VLOOKUP($N11061,[1]Hoja3!$A$4:$E$349,4,0)</f>
        <v>Metropolitana</v>
      </c>
      <c r="S11061" t="str">
        <f t="shared" si="1141"/>
        <v>San Joaquin43948949</v>
      </c>
    </row>
    <row r="11062" spans="11:19" x14ac:dyDescent="0.3">
      <c r="K11062">
        <f t="shared" si="1137"/>
        <v>0</v>
      </c>
      <c r="L11062" t="str">
        <f t="shared" si="1138"/>
        <v>San Joaquin43948</v>
      </c>
      <c r="M11062" s="9">
        <f t="shared" si="1142"/>
        <v>950</v>
      </c>
      <c r="N11062" t="str">
        <f t="shared" si="1139"/>
        <v>San Joaquin</v>
      </c>
      <c r="O11062" s="1">
        <f t="shared" si="1140"/>
        <v>43948</v>
      </c>
      <c r="P11062">
        <f>+VLOOKUP($N11062,[1]Hoja3!$A$4:$E$349,2,0)</f>
        <v>13</v>
      </c>
      <c r="Q11062">
        <f>+VLOOKUP($N11062,[1]Hoja3!$A$4:$E$349,3,0)</f>
        <v>13129</v>
      </c>
      <c r="R11062" t="str">
        <f>+VLOOKUP($N11062,[1]Hoja3!$A$4:$E$349,4,0)</f>
        <v>Metropolitana</v>
      </c>
      <c r="S11062" t="str">
        <f t="shared" si="1141"/>
        <v>San Joaquin43948950</v>
      </c>
    </row>
    <row r="11063" spans="11:19" x14ac:dyDescent="0.3">
      <c r="K11063">
        <f t="shared" si="1137"/>
        <v>0</v>
      </c>
      <c r="L11063" t="str">
        <f t="shared" si="1138"/>
        <v>San Joaquin43948</v>
      </c>
      <c r="M11063" s="9">
        <f t="shared" si="1142"/>
        <v>951</v>
      </c>
      <c r="N11063" t="str">
        <f t="shared" si="1139"/>
        <v>San Joaquin</v>
      </c>
      <c r="O11063" s="1">
        <f t="shared" si="1140"/>
        <v>43948</v>
      </c>
      <c r="P11063">
        <f>+VLOOKUP($N11063,[1]Hoja3!$A$4:$E$349,2,0)</f>
        <v>13</v>
      </c>
      <c r="Q11063">
        <f>+VLOOKUP($N11063,[1]Hoja3!$A$4:$E$349,3,0)</f>
        <v>13129</v>
      </c>
      <c r="R11063" t="str">
        <f>+VLOOKUP($N11063,[1]Hoja3!$A$4:$E$349,4,0)</f>
        <v>Metropolitana</v>
      </c>
      <c r="S11063" t="str">
        <f t="shared" si="1141"/>
        <v>San Joaquin43948951</v>
      </c>
    </row>
    <row r="11064" spans="11:19" x14ac:dyDescent="0.3">
      <c r="K11064">
        <f t="shared" si="1137"/>
        <v>0</v>
      </c>
      <c r="L11064" t="str">
        <f t="shared" si="1138"/>
        <v>San Joaquin43948</v>
      </c>
      <c r="M11064" s="9">
        <f t="shared" si="1142"/>
        <v>952</v>
      </c>
      <c r="N11064" t="str">
        <f t="shared" si="1139"/>
        <v>San Joaquin</v>
      </c>
      <c r="O11064" s="1">
        <f t="shared" si="1140"/>
        <v>43948</v>
      </c>
      <c r="P11064">
        <f>+VLOOKUP($N11064,[1]Hoja3!$A$4:$E$349,2,0)</f>
        <v>13</v>
      </c>
      <c r="Q11064">
        <f>+VLOOKUP($N11064,[1]Hoja3!$A$4:$E$349,3,0)</f>
        <v>13129</v>
      </c>
      <c r="R11064" t="str">
        <f>+VLOOKUP($N11064,[1]Hoja3!$A$4:$E$349,4,0)</f>
        <v>Metropolitana</v>
      </c>
      <c r="S11064" t="str">
        <f t="shared" si="1141"/>
        <v>San Joaquin43948952</v>
      </c>
    </row>
    <row r="11065" spans="11:19" x14ac:dyDescent="0.3">
      <c r="K11065">
        <f t="shared" si="1137"/>
        <v>0</v>
      </c>
      <c r="L11065" t="str">
        <f t="shared" si="1138"/>
        <v>San Joaquin43948</v>
      </c>
      <c r="M11065" s="9">
        <f t="shared" si="1142"/>
        <v>953</v>
      </c>
      <c r="N11065" t="str">
        <f t="shared" si="1139"/>
        <v>San Joaquin</v>
      </c>
      <c r="O11065" s="1">
        <f t="shared" si="1140"/>
        <v>43948</v>
      </c>
      <c r="P11065">
        <f>+VLOOKUP($N11065,[1]Hoja3!$A$4:$E$349,2,0)</f>
        <v>13</v>
      </c>
      <c r="Q11065">
        <f>+VLOOKUP($N11065,[1]Hoja3!$A$4:$E$349,3,0)</f>
        <v>13129</v>
      </c>
      <c r="R11065" t="str">
        <f>+VLOOKUP($N11065,[1]Hoja3!$A$4:$E$349,4,0)</f>
        <v>Metropolitana</v>
      </c>
      <c r="S11065" t="str">
        <f t="shared" si="1141"/>
        <v>San Joaquin43948953</v>
      </c>
    </row>
    <row r="11066" spans="11:19" x14ac:dyDescent="0.3">
      <c r="K11066">
        <f t="shared" si="1137"/>
        <v>0</v>
      </c>
      <c r="L11066" t="str">
        <f t="shared" si="1138"/>
        <v>San Joaquin43948</v>
      </c>
      <c r="M11066" s="9">
        <f t="shared" si="1142"/>
        <v>954</v>
      </c>
      <c r="N11066" t="str">
        <f t="shared" si="1139"/>
        <v>San Joaquin</v>
      </c>
      <c r="O11066" s="1">
        <f t="shared" si="1140"/>
        <v>43948</v>
      </c>
      <c r="P11066">
        <f>+VLOOKUP($N11066,[1]Hoja3!$A$4:$E$349,2,0)</f>
        <v>13</v>
      </c>
      <c r="Q11066">
        <f>+VLOOKUP($N11066,[1]Hoja3!$A$4:$E$349,3,0)</f>
        <v>13129</v>
      </c>
      <c r="R11066" t="str">
        <f>+VLOOKUP($N11066,[1]Hoja3!$A$4:$E$349,4,0)</f>
        <v>Metropolitana</v>
      </c>
      <c r="S11066" t="str">
        <f t="shared" si="1141"/>
        <v>San Joaquin43948954</v>
      </c>
    </row>
    <row r="11067" spans="11:19" x14ac:dyDescent="0.3">
      <c r="K11067">
        <f t="shared" si="1137"/>
        <v>0</v>
      </c>
      <c r="L11067" t="str">
        <f t="shared" si="1138"/>
        <v>San Joaquin43948</v>
      </c>
      <c r="M11067" s="9">
        <f t="shared" si="1142"/>
        <v>955</v>
      </c>
      <c r="N11067" t="str">
        <f t="shared" si="1139"/>
        <v>San Joaquin</v>
      </c>
      <c r="O11067" s="1">
        <f t="shared" si="1140"/>
        <v>43948</v>
      </c>
      <c r="P11067">
        <f>+VLOOKUP($N11067,[1]Hoja3!$A$4:$E$349,2,0)</f>
        <v>13</v>
      </c>
      <c r="Q11067">
        <f>+VLOOKUP($N11067,[1]Hoja3!$A$4:$E$349,3,0)</f>
        <v>13129</v>
      </c>
      <c r="R11067" t="str">
        <f>+VLOOKUP($N11067,[1]Hoja3!$A$4:$E$349,4,0)</f>
        <v>Metropolitana</v>
      </c>
      <c r="S11067" t="str">
        <f t="shared" si="1141"/>
        <v>San Joaquin43948955</v>
      </c>
    </row>
    <row r="11068" spans="11:19" x14ac:dyDescent="0.3">
      <c r="K11068">
        <f t="shared" si="1137"/>
        <v>0</v>
      </c>
      <c r="L11068" t="str">
        <f t="shared" si="1138"/>
        <v>San Joaquin43948</v>
      </c>
      <c r="M11068" s="9">
        <f t="shared" si="1142"/>
        <v>956</v>
      </c>
      <c r="N11068" t="str">
        <f t="shared" si="1139"/>
        <v>San Joaquin</v>
      </c>
      <c r="O11068" s="1">
        <f t="shared" si="1140"/>
        <v>43948</v>
      </c>
      <c r="P11068">
        <f>+VLOOKUP($N11068,[1]Hoja3!$A$4:$E$349,2,0)</f>
        <v>13</v>
      </c>
      <c r="Q11068">
        <f>+VLOOKUP($N11068,[1]Hoja3!$A$4:$E$349,3,0)</f>
        <v>13129</v>
      </c>
      <c r="R11068" t="str">
        <f>+VLOOKUP($N11068,[1]Hoja3!$A$4:$E$349,4,0)</f>
        <v>Metropolitana</v>
      </c>
      <c r="S11068" t="str">
        <f t="shared" si="1141"/>
        <v>San Joaquin43948956</v>
      </c>
    </row>
    <row r="11069" spans="11:19" x14ac:dyDescent="0.3">
      <c r="K11069">
        <f t="shared" si="1137"/>
        <v>0</v>
      </c>
      <c r="L11069" t="str">
        <f t="shared" si="1138"/>
        <v>San Joaquin43948</v>
      </c>
      <c r="M11069" s="9">
        <f t="shared" si="1142"/>
        <v>957</v>
      </c>
      <c r="N11069" t="str">
        <f t="shared" si="1139"/>
        <v>San Joaquin</v>
      </c>
      <c r="O11069" s="1">
        <f t="shared" si="1140"/>
        <v>43948</v>
      </c>
      <c r="P11069">
        <f>+VLOOKUP($N11069,[1]Hoja3!$A$4:$E$349,2,0)</f>
        <v>13</v>
      </c>
      <c r="Q11069">
        <f>+VLOOKUP($N11069,[1]Hoja3!$A$4:$E$349,3,0)</f>
        <v>13129</v>
      </c>
      <c r="R11069" t="str">
        <f>+VLOOKUP($N11069,[1]Hoja3!$A$4:$E$349,4,0)</f>
        <v>Metropolitana</v>
      </c>
      <c r="S11069" t="str">
        <f t="shared" si="1141"/>
        <v>San Joaquin43948957</v>
      </c>
    </row>
    <row r="11070" spans="11:19" x14ac:dyDescent="0.3">
      <c r="K11070">
        <f t="shared" si="1137"/>
        <v>0</v>
      </c>
      <c r="L11070" t="str">
        <f t="shared" si="1138"/>
        <v>San Joaquin43948</v>
      </c>
      <c r="M11070" s="9">
        <f t="shared" si="1142"/>
        <v>958</v>
      </c>
      <c r="N11070" t="str">
        <f t="shared" si="1139"/>
        <v>San Joaquin</v>
      </c>
      <c r="O11070" s="1">
        <f t="shared" si="1140"/>
        <v>43948</v>
      </c>
      <c r="P11070">
        <f>+VLOOKUP($N11070,[1]Hoja3!$A$4:$E$349,2,0)</f>
        <v>13</v>
      </c>
      <c r="Q11070">
        <f>+VLOOKUP($N11070,[1]Hoja3!$A$4:$E$349,3,0)</f>
        <v>13129</v>
      </c>
      <c r="R11070" t="str">
        <f>+VLOOKUP($N11070,[1]Hoja3!$A$4:$E$349,4,0)</f>
        <v>Metropolitana</v>
      </c>
      <c r="S11070" t="str">
        <f t="shared" si="1141"/>
        <v>San Joaquin43948958</v>
      </c>
    </row>
    <row r="11071" spans="11:19" x14ac:dyDescent="0.3">
      <c r="K11071">
        <f t="shared" si="1137"/>
        <v>0</v>
      </c>
      <c r="L11071" t="str">
        <f t="shared" si="1138"/>
        <v>San Joaquin43948</v>
      </c>
      <c r="M11071" s="9">
        <f t="shared" si="1142"/>
        <v>959</v>
      </c>
      <c r="N11071" t="str">
        <f t="shared" si="1139"/>
        <v>San Joaquin</v>
      </c>
      <c r="O11071" s="1">
        <f t="shared" si="1140"/>
        <v>43948</v>
      </c>
      <c r="P11071">
        <f>+VLOOKUP($N11071,[1]Hoja3!$A$4:$E$349,2,0)</f>
        <v>13</v>
      </c>
      <c r="Q11071">
        <f>+VLOOKUP($N11071,[1]Hoja3!$A$4:$E$349,3,0)</f>
        <v>13129</v>
      </c>
      <c r="R11071" t="str">
        <f>+VLOOKUP($N11071,[1]Hoja3!$A$4:$E$349,4,0)</f>
        <v>Metropolitana</v>
      </c>
      <c r="S11071" t="str">
        <f t="shared" si="1141"/>
        <v>San Joaquin43948959</v>
      </c>
    </row>
    <row r="11072" spans="11:19" x14ac:dyDescent="0.3">
      <c r="K11072">
        <f t="shared" si="1137"/>
        <v>0</v>
      </c>
      <c r="L11072" t="str">
        <f t="shared" si="1138"/>
        <v>San Joaquin43948</v>
      </c>
      <c r="M11072" s="9">
        <f t="shared" si="1142"/>
        <v>960</v>
      </c>
      <c r="N11072" t="str">
        <f t="shared" si="1139"/>
        <v>San Joaquin</v>
      </c>
      <c r="O11072" s="1">
        <f t="shared" si="1140"/>
        <v>43948</v>
      </c>
      <c r="P11072">
        <f>+VLOOKUP($N11072,[1]Hoja3!$A$4:$E$349,2,0)</f>
        <v>13</v>
      </c>
      <c r="Q11072">
        <f>+VLOOKUP($N11072,[1]Hoja3!$A$4:$E$349,3,0)</f>
        <v>13129</v>
      </c>
      <c r="R11072" t="str">
        <f>+VLOOKUP($N11072,[1]Hoja3!$A$4:$E$349,4,0)</f>
        <v>Metropolitana</v>
      </c>
      <c r="S11072" t="str">
        <f t="shared" si="1141"/>
        <v>San Joaquin43948960</v>
      </c>
    </row>
    <row r="11073" spans="11:19" x14ac:dyDescent="0.3">
      <c r="K11073">
        <f t="shared" ref="K11073:K11136" si="1143">+COUNTIFS($L$6:$L$20000,B11073)</f>
        <v>0</v>
      </c>
      <c r="L11073" t="str">
        <f t="shared" ref="L11073:L11136" si="1144">+N11073&amp;O11073</f>
        <v>San Joaquin43948</v>
      </c>
      <c r="M11073" s="9">
        <f t="shared" si="1142"/>
        <v>961</v>
      </c>
      <c r="N11073" t="str">
        <f t="shared" ref="N11073:N11136" si="1145">+N11072</f>
        <v>San Joaquin</v>
      </c>
      <c r="O11073" s="1">
        <f t="shared" ref="N11073:O11136" si="1146">+O11072</f>
        <v>43948</v>
      </c>
      <c r="P11073">
        <f>+VLOOKUP($N11073,[1]Hoja3!$A$4:$E$349,2,0)</f>
        <v>13</v>
      </c>
      <c r="Q11073">
        <f>+VLOOKUP($N11073,[1]Hoja3!$A$4:$E$349,3,0)</f>
        <v>13129</v>
      </c>
      <c r="R11073" t="str">
        <f>+VLOOKUP($N11073,[1]Hoja3!$A$4:$E$349,4,0)</f>
        <v>Metropolitana</v>
      </c>
      <c r="S11073" t="str">
        <f t="shared" ref="S11073:S11136" si="1147">+N11073&amp;O11073&amp;M11073</f>
        <v>San Joaquin43948961</v>
      </c>
    </row>
    <row r="11074" spans="11:19" x14ac:dyDescent="0.3">
      <c r="K11074">
        <f t="shared" si="1143"/>
        <v>0</v>
      </c>
      <c r="L11074" t="str">
        <f t="shared" si="1144"/>
        <v>San Joaquin43948</v>
      </c>
      <c r="M11074" s="9">
        <f t="shared" si="1142"/>
        <v>962</v>
      </c>
      <c r="N11074" t="str">
        <f t="shared" si="1145"/>
        <v>San Joaquin</v>
      </c>
      <c r="O11074" s="1">
        <f t="shared" si="1146"/>
        <v>43948</v>
      </c>
      <c r="P11074">
        <f>+VLOOKUP($N11074,[1]Hoja3!$A$4:$E$349,2,0)</f>
        <v>13</v>
      </c>
      <c r="Q11074">
        <f>+VLOOKUP($N11074,[1]Hoja3!$A$4:$E$349,3,0)</f>
        <v>13129</v>
      </c>
      <c r="R11074" t="str">
        <f>+VLOOKUP($N11074,[1]Hoja3!$A$4:$E$349,4,0)</f>
        <v>Metropolitana</v>
      </c>
      <c r="S11074" t="str">
        <f t="shared" si="1147"/>
        <v>San Joaquin43948962</v>
      </c>
    </row>
    <row r="11075" spans="11:19" x14ac:dyDescent="0.3">
      <c r="K11075">
        <f t="shared" si="1143"/>
        <v>0</v>
      </c>
      <c r="L11075" t="str">
        <f t="shared" si="1144"/>
        <v>San Joaquin43948</v>
      </c>
      <c r="M11075" s="9">
        <f t="shared" si="1142"/>
        <v>963</v>
      </c>
      <c r="N11075" t="str">
        <f t="shared" si="1145"/>
        <v>San Joaquin</v>
      </c>
      <c r="O11075" s="1">
        <f t="shared" si="1146"/>
        <v>43948</v>
      </c>
      <c r="P11075">
        <f>+VLOOKUP($N11075,[1]Hoja3!$A$4:$E$349,2,0)</f>
        <v>13</v>
      </c>
      <c r="Q11075">
        <f>+VLOOKUP($N11075,[1]Hoja3!$A$4:$E$349,3,0)</f>
        <v>13129</v>
      </c>
      <c r="R11075" t="str">
        <f>+VLOOKUP($N11075,[1]Hoja3!$A$4:$E$349,4,0)</f>
        <v>Metropolitana</v>
      </c>
      <c r="S11075" t="str">
        <f t="shared" si="1147"/>
        <v>San Joaquin43948963</v>
      </c>
    </row>
    <row r="11076" spans="11:19" x14ac:dyDescent="0.3">
      <c r="K11076">
        <f t="shared" si="1143"/>
        <v>0</v>
      </c>
      <c r="L11076" t="str">
        <f t="shared" si="1144"/>
        <v>San Joaquin43948</v>
      </c>
      <c r="M11076" s="9">
        <f t="shared" si="1142"/>
        <v>964</v>
      </c>
      <c r="N11076" t="str">
        <f t="shared" si="1145"/>
        <v>San Joaquin</v>
      </c>
      <c r="O11076" s="1">
        <f t="shared" si="1146"/>
        <v>43948</v>
      </c>
      <c r="P11076">
        <f>+VLOOKUP($N11076,[1]Hoja3!$A$4:$E$349,2,0)</f>
        <v>13</v>
      </c>
      <c r="Q11076">
        <f>+VLOOKUP($N11076,[1]Hoja3!$A$4:$E$349,3,0)</f>
        <v>13129</v>
      </c>
      <c r="R11076" t="str">
        <f>+VLOOKUP($N11076,[1]Hoja3!$A$4:$E$349,4,0)</f>
        <v>Metropolitana</v>
      </c>
      <c r="S11076" t="str">
        <f t="shared" si="1147"/>
        <v>San Joaquin43948964</v>
      </c>
    </row>
    <row r="11077" spans="11:19" x14ac:dyDescent="0.3">
      <c r="K11077">
        <f t="shared" si="1143"/>
        <v>0</v>
      </c>
      <c r="L11077" t="str">
        <f t="shared" si="1144"/>
        <v>San Joaquin43948</v>
      </c>
      <c r="M11077" s="9">
        <f t="shared" si="1142"/>
        <v>965</v>
      </c>
      <c r="N11077" t="str">
        <f t="shared" si="1145"/>
        <v>San Joaquin</v>
      </c>
      <c r="O11077" s="1">
        <f t="shared" si="1146"/>
        <v>43948</v>
      </c>
      <c r="P11077">
        <f>+VLOOKUP($N11077,[1]Hoja3!$A$4:$E$349,2,0)</f>
        <v>13</v>
      </c>
      <c r="Q11077">
        <f>+VLOOKUP($N11077,[1]Hoja3!$A$4:$E$349,3,0)</f>
        <v>13129</v>
      </c>
      <c r="R11077" t="str">
        <f>+VLOOKUP($N11077,[1]Hoja3!$A$4:$E$349,4,0)</f>
        <v>Metropolitana</v>
      </c>
      <c r="S11077" t="str">
        <f t="shared" si="1147"/>
        <v>San Joaquin43948965</v>
      </c>
    </row>
    <row r="11078" spans="11:19" x14ac:dyDescent="0.3">
      <c r="K11078">
        <f t="shared" si="1143"/>
        <v>0</v>
      </c>
      <c r="L11078" t="str">
        <f t="shared" si="1144"/>
        <v>San Joaquin43948</v>
      </c>
      <c r="M11078" s="9">
        <f t="shared" si="1142"/>
        <v>966</v>
      </c>
      <c r="N11078" t="str">
        <f t="shared" si="1145"/>
        <v>San Joaquin</v>
      </c>
      <c r="O11078" s="1">
        <f t="shared" si="1146"/>
        <v>43948</v>
      </c>
      <c r="P11078">
        <f>+VLOOKUP($N11078,[1]Hoja3!$A$4:$E$349,2,0)</f>
        <v>13</v>
      </c>
      <c r="Q11078">
        <f>+VLOOKUP($N11078,[1]Hoja3!$A$4:$E$349,3,0)</f>
        <v>13129</v>
      </c>
      <c r="R11078" t="str">
        <f>+VLOOKUP($N11078,[1]Hoja3!$A$4:$E$349,4,0)</f>
        <v>Metropolitana</v>
      </c>
      <c r="S11078" t="str">
        <f t="shared" si="1147"/>
        <v>San Joaquin43948966</v>
      </c>
    </row>
    <row r="11079" spans="11:19" x14ac:dyDescent="0.3">
      <c r="K11079">
        <f t="shared" si="1143"/>
        <v>0</v>
      </c>
      <c r="L11079" t="str">
        <f t="shared" si="1144"/>
        <v>San Joaquin43948</v>
      </c>
      <c r="M11079" s="9">
        <f t="shared" si="1142"/>
        <v>967</v>
      </c>
      <c r="N11079" t="str">
        <f t="shared" si="1145"/>
        <v>San Joaquin</v>
      </c>
      <c r="O11079" s="1">
        <f t="shared" si="1146"/>
        <v>43948</v>
      </c>
      <c r="P11079">
        <f>+VLOOKUP($N11079,[1]Hoja3!$A$4:$E$349,2,0)</f>
        <v>13</v>
      </c>
      <c r="Q11079">
        <f>+VLOOKUP($N11079,[1]Hoja3!$A$4:$E$349,3,0)</f>
        <v>13129</v>
      </c>
      <c r="R11079" t="str">
        <f>+VLOOKUP($N11079,[1]Hoja3!$A$4:$E$349,4,0)</f>
        <v>Metropolitana</v>
      </c>
      <c r="S11079" t="str">
        <f t="shared" si="1147"/>
        <v>San Joaquin43948967</v>
      </c>
    </row>
    <row r="11080" spans="11:19" x14ac:dyDescent="0.3">
      <c r="K11080">
        <f t="shared" si="1143"/>
        <v>0</v>
      </c>
      <c r="L11080" t="str">
        <f t="shared" si="1144"/>
        <v>San Joaquin43948</v>
      </c>
      <c r="M11080" s="9">
        <f t="shared" si="1142"/>
        <v>968</v>
      </c>
      <c r="N11080" t="str">
        <f t="shared" si="1145"/>
        <v>San Joaquin</v>
      </c>
      <c r="O11080" s="1">
        <f t="shared" si="1146"/>
        <v>43948</v>
      </c>
      <c r="P11080">
        <f>+VLOOKUP($N11080,[1]Hoja3!$A$4:$E$349,2,0)</f>
        <v>13</v>
      </c>
      <c r="Q11080">
        <f>+VLOOKUP($N11080,[1]Hoja3!$A$4:$E$349,3,0)</f>
        <v>13129</v>
      </c>
      <c r="R11080" t="str">
        <f>+VLOOKUP($N11080,[1]Hoja3!$A$4:$E$349,4,0)</f>
        <v>Metropolitana</v>
      </c>
      <c r="S11080" t="str">
        <f t="shared" si="1147"/>
        <v>San Joaquin43948968</v>
      </c>
    </row>
    <row r="11081" spans="11:19" x14ac:dyDescent="0.3">
      <c r="K11081">
        <f t="shared" si="1143"/>
        <v>0</v>
      </c>
      <c r="L11081" t="str">
        <f t="shared" si="1144"/>
        <v>San Joaquin43948</v>
      </c>
      <c r="M11081" s="9">
        <f t="shared" si="1142"/>
        <v>969</v>
      </c>
      <c r="N11081" t="str">
        <f t="shared" si="1145"/>
        <v>San Joaquin</v>
      </c>
      <c r="O11081" s="1">
        <f t="shared" si="1146"/>
        <v>43948</v>
      </c>
      <c r="P11081">
        <f>+VLOOKUP($N11081,[1]Hoja3!$A$4:$E$349,2,0)</f>
        <v>13</v>
      </c>
      <c r="Q11081">
        <f>+VLOOKUP($N11081,[1]Hoja3!$A$4:$E$349,3,0)</f>
        <v>13129</v>
      </c>
      <c r="R11081" t="str">
        <f>+VLOOKUP($N11081,[1]Hoja3!$A$4:$E$349,4,0)</f>
        <v>Metropolitana</v>
      </c>
      <c r="S11081" t="str">
        <f t="shared" si="1147"/>
        <v>San Joaquin43948969</v>
      </c>
    </row>
    <row r="11082" spans="11:19" x14ac:dyDescent="0.3">
      <c r="K11082">
        <f t="shared" si="1143"/>
        <v>0</v>
      </c>
      <c r="L11082" t="str">
        <f t="shared" si="1144"/>
        <v>San Joaquin43948</v>
      </c>
      <c r="M11082" s="9">
        <f t="shared" si="1142"/>
        <v>970</v>
      </c>
      <c r="N11082" t="str">
        <f t="shared" si="1145"/>
        <v>San Joaquin</v>
      </c>
      <c r="O11082" s="1">
        <f t="shared" si="1146"/>
        <v>43948</v>
      </c>
      <c r="P11082">
        <f>+VLOOKUP($N11082,[1]Hoja3!$A$4:$E$349,2,0)</f>
        <v>13</v>
      </c>
      <c r="Q11082">
        <f>+VLOOKUP($N11082,[1]Hoja3!$A$4:$E$349,3,0)</f>
        <v>13129</v>
      </c>
      <c r="R11082" t="str">
        <f>+VLOOKUP($N11082,[1]Hoja3!$A$4:$E$349,4,0)</f>
        <v>Metropolitana</v>
      </c>
      <c r="S11082" t="str">
        <f t="shared" si="1147"/>
        <v>San Joaquin43948970</v>
      </c>
    </row>
    <row r="11083" spans="11:19" x14ac:dyDescent="0.3">
      <c r="K11083">
        <f t="shared" si="1143"/>
        <v>0</v>
      </c>
      <c r="L11083" t="str">
        <f t="shared" si="1144"/>
        <v>San Joaquin43948</v>
      </c>
      <c r="M11083" s="9">
        <f t="shared" si="1142"/>
        <v>971</v>
      </c>
      <c r="N11083" t="str">
        <f t="shared" si="1145"/>
        <v>San Joaquin</v>
      </c>
      <c r="O11083" s="1">
        <f t="shared" si="1146"/>
        <v>43948</v>
      </c>
      <c r="P11083">
        <f>+VLOOKUP($N11083,[1]Hoja3!$A$4:$E$349,2,0)</f>
        <v>13</v>
      </c>
      <c r="Q11083">
        <f>+VLOOKUP($N11083,[1]Hoja3!$A$4:$E$349,3,0)</f>
        <v>13129</v>
      </c>
      <c r="R11083" t="str">
        <f>+VLOOKUP($N11083,[1]Hoja3!$A$4:$E$349,4,0)</f>
        <v>Metropolitana</v>
      </c>
      <c r="S11083" t="str">
        <f t="shared" si="1147"/>
        <v>San Joaquin43948971</v>
      </c>
    </row>
    <row r="11084" spans="11:19" x14ac:dyDescent="0.3">
      <c r="K11084">
        <f t="shared" si="1143"/>
        <v>0</v>
      </c>
      <c r="L11084" t="str">
        <f t="shared" si="1144"/>
        <v>San Joaquin43948</v>
      </c>
      <c r="M11084" s="9">
        <f t="shared" si="1142"/>
        <v>972</v>
      </c>
      <c r="N11084" t="str">
        <f t="shared" si="1145"/>
        <v>San Joaquin</v>
      </c>
      <c r="O11084" s="1">
        <f t="shared" si="1146"/>
        <v>43948</v>
      </c>
      <c r="P11084">
        <f>+VLOOKUP($N11084,[1]Hoja3!$A$4:$E$349,2,0)</f>
        <v>13</v>
      </c>
      <c r="Q11084">
        <f>+VLOOKUP($N11084,[1]Hoja3!$A$4:$E$349,3,0)</f>
        <v>13129</v>
      </c>
      <c r="R11084" t="str">
        <f>+VLOOKUP($N11084,[1]Hoja3!$A$4:$E$349,4,0)</f>
        <v>Metropolitana</v>
      </c>
      <c r="S11084" t="str">
        <f t="shared" si="1147"/>
        <v>San Joaquin43948972</v>
      </c>
    </row>
    <row r="11085" spans="11:19" x14ac:dyDescent="0.3">
      <c r="K11085">
        <f t="shared" si="1143"/>
        <v>0</v>
      </c>
      <c r="L11085" t="str">
        <f t="shared" si="1144"/>
        <v>San Joaquin43948</v>
      </c>
      <c r="M11085" s="9">
        <f t="shared" si="1142"/>
        <v>973</v>
      </c>
      <c r="N11085" t="str">
        <f t="shared" si="1145"/>
        <v>San Joaquin</v>
      </c>
      <c r="O11085" s="1">
        <f t="shared" si="1146"/>
        <v>43948</v>
      </c>
      <c r="P11085">
        <f>+VLOOKUP($N11085,[1]Hoja3!$A$4:$E$349,2,0)</f>
        <v>13</v>
      </c>
      <c r="Q11085">
        <f>+VLOOKUP($N11085,[1]Hoja3!$A$4:$E$349,3,0)</f>
        <v>13129</v>
      </c>
      <c r="R11085" t="str">
        <f>+VLOOKUP($N11085,[1]Hoja3!$A$4:$E$349,4,0)</f>
        <v>Metropolitana</v>
      </c>
      <c r="S11085" t="str">
        <f t="shared" si="1147"/>
        <v>San Joaquin43948973</v>
      </c>
    </row>
    <row r="11086" spans="11:19" x14ac:dyDescent="0.3">
      <c r="K11086">
        <f t="shared" si="1143"/>
        <v>0</v>
      </c>
      <c r="L11086" t="str">
        <f t="shared" si="1144"/>
        <v>San Joaquin43948</v>
      </c>
      <c r="M11086" s="9">
        <f t="shared" si="1142"/>
        <v>974</v>
      </c>
      <c r="N11086" t="str">
        <f t="shared" si="1145"/>
        <v>San Joaquin</v>
      </c>
      <c r="O11086" s="1">
        <f t="shared" si="1146"/>
        <v>43948</v>
      </c>
      <c r="P11086">
        <f>+VLOOKUP($N11086,[1]Hoja3!$A$4:$E$349,2,0)</f>
        <v>13</v>
      </c>
      <c r="Q11086">
        <f>+VLOOKUP($N11086,[1]Hoja3!$A$4:$E$349,3,0)</f>
        <v>13129</v>
      </c>
      <c r="R11086" t="str">
        <f>+VLOOKUP($N11086,[1]Hoja3!$A$4:$E$349,4,0)</f>
        <v>Metropolitana</v>
      </c>
      <c r="S11086" t="str">
        <f t="shared" si="1147"/>
        <v>San Joaquin43948974</v>
      </c>
    </row>
    <row r="11087" spans="11:19" x14ac:dyDescent="0.3">
      <c r="K11087">
        <f t="shared" si="1143"/>
        <v>0</v>
      </c>
      <c r="L11087" t="str">
        <f t="shared" si="1144"/>
        <v>San Joaquin43948</v>
      </c>
      <c r="M11087" s="9">
        <f t="shared" si="1142"/>
        <v>975</v>
      </c>
      <c r="N11087" t="str">
        <f t="shared" si="1145"/>
        <v>San Joaquin</v>
      </c>
      <c r="O11087" s="1">
        <f t="shared" si="1146"/>
        <v>43948</v>
      </c>
      <c r="P11087">
        <f>+VLOOKUP($N11087,[1]Hoja3!$A$4:$E$349,2,0)</f>
        <v>13</v>
      </c>
      <c r="Q11087">
        <f>+VLOOKUP($N11087,[1]Hoja3!$A$4:$E$349,3,0)</f>
        <v>13129</v>
      </c>
      <c r="R11087" t="str">
        <f>+VLOOKUP($N11087,[1]Hoja3!$A$4:$E$349,4,0)</f>
        <v>Metropolitana</v>
      </c>
      <c r="S11087" t="str">
        <f t="shared" si="1147"/>
        <v>San Joaquin43948975</v>
      </c>
    </row>
    <row r="11088" spans="11:19" x14ac:dyDescent="0.3">
      <c r="K11088">
        <f t="shared" si="1143"/>
        <v>0</v>
      </c>
      <c r="L11088" t="str">
        <f t="shared" si="1144"/>
        <v>San Joaquin43948</v>
      </c>
      <c r="M11088" s="9">
        <f t="shared" si="1142"/>
        <v>976</v>
      </c>
      <c r="N11088" t="str">
        <f t="shared" si="1145"/>
        <v>San Joaquin</v>
      </c>
      <c r="O11088" s="1">
        <f t="shared" si="1146"/>
        <v>43948</v>
      </c>
      <c r="P11088">
        <f>+VLOOKUP($N11088,[1]Hoja3!$A$4:$E$349,2,0)</f>
        <v>13</v>
      </c>
      <c r="Q11088">
        <f>+VLOOKUP($N11088,[1]Hoja3!$A$4:$E$349,3,0)</f>
        <v>13129</v>
      </c>
      <c r="R11088" t="str">
        <f>+VLOOKUP($N11088,[1]Hoja3!$A$4:$E$349,4,0)</f>
        <v>Metropolitana</v>
      </c>
      <c r="S11088" t="str">
        <f t="shared" si="1147"/>
        <v>San Joaquin43948976</v>
      </c>
    </row>
    <row r="11089" spans="11:19" x14ac:dyDescent="0.3">
      <c r="K11089">
        <f t="shared" si="1143"/>
        <v>0</v>
      </c>
      <c r="L11089" t="str">
        <f t="shared" si="1144"/>
        <v>San Joaquin43948</v>
      </c>
      <c r="M11089" s="9">
        <f t="shared" si="1142"/>
        <v>977</v>
      </c>
      <c r="N11089" t="str">
        <f t="shared" si="1145"/>
        <v>San Joaquin</v>
      </c>
      <c r="O11089" s="1">
        <f t="shared" si="1146"/>
        <v>43948</v>
      </c>
      <c r="P11089">
        <f>+VLOOKUP($N11089,[1]Hoja3!$A$4:$E$349,2,0)</f>
        <v>13</v>
      </c>
      <c r="Q11089">
        <f>+VLOOKUP($N11089,[1]Hoja3!$A$4:$E$349,3,0)</f>
        <v>13129</v>
      </c>
      <c r="R11089" t="str">
        <f>+VLOOKUP($N11089,[1]Hoja3!$A$4:$E$349,4,0)</f>
        <v>Metropolitana</v>
      </c>
      <c r="S11089" t="str">
        <f t="shared" si="1147"/>
        <v>San Joaquin43948977</v>
      </c>
    </row>
    <row r="11090" spans="11:19" x14ac:dyDescent="0.3">
      <c r="K11090">
        <f t="shared" si="1143"/>
        <v>0</v>
      </c>
      <c r="L11090" t="str">
        <f t="shared" si="1144"/>
        <v>San Joaquin43948</v>
      </c>
      <c r="M11090" s="9">
        <f t="shared" si="1142"/>
        <v>978</v>
      </c>
      <c r="N11090" t="str">
        <f t="shared" si="1145"/>
        <v>San Joaquin</v>
      </c>
      <c r="O11090" s="1">
        <f t="shared" si="1146"/>
        <v>43948</v>
      </c>
      <c r="P11090">
        <f>+VLOOKUP($N11090,[1]Hoja3!$A$4:$E$349,2,0)</f>
        <v>13</v>
      </c>
      <c r="Q11090">
        <f>+VLOOKUP($N11090,[1]Hoja3!$A$4:$E$349,3,0)</f>
        <v>13129</v>
      </c>
      <c r="R11090" t="str">
        <f>+VLOOKUP($N11090,[1]Hoja3!$A$4:$E$349,4,0)</f>
        <v>Metropolitana</v>
      </c>
      <c r="S11090" t="str">
        <f t="shared" si="1147"/>
        <v>San Joaquin43948978</v>
      </c>
    </row>
    <row r="11091" spans="11:19" x14ac:dyDescent="0.3">
      <c r="K11091">
        <f t="shared" si="1143"/>
        <v>0</v>
      </c>
      <c r="L11091" t="str">
        <f t="shared" si="1144"/>
        <v>San Joaquin43948</v>
      </c>
      <c r="M11091" s="9">
        <f t="shared" si="1142"/>
        <v>979</v>
      </c>
      <c r="N11091" t="str">
        <f t="shared" si="1145"/>
        <v>San Joaquin</v>
      </c>
      <c r="O11091" s="1">
        <f t="shared" si="1146"/>
        <v>43948</v>
      </c>
      <c r="P11091">
        <f>+VLOOKUP($N11091,[1]Hoja3!$A$4:$E$349,2,0)</f>
        <v>13</v>
      </c>
      <c r="Q11091">
        <f>+VLOOKUP($N11091,[1]Hoja3!$A$4:$E$349,3,0)</f>
        <v>13129</v>
      </c>
      <c r="R11091" t="str">
        <f>+VLOOKUP($N11091,[1]Hoja3!$A$4:$E$349,4,0)</f>
        <v>Metropolitana</v>
      </c>
      <c r="S11091" t="str">
        <f t="shared" si="1147"/>
        <v>San Joaquin43948979</v>
      </c>
    </row>
    <row r="11092" spans="11:19" x14ac:dyDescent="0.3">
      <c r="K11092">
        <f t="shared" si="1143"/>
        <v>0</v>
      </c>
      <c r="L11092" t="str">
        <f t="shared" si="1144"/>
        <v>San Joaquin43948</v>
      </c>
      <c r="M11092" s="9">
        <f t="shared" si="1142"/>
        <v>980</v>
      </c>
      <c r="N11092" t="str">
        <f t="shared" si="1145"/>
        <v>San Joaquin</v>
      </c>
      <c r="O11092" s="1">
        <f t="shared" si="1146"/>
        <v>43948</v>
      </c>
      <c r="P11092">
        <f>+VLOOKUP($N11092,[1]Hoja3!$A$4:$E$349,2,0)</f>
        <v>13</v>
      </c>
      <c r="Q11092">
        <f>+VLOOKUP($N11092,[1]Hoja3!$A$4:$E$349,3,0)</f>
        <v>13129</v>
      </c>
      <c r="R11092" t="str">
        <f>+VLOOKUP($N11092,[1]Hoja3!$A$4:$E$349,4,0)</f>
        <v>Metropolitana</v>
      </c>
      <c r="S11092" t="str">
        <f t="shared" si="1147"/>
        <v>San Joaquin43948980</v>
      </c>
    </row>
    <row r="11093" spans="11:19" x14ac:dyDescent="0.3">
      <c r="K11093">
        <f t="shared" si="1143"/>
        <v>0</v>
      </c>
      <c r="L11093" t="str">
        <f t="shared" si="1144"/>
        <v>San Joaquin43948</v>
      </c>
      <c r="M11093" s="9">
        <f t="shared" si="1142"/>
        <v>981</v>
      </c>
      <c r="N11093" t="str">
        <f t="shared" si="1145"/>
        <v>San Joaquin</v>
      </c>
      <c r="O11093" s="1">
        <f t="shared" si="1146"/>
        <v>43948</v>
      </c>
      <c r="P11093">
        <f>+VLOOKUP($N11093,[1]Hoja3!$A$4:$E$349,2,0)</f>
        <v>13</v>
      </c>
      <c r="Q11093">
        <f>+VLOOKUP($N11093,[1]Hoja3!$A$4:$E$349,3,0)</f>
        <v>13129</v>
      </c>
      <c r="R11093" t="str">
        <f>+VLOOKUP($N11093,[1]Hoja3!$A$4:$E$349,4,0)</f>
        <v>Metropolitana</v>
      </c>
      <c r="S11093" t="str">
        <f t="shared" si="1147"/>
        <v>San Joaquin43948981</v>
      </c>
    </row>
    <row r="11094" spans="11:19" x14ac:dyDescent="0.3">
      <c r="K11094">
        <f t="shared" si="1143"/>
        <v>0</v>
      </c>
      <c r="L11094" t="str">
        <f t="shared" si="1144"/>
        <v>San Joaquin43948</v>
      </c>
      <c r="M11094" s="9">
        <f t="shared" si="1142"/>
        <v>982</v>
      </c>
      <c r="N11094" t="str">
        <f t="shared" si="1145"/>
        <v>San Joaquin</v>
      </c>
      <c r="O11094" s="1">
        <f t="shared" si="1146"/>
        <v>43948</v>
      </c>
      <c r="P11094">
        <f>+VLOOKUP($N11094,[1]Hoja3!$A$4:$E$349,2,0)</f>
        <v>13</v>
      </c>
      <c r="Q11094">
        <f>+VLOOKUP($N11094,[1]Hoja3!$A$4:$E$349,3,0)</f>
        <v>13129</v>
      </c>
      <c r="R11094" t="str">
        <f>+VLOOKUP($N11094,[1]Hoja3!$A$4:$E$349,4,0)</f>
        <v>Metropolitana</v>
      </c>
      <c r="S11094" t="str">
        <f t="shared" si="1147"/>
        <v>San Joaquin43948982</v>
      </c>
    </row>
    <row r="11095" spans="11:19" x14ac:dyDescent="0.3">
      <c r="K11095">
        <f t="shared" si="1143"/>
        <v>0</v>
      </c>
      <c r="L11095" t="str">
        <f t="shared" si="1144"/>
        <v>San Joaquin43948</v>
      </c>
      <c r="M11095" s="9">
        <f t="shared" si="1142"/>
        <v>983</v>
      </c>
      <c r="N11095" t="str">
        <f t="shared" si="1145"/>
        <v>San Joaquin</v>
      </c>
      <c r="O11095" s="1">
        <f t="shared" si="1146"/>
        <v>43948</v>
      </c>
      <c r="P11095">
        <f>+VLOOKUP($N11095,[1]Hoja3!$A$4:$E$349,2,0)</f>
        <v>13</v>
      </c>
      <c r="Q11095">
        <f>+VLOOKUP($N11095,[1]Hoja3!$A$4:$E$349,3,0)</f>
        <v>13129</v>
      </c>
      <c r="R11095" t="str">
        <f>+VLOOKUP($N11095,[1]Hoja3!$A$4:$E$349,4,0)</f>
        <v>Metropolitana</v>
      </c>
      <c r="S11095" t="str">
        <f t="shared" si="1147"/>
        <v>San Joaquin43948983</v>
      </c>
    </row>
    <row r="11096" spans="11:19" x14ac:dyDescent="0.3">
      <c r="K11096">
        <f t="shared" si="1143"/>
        <v>0</v>
      </c>
      <c r="L11096" t="str">
        <f t="shared" si="1144"/>
        <v>San Joaquin43948</v>
      </c>
      <c r="M11096" s="9">
        <f t="shared" si="1142"/>
        <v>984</v>
      </c>
      <c r="N11096" t="str">
        <f t="shared" si="1145"/>
        <v>San Joaquin</v>
      </c>
      <c r="O11096" s="1">
        <f t="shared" si="1146"/>
        <v>43948</v>
      </c>
      <c r="P11096">
        <f>+VLOOKUP($N11096,[1]Hoja3!$A$4:$E$349,2,0)</f>
        <v>13</v>
      </c>
      <c r="Q11096">
        <f>+VLOOKUP($N11096,[1]Hoja3!$A$4:$E$349,3,0)</f>
        <v>13129</v>
      </c>
      <c r="R11096" t="str">
        <f>+VLOOKUP($N11096,[1]Hoja3!$A$4:$E$349,4,0)</f>
        <v>Metropolitana</v>
      </c>
      <c r="S11096" t="str">
        <f t="shared" si="1147"/>
        <v>San Joaquin43948984</v>
      </c>
    </row>
    <row r="11097" spans="11:19" x14ac:dyDescent="0.3">
      <c r="K11097">
        <f t="shared" si="1143"/>
        <v>0</v>
      </c>
      <c r="L11097" t="str">
        <f t="shared" si="1144"/>
        <v>San Joaquin43948</v>
      </c>
      <c r="M11097" s="9">
        <f t="shared" si="1142"/>
        <v>985</v>
      </c>
      <c r="N11097" t="str">
        <f t="shared" si="1145"/>
        <v>San Joaquin</v>
      </c>
      <c r="O11097" s="1">
        <f t="shared" si="1146"/>
        <v>43948</v>
      </c>
      <c r="P11097">
        <f>+VLOOKUP($N11097,[1]Hoja3!$A$4:$E$349,2,0)</f>
        <v>13</v>
      </c>
      <c r="Q11097">
        <f>+VLOOKUP($N11097,[1]Hoja3!$A$4:$E$349,3,0)</f>
        <v>13129</v>
      </c>
      <c r="R11097" t="str">
        <f>+VLOOKUP($N11097,[1]Hoja3!$A$4:$E$349,4,0)</f>
        <v>Metropolitana</v>
      </c>
      <c r="S11097" t="str">
        <f t="shared" si="1147"/>
        <v>San Joaquin43948985</v>
      </c>
    </row>
    <row r="11098" spans="11:19" x14ac:dyDescent="0.3">
      <c r="K11098">
        <f t="shared" si="1143"/>
        <v>0</v>
      </c>
      <c r="L11098" t="str">
        <f t="shared" si="1144"/>
        <v>San Joaquin43948</v>
      </c>
      <c r="M11098" s="9">
        <f t="shared" si="1142"/>
        <v>986</v>
      </c>
      <c r="N11098" t="str">
        <f t="shared" si="1145"/>
        <v>San Joaquin</v>
      </c>
      <c r="O11098" s="1">
        <f t="shared" si="1146"/>
        <v>43948</v>
      </c>
      <c r="P11098">
        <f>+VLOOKUP($N11098,[1]Hoja3!$A$4:$E$349,2,0)</f>
        <v>13</v>
      </c>
      <c r="Q11098">
        <f>+VLOOKUP($N11098,[1]Hoja3!$A$4:$E$349,3,0)</f>
        <v>13129</v>
      </c>
      <c r="R11098" t="str">
        <f>+VLOOKUP($N11098,[1]Hoja3!$A$4:$E$349,4,0)</f>
        <v>Metropolitana</v>
      </c>
      <c r="S11098" t="str">
        <f t="shared" si="1147"/>
        <v>San Joaquin43948986</v>
      </c>
    </row>
    <row r="11099" spans="11:19" x14ac:dyDescent="0.3">
      <c r="K11099">
        <f t="shared" si="1143"/>
        <v>0</v>
      </c>
      <c r="L11099" t="str">
        <f t="shared" si="1144"/>
        <v>San Joaquin43948</v>
      </c>
      <c r="M11099" s="9">
        <f t="shared" si="1142"/>
        <v>987</v>
      </c>
      <c r="N11099" t="str">
        <f t="shared" si="1145"/>
        <v>San Joaquin</v>
      </c>
      <c r="O11099" s="1">
        <f t="shared" si="1146"/>
        <v>43948</v>
      </c>
      <c r="P11099">
        <f>+VLOOKUP($N11099,[1]Hoja3!$A$4:$E$349,2,0)</f>
        <v>13</v>
      </c>
      <c r="Q11099">
        <f>+VLOOKUP($N11099,[1]Hoja3!$A$4:$E$349,3,0)</f>
        <v>13129</v>
      </c>
      <c r="R11099" t="str">
        <f>+VLOOKUP($N11099,[1]Hoja3!$A$4:$E$349,4,0)</f>
        <v>Metropolitana</v>
      </c>
      <c r="S11099" t="str">
        <f t="shared" si="1147"/>
        <v>San Joaquin43948987</v>
      </c>
    </row>
    <row r="11100" spans="11:19" x14ac:dyDescent="0.3">
      <c r="K11100">
        <f t="shared" si="1143"/>
        <v>0</v>
      </c>
      <c r="L11100" t="str">
        <f t="shared" si="1144"/>
        <v>San Joaquin43948</v>
      </c>
      <c r="M11100" s="9">
        <f t="shared" si="1142"/>
        <v>988</v>
      </c>
      <c r="N11100" t="str">
        <f t="shared" si="1145"/>
        <v>San Joaquin</v>
      </c>
      <c r="O11100" s="1">
        <f t="shared" si="1146"/>
        <v>43948</v>
      </c>
      <c r="P11100">
        <f>+VLOOKUP($N11100,[1]Hoja3!$A$4:$E$349,2,0)</f>
        <v>13</v>
      </c>
      <c r="Q11100">
        <f>+VLOOKUP($N11100,[1]Hoja3!$A$4:$E$349,3,0)</f>
        <v>13129</v>
      </c>
      <c r="R11100" t="str">
        <f>+VLOOKUP($N11100,[1]Hoja3!$A$4:$E$349,4,0)</f>
        <v>Metropolitana</v>
      </c>
      <c r="S11100" t="str">
        <f t="shared" si="1147"/>
        <v>San Joaquin43948988</v>
      </c>
    </row>
    <row r="11101" spans="11:19" x14ac:dyDescent="0.3">
      <c r="K11101">
        <f t="shared" si="1143"/>
        <v>0</v>
      </c>
      <c r="L11101" t="str">
        <f t="shared" si="1144"/>
        <v>San Joaquin43948</v>
      </c>
      <c r="M11101" s="9">
        <f t="shared" si="1142"/>
        <v>989</v>
      </c>
      <c r="N11101" t="str">
        <f t="shared" si="1145"/>
        <v>San Joaquin</v>
      </c>
      <c r="O11101" s="1">
        <f t="shared" si="1146"/>
        <v>43948</v>
      </c>
      <c r="P11101">
        <f>+VLOOKUP($N11101,[1]Hoja3!$A$4:$E$349,2,0)</f>
        <v>13</v>
      </c>
      <c r="Q11101">
        <f>+VLOOKUP($N11101,[1]Hoja3!$A$4:$E$349,3,0)</f>
        <v>13129</v>
      </c>
      <c r="R11101" t="str">
        <f>+VLOOKUP($N11101,[1]Hoja3!$A$4:$E$349,4,0)</f>
        <v>Metropolitana</v>
      </c>
      <c r="S11101" t="str">
        <f t="shared" si="1147"/>
        <v>San Joaquin43948989</v>
      </c>
    </row>
    <row r="11102" spans="11:19" x14ac:dyDescent="0.3">
      <c r="K11102">
        <f t="shared" si="1143"/>
        <v>0</v>
      </c>
      <c r="L11102" t="str">
        <f t="shared" si="1144"/>
        <v>San Joaquin43948</v>
      </c>
      <c r="M11102" s="9">
        <f t="shared" ref="M11102:M11165" si="1148">+M11101+1</f>
        <v>990</v>
      </c>
      <c r="N11102" t="str">
        <f t="shared" si="1145"/>
        <v>San Joaquin</v>
      </c>
      <c r="O11102" s="1">
        <f t="shared" si="1146"/>
        <v>43948</v>
      </c>
      <c r="P11102">
        <f>+VLOOKUP($N11102,[1]Hoja3!$A$4:$E$349,2,0)</f>
        <v>13</v>
      </c>
      <c r="Q11102">
        <f>+VLOOKUP($N11102,[1]Hoja3!$A$4:$E$349,3,0)</f>
        <v>13129</v>
      </c>
      <c r="R11102" t="str">
        <f>+VLOOKUP($N11102,[1]Hoja3!$A$4:$E$349,4,0)</f>
        <v>Metropolitana</v>
      </c>
      <c r="S11102" t="str">
        <f t="shared" si="1147"/>
        <v>San Joaquin43948990</v>
      </c>
    </row>
    <row r="11103" spans="11:19" x14ac:dyDescent="0.3">
      <c r="K11103">
        <f t="shared" si="1143"/>
        <v>0</v>
      </c>
      <c r="L11103" t="str">
        <f t="shared" si="1144"/>
        <v>San Joaquin43948</v>
      </c>
      <c r="M11103" s="9">
        <f t="shared" si="1148"/>
        <v>991</v>
      </c>
      <c r="N11103" t="str">
        <f t="shared" si="1145"/>
        <v>San Joaquin</v>
      </c>
      <c r="O11103" s="1">
        <f t="shared" si="1146"/>
        <v>43948</v>
      </c>
      <c r="P11103">
        <f>+VLOOKUP($N11103,[1]Hoja3!$A$4:$E$349,2,0)</f>
        <v>13</v>
      </c>
      <c r="Q11103">
        <f>+VLOOKUP($N11103,[1]Hoja3!$A$4:$E$349,3,0)</f>
        <v>13129</v>
      </c>
      <c r="R11103" t="str">
        <f>+VLOOKUP($N11103,[1]Hoja3!$A$4:$E$349,4,0)</f>
        <v>Metropolitana</v>
      </c>
      <c r="S11103" t="str">
        <f t="shared" si="1147"/>
        <v>San Joaquin43948991</v>
      </c>
    </row>
    <row r="11104" spans="11:19" x14ac:dyDescent="0.3">
      <c r="K11104">
        <f t="shared" si="1143"/>
        <v>0</v>
      </c>
      <c r="L11104" t="str">
        <f t="shared" si="1144"/>
        <v>San Joaquin43948</v>
      </c>
      <c r="M11104" s="9">
        <f t="shared" si="1148"/>
        <v>992</v>
      </c>
      <c r="N11104" t="str">
        <f t="shared" si="1145"/>
        <v>San Joaquin</v>
      </c>
      <c r="O11104" s="1">
        <f t="shared" si="1146"/>
        <v>43948</v>
      </c>
      <c r="P11104">
        <f>+VLOOKUP($N11104,[1]Hoja3!$A$4:$E$349,2,0)</f>
        <v>13</v>
      </c>
      <c r="Q11104">
        <f>+VLOOKUP($N11104,[1]Hoja3!$A$4:$E$349,3,0)</f>
        <v>13129</v>
      </c>
      <c r="R11104" t="str">
        <f>+VLOOKUP($N11104,[1]Hoja3!$A$4:$E$349,4,0)</f>
        <v>Metropolitana</v>
      </c>
      <c r="S11104" t="str">
        <f t="shared" si="1147"/>
        <v>San Joaquin43948992</v>
      </c>
    </row>
    <row r="11105" spans="11:19" x14ac:dyDescent="0.3">
      <c r="K11105">
        <f t="shared" si="1143"/>
        <v>0</v>
      </c>
      <c r="L11105" t="str">
        <f t="shared" si="1144"/>
        <v>San Joaquin43948</v>
      </c>
      <c r="M11105" s="9">
        <f t="shared" si="1148"/>
        <v>993</v>
      </c>
      <c r="N11105" t="str">
        <f t="shared" si="1145"/>
        <v>San Joaquin</v>
      </c>
      <c r="O11105" s="1">
        <f t="shared" si="1146"/>
        <v>43948</v>
      </c>
      <c r="P11105">
        <f>+VLOOKUP($N11105,[1]Hoja3!$A$4:$E$349,2,0)</f>
        <v>13</v>
      </c>
      <c r="Q11105">
        <f>+VLOOKUP($N11105,[1]Hoja3!$A$4:$E$349,3,0)</f>
        <v>13129</v>
      </c>
      <c r="R11105" t="str">
        <f>+VLOOKUP($N11105,[1]Hoja3!$A$4:$E$349,4,0)</f>
        <v>Metropolitana</v>
      </c>
      <c r="S11105" t="str">
        <f t="shared" si="1147"/>
        <v>San Joaquin43948993</v>
      </c>
    </row>
    <row r="11106" spans="11:19" x14ac:dyDescent="0.3">
      <c r="K11106">
        <f t="shared" si="1143"/>
        <v>0</v>
      </c>
      <c r="L11106" t="str">
        <f t="shared" si="1144"/>
        <v>San Joaquin43948</v>
      </c>
      <c r="M11106" s="9">
        <f t="shared" si="1148"/>
        <v>994</v>
      </c>
      <c r="N11106" t="str">
        <f t="shared" si="1145"/>
        <v>San Joaquin</v>
      </c>
      <c r="O11106" s="1">
        <f t="shared" si="1146"/>
        <v>43948</v>
      </c>
      <c r="P11106">
        <f>+VLOOKUP($N11106,[1]Hoja3!$A$4:$E$349,2,0)</f>
        <v>13</v>
      </c>
      <c r="Q11106">
        <f>+VLOOKUP($N11106,[1]Hoja3!$A$4:$E$349,3,0)</f>
        <v>13129</v>
      </c>
      <c r="R11106" t="str">
        <f>+VLOOKUP($N11106,[1]Hoja3!$A$4:$E$349,4,0)</f>
        <v>Metropolitana</v>
      </c>
      <c r="S11106" t="str">
        <f t="shared" si="1147"/>
        <v>San Joaquin43948994</v>
      </c>
    </row>
    <row r="11107" spans="11:19" x14ac:dyDescent="0.3">
      <c r="K11107">
        <f t="shared" si="1143"/>
        <v>0</v>
      </c>
      <c r="L11107" t="str">
        <f t="shared" si="1144"/>
        <v>San Joaquin43948</v>
      </c>
      <c r="M11107" s="9">
        <f t="shared" si="1148"/>
        <v>995</v>
      </c>
      <c r="N11107" t="str">
        <f t="shared" si="1145"/>
        <v>San Joaquin</v>
      </c>
      <c r="O11107" s="1">
        <f t="shared" si="1146"/>
        <v>43948</v>
      </c>
      <c r="P11107">
        <f>+VLOOKUP($N11107,[1]Hoja3!$A$4:$E$349,2,0)</f>
        <v>13</v>
      </c>
      <c r="Q11107">
        <f>+VLOOKUP($N11107,[1]Hoja3!$A$4:$E$349,3,0)</f>
        <v>13129</v>
      </c>
      <c r="R11107" t="str">
        <f>+VLOOKUP($N11107,[1]Hoja3!$A$4:$E$349,4,0)</f>
        <v>Metropolitana</v>
      </c>
      <c r="S11107" t="str">
        <f t="shared" si="1147"/>
        <v>San Joaquin43948995</v>
      </c>
    </row>
    <row r="11108" spans="11:19" x14ac:dyDescent="0.3">
      <c r="K11108">
        <f t="shared" si="1143"/>
        <v>0</v>
      </c>
      <c r="L11108" t="str">
        <f t="shared" si="1144"/>
        <v>San Joaquin43948</v>
      </c>
      <c r="M11108" s="9">
        <f t="shared" si="1148"/>
        <v>996</v>
      </c>
      <c r="N11108" t="str">
        <f t="shared" si="1145"/>
        <v>San Joaquin</v>
      </c>
      <c r="O11108" s="1">
        <f t="shared" si="1146"/>
        <v>43948</v>
      </c>
      <c r="P11108">
        <f>+VLOOKUP($N11108,[1]Hoja3!$A$4:$E$349,2,0)</f>
        <v>13</v>
      </c>
      <c r="Q11108">
        <f>+VLOOKUP($N11108,[1]Hoja3!$A$4:$E$349,3,0)</f>
        <v>13129</v>
      </c>
      <c r="R11108" t="str">
        <f>+VLOOKUP($N11108,[1]Hoja3!$A$4:$E$349,4,0)</f>
        <v>Metropolitana</v>
      </c>
      <c r="S11108" t="str">
        <f t="shared" si="1147"/>
        <v>San Joaquin43948996</v>
      </c>
    </row>
    <row r="11109" spans="11:19" x14ac:dyDescent="0.3">
      <c r="K11109">
        <f t="shared" si="1143"/>
        <v>0</v>
      </c>
      <c r="L11109" t="str">
        <f t="shared" si="1144"/>
        <v>San Joaquin43948</v>
      </c>
      <c r="M11109" s="9">
        <f t="shared" si="1148"/>
        <v>997</v>
      </c>
      <c r="N11109" t="str">
        <f t="shared" si="1145"/>
        <v>San Joaquin</v>
      </c>
      <c r="O11109" s="1">
        <f t="shared" si="1146"/>
        <v>43948</v>
      </c>
      <c r="P11109">
        <f>+VLOOKUP($N11109,[1]Hoja3!$A$4:$E$349,2,0)</f>
        <v>13</v>
      </c>
      <c r="Q11109">
        <f>+VLOOKUP($N11109,[1]Hoja3!$A$4:$E$349,3,0)</f>
        <v>13129</v>
      </c>
      <c r="R11109" t="str">
        <f>+VLOOKUP($N11109,[1]Hoja3!$A$4:$E$349,4,0)</f>
        <v>Metropolitana</v>
      </c>
      <c r="S11109" t="str">
        <f t="shared" si="1147"/>
        <v>San Joaquin43948997</v>
      </c>
    </row>
    <row r="11110" spans="11:19" x14ac:dyDescent="0.3">
      <c r="K11110">
        <f t="shared" si="1143"/>
        <v>0</v>
      </c>
      <c r="L11110" t="str">
        <f t="shared" si="1144"/>
        <v>San Joaquin43948</v>
      </c>
      <c r="M11110" s="9">
        <f t="shared" si="1148"/>
        <v>998</v>
      </c>
      <c r="N11110" t="str">
        <f t="shared" si="1145"/>
        <v>San Joaquin</v>
      </c>
      <c r="O11110" s="1">
        <f t="shared" si="1146"/>
        <v>43948</v>
      </c>
      <c r="P11110">
        <f>+VLOOKUP($N11110,[1]Hoja3!$A$4:$E$349,2,0)</f>
        <v>13</v>
      </c>
      <c r="Q11110">
        <f>+VLOOKUP($N11110,[1]Hoja3!$A$4:$E$349,3,0)</f>
        <v>13129</v>
      </c>
      <c r="R11110" t="str">
        <f>+VLOOKUP($N11110,[1]Hoja3!$A$4:$E$349,4,0)</f>
        <v>Metropolitana</v>
      </c>
      <c r="S11110" t="str">
        <f t="shared" si="1147"/>
        <v>San Joaquin43948998</v>
      </c>
    </row>
    <row r="11111" spans="11:19" x14ac:dyDescent="0.3">
      <c r="K11111">
        <f t="shared" si="1143"/>
        <v>0</v>
      </c>
      <c r="L11111" t="str">
        <f t="shared" si="1144"/>
        <v>San Joaquin43948</v>
      </c>
      <c r="M11111" s="9">
        <f t="shared" si="1148"/>
        <v>999</v>
      </c>
      <c r="N11111" t="str">
        <f t="shared" si="1145"/>
        <v>San Joaquin</v>
      </c>
      <c r="O11111" s="1">
        <f t="shared" si="1146"/>
        <v>43948</v>
      </c>
      <c r="P11111">
        <f>+VLOOKUP($N11111,[1]Hoja3!$A$4:$E$349,2,0)</f>
        <v>13</v>
      </c>
      <c r="Q11111">
        <f>+VLOOKUP($N11111,[1]Hoja3!$A$4:$E$349,3,0)</f>
        <v>13129</v>
      </c>
      <c r="R11111" t="str">
        <f>+VLOOKUP($N11111,[1]Hoja3!$A$4:$E$349,4,0)</f>
        <v>Metropolitana</v>
      </c>
      <c r="S11111" t="str">
        <f t="shared" si="1147"/>
        <v>San Joaquin43948999</v>
      </c>
    </row>
    <row r="11112" spans="11:19" x14ac:dyDescent="0.3">
      <c r="K11112">
        <f t="shared" si="1143"/>
        <v>0</v>
      </c>
      <c r="L11112" t="str">
        <f t="shared" si="1144"/>
        <v>San Joaquin43948</v>
      </c>
      <c r="M11112" s="9">
        <f t="shared" si="1148"/>
        <v>1000</v>
      </c>
      <c r="N11112" t="str">
        <f t="shared" si="1145"/>
        <v>San Joaquin</v>
      </c>
      <c r="O11112" s="1">
        <f t="shared" si="1146"/>
        <v>43948</v>
      </c>
      <c r="P11112">
        <f>+VLOOKUP($N11112,[1]Hoja3!$A$4:$E$349,2,0)</f>
        <v>13</v>
      </c>
      <c r="Q11112">
        <f>+VLOOKUP($N11112,[1]Hoja3!$A$4:$E$349,3,0)</f>
        <v>13129</v>
      </c>
      <c r="R11112" t="str">
        <f>+VLOOKUP($N11112,[1]Hoja3!$A$4:$E$349,4,0)</f>
        <v>Metropolitana</v>
      </c>
      <c r="S11112" t="str">
        <f t="shared" si="1147"/>
        <v>San Joaquin439481000</v>
      </c>
    </row>
    <row r="11113" spans="11:19" x14ac:dyDescent="0.3">
      <c r="K11113">
        <f t="shared" si="1143"/>
        <v>0</v>
      </c>
      <c r="L11113" t="str">
        <f t="shared" si="1144"/>
        <v>San Joaquin43948</v>
      </c>
      <c r="M11113" s="9">
        <f t="shared" si="1148"/>
        <v>1001</v>
      </c>
      <c r="N11113" t="str">
        <f t="shared" si="1145"/>
        <v>San Joaquin</v>
      </c>
      <c r="O11113" s="1">
        <f t="shared" si="1146"/>
        <v>43948</v>
      </c>
      <c r="P11113">
        <f>+VLOOKUP($N11113,[1]Hoja3!$A$4:$E$349,2,0)</f>
        <v>13</v>
      </c>
      <c r="Q11113">
        <f>+VLOOKUP($N11113,[1]Hoja3!$A$4:$E$349,3,0)</f>
        <v>13129</v>
      </c>
      <c r="R11113" t="str">
        <f>+VLOOKUP($N11113,[1]Hoja3!$A$4:$E$349,4,0)</f>
        <v>Metropolitana</v>
      </c>
      <c r="S11113" t="str">
        <f t="shared" si="1147"/>
        <v>San Joaquin439481001</v>
      </c>
    </row>
    <row r="11114" spans="11:19" x14ac:dyDescent="0.3">
      <c r="K11114">
        <f t="shared" si="1143"/>
        <v>0</v>
      </c>
      <c r="L11114" t="str">
        <f t="shared" si="1144"/>
        <v>San Joaquin43948</v>
      </c>
      <c r="M11114" s="9">
        <f t="shared" si="1148"/>
        <v>1002</v>
      </c>
      <c r="N11114" t="str">
        <f t="shared" si="1145"/>
        <v>San Joaquin</v>
      </c>
      <c r="O11114" s="1">
        <f t="shared" si="1146"/>
        <v>43948</v>
      </c>
      <c r="P11114">
        <f>+VLOOKUP($N11114,[1]Hoja3!$A$4:$E$349,2,0)</f>
        <v>13</v>
      </c>
      <c r="Q11114">
        <f>+VLOOKUP($N11114,[1]Hoja3!$A$4:$E$349,3,0)</f>
        <v>13129</v>
      </c>
      <c r="R11114" t="str">
        <f>+VLOOKUP($N11114,[1]Hoja3!$A$4:$E$349,4,0)</f>
        <v>Metropolitana</v>
      </c>
      <c r="S11114" t="str">
        <f t="shared" si="1147"/>
        <v>San Joaquin439481002</v>
      </c>
    </row>
    <row r="11115" spans="11:19" x14ac:dyDescent="0.3">
      <c r="K11115">
        <f t="shared" si="1143"/>
        <v>0</v>
      </c>
      <c r="L11115" t="str">
        <f t="shared" si="1144"/>
        <v>San Joaquin43948</v>
      </c>
      <c r="M11115" s="9">
        <f t="shared" si="1148"/>
        <v>1003</v>
      </c>
      <c r="N11115" t="str">
        <f t="shared" si="1145"/>
        <v>San Joaquin</v>
      </c>
      <c r="O11115" s="1">
        <f t="shared" si="1146"/>
        <v>43948</v>
      </c>
      <c r="P11115">
        <f>+VLOOKUP($N11115,[1]Hoja3!$A$4:$E$349,2,0)</f>
        <v>13</v>
      </c>
      <c r="Q11115">
        <f>+VLOOKUP($N11115,[1]Hoja3!$A$4:$E$349,3,0)</f>
        <v>13129</v>
      </c>
      <c r="R11115" t="str">
        <f>+VLOOKUP($N11115,[1]Hoja3!$A$4:$E$349,4,0)</f>
        <v>Metropolitana</v>
      </c>
      <c r="S11115" t="str">
        <f t="shared" si="1147"/>
        <v>San Joaquin439481003</v>
      </c>
    </row>
    <row r="11116" spans="11:19" x14ac:dyDescent="0.3">
      <c r="K11116">
        <f t="shared" si="1143"/>
        <v>0</v>
      </c>
      <c r="L11116" t="str">
        <f t="shared" si="1144"/>
        <v>San Joaquin43948</v>
      </c>
      <c r="M11116" s="9">
        <f t="shared" si="1148"/>
        <v>1004</v>
      </c>
      <c r="N11116" t="str">
        <f t="shared" si="1145"/>
        <v>San Joaquin</v>
      </c>
      <c r="O11116" s="1">
        <f t="shared" si="1146"/>
        <v>43948</v>
      </c>
      <c r="P11116">
        <f>+VLOOKUP($N11116,[1]Hoja3!$A$4:$E$349,2,0)</f>
        <v>13</v>
      </c>
      <c r="Q11116">
        <f>+VLOOKUP($N11116,[1]Hoja3!$A$4:$E$349,3,0)</f>
        <v>13129</v>
      </c>
      <c r="R11116" t="str">
        <f>+VLOOKUP($N11116,[1]Hoja3!$A$4:$E$349,4,0)</f>
        <v>Metropolitana</v>
      </c>
      <c r="S11116" t="str">
        <f t="shared" si="1147"/>
        <v>San Joaquin439481004</v>
      </c>
    </row>
    <row r="11117" spans="11:19" x14ac:dyDescent="0.3">
      <c r="K11117">
        <f t="shared" si="1143"/>
        <v>0</v>
      </c>
      <c r="L11117" t="str">
        <f t="shared" si="1144"/>
        <v>San Joaquin43948</v>
      </c>
      <c r="M11117" s="9">
        <f t="shared" si="1148"/>
        <v>1005</v>
      </c>
      <c r="N11117" t="str">
        <f t="shared" si="1145"/>
        <v>San Joaquin</v>
      </c>
      <c r="O11117" s="1">
        <f t="shared" si="1146"/>
        <v>43948</v>
      </c>
      <c r="P11117">
        <f>+VLOOKUP($N11117,[1]Hoja3!$A$4:$E$349,2,0)</f>
        <v>13</v>
      </c>
      <c r="Q11117">
        <f>+VLOOKUP($N11117,[1]Hoja3!$A$4:$E$349,3,0)</f>
        <v>13129</v>
      </c>
      <c r="R11117" t="str">
        <f>+VLOOKUP($N11117,[1]Hoja3!$A$4:$E$349,4,0)</f>
        <v>Metropolitana</v>
      </c>
      <c r="S11117" t="str">
        <f t="shared" si="1147"/>
        <v>San Joaquin439481005</v>
      </c>
    </row>
    <row r="11118" spans="11:19" x14ac:dyDescent="0.3">
      <c r="K11118">
        <f t="shared" si="1143"/>
        <v>0</v>
      </c>
      <c r="L11118" t="str">
        <f t="shared" si="1144"/>
        <v>San Joaquin43948</v>
      </c>
      <c r="M11118" s="9">
        <f t="shared" si="1148"/>
        <v>1006</v>
      </c>
      <c r="N11118" t="str">
        <f t="shared" si="1145"/>
        <v>San Joaquin</v>
      </c>
      <c r="O11118" s="1">
        <f t="shared" si="1146"/>
        <v>43948</v>
      </c>
      <c r="P11118">
        <f>+VLOOKUP($N11118,[1]Hoja3!$A$4:$E$349,2,0)</f>
        <v>13</v>
      </c>
      <c r="Q11118">
        <f>+VLOOKUP($N11118,[1]Hoja3!$A$4:$E$349,3,0)</f>
        <v>13129</v>
      </c>
      <c r="R11118" t="str">
        <f>+VLOOKUP($N11118,[1]Hoja3!$A$4:$E$349,4,0)</f>
        <v>Metropolitana</v>
      </c>
      <c r="S11118" t="str">
        <f t="shared" si="1147"/>
        <v>San Joaquin439481006</v>
      </c>
    </row>
    <row r="11119" spans="11:19" x14ac:dyDescent="0.3">
      <c r="K11119">
        <f t="shared" si="1143"/>
        <v>0</v>
      </c>
      <c r="L11119" t="str">
        <f t="shared" si="1144"/>
        <v>San Joaquin43948</v>
      </c>
      <c r="M11119" s="9">
        <f t="shared" si="1148"/>
        <v>1007</v>
      </c>
      <c r="N11119" t="str">
        <f t="shared" si="1145"/>
        <v>San Joaquin</v>
      </c>
      <c r="O11119" s="1">
        <f t="shared" si="1146"/>
        <v>43948</v>
      </c>
      <c r="P11119">
        <f>+VLOOKUP($N11119,[1]Hoja3!$A$4:$E$349,2,0)</f>
        <v>13</v>
      </c>
      <c r="Q11119">
        <f>+VLOOKUP($N11119,[1]Hoja3!$A$4:$E$349,3,0)</f>
        <v>13129</v>
      </c>
      <c r="R11119" t="str">
        <f>+VLOOKUP($N11119,[1]Hoja3!$A$4:$E$349,4,0)</f>
        <v>Metropolitana</v>
      </c>
      <c r="S11119" t="str">
        <f t="shared" si="1147"/>
        <v>San Joaquin439481007</v>
      </c>
    </row>
    <row r="11120" spans="11:19" x14ac:dyDescent="0.3">
      <c r="K11120">
        <f t="shared" si="1143"/>
        <v>0</v>
      </c>
      <c r="L11120" t="str">
        <f t="shared" si="1144"/>
        <v>San Joaquin43948</v>
      </c>
      <c r="M11120" s="9">
        <f t="shared" si="1148"/>
        <v>1008</v>
      </c>
      <c r="N11120" t="str">
        <f t="shared" si="1145"/>
        <v>San Joaquin</v>
      </c>
      <c r="O11120" s="1">
        <f t="shared" si="1146"/>
        <v>43948</v>
      </c>
      <c r="P11120">
        <f>+VLOOKUP($N11120,[1]Hoja3!$A$4:$E$349,2,0)</f>
        <v>13</v>
      </c>
      <c r="Q11120">
        <f>+VLOOKUP($N11120,[1]Hoja3!$A$4:$E$349,3,0)</f>
        <v>13129</v>
      </c>
      <c r="R11120" t="str">
        <f>+VLOOKUP($N11120,[1]Hoja3!$A$4:$E$349,4,0)</f>
        <v>Metropolitana</v>
      </c>
      <c r="S11120" t="str">
        <f t="shared" si="1147"/>
        <v>San Joaquin439481008</v>
      </c>
    </row>
    <row r="11121" spans="11:19" x14ac:dyDescent="0.3">
      <c r="K11121">
        <f t="shared" si="1143"/>
        <v>0</v>
      </c>
      <c r="L11121" t="str">
        <f t="shared" si="1144"/>
        <v>San Joaquin43948</v>
      </c>
      <c r="M11121" s="9">
        <f t="shared" si="1148"/>
        <v>1009</v>
      </c>
      <c r="N11121" t="str">
        <f t="shared" si="1145"/>
        <v>San Joaquin</v>
      </c>
      <c r="O11121" s="1">
        <f t="shared" si="1146"/>
        <v>43948</v>
      </c>
      <c r="P11121">
        <f>+VLOOKUP($N11121,[1]Hoja3!$A$4:$E$349,2,0)</f>
        <v>13</v>
      </c>
      <c r="Q11121">
        <f>+VLOOKUP($N11121,[1]Hoja3!$A$4:$E$349,3,0)</f>
        <v>13129</v>
      </c>
      <c r="R11121" t="str">
        <f>+VLOOKUP($N11121,[1]Hoja3!$A$4:$E$349,4,0)</f>
        <v>Metropolitana</v>
      </c>
      <c r="S11121" t="str">
        <f t="shared" si="1147"/>
        <v>San Joaquin439481009</v>
      </c>
    </row>
    <row r="11122" spans="11:19" x14ac:dyDescent="0.3">
      <c r="K11122">
        <f t="shared" si="1143"/>
        <v>0</v>
      </c>
      <c r="L11122" t="str">
        <f t="shared" si="1144"/>
        <v>San Joaquin43948</v>
      </c>
      <c r="M11122" s="9">
        <f t="shared" si="1148"/>
        <v>1010</v>
      </c>
      <c r="N11122" t="str">
        <f t="shared" si="1145"/>
        <v>San Joaquin</v>
      </c>
      <c r="O11122" s="1">
        <f t="shared" si="1146"/>
        <v>43948</v>
      </c>
      <c r="P11122">
        <f>+VLOOKUP($N11122,[1]Hoja3!$A$4:$E$349,2,0)</f>
        <v>13</v>
      </c>
      <c r="Q11122">
        <f>+VLOOKUP($N11122,[1]Hoja3!$A$4:$E$349,3,0)</f>
        <v>13129</v>
      </c>
      <c r="R11122" t="str">
        <f>+VLOOKUP($N11122,[1]Hoja3!$A$4:$E$349,4,0)</f>
        <v>Metropolitana</v>
      </c>
      <c r="S11122" t="str">
        <f t="shared" si="1147"/>
        <v>San Joaquin439481010</v>
      </c>
    </row>
    <row r="11123" spans="11:19" x14ac:dyDescent="0.3">
      <c r="K11123">
        <f t="shared" si="1143"/>
        <v>0</v>
      </c>
      <c r="L11123" t="str">
        <f t="shared" si="1144"/>
        <v>San Joaquin43948</v>
      </c>
      <c r="M11123" s="9">
        <f t="shared" si="1148"/>
        <v>1011</v>
      </c>
      <c r="N11123" t="str">
        <f t="shared" si="1145"/>
        <v>San Joaquin</v>
      </c>
      <c r="O11123" s="1">
        <f t="shared" si="1146"/>
        <v>43948</v>
      </c>
      <c r="P11123">
        <f>+VLOOKUP($N11123,[1]Hoja3!$A$4:$E$349,2,0)</f>
        <v>13</v>
      </c>
      <c r="Q11123">
        <f>+VLOOKUP($N11123,[1]Hoja3!$A$4:$E$349,3,0)</f>
        <v>13129</v>
      </c>
      <c r="R11123" t="str">
        <f>+VLOOKUP($N11123,[1]Hoja3!$A$4:$E$349,4,0)</f>
        <v>Metropolitana</v>
      </c>
      <c r="S11123" t="str">
        <f t="shared" si="1147"/>
        <v>San Joaquin439481011</v>
      </c>
    </row>
    <row r="11124" spans="11:19" x14ac:dyDescent="0.3">
      <c r="K11124">
        <f t="shared" si="1143"/>
        <v>0</v>
      </c>
      <c r="L11124" t="str">
        <f t="shared" si="1144"/>
        <v>San Joaquin43948</v>
      </c>
      <c r="M11124" s="9">
        <f t="shared" si="1148"/>
        <v>1012</v>
      </c>
      <c r="N11124" t="str">
        <f t="shared" si="1145"/>
        <v>San Joaquin</v>
      </c>
      <c r="O11124" s="1">
        <f t="shared" si="1146"/>
        <v>43948</v>
      </c>
      <c r="P11124">
        <f>+VLOOKUP($N11124,[1]Hoja3!$A$4:$E$349,2,0)</f>
        <v>13</v>
      </c>
      <c r="Q11124">
        <f>+VLOOKUP($N11124,[1]Hoja3!$A$4:$E$349,3,0)</f>
        <v>13129</v>
      </c>
      <c r="R11124" t="str">
        <f>+VLOOKUP($N11124,[1]Hoja3!$A$4:$E$349,4,0)</f>
        <v>Metropolitana</v>
      </c>
      <c r="S11124" t="str">
        <f t="shared" si="1147"/>
        <v>San Joaquin439481012</v>
      </c>
    </row>
    <row r="11125" spans="11:19" x14ac:dyDescent="0.3">
      <c r="K11125">
        <f t="shared" si="1143"/>
        <v>0</v>
      </c>
      <c r="L11125" t="str">
        <f t="shared" si="1144"/>
        <v>San Joaquin43948</v>
      </c>
      <c r="M11125" s="9">
        <f t="shared" si="1148"/>
        <v>1013</v>
      </c>
      <c r="N11125" t="str">
        <f t="shared" si="1145"/>
        <v>San Joaquin</v>
      </c>
      <c r="O11125" s="1">
        <f t="shared" si="1146"/>
        <v>43948</v>
      </c>
      <c r="P11125">
        <f>+VLOOKUP($N11125,[1]Hoja3!$A$4:$E$349,2,0)</f>
        <v>13</v>
      </c>
      <c r="Q11125">
        <f>+VLOOKUP($N11125,[1]Hoja3!$A$4:$E$349,3,0)</f>
        <v>13129</v>
      </c>
      <c r="R11125" t="str">
        <f>+VLOOKUP($N11125,[1]Hoja3!$A$4:$E$349,4,0)</f>
        <v>Metropolitana</v>
      </c>
      <c r="S11125" t="str">
        <f t="shared" si="1147"/>
        <v>San Joaquin439481013</v>
      </c>
    </row>
    <row r="11126" spans="11:19" x14ac:dyDescent="0.3">
      <c r="K11126">
        <f t="shared" si="1143"/>
        <v>0</v>
      </c>
      <c r="L11126" t="str">
        <f t="shared" si="1144"/>
        <v>San Joaquin43948</v>
      </c>
      <c r="M11126" s="9">
        <f t="shared" si="1148"/>
        <v>1014</v>
      </c>
      <c r="N11126" t="str">
        <f t="shared" si="1145"/>
        <v>San Joaquin</v>
      </c>
      <c r="O11126" s="1">
        <f t="shared" si="1146"/>
        <v>43948</v>
      </c>
      <c r="P11126">
        <f>+VLOOKUP($N11126,[1]Hoja3!$A$4:$E$349,2,0)</f>
        <v>13</v>
      </c>
      <c r="Q11126">
        <f>+VLOOKUP($N11126,[1]Hoja3!$A$4:$E$349,3,0)</f>
        <v>13129</v>
      </c>
      <c r="R11126" t="str">
        <f>+VLOOKUP($N11126,[1]Hoja3!$A$4:$E$349,4,0)</f>
        <v>Metropolitana</v>
      </c>
      <c r="S11126" t="str">
        <f t="shared" si="1147"/>
        <v>San Joaquin439481014</v>
      </c>
    </row>
    <row r="11127" spans="11:19" x14ac:dyDescent="0.3">
      <c r="K11127">
        <f t="shared" si="1143"/>
        <v>0</v>
      </c>
      <c r="L11127" t="str">
        <f t="shared" si="1144"/>
        <v>San Joaquin43948</v>
      </c>
      <c r="M11127" s="9">
        <f t="shared" si="1148"/>
        <v>1015</v>
      </c>
      <c r="N11127" t="str">
        <f t="shared" si="1145"/>
        <v>San Joaquin</v>
      </c>
      <c r="O11127" s="1">
        <f t="shared" si="1146"/>
        <v>43948</v>
      </c>
      <c r="P11127">
        <f>+VLOOKUP($N11127,[1]Hoja3!$A$4:$E$349,2,0)</f>
        <v>13</v>
      </c>
      <c r="Q11127">
        <f>+VLOOKUP($N11127,[1]Hoja3!$A$4:$E$349,3,0)</f>
        <v>13129</v>
      </c>
      <c r="R11127" t="str">
        <f>+VLOOKUP($N11127,[1]Hoja3!$A$4:$E$349,4,0)</f>
        <v>Metropolitana</v>
      </c>
      <c r="S11127" t="str">
        <f t="shared" si="1147"/>
        <v>San Joaquin439481015</v>
      </c>
    </row>
    <row r="11128" spans="11:19" x14ac:dyDescent="0.3">
      <c r="K11128">
        <f t="shared" si="1143"/>
        <v>0</v>
      </c>
      <c r="L11128" t="str">
        <f t="shared" si="1144"/>
        <v>San Joaquin43948</v>
      </c>
      <c r="M11128" s="9">
        <f t="shared" si="1148"/>
        <v>1016</v>
      </c>
      <c r="N11128" t="str">
        <f t="shared" si="1145"/>
        <v>San Joaquin</v>
      </c>
      <c r="O11128" s="1">
        <f t="shared" si="1146"/>
        <v>43948</v>
      </c>
      <c r="P11128">
        <f>+VLOOKUP($N11128,[1]Hoja3!$A$4:$E$349,2,0)</f>
        <v>13</v>
      </c>
      <c r="Q11128">
        <f>+VLOOKUP($N11128,[1]Hoja3!$A$4:$E$349,3,0)</f>
        <v>13129</v>
      </c>
      <c r="R11128" t="str">
        <f>+VLOOKUP($N11128,[1]Hoja3!$A$4:$E$349,4,0)</f>
        <v>Metropolitana</v>
      </c>
      <c r="S11128" t="str">
        <f t="shared" si="1147"/>
        <v>San Joaquin439481016</v>
      </c>
    </row>
    <row r="11129" spans="11:19" x14ac:dyDescent="0.3">
      <c r="K11129">
        <f t="shared" si="1143"/>
        <v>0</v>
      </c>
      <c r="L11129" t="str">
        <f t="shared" si="1144"/>
        <v>San Joaquin43948</v>
      </c>
      <c r="M11129" s="9">
        <f t="shared" si="1148"/>
        <v>1017</v>
      </c>
      <c r="N11129" t="str">
        <f t="shared" si="1145"/>
        <v>San Joaquin</v>
      </c>
      <c r="O11129" s="1">
        <f t="shared" si="1146"/>
        <v>43948</v>
      </c>
      <c r="P11129">
        <f>+VLOOKUP($N11129,[1]Hoja3!$A$4:$E$349,2,0)</f>
        <v>13</v>
      </c>
      <c r="Q11129">
        <f>+VLOOKUP($N11129,[1]Hoja3!$A$4:$E$349,3,0)</f>
        <v>13129</v>
      </c>
      <c r="R11129" t="str">
        <f>+VLOOKUP($N11129,[1]Hoja3!$A$4:$E$349,4,0)</f>
        <v>Metropolitana</v>
      </c>
      <c r="S11129" t="str">
        <f t="shared" si="1147"/>
        <v>San Joaquin439481017</v>
      </c>
    </row>
    <row r="11130" spans="11:19" x14ac:dyDescent="0.3">
      <c r="K11130">
        <f t="shared" si="1143"/>
        <v>0</v>
      </c>
      <c r="L11130" t="str">
        <f t="shared" si="1144"/>
        <v>San Joaquin43948</v>
      </c>
      <c r="M11130" s="9">
        <f t="shared" si="1148"/>
        <v>1018</v>
      </c>
      <c r="N11130" t="str">
        <f t="shared" si="1145"/>
        <v>San Joaquin</v>
      </c>
      <c r="O11130" s="1">
        <f t="shared" si="1146"/>
        <v>43948</v>
      </c>
      <c r="P11130">
        <f>+VLOOKUP($N11130,[1]Hoja3!$A$4:$E$349,2,0)</f>
        <v>13</v>
      </c>
      <c r="Q11130">
        <f>+VLOOKUP($N11130,[1]Hoja3!$A$4:$E$349,3,0)</f>
        <v>13129</v>
      </c>
      <c r="R11130" t="str">
        <f>+VLOOKUP($N11130,[1]Hoja3!$A$4:$E$349,4,0)</f>
        <v>Metropolitana</v>
      </c>
      <c r="S11130" t="str">
        <f t="shared" si="1147"/>
        <v>San Joaquin439481018</v>
      </c>
    </row>
    <row r="11131" spans="11:19" x14ac:dyDescent="0.3">
      <c r="K11131">
        <f t="shared" si="1143"/>
        <v>0</v>
      </c>
      <c r="L11131" t="str">
        <f t="shared" si="1144"/>
        <v>San Joaquin43948</v>
      </c>
      <c r="M11131" s="9">
        <f t="shared" si="1148"/>
        <v>1019</v>
      </c>
      <c r="N11131" t="str">
        <f t="shared" si="1145"/>
        <v>San Joaquin</v>
      </c>
      <c r="O11131" s="1">
        <f t="shared" si="1146"/>
        <v>43948</v>
      </c>
      <c r="P11131">
        <f>+VLOOKUP($N11131,[1]Hoja3!$A$4:$E$349,2,0)</f>
        <v>13</v>
      </c>
      <c r="Q11131">
        <f>+VLOOKUP($N11131,[1]Hoja3!$A$4:$E$349,3,0)</f>
        <v>13129</v>
      </c>
      <c r="R11131" t="str">
        <f>+VLOOKUP($N11131,[1]Hoja3!$A$4:$E$349,4,0)</f>
        <v>Metropolitana</v>
      </c>
      <c r="S11131" t="str">
        <f t="shared" si="1147"/>
        <v>San Joaquin439481019</v>
      </c>
    </row>
    <row r="11132" spans="11:19" x14ac:dyDescent="0.3">
      <c r="K11132">
        <f t="shared" si="1143"/>
        <v>0</v>
      </c>
      <c r="L11132" t="str">
        <f t="shared" si="1144"/>
        <v>San Joaquin43948</v>
      </c>
      <c r="M11132" s="9">
        <f t="shared" si="1148"/>
        <v>1020</v>
      </c>
      <c r="N11132" t="str">
        <f t="shared" si="1145"/>
        <v>San Joaquin</v>
      </c>
      <c r="O11132" s="1">
        <f t="shared" si="1146"/>
        <v>43948</v>
      </c>
      <c r="P11132">
        <f>+VLOOKUP($N11132,[1]Hoja3!$A$4:$E$349,2,0)</f>
        <v>13</v>
      </c>
      <c r="Q11132">
        <f>+VLOOKUP($N11132,[1]Hoja3!$A$4:$E$349,3,0)</f>
        <v>13129</v>
      </c>
      <c r="R11132" t="str">
        <f>+VLOOKUP($N11132,[1]Hoja3!$A$4:$E$349,4,0)</f>
        <v>Metropolitana</v>
      </c>
      <c r="S11132" t="str">
        <f t="shared" si="1147"/>
        <v>San Joaquin439481020</v>
      </c>
    </row>
    <row r="11133" spans="11:19" x14ac:dyDescent="0.3">
      <c r="K11133">
        <f t="shared" si="1143"/>
        <v>0</v>
      </c>
      <c r="L11133" t="str">
        <f t="shared" si="1144"/>
        <v>San Joaquin43948</v>
      </c>
      <c r="M11133" s="9">
        <f t="shared" si="1148"/>
        <v>1021</v>
      </c>
      <c r="N11133" t="str">
        <f t="shared" si="1145"/>
        <v>San Joaquin</v>
      </c>
      <c r="O11133" s="1">
        <f t="shared" si="1146"/>
        <v>43948</v>
      </c>
      <c r="P11133">
        <f>+VLOOKUP($N11133,[1]Hoja3!$A$4:$E$349,2,0)</f>
        <v>13</v>
      </c>
      <c r="Q11133">
        <f>+VLOOKUP($N11133,[1]Hoja3!$A$4:$E$349,3,0)</f>
        <v>13129</v>
      </c>
      <c r="R11133" t="str">
        <f>+VLOOKUP($N11133,[1]Hoja3!$A$4:$E$349,4,0)</f>
        <v>Metropolitana</v>
      </c>
      <c r="S11133" t="str">
        <f t="shared" si="1147"/>
        <v>San Joaquin439481021</v>
      </c>
    </row>
    <row r="11134" spans="11:19" x14ac:dyDescent="0.3">
      <c r="K11134">
        <f t="shared" si="1143"/>
        <v>0</v>
      </c>
      <c r="L11134" t="str">
        <f t="shared" si="1144"/>
        <v>San Joaquin43948</v>
      </c>
      <c r="M11134" s="9">
        <f t="shared" si="1148"/>
        <v>1022</v>
      </c>
      <c r="N11134" t="str">
        <f t="shared" si="1145"/>
        <v>San Joaquin</v>
      </c>
      <c r="O11134" s="1">
        <f t="shared" si="1146"/>
        <v>43948</v>
      </c>
      <c r="P11134">
        <f>+VLOOKUP($N11134,[1]Hoja3!$A$4:$E$349,2,0)</f>
        <v>13</v>
      </c>
      <c r="Q11134">
        <f>+VLOOKUP($N11134,[1]Hoja3!$A$4:$E$349,3,0)</f>
        <v>13129</v>
      </c>
      <c r="R11134" t="str">
        <f>+VLOOKUP($N11134,[1]Hoja3!$A$4:$E$349,4,0)</f>
        <v>Metropolitana</v>
      </c>
      <c r="S11134" t="str">
        <f t="shared" si="1147"/>
        <v>San Joaquin439481022</v>
      </c>
    </row>
    <row r="11135" spans="11:19" x14ac:dyDescent="0.3">
      <c r="K11135">
        <f t="shared" si="1143"/>
        <v>0</v>
      </c>
      <c r="L11135" t="str">
        <f t="shared" si="1144"/>
        <v>San Joaquin43948</v>
      </c>
      <c r="M11135" s="9">
        <f t="shared" si="1148"/>
        <v>1023</v>
      </c>
      <c r="N11135" t="str">
        <f t="shared" si="1145"/>
        <v>San Joaquin</v>
      </c>
      <c r="O11135" s="1">
        <f t="shared" si="1146"/>
        <v>43948</v>
      </c>
      <c r="P11135">
        <f>+VLOOKUP($N11135,[1]Hoja3!$A$4:$E$349,2,0)</f>
        <v>13</v>
      </c>
      <c r="Q11135">
        <f>+VLOOKUP($N11135,[1]Hoja3!$A$4:$E$349,3,0)</f>
        <v>13129</v>
      </c>
      <c r="R11135" t="str">
        <f>+VLOOKUP($N11135,[1]Hoja3!$A$4:$E$349,4,0)</f>
        <v>Metropolitana</v>
      </c>
      <c r="S11135" t="str">
        <f t="shared" si="1147"/>
        <v>San Joaquin439481023</v>
      </c>
    </row>
    <row r="11136" spans="11:19" x14ac:dyDescent="0.3">
      <c r="K11136">
        <f t="shared" si="1143"/>
        <v>0</v>
      </c>
      <c r="L11136" t="str">
        <f t="shared" si="1144"/>
        <v>San Joaquin43948</v>
      </c>
      <c r="M11136" s="9">
        <f t="shared" si="1148"/>
        <v>1024</v>
      </c>
      <c r="N11136" t="str">
        <f t="shared" si="1145"/>
        <v>San Joaquin</v>
      </c>
      <c r="O11136" s="1">
        <f t="shared" si="1146"/>
        <v>43948</v>
      </c>
      <c r="P11136">
        <f>+VLOOKUP($N11136,[1]Hoja3!$A$4:$E$349,2,0)</f>
        <v>13</v>
      </c>
      <c r="Q11136">
        <f>+VLOOKUP($N11136,[1]Hoja3!$A$4:$E$349,3,0)</f>
        <v>13129</v>
      </c>
      <c r="R11136" t="str">
        <f>+VLOOKUP($N11136,[1]Hoja3!$A$4:$E$349,4,0)</f>
        <v>Metropolitana</v>
      </c>
      <c r="S11136" t="str">
        <f t="shared" si="1147"/>
        <v>San Joaquin439481024</v>
      </c>
    </row>
    <row r="11137" spans="11:19" x14ac:dyDescent="0.3">
      <c r="K11137">
        <f t="shared" ref="K11137:K11200" si="1149">+COUNTIFS($L$6:$L$20000,B11137)</f>
        <v>0</v>
      </c>
      <c r="L11137" t="str">
        <f t="shared" ref="L11137:L11200" si="1150">+N11137&amp;O11137</f>
        <v>San Joaquin43948</v>
      </c>
      <c r="M11137" s="9">
        <f t="shared" si="1148"/>
        <v>1025</v>
      </c>
      <c r="N11137" t="str">
        <f t="shared" ref="N11137:N11200" si="1151">+N11136</f>
        <v>San Joaquin</v>
      </c>
      <c r="O11137" s="1">
        <f t="shared" ref="N11137:O11200" si="1152">+O11136</f>
        <v>43948</v>
      </c>
      <c r="P11137">
        <f>+VLOOKUP($N11137,[1]Hoja3!$A$4:$E$349,2,0)</f>
        <v>13</v>
      </c>
      <c r="Q11137">
        <f>+VLOOKUP($N11137,[1]Hoja3!$A$4:$E$349,3,0)</f>
        <v>13129</v>
      </c>
      <c r="R11137" t="str">
        <f>+VLOOKUP($N11137,[1]Hoja3!$A$4:$E$349,4,0)</f>
        <v>Metropolitana</v>
      </c>
      <c r="S11137" t="str">
        <f t="shared" ref="S11137:S11200" si="1153">+N11137&amp;O11137&amp;M11137</f>
        <v>San Joaquin439481025</v>
      </c>
    </row>
    <row r="11138" spans="11:19" x14ac:dyDescent="0.3">
      <c r="K11138">
        <f t="shared" si="1149"/>
        <v>0</v>
      </c>
      <c r="L11138" t="str">
        <f t="shared" si="1150"/>
        <v>San Joaquin43948</v>
      </c>
      <c r="M11138" s="9">
        <f t="shared" si="1148"/>
        <v>1026</v>
      </c>
      <c r="N11138" t="str">
        <f t="shared" si="1151"/>
        <v>San Joaquin</v>
      </c>
      <c r="O11138" s="1">
        <f t="shared" si="1152"/>
        <v>43948</v>
      </c>
      <c r="P11138">
        <f>+VLOOKUP($N11138,[1]Hoja3!$A$4:$E$349,2,0)</f>
        <v>13</v>
      </c>
      <c r="Q11138">
        <f>+VLOOKUP($N11138,[1]Hoja3!$A$4:$E$349,3,0)</f>
        <v>13129</v>
      </c>
      <c r="R11138" t="str">
        <f>+VLOOKUP($N11138,[1]Hoja3!$A$4:$E$349,4,0)</f>
        <v>Metropolitana</v>
      </c>
      <c r="S11138" t="str">
        <f t="shared" si="1153"/>
        <v>San Joaquin439481026</v>
      </c>
    </row>
    <row r="11139" spans="11:19" x14ac:dyDescent="0.3">
      <c r="K11139">
        <f t="shared" si="1149"/>
        <v>0</v>
      </c>
      <c r="L11139" t="str">
        <f t="shared" si="1150"/>
        <v>San Joaquin43948</v>
      </c>
      <c r="M11139" s="9">
        <f t="shared" si="1148"/>
        <v>1027</v>
      </c>
      <c r="N11139" t="str">
        <f t="shared" si="1151"/>
        <v>San Joaquin</v>
      </c>
      <c r="O11139" s="1">
        <f t="shared" si="1152"/>
        <v>43948</v>
      </c>
      <c r="P11139">
        <f>+VLOOKUP($N11139,[1]Hoja3!$A$4:$E$349,2,0)</f>
        <v>13</v>
      </c>
      <c r="Q11139">
        <f>+VLOOKUP($N11139,[1]Hoja3!$A$4:$E$349,3,0)</f>
        <v>13129</v>
      </c>
      <c r="R11139" t="str">
        <f>+VLOOKUP($N11139,[1]Hoja3!$A$4:$E$349,4,0)</f>
        <v>Metropolitana</v>
      </c>
      <c r="S11139" t="str">
        <f t="shared" si="1153"/>
        <v>San Joaquin439481027</v>
      </c>
    </row>
    <row r="11140" spans="11:19" x14ac:dyDescent="0.3">
      <c r="K11140">
        <f t="shared" si="1149"/>
        <v>0</v>
      </c>
      <c r="L11140" t="str">
        <f t="shared" si="1150"/>
        <v>San Joaquin43948</v>
      </c>
      <c r="M11140" s="9">
        <f t="shared" si="1148"/>
        <v>1028</v>
      </c>
      <c r="N11140" t="str">
        <f t="shared" si="1151"/>
        <v>San Joaquin</v>
      </c>
      <c r="O11140" s="1">
        <f t="shared" si="1152"/>
        <v>43948</v>
      </c>
      <c r="P11140">
        <f>+VLOOKUP($N11140,[1]Hoja3!$A$4:$E$349,2,0)</f>
        <v>13</v>
      </c>
      <c r="Q11140">
        <f>+VLOOKUP($N11140,[1]Hoja3!$A$4:$E$349,3,0)</f>
        <v>13129</v>
      </c>
      <c r="R11140" t="str">
        <f>+VLOOKUP($N11140,[1]Hoja3!$A$4:$E$349,4,0)</f>
        <v>Metropolitana</v>
      </c>
      <c r="S11140" t="str">
        <f t="shared" si="1153"/>
        <v>San Joaquin439481028</v>
      </c>
    </row>
    <row r="11141" spans="11:19" x14ac:dyDescent="0.3">
      <c r="K11141">
        <f t="shared" si="1149"/>
        <v>0</v>
      </c>
      <c r="L11141" t="str">
        <f t="shared" si="1150"/>
        <v>San Joaquin43948</v>
      </c>
      <c r="M11141" s="9">
        <f t="shared" si="1148"/>
        <v>1029</v>
      </c>
      <c r="N11141" t="str">
        <f t="shared" si="1151"/>
        <v>San Joaquin</v>
      </c>
      <c r="O11141" s="1">
        <f t="shared" si="1152"/>
        <v>43948</v>
      </c>
      <c r="P11141">
        <f>+VLOOKUP($N11141,[1]Hoja3!$A$4:$E$349,2,0)</f>
        <v>13</v>
      </c>
      <c r="Q11141">
        <f>+VLOOKUP($N11141,[1]Hoja3!$A$4:$E$349,3,0)</f>
        <v>13129</v>
      </c>
      <c r="R11141" t="str">
        <f>+VLOOKUP($N11141,[1]Hoja3!$A$4:$E$349,4,0)</f>
        <v>Metropolitana</v>
      </c>
      <c r="S11141" t="str">
        <f t="shared" si="1153"/>
        <v>San Joaquin439481029</v>
      </c>
    </row>
    <row r="11142" spans="11:19" x14ac:dyDescent="0.3">
      <c r="K11142">
        <f t="shared" si="1149"/>
        <v>0</v>
      </c>
      <c r="L11142" t="str">
        <f t="shared" si="1150"/>
        <v>San Joaquin43948</v>
      </c>
      <c r="M11142" s="9">
        <f t="shared" si="1148"/>
        <v>1030</v>
      </c>
      <c r="N11142" t="str">
        <f t="shared" si="1151"/>
        <v>San Joaquin</v>
      </c>
      <c r="O11142" s="1">
        <f t="shared" si="1152"/>
        <v>43948</v>
      </c>
      <c r="P11142">
        <f>+VLOOKUP($N11142,[1]Hoja3!$A$4:$E$349,2,0)</f>
        <v>13</v>
      </c>
      <c r="Q11142">
        <f>+VLOOKUP($N11142,[1]Hoja3!$A$4:$E$349,3,0)</f>
        <v>13129</v>
      </c>
      <c r="R11142" t="str">
        <f>+VLOOKUP($N11142,[1]Hoja3!$A$4:$E$349,4,0)</f>
        <v>Metropolitana</v>
      </c>
      <c r="S11142" t="str">
        <f t="shared" si="1153"/>
        <v>San Joaquin439481030</v>
      </c>
    </row>
    <row r="11143" spans="11:19" x14ac:dyDescent="0.3">
      <c r="K11143">
        <f t="shared" si="1149"/>
        <v>0</v>
      </c>
      <c r="L11143" t="str">
        <f t="shared" si="1150"/>
        <v>San Joaquin43948</v>
      </c>
      <c r="M11143" s="9">
        <f t="shared" si="1148"/>
        <v>1031</v>
      </c>
      <c r="N11143" t="str">
        <f t="shared" si="1151"/>
        <v>San Joaquin</v>
      </c>
      <c r="O11143" s="1">
        <f t="shared" si="1152"/>
        <v>43948</v>
      </c>
      <c r="P11143">
        <f>+VLOOKUP($N11143,[1]Hoja3!$A$4:$E$349,2,0)</f>
        <v>13</v>
      </c>
      <c r="Q11143">
        <f>+VLOOKUP($N11143,[1]Hoja3!$A$4:$E$349,3,0)</f>
        <v>13129</v>
      </c>
      <c r="R11143" t="str">
        <f>+VLOOKUP($N11143,[1]Hoja3!$A$4:$E$349,4,0)</f>
        <v>Metropolitana</v>
      </c>
      <c r="S11143" t="str">
        <f t="shared" si="1153"/>
        <v>San Joaquin439481031</v>
      </c>
    </row>
    <row r="11144" spans="11:19" x14ac:dyDescent="0.3">
      <c r="K11144">
        <f t="shared" si="1149"/>
        <v>0</v>
      </c>
      <c r="L11144" t="str">
        <f t="shared" si="1150"/>
        <v>San Joaquin43948</v>
      </c>
      <c r="M11144" s="9">
        <f t="shared" si="1148"/>
        <v>1032</v>
      </c>
      <c r="N11144" t="str">
        <f t="shared" si="1151"/>
        <v>San Joaquin</v>
      </c>
      <c r="O11144" s="1">
        <f t="shared" si="1152"/>
        <v>43948</v>
      </c>
      <c r="P11144">
        <f>+VLOOKUP($N11144,[1]Hoja3!$A$4:$E$349,2,0)</f>
        <v>13</v>
      </c>
      <c r="Q11144">
        <f>+VLOOKUP($N11144,[1]Hoja3!$A$4:$E$349,3,0)</f>
        <v>13129</v>
      </c>
      <c r="R11144" t="str">
        <f>+VLOOKUP($N11144,[1]Hoja3!$A$4:$E$349,4,0)</f>
        <v>Metropolitana</v>
      </c>
      <c r="S11144" t="str">
        <f t="shared" si="1153"/>
        <v>San Joaquin439481032</v>
      </c>
    </row>
    <row r="11145" spans="11:19" x14ac:dyDescent="0.3">
      <c r="K11145">
        <f t="shared" si="1149"/>
        <v>0</v>
      </c>
      <c r="L11145" t="str">
        <f t="shared" si="1150"/>
        <v>San Joaquin43948</v>
      </c>
      <c r="M11145" s="9">
        <f t="shared" si="1148"/>
        <v>1033</v>
      </c>
      <c r="N11145" t="str">
        <f t="shared" si="1151"/>
        <v>San Joaquin</v>
      </c>
      <c r="O11145" s="1">
        <f t="shared" si="1152"/>
        <v>43948</v>
      </c>
      <c r="P11145">
        <f>+VLOOKUP($N11145,[1]Hoja3!$A$4:$E$349,2,0)</f>
        <v>13</v>
      </c>
      <c r="Q11145">
        <f>+VLOOKUP($N11145,[1]Hoja3!$A$4:$E$349,3,0)</f>
        <v>13129</v>
      </c>
      <c r="R11145" t="str">
        <f>+VLOOKUP($N11145,[1]Hoja3!$A$4:$E$349,4,0)</f>
        <v>Metropolitana</v>
      </c>
      <c r="S11145" t="str">
        <f t="shared" si="1153"/>
        <v>San Joaquin439481033</v>
      </c>
    </row>
    <row r="11146" spans="11:19" x14ac:dyDescent="0.3">
      <c r="K11146">
        <f t="shared" si="1149"/>
        <v>0</v>
      </c>
      <c r="L11146" t="str">
        <f t="shared" si="1150"/>
        <v>San Joaquin43948</v>
      </c>
      <c r="M11146" s="9">
        <f t="shared" si="1148"/>
        <v>1034</v>
      </c>
      <c r="N11146" t="str">
        <f t="shared" si="1151"/>
        <v>San Joaquin</v>
      </c>
      <c r="O11146" s="1">
        <f t="shared" si="1152"/>
        <v>43948</v>
      </c>
      <c r="P11146">
        <f>+VLOOKUP($N11146,[1]Hoja3!$A$4:$E$349,2,0)</f>
        <v>13</v>
      </c>
      <c r="Q11146">
        <f>+VLOOKUP($N11146,[1]Hoja3!$A$4:$E$349,3,0)</f>
        <v>13129</v>
      </c>
      <c r="R11146" t="str">
        <f>+VLOOKUP($N11146,[1]Hoja3!$A$4:$E$349,4,0)</f>
        <v>Metropolitana</v>
      </c>
      <c r="S11146" t="str">
        <f t="shared" si="1153"/>
        <v>San Joaquin439481034</v>
      </c>
    </row>
    <row r="11147" spans="11:19" x14ac:dyDescent="0.3">
      <c r="K11147">
        <f t="shared" si="1149"/>
        <v>0</v>
      </c>
      <c r="L11147" t="str">
        <f t="shared" si="1150"/>
        <v>San Joaquin43948</v>
      </c>
      <c r="M11147" s="9">
        <f t="shared" si="1148"/>
        <v>1035</v>
      </c>
      <c r="N11147" t="str">
        <f t="shared" si="1151"/>
        <v>San Joaquin</v>
      </c>
      <c r="O11147" s="1">
        <f t="shared" si="1152"/>
        <v>43948</v>
      </c>
      <c r="P11147">
        <f>+VLOOKUP($N11147,[1]Hoja3!$A$4:$E$349,2,0)</f>
        <v>13</v>
      </c>
      <c r="Q11147">
        <f>+VLOOKUP($N11147,[1]Hoja3!$A$4:$E$349,3,0)</f>
        <v>13129</v>
      </c>
      <c r="R11147" t="str">
        <f>+VLOOKUP($N11147,[1]Hoja3!$A$4:$E$349,4,0)</f>
        <v>Metropolitana</v>
      </c>
      <c r="S11147" t="str">
        <f t="shared" si="1153"/>
        <v>San Joaquin439481035</v>
      </c>
    </row>
    <row r="11148" spans="11:19" x14ac:dyDescent="0.3">
      <c r="K11148">
        <f t="shared" si="1149"/>
        <v>0</v>
      </c>
      <c r="L11148" t="str">
        <f t="shared" si="1150"/>
        <v>San Joaquin43948</v>
      </c>
      <c r="M11148" s="9">
        <f t="shared" si="1148"/>
        <v>1036</v>
      </c>
      <c r="N11148" t="str">
        <f t="shared" si="1151"/>
        <v>San Joaquin</v>
      </c>
      <c r="O11148" s="1">
        <f t="shared" si="1152"/>
        <v>43948</v>
      </c>
      <c r="P11148">
        <f>+VLOOKUP($N11148,[1]Hoja3!$A$4:$E$349,2,0)</f>
        <v>13</v>
      </c>
      <c r="Q11148">
        <f>+VLOOKUP($N11148,[1]Hoja3!$A$4:$E$349,3,0)</f>
        <v>13129</v>
      </c>
      <c r="R11148" t="str">
        <f>+VLOOKUP($N11148,[1]Hoja3!$A$4:$E$349,4,0)</f>
        <v>Metropolitana</v>
      </c>
      <c r="S11148" t="str">
        <f t="shared" si="1153"/>
        <v>San Joaquin439481036</v>
      </c>
    </row>
    <row r="11149" spans="11:19" x14ac:dyDescent="0.3">
      <c r="K11149">
        <f t="shared" si="1149"/>
        <v>0</v>
      </c>
      <c r="L11149" t="str">
        <f t="shared" si="1150"/>
        <v>San Joaquin43948</v>
      </c>
      <c r="M11149" s="9">
        <f t="shared" si="1148"/>
        <v>1037</v>
      </c>
      <c r="N11149" t="str">
        <f t="shared" si="1151"/>
        <v>San Joaquin</v>
      </c>
      <c r="O11149" s="1">
        <f t="shared" si="1152"/>
        <v>43948</v>
      </c>
      <c r="P11149">
        <f>+VLOOKUP($N11149,[1]Hoja3!$A$4:$E$349,2,0)</f>
        <v>13</v>
      </c>
      <c r="Q11149">
        <f>+VLOOKUP($N11149,[1]Hoja3!$A$4:$E$349,3,0)</f>
        <v>13129</v>
      </c>
      <c r="R11149" t="str">
        <f>+VLOOKUP($N11149,[1]Hoja3!$A$4:$E$349,4,0)</f>
        <v>Metropolitana</v>
      </c>
      <c r="S11149" t="str">
        <f t="shared" si="1153"/>
        <v>San Joaquin439481037</v>
      </c>
    </row>
    <row r="11150" spans="11:19" x14ac:dyDescent="0.3">
      <c r="K11150">
        <f t="shared" si="1149"/>
        <v>0</v>
      </c>
      <c r="L11150" t="str">
        <f t="shared" si="1150"/>
        <v>San Joaquin43948</v>
      </c>
      <c r="M11150" s="9">
        <f t="shared" si="1148"/>
        <v>1038</v>
      </c>
      <c r="N11150" t="str">
        <f t="shared" si="1151"/>
        <v>San Joaquin</v>
      </c>
      <c r="O11150" s="1">
        <f t="shared" si="1152"/>
        <v>43948</v>
      </c>
      <c r="P11150">
        <f>+VLOOKUP($N11150,[1]Hoja3!$A$4:$E$349,2,0)</f>
        <v>13</v>
      </c>
      <c r="Q11150">
        <f>+VLOOKUP($N11150,[1]Hoja3!$A$4:$E$349,3,0)</f>
        <v>13129</v>
      </c>
      <c r="R11150" t="str">
        <f>+VLOOKUP($N11150,[1]Hoja3!$A$4:$E$349,4,0)</f>
        <v>Metropolitana</v>
      </c>
      <c r="S11150" t="str">
        <f t="shared" si="1153"/>
        <v>San Joaquin439481038</v>
      </c>
    </row>
    <row r="11151" spans="11:19" x14ac:dyDescent="0.3">
      <c r="K11151">
        <f t="shared" si="1149"/>
        <v>0</v>
      </c>
      <c r="L11151" t="str">
        <f t="shared" si="1150"/>
        <v>San Joaquin43948</v>
      </c>
      <c r="M11151" s="9">
        <f t="shared" si="1148"/>
        <v>1039</v>
      </c>
      <c r="N11151" t="str">
        <f t="shared" si="1151"/>
        <v>San Joaquin</v>
      </c>
      <c r="O11151" s="1">
        <f t="shared" si="1152"/>
        <v>43948</v>
      </c>
      <c r="P11151">
        <f>+VLOOKUP($N11151,[1]Hoja3!$A$4:$E$349,2,0)</f>
        <v>13</v>
      </c>
      <c r="Q11151">
        <f>+VLOOKUP($N11151,[1]Hoja3!$A$4:$E$349,3,0)</f>
        <v>13129</v>
      </c>
      <c r="R11151" t="str">
        <f>+VLOOKUP($N11151,[1]Hoja3!$A$4:$E$349,4,0)</f>
        <v>Metropolitana</v>
      </c>
      <c r="S11151" t="str">
        <f t="shared" si="1153"/>
        <v>San Joaquin439481039</v>
      </c>
    </row>
    <row r="11152" spans="11:19" x14ac:dyDescent="0.3">
      <c r="K11152">
        <f t="shared" si="1149"/>
        <v>0</v>
      </c>
      <c r="L11152" t="str">
        <f t="shared" si="1150"/>
        <v>San Joaquin43948</v>
      </c>
      <c r="M11152" s="9">
        <f t="shared" si="1148"/>
        <v>1040</v>
      </c>
      <c r="N11152" t="str">
        <f t="shared" si="1151"/>
        <v>San Joaquin</v>
      </c>
      <c r="O11152" s="1">
        <f t="shared" si="1152"/>
        <v>43948</v>
      </c>
      <c r="P11152">
        <f>+VLOOKUP($N11152,[1]Hoja3!$A$4:$E$349,2,0)</f>
        <v>13</v>
      </c>
      <c r="Q11152">
        <f>+VLOOKUP($N11152,[1]Hoja3!$A$4:$E$349,3,0)</f>
        <v>13129</v>
      </c>
      <c r="R11152" t="str">
        <f>+VLOOKUP($N11152,[1]Hoja3!$A$4:$E$349,4,0)</f>
        <v>Metropolitana</v>
      </c>
      <c r="S11152" t="str">
        <f t="shared" si="1153"/>
        <v>San Joaquin439481040</v>
      </c>
    </row>
    <row r="11153" spans="11:19" x14ac:dyDescent="0.3">
      <c r="K11153">
        <f t="shared" si="1149"/>
        <v>0</v>
      </c>
      <c r="L11153" t="str">
        <f t="shared" si="1150"/>
        <v>San Joaquin43948</v>
      </c>
      <c r="M11153" s="9">
        <f t="shared" si="1148"/>
        <v>1041</v>
      </c>
      <c r="N11153" t="str">
        <f t="shared" si="1151"/>
        <v>San Joaquin</v>
      </c>
      <c r="O11153" s="1">
        <f t="shared" si="1152"/>
        <v>43948</v>
      </c>
      <c r="P11153">
        <f>+VLOOKUP($N11153,[1]Hoja3!$A$4:$E$349,2,0)</f>
        <v>13</v>
      </c>
      <c r="Q11153">
        <f>+VLOOKUP($N11153,[1]Hoja3!$A$4:$E$349,3,0)</f>
        <v>13129</v>
      </c>
      <c r="R11153" t="str">
        <f>+VLOOKUP($N11153,[1]Hoja3!$A$4:$E$349,4,0)</f>
        <v>Metropolitana</v>
      </c>
      <c r="S11153" t="str">
        <f t="shared" si="1153"/>
        <v>San Joaquin439481041</v>
      </c>
    </row>
    <row r="11154" spans="11:19" x14ac:dyDescent="0.3">
      <c r="K11154">
        <f t="shared" si="1149"/>
        <v>0</v>
      </c>
      <c r="L11154" t="str">
        <f t="shared" si="1150"/>
        <v>San Joaquin43948</v>
      </c>
      <c r="M11154" s="9">
        <f t="shared" si="1148"/>
        <v>1042</v>
      </c>
      <c r="N11154" t="str">
        <f t="shared" si="1151"/>
        <v>San Joaquin</v>
      </c>
      <c r="O11154" s="1">
        <f t="shared" si="1152"/>
        <v>43948</v>
      </c>
      <c r="P11154">
        <f>+VLOOKUP($N11154,[1]Hoja3!$A$4:$E$349,2,0)</f>
        <v>13</v>
      </c>
      <c r="Q11154">
        <f>+VLOOKUP($N11154,[1]Hoja3!$A$4:$E$349,3,0)</f>
        <v>13129</v>
      </c>
      <c r="R11154" t="str">
        <f>+VLOOKUP($N11154,[1]Hoja3!$A$4:$E$349,4,0)</f>
        <v>Metropolitana</v>
      </c>
      <c r="S11154" t="str">
        <f t="shared" si="1153"/>
        <v>San Joaquin439481042</v>
      </c>
    </row>
    <row r="11155" spans="11:19" x14ac:dyDescent="0.3">
      <c r="K11155">
        <f t="shared" si="1149"/>
        <v>0</v>
      </c>
      <c r="L11155" t="str">
        <f t="shared" si="1150"/>
        <v>San Joaquin43948</v>
      </c>
      <c r="M11155" s="9">
        <f t="shared" si="1148"/>
        <v>1043</v>
      </c>
      <c r="N11155" t="str">
        <f t="shared" si="1151"/>
        <v>San Joaquin</v>
      </c>
      <c r="O11155" s="1">
        <f t="shared" si="1152"/>
        <v>43948</v>
      </c>
      <c r="P11155">
        <f>+VLOOKUP($N11155,[1]Hoja3!$A$4:$E$349,2,0)</f>
        <v>13</v>
      </c>
      <c r="Q11155">
        <f>+VLOOKUP($N11155,[1]Hoja3!$A$4:$E$349,3,0)</f>
        <v>13129</v>
      </c>
      <c r="R11155" t="str">
        <f>+VLOOKUP($N11155,[1]Hoja3!$A$4:$E$349,4,0)</f>
        <v>Metropolitana</v>
      </c>
      <c r="S11155" t="str">
        <f t="shared" si="1153"/>
        <v>San Joaquin439481043</v>
      </c>
    </row>
    <row r="11156" spans="11:19" x14ac:dyDescent="0.3">
      <c r="K11156">
        <f t="shared" si="1149"/>
        <v>0</v>
      </c>
      <c r="L11156" t="str">
        <f t="shared" si="1150"/>
        <v>San Joaquin43948</v>
      </c>
      <c r="M11156" s="9">
        <f t="shared" si="1148"/>
        <v>1044</v>
      </c>
      <c r="N11156" t="str">
        <f t="shared" si="1151"/>
        <v>San Joaquin</v>
      </c>
      <c r="O11156" s="1">
        <f t="shared" si="1152"/>
        <v>43948</v>
      </c>
      <c r="P11156">
        <f>+VLOOKUP($N11156,[1]Hoja3!$A$4:$E$349,2,0)</f>
        <v>13</v>
      </c>
      <c r="Q11156">
        <f>+VLOOKUP($N11156,[1]Hoja3!$A$4:$E$349,3,0)</f>
        <v>13129</v>
      </c>
      <c r="R11156" t="str">
        <f>+VLOOKUP($N11156,[1]Hoja3!$A$4:$E$349,4,0)</f>
        <v>Metropolitana</v>
      </c>
      <c r="S11156" t="str">
        <f t="shared" si="1153"/>
        <v>San Joaquin439481044</v>
      </c>
    </row>
    <row r="11157" spans="11:19" x14ac:dyDescent="0.3">
      <c r="K11157">
        <f t="shared" si="1149"/>
        <v>0</v>
      </c>
      <c r="L11157" t="str">
        <f t="shared" si="1150"/>
        <v>San Joaquin43948</v>
      </c>
      <c r="M11157" s="9">
        <f t="shared" si="1148"/>
        <v>1045</v>
      </c>
      <c r="N11157" t="str">
        <f t="shared" si="1151"/>
        <v>San Joaquin</v>
      </c>
      <c r="O11157" s="1">
        <f t="shared" si="1152"/>
        <v>43948</v>
      </c>
      <c r="P11157">
        <f>+VLOOKUP($N11157,[1]Hoja3!$A$4:$E$349,2,0)</f>
        <v>13</v>
      </c>
      <c r="Q11157">
        <f>+VLOOKUP($N11157,[1]Hoja3!$A$4:$E$349,3,0)</f>
        <v>13129</v>
      </c>
      <c r="R11157" t="str">
        <f>+VLOOKUP($N11157,[1]Hoja3!$A$4:$E$349,4,0)</f>
        <v>Metropolitana</v>
      </c>
      <c r="S11157" t="str">
        <f t="shared" si="1153"/>
        <v>San Joaquin439481045</v>
      </c>
    </row>
    <row r="11158" spans="11:19" x14ac:dyDescent="0.3">
      <c r="K11158">
        <f t="shared" si="1149"/>
        <v>0</v>
      </c>
      <c r="L11158" t="str">
        <f t="shared" si="1150"/>
        <v>San Joaquin43948</v>
      </c>
      <c r="M11158" s="9">
        <f t="shared" si="1148"/>
        <v>1046</v>
      </c>
      <c r="N11158" t="str">
        <f t="shared" si="1151"/>
        <v>San Joaquin</v>
      </c>
      <c r="O11158" s="1">
        <f t="shared" si="1152"/>
        <v>43948</v>
      </c>
      <c r="P11158">
        <f>+VLOOKUP($N11158,[1]Hoja3!$A$4:$E$349,2,0)</f>
        <v>13</v>
      </c>
      <c r="Q11158">
        <f>+VLOOKUP($N11158,[1]Hoja3!$A$4:$E$349,3,0)</f>
        <v>13129</v>
      </c>
      <c r="R11158" t="str">
        <f>+VLOOKUP($N11158,[1]Hoja3!$A$4:$E$349,4,0)</f>
        <v>Metropolitana</v>
      </c>
      <c r="S11158" t="str">
        <f t="shared" si="1153"/>
        <v>San Joaquin439481046</v>
      </c>
    </row>
    <row r="11159" spans="11:19" x14ac:dyDescent="0.3">
      <c r="K11159">
        <f t="shared" si="1149"/>
        <v>0</v>
      </c>
      <c r="L11159" t="str">
        <f t="shared" si="1150"/>
        <v>San Joaquin43948</v>
      </c>
      <c r="M11159" s="9">
        <f t="shared" si="1148"/>
        <v>1047</v>
      </c>
      <c r="N11159" t="str">
        <f t="shared" si="1151"/>
        <v>San Joaquin</v>
      </c>
      <c r="O11159" s="1">
        <f t="shared" si="1152"/>
        <v>43948</v>
      </c>
      <c r="P11159">
        <f>+VLOOKUP($N11159,[1]Hoja3!$A$4:$E$349,2,0)</f>
        <v>13</v>
      </c>
      <c r="Q11159">
        <f>+VLOOKUP($N11159,[1]Hoja3!$A$4:$E$349,3,0)</f>
        <v>13129</v>
      </c>
      <c r="R11159" t="str">
        <f>+VLOOKUP($N11159,[1]Hoja3!$A$4:$E$349,4,0)</f>
        <v>Metropolitana</v>
      </c>
      <c r="S11159" t="str">
        <f t="shared" si="1153"/>
        <v>San Joaquin439481047</v>
      </c>
    </row>
    <row r="11160" spans="11:19" x14ac:dyDescent="0.3">
      <c r="K11160">
        <f t="shared" si="1149"/>
        <v>0</v>
      </c>
      <c r="L11160" t="str">
        <f t="shared" si="1150"/>
        <v>San Joaquin43948</v>
      </c>
      <c r="M11160" s="9">
        <f t="shared" si="1148"/>
        <v>1048</v>
      </c>
      <c r="N11160" t="str">
        <f t="shared" si="1151"/>
        <v>San Joaquin</v>
      </c>
      <c r="O11160" s="1">
        <f t="shared" si="1152"/>
        <v>43948</v>
      </c>
      <c r="P11160">
        <f>+VLOOKUP($N11160,[1]Hoja3!$A$4:$E$349,2,0)</f>
        <v>13</v>
      </c>
      <c r="Q11160">
        <f>+VLOOKUP($N11160,[1]Hoja3!$A$4:$E$349,3,0)</f>
        <v>13129</v>
      </c>
      <c r="R11160" t="str">
        <f>+VLOOKUP($N11160,[1]Hoja3!$A$4:$E$349,4,0)</f>
        <v>Metropolitana</v>
      </c>
      <c r="S11160" t="str">
        <f t="shared" si="1153"/>
        <v>San Joaquin439481048</v>
      </c>
    </row>
    <row r="11161" spans="11:19" x14ac:dyDescent="0.3">
      <c r="K11161">
        <f t="shared" si="1149"/>
        <v>0</v>
      </c>
      <c r="L11161" t="str">
        <f t="shared" si="1150"/>
        <v>San Joaquin43948</v>
      </c>
      <c r="M11161" s="9">
        <f t="shared" si="1148"/>
        <v>1049</v>
      </c>
      <c r="N11161" t="str">
        <f t="shared" si="1151"/>
        <v>San Joaquin</v>
      </c>
      <c r="O11161" s="1">
        <f t="shared" si="1152"/>
        <v>43948</v>
      </c>
      <c r="P11161">
        <f>+VLOOKUP($N11161,[1]Hoja3!$A$4:$E$349,2,0)</f>
        <v>13</v>
      </c>
      <c r="Q11161">
        <f>+VLOOKUP($N11161,[1]Hoja3!$A$4:$E$349,3,0)</f>
        <v>13129</v>
      </c>
      <c r="R11161" t="str">
        <f>+VLOOKUP($N11161,[1]Hoja3!$A$4:$E$349,4,0)</f>
        <v>Metropolitana</v>
      </c>
      <c r="S11161" t="str">
        <f t="shared" si="1153"/>
        <v>San Joaquin439481049</v>
      </c>
    </row>
    <row r="11162" spans="11:19" x14ac:dyDescent="0.3">
      <c r="K11162">
        <f t="shared" si="1149"/>
        <v>0</v>
      </c>
      <c r="L11162" t="str">
        <f t="shared" si="1150"/>
        <v>San Joaquin43948</v>
      </c>
      <c r="M11162" s="9">
        <f t="shared" si="1148"/>
        <v>1050</v>
      </c>
      <c r="N11162" t="str">
        <f t="shared" si="1151"/>
        <v>San Joaquin</v>
      </c>
      <c r="O11162" s="1">
        <f t="shared" si="1152"/>
        <v>43948</v>
      </c>
      <c r="P11162">
        <f>+VLOOKUP($N11162,[1]Hoja3!$A$4:$E$349,2,0)</f>
        <v>13</v>
      </c>
      <c r="Q11162">
        <f>+VLOOKUP($N11162,[1]Hoja3!$A$4:$E$349,3,0)</f>
        <v>13129</v>
      </c>
      <c r="R11162" t="str">
        <f>+VLOOKUP($N11162,[1]Hoja3!$A$4:$E$349,4,0)</f>
        <v>Metropolitana</v>
      </c>
      <c r="S11162" t="str">
        <f t="shared" si="1153"/>
        <v>San Joaquin439481050</v>
      </c>
    </row>
    <row r="11163" spans="11:19" x14ac:dyDescent="0.3">
      <c r="K11163">
        <f t="shared" si="1149"/>
        <v>0</v>
      </c>
      <c r="L11163" t="str">
        <f t="shared" si="1150"/>
        <v>San Joaquin43948</v>
      </c>
      <c r="M11163" s="9">
        <f t="shared" si="1148"/>
        <v>1051</v>
      </c>
      <c r="N11163" t="str">
        <f t="shared" si="1151"/>
        <v>San Joaquin</v>
      </c>
      <c r="O11163" s="1">
        <f t="shared" si="1152"/>
        <v>43948</v>
      </c>
      <c r="P11163">
        <f>+VLOOKUP($N11163,[1]Hoja3!$A$4:$E$349,2,0)</f>
        <v>13</v>
      </c>
      <c r="Q11163">
        <f>+VLOOKUP($N11163,[1]Hoja3!$A$4:$E$349,3,0)</f>
        <v>13129</v>
      </c>
      <c r="R11163" t="str">
        <f>+VLOOKUP($N11163,[1]Hoja3!$A$4:$E$349,4,0)</f>
        <v>Metropolitana</v>
      </c>
      <c r="S11163" t="str">
        <f t="shared" si="1153"/>
        <v>San Joaquin439481051</v>
      </c>
    </row>
    <row r="11164" spans="11:19" x14ac:dyDescent="0.3">
      <c r="K11164">
        <f t="shared" si="1149"/>
        <v>0</v>
      </c>
      <c r="L11164" t="str">
        <f t="shared" si="1150"/>
        <v>San Joaquin43948</v>
      </c>
      <c r="M11164" s="9">
        <f t="shared" si="1148"/>
        <v>1052</v>
      </c>
      <c r="N11164" t="str">
        <f t="shared" si="1151"/>
        <v>San Joaquin</v>
      </c>
      <c r="O11164" s="1">
        <f t="shared" si="1152"/>
        <v>43948</v>
      </c>
      <c r="P11164">
        <f>+VLOOKUP($N11164,[1]Hoja3!$A$4:$E$349,2,0)</f>
        <v>13</v>
      </c>
      <c r="Q11164">
        <f>+VLOOKUP($N11164,[1]Hoja3!$A$4:$E$349,3,0)</f>
        <v>13129</v>
      </c>
      <c r="R11164" t="str">
        <f>+VLOOKUP($N11164,[1]Hoja3!$A$4:$E$349,4,0)</f>
        <v>Metropolitana</v>
      </c>
      <c r="S11164" t="str">
        <f t="shared" si="1153"/>
        <v>San Joaquin439481052</v>
      </c>
    </row>
    <row r="11165" spans="11:19" x14ac:dyDescent="0.3">
      <c r="K11165">
        <f t="shared" si="1149"/>
        <v>0</v>
      </c>
      <c r="L11165" t="str">
        <f t="shared" si="1150"/>
        <v>San Joaquin43948</v>
      </c>
      <c r="M11165" s="9">
        <f t="shared" si="1148"/>
        <v>1053</v>
      </c>
      <c r="N11165" t="str">
        <f t="shared" si="1151"/>
        <v>San Joaquin</v>
      </c>
      <c r="O11165" s="1">
        <f t="shared" si="1152"/>
        <v>43948</v>
      </c>
      <c r="P11165">
        <f>+VLOOKUP($N11165,[1]Hoja3!$A$4:$E$349,2,0)</f>
        <v>13</v>
      </c>
      <c r="Q11165">
        <f>+VLOOKUP($N11165,[1]Hoja3!$A$4:$E$349,3,0)</f>
        <v>13129</v>
      </c>
      <c r="R11165" t="str">
        <f>+VLOOKUP($N11165,[1]Hoja3!$A$4:$E$349,4,0)</f>
        <v>Metropolitana</v>
      </c>
      <c r="S11165" t="str">
        <f t="shared" si="1153"/>
        <v>San Joaquin439481053</v>
      </c>
    </row>
    <row r="11166" spans="11:19" x14ac:dyDescent="0.3">
      <c r="K11166">
        <f t="shared" si="1149"/>
        <v>0</v>
      </c>
      <c r="L11166" t="str">
        <f t="shared" si="1150"/>
        <v>San Joaquin43948</v>
      </c>
      <c r="M11166" s="9">
        <f t="shared" ref="M11166:M11229" si="1154">+M11165+1</f>
        <v>1054</v>
      </c>
      <c r="N11166" t="str">
        <f t="shared" si="1151"/>
        <v>San Joaquin</v>
      </c>
      <c r="O11166" s="1">
        <f t="shared" si="1152"/>
        <v>43948</v>
      </c>
      <c r="P11166">
        <f>+VLOOKUP($N11166,[1]Hoja3!$A$4:$E$349,2,0)</f>
        <v>13</v>
      </c>
      <c r="Q11166">
        <f>+VLOOKUP($N11166,[1]Hoja3!$A$4:$E$349,3,0)</f>
        <v>13129</v>
      </c>
      <c r="R11166" t="str">
        <f>+VLOOKUP($N11166,[1]Hoja3!$A$4:$E$349,4,0)</f>
        <v>Metropolitana</v>
      </c>
      <c r="S11166" t="str">
        <f t="shared" si="1153"/>
        <v>San Joaquin439481054</v>
      </c>
    </row>
    <row r="11167" spans="11:19" x14ac:dyDescent="0.3">
      <c r="K11167">
        <f t="shared" si="1149"/>
        <v>0</v>
      </c>
      <c r="L11167" t="str">
        <f t="shared" si="1150"/>
        <v>San Joaquin43948</v>
      </c>
      <c r="M11167" s="9">
        <f t="shared" si="1154"/>
        <v>1055</v>
      </c>
      <c r="N11167" t="str">
        <f t="shared" si="1151"/>
        <v>San Joaquin</v>
      </c>
      <c r="O11167" s="1">
        <f t="shared" si="1152"/>
        <v>43948</v>
      </c>
      <c r="P11167">
        <f>+VLOOKUP($N11167,[1]Hoja3!$A$4:$E$349,2,0)</f>
        <v>13</v>
      </c>
      <c r="Q11167">
        <f>+VLOOKUP($N11167,[1]Hoja3!$A$4:$E$349,3,0)</f>
        <v>13129</v>
      </c>
      <c r="R11167" t="str">
        <f>+VLOOKUP($N11167,[1]Hoja3!$A$4:$E$349,4,0)</f>
        <v>Metropolitana</v>
      </c>
      <c r="S11167" t="str">
        <f t="shared" si="1153"/>
        <v>San Joaquin439481055</v>
      </c>
    </row>
    <row r="11168" spans="11:19" x14ac:dyDescent="0.3">
      <c r="K11168">
        <f t="shared" si="1149"/>
        <v>0</v>
      </c>
      <c r="L11168" t="str">
        <f t="shared" si="1150"/>
        <v>San Joaquin43948</v>
      </c>
      <c r="M11168" s="9">
        <f t="shared" si="1154"/>
        <v>1056</v>
      </c>
      <c r="N11168" t="str">
        <f t="shared" si="1151"/>
        <v>San Joaquin</v>
      </c>
      <c r="O11168" s="1">
        <f t="shared" si="1152"/>
        <v>43948</v>
      </c>
      <c r="P11168">
        <f>+VLOOKUP($N11168,[1]Hoja3!$A$4:$E$349,2,0)</f>
        <v>13</v>
      </c>
      <c r="Q11168">
        <f>+VLOOKUP($N11168,[1]Hoja3!$A$4:$E$349,3,0)</f>
        <v>13129</v>
      </c>
      <c r="R11168" t="str">
        <f>+VLOOKUP($N11168,[1]Hoja3!$A$4:$E$349,4,0)</f>
        <v>Metropolitana</v>
      </c>
      <c r="S11168" t="str">
        <f t="shared" si="1153"/>
        <v>San Joaquin439481056</v>
      </c>
    </row>
    <row r="11169" spans="11:19" x14ac:dyDescent="0.3">
      <c r="K11169">
        <f t="shared" si="1149"/>
        <v>0</v>
      </c>
      <c r="L11169" t="str">
        <f t="shared" si="1150"/>
        <v>San Joaquin43948</v>
      </c>
      <c r="M11169" s="9">
        <f t="shared" si="1154"/>
        <v>1057</v>
      </c>
      <c r="N11169" t="str">
        <f t="shared" si="1151"/>
        <v>San Joaquin</v>
      </c>
      <c r="O11169" s="1">
        <f t="shared" si="1152"/>
        <v>43948</v>
      </c>
      <c r="P11169">
        <f>+VLOOKUP($N11169,[1]Hoja3!$A$4:$E$349,2,0)</f>
        <v>13</v>
      </c>
      <c r="Q11169">
        <f>+VLOOKUP($N11169,[1]Hoja3!$A$4:$E$349,3,0)</f>
        <v>13129</v>
      </c>
      <c r="R11169" t="str">
        <f>+VLOOKUP($N11169,[1]Hoja3!$A$4:$E$349,4,0)</f>
        <v>Metropolitana</v>
      </c>
      <c r="S11169" t="str">
        <f t="shared" si="1153"/>
        <v>San Joaquin439481057</v>
      </c>
    </row>
    <row r="11170" spans="11:19" x14ac:dyDescent="0.3">
      <c r="K11170">
        <f t="shared" si="1149"/>
        <v>0</v>
      </c>
      <c r="L11170" t="str">
        <f t="shared" si="1150"/>
        <v>San Joaquin43948</v>
      </c>
      <c r="M11170" s="9">
        <f t="shared" si="1154"/>
        <v>1058</v>
      </c>
      <c r="N11170" t="str">
        <f t="shared" si="1151"/>
        <v>San Joaquin</v>
      </c>
      <c r="O11170" s="1">
        <f t="shared" si="1152"/>
        <v>43948</v>
      </c>
      <c r="P11170">
        <f>+VLOOKUP($N11170,[1]Hoja3!$A$4:$E$349,2,0)</f>
        <v>13</v>
      </c>
      <c r="Q11170">
        <f>+VLOOKUP($N11170,[1]Hoja3!$A$4:$E$349,3,0)</f>
        <v>13129</v>
      </c>
      <c r="R11170" t="str">
        <f>+VLOOKUP($N11170,[1]Hoja3!$A$4:$E$349,4,0)</f>
        <v>Metropolitana</v>
      </c>
      <c r="S11170" t="str">
        <f t="shared" si="1153"/>
        <v>San Joaquin439481058</v>
      </c>
    </row>
    <row r="11171" spans="11:19" x14ac:dyDescent="0.3">
      <c r="K11171">
        <f t="shared" si="1149"/>
        <v>0</v>
      </c>
      <c r="L11171" t="str">
        <f t="shared" si="1150"/>
        <v>San Joaquin43948</v>
      </c>
      <c r="M11171" s="9">
        <f t="shared" si="1154"/>
        <v>1059</v>
      </c>
      <c r="N11171" t="str">
        <f t="shared" si="1151"/>
        <v>San Joaquin</v>
      </c>
      <c r="O11171" s="1">
        <f t="shared" si="1152"/>
        <v>43948</v>
      </c>
      <c r="P11171">
        <f>+VLOOKUP($N11171,[1]Hoja3!$A$4:$E$349,2,0)</f>
        <v>13</v>
      </c>
      <c r="Q11171">
        <f>+VLOOKUP($N11171,[1]Hoja3!$A$4:$E$349,3,0)</f>
        <v>13129</v>
      </c>
      <c r="R11171" t="str">
        <f>+VLOOKUP($N11171,[1]Hoja3!$A$4:$E$349,4,0)</f>
        <v>Metropolitana</v>
      </c>
      <c r="S11171" t="str">
        <f t="shared" si="1153"/>
        <v>San Joaquin439481059</v>
      </c>
    </row>
    <row r="11172" spans="11:19" x14ac:dyDescent="0.3">
      <c r="K11172">
        <f t="shared" si="1149"/>
        <v>0</v>
      </c>
      <c r="L11172" t="str">
        <f t="shared" si="1150"/>
        <v>San Joaquin43948</v>
      </c>
      <c r="M11172" s="9">
        <f t="shared" si="1154"/>
        <v>1060</v>
      </c>
      <c r="N11172" t="str">
        <f t="shared" si="1151"/>
        <v>San Joaquin</v>
      </c>
      <c r="O11172" s="1">
        <f t="shared" si="1152"/>
        <v>43948</v>
      </c>
      <c r="P11172">
        <f>+VLOOKUP($N11172,[1]Hoja3!$A$4:$E$349,2,0)</f>
        <v>13</v>
      </c>
      <c r="Q11172">
        <f>+VLOOKUP($N11172,[1]Hoja3!$A$4:$E$349,3,0)</f>
        <v>13129</v>
      </c>
      <c r="R11172" t="str">
        <f>+VLOOKUP($N11172,[1]Hoja3!$A$4:$E$349,4,0)</f>
        <v>Metropolitana</v>
      </c>
      <c r="S11172" t="str">
        <f t="shared" si="1153"/>
        <v>San Joaquin439481060</v>
      </c>
    </row>
    <row r="11173" spans="11:19" x14ac:dyDescent="0.3">
      <c r="K11173">
        <f t="shared" si="1149"/>
        <v>0</v>
      </c>
      <c r="L11173" t="str">
        <f t="shared" si="1150"/>
        <v>San Joaquin43948</v>
      </c>
      <c r="M11173" s="9">
        <f t="shared" si="1154"/>
        <v>1061</v>
      </c>
      <c r="N11173" t="str">
        <f t="shared" si="1151"/>
        <v>San Joaquin</v>
      </c>
      <c r="O11173" s="1">
        <f t="shared" si="1152"/>
        <v>43948</v>
      </c>
      <c r="P11173">
        <f>+VLOOKUP($N11173,[1]Hoja3!$A$4:$E$349,2,0)</f>
        <v>13</v>
      </c>
      <c r="Q11173">
        <f>+VLOOKUP($N11173,[1]Hoja3!$A$4:$E$349,3,0)</f>
        <v>13129</v>
      </c>
      <c r="R11173" t="str">
        <f>+VLOOKUP($N11173,[1]Hoja3!$A$4:$E$349,4,0)</f>
        <v>Metropolitana</v>
      </c>
      <c r="S11173" t="str">
        <f t="shared" si="1153"/>
        <v>San Joaquin439481061</v>
      </c>
    </row>
    <row r="11174" spans="11:19" x14ac:dyDescent="0.3">
      <c r="K11174">
        <f t="shared" si="1149"/>
        <v>0</v>
      </c>
      <c r="L11174" t="str">
        <f t="shared" si="1150"/>
        <v>San Joaquin43948</v>
      </c>
      <c r="M11174" s="9">
        <f t="shared" si="1154"/>
        <v>1062</v>
      </c>
      <c r="N11174" t="str">
        <f t="shared" si="1151"/>
        <v>San Joaquin</v>
      </c>
      <c r="O11174" s="1">
        <f t="shared" si="1152"/>
        <v>43948</v>
      </c>
      <c r="P11174">
        <f>+VLOOKUP($N11174,[1]Hoja3!$A$4:$E$349,2,0)</f>
        <v>13</v>
      </c>
      <c r="Q11174">
        <f>+VLOOKUP($N11174,[1]Hoja3!$A$4:$E$349,3,0)</f>
        <v>13129</v>
      </c>
      <c r="R11174" t="str">
        <f>+VLOOKUP($N11174,[1]Hoja3!$A$4:$E$349,4,0)</f>
        <v>Metropolitana</v>
      </c>
      <c r="S11174" t="str">
        <f t="shared" si="1153"/>
        <v>San Joaquin439481062</v>
      </c>
    </row>
    <row r="11175" spans="11:19" x14ac:dyDescent="0.3">
      <c r="K11175">
        <f t="shared" si="1149"/>
        <v>0</v>
      </c>
      <c r="L11175" t="str">
        <f t="shared" si="1150"/>
        <v>San Joaquin43948</v>
      </c>
      <c r="M11175" s="9">
        <f t="shared" si="1154"/>
        <v>1063</v>
      </c>
      <c r="N11175" t="str">
        <f t="shared" si="1151"/>
        <v>San Joaquin</v>
      </c>
      <c r="O11175" s="1">
        <f t="shared" si="1152"/>
        <v>43948</v>
      </c>
      <c r="P11175">
        <f>+VLOOKUP($N11175,[1]Hoja3!$A$4:$E$349,2,0)</f>
        <v>13</v>
      </c>
      <c r="Q11175">
        <f>+VLOOKUP($N11175,[1]Hoja3!$A$4:$E$349,3,0)</f>
        <v>13129</v>
      </c>
      <c r="R11175" t="str">
        <f>+VLOOKUP($N11175,[1]Hoja3!$A$4:$E$349,4,0)</f>
        <v>Metropolitana</v>
      </c>
      <c r="S11175" t="str">
        <f t="shared" si="1153"/>
        <v>San Joaquin439481063</v>
      </c>
    </row>
    <row r="11176" spans="11:19" x14ac:dyDescent="0.3">
      <c r="K11176">
        <f t="shared" si="1149"/>
        <v>0</v>
      </c>
      <c r="L11176" t="str">
        <f t="shared" si="1150"/>
        <v>San Joaquin43948</v>
      </c>
      <c r="M11176" s="9">
        <f t="shared" si="1154"/>
        <v>1064</v>
      </c>
      <c r="N11176" t="str">
        <f t="shared" si="1151"/>
        <v>San Joaquin</v>
      </c>
      <c r="O11176" s="1">
        <f t="shared" si="1152"/>
        <v>43948</v>
      </c>
      <c r="P11176">
        <f>+VLOOKUP($N11176,[1]Hoja3!$A$4:$E$349,2,0)</f>
        <v>13</v>
      </c>
      <c r="Q11176">
        <f>+VLOOKUP($N11176,[1]Hoja3!$A$4:$E$349,3,0)</f>
        <v>13129</v>
      </c>
      <c r="R11176" t="str">
        <f>+VLOOKUP($N11176,[1]Hoja3!$A$4:$E$349,4,0)</f>
        <v>Metropolitana</v>
      </c>
      <c r="S11176" t="str">
        <f t="shared" si="1153"/>
        <v>San Joaquin439481064</v>
      </c>
    </row>
    <row r="11177" spans="11:19" x14ac:dyDescent="0.3">
      <c r="K11177">
        <f t="shared" si="1149"/>
        <v>0</v>
      </c>
      <c r="L11177" t="str">
        <f t="shared" si="1150"/>
        <v>San Joaquin43948</v>
      </c>
      <c r="M11177" s="9">
        <f t="shared" si="1154"/>
        <v>1065</v>
      </c>
      <c r="N11177" t="str">
        <f t="shared" si="1151"/>
        <v>San Joaquin</v>
      </c>
      <c r="O11177" s="1">
        <f t="shared" si="1152"/>
        <v>43948</v>
      </c>
      <c r="P11177">
        <f>+VLOOKUP($N11177,[1]Hoja3!$A$4:$E$349,2,0)</f>
        <v>13</v>
      </c>
      <c r="Q11177">
        <f>+VLOOKUP($N11177,[1]Hoja3!$A$4:$E$349,3,0)</f>
        <v>13129</v>
      </c>
      <c r="R11177" t="str">
        <f>+VLOOKUP($N11177,[1]Hoja3!$A$4:$E$349,4,0)</f>
        <v>Metropolitana</v>
      </c>
      <c r="S11177" t="str">
        <f t="shared" si="1153"/>
        <v>San Joaquin439481065</v>
      </c>
    </row>
    <row r="11178" spans="11:19" x14ac:dyDescent="0.3">
      <c r="K11178">
        <f t="shared" si="1149"/>
        <v>0</v>
      </c>
      <c r="L11178" t="str">
        <f t="shared" si="1150"/>
        <v>San Joaquin43948</v>
      </c>
      <c r="M11178" s="9">
        <f t="shared" si="1154"/>
        <v>1066</v>
      </c>
      <c r="N11178" t="str">
        <f t="shared" si="1151"/>
        <v>San Joaquin</v>
      </c>
      <c r="O11178" s="1">
        <f t="shared" si="1152"/>
        <v>43948</v>
      </c>
      <c r="P11178">
        <f>+VLOOKUP($N11178,[1]Hoja3!$A$4:$E$349,2,0)</f>
        <v>13</v>
      </c>
      <c r="Q11178">
        <f>+VLOOKUP($N11178,[1]Hoja3!$A$4:$E$349,3,0)</f>
        <v>13129</v>
      </c>
      <c r="R11178" t="str">
        <f>+VLOOKUP($N11178,[1]Hoja3!$A$4:$E$349,4,0)</f>
        <v>Metropolitana</v>
      </c>
      <c r="S11178" t="str">
        <f t="shared" si="1153"/>
        <v>San Joaquin439481066</v>
      </c>
    </row>
    <row r="11179" spans="11:19" x14ac:dyDescent="0.3">
      <c r="K11179">
        <f t="shared" si="1149"/>
        <v>0</v>
      </c>
      <c r="L11179" t="str">
        <f t="shared" si="1150"/>
        <v>San Joaquin43948</v>
      </c>
      <c r="M11179" s="9">
        <f t="shared" si="1154"/>
        <v>1067</v>
      </c>
      <c r="N11179" t="str">
        <f t="shared" si="1151"/>
        <v>San Joaquin</v>
      </c>
      <c r="O11179" s="1">
        <f t="shared" si="1152"/>
        <v>43948</v>
      </c>
      <c r="P11179">
        <f>+VLOOKUP($N11179,[1]Hoja3!$A$4:$E$349,2,0)</f>
        <v>13</v>
      </c>
      <c r="Q11179">
        <f>+VLOOKUP($N11179,[1]Hoja3!$A$4:$E$349,3,0)</f>
        <v>13129</v>
      </c>
      <c r="R11179" t="str">
        <f>+VLOOKUP($N11179,[1]Hoja3!$A$4:$E$349,4,0)</f>
        <v>Metropolitana</v>
      </c>
      <c r="S11179" t="str">
        <f t="shared" si="1153"/>
        <v>San Joaquin439481067</v>
      </c>
    </row>
    <row r="11180" spans="11:19" x14ac:dyDescent="0.3">
      <c r="K11180">
        <f t="shared" si="1149"/>
        <v>0</v>
      </c>
      <c r="L11180" t="str">
        <f t="shared" si="1150"/>
        <v>San Joaquin43948</v>
      </c>
      <c r="M11180" s="9">
        <f t="shared" si="1154"/>
        <v>1068</v>
      </c>
      <c r="N11180" t="str">
        <f t="shared" si="1151"/>
        <v>San Joaquin</v>
      </c>
      <c r="O11180" s="1">
        <f t="shared" si="1152"/>
        <v>43948</v>
      </c>
      <c r="P11180">
        <f>+VLOOKUP($N11180,[1]Hoja3!$A$4:$E$349,2,0)</f>
        <v>13</v>
      </c>
      <c r="Q11180">
        <f>+VLOOKUP($N11180,[1]Hoja3!$A$4:$E$349,3,0)</f>
        <v>13129</v>
      </c>
      <c r="R11180" t="str">
        <f>+VLOOKUP($N11180,[1]Hoja3!$A$4:$E$349,4,0)</f>
        <v>Metropolitana</v>
      </c>
      <c r="S11180" t="str">
        <f t="shared" si="1153"/>
        <v>San Joaquin439481068</v>
      </c>
    </row>
    <row r="11181" spans="11:19" x14ac:dyDescent="0.3">
      <c r="K11181">
        <f t="shared" si="1149"/>
        <v>0</v>
      </c>
      <c r="L11181" t="str">
        <f t="shared" si="1150"/>
        <v>San Joaquin43948</v>
      </c>
      <c r="M11181" s="9">
        <f t="shared" si="1154"/>
        <v>1069</v>
      </c>
      <c r="N11181" t="str">
        <f t="shared" si="1151"/>
        <v>San Joaquin</v>
      </c>
      <c r="O11181" s="1">
        <f t="shared" si="1152"/>
        <v>43948</v>
      </c>
      <c r="P11181">
        <f>+VLOOKUP($N11181,[1]Hoja3!$A$4:$E$349,2,0)</f>
        <v>13</v>
      </c>
      <c r="Q11181">
        <f>+VLOOKUP($N11181,[1]Hoja3!$A$4:$E$349,3,0)</f>
        <v>13129</v>
      </c>
      <c r="R11181" t="str">
        <f>+VLOOKUP($N11181,[1]Hoja3!$A$4:$E$349,4,0)</f>
        <v>Metropolitana</v>
      </c>
      <c r="S11181" t="str">
        <f t="shared" si="1153"/>
        <v>San Joaquin439481069</v>
      </c>
    </row>
    <row r="11182" spans="11:19" x14ac:dyDescent="0.3">
      <c r="K11182">
        <f t="shared" si="1149"/>
        <v>0</v>
      </c>
      <c r="L11182" t="str">
        <f t="shared" si="1150"/>
        <v>San Joaquin43948</v>
      </c>
      <c r="M11182" s="9">
        <f t="shared" si="1154"/>
        <v>1070</v>
      </c>
      <c r="N11182" t="str">
        <f t="shared" si="1151"/>
        <v>San Joaquin</v>
      </c>
      <c r="O11182" s="1">
        <f t="shared" si="1152"/>
        <v>43948</v>
      </c>
      <c r="P11182">
        <f>+VLOOKUP($N11182,[1]Hoja3!$A$4:$E$349,2,0)</f>
        <v>13</v>
      </c>
      <c r="Q11182">
        <f>+VLOOKUP($N11182,[1]Hoja3!$A$4:$E$349,3,0)</f>
        <v>13129</v>
      </c>
      <c r="R11182" t="str">
        <f>+VLOOKUP($N11182,[1]Hoja3!$A$4:$E$349,4,0)</f>
        <v>Metropolitana</v>
      </c>
      <c r="S11182" t="str">
        <f t="shared" si="1153"/>
        <v>San Joaquin439481070</v>
      </c>
    </row>
    <row r="11183" spans="11:19" x14ac:dyDescent="0.3">
      <c r="K11183">
        <f t="shared" si="1149"/>
        <v>0</v>
      </c>
      <c r="L11183" t="str">
        <f t="shared" si="1150"/>
        <v>San Joaquin43948</v>
      </c>
      <c r="M11183" s="9">
        <f t="shared" si="1154"/>
        <v>1071</v>
      </c>
      <c r="N11183" t="str">
        <f t="shared" si="1151"/>
        <v>San Joaquin</v>
      </c>
      <c r="O11183" s="1">
        <f t="shared" si="1152"/>
        <v>43948</v>
      </c>
      <c r="P11183">
        <f>+VLOOKUP($N11183,[1]Hoja3!$A$4:$E$349,2,0)</f>
        <v>13</v>
      </c>
      <c r="Q11183">
        <f>+VLOOKUP($N11183,[1]Hoja3!$A$4:$E$349,3,0)</f>
        <v>13129</v>
      </c>
      <c r="R11183" t="str">
        <f>+VLOOKUP($N11183,[1]Hoja3!$A$4:$E$349,4,0)</f>
        <v>Metropolitana</v>
      </c>
      <c r="S11183" t="str">
        <f t="shared" si="1153"/>
        <v>San Joaquin439481071</v>
      </c>
    </row>
    <row r="11184" spans="11:19" x14ac:dyDescent="0.3">
      <c r="K11184">
        <f t="shared" si="1149"/>
        <v>0</v>
      </c>
      <c r="L11184" t="str">
        <f t="shared" si="1150"/>
        <v>San Joaquin43948</v>
      </c>
      <c r="M11184" s="9">
        <f t="shared" si="1154"/>
        <v>1072</v>
      </c>
      <c r="N11184" t="str">
        <f t="shared" si="1151"/>
        <v>San Joaquin</v>
      </c>
      <c r="O11184" s="1">
        <f t="shared" si="1152"/>
        <v>43948</v>
      </c>
      <c r="P11184">
        <f>+VLOOKUP($N11184,[1]Hoja3!$A$4:$E$349,2,0)</f>
        <v>13</v>
      </c>
      <c r="Q11184">
        <f>+VLOOKUP($N11184,[1]Hoja3!$A$4:$E$349,3,0)</f>
        <v>13129</v>
      </c>
      <c r="R11184" t="str">
        <f>+VLOOKUP($N11184,[1]Hoja3!$A$4:$E$349,4,0)</f>
        <v>Metropolitana</v>
      </c>
      <c r="S11184" t="str">
        <f t="shared" si="1153"/>
        <v>San Joaquin439481072</v>
      </c>
    </row>
    <row r="11185" spans="11:19" x14ac:dyDescent="0.3">
      <c r="K11185">
        <f t="shared" si="1149"/>
        <v>0</v>
      </c>
      <c r="L11185" t="str">
        <f t="shared" si="1150"/>
        <v>San Joaquin43948</v>
      </c>
      <c r="M11185" s="9">
        <f t="shared" si="1154"/>
        <v>1073</v>
      </c>
      <c r="N11185" t="str">
        <f t="shared" si="1151"/>
        <v>San Joaquin</v>
      </c>
      <c r="O11185" s="1">
        <f t="shared" si="1152"/>
        <v>43948</v>
      </c>
      <c r="P11185">
        <f>+VLOOKUP($N11185,[1]Hoja3!$A$4:$E$349,2,0)</f>
        <v>13</v>
      </c>
      <c r="Q11185">
        <f>+VLOOKUP($N11185,[1]Hoja3!$A$4:$E$349,3,0)</f>
        <v>13129</v>
      </c>
      <c r="R11185" t="str">
        <f>+VLOOKUP($N11185,[1]Hoja3!$A$4:$E$349,4,0)</f>
        <v>Metropolitana</v>
      </c>
      <c r="S11185" t="str">
        <f t="shared" si="1153"/>
        <v>San Joaquin439481073</v>
      </c>
    </row>
    <row r="11186" spans="11:19" x14ac:dyDescent="0.3">
      <c r="K11186">
        <f t="shared" si="1149"/>
        <v>0</v>
      </c>
      <c r="L11186" t="str">
        <f t="shared" si="1150"/>
        <v>San Joaquin43948</v>
      </c>
      <c r="M11186" s="9">
        <f t="shared" si="1154"/>
        <v>1074</v>
      </c>
      <c r="N11186" t="str">
        <f t="shared" si="1151"/>
        <v>San Joaquin</v>
      </c>
      <c r="O11186" s="1">
        <f t="shared" si="1152"/>
        <v>43948</v>
      </c>
      <c r="P11186">
        <f>+VLOOKUP($N11186,[1]Hoja3!$A$4:$E$349,2,0)</f>
        <v>13</v>
      </c>
      <c r="Q11186">
        <f>+VLOOKUP($N11186,[1]Hoja3!$A$4:$E$349,3,0)</f>
        <v>13129</v>
      </c>
      <c r="R11186" t="str">
        <f>+VLOOKUP($N11186,[1]Hoja3!$A$4:$E$349,4,0)</f>
        <v>Metropolitana</v>
      </c>
      <c r="S11186" t="str">
        <f t="shared" si="1153"/>
        <v>San Joaquin439481074</v>
      </c>
    </row>
    <row r="11187" spans="11:19" x14ac:dyDescent="0.3">
      <c r="K11187">
        <f t="shared" si="1149"/>
        <v>0</v>
      </c>
      <c r="L11187" t="str">
        <f t="shared" si="1150"/>
        <v>San Joaquin43948</v>
      </c>
      <c r="M11187" s="9">
        <f t="shared" si="1154"/>
        <v>1075</v>
      </c>
      <c r="N11187" t="str">
        <f t="shared" si="1151"/>
        <v>San Joaquin</v>
      </c>
      <c r="O11187" s="1">
        <f t="shared" si="1152"/>
        <v>43948</v>
      </c>
      <c r="P11187">
        <f>+VLOOKUP($N11187,[1]Hoja3!$A$4:$E$349,2,0)</f>
        <v>13</v>
      </c>
      <c r="Q11187">
        <f>+VLOOKUP($N11187,[1]Hoja3!$A$4:$E$349,3,0)</f>
        <v>13129</v>
      </c>
      <c r="R11187" t="str">
        <f>+VLOOKUP($N11187,[1]Hoja3!$A$4:$E$349,4,0)</f>
        <v>Metropolitana</v>
      </c>
      <c r="S11187" t="str">
        <f t="shared" si="1153"/>
        <v>San Joaquin439481075</v>
      </c>
    </row>
    <row r="11188" spans="11:19" x14ac:dyDescent="0.3">
      <c r="K11188">
        <f t="shared" si="1149"/>
        <v>0</v>
      </c>
      <c r="L11188" t="str">
        <f t="shared" si="1150"/>
        <v>San Joaquin43948</v>
      </c>
      <c r="M11188" s="9">
        <f t="shared" si="1154"/>
        <v>1076</v>
      </c>
      <c r="N11188" t="str">
        <f t="shared" si="1151"/>
        <v>San Joaquin</v>
      </c>
      <c r="O11188" s="1">
        <f t="shared" si="1152"/>
        <v>43948</v>
      </c>
      <c r="P11188">
        <f>+VLOOKUP($N11188,[1]Hoja3!$A$4:$E$349,2,0)</f>
        <v>13</v>
      </c>
      <c r="Q11188">
        <f>+VLOOKUP($N11188,[1]Hoja3!$A$4:$E$349,3,0)</f>
        <v>13129</v>
      </c>
      <c r="R11188" t="str">
        <f>+VLOOKUP($N11188,[1]Hoja3!$A$4:$E$349,4,0)</f>
        <v>Metropolitana</v>
      </c>
      <c r="S11188" t="str">
        <f t="shared" si="1153"/>
        <v>San Joaquin439481076</v>
      </c>
    </row>
    <row r="11189" spans="11:19" x14ac:dyDescent="0.3">
      <c r="K11189">
        <f t="shared" si="1149"/>
        <v>0</v>
      </c>
      <c r="L11189" t="str">
        <f t="shared" si="1150"/>
        <v>San Joaquin43948</v>
      </c>
      <c r="M11189" s="9">
        <f t="shared" si="1154"/>
        <v>1077</v>
      </c>
      <c r="N11189" t="str">
        <f t="shared" si="1151"/>
        <v>San Joaquin</v>
      </c>
      <c r="O11189" s="1">
        <f t="shared" si="1152"/>
        <v>43948</v>
      </c>
      <c r="P11189">
        <f>+VLOOKUP($N11189,[1]Hoja3!$A$4:$E$349,2,0)</f>
        <v>13</v>
      </c>
      <c r="Q11189">
        <f>+VLOOKUP($N11189,[1]Hoja3!$A$4:$E$349,3,0)</f>
        <v>13129</v>
      </c>
      <c r="R11189" t="str">
        <f>+VLOOKUP($N11189,[1]Hoja3!$A$4:$E$349,4,0)</f>
        <v>Metropolitana</v>
      </c>
      <c r="S11189" t="str">
        <f t="shared" si="1153"/>
        <v>San Joaquin439481077</v>
      </c>
    </row>
    <row r="11190" spans="11:19" x14ac:dyDescent="0.3">
      <c r="K11190">
        <f t="shared" si="1149"/>
        <v>0</v>
      </c>
      <c r="L11190" t="str">
        <f t="shared" si="1150"/>
        <v>San Joaquin43948</v>
      </c>
      <c r="M11190" s="9">
        <f t="shared" si="1154"/>
        <v>1078</v>
      </c>
      <c r="N11190" t="str">
        <f t="shared" si="1151"/>
        <v>San Joaquin</v>
      </c>
      <c r="O11190" s="1">
        <f t="shared" si="1152"/>
        <v>43948</v>
      </c>
      <c r="P11190">
        <f>+VLOOKUP($N11190,[1]Hoja3!$A$4:$E$349,2,0)</f>
        <v>13</v>
      </c>
      <c r="Q11190">
        <f>+VLOOKUP($N11190,[1]Hoja3!$A$4:$E$349,3,0)</f>
        <v>13129</v>
      </c>
      <c r="R11190" t="str">
        <f>+VLOOKUP($N11190,[1]Hoja3!$A$4:$E$349,4,0)</f>
        <v>Metropolitana</v>
      </c>
      <c r="S11190" t="str">
        <f t="shared" si="1153"/>
        <v>San Joaquin439481078</v>
      </c>
    </row>
    <row r="11191" spans="11:19" x14ac:dyDescent="0.3">
      <c r="K11191">
        <f t="shared" si="1149"/>
        <v>0</v>
      </c>
      <c r="L11191" t="str">
        <f t="shared" si="1150"/>
        <v>San Joaquin43948</v>
      </c>
      <c r="M11191" s="9">
        <f t="shared" si="1154"/>
        <v>1079</v>
      </c>
      <c r="N11191" t="str">
        <f t="shared" si="1151"/>
        <v>San Joaquin</v>
      </c>
      <c r="O11191" s="1">
        <f t="shared" si="1152"/>
        <v>43948</v>
      </c>
      <c r="P11191">
        <f>+VLOOKUP($N11191,[1]Hoja3!$A$4:$E$349,2,0)</f>
        <v>13</v>
      </c>
      <c r="Q11191">
        <f>+VLOOKUP($N11191,[1]Hoja3!$A$4:$E$349,3,0)</f>
        <v>13129</v>
      </c>
      <c r="R11191" t="str">
        <f>+VLOOKUP($N11191,[1]Hoja3!$A$4:$E$349,4,0)</f>
        <v>Metropolitana</v>
      </c>
      <c r="S11191" t="str">
        <f t="shared" si="1153"/>
        <v>San Joaquin439481079</v>
      </c>
    </row>
    <row r="11192" spans="11:19" x14ac:dyDescent="0.3">
      <c r="K11192">
        <f t="shared" si="1149"/>
        <v>0</v>
      </c>
      <c r="L11192" t="str">
        <f t="shared" si="1150"/>
        <v>San Joaquin43948</v>
      </c>
      <c r="M11192" s="9">
        <f t="shared" si="1154"/>
        <v>1080</v>
      </c>
      <c r="N11192" t="str">
        <f t="shared" si="1151"/>
        <v>San Joaquin</v>
      </c>
      <c r="O11192" s="1">
        <f t="shared" si="1152"/>
        <v>43948</v>
      </c>
      <c r="P11192">
        <f>+VLOOKUP($N11192,[1]Hoja3!$A$4:$E$349,2,0)</f>
        <v>13</v>
      </c>
      <c r="Q11192">
        <f>+VLOOKUP($N11192,[1]Hoja3!$A$4:$E$349,3,0)</f>
        <v>13129</v>
      </c>
      <c r="R11192" t="str">
        <f>+VLOOKUP($N11192,[1]Hoja3!$A$4:$E$349,4,0)</f>
        <v>Metropolitana</v>
      </c>
      <c r="S11192" t="str">
        <f t="shared" si="1153"/>
        <v>San Joaquin439481080</v>
      </c>
    </row>
    <row r="11193" spans="11:19" x14ac:dyDescent="0.3">
      <c r="K11193">
        <f t="shared" si="1149"/>
        <v>0</v>
      </c>
      <c r="L11193" t="str">
        <f t="shared" si="1150"/>
        <v>San Joaquin43948</v>
      </c>
      <c r="M11193" s="9">
        <f t="shared" si="1154"/>
        <v>1081</v>
      </c>
      <c r="N11193" t="str">
        <f t="shared" si="1151"/>
        <v>San Joaquin</v>
      </c>
      <c r="O11193" s="1">
        <f t="shared" si="1152"/>
        <v>43948</v>
      </c>
      <c r="P11193">
        <f>+VLOOKUP($N11193,[1]Hoja3!$A$4:$E$349,2,0)</f>
        <v>13</v>
      </c>
      <c r="Q11193">
        <f>+VLOOKUP($N11193,[1]Hoja3!$A$4:$E$349,3,0)</f>
        <v>13129</v>
      </c>
      <c r="R11193" t="str">
        <f>+VLOOKUP($N11193,[1]Hoja3!$A$4:$E$349,4,0)</f>
        <v>Metropolitana</v>
      </c>
      <c r="S11193" t="str">
        <f t="shared" si="1153"/>
        <v>San Joaquin439481081</v>
      </c>
    </row>
    <row r="11194" spans="11:19" x14ac:dyDescent="0.3">
      <c r="K11194">
        <f t="shared" si="1149"/>
        <v>0</v>
      </c>
      <c r="L11194" t="str">
        <f t="shared" si="1150"/>
        <v>San Joaquin43948</v>
      </c>
      <c r="M11194" s="9">
        <f t="shared" si="1154"/>
        <v>1082</v>
      </c>
      <c r="N11194" t="str">
        <f t="shared" si="1151"/>
        <v>San Joaquin</v>
      </c>
      <c r="O11194" s="1">
        <f t="shared" si="1152"/>
        <v>43948</v>
      </c>
      <c r="P11194">
        <f>+VLOOKUP($N11194,[1]Hoja3!$A$4:$E$349,2,0)</f>
        <v>13</v>
      </c>
      <c r="Q11194">
        <f>+VLOOKUP($N11194,[1]Hoja3!$A$4:$E$349,3,0)</f>
        <v>13129</v>
      </c>
      <c r="R11194" t="str">
        <f>+VLOOKUP($N11194,[1]Hoja3!$A$4:$E$349,4,0)</f>
        <v>Metropolitana</v>
      </c>
      <c r="S11194" t="str">
        <f t="shared" si="1153"/>
        <v>San Joaquin439481082</v>
      </c>
    </row>
    <row r="11195" spans="11:19" x14ac:dyDescent="0.3">
      <c r="K11195">
        <f t="shared" si="1149"/>
        <v>0</v>
      </c>
      <c r="L11195" t="str">
        <f t="shared" si="1150"/>
        <v>San Joaquin43948</v>
      </c>
      <c r="M11195" s="9">
        <f t="shared" si="1154"/>
        <v>1083</v>
      </c>
      <c r="N11195" t="str">
        <f t="shared" si="1151"/>
        <v>San Joaquin</v>
      </c>
      <c r="O11195" s="1">
        <f t="shared" si="1152"/>
        <v>43948</v>
      </c>
      <c r="P11195">
        <f>+VLOOKUP($N11195,[1]Hoja3!$A$4:$E$349,2,0)</f>
        <v>13</v>
      </c>
      <c r="Q11195">
        <f>+VLOOKUP($N11195,[1]Hoja3!$A$4:$E$349,3,0)</f>
        <v>13129</v>
      </c>
      <c r="R11195" t="str">
        <f>+VLOOKUP($N11195,[1]Hoja3!$A$4:$E$349,4,0)</f>
        <v>Metropolitana</v>
      </c>
      <c r="S11195" t="str">
        <f t="shared" si="1153"/>
        <v>San Joaquin439481083</v>
      </c>
    </row>
    <row r="11196" spans="11:19" x14ac:dyDescent="0.3">
      <c r="K11196">
        <f t="shared" si="1149"/>
        <v>0</v>
      </c>
      <c r="L11196" t="str">
        <f t="shared" si="1150"/>
        <v>San Joaquin43948</v>
      </c>
      <c r="M11196" s="9">
        <f t="shared" si="1154"/>
        <v>1084</v>
      </c>
      <c r="N11196" t="str">
        <f t="shared" si="1151"/>
        <v>San Joaquin</v>
      </c>
      <c r="O11196" s="1">
        <f t="shared" si="1152"/>
        <v>43948</v>
      </c>
      <c r="P11196">
        <f>+VLOOKUP($N11196,[1]Hoja3!$A$4:$E$349,2,0)</f>
        <v>13</v>
      </c>
      <c r="Q11196">
        <f>+VLOOKUP($N11196,[1]Hoja3!$A$4:$E$349,3,0)</f>
        <v>13129</v>
      </c>
      <c r="R11196" t="str">
        <f>+VLOOKUP($N11196,[1]Hoja3!$A$4:$E$349,4,0)</f>
        <v>Metropolitana</v>
      </c>
      <c r="S11196" t="str">
        <f t="shared" si="1153"/>
        <v>San Joaquin439481084</v>
      </c>
    </row>
    <row r="11197" spans="11:19" x14ac:dyDescent="0.3">
      <c r="K11197">
        <f t="shared" si="1149"/>
        <v>0</v>
      </c>
      <c r="L11197" t="str">
        <f t="shared" si="1150"/>
        <v>San Joaquin43948</v>
      </c>
      <c r="M11197" s="9">
        <f t="shared" si="1154"/>
        <v>1085</v>
      </c>
      <c r="N11197" t="str">
        <f t="shared" si="1151"/>
        <v>San Joaquin</v>
      </c>
      <c r="O11197" s="1">
        <f t="shared" si="1152"/>
        <v>43948</v>
      </c>
      <c r="P11197">
        <f>+VLOOKUP($N11197,[1]Hoja3!$A$4:$E$349,2,0)</f>
        <v>13</v>
      </c>
      <c r="Q11197">
        <f>+VLOOKUP($N11197,[1]Hoja3!$A$4:$E$349,3,0)</f>
        <v>13129</v>
      </c>
      <c r="R11197" t="str">
        <f>+VLOOKUP($N11197,[1]Hoja3!$A$4:$E$349,4,0)</f>
        <v>Metropolitana</v>
      </c>
      <c r="S11197" t="str">
        <f t="shared" si="1153"/>
        <v>San Joaquin439481085</v>
      </c>
    </row>
    <row r="11198" spans="11:19" x14ac:dyDescent="0.3">
      <c r="K11198">
        <f t="shared" si="1149"/>
        <v>0</v>
      </c>
      <c r="L11198" t="str">
        <f t="shared" si="1150"/>
        <v>San Joaquin43948</v>
      </c>
      <c r="M11198" s="9">
        <f t="shared" si="1154"/>
        <v>1086</v>
      </c>
      <c r="N11198" t="str">
        <f t="shared" si="1151"/>
        <v>San Joaquin</v>
      </c>
      <c r="O11198" s="1">
        <f t="shared" si="1152"/>
        <v>43948</v>
      </c>
      <c r="P11198">
        <f>+VLOOKUP($N11198,[1]Hoja3!$A$4:$E$349,2,0)</f>
        <v>13</v>
      </c>
      <c r="Q11198">
        <f>+VLOOKUP($N11198,[1]Hoja3!$A$4:$E$349,3,0)</f>
        <v>13129</v>
      </c>
      <c r="R11198" t="str">
        <f>+VLOOKUP($N11198,[1]Hoja3!$A$4:$E$349,4,0)</f>
        <v>Metropolitana</v>
      </c>
      <c r="S11198" t="str">
        <f t="shared" si="1153"/>
        <v>San Joaquin439481086</v>
      </c>
    </row>
    <row r="11199" spans="11:19" x14ac:dyDescent="0.3">
      <c r="K11199">
        <f t="shared" si="1149"/>
        <v>0</v>
      </c>
      <c r="L11199" t="str">
        <f t="shared" si="1150"/>
        <v>San Joaquin43948</v>
      </c>
      <c r="M11199" s="9">
        <f t="shared" si="1154"/>
        <v>1087</v>
      </c>
      <c r="N11199" t="str">
        <f t="shared" si="1151"/>
        <v>San Joaquin</v>
      </c>
      <c r="O11199" s="1">
        <f t="shared" si="1152"/>
        <v>43948</v>
      </c>
      <c r="P11199">
        <f>+VLOOKUP($N11199,[1]Hoja3!$A$4:$E$349,2,0)</f>
        <v>13</v>
      </c>
      <c r="Q11199">
        <f>+VLOOKUP($N11199,[1]Hoja3!$A$4:$E$349,3,0)</f>
        <v>13129</v>
      </c>
      <c r="R11199" t="str">
        <f>+VLOOKUP($N11199,[1]Hoja3!$A$4:$E$349,4,0)</f>
        <v>Metropolitana</v>
      </c>
      <c r="S11199" t="str">
        <f t="shared" si="1153"/>
        <v>San Joaquin439481087</v>
      </c>
    </row>
    <row r="11200" spans="11:19" x14ac:dyDescent="0.3">
      <c r="K11200">
        <f t="shared" si="1149"/>
        <v>0</v>
      </c>
      <c r="L11200" t="str">
        <f t="shared" si="1150"/>
        <v>San Joaquin43948</v>
      </c>
      <c r="M11200" s="9">
        <f t="shared" si="1154"/>
        <v>1088</v>
      </c>
      <c r="N11200" t="str">
        <f t="shared" si="1151"/>
        <v>San Joaquin</v>
      </c>
      <c r="O11200" s="1">
        <f t="shared" si="1152"/>
        <v>43948</v>
      </c>
      <c r="P11200">
        <f>+VLOOKUP($N11200,[1]Hoja3!$A$4:$E$349,2,0)</f>
        <v>13</v>
      </c>
      <c r="Q11200">
        <f>+VLOOKUP($N11200,[1]Hoja3!$A$4:$E$349,3,0)</f>
        <v>13129</v>
      </c>
      <c r="R11200" t="str">
        <f>+VLOOKUP($N11200,[1]Hoja3!$A$4:$E$349,4,0)</f>
        <v>Metropolitana</v>
      </c>
      <c r="S11200" t="str">
        <f t="shared" si="1153"/>
        <v>San Joaquin439481088</v>
      </c>
    </row>
    <row r="11201" spans="11:19" x14ac:dyDescent="0.3">
      <c r="K11201">
        <f t="shared" ref="K11201:K11264" si="1155">+COUNTIFS($L$6:$L$20000,B11201)</f>
        <v>0</v>
      </c>
      <c r="L11201" t="str">
        <f t="shared" ref="L11201:L11264" si="1156">+N11201&amp;O11201</f>
        <v>San Joaquin43948</v>
      </c>
      <c r="M11201" s="9">
        <f t="shared" si="1154"/>
        <v>1089</v>
      </c>
      <c r="N11201" t="str">
        <f t="shared" ref="N11201:N11264" si="1157">+N11200</f>
        <v>San Joaquin</v>
      </c>
      <c r="O11201" s="1">
        <f t="shared" ref="N11201:O11264" si="1158">+O11200</f>
        <v>43948</v>
      </c>
      <c r="P11201">
        <f>+VLOOKUP($N11201,[1]Hoja3!$A$4:$E$349,2,0)</f>
        <v>13</v>
      </c>
      <c r="Q11201">
        <f>+VLOOKUP($N11201,[1]Hoja3!$A$4:$E$349,3,0)</f>
        <v>13129</v>
      </c>
      <c r="R11201" t="str">
        <f>+VLOOKUP($N11201,[1]Hoja3!$A$4:$E$349,4,0)</f>
        <v>Metropolitana</v>
      </c>
      <c r="S11201" t="str">
        <f t="shared" ref="S11201:S11264" si="1159">+N11201&amp;O11201&amp;M11201</f>
        <v>San Joaquin439481089</v>
      </c>
    </row>
    <row r="11202" spans="11:19" x14ac:dyDescent="0.3">
      <c r="K11202">
        <f t="shared" si="1155"/>
        <v>0</v>
      </c>
      <c r="L11202" t="str">
        <f t="shared" si="1156"/>
        <v>San Joaquin43948</v>
      </c>
      <c r="M11202" s="9">
        <f t="shared" si="1154"/>
        <v>1090</v>
      </c>
      <c r="N11202" t="str">
        <f t="shared" si="1157"/>
        <v>San Joaquin</v>
      </c>
      <c r="O11202" s="1">
        <f t="shared" si="1158"/>
        <v>43948</v>
      </c>
      <c r="P11202">
        <f>+VLOOKUP($N11202,[1]Hoja3!$A$4:$E$349,2,0)</f>
        <v>13</v>
      </c>
      <c r="Q11202">
        <f>+VLOOKUP($N11202,[1]Hoja3!$A$4:$E$349,3,0)</f>
        <v>13129</v>
      </c>
      <c r="R11202" t="str">
        <f>+VLOOKUP($N11202,[1]Hoja3!$A$4:$E$349,4,0)</f>
        <v>Metropolitana</v>
      </c>
      <c r="S11202" t="str">
        <f t="shared" si="1159"/>
        <v>San Joaquin439481090</v>
      </c>
    </row>
    <row r="11203" spans="11:19" x14ac:dyDescent="0.3">
      <c r="K11203">
        <f t="shared" si="1155"/>
        <v>0</v>
      </c>
      <c r="L11203" t="str">
        <f t="shared" si="1156"/>
        <v>San Joaquin43948</v>
      </c>
      <c r="M11203" s="9">
        <f t="shared" si="1154"/>
        <v>1091</v>
      </c>
      <c r="N11203" t="str">
        <f t="shared" si="1157"/>
        <v>San Joaquin</v>
      </c>
      <c r="O11203" s="1">
        <f t="shared" si="1158"/>
        <v>43948</v>
      </c>
      <c r="P11203">
        <f>+VLOOKUP($N11203,[1]Hoja3!$A$4:$E$349,2,0)</f>
        <v>13</v>
      </c>
      <c r="Q11203">
        <f>+VLOOKUP($N11203,[1]Hoja3!$A$4:$E$349,3,0)</f>
        <v>13129</v>
      </c>
      <c r="R11203" t="str">
        <f>+VLOOKUP($N11203,[1]Hoja3!$A$4:$E$349,4,0)</f>
        <v>Metropolitana</v>
      </c>
      <c r="S11203" t="str">
        <f t="shared" si="1159"/>
        <v>San Joaquin439481091</v>
      </c>
    </row>
    <row r="11204" spans="11:19" x14ac:dyDescent="0.3">
      <c r="K11204">
        <f t="shared" si="1155"/>
        <v>0</v>
      </c>
      <c r="L11204" t="str">
        <f t="shared" si="1156"/>
        <v>San Joaquin43948</v>
      </c>
      <c r="M11204" s="9">
        <f t="shared" si="1154"/>
        <v>1092</v>
      </c>
      <c r="N11204" t="str">
        <f t="shared" si="1157"/>
        <v>San Joaquin</v>
      </c>
      <c r="O11204" s="1">
        <f t="shared" si="1158"/>
        <v>43948</v>
      </c>
      <c r="P11204">
        <f>+VLOOKUP($N11204,[1]Hoja3!$A$4:$E$349,2,0)</f>
        <v>13</v>
      </c>
      <c r="Q11204">
        <f>+VLOOKUP($N11204,[1]Hoja3!$A$4:$E$349,3,0)</f>
        <v>13129</v>
      </c>
      <c r="R11204" t="str">
        <f>+VLOOKUP($N11204,[1]Hoja3!$A$4:$E$349,4,0)</f>
        <v>Metropolitana</v>
      </c>
      <c r="S11204" t="str">
        <f t="shared" si="1159"/>
        <v>San Joaquin439481092</v>
      </c>
    </row>
    <row r="11205" spans="11:19" x14ac:dyDescent="0.3">
      <c r="K11205">
        <f t="shared" si="1155"/>
        <v>0</v>
      </c>
      <c r="L11205" t="str">
        <f t="shared" si="1156"/>
        <v>San Joaquin43948</v>
      </c>
      <c r="M11205" s="9">
        <f t="shared" si="1154"/>
        <v>1093</v>
      </c>
      <c r="N11205" t="str">
        <f t="shared" si="1157"/>
        <v>San Joaquin</v>
      </c>
      <c r="O11205" s="1">
        <f t="shared" si="1158"/>
        <v>43948</v>
      </c>
      <c r="P11205">
        <f>+VLOOKUP($N11205,[1]Hoja3!$A$4:$E$349,2,0)</f>
        <v>13</v>
      </c>
      <c r="Q11205">
        <f>+VLOOKUP($N11205,[1]Hoja3!$A$4:$E$349,3,0)</f>
        <v>13129</v>
      </c>
      <c r="R11205" t="str">
        <f>+VLOOKUP($N11205,[1]Hoja3!$A$4:$E$349,4,0)</f>
        <v>Metropolitana</v>
      </c>
      <c r="S11205" t="str">
        <f t="shared" si="1159"/>
        <v>San Joaquin439481093</v>
      </c>
    </row>
    <row r="11206" spans="11:19" x14ac:dyDescent="0.3">
      <c r="K11206">
        <f t="shared" si="1155"/>
        <v>0</v>
      </c>
      <c r="L11206" t="str">
        <f t="shared" si="1156"/>
        <v>San Joaquin43948</v>
      </c>
      <c r="M11206" s="9">
        <f t="shared" si="1154"/>
        <v>1094</v>
      </c>
      <c r="N11206" t="str">
        <f t="shared" si="1157"/>
        <v>San Joaquin</v>
      </c>
      <c r="O11206" s="1">
        <f t="shared" si="1158"/>
        <v>43948</v>
      </c>
      <c r="P11206">
        <f>+VLOOKUP($N11206,[1]Hoja3!$A$4:$E$349,2,0)</f>
        <v>13</v>
      </c>
      <c r="Q11206">
        <f>+VLOOKUP($N11206,[1]Hoja3!$A$4:$E$349,3,0)</f>
        <v>13129</v>
      </c>
      <c r="R11206" t="str">
        <f>+VLOOKUP($N11206,[1]Hoja3!$A$4:$E$349,4,0)</f>
        <v>Metropolitana</v>
      </c>
      <c r="S11206" t="str">
        <f t="shared" si="1159"/>
        <v>San Joaquin439481094</v>
      </c>
    </row>
    <row r="11207" spans="11:19" x14ac:dyDescent="0.3">
      <c r="K11207">
        <f t="shared" si="1155"/>
        <v>0</v>
      </c>
      <c r="L11207" t="str">
        <f t="shared" si="1156"/>
        <v>San Joaquin43948</v>
      </c>
      <c r="M11207" s="9">
        <f t="shared" si="1154"/>
        <v>1095</v>
      </c>
      <c r="N11207" t="str">
        <f t="shared" si="1157"/>
        <v>San Joaquin</v>
      </c>
      <c r="O11207" s="1">
        <f t="shared" si="1158"/>
        <v>43948</v>
      </c>
      <c r="P11207">
        <f>+VLOOKUP($N11207,[1]Hoja3!$A$4:$E$349,2,0)</f>
        <v>13</v>
      </c>
      <c r="Q11207">
        <f>+VLOOKUP($N11207,[1]Hoja3!$A$4:$E$349,3,0)</f>
        <v>13129</v>
      </c>
      <c r="R11207" t="str">
        <f>+VLOOKUP($N11207,[1]Hoja3!$A$4:$E$349,4,0)</f>
        <v>Metropolitana</v>
      </c>
      <c r="S11207" t="str">
        <f t="shared" si="1159"/>
        <v>San Joaquin439481095</v>
      </c>
    </row>
    <row r="11208" spans="11:19" x14ac:dyDescent="0.3">
      <c r="K11208">
        <f t="shared" si="1155"/>
        <v>0</v>
      </c>
      <c r="L11208" t="str">
        <f t="shared" si="1156"/>
        <v>San Joaquin43948</v>
      </c>
      <c r="M11208" s="9">
        <f t="shared" si="1154"/>
        <v>1096</v>
      </c>
      <c r="N11208" t="str">
        <f t="shared" si="1157"/>
        <v>San Joaquin</v>
      </c>
      <c r="O11208" s="1">
        <f t="shared" si="1158"/>
        <v>43948</v>
      </c>
      <c r="P11208">
        <f>+VLOOKUP($N11208,[1]Hoja3!$A$4:$E$349,2,0)</f>
        <v>13</v>
      </c>
      <c r="Q11208">
        <f>+VLOOKUP($N11208,[1]Hoja3!$A$4:$E$349,3,0)</f>
        <v>13129</v>
      </c>
      <c r="R11208" t="str">
        <f>+VLOOKUP($N11208,[1]Hoja3!$A$4:$E$349,4,0)</f>
        <v>Metropolitana</v>
      </c>
      <c r="S11208" t="str">
        <f t="shared" si="1159"/>
        <v>San Joaquin439481096</v>
      </c>
    </row>
    <row r="11209" spans="11:19" x14ac:dyDescent="0.3">
      <c r="K11209">
        <f t="shared" si="1155"/>
        <v>0</v>
      </c>
      <c r="L11209" t="str">
        <f t="shared" si="1156"/>
        <v>San Joaquin43948</v>
      </c>
      <c r="M11209" s="9">
        <f t="shared" si="1154"/>
        <v>1097</v>
      </c>
      <c r="N11209" t="str">
        <f t="shared" si="1157"/>
        <v>San Joaquin</v>
      </c>
      <c r="O11209" s="1">
        <f t="shared" si="1158"/>
        <v>43948</v>
      </c>
      <c r="P11209">
        <f>+VLOOKUP($N11209,[1]Hoja3!$A$4:$E$349,2,0)</f>
        <v>13</v>
      </c>
      <c r="Q11209">
        <f>+VLOOKUP($N11209,[1]Hoja3!$A$4:$E$349,3,0)</f>
        <v>13129</v>
      </c>
      <c r="R11209" t="str">
        <f>+VLOOKUP($N11209,[1]Hoja3!$A$4:$E$349,4,0)</f>
        <v>Metropolitana</v>
      </c>
      <c r="S11209" t="str">
        <f t="shared" si="1159"/>
        <v>San Joaquin439481097</v>
      </c>
    </row>
    <row r="11210" spans="11:19" x14ac:dyDescent="0.3">
      <c r="K11210">
        <f t="shared" si="1155"/>
        <v>0</v>
      </c>
      <c r="L11210" t="str">
        <f t="shared" si="1156"/>
        <v>San Joaquin43948</v>
      </c>
      <c r="M11210" s="9">
        <f t="shared" si="1154"/>
        <v>1098</v>
      </c>
      <c r="N11210" t="str">
        <f t="shared" si="1157"/>
        <v>San Joaquin</v>
      </c>
      <c r="O11210" s="1">
        <f t="shared" si="1158"/>
        <v>43948</v>
      </c>
      <c r="P11210">
        <f>+VLOOKUP($N11210,[1]Hoja3!$A$4:$E$349,2,0)</f>
        <v>13</v>
      </c>
      <c r="Q11210">
        <f>+VLOOKUP($N11210,[1]Hoja3!$A$4:$E$349,3,0)</f>
        <v>13129</v>
      </c>
      <c r="R11210" t="str">
        <f>+VLOOKUP($N11210,[1]Hoja3!$A$4:$E$349,4,0)</f>
        <v>Metropolitana</v>
      </c>
      <c r="S11210" t="str">
        <f t="shared" si="1159"/>
        <v>San Joaquin439481098</v>
      </c>
    </row>
    <row r="11211" spans="11:19" x14ac:dyDescent="0.3">
      <c r="K11211">
        <f t="shared" si="1155"/>
        <v>0</v>
      </c>
      <c r="L11211" t="str">
        <f t="shared" si="1156"/>
        <v>San Joaquin43948</v>
      </c>
      <c r="M11211" s="9">
        <f t="shared" si="1154"/>
        <v>1099</v>
      </c>
      <c r="N11211" t="str">
        <f t="shared" si="1157"/>
        <v>San Joaquin</v>
      </c>
      <c r="O11211" s="1">
        <f t="shared" si="1158"/>
        <v>43948</v>
      </c>
      <c r="P11211">
        <f>+VLOOKUP($N11211,[1]Hoja3!$A$4:$E$349,2,0)</f>
        <v>13</v>
      </c>
      <c r="Q11211">
        <f>+VLOOKUP($N11211,[1]Hoja3!$A$4:$E$349,3,0)</f>
        <v>13129</v>
      </c>
      <c r="R11211" t="str">
        <f>+VLOOKUP($N11211,[1]Hoja3!$A$4:$E$349,4,0)</f>
        <v>Metropolitana</v>
      </c>
      <c r="S11211" t="str">
        <f t="shared" si="1159"/>
        <v>San Joaquin439481099</v>
      </c>
    </row>
    <row r="11212" spans="11:19" x14ac:dyDescent="0.3">
      <c r="K11212">
        <f t="shared" si="1155"/>
        <v>0</v>
      </c>
      <c r="L11212" t="str">
        <f t="shared" si="1156"/>
        <v>San Joaquin43948</v>
      </c>
      <c r="M11212" s="9">
        <f t="shared" si="1154"/>
        <v>1100</v>
      </c>
      <c r="N11212" t="str">
        <f t="shared" si="1157"/>
        <v>San Joaquin</v>
      </c>
      <c r="O11212" s="1">
        <f t="shared" si="1158"/>
        <v>43948</v>
      </c>
      <c r="P11212">
        <f>+VLOOKUP($N11212,[1]Hoja3!$A$4:$E$349,2,0)</f>
        <v>13</v>
      </c>
      <c r="Q11212">
        <f>+VLOOKUP($N11212,[1]Hoja3!$A$4:$E$349,3,0)</f>
        <v>13129</v>
      </c>
      <c r="R11212" t="str">
        <f>+VLOOKUP($N11212,[1]Hoja3!$A$4:$E$349,4,0)</f>
        <v>Metropolitana</v>
      </c>
      <c r="S11212" t="str">
        <f t="shared" si="1159"/>
        <v>San Joaquin439481100</v>
      </c>
    </row>
    <row r="11213" spans="11:19" x14ac:dyDescent="0.3">
      <c r="K11213">
        <f t="shared" si="1155"/>
        <v>0</v>
      </c>
      <c r="L11213" t="str">
        <f t="shared" si="1156"/>
        <v>San Joaquin43948</v>
      </c>
      <c r="M11213" s="9">
        <f t="shared" si="1154"/>
        <v>1101</v>
      </c>
      <c r="N11213" t="str">
        <f t="shared" si="1157"/>
        <v>San Joaquin</v>
      </c>
      <c r="O11213" s="1">
        <f t="shared" si="1158"/>
        <v>43948</v>
      </c>
      <c r="P11213">
        <f>+VLOOKUP($N11213,[1]Hoja3!$A$4:$E$349,2,0)</f>
        <v>13</v>
      </c>
      <c r="Q11213">
        <f>+VLOOKUP($N11213,[1]Hoja3!$A$4:$E$349,3,0)</f>
        <v>13129</v>
      </c>
      <c r="R11213" t="str">
        <f>+VLOOKUP($N11213,[1]Hoja3!$A$4:$E$349,4,0)</f>
        <v>Metropolitana</v>
      </c>
      <c r="S11213" t="str">
        <f t="shared" si="1159"/>
        <v>San Joaquin439481101</v>
      </c>
    </row>
    <row r="11214" spans="11:19" x14ac:dyDescent="0.3">
      <c r="K11214">
        <f t="shared" si="1155"/>
        <v>0</v>
      </c>
      <c r="L11214" t="str">
        <f t="shared" si="1156"/>
        <v>San Joaquin43948</v>
      </c>
      <c r="M11214" s="9">
        <f t="shared" si="1154"/>
        <v>1102</v>
      </c>
      <c r="N11214" t="str">
        <f t="shared" si="1157"/>
        <v>San Joaquin</v>
      </c>
      <c r="O11214" s="1">
        <f t="shared" si="1158"/>
        <v>43948</v>
      </c>
      <c r="P11214">
        <f>+VLOOKUP($N11214,[1]Hoja3!$A$4:$E$349,2,0)</f>
        <v>13</v>
      </c>
      <c r="Q11214">
        <f>+VLOOKUP($N11214,[1]Hoja3!$A$4:$E$349,3,0)</f>
        <v>13129</v>
      </c>
      <c r="R11214" t="str">
        <f>+VLOOKUP($N11214,[1]Hoja3!$A$4:$E$349,4,0)</f>
        <v>Metropolitana</v>
      </c>
      <c r="S11214" t="str">
        <f t="shared" si="1159"/>
        <v>San Joaquin439481102</v>
      </c>
    </row>
    <row r="11215" spans="11:19" x14ac:dyDescent="0.3">
      <c r="K11215">
        <f t="shared" si="1155"/>
        <v>0</v>
      </c>
      <c r="L11215" t="str">
        <f t="shared" si="1156"/>
        <v>San Joaquin43948</v>
      </c>
      <c r="M11215" s="9">
        <f t="shared" si="1154"/>
        <v>1103</v>
      </c>
      <c r="N11215" t="str">
        <f t="shared" si="1157"/>
        <v>San Joaquin</v>
      </c>
      <c r="O11215" s="1">
        <f t="shared" si="1158"/>
        <v>43948</v>
      </c>
      <c r="P11215">
        <f>+VLOOKUP($N11215,[1]Hoja3!$A$4:$E$349,2,0)</f>
        <v>13</v>
      </c>
      <c r="Q11215">
        <f>+VLOOKUP($N11215,[1]Hoja3!$A$4:$E$349,3,0)</f>
        <v>13129</v>
      </c>
      <c r="R11215" t="str">
        <f>+VLOOKUP($N11215,[1]Hoja3!$A$4:$E$349,4,0)</f>
        <v>Metropolitana</v>
      </c>
      <c r="S11215" t="str">
        <f t="shared" si="1159"/>
        <v>San Joaquin439481103</v>
      </c>
    </row>
    <row r="11216" spans="11:19" x14ac:dyDescent="0.3">
      <c r="K11216">
        <f t="shared" si="1155"/>
        <v>0</v>
      </c>
      <c r="L11216" t="str">
        <f t="shared" si="1156"/>
        <v>San Joaquin43948</v>
      </c>
      <c r="M11216" s="9">
        <f t="shared" si="1154"/>
        <v>1104</v>
      </c>
      <c r="N11216" t="str">
        <f t="shared" si="1157"/>
        <v>San Joaquin</v>
      </c>
      <c r="O11216" s="1">
        <f t="shared" si="1158"/>
        <v>43948</v>
      </c>
      <c r="P11216">
        <f>+VLOOKUP($N11216,[1]Hoja3!$A$4:$E$349,2,0)</f>
        <v>13</v>
      </c>
      <c r="Q11216">
        <f>+VLOOKUP($N11216,[1]Hoja3!$A$4:$E$349,3,0)</f>
        <v>13129</v>
      </c>
      <c r="R11216" t="str">
        <f>+VLOOKUP($N11216,[1]Hoja3!$A$4:$E$349,4,0)</f>
        <v>Metropolitana</v>
      </c>
      <c r="S11216" t="str">
        <f t="shared" si="1159"/>
        <v>San Joaquin439481104</v>
      </c>
    </row>
    <row r="11217" spans="11:19" x14ac:dyDescent="0.3">
      <c r="K11217">
        <f t="shared" si="1155"/>
        <v>0</v>
      </c>
      <c r="L11217" t="str">
        <f t="shared" si="1156"/>
        <v>San Joaquin43948</v>
      </c>
      <c r="M11217" s="9">
        <f t="shared" si="1154"/>
        <v>1105</v>
      </c>
      <c r="N11217" t="str">
        <f t="shared" si="1157"/>
        <v>San Joaquin</v>
      </c>
      <c r="O11217" s="1">
        <f t="shared" si="1158"/>
        <v>43948</v>
      </c>
      <c r="P11217">
        <f>+VLOOKUP($N11217,[1]Hoja3!$A$4:$E$349,2,0)</f>
        <v>13</v>
      </c>
      <c r="Q11217">
        <f>+VLOOKUP($N11217,[1]Hoja3!$A$4:$E$349,3,0)</f>
        <v>13129</v>
      </c>
      <c r="R11217" t="str">
        <f>+VLOOKUP($N11217,[1]Hoja3!$A$4:$E$349,4,0)</f>
        <v>Metropolitana</v>
      </c>
      <c r="S11217" t="str">
        <f t="shared" si="1159"/>
        <v>San Joaquin439481105</v>
      </c>
    </row>
    <row r="11218" spans="11:19" x14ac:dyDescent="0.3">
      <c r="K11218">
        <f t="shared" si="1155"/>
        <v>0</v>
      </c>
      <c r="L11218" t="str">
        <f t="shared" si="1156"/>
        <v>San Joaquin43948</v>
      </c>
      <c r="M11218" s="9">
        <f t="shared" si="1154"/>
        <v>1106</v>
      </c>
      <c r="N11218" t="str">
        <f t="shared" si="1157"/>
        <v>San Joaquin</v>
      </c>
      <c r="O11218" s="1">
        <f t="shared" si="1158"/>
        <v>43948</v>
      </c>
      <c r="P11218">
        <f>+VLOOKUP($N11218,[1]Hoja3!$A$4:$E$349,2,0)</f>
        <v>13</v>
      </c>
      <c r="Q11218">
        <f>+VLOOKUP($N11218,[1]Hoja3!$A$4:$E$349,3,0)</f>
        <v>13129</v>
      </c>
      <c r="R11218" t="str">
        <f>+VLOOKUP($N11218,[1]Hoja3!$A$4:$E$349,4,0)</f>
        <v>Metropolitana</v>
      </c>
      <c r="S11218" t="str">
        <f t="shared" si="1159"/>
        <v>San Joaquin439481106</v>
      </c>
    </row>
    <row r="11219" spans="11:19" x14ac:dyDescent="0.3">
      <c r="K11219">
        <f t="shared" si="1155"/>
        <v>0</v>
      </c>
      <c r="L11219" t="str">
        <f t="shared" si="1156"/>
        <v>San Joaquin43948</v>
      </c>
      <c r="M11219" s="9">
        <f t="shared" si="1154"/>
        <v>1107</v>
      </c>
      <c r="N11219" t="str">
        <f t="shared" si="1157"/>
        <v>San Joaquin</v>
      </c>
      <c r="O11219" s="1">
        <f t="shared" si="1158"/>
        <v>43948</v>
      </c>
      <c r="P11219">
        <f>+VLOOKUP($N11219,[1]Hoja3!$A$4:$E$349,2,0)</f>
        <v>13</v>
      </c>
      <c r="Q11219">
        <f>+VLOOKUP($N11219,[1]Hoja3!$A$4:$E$349,3,0)</f>
        <v>13129</v>
      </c>
      <c r="R11219" t="str">
        <f>+VLOOKUP($N11219,[1]Hoja3!$A$4:$E$349,4,0)</f>
        <v>Metropolitana</v>
      </c>
      <c r="S11219" t="str">
        <f t="shared" si="1159"/>
        <v>San Joaquin439481107</v>
      </c>
    </row>
    <row r="11220" spans="11:19" x14ac:dyDescent="0.3">
      <c r="K11220">
        <f t="shared" si="1155"/>
        <v>0</v>
      </c>
      <c r="L11220" t="str">
        <f t="shared" si="1156"/>
        <v>San Joaquin43948</v>
      </c>
      <c r="M11220" s="9">
        <f t="shared" si="1154"/>
        <v>1108</v>
      </c>
      <c r="N11220" t="str">
        <f t="shared" si="1157"/>
        <v>San Joaquin</v>
      </c>
      <c r="O11220" s="1">
        <f t="shared" si="1158"/>
        <v>43948</v>
      </c>
      <c r="P11220">
        <f>+VLOOKUP($N11220,[1]Hoja3!$A$4:$E$349,2,0)</f>
        <v>13</v>
      </c>
      <c r="Q11220">
        <f>+VLOOKUP($N11220,[1]Hoja3!$A$4:$E$349,3,0)</f>
        <v>13129</v>
      </c>
      <c r="R11220" t="str">
        <f>+VLOOKUP($N11220,[1]Hoja3!$A$4:$E$349,4,0)</f>
        <v>Metropolitana</v>
      </c>
      <c r="S11220" t="str">
        <f t="shared" si="1159"/>
        <v>San Joaquin439481108</v>
      </c>
    </row>
    <row r="11221" spans="11:19" x14ac:dyDescent="0.3">
      <c r="K11221">
        <f t="shared" si="1155"/>
        <v>0</v>
      </c>
      <c r="L11221" t="str">
        <f t="shared" si="1156"/>
        <v>San Joaquin43948</v>
      </c>
      <c r="M11221" s="9">
        <f t="shared" si="1154"/>
        <v>1109</v>
      </c>
      <c r="N11221" t="str">
        <f t="shared" si="1157"/>
        <v>San Joaquin</v>
      </c>
      <c r="O11221" s="1">
        <f t="shared" si="1158"/>
        <v>43948</v>
      </c>
      <c r="P11221">
        <f>+VLOOKUP($N11221,[1]Hoja3!$A$4:$E$349,2,0)</f>
        <v>13</v>
      </c>
      <c r="Q11221">
        <f>+VLOOKUP($N11221,[1]Hoja3!$A$4:$E$349,3,0)</f>
        <v>13129</v>
      </c>
      <c r="R11221" t="str">
        <f>+VLOOKUP($N11221,[1]Hoja3!$A$4:$E$349,4,0)</f>
        <v>Metropolitana</v>
      </c>
      <c r="S11221" t="str">
        <f t="shared" si="1159"/>
        <v>San Joaquin439481109</v>
      </c>
    </row>
    <row r="11222" spans="11:19" x14ac:dyDescent="0.3">
      <c r="K11222">
        <f t="shared" si="1155"/>
        <v>0</v>
      </c>
      <c r="L11222" t="str">
        <f t="shared" si="1156"/>
        <v>San Joaquin43948</v>
      </c>
      <c r="M11222" s="9">
        <f t="shared" si="1154"/>
        <v>1110</v>
      </c>
      <c r="N11222" t="str">
        <f t="shared" si="1157"/>
        <v>San Joaquin</v>
      </c>
      <c r="O11222" s="1">
        <f t="shared" si="1158"/>
        <v>43948</v>
      </c>
      <c r="P11222">
        <f>+VLOOKUP($N11222,[1]Hoja3!$A$4:$E$349,2,0)</f>
        <v>13</v>
      </c>
      <c r="Q11222">
        <f>+VLOOKUP($N11222,[1]Hoja3!$A$4:$E$349,3,0)</f>
        <v>13129</v>
      </c>
      <c r="R11222" t="str">
        <f>+VLOOKUP($N11222,[1]Hoja3!$A$4:$E$349,4,0)</f>
        <v>Metropolitana</v>
      </c>
      <c r="S11222" t="str">
        <f t="shared" si="1159"/>
        <v>San Joaquin439481110</v>
      </c>
    </row>
    <row r="11223" spans="11:19" x14ac:dyDescent="0.3">
      <c r="K11223">
        <f t="shared" si="1155"/>
        <v>0</v>
      </c>
      <c r="L11223" t="str">
        <f t="shared" si="1156"/>
        <v>San Joaquin43948</v>
      </c>
      <c r="M11223" s="9">
        <f t="shared" si="1154"/>
        <v>1111</v>
      </c>
      <c r="N11223" t="str">
        <f t="shared" si="1157"/>
        <v>San Joaquin</v>
      </c>
      <c r="O11223" s="1">
        <f t="shared" si="1158"/>
        <v>43948</v>
      </c>
      <c r="P11223">
        <f>+VLOOKUP($N11223,[1]Hoja3!$A$4:$E$349,2,0)</f>
        <v>13</v>
      </c>
      <c r="Q11223">
        <f>+VLOOKUP($N11223,[1]Hoja3!$A$4:$E$349,3,0)</f>
        <v>13129</v>
      </c>
      <c r="R11223" t="str">
        <f>+VLOOKUP($N11223,[1]Hoja3!$A$4:$E$349,4,0)</f>
        <v>Metropolitana</v>
      </c>
      <c r="S11223" t="str">
        <f t="shared" si="1159"/>
        <v>San Joaquin439481111</v>
      </c>
    </row>
    <row r="11224" spans="11:19" x14ac:dyDescent="0.3">
      <c r="K11224">
        <f t="shared" si="1155"/>
        <v>0</v>
      </c>
      <c r="L11224" t="str">
        <f t="shared" si="1156"/>
        <v>San Joaquin43948</v>
      </c>
      <c r="M11224" s="9">
        <f t="shared" si="1154"/>
        <v>1112</v>
      </c>
      <c r="N11224" t="str">
        <f t="shared" si="1157"/>
        <v>San Joaquin</v>
      </c>
      <c r="O11224" s="1">
        <f t="shared" si="1158"/>
        <v>43948</v>
      </c>
      <c r="P11224">
        <f>+VLOOKUP($N11224,[1]Hoja3!$A$4:$E$349,2,0)</f>
        <v>13</v>
      </c>
      <c r="Q11224">
        <f>+VLOOKUP($N11224,[1]Hoja3!$A$4:$E$349,3,0)</f>
        <v>13129</v>
      </c>
      <c r="R11224" t="str">
        <f>+VLOOKUP($N11224,[1]Hoja3!$A$4:$E$349,4,0)</f>
        <v>Metropolitana</v>
      </c>
      <c r="S11224" t="str">
        <f t="shared" si="1159"/>
        <v>San Joaquin439481112</v>
      </c>
    </row>
    <row r="11225" spans="11:19" x14ac:dyDescent="0.3">
      <c r="K11225">
        <f t="shared" si="1155"/>
        <v>0</v>
      </c>
      <c r="L11225" t="str">
        <f t="shared" si="1156"/>
        <v>San Joaquin43948</v>
      </c>
      <c r="M11225" s="9">
        <f t="shared" si="1154"/>
        <v>1113</v>
      </c>
      <c r="N11225" t="str">
        <f t="shared" si="1157"/>
        <v>San Joaquin</v>
      </c>
      <c r="O11225" s="1">
        <f t="shared" si="1158"/>
        <v>43948</v>
      </c>
      <c r="P11225">
        <f>+VLOOKUP($N11225,[1]Hoja3!$A$4:$E$349,2,0)</f>
        <v>13</v>
      </c>
      <c r="Q11225">
        <f>+VLOOKUP($N11225,[1]Hoja3!$A$4:$E$349,3,0)</f>
        <v>13129</v>
      </c>
      <c r="R11225" t="str">
        <f>+VLOOKUP($N11225,[1]Hoja3!$A$4:$E$349,4,0)</f>
        <v>Metropolitana</v>
      </c>
      <c r="S11225" t="str">
        <f t="shared" si="1159"/>
        <v>San Joaquin439481113</v>
      </c>
    </row>
    <row r="11226" spans="11:19" x14ac:dyDescent="0.3">
      <c r="K11226">
        <f t="shared" si="1155"/>
        <v>0</v>
      </c>
      <c r="L11226" t="str">
        <f t="shared" si="1156"/>
        <v>San Joaquin43948</v>
      </c>
      <c r="M11226" s="9">
        <f t="shared" si="1154"/>
        <v>1114</v>
      </c>
      <c r="N11226" t="str">
        <f t="shared" si="1157"/>
        <v>San Joaquin</v>
      </c>
      <c r="O11226" s="1">
        <f t="shared" si="1158"/>
        <v>43948</v>
      </c>
      <c r="P11226">
        <f>+VLOOKUP($N11226,[1]Hoja3!$A$4:$E$349,2,0)</f>
        <v>13</v>
      </c>
      <c r="Q11226">
        <f>+VLOOKUP($N11226,[1]Hoja3!$A$4:$E$349,3,0)</f>
        <v>13129</v>
      </c>
      <c r="R11226" t="str">
        <f>+VLOOKUP($N11226,[1]Hoja3!$A$4:$E$349,4,0)</f>
        <v>Metropolitana</v>
      </c>
      <c r="S11226" t="str">
        <f t="shared" si="1159"/>
        <v>San Joaquin439481114</v>
      </c>
    </row>
    <row r="11227" spans="11:19" x14ac:dyDescent="0.3">
      <c r="K11227">
        <f t="shared" si="1155"/>
        <v>0</v>
      </c>
      <c r="L11227" t="str">
        <f t="shared" si="1156"/>
        <v>San Joaquin43948</v>
      </c>
      <c r="M11227" s="9">
        <f t="shared" si="1154"/>
        <v>1115</v>
      </c>
      <c r="N11227" t="str">
        <f t="shared" si="1157"/>
        <v>San Joaquin</v>
      </c>
      <c r="O11227" s="1">
        <f t="shared" si="1158"/>
        <v>43948</v>
      </c>
      <c r="P11227">
        <f>+VLOOKUP($N11227,[1]Hoja3!$A$4:$E$349,2,0)</f>
        <v>13</v>
      </c>
      <c r="Q11227">
        <f>+VLOOKUP($N11227,[1]Hoja3!$A$4:$E$349,3,0)</f>
        <v>13129</v>
      </c>
      <c r="R11227" t="str">
        <f>+VLOOKUP($N11227,[1]Hoja3!$A$4:$E$349,4,0)</f>
        <v>Metropolitana</v>
      </c>
      <c r="S11227" t="str">
        <f t="shared" si="1159"/>
        <v>San Joaquin439481115</v>
      </c>
    </row>
    <row r="11228" spans="11:19" x14ac:dyDescent="0.3">
      <c r="K11228">
        <f t="shared" si="1155"/>
        <v>0</v>
      </c>
      <c r="L11228" t="str">
        <f t="shared" si="1156"/>
        <v>San Joaquin43948</v>
      </c>
      <c r="M11228" s="9">
        <f t="shared" si="1154"/>
        <v>1116</v>
      </c>
      <c r="N11228" t="str">
        <f t="shared" si="1157"/>
        <v>San Joaquin</v>
      </c>
      <c r="O11228" s="1">
        <f t="shared" si="1158"/>
        <v>43948</v>
      </c>
      <c r="P11228">
        <f>+VLOOKUP($N11228,[1]Hoja3!$A$4:$E$349,2,0)</f>
        <v>13</v>
      </c>
      <c r="Q11228">
        <f>+VLOOKUP($N11228,[1]Hoja3!$A$4:$E$349,3,0)</f>
        <v>13129</v>
      </c>
      <c r="R11228" t="str">
        <f>+VLOOKUP($N11228,[1]Hoja3!$A$4:$E$349,4,0)</f>
        <v>Metropolitana</v>
      </c>
      <c r="S11228" t="str">
        <f t="shared" si="1159"/>
        <v>San Joaquin439481116</v>
      </c>
    </row>
    <row r="11229" spans="11:19" x14ac:dyDescent="0.3">
      <c r="K11229">
        <f t="shared" si="1155"/>
        <v>0</v>
      </c>
      <c r="L11229" t="str">
        <f t="shared" si="1156"/>
        <v>San Joaquin43948</v>
      </c>
      <c r="M11229" s="9">
        <f t="shared" si="1154"/>
        <v>1117</v>
      </c>
      <c r="N11229" t="str">
        <f t="shared" si="1157"/>
        <v>San Joaquin</v>
      </c>
      <c r="O11229" s="1">
        <f t="shared" si="1158"/>
        <v>43948</v>
      </c>
      <c r="P11229">
        <f>+VLOOKUP($N11229,[1]Hoja3!$A$4:$E$349,2,0)</f>
        <v>13</v>
      </c>
      <c r="Q11229">
        <f>+VLOOKUP($N11229,[1]Hoja3!$A$4:$E$349,3,0)</f>
        <v>13129</v>
      </c>
      <c r="R11229" t="str">
        <f>+VLOOKUP($N11229,[1]Hoja3!$A$4:$E$349,4,0)</f>
        <v>Metropolitana</v>
      </c>
      <c r="S11229" t="str">
        <f t="shared" si="1159"/>
        <v>San Joaquin439481117</v>
      </c>
    </row>
    <row r="11230" spans="11:19" x14ac:dyDescent="0.3">
      <c r="K11230">
        <f t="shared" si="1155"/>
        <v>0</v>
      </c>
      <c r="L11230" t="str">
        <f t="shared" si="1156"/>
        <v>San Joaquin43948</v>
      </c>
      <c r="M11230" s="9">
        <f t="shared" ref="M11230:M11293" si="1160">+M11229+1</f>
        <v>1118</v>
      </c>
      <c r="N11230" t="str">
        <f t="shared" si="1157"/>
        <v>San Joaquin</v>
      </c>
      <c r="O11230" s="1">
        <f t="shared" si="1158"/>
        <v>43948</v>
      </c>
      <c r="P11230">
        <f>+VLOOKUP($N11230,[1]Hoja3!$A$4:$E$349,2,0)</f>
        <v>13</v>
      </c>
      <c r="Q11230">
        <f>+VLOOKUP($N11230,[1]Hoja3!$A$4:$E$349,3,0)</f>
        <v>13129</v>
      </c>
      <c r="R11230" t="str">
        <f>+VLOOKUP($N11230,[1]Hoja3!$A$4:$E$349,4,0)</f>
        <v>Metropolitana</v>
      </c>
      <c r="S11230" t="str">
        <f t="shared" si="1159"/>
        <v>San Joaquin439481118</v>
      </c>
    </row>
    <row r="11231" spans="11:19" x14ac:dyDescent="0.3">
      <c r="K11231">
        <f t="shared" si="1155"/>
        <v>0</v>
      </c>
      <c r="L11231" t="str">
        <f t="shared" si="1156"/>
        <v>San Joaquin43948</v>
      </c>
      <c r="M11231" s="9">
        <f t="shared" si="1160"/>
        <v>1119</v>
      </c>
      <c r="N11231" t="str">
        <f t="shared" si="1157"/>
        <v>San Joaquin</v>
      </c>
      <c r="O11231" s="1">
        <f t="shared" si="1158"/>
        <v>43948</v>
      </c>
      <c r="P11231">
        <f>+VLOOKUP($N11231,[1]Hoja3!$A$4:$E$349,2,0)</f>
        <v>13</v>
      </c>
      <c r="Q11231">
        <f>+VLOOKUP($N11231,[1]Hoja3!$A$4:$E$349,3,0)</f>
        <v>13129</v>
      </c>
      <c r="R11231" t="str">
        <f>+VLOOKUP($N11231,[1]Hoja3!$A$4:$E$349,4,0)</f>
        <v>Metropolitana</v>
      </c>
      <c r="S11231" t="str">
        <f t="shared" si="1159"/>
        <v>San Joaquin439481119</v>
      </c>
    </row>
    <row r="11232" spans="11:19" x14ac:dyDescent="0.3">
      <c r="K11232">
        <f t="shared" si="1155"/>
        <v>0</v>
      </c>
      <c r="L11232" t="str">
        <f t="shared" si="1156"/>
        <v>San Joaquin43948</v>
      </c>
      <c r="M11232" s="9">
        <f t="shared" si="1160"/>
        <v>1120</v>
      </c>
      <c r="N11232" t="str">
        <f t="shared" si="1157"/>
        <v>San Joaquin</v>
      </c>
      <c r="O11232" s="1">
        <f t="shared" si="1158"/>
        <v>43948</v>
      </c>
      <c r="P11232">
        <f>+VLOOKUP($N11232,[1]Hoja3!$A$4:$E$349,2,0)</f>
        <v>13</v>
      </c>
      <c r="Q11232">
        <f>+VLOOKUP($N11232,[1]Hoja3!$A$4:$E$349,3,0)</f>
        <v>13129</v>
      </c>
      <c r="R11232" t="str">
        <f>+VLOOKUP($N11232,[1]Hoja3!$A$4:$E$349,4,0)</f>
        <v>Metropolitana</v>
      </c>
      <c r="S11232" t="str">
        <f t="shared" si="1159"/>
        <v>San Joaquin439481120</v>
      </c>
    </row>
    <row r="11233" spans="11:19" x14ac:dyDescent="0.3">
      <c r="K11233">
        <f t="shared" si="1155"/>
        <v>0</v>
      </c>
      <c r="L11233" t="str">
        <f t="shared" si="1156"/>
        <v>San Joaquin43948</v>
      </c>
      <c r="M11233" s="9">
        <f t="shared" si="1160"/>
        <v>1121</v>
      </c>
      <c r="N11233" t="str">
        <f t="shared" si="1157"/>
        <v>San Joaquin</v>
      </c>
      <c r="O11233" s="1">
        <f t="shared" si="1158"/>
        <v>43948</v>
      </c>
      <c r="P11233">
        <f>+VLOOKUP($N11233,[1]Hoja3!$A$4:$E$349,2,0)</f>
        <v>13</v>
      </c>
      <c r="Q11233">
        <f>+VLOOKUP($N11233,[1]Hoja3!$A$4:$E$349,3,0)</f>
        <v>13129</v>
      </c>
      <c r="R11233" t="str">
        <f>+VLOOKUP($N11233,[1]Hoja3!$A$4:$E$349,4,0)</f>
        <v>Metropolitana</v>
      </c>
      <c r="S11233" t="str">
        <f t="shared" si="1159"/>
        <v>San Joaquin439481121</v>
      </c>
    </row>
    <row r="11234" spans="11:19" x14ac:dyDescent="0.3">
      <c r="K11234">
        <f t="shared" si="1155"/>
        <v>0</v>
      </c>
      <c r="L11234" t="str">
        <f t="shared" si="1156"/>
        <v>San Joaquin43948</v>
      </c>
      <c r="M11234" s="9">
        <f t="shared" si="1160"/>
        <v>1122</v>
      </c>
      <c r="N11234" t="str">
        <f t="shared" si="1157"/>
        <v>San Joaquin</v>
      </c>
      <c r="O11234" s="1">
        <f t="shared" si="1158"/>
        <v>43948</v>
      </c>
      <c r="P11234">
        <f>+VLOOKUP($N11234,[1]Hoja3!$A$4:$E$349,2,0)</f>
        <v>13</v>
      </c>
      <c r="Q11234">
        <f>+VLOOKUP($N11234,[1]Hoja3!$A$4:$E$349,3,0)</f>
        <v>13129</v>
      </c>
      <c r="R11234" t="str">
        <f>+VLOOKUP($N11234,[1]Hoja3!$A$4:$E$349,4,0)</f>
        <v>Metropolitana</v>
      </c>
      <c r="S11234" t="str">
        <f t="shared" si="1159"/>
        <v>San Joaquin439481122</v>
      </c>
    </row>
    <row r="11235" spans="11:19" x14ac:dyDescent="0.3">
      <c r="K11235">
        <f t="shared" si="1155"/>
        <v>0</v>
      </c>
      <c r="L11235" t="str">
        <f t="shared" si="1156"/>
        <v>San Joaquin43948</v>
      </c>
      <c r="M11235" s="9">
        <f t="shared" si="1160"/>
        <v>1123</v>
      </c>
      <c r="N11235" t="str">
        <f t="shared" si="1157"/>
        <v>San Joaquin</v>
      </c>
      <c r="O11235" s="1">
        <f t="shared" si="1158"/>
        <v>43948</v>
      </c>
      <c r="P11235">
        <f>+VLOOKUP($N11235,[1]Hoja3!$A$4:$E$349,2,0)</f>
        <v>13</v>
      </c>
      <c r="Q11235">
        <f>+VLOOKUP($N11235,[1]Hoja3!$A$4:$E$349,3,0)</f>
        <v>13129</v>
      </c>
      <c r="R11235" t="str">
        <f>+VLOOKUP($N11235,[1]Hoja3!$A$4:$E$349,4,0)</f>
        <v>Metropolitana</v>
      </c>
      <c r="S11235" t="str">
        <f t="shared" si="1159"/>
        <v>San Joaquin439481123</v>
      </c>
    </row>
    <row r="11236" spans="11:19" x14ac:dyDescent="0.3">
      <c r="K11236">
        <f t="shared" si="1155"/>
        <v>0</v>
      </c>
      <c r="L11236" t="str">
        <f t="shared" si="1156"/>
        <v>San Joaquin43948</v>
      </c>
      <c r="M11236" s="9">
        <f t="shared" si="1160"/>
        <v>1124</v>
      </c>
      <c r="N11236" t="str">
        <f t="shared" si="1157"/>
        <v>San Joaquin</v>
      </c>
      <c r="O11236" s="1">
        <f t="shared" si="1158"/>
        <v>43948</v>
      </c>
      <c r="P11236">
        <f>+VLOOKUP($N11236,[1]Hoja3!$A$4:$E$349,2,0)</f>
        <v>13</v>
      </c>
      <c r="Q11236">
        <f>+VLOOKUP($N11236,[1]Hoja3!$A$4:$E$349,3,0)</f>
        <v>13129</v>
      </c>
      <c r="R11236" t="str">
        <f>+VLOOKUP($N11236,[1]Hoja3!$A$4:$E$349,4,0)</f>
        <v>Metropolitana</v>
      </c>
      <c r="S11236" t="str">
        <f t="shared" si="1159"/>
        <v>San Joaquin439481124</v>
      </c>
    </row>
    <row r="11237" spans="11:19" x14ac:dyDescent="0.3">
      <c r="K11237">
        <f t="shared" si="1155"/>
        <v>0</v>
      </c>
      <c r="L11237" t="str">
        <f t="shared" si="1156"/>
        <v>San Joaquin43948</v>
      </c>
      <c r="M11237" s="9">
        <f t="shared" si="1160"/>
        <v>1125</v>
      </c>
      <c r="N11237" t="str">
        <f t="shared" si="1157"/>
        <v>San Joaquin</v>
      </c>
      <c r="O11237" s="1">
        <f t="shared" si="1158"/>
        <v>43948</v>
      </c>
      <c r="P11237">
        <f>+VLOOKUP($N11237,[1]Hoja3!$A$4:$E$349,2,0)</f>
        <v>13</v>
      </c>
      <c r="Q11237">
        <f>+VLOOKUP($N11237,[1]Hoja3!$A$4:$E$349,3,0)</f>
        <v>13129</v>
      </c>
      <c r="R11237" t="str">
        <f>+VLOOKUP($N11237,[1]Hoja3!$A$4:$E$349,4,0)</f>
        <v>Metropolitana</v>
      </c>
      <c r="S11237" t="str">
        <f t="shared" si="1159"/>
        <v>San Joaquin439481125</v>
      </c>
    </row>
    <row r="11238" spans="11:19" x14ac:dyDescent="0.3">
      <c r="K11238">
        <f t="shared" si="1155"/>
        <v>0</v>
      </c>
      <c r="L11238" t="str">
        <f t="shared" si="1156"/>
        <v>San Joaquin43948</v>
      </c>
      <c r="M11238" s="9">
        <f t="shared" si="1160"/>
        <v>1126</v>
      </c>
      <c r="N11238" t="str">
        <f t="shared" si="1157"/>
        <v>San Joaquin</v>
      </c>
      <c r="O11238" s="1">
        <f t="shared" si="1158"/>
        <v>43948</v>
      </c>
      <c r="P11238">
        <f>+VLOOKUP($N11238,[1]Hoja3!$A$4:$E$349,2,0)</f>
        <v>13</v>
      </c>
      <c r="Q11238">
        <f>+VLOOKUP($N11238,[1]Hoja3!$A$4:$E$349,3,0)</f>
        <v>13129</v>
      </c>
      <c r="R11238" t="str">
        <f>+VLOOKUP($N11238,[1]Hoja3!$A$4:$E$349,4,0)</f>
        <v>Metropolitana</v>
      </c>
      <c r="S11238" t="str">
        <f t="shared" si="1159"/>
        <v>San Joaquin439481126</v>
      </c>
    </row>
    <row r="11239" spans="11:19" x14ac:dyDescent="0.3">
      <c r="K11239">
        <f t="shared" si="1155"/>
        <v>0</v>
      </c>
      <c r="L11239" t="str">
        <f t="shared" si="1156"/>
        <v>San Joaquin43948</v>
      </c>
      <c r="M11239" s="9">
        <f t="shared" si="1160"/>
        <v>1127</v>
      </c>
      <c r="N11239" t="str">
        <f t="shared" si="1157"/>
        <v>San Joaquin</v>
      </c>
      <c r="O11239" s="1">
        <f t="shared" si="1158"/>
        <v>43948</v>
      </c>
      <c r="P11239">
        <f>+VLOOKUP($N11239,[1]Hoja3!$A$4:$E$349,2,0)</f>
        <v>13</v>
      </c>
      <c r="Q11239">
        <f>+VLOOKUP($N11239,[1]Hoja3!$A$4:$E$349,3,0)</f>
        <v>13129</v>
      </c>
      <c r="R11239" t="str">
        <f>+VLOOKUP($N11239,[1]Hoja3!$A$4:$E$349,4,0)</f>
        <v>Metropolitana</v>
      </c>
      <c r="S11239" t="str">
        <f t="shared" si="1159"/>
        <v>San Joaquin439481127</v>
      </c>
    </row>
    <row r="11240" spans="11:19" x14ac:dyDescent="0.3">
      <c r="K11240">
        <f t="shared" si="1155"/>
        <v>0</v>
      </c>
      <c r="L11240" t="str">
        <f t="shared" si="1156"/>
        <v>San Joaquin43948</v>
      </c>
      <c r="M11240" s="9">
        <f t="shared" si="1160"/>
        <v>1128</v>
      </c>
      <c r="N11240" t="str">
        <f t="shared" si="1157"/>
        <v>San Joaquin</v>
      </c>
      <c r="O11240" s="1">
        <f t="shared" si="1158"/>
        <v>43948</v>
      </c>
      <c r="P11240">
        <f>+VLOOKUP($N11240,[1]Hoja3!$A$4:$E$349,2,0)</f>
        <v>13</v>
      </c>
      <c r="Q11240">
        <f>+VLOOKUP($N11240,[1]Hoja3!$A$4:$E$349,3,0)</f>
        <v>13129</v>
      </c>
      <c r="R11240" t="str">
        <f>+VLOOKUP($N11240,[1]Hoja3!$A$4:$E$349,4,0)</f>
        <v>Metropolitana</v>
      </c>
      <c r="S11240" t="str">
        <f t="shared" si="1159"/>
        <v>San Joaquin439481128</v>
      </c>
    </row>
    <row r="11241" spans="11:19" x14ac:dyDescent="0.3">
      <c r="K11241">
        <f t="shared" si="1155"/>
        <v>0</v>
      </c>
      <c r="L11241" t="str">
        <f t="shared" si="1156"/>
        <v>San Joaquin43948</v>
      </c>
      <c r="M11241" s="9">
        <f t="shared" si="1160"/>
        <v>1129</v>
      </c>
      <c r="N11241" t="str">
        <f t="shared" si="1157"/>
        <v>San Joaquin</v>
      </c>
      <c r="O11241" s="1">
        <f t="shared" si="1158"/>
        <v>43948</v>
      </c>
      <c r="P11241">
        <f>+VLOOKUP($N11241,[1]Hoja3!$A$4:$E$349,2,0)</f>
        <v>13</v>
      </c>
      <c r="Q11241">
        <f>+VLOOKUP($N11241,[1]Hoja3!$A$4:$E$349,3,0)</f>
        <v>13129</v>
      </c>
      <c r="R11241" t="str">
        <f>+VLOOKUP($N11241,[1]Hoja3!$A$4:$E$349,4,0)</f>
        <v>Metropolitana</v>
      </c>
      <c r="S11241" t="str">
        <f t="shared" si="1159"/>
        <v>San Joaquin439481129</v>
      </c>
    </row>
    <row r="11242" spans="11:19" x14ac:dyDescent="0.3">
      <c r="K11242">
        <f t="shared" si="1155"/>
        <v>0</v>
      </c>
      <c r="L11242" t="str">
        <f t="shared" si="1156"/>
        <v>San Joaquin43948</v>
      </c>
      <c r="M11242" s="9">
        <f t="shared" si="1160"/>
        <v>1130</v>
      </c>
      <c r="N11242" t="str">
        <f t="shared" si="1157"/>
        <v>San Joaquin</v>
      </c>
      <c r="O11242" s="1">
        <f t="shared" si="1158"/>
        <v>43948</v>
      </c>
      <c r="P11242">
        <f>+VLOOKUP($N11242,[1]Hoja3!$A$4:$E$349,2,0)</f>
        <v>13</v>
      </c>
      <c r="Q11242">
        <f>+VLOOKUP($N11242,[1]Hoja3!$A$4:$E$349,3,0)</f>
        <v>13129</v>
      </c>
      <c r="R11242" t="str">
        <f>+VLOOKUP($N11242,[1]Hoja3!$A$4:$E$349,4,0)</f>
        <v>Metropolitana</v>
      </c>
      <c r="S11242" t="str">
        <f t="shared" si="1159"/>
        <v>San Joaquin439481130</v>
      </c>
    </row>
    <row r="11243" spans="11:19" x14ac:dyDescent="0.3">
      <c r="K11243">
        <f t="shared" si="1155"/>
        <v>0</v>
      </c>
      <c r="L11243" t="str">
        <f t="shared" si="1156"/>
        <v>San Joaquin43948</v>
      </c>
      <c r="M11243" s="9">
        <f t="shared" si="1160"/>
        <v>1131</v>
      </c>
      <c r="N11243" t="str">
        <f t="shared" si="1157"/>
        <v>San Joaquin</v>
      </c>
      <c r="O11243" s="1">
        <f t="shared" si="1158"/>
        <v>43948</v>
      </c>
      <c r="P11243">
        <f>+VLOOKUP($N11243,[1]Hoja3!$A$4:$E$349,2,0)</f>
        <v>13</v>
      </c>
      <c r="Q11243">
        <f>+VLOOKUP($N11243,[1]Hoja3!$A$4:$E$349,3,0)</f>
        <v>13129</v>
      </c>
      <c r="R11243" t="str">
        <f>+VLOOKUP($N11243,[1]Hoja3!$A$4:$E$349,4,0)</f>
        <v>Metropolitana</v>
      </c>
      <c r="S11243" t="str">
        <f t="shared" si="1159"/>
        <v>San Joaquin439481131</v>
      </c>
    </row>
    <row r="11244" spans="11:19" x14ac:dyDescent="0.3">
      <c r="K11244">
        <f t="shared" si="1155"/>
        <v>0</v>
      </c>
      <c r="L11244" t="str">
        <f t="shared" si="1156"/>
        <v>San Joaquin43948</v>
      </c>
      <c r="M11244" s="9">
        <f t="shared" si="1160"/>
        <v>1132</v>
      </c>
      <c r="N11244" t="str">
        <f t="shared" si="1157"/>
        <v>San Joaquin</v>
      </c>
      <c r="O11244" s="1">
        <f t="shared" si="1158"/>
        <v>43948</v>
      </c>
      <c r="P11244">
        <f>+VLOOKUP($N11244,[1]Hoja3!$A$4:$E$349,2,0)</f>
        <v>13</v>
      </c>
      <c r="Q11244">
        <f>+VLOOKUP($N11244,[1]Hoja3!$A$4:$E$349,3,0)</f>
        <v>13129</v>
      </c>
      <c r="R11244" t="str">
        <f>+VLOOKUP($N11244,[1]Hoja3!$A$4:$E$349,4,0)</f>
        <v>Metropolitana</v>
      </c>
      <c r="S11244" t="str">
        <f t="shared" si="1159"/>
        <v>San Joaquin439481132</v>
      </c>
    </row>
    <row r="11245" spans="11:19" x14ac:dyDescent="0.3">
      <c r="K11245">
        <f t="shared" si="1155"/>
        <v>0</v>
      </c>
      <c r="L11245" t="str">
        <f t="shared" si="1156"/>
        <v>San Joaquin43948</v>
      </c>
      <c r="M11245" s="9">
        <f t="shared" si="1160"/>
        <v>1133</v>
      </c>
      <c r="N11245" t="str">
        <f t="shared" si="1157"/>
        <v>San Joaquin</v>
      </c>
      <c r="O11245" s="1">
        <f t="shared" si="1158"/>
        <v>43948</v>
      </c>
      <c r="P11245">
        <f>+VLOOKUP($N11245,[1]Hoja3!$A$4:$E$349,2,0)</f>
        <v>13</v>
      </c>
      <c r="Q11245">
        <f>+VLOOKUP($N11245,[1]Hoja3!$A$4:$E$349,3,0)</f>
        <v>13129</v>
      </c>
      <c r="R11245" t="str">
        <f>+VLOOKUP($N11245,[1]Hoja3!$A$4:$E$349,4,0)</f>
        <v>Metropolitana</v>
      </c>
      <c r="S11245" t="str">
        <f t="shared" si="1159"/>
        <v>San Joaquin439481133</v>
      </c>
    </row>
    <row r="11246" spans="11:19" x14ac:dyDescent="0.3">
      <c r="K11246">
        <f t="shared" si="1155"/>
        <v>0</v>
      </c>
      <c r="L11246" t="str">
        <f t="shared" si="1156"/>
        <v>San Joaquin43948</v>
      </c>
      <c r="M11246" s="9">
        <f t="shared" si="1160"/>
        <v>1134</v>
      </c>
      <c r="N11246" t="str">
        <f t="shared" si="1157"/>
        <v>San Joaquin</v>
      </c>
      <c r="O11246" s="1">
        <f t="shared" si="1158"/>
        <v>43948</v>
      </c>
      <c r="P11246">
        <f>+VLOOKUP($N11246,[1]Hoja3!$A$4:$E$349,2,0)</f>
        <v>13</v>
      </c>
      <c r="Q11246">
        <f>+VLOOKUP($N11246,[1]Hoja3!$A$4:$E$349,3,0)</f>
        <v>13129</v>
      </c>
      <c r="R11246" t="str">
        <f>+VLOOKUP($N11246,[1]Hoja3!$A$4:$E$349,4,0)</f>
        <v>Metropolitana</v>
      </c>
      <c r="S11246" t="str">
        <f t="shared" si="1159"/>
        <v>San Joaquin439481134</v>
      </c>
    </row>
    <row r="11247" spans="11:19" x14ac:dyDescent="0.3">
      <c r="K11247">
        <f t="shared" si="1155"/>
        <v>0</v>
      </c>
      <c r="L11247" t="str">
        <f t="shared" si="1156"/>
        <v>San Joaquin43948</v>
      </c>
      <c r="M11247" s="9">
        <f t="shared" si="1160"/>
        <v>1135</v>
      </c>
      <c r="N11247" t="str">
        <f t="shared" si="1157"/>
        <v>San Joaquin</v>
      </c>
      <c r="O11247" s="1">
        <f t="shared" si="1158"/>
        <v>43948</v>
      </c>
      <c r="P11247">
        <f>+VLOOKUP($N11247,[1]Hoja3!$A$4:$E$349,2,0)</f>
        <v>13</v>
      </c>
      <c r="Q11247">
        <f>+VLOOKUP($N11247,[1]Hoja3!$A$4:$E$349,3,0)</f>
        <v>13129</v>
      </c>
      <c r="R11247" t="str">
        <f>+VLOOKUP($N11247,[1]Hoja3!$A$4:$E$349,4,0)</f>
        <v>Metropolitana</v>
      </c>
      <c r="S11247" t="str">
        <f t="shared" si="1159"/>
        <v>San Joaquin439481135</v>
      </c>
    </row>
    <row r="11248" spans="11:19" x14ac:dyDescent="0.3">
      <c r="K11248">
        <f t="shared" si="1155"/>
        <v>0</v>
      </c>
      <c r="L11248" t="str">
        <f t="shared" si="1156"/>
        <v>San Joaquin43948</v>
      </c>
      <c r="M11248" s="9">
        <f t="shared" si="1160"/>
        <v>1136</v>
      </c>
      <c r="N11248" t="str">
        <f t="shared" si="1157"/>
        <v>San Joaquin</v>
      </c>
      <c r="O11248" s="1">
        <f t="shared" si="1158"/>
        <v>43948</v>
      </c>
      <c r="P11248">
        <f>+VLOOKUP($N11248,[1]Hoja3!$A$4:$E$349,2,0)</f>
        <v>13</v>
      </c>
      <c r="Q11248">
        <f>+VLOOKUP($N11248,[1]Hoja3!$A$4:$E$349,3,0)</f>
        <v>13129</v>
      </c>
      <c r="R11248" t="str">
        <f>+VLOOKUP($N11248,[1]Hoja3!$A$4:$E$349,4,0)</f>
        <v>Metropolitana</v>
      </c>
      <c r="S11248" t="str">
        <f t="shared" si="1159"/>
        <v>San Joaquin439481136</v>
      </c>
    </row>
    <row r="11249" spans="11:19" x14ac:dyDescent="0.3">
      <c r="K11249">
        <f t="shared" si="1155"/>
        <v>0</v>
      </c>
      <c r="L11249" t="str">
        <f t="shared" si="1156"/>
        <v>San Joaquin43948</v>
      </c>
      <c r="M11249" s="9">
        <f t="shared" si="1160"/>
        <v>1137</v>
      </c>
      <c r="N11249" t="str">
        <f t="shared" si="1157"/>
        <v>San Joaquin</v>
      </c>
      <c r="O11249" s="1">
        <f t="shared" si="1158"/>
        <v>43948</v>
      </c>
      <c r="P11249">
        <f>+VLOOKUP($N11249,[1]Hoja3!$A$4:$E$349,2,0)</f>
        <v>13</v>
      </c>
      <c r="Q11249">
        <f>+VLOOKUP($N11249,[1]Hoja3!$A$4:$E$349,3,0)</f>
        <v>13129</v>
      </c>
      <c r="R11249" t="str">
        <f>+VLOOKUP($N11249,[1]Hoja3!$A$4:$E$349,4,0)</f>
        <v>Metropolitana</v>
      </c>
      <c r="S11249" t="str">
        <f t="shared" si="1159"/>
        <v>San Joaquin439481137</v>
      </c>
    </row>
    <row r="11250" spans="11:19" x14ac:dyDescent="0.3">
      <c r="K11250">
        <f t="shared" si="1155"/>
        <v>0</v>
      </c>
      <c r="L11250" t="str">
        <f t="shared" si="1156"/>
        <v>San Joaquin43948</v>
      </c>
      <c r="M11250" s="9">
        <f t="shared" si="1160"/>
        <v>1138</v>
      </c>
      <c r="N11250" t="str">
        <f t="shared" si="1157"/>
        <v>San Joaquin</v>
      </c>
      <c r="O11250" s="1">
        <f t="shared" si="1158"/>
        <v>43948</v>
      </c>
      <c r="P11250">
        <f>+VLOOKUP($N11250,[1]Hoja3!$A$4:$E$349,2,0)</f>
        <v>13</v>
      </c>
      <c r="Q11250">
        <f>+VLOOKUP($N11250,[1]Hoja3!$A$4:$E$349,3,0)</f>
        <v>13129</v>
      </c>
      <c r="R11250" t="str">
        <f>+VLOOKUP($N11250,[1]Hoja3!$A$4:$E$349,4,0)</f>
        <v>Metropolitana</v>
      </c>
      <c r="S11250" t="str">
        <f t="shared" si="1159"/>
        <v>San Joaquin439481138</v>
      </c>
    </row>
    <row r="11251" spans="11:19" x14ac:dyDescent="0.3">
      <c r="K11251">
        <f t="shared" si="1155"/>
        <v>0</v>
      </c>
      <c r="L11251" t="str">
        <f t="shared" si="1156"/>
        <v>San Joaquin43948</v>
      </c>
      <c r="M11251" s="9">
        <f t="shared" si="1160"/>
        <v>1139</v>
      </c>
      <c r="N11251" t="str">
        <f t="shared" si="1157"/>
        <v>San Joaquin</v>
      </c>
      <c r="O11251" s="1">
        <f t="shared" si="1158"/>
        <v>43948</v>
      </c>
      <c r="P11251">
        <f>+VLOOKUP($N11251,[1]Hoja3!$A$4:$E$349,2,0)</f>
        <v>13</v>
      </c>
      <c r="Q11251">
        <f>+VLOOKUP($N11251,[1]Hoja3!$A$4:$E$349,3,0)</f>
        <v>13129</v>
      </c>
      <c r="R11251" t="str">
        <f>+VLOOKUP($N11251,[1]Hoja3!$A$4:$E$349,4,0)</f>
        <v>Metropolitana</v>
      </c>
      <c r="S11251" t="str">
        <f t="shared" si="1159"/>
        <v>San Joaquin439481139</v>
      </c>
    </row>
    <row r="11252" spans="11:19" x14ac:dyDescent="0.3">
      <c r="K11252">
        <f t="shared" si="1155"/>
        <v>0</v>
      </c>
      <c r="L11252" t="str">
        <f t="shared" si="1156"/>
        <v>San Joaquin43948</v>
      </c>
      <c r="M11252" s="9">
        <f t="shared" si="1160"/>
        <v>1140</v>
      </c>
      <c r="N11252" t="str">
        <f t="shared" si="1157"/>
        <v>San Joaquin</v>
      </c>
      <c r="O11252" s="1">
        <f t="shared" si="1158"/>
        <v>43948</v>
      </c>
      <c r="P11252">
        <f>+VLOOKUP($N11252,[1]Hoja3!$A$4:$E$349,2,0)</f>
        <v>13</v>
      </c>
      <c r="Q11252">
        <f>+VLOOKUP($N11252,[1]Hoja3!$A$4:$E$349,3,0)</f>
        <v>13129</v>
      </c>
      <c r="R11252" t="str">
        <f>+VLOOKUP($N11252,[1]Hoja3!$A$4:$E$349,4,0)</f>
        <v>Metropolitana</v>
      </c>
      <c r="S11252" t="str">
        <f t="shared" si="1159"/>
        <v>San Joaquin439481140</v>
      </c>
    </row>
    <row r="11253" spans="11:19" x14ac:dyDescent="0.3">
      <c r="K11253">
        <f t="shared" si="1155"/>
        <v>0</v>
      </c>
      <c r="L11253" t="str">
        <f t="shared" si="1156"/>
        <v>San Joaquin43948</v>
      </c>
      <c r="M11253" s="9">
        <f t="shared" si="1160"/>
        <v>1141</v>
      </c>
      <c r="N11253" t="str">
        <f t="shared" si="1157"/>
        <v>San Joaquin</v>
      </c>
      <c r="O11253" s="1">
        <f t="shared" si="1158"/>
        <v>43948</v>
      </c>
      <c r="P11253">
        <f>+VLOOKUP($N11253,[1]Hoja3!$A$4:$E$349,2,0)</f>
        <v>13</v>
      </c>
      <c r="Q11253">
        <f>+VLOOKUP($N11253,[1]Hoja3!$A$4:$E$349,3,0)</f>
        <v>13129</v>
      </c>
      <c r="R11253" t="str">
        <f>+VLOOKUP($N11253,[1]Hoja3!$A$4:$E$349,4,0)</f>
        <v>Metropolitana</v>
      </c>
      <c r="S11253" t="str">
        <f t="shared" si="1159"/>
        <v>San Joaquin439481141</v>
      </c>
    </row>
    <row r="11254" spans="11:19" x14ac:dyDescent="0.3">
      <c r="K11254">
        <f t="shared" si="1155"/>
        <v>0</v>
      </c>
      <c r="L11254" t="str">
        <f t="shared" si="1156"/>
        <v>San Joaquin43948</v>
      </c>
      <c r="M11254" s="9">
        <f t="shared" si="1160"/>
        <v>1142</v>
      </c>
      <c r="N11254" t="str">
        <f t="shared" si="1157"/>
        <v>San Joaquin</v>
      </c>
      <c r="O11254" s="1">
        <f t="shared" si="1158"/>
        <v>43948</v>
      </c>
      <c r="P11254">
        <f>+VLOOKUP($N11254,[1]Hoja3!$A$4:$E$349,2,0)</f>
        <v>13</v>
      </c>
      <c r="Q11254">
        <f>+VLOOKUP($N11254,[1]Hoja3!$A$4:$E$349,3,0)</f>
        <v>13129</v>
      </c>
      <c r="R11254" t="str">
        <f>+VLOOKUP($N11254,[1]Hoja3!$A$4:$E$349,4,0)</f>
        <v>Metropolitana</v>
      </c>
      <c r="S11254" t="str">
        <f t="shared" si="1159"/>
        <v>San Joaquin439481142</v>
      </c>
    </row>
    <row r="11255" spans="11:19" x14ac:dyDescent="0.3">
      <c r="K11255">
        <f t="shared" si="1155"/>
        <v>0</v>
      </c>
      <c r="L11255" t="str">
        <f t="shared" si="1156"/>
        <v>San Joaquin43948</v>
      </c>
      <c r="M11255" s="9">
        <f t="shared" si="1160"/>
        <v>1143</v>
      </c>
      <c r="N11255" t="str">
        <f t="shared" si="1157"/>
        <v>San Joaquin</v>
      </c>
      <c r="O11255" s="1">
        <f t="shared" si="1158"/>
        <v>43948</v>
      </c>
      <c r="P11255">
        <f>+VLOOKUP($N11255,[1]Hoja3!$A$4:$E$349,2,0)</f>
        <v>13</v>
      </c>
      <c r="Q11255">
        <f>+VLOOKUP($N11255,[1]Hoja3!$A$4:$E$349,3,0)</f>
        <v>13129</v>
      </c>
      <c r="R11255" t="str">
        <f>+VLOOKUP($N11255,[1]Hoja3!$A$4:$E$349,4,0)</f>
        <v>Metropolitana</v>
      </c>
      <c r="S11255" t="str">
        <f t="shared" si="1159"/>
        <v>San Joaquin439481143</v>
      </c>
    </row>
    <row r="11256" spans="11:19" x14ac:dyDescent="0.3">
      <c r="K11256">
        <f t="shared" si="1155"/>
        <v>0</v>
      </c>
      <c r="L11256" t="str">
        <f t="shared" si="1156"/>
        <v>San Joaquin43948</v>
      </c>
      <c r="M11256" s="9">
        <f t="shared" si="1160"/>
        <v>1144</v>
      </c>
      <c r="N11256" t="str">
        <f t="shared" si="1157"/>
        <v>San Joaquin</v>
      </c>
      <c r="O11256" s="1">
        <f t="shared" si="1158"/>
        <v>43948</v>
      </c>
      <c r="P11256">
        <f>+VLOOKUP($N11256,[1]Hoja3!$A$4:$E$349,2,0)</f>
        <v>13</v>
      </c>
      <c r="Q11256">
        <f>+VLOOKUP($N11256,[1]Hoja3!$A$4:$E$349,3,0)</f>
        <v>13129</v>
      </c>
      <c r="R11256" t="str">
        <f>+VLOOKUP($N11256,[1]Hoja3!$A$4:$E$349,4,0)</f>
        <v>Metropolitana</v>
      </c>
      <c r="S11256" t="str">
        <f t="shared" si="1159"/>
        <v>San Joaquin439481144</v>
      </c>
    </row>
    <row r="11257" spans="11:19" x14ac:dyDescent="0.3">
      <c r="K11257">
        <f t="shared" si="1155"/>
        <v>0</v>
      </c>
      <c r="L11257" t="str">
        <f t="shared" si="1156"/>
        <v>San Joaquin43948</v>
      </c>
      <c r="M11257" s="9">
        <f t="shared" si="1160"/>
        <v>1145</v>
      </c>
      <c r="N11257" t="str">
        <f t="shared" si="1157"/>
        <v>San Joaquin</v>
      </c>
      <c r="O11257" s="1">
        <f t="shared" si="1158"/>
        <v>43948</v>
      </c>
      <c r="P11257">
        <f>+VLOOKUP($N11257,[1]Hoja3!$A$4:$E$349,2,0)</f>
        <v>13</v>
      </c>
      <c r="Q11257">
        <f>+VLOOKUP($N11257,[1]Hoja3!$A$4:$E$349,3,0)</f>
        <v>13129</v>
      </c>
      <c r="R11257" t="str">
        <f>+VLOOKUP($N11257,[1]Hoja3!$A$4:$E$349,4,0)</f>
        <v>Metropolitana</v>
      </c>
      <c r="S11257" t="str">
        <f t="shared" si="1159"/>
        <v>San Joaquin439481145</v>
      </c>
    </row>
    <row r="11258" spans="11:19" x14ac:dyDescent="0.3">
      <c r="K11258">
        <f t="shared" si="1155"/>
        <v>0</v>
      </c>
      <c r="L11258" t="str">
        <f t="shared" si="1156"/>
        <v>San Joaquin43948</v>
      </c>
      <c r="M11258" s="9">
        <f t="shared" si="1160"/>
        <v>1146</v>
      </c>
      <c r="N11258" t="str">
        <f t="shared" si="1157"/>
        <v>San Joaquin</v>
      </c>
      <c r="O11258" s="1">
        <f t="shared" si="1158"/>
        <v>43948</v>
      </c>
      <c r="P11258">
        <f>+VLOOKUP($N11258,[1]Hoja3!$A$4:$E$349,2,0)</f>
        <v>13</v>
      </c>
      <c r="Q11258">
        <f>+VLOOKUP($N11258,[1]Hoja3!$A$4:$E$349,3,0)</f>
        <v>13129</v>
      </c>
      <c r="R11258" t="str">
        <f>+VLOOKUP($N11258,[1]Hoja3!$A$4:$E$349,4,0)</f>
        <v>Metropolitana</v>
      </c>
      <c r="S11258" t="str">
        <f t="shared" si="1159"/>
        <v>San Joaquin439481146</v>
      </c>
    </row>
    <row r="11259" spans="11:19" x14ac:dyDescent="0.3">
      <c r="K11259">
        <f t="shared" si="1155"/>
        <v>0</v>
      </c>
      <c r="L11259" t="str">
        <f t="shared" si="1156"/>
        <v>San Joaquin43948</v>
      </c>
      <c r="M11259" s="9">
        <f t="shared" si="1160"/>
        <v>1147</v>
      </c>
      <c r="N11259" t="str">
        <f t="shared" si="1157"/>
        <v>San Joaquin</v>
      </c>
      <c r="O11259" s="1">
        <f t="shared" si="1158"/>
        <v>43948</v>
      </c>
      <c r="P11259">
        <f>+VLOOKUP($N11259,[1]Hoja3!$A$4:$E$349,2,0)</f>
        <v>13</v>
      </c>
      <c r="Q11259">
        <f>+VLOOKUP($N11259,[1]Hoja3!$A$4:$E$349,3,0)</f>
        <v>13129</v>
      </c>
      <c r="R11259" t="str">
        <f>+VLOOKUP($N11259,[1]Hoja3!$A$4:$E$349,4,0)</f>
        <v>Metropolitana</v>
      </c>
      <c r="S11259" t="str">
        <f t="shared" si="1159"/>
        <v>San Joaquin439481147</v>
      </c>
    </row>
    <row r="11260" spans="11:19" x14ac:dyDescent="0.3">
      <c r="K11260">
        <f t="shared" si="1155"/>
        <v>0</v>
      </c>
      <c r="L11260" t="str">
        <f t="shared" si="1156"/>
        <v>San Joaquin43948</v>
      </c>
      <c r="M11260" s="9">
        <f t="shared" si="1160"/>
        <v>1148</v>
      </c>
      <c r="N11260" t="str">
        <f t="shared" si="1157"/>
        <v>San Joaquin</v>
      </c>
      <c r="O11260" s="1">
        <f t="shared" si="1158"/>
        <v>43948</v>
      </c>
      <c r="P11260">
        <f>+VLOOKUP($N11260,[1]Hoja3!$A$4:$E$349,2,0)</f>
        <v>13</v>
      </c>
      <c r="Q11260">
        <f>+VLOOKUP($N11260,[1]Hoja3!$A$4:$E$349,3,0)</f>
        <v>13129</v>
      </c>
      <c r="R11260" t="str">
        <f>+VLOOKUP($N11260,[1]Hoja3!$A$4:$E$349,4,0)</f>
        <v>Metropolitana</v>
      </c>
      <c r="S11260" t="str">
        <f t="shared" si="1159"/>
        <v>San Joaquin439481148</v>
      </c>
    </row>
    <row r="11261" spans="11:19" x14ac:dyDescent="0.3">
      <c r="K11261">
        <f t="shared" si="1155"/>
        <v>0</v>
      </c>
      <c r="L11261" t="str">
        <f t="shared" si="1156"/>
        <v>San Joaquin43948</v>
      </c>
      <c r="M11261" s="9">
        <f t="shared" si="1160"/>
        <v>1149</v>
      </c>
      <c r="N11261" t="str">
        <f t="shared" si="1157"/>
        <v>San Joaquin</v>
      </c>
      <c r="O11261" s="1">
        <f t="shared" si="1158"/>
        <v>43948</v>
      </c>
      <c r="P11261">
        <f>+VLOOKUP($N11261,[1]Hoja3!$A$4:$E$349,2,0)</f>
        <v>13</v>
      </c>
      <c r="Q11261">
        <f>+VLOOKUP($N11261,[1]Hoja3!$A$4:$E$349,3,0)</f>
        <v>13129</v>
      </c>
      <c r="R11261" t="str">
        <f>+VLOOKUP($N11261,[1]Hoja3!$A$4:$E$349,4,0)</f>
        <v>Metropolitana</v>
      </c>
      <c r="S11261" t="str">
        <f t="shared" si="1159"/>
        <v>San Joaquin439481149</v>
      </c>
    </row>
    <row r="11262" spans="11:19" x14ac:dyDescent="0.3">
      <c r="K11262">
        <f t="shared" si="1155"/>
        <v>0</v>
      </c>
      <c r="L11262" t="str">
        <f t="shared" si="1156"/>
        <v>San Joaquin43948</v>
      </c>
      <c r="M11262" s="9">
        <f t="shared" si="1160"/>
        <v>1150</v>
      </c>
      <c r="N11262" t="str">
        <f t="shared" si="1157"/>
        <v>San Joaquin</v>
      </c>
      <c r="O11262" s="1">
        <f t="shared" si="1158"/>
        <v>43948</v>
      </c>
      <c r="P11262">
        <f>+VLOOKUP($N11262,[1]Hoja3!$A$4:$E$349,2,0)</f>
        <v>13</v>
      </c>
      <c r="Q11262">
        <f>+VLOOKUP($N11262,[1]Hoja3!$A$4:$E$349,3,0)</f>
        <v>13129</v>
      </c>
      <c r="R11262" t="str">
        <f>+VLOOKUP($N11262,[1]Hoja3!$A$4:$E$349,4,0)</f>
        <v>Metropolitana</v>
      </c>
      <c r="S11262" t="str">
        <f t="shared" si="1159"/>
        <v>San Joaquin439481150</v>
      </c>
    </row>
    <row r="11263" spans="11:19" x14ac:dyDescent="0.3">
      <c r="K11263">
        <f t="shared" si="1155"/>
        <v>0</v>
      </c>
      <c r="L11263" t="str">
        <f t="shared" si="1156"/>
        <v>San Joaquin43948</v>
      </c>
      <c r="M11263" s="9">
        <f t="shared" si="1160"/>
        <v>1151</v>
      </c>
      <c r="N11263" t="str">
        <f t="shared" si="1157"/>
        <v>San Joaquin</v>
      </c>
      <c r="O11263" s="1">
        <f t="shared" si="1158"/>
        <v>43948</v>
      </c>
      <c r="P11263">
        <f>+VLOOKUP($N11263,[1]Hoja3!$A$4:$E$349,2,0)</f>
        <v>13</v>
      </c>
      <c r="Q11263">
        <f>+VLOOKUP($N11263,[1]Hoja3!$A$4:$E$349,3,0)</f>
        <v>13129</v>
      </c>
      <c r="R11263" t="str">
        <f>+VLOOKUP($N11263,[1]Hoja3!$A$4:$E$349,4,0)</f>
        <v>Metropolitana</v>
      </c>
      <c r="S11263" t="str">
        <f t="shared" si="1159"/>
        <v>San Joaquin439481151</v>
      </c>
    </row>
    <row r="11264" spans="11:19" x14ac:dyDescent="0.3">
      <c r="K11264">
        <f t="shared" si="1155"/>
        <v>0</v>
      </c>
      <c r="L11264" t="str">
        <f t="shared" si="1156"/>
        <v>San Joaquin43948</v>
      </c>
      <c r="M11264" s="9">
        <f t="shared" si="1160"/>
        <v>1152</v>
      </c>
      <c r="N11264" t="str">
        <f t="shared" si="1157"/>
        <v>San Joaquin</v>
      </c>
      <c r="O11264" s="1">
        <f t="shared" si="1158"/>
        <v>43948</v>
      </c>
      <c r="P11264">
        <f>+VLOOKUP($N11264,[1]Hoja3!$A$4:$E$349,2,0)</f>
        <v>13</v>
      </c>
      <c r="Q11264">
        <f>+VLOOKUP($N11264,[1]Hoja3!$A$4:$E$349,3,0)</f>
        <v>13129</v>
      </c>
      <c r="R11264" t="str">
        <f>+VLOOKUP($N11264,[1]Hoja3!$A$4:$E$349,4,0)</f>
        <v>Metropolitana</v>
      </c>
      <c r="S11264" t="str">
        <f t="shared" si="1159"/>
        <v>San Joaquin439481152</v>
      </c>
    </row>
    <row r="11265" spans="11:19" x14ac:dyDescent="0.3">
      <c r="K11265">
        <f t="shared" ref="K11265:K11328" si="1161">+COUNTIFS($L$6:$L$20000,B11265)</f>
        <v>0</v>
      </c>
      <c r="L11265" t="str">
        <f t="shared" ref="L11265:L11328" si="1162">+N11265&amp;O11265</f>
        <v>San Joaquin43948</v>
      </c>
      <c r="M11265" s="9">
        <f t="shared" si="1160"/>
        <v>1153</v>
      </c>
      <c r="N11265" t="str">
        <f t="shared" ref="N11265:N11328" si="1163">+N11264</f>
        <v>San Joaquin</v>
      </c>
      <c r="O11265" s="1">
        <f t="shared" ref="N11265:O11328" si="1164">+O11264</f>
        <v>43948</v>
      </c>
      <c r="P11265">
        <f>+VLOOKUP($N11265,[1]Hoja3!$A$4:$E$349,2,0)</f>
        <v>13</v>
      </c>
      <c r="Q11265">
        <f>+VLOOKUP($N11265,[1]Hoja3!$A$4:$E$349,3,0)</f>
        <v>13129</v>
      </c>
      <c r="R11265" t="str">
        <f>+VLOOKUP($N11265,[1]Hoja3!$A$4:$E$349,4,0)</f>
        <v>Metropolitana</v>
      </c>
      <c r="S11265" t="str">
        <f t="shared" ref="S11265:S11328" si="1165">+N11265&amp;O11265&amp;M11265</f>
        <v>San Joaquin439481153</v>
      </c>
    </row>
    <row r="11266" spans="11:19" x14ac:dyDescent="0.3">
      <c r="K11266">
        <f t="shared" si="1161"/>
        <v>0</v>
      </c>
      <c r="L11266" t="str">
        <f t="shared" si="1162"/>
        <v>San Joaquin43948</v>
      </c>
      <c r="M11266" s="9">
        <f t="shared" si="1160"/>
        <v>1154</v>
      </c>
      <c r="N11266" t="str">
        <f t="shared" si="1163"/>
        <v>San Joaquin</v>
      </c>
      <c r="O11266" s="1">
        <f t="shared" si="1164"/>
        <v>43948</v>
      </c>
      <c r="P11266">
        <f>+VLOOKUP($N11266,[1]Hoja3!$A$4:$E$349,2,0)</f>
        <v>13</v>
      </c>
      <c r="Q11266">
        <f>+VLOOKUP($N11266,[1]Hoja3!$A$4:$E$349,3,0)</f>
        <v>13129</v>
      </c>
      <c r="R11266" t="str">
        <f>+VLOOKUP($N11266,[1]Hoja3!$A$4:$E$349,4,0)</f>
        <v>Metropolitana</v>
      </c>
      <c r="S11266" t="str">
        <f t="shared" si="1165"/>
        <v>San Joaquin439481154</v>
      </c>
    </row>
    <row r="11267" spans="11:19" x14ac:dyDescent="0.3">
      <c r="K11267">
        <f t="shared" si="1161"/>
        <v>0</v>
      </c>
      <c r="L11267" t="str">
        <f t="shared" si="1162"/>
        <v>San Joaquin43948</v>
      </c>
      <c r="M11267" s="9">
        <f t="shared" si="1160"/>
        <v>1155</v>
      </c>
      <c r="N11267" t="str">
        <f t="shared" si="1163"/>
        <v>San Joaquin</v>
      </c>
      <c r="O11267" s="1">
        <f t="shared" si="1164"/>
        <v>43948</v>
      </c>
      <c r="P11267">
        <f>+VLOOKUP($N11267,[1]Hoja3!$A$4:$E$349,2,0)</f>
        <v>13</v>
      </c>
      <c r="Q11267">
        <f>+VLOOKUP($N11267,[1]Hoja3!$A$4:$E$349,3,0)</f>
        <v>13129</v>
      </c>
      <c r="R11267" t="str">
        <f>+VLOOKUP($N11267,[1]Hoja3!$A$4:$E$349,4,0)</f>
        <v>Metropolitana</v>
      </c>
      <c r="S11267" t="str">
        <f t="shared" si="1165"/>
        <v>San Joaquin439481155</v>
      </c>
    </row>
    <row r="11268" spans="11:19" x14ac:dyDescent="0.3">
      <c r="K11268">
        <f t="shared" si="1161"/>
        <v>0</v>
      </c>
      <c r="L11268" t="str">
        <f t="shared" si="1162"/>
        <v>San Joaquin43948</v>
      </c>
      <c r="M11268" s="9">
        <f t="shared" si="1160"/>
        <v>1156</v>
      </c>
      <c r="N11268" t="str">
        <f t="shared" si="1163"/>
        <v>San Joaquin</v>
      </c>
      <c r="O11268" s="1">
        <f t="shared" si="1164"/>
        <v>43948</v>
      </c>
      <c r="P11268">
        <f>+VLOOKUP($N11268,[1]Hoja3!$A$4:$E$349,2,0)</f>
        <v>13</v>
      </c>
      <c r="Q11268">
        <f>+VLOOKUP($N11268,[1]Hoja3!$A$4:$E$349,3,0)</f>
        <v>13129</v>
      </c>
      <c r="R11268" t="str">
        <f>+VLOOKUP($N11268,[1]Hoja3!$A$4:$E$349,4,0)</f>
        <v>Metropolitana</v>
      </c>
      <c r="S11268" t="str">
        <f t="shared" si="1165"/>
        <v>San Joaquin439481156</v>
      </c>
    </row>
    <row r="11269" spans="11:19" x14ac:dyDescent="0.3">
      <c r="K11269">
        <f t="shared" si="1161"/>
        <v>0</v>
      </c>
      <c r="L11269" t="str">
        <f t="shared" si="1162"/>
        <v>San Joaquin43948</v>
      </c>
      <c r="M11269" s="9">
        <f t="shared" si="1160"/>
        <v>1157</v>
      </c>
      <c r="N11269" t="str">
        <f t="shared" si="1163"/>
        <v>San Joaquin</v>
      </c>
      <c r="O11269" s="1">
        <f t="shared" si="1164"/>
        <v>43948</v>
      </c>
      <c r="P11269">
        <f>+VLOOKUP($N11269,[1]Hoja3!$A$4:$E$349,2,0)</f>
        <v>13</v>
      </c>
      <c r="Q11269">
        <f>+VLOOKUP($N11269,[1]Hoja3!$A$4:$E$349,3,0)</f>
        <v>13129</v>
      </c>
      <c r="R11269" t="str">
        <f>+VLOOKUP($N11269,[1]Hoja3!$A$4:$E$349,4,0)</f>
        <v>Metropolitana</v>
      </c>
      <c r="S11269" t="str">
        <f t="shared" si="1165"/>
        <v>San Joaquin439481157</v>
      </c>
    </row>
    <row r="11270" spans="11:19" x14ac:dyDescent="0.3">
      <c r="K11270">
        <f t="shared" si="1161"/>
        <v>0</v>
      </c>
      <c r="L11270" t="str">
        <f t="shared" si="1162"/>
        <v>San Joaquin43948</v>
      </c>
      <c r="M11270" s="9">
        <f t="shared" si="1160"/>
        <v>1158</v>
      </c>
      <c r="N11270" t="str">
        <f t="shared" si="1163"/>
        <v>San Joaquin</v>
      </c>
      <c r="O11270" s="1">
        <f t="shared" si="1164"/>
        <v>43948</v>
      </c>
      <c r="P11270">
        <f>+VLOOKUP($N11270,[1]Hoja3!$A$4:$E$349,2,0)</f>
        <v>13</v>
      </c>
      <c r="Q11270">
        <f>+VLOOKUP($N11270,[1]Hoja3!$A$4:$E$349,3,0)</f>
        <v>13129</v>
      </c>
      <c r="R11270" t="str">
        <f>+VLOOKUP($N11270,[1]Hoja3!$A$4:$E$349,4,0)</f>
        <v>Metropolitana</v>
      </c>
      <c r="S11270" t="str">
        <f t="shared" si="1165"/>
        <v>San Joaquin439481158</v>
      </c>
    </row>
    <row r="11271" spans="11:19" x14ac:dyDescent="0.3">
      <c r="K11271">
        <f t="shared" si="1161"/>
        <v>0</v>
      </c>
      <c r="L11271" t="str">
        <f t="shared" si="1162"/>
        <v>San Joaquin43948</v>
      </c>
      <c r="M11271" s="9">
        <f t="shared" si="1160"/>
        <v>1159</v>
      </c>
      <c r="N11271" t="str">
        <f t="shared" si="1163"/>
        <v>San Joaquin</v>
      </c>
      <c r="O11271" s="1">
        <f t="shared" si="1164"/>
        <v>43948</v>
      </c>
      <c r="P11271">
        <f>+VLOOKUP($N11271,[1]Hoja3!$A$4:$E$349,2,0)</f>
        <v>13</v>
      </c>
      <c r="Q11271">
        <f>+VLOOKUP($N11271,[1]Hoja3!$A$4:$E$349,3,0)</f>
        <v>13129</v>
      </c>
      <c r="R11271" t="str">
        <f>+VLOOKUP($N11271,[1]Hoja3!$A$4:$E$349,4,0)</f>
        <v>Metropolitana</v>
      </c>
      <c r="S11271" t="str">
        <f t="shared" si="1165"/>
        <v>San Joaquin439481159</v>
      </c>
    </row>
    <row r="11272" spans="11:19" x14ac:dyDescent="0.3">
      <c r="K11272">
        <f t="shared" si="1161"/>
        <v>0</v>
      </c>
      <c r="L11272" t="str">
        <f t="shared" si="1162"/>
        <v>San Joaquin43948</v>
      </c>
      <c r="M11272" s="9">
        <f t="shared" si="1160"/>
        <v>1160</v>
      </c>
      <c r="N11272" t="str">
        <f t="shared" si="1163"/>
        <v>San Joaquin</v>
      </c>
      <c r="O11272" s="1">
        <f t="shared" si="1164"/>
        <v>43948</v>
      </c>
      <c r="P11272">
        <f>+VLOOKUP($N11272,[1]Hoja3!$A$4:$E$349,2,0)</f>
        <v>13</v>
      </c>
      <c r="Q11272">
        <f>+VLOOKUP($N11272,[1]Hoja3!$A$4:$E$349,3,0)</f>
        <v>13129</v>
      </c>
      <c r="R11272" t="str">
        <f>+VLOOKUP($N11272,[1]Hoja3!$A$4:$E$349,4,0)</f>
        <v>Metropolitana</v>
      </c>
      <c r="S11272" t="str">
        <f t="shared" si="1165"/>
        <v>San Joaquin439481160</v>
      </c>
    </row>
    <row r="11273" spans="11:19" x14ac:dyDescent="0.3">
      <c r="K11273">
        <f t="shared" si="1161"/>
        <v>0</v>
      </c>
      <c r="L11273" t="str">
        <f t="shared" si="1162"/>
        <v>San Joaquin43948</v>
      </c>
      <c r="M11273" s="9">
        <f t="shared" si="1160"/>
        <v>1161</v>
      </c>
      <c r="N11273" t="str">
        <f t="shared" si="1163"/>
        <v>San Joaquin</v>
      </c>
      <c r="O11273" s="1">
        <f t="shared" si="1164"/>
        <v>43948</v>
      </c>
      <c r="P11273">
        <f>+VLOOKUP($N11273,[1]Hoja3!$A$4:$E$349,2,0)</f>
        <v>13</v>
      </c>
      <c r="Q11273">
        <f>+VLOOKUP($N11273,[1]Hoja3!$A$4:$E$349,3,0)</f>
        <v>13129</v>
      </c>
      <c r="R11273" t="str">
        <f>+VLOOKUP($N11273,[1]Hoja3!$A$4:$E$349,4,0)</f>
        <v>Metropolitana</v>
      </c>
      <c r="S11273" t="str">
        <f t="shared" si="1165"/>
        <v>San Joaquin439481161</v>
      </c>
    </row>
    <row r="11274" spans="11:19" x14ac:dyDescent="0.3">
      <c r="K11274">
        <f t="shared" si="1161"/>
        <v>0</v>
      </c>
      <c r="L11274" t="str">
        <f t="shared" si="1162"/>
        <v>San Joaquin43948</v>
      </c>
      <c r="M11274" s="9">
        <f t="shared" si="1160"/>
        <v>1162</v>
      </c>
      <c r="N11274" t="str">
        <f t="shared" si="1163"/>
        <v>San Joaquin</v>
      </c>
      <c r="O11274" s="1">
        <f t="shared" si="1164"/>
        <v>43948</v>
      </c>
      <c r="P11274">
        <f>+VLOOKUP($N11274,[1]Hoja3!$A$4:$E$349,2,0)</f>
        <v>13</v>
      </c>
      <c r="Q11274">
        <f>+VLOOKUP($N11274,[1]Hoja3!$A$4:$E$349,3,0)</f>
        <v>13129</v>
      </c>
      <c r="R11274" t="str">
        <f>+VLOOKUP($N11274,[1]Hoja3!$A$4:$E$349,4,0)</f>
        <v>Metropolitana</v>
      </c>
      <c r="S11274" t="str">
        <f t="shared" si="1165"/>
        <v>San Joaquin439481162</v>
      </c>
    </row>
    <row r="11275" spans="11:19" x14ac:dyDescent="0.3">
      <c r="K11275">
        <f t="shared" si="1161"/>
        <v>0</v>
      </c>
      <c r="L11275" t="str">
        <f t="shared" si="1162"/>
        <v>San Joaquin43948</v>
      </c>
      <c r="M11275" s="9">
        <f t="shared" si="1160"/>
        <v>1163</v>
      </c>
      <c r="N11275" t="str">
        <f t="shared" si="1163"/>
        <v>San Joaquin</v>
      </c>
      <c r="O11275" s="1">
        <f t="shared" si="1164"/>
        <v>43948</v>
      </c>
      <c r="P11275">
        <f>+VLOOKUP($N11275,[1]Hoja3!$A$4:$E$349,2,0)</f>
        <v>13</v>
      </c>
      <c r="Q11275">
        <f>+VLOOKUP($N11275,[1]Hoja3!$A$4:$E$349,3,0)</f>
        <v>13129</v>
      </c>
      <c r="R11275" t="str">
        <f>+VLOOKUP($N11275,[1]Hoja3!$A$4:$E$349,4,0)</f>
        <v>Metropolitana</v>
      </c>
      <c r="S11275" t="str">
        <f t="shared" si="1165"/>
        <v>San Joaquin439481163</v>
      </c>
    </row>
    <row r="11276" spans="11:19" x14ac:dyDescent="0.3">
      <c r="K11276">
        <f t="shared" si="1161"/>
        <v>0</v>
      </c>
      <c r="L11276" t="str">
        <f t="shared" si="1162"/>
        <v>San Joaquin43948</v>
      </c>
      <c r="M11276" s="9">
        <f t="shared" si="1160"/>
        <v>1164</v>
      </c>
      <c r="N11276" t="str">
        <f t="shared" si="1163"/>
        <v>San Joaquin</v>
      </c>
      <c r="O11276" s="1">
        <f t="shared" si="1164"/>
        <v>43948</v>
      </c>
      <c r="P11276">
        <f>+VLOOKUP($N11276,[1]Hoja3!$A$4:$E$349,2,0)</f>
        <v>13</v>
      </c>
      <c r="Q11276">
        <f>+VLOOKUP($N11276,[1]Hoja3!$A$4:$E$349,3,0)</f>
        <v>13129</v>
      </c>
      <c r="R11276" t="str">
        <f>+VLOOKUP($N11276,[1]Hoja3!$A$4:$E$349,4,0)</f>
        <v>Metropolitana</v>
      </c>
      <c r="S11276" t="str">
        <f t="shared" si="1165"/>
        <v>San Joaquin439481164</v>
      </c>
    </row>
    <row r="11277" spans="11:19" x14ac:dyDescent="0.3">
      <c r="K11277">
        <f t="shared" si="1161"/>
        <v>0</v>
      </c>
      <c r="L11277" t="str">
        <f t="shared" si="1162"/>
        <v>San Joaquin43948</v>
      </c>
      <c r="M11277" s="9">
        <f t="shared" si="1160"/>
        <v>1165</v>
      </c>
      <c r="N11277" t="str">
        <f t="shared" si="1163"/>
        <v>San Joaquin</v>
      </c>
      <c r="O11277" s="1">
        <f t="shared" si="1164"/>
        <v>43948</v>
      </c>
      <c r="P11277">
        <f>+VLOOKUP($N11277,[1]Hoja3!$A$4:$E$349,2,0)</f>
        <v>13</v>
      </c>
      <c r="Q11277">
        <f>+VLOOKUP($N11277,[1]Hoja3!$A$4:$E$349,3,0)</f>
        <v>13129</v>
      </c>
      <c r="R11277" t="str">
        <f>+VLOOKUP($N11277,[1]Hoja3!$A$4:$E$349,4,0)</f>
        <v>Metropolitana</v>
      </c>
      <c r="S11277" t="str">
        <f t="shared" si="1165"/>
        <v>San Joaquin439481165</v>
      </c>
    </row>
    <row r="11278" spans="11:19" x14ac:dyDescent="0.3">
      <c r="K11278">
        <f t="shared" si="1161"/>
        <v>0</v>
      </c>
      <c r="L11278" t="str">
        <f t="shared" si="1162"/>
        <v>San Joaquin43948</v>
      </c>
      <c r="M11278" s="9">
        <f t="shared" si="1160"/>
        <v>1166</v>
      </c>
      <c r="N11278" t="str">
        <f t="shared" si="1163"/>
        <v>San Joaquin</v>
      </c>
      <c r="O11278" s="1">
        <f t="shared" si="1164"/>
        <v>43948</v>
      </c>
      <c r="P11278">
        <f>+VLOOKUP($N11278,[1]Hoja3!$A$4:$E$349,2,0)</f>
        <v>13</v>
      </c>
      <c r="Q11278">
        <f>+VLOOKUP($N11278,[1]Hoja3!$A$4:$E$349,3,0)</f>
        <v>13129</v>
      </c>
      <c r="R11278" t="str">
        <f>+VLOOKUP($N11278,[1]Hoja3!$A$4:$E$349,4,0)</f>
        <v>Metropolitana</v>
      </c>
      <c r="S11278" t="str">
        <f t="shared" si="1165"/>
        <v>San Joaquin439481166</v>
      </c>
    </row>
    <row r="11279" spans="11:19" x14ac:dyDescent="0.3">
      <c r="K11279">
        <f t="shared" si="1161"/>
        <v>0</v>
      </c>
      <c r="L11279" t="str">
        <f t="shared" si="1162"/>
        <v>San Joaquin43948</v>
      </c>
      <c r="M11279" s="9">
        <f t="shared" si="1160"/>
        <v>1167</v>
      </c>
      <c r="N11279" t="str">
        <f t="shared" si="1163"/>
        <v>San Joaquin</v>
      </c>
      <c r="O11279" s="1">
        <f t="shared" si="1164"/>
        <v>43948</v>
      </c>
      <c r="P11279">
        <f>+VLOOKUP($N11279,[1]Hoja3!$A$4:$E$349,2,0)</f>
        <v>13</v>
      </c>
      <c r="Q11279">
        <f>+VLOOKUP($N11279,[1]Hoja3!$A$4:$E$349,3,0)</f>
        <v>13129</v>
      </c>
      <c r="R11279" t="str">
        <f>+VLOOKUP($N11279,[1]Hoja3!$A$4:$E$349,4,0)</f>
        <v>Metropolitana</v>
      </c>
      <c r="S11279" t="str">
        <f t="shared" si="1165"/>
        <v>San Joaquin439481167</v>
      </c>
    </row>
    <row r="11280" spans="11:19" x14ac:dyDescent="0.3">
      <c r="K11280">
        <f t="shared" si="1161"/>
        <v>0</v>
      </c>
      <c r="L11280" t="str">
        <f t="shared" si="1162"/>
        <v>San Joaquin43948</v>
      </c>
      <c r="M11280" s="9">
        <f t="shared" si="1160"/>
        <v>1168</v>
      </c>
      <c r="N11280" t="str">
        <f t="shared" si="1163"/>
        <v>San Joaquin</v>
      </c>
      <c r="O11280" s="1">
        <f t="shared" si="1164"/>
        <v>43948</v>
      </c>
      <c r="P11280">
        <f>+VLOOKUP($N11280,[1]Hoja3!$A$4:$E$349,2,0)</f>
        <v>13</v>
      </c>
      <c r="Q11280">
        <f>+VLOOKUP($N11280,[1]Hoja3!$A$4:$E$349,3,0)</f>
        <v>13129</v>
      </c>
      <c r="R11280" t="str">
        <f>+VLOOKUP($N11280,[1]Hoja3!$A$4:$E$349,4,0)</f>
        <v>Metropolitana</v>
      </c>
      <c r="S11280" t="str">
        <f t="shared" si="1165"/>
        <v>San Joaquin439481168</v>
      </c>
    </row>
    <row r="11281" spans="11:19" x14ac:dyDescent="0.3">
      <c r="K11281">
        <f t="shared" si="1161"/>
        <v>0</v>
      </c>
      <c r="L11281" t="str">
        <f t="shared" si="1162"/>
        <v>San Joaquin43948</v>
      </c>
      <c r="M11281" s="9">
        <f t="shared" si="1160"/>
        <v>1169</v>
      </c>
      <c r="N11281" t="str">
        <f t="shared" si="1163"/>
        <v>San Joaquin</v>
      </c>
      <c r="O11281" s="1">
        <f t="shared" si="1164"/>
        <v>43948</v>
      </c>
      <c r="P11281">
        <f>+VLOOKUP($N11281,[1]Hoja3!$A$4:$E$349,2,0)</f>
        <v>13</v>
      </c>
      <c r="Q11281">
        <f>+VLOOKUP($N11281,[1]Hoja3!$A$4:$E$349,3,0)</f>
        <v>13129</v>
      </c>
      <c r="R11281" t="str">
        <f>+VLOOKUP($N11281,[1]Hoja3!$A$4:$E$349,4,0)</f>
        <v>Metropolitana</v>
      </c>
      <c r="S11281" t="str">
        <f t="shared" si="1165"/>
        <v>San Joaquin439481169</v>
      </c>
    </row>
    <row r="11282" spans="11:19" x14ac:dyDescent="0.3">
      <c r="K11282">
        <f t="shared" si="1161"/>
        <v>0</v>
      </c>
      <c r="L11282" t="str">
        <f t="shared" si="1162"/>
        <v>San Joaquin43948</v>
      </c>
      <c r="M11282" s="9">
        <f t="shared" si="1160"/>
        <v>1170</v>
      </c>
      <c r="N11282" t="str">
        <f t="shared" si="1163"/>
        <v>San Joaquin</v>
      </c>
      <c r="O11282" s="1">
        <f t="shared" si="1164"/>
        <v>43948</v>
      </c>
      <c r="P11282">
        <f>+VLOOKUP($N11282,[1]Hoja3!$A$4:$E$349,2,0)</f>
        <v>13</v>
      </c>
      <c r="Q11282">
        <f>+VLOOKUP($N11282,[1]Hoja3!$A$4:$E$349,3,0)</f>
        <v>13129</v>
      </c>
      <c r="R11282" t="str">
        <f>+VLOOKUP($N11282,[1]Hoja3!$A$4:$E$349,4,0)</f>
        <v>Metropolitana</v>
      </c>
      <c r="S11282" t="str">
        <f t="shared" si="1165"/>
        <v>San Joaquin439481170</v>
      </c>
    </row>
    <row r="11283" spans="11:19" x14ac:dyDescent="0.3">
      <c r="K11283">
        <f t="shared" si="1161"/>
        <v>0</v>
      </c>
      <c r="L11283" t="str">
        <f t="shared" si="1162"/>
        <v>San Joaquin43948</v>
      </c>
      <c r="M11283" s="9">
        <f t="shared" si="1160"/>
        <v>1171</v>
      </c>
      <c r="N11283" t="str">
        <f t="shared" si="1163"/>
        <v>San Joaquin</v>
      </c>
      <c r="O11283" s="1">
        <f t="shared" si="1164"/>
        <v>43948</v>
      </c>
      <c r="P11283">
        <f>+VLOOKUP($N11283,[1]Hoja3!$A$4:$E$349,2,0)</f>
        <v>13</v>
      </c>
      <c r="Q11283">
        <f>+VLOOKUP($N11283,[1]Hoja3!$A$4:$E$349,3,0)</f>
        <v>13129</v>
      </c>
      <c r="R11283" t="str">
        <f>+VLOOKUP($N11283,[1]Hoja3!$A$4:$E$349,4,0)</f>
        <v>Metropolitana</v>
      </c>
      <c r="S11283" t="str">
        <f t="shared" si="1165"/>
        <v>San Joaquin439481171</v>
      </c>
    </row>
    <row r="11284" spans="11:19" x14ac:dyDescent="0.3">
      <c r="K11284">
        <f t="shared" si="1161"/>
        <v>0</v>
      </c>
      <c r="L11284" t="str">
        <f t="shared" si="1162"/>
        <v>San Joaquin43948</v>
      </c>
      <c r="M11284" s="9">
        <f t="shared" si="1160"/>
        <v>1172</v>
      </c>
      <c r="N11284" t="str">
        <f t="shared" si="1163"/>
        <v>San Joaquin</v>
      </c>
      <c r="O11284" s="1">
        <f t="shared" si="1164"/>
        <v>43948</v>
      </c>
      <c r="P11284">
        <f>+VLOOKUP($N11284,[1]Hoja3!$A$4:$E$349,2,0)</f>
        <v>13</v>
      </c>
      <c r="Q11284">
        <f>+VLOOKUP($N11284,[1]Hoja3!$A$4:$E$349,3,0)</f>
        <v>13129</v>
      </c>
      <c r="R11284" t="str">
        <f>+VLOOKUP($N11284,[1]Hoja3!$A$4:$E$349,4,0)</f>
        <v>Metropolitana</v>
      </c>
      <c r="S11284" t="str">
        <f t="shared" si="1165"/>
        <v>San Joaquin439481172</v>
      </c>
    </row>
    <row r="11285" spans="11:19" x14ac:dyDescent="0.3">
      <c r="K11285">
        <f t="shared" si="1161"/>
        <v>0</v>
      </c>
      <c r="L11285" t="str">
        <f t="shared" si="1162"/>
        <v>San Joaquin43948</v>
      </c>
      <c r="M11285" s="9">
        <f t="shared" si="1160"/>
        <v>1173</v>
      </c>
      <c r="N11285" t="str">
        <f t="shared" si="1163"/>
        <v>San Joaquin</v>
      </c>
      <c r="O11285" s="1">
        <f t="shared" si="1164"/>
        <v>43948</v>
      </c>
      <c r="P11285">
        <f>+VLOOKUP($N11285,[1]Hoja3!$A$4:$E$349,2,0)</f>
        <v>13</v>
      </c>
      <c r="Q11285">
        <f>+VLOOKUP($N11285,[1]Hoja3!$A$4:$E$349,3,0)</f>
        <v>13129</v>
      </c>
      <c r="R11285" t="str">
        <f>+VLOOKUP($N11285,[1]Hoja3!$A$4:$E$349,4,0)</f>
        <v>Metropolitana</v>
      </c>
      <c r="S11285" t="str">
        <f t="shared" si="1165"/>
        <v>San Joaquin439481173</v>
      </c>
    </row>
    <row r="11286" spans="11:19" x14ac:dyDescent="0.3">
      <c r="K11286">
        <f t="shared" si="1161"/>
        <v>0</v>
      </c>
      <c r="L11286" t="str">
        <f t="shared" si="1162"/>
        <v>San Joaquin43948</v>
      </c>
      <c r="M11286" s="9">
        <f t="shared" si="1160"/>
        <v>1174</v>
      </c>
      <c r="N11286" t="str">
        <f t="shared" si="1163"/>
        <v>San Joaquin</v>
      </c>
      <c r="O11286" s="1">
        <f t="shared" si="1164"/>
        <v>43948</v>
      </c>
      <c r="P11286">
        <f>+VLOOKUP($N11286,[1]Hoja3!$A$4:$E$349,2,0)</f>
        <v>13</v>
      </c>
      <c r="Q11286">
        <f>+VLOOKUP($N11286,[1]Hoja3!$A$4:$E$349,3,0)</f>
        <v>13129</v>
      </c>
      <c r="R11286" t="str">
        <f>+VLOOKUP($N11286,[1]Hoja3!$A$4:$E$349,4,0)</f>
        <v>Metropolitana</v>
      </c>
      <c r="S11286" t="str">
        <f t="shared" si="1165"/>
        <v>San Joaquin439481174</v>
      </c>
    </row>
    <row r="11287" spans="11:19" x14ac:dyDescent="0.3">
      <c r="K11287">
        <f t="shared" si="1161"/>
        <v>0</v>
      </c>
      <c r="L11287" t="str">
        <f t="shared" si="1162"/>
        <v>San Joaquin43948</v>
      </c>
      <c r="M11287" s="9">
        <f t="shared" si="1160"/>
        <v>1175</v>
      </c>
      <c r="N11287" t="str">
        <f t="shared" si="1163"/>
        <v>San Joaquin</v>
      </c>
      <c r="O11287" s="1">
        <f t="shared" si="1164"/>
        <v>43948</v>
      </c>
      <c r="P11287">
        <f>+VLOOKUP($N11287,[1]Hoja3!$A$4:$E$349,2,0)</f>
        <v>13</v>
      </c>
      <c r="Q11287">
        <f>+VLOOKUP($N11287,[1]Hoja3!$A$4:$E$349,3,0)</f>
        <v>13129</v>
      </c>
      <c r="R11287" t="str">
        <f>+VLOOKUP($N11287,[1]Hoja3!$A$4:$E$349,4,0)</f>
        <v>Metropolitana</v>
      </c>
      <c r="S11287" t="str">
        <f t="shared" si="1165"/>
        <v>San Joaquin439481175</v>
      </c>
    </row>
    <row r="11288" spans="11:19" x14ac:dyDescent="0.3">
      <c r="K11288">
        <f t="shared" si="1161"/>
        <v>0</v>
      </c>
      <c r="L11288" t="str">
        <f t="shared" si="1162"/>
        <v>San Joaquin43948</v>
      </c>
      <c r="M11288" s="9">
        <f t="shared" si="1160"/>
        <v>1176</v>
      </c>
      <c r="N11288" t="str">
        <f t="shared" si="1163"/>
        <v>San Joaquin</v>
      </c>
      <c r="O11288" s="1">
        <f t="shared" si="1164"/>
        <v>43948</v>
      </c>
      <c r="P11288">
        <f>+VLOOKUP($N11288,[1]Hoja3!$A$4:$E$349,2,0)</f>
        <v>13</v>
      </c>
      <c r="Q11288">
        <f>+VLOOKUP($N11288,[1]Hoja3!$A$4:$E$349,3,0)</f>
        <v>13129</v>
      </c>
      <c r="R11288" t="str">
        <f>+VLOOKUP($N11288,[1]Hoja3!$A$4:$E$349,4,0)</f>
        <v>Metropolitana</v>
      </c>
      <c r="S11288" t="str">
        <f t="shared" si="1165"/>
        <v>San Joaquin439481176</v>
      </c>
    </row>
    <row r="11289" spans="11:19" x14ac:dyDescent="0.3">
      <c r="K11289">
        <f t="shared" si="1161"/>
        <v>0</v>
      </c>
      <c r="L11289" t="str">
        <f t="shared" si="1162"/>
        <v>San Joaquin43948</v>
      </c>
      <c r="M11289" s="9">
        <f t="shared" si="1160"/>
        <v>1177</v>
      </c>
      <c r="N11289" t="str">
        <f t="shared" si="1163"/>
        <v>San Joaquin</v>
      </c>
      <c r="O11289" s="1">
        <f t="shared" si="1164"/>
        <v>43948</v>
      </c>
      <c r="P11289">
        <f>+VLOOKUP($N11289,[1]Hoja3!$A$4:$E$349,2,0)</f>
        <v>13</v>
      </c>
      <c r="Q11289">
        <f>+VLOOKUP($N11289,[1]Hoja3!$A$4:$E$349,3,0)</f>
        <v>13129</v>
      </c>
      <c r="R11289" t="str">
        <f>+VLOOKUP($N11289,[1]Hoja3!$A$4:$E$349,4,0)</f>
        <v>Metropolitana</v>
      </c>
      <c r="S11289" t="str">
        <f t="shared" si="1165"/>
        <v>San Joaquin439481177</v>
      </c>
    </row>
    <row r="11290" spans="11:19" x14ac:dyDescent="0.3">
      <c r="K11290">
        <f t="shared" si="1161"/>
        <v>0</v>
      </c>
      <c r="L11290" t="str">
        <f t="shared" si="1162"/>
        <v>San Joaquin43948</v>
      </c>
      <c r="M11290" s="9">
        <f t="shared" si="1160"/>
        <v>1178</v>
      </c>
      <c r="N11290" t="str">
        <f t="shared" si="1163"/>
        <v>San Joaquin</v>
      </c>
      <c r="O11290" s="1">
        <f t="shared" si="1164"/>
        <v>43948</v>
      </c>
      <c r="P11290">
        <f>+VLOOKUP($N11290,[1]Hoja3!$A$4:$E$349,2,0)</f>
        <v>13</v>
      </c>
      <c r="Q11290">
        <f>+VLOOKUP($N11290,[1]Hoja3!$A$4:$E$349,3,0)</f>
        <v>13129</v>
      </c>
      <c r="R11290" t="str">
        <f>+VLOOKUP($N11290,[1]Hoja3!$A$4:$E$349,4,0)</f>
        <v>Metropolitana</v>
      </c>
      <c r="S11290" t="str">
        <f t="shared" si="1165"/>
        <v>San Joaquin439481178</v>
      </c>
    </row>
    <row r="11291" spans="11:19" x14ac:dyDescent="0.3">
      <c r="K11291">
        <f t="shared" si="1161"/>
        <v>0</v>
      </c>
      <c r="L11291" t="str">
        <f t="shared" si="1162"/>
        <v>San Joaquin43948</v>
      </c>
      <c r="M11291" s="9">
        <f t="shared" si="1160"/>
        <v>1179</v>
      </c>
      <c r="N11291" t="str">
        <f t="shared" si="1163"/>
        <v>San Joaquin</v>
      </c>
      <c r="O11291" s="1">
        <f t="shared" si="1164"/>
        <v>43948</v>
      </c>
      <c r="P11291">
        <f>+VLOOKUP($N11291,[1]Hoja3!$A$4:$E$349,2,0)</f>
        <v>13</v>
      </c>
      <c r="Q11291">
        <f>+VLOOKUP($N11291,[1]Hoja3!$A$4:$E$349,3,0)</f>
        <v>13129</v>
      </c>
      <c r="R11291" t="str">
        <f>+VLOOKUP($N11291,[1]Hoja3!$A$4:$E$349,4,0)</f>
        <v>Metropolitana</v>
      </c>
      <c r="S11291" t="str">
        <f t="shared" si="1165"/>
        <v>San Joaquin439481179</v>
      </c>
    </row>
    <row r="11292" spans="11:19" x14ac:dyDescent="0.3">
      <c r="K11292">
        <f t="shared" si="1161"/>
        <v>0</v>
      </c>
      <c r="L11292" t="str">
        <f t="shared" si="1162"/>
        <v>San Joaquin43948</v>
      </c>
      <c r="M11292" s="9">
        <f t="shared" si="1160"/>
        <v>1180</v>
      </c>
      <c r="N11292" t="str">
        <f t="shared" si="1163"/>
        <v>San Joaquin</v>
      </c>
      <c r="O11292" s="1">
        <f t="shared" si="1164"/>
        <v>43948</v>
      </c>
      <c r="P11292">
        <f>+VLOOKUP($N11292,[1]Hoja3!$A$4:$E$349,2,0)</f>
        <v>13</v>
      </c>
      <c r="Q11292">
        <f>+VLOOKUP($N11292,[1]Hoja3!$A$4:$E$349,3,0)</f>
        <v>13129</v>
      </c>
      <c r="R11292" t="str">
        <f>+VLOOKUP($N11292,[1]Hoja3!$A$4:$E$349,4,0)</f>
        <v>Metropolitana</v>
      </c>
      <c r="S11292" t="str">
        <f t="shared" si="1165"/>
        <v>San Joaquin439481180</v>
      </c>
    </row>
    <row r="11293" spans="11:19" x14ac:dyDescent="0.3">
      <c r="K11293">
        <f t="shared" si="1161"/>
        <v>0</v>
      </c>
      <c r="L11293" t="str">
        <f t="shared" si="1162"/>
        <v>San Joaquin43948</v>
      </c>
      <c r="M11293" s="9">
        <f t="shared" si="1160"/>
        <v>1181</v>
      </c>
      <c r="N11293" t="str">
        <f t="shared" si="1163"/>
        <v>San Joaquin</v>
      </c>
      <c r="O11293" s="1">
        <f t="shared" si="1164"/>
        <v>43948</v>
      </c>
      <c r="P11293">
        <f>+VLOOKUP($N11293,[1]Hoja3!$A$4:$E$349,2,0)</f>
        <v>13</v>
      </c>
      <c r="Q11293">
        <f>+VLOOKUP($N11293,[1]Hoja3!$A$4:$E$349,3,0)</f>
        <v>13129</v>
      </c>
      <c r="R11293" t="str">
        <f>+VLOOKUP($N11293,[1]Hoja3!$A$4:$E$349,4,0)</f>
        <v>Metropolitana</v>
      </c>
      <c r="S11293" t="str">
        <f t="shared" si="1165"/>
        <v>San Joaquin439481181</v>
      </c>
    </row>
    <row r="11294" spans="11:19" x14ac:dyDescent="0.3">
      <c r="K11294">
        <f t="shared" si="1161"/>
        <v>0</v>
      </c>
      <c r="L11294" t="str">
        <f t="shared" si="1162"/>
        <v>San Joaquin43948</v>
      </c>
      <c r="M11294" s="9">
        <f t="shared" ref="M11294:M11357" si="1166">+M11293+1</f>
        <v>1182</v>
      </c>
      <c r="N11294" t="str">
        <f t="shared" si="1163"/>
        <v>San Joaquin</v>
      </c>
      <c r="O11294" s="1">
        <f t="shared" si="1164"/>
        <v>43948</v>
      </c>
      <c r="P11294">
        <f>+VLOOKUP($N11294,[1]Hoja3!$A$4:$E$349,2,0)</f>
        <v>13</v>
      </c>
      <c r="Q11294">
        <f>+VLOOKUP($N11294,[1]Hoja3!$A$4:$E$349,3,0)</f>
        <v>13129</v>
      </c>
      <c r="R11294" t="str">
        <f>+VLOOKUP($N11294,[1]Hoja3!$A$4:$E$349,4,0)</f>
        <v>Metropolitana</v>
      </c>
      <c r="S11294" t="str">
        <f t="shared" si="1165"/>
        <v>San Joaquin439481182</v>
      </c>
    </row>
    <row r="11295" spans="11:19" x14ac:dyDescent="0.3">
      <c r="K11295">
        <f t="shared" si="1161"/>
        <v>0</v>
      </c>
      <c r="L11295" t="str">
        <f t="shared" si="1162"/>
        <v>San Joaquin43948</v>
      </c>
      <c r="M11295" s="9">
        <f t="shared" si="1166"/>
        <v>1183</v>
      </c>
      <c r="N11295" t="str">
        <f t="shared" si="1163"/>
        <v>San Joaquin</v>
      </c>
      <c r="O11295" s="1">
        <f t="shared" si="1164"/>
        <v>43948</v>
      </c>
      <c r="P11295">
        <f>+VLOOKUP($N11295,[1]Hoja3!$A$4:$E$349,2,0)</f>
        <v>13</v>
      </c>
      <c r="Q11295">
        <f>+VLOOKUP($N11295,[1]Hoja3!$A$4:$E$349,3,0)</f>
        <v>13129</v>
      </c>
      <c r="R11295" t="str">
        <f>+VLOOKUP($N11295,[1]Hoja3!$A$4:$E$349,4,0)</f>
        <v>Metropolitana</v>
      </c>
      <c r="S11295" t="str">
        <f t="shared" si="1165"/>
        <v>San Joaquin439481183</v>
      </c>
    </row>
    <row r="11296" spans="11:19" x14ac:dyDescent="0.3">
      <c r="K11296">
        <f t="shared" si="1161"/>
        <v>0</v>
      </c>
      <c r="L11296" t="str">
        <f t="shared" si="1162"/>
        <v>San Joaquin43948</v>
      </c>
      <c r="M11296" s="9">
        <f t="shared" si="1166"/>
        <v>1184</v>
      </c>
      <c r="N11296" t="str">
        <f t="shared" si="1163"/>
        <v>San Joaquin</v>
      </c>
      <c r="O11296" s="1">
        <f t="shared" si="1164"/>
        <v>43948</v>
      </c>
      <c r="P11296">
        <f>+VLOOKUP($N11296,[1]Hoja3!$A$4:$E$349,2,0)</f>
        <v>13</v>
      </c>
      <c r="Q11296">
        <f>+VLOOKUP($N11296,[1]Hoja3!$A$4:$E$349,3,0)</f>
        <v>13129</v>
      </c>
      <c r="R11296" t="str">
        <f>+VLOOKUP($N11296,[1]Hoja3!$A$4:$E$349,4,0)</f>
        <v>Metropolitana</v>
      </c>
      <c r="S11296" t="str">
        <f t="shared" si="1165"/>
        <v>San Joaquin439481184</v>
      </c>
    </row>
    <row r="11297" spans="11:19" x14ac:dyDescent="0.3">
      <c r="K11297">
        <f t="shared" si="1161"/>
        <v>0</v>
      </c>
      <c r="L11297" t="str">
        <f t="shared" si="1162"/>
        <v>San Joaquin43948</v>
      </c>
      <c r="M11297" s="9">
        <f t="shared" si="1166"/>
        <v>1185</v>
      </c>
      <c r="N11297" t="str">
        <f t="shared" si="1163"/>
        <v>San Joaquin</v>
      </c>
      <c r="O11297" s="1">
        <f t="shared" si="1164"/>
        <v>43948</v>
      </c>
      <c r="P11297">
        <f>+VLOOKUP($N11297,[1]Hoja3!$A$4:$E$349,2,0)</f>
        <v>13</v>
      </c>
      <c r="Q11297">
        <f>+VLOOKUP($N11297,[1]Hoja3!$A$4:$E$349,3,0)</f>
        <v>13129</v>
      </c>
      <c r="R11297" t="str">
        <f>+VLOOKUP($N11297,[1]Hoja3!$A$4:$E$349,4,0)</f>
        <v>Metropolitana</v>
      </c>
      <c r="S11297" t="str">
        <f t="shared" si="1165"/>
        <v>San Joaquin439481185</v>
      </c>
    </row>
    <row r="11298" spans="11:19" x14ac:dyDescent="0.3">
      <c r="K11298">
        <f t="shared" si="1161"/>
        <v>0</v>
      </c>
      <c r="L11298" t="str">
        <f t="shared" si="1162"/>
        <v>San Joaquin43948</v>
      </c>
      <c r="M11298" s="9">
        <f t="shared" si="1166"/>
        <v>1186</v>
      </c>
      <c r="N11298" t="str">
        <f t="shared" si="1163"/>
        <v>San Joaquin</v>
      </c>
      <c r="O11298" s="1">
        <f t="shared" si="1164"/>
        <v>43948</v>
      </c>
      <c r="P11298">
        <f>+VLOOKUP($N11298,[1]Hoja3!$A$4:$E$349,2,0)</f>
        <v>13</v>
      </c>
      <c r="Q11298">
        <f>+VLOOKUP($N11298,[1]Hoja3!$A$4:$E$349,3,0)</f>
        <v>13129</v>
      </c>
      <c r="R11298" t="str">
        <f>+VLOOKUP($N11298,[1]Hoja3!$A$4:$E$349,4,0)</f>
        <v>Metropolitana</v>
      </c>
      <c r="S11298" t="str">
        <f t="shared" si="1165"/>
        <v>San Joaquin439481186</v>
      </c>
    </row>
    <row r="11299" spans="11:19" x14ac:dyDescent="0.3">
      <c r="K11299">
        <f t="shared" si="1161"/>
        <v>0</v>
      </c>
      <c r="L11299" t="str">
        <f t="shared" si="1162"/>
        <v>San Joaquin43948</v>
      </c>
      <c r="M11299" s="9">
        <f t="shared" si="1166"/>
        <v>1187</v>
      </c>
      <c r="N11299" t="str">
        <f t="shared" si="1163"/>
        <v>San Joaquin</v>
      </c>
      <c r="O11299" s="1">
        <f t="shared" si="1164"/>
        <v>43948</v>
      </c>
      <c r="P11299">
        <f>+VLOOKUP($N11299,[1]Hoja3!$A$4:$E$349,2,0)</f>
        <v>13</v>
      </c>
      <c r="Q11299">
        <f>+VLOOKUP($N11299,[1]Hoja3!$A$4:$E$349,3,0)</f>
        <v>13129</v>
      </c>
      <c r="R11299" t="str">
        <f>+VLOOKUP($N11299,[1]Hoja3!$A$4:$E$349,4,0)</f>
        <v>Metropolitana</v>
      </c>
      <c r="S11299" t="str">
        <f t="shared" si="1165"/>
        <v>San Joaquin439481187</v>
      </c>
    </row>
    <row r="11300" spans="11:19" x14ac:dyDescent="0.3">
      <c r="K11300">
        <f t="shared" si="1161"/>
        <v>0</v>
      </c>
      <c r="L11300" t="str">
        <f t="shared" si="1162"/>
        <v>San Joaquin43948</v>
      </c>
      <c r="M11300" s="9">
        <f t="shared" si="1166"/>
        <v>1188</v>
      </c>
      <c r="N11300" t="str">
        <f t="shared" si="1163"/>
        <v>San Joaquin</v>
      </c>
      <c r="O11300" s="1">
        <f t="shared" si="1164"/>
        <v>43948</v>
      </c>
      <c r="P11300">
        <f>+VLOOKUP($N11300,[1]Hoja3!$A$4:$E$349,2,0)</f>
        <v>13</v>
      </c>
      <c r="Q11300">
        <f>+VLOOKUP($N11300,[1]Hoja3!$A$4:$E$349,3,0)</f>
        <v>13129</v>
      </c>
      <c r="R11300" t="str">
        <f>+VLOOKUP($N11300,[1]Hoja3!$A$4:$E$349,4,0)</f>
        <v>Metropolitana</v>
      </c>
      <c r="S11300" t="str">
        <f t="shared" si="1165"/>
        <v>San Joaquin439481188</v>
      </c>
    </row>
    <row r="11301" spans="11:19" x14ac:dyDescent="0.3">
      <c r="K11301">
        <f t="shared" si="1161"/>
        <v>0</v>
      </c>
      <c r="L11301" t="str">
        <f t="shared" si="1162"/>
        <v>San Joaquin43948</v>
      </c>
      <c r="M11301" s="9">
        <f t="shared" si="1166"/>
        <v>1189</v>
      </c>
      <c r="N11301" t="str">
        <f t="shared" si="1163"/>
        <v>San Joaquin</v>
      </c>
      <c r="O11301" s="1">
        <f t="shared" si="1164"/>
        <v>43948</v>
      </c>
      <c r="P11301">
        <f>+VLOOKUP($N11301,[1]Hoja3!$A$4:$E$349,2,0)</f>
        <v>13</v>
      </c>
      <c r="Q11301">
        <f>+VLOOKUP($N11301,[1]Hoja3!$A$4:$E$349,3,0)</f>
        <v>13129</v>
      </c>
      <c r="R11301" t="str">
        <f>+VLOOKUP($N11301,[1]Hoja3!$A$4:$E$349,4,0)</f>
        <v>Metropolitana</v>
      </c>
      <c r="S11301" t="str">
        <f t="shared" si="1165"/>
        <v>San Joaquin439481189</v>
      </c>
    </row>
    <row r="11302" spans="11:19" x14ac:dyDescent="0.3">
      <c r="K11302">
        <f t="shared" si="1161"/>
        <v>0</v>
      </c>
      <c r="L11302" t="str">
        <f t="shared" si="1162"/>
        <v>San Joaquin43948</v>
      </c>
      <c r="M11302" s="9">
        <f t="shared" si="1166"/>
        <v>1190</v>
      </c>
      <c r="N11302" t="str">
        <f t="shared" si="1163"/>
        <v>San Joaquin</v>
      </c>
      <c r="O11302" s="1">
        <f t="shared" si="1164"/>
        <v>43948</v>
      </c>
      <c r="P11302">
        <f>+VLOOKUP($N11302,[1]Hoja3!$A$4:$E$349,2,0)</f>
        <v>13</v>
      </c>
      <c r="Q11302">
        <f>+VLOOKUP($N11302,[1]Hoja3!$A$4:$E$349,3,0)</f>
        <v>13129</v>
      </c>
      <c r="R11302" t="str">
        <f>+VLOOKUP($N11302,[1]Hoja3!$A$4:$E$349,4,0)</f>
        <v>Metropolitana</v>
      </c>
      <c r="S11302" t="str">
        <f t="shared" si="1165"/>
        <v>San Joaquin439481190</v>
      </c>
    </row>
    <row r="11303" spans="11:19" x14ac:dyDescent="0.3">
      <c r="K11303">
        <f t="shared" si="1161"/>
        <v>0</v>
      </c>
      <c r="L11303" t="str">
        <f t="shared" si="1162"/>
        <v>San Joaquin43948</v>
      </c>
      <c r="M11303" s="9">
        <f t="shared" si="1166"/>
        <v>1191</v>
      </c>
      <c r="N11303" t="str">
        <f t="shared" si="1163"/>
        <v>San Joaquin</v>
      </c>
      <c r="O11303" s="1">
        <f t="shared" si="1164"/>
        <v>43948</v>
      </c>
      <c r="P11303">
        <f>+VLOOKUP($N11303,[1]Hoja3!$A$4:$E$349,2,0)</f>
        <v>13</v>
      </c>
      <c r="Q11303">
        <f>+VLOOKUP($N11303,[1]Hoja3!$A$4:$E$349,3,0)</f>
        <v>13129</v>
      </c>
      <c r="R11303" t="str">
        <f>+VLOOKUP($N11303,[1]Hoja3!$A$4:$E$349,4,0)</f>
        <v>Metropolitana</v>
      </c>
      <c r="S11303" t="str">
        <f t="shared" si="1165"/>
        <v>San Joaquin439481191</v>
      </c>
    </row>
    <row r="11304" spans="11:19" x14ac:dyDescent="0.3">
      <c r="K11304">
        <f t="shared" si="1161"/>
        <v>0</v>
      </c>
      <c r="L11304" t="str">
        <f t="shared" si="1162"/>
        <v>San Joaquin43948</v>
      </c>
      <c r="M11304" s="9">
        <f t="shared" si="1166"/>
        <v>1192</v>
      </c>
      <c r="N11304" t="str">
        <f t="shared" si="1163"/>
        <v>San Joaquin</v>
      </c>
      <c r="O11304" s="1">
        <f t="shared" si="1164"/>
        <v>43948</v>
      </c>
      <c r="P11304">
        <f>+VLOOKUP($N11304,[1]Hoja3!$A$4:$E$349,2,0)</f>
        <v>13</v>
      </c>
      <c r="Q11304">
        <f>+VLOOKUP($N11304,[1]Hoja3!$A$4:$E$349,3,0)</f>
        <v>13129</v>
      </c>
      <c r="R11304" t="str">
        <f>+VLOOKUP($N11304,[1]Hoja3!$A$4:$E$349,4,0)</f>
        <v>Metropolitana</v>
      </c>
      <c r="S11304" t="str">
        <f t="shared" si="1165"/>
        <v>San Joaquin439481192</v>
      </c>
    </row>
    <row r="11305" spans="11:19" x14ac:dyDescent="0.3">
      <c r="K11305">
        <f t="shared" si="1161"/>
        <v>0</v>
      </c>
      <c r="L11305" t="str">
        <f t="shared" si="1162"/>
        <v>San Joaquin43948</v>
      </c>
      <c r="M11305" s="9">
        <f t="shared" si="1166"/>
        <v>1193</v>
      </c>
      <c r="N11305" t="str">
        <f t="shared" si="1163"/>
        <v>San Joaquin</v>
      </c>
      <c r="O11305" s="1">
        <f t="shared" si="1164"/>
        <v>43948</v>
      </c>
      <c r="P11305">
        <f>+VLOOKUP($N11305,[1]Hoja3!$A$4:$E$349,2,0)</f>
        <v>13</v>
      </c>
      <c r="Q11305">
        <f>+VLOOKUP($N11305,[1]Hoja3!$A$4:$E$349,3,0)</f>
        <v>13129</v>
      </c>
      <c r="R11305" t="str">
        <f>+VLOOKUP($N11305,[1]Hoja3!$A$4:$E$349,4,0)</f>
        <v>Metropolitana</v>
      </c>
      <c r="S11305" t="str">
        <f t="shared" si="1165"/>
        <v>San Joaquin439481193</v>
      </c>
    </row>
    <row r="11306" spans="11:19" x14ac:dyDescent="0.3">
      <c r="K11306">
        <f t="shared" si="1161"/>
        <v>0</v>
      </c>
      <c r="L11306" t="str">
        <f t="shared" si="1162"/>
        <v>San Joaquin43948</v>
      </c>
      <c r="M11306" s="9">
        <f t="shared" si="1166"/>
        <v>1194</v>
      </c>
      <c r="N11306" t="str">
        <f t="shared" si="1163"/>
        <v>San Joaquin</v>
      </c>
      <c r="O11306" s="1">
        <f t="shared" si="1164"/>
        <v>43948</v>
      </c>
      <c r="P11306">
        <f>+VLOOKUP($N11306,[1]Hoja3!$A$4:$E$349,2,0)</f>
        <v>13</v>
      </c>
      <c r="Q11306">
        <f>+VLOOKUP($N11306,[1]Hoja3!$A$4:$E$349,3,0)</f>
        <v>13129</v>
      </c>
      <c r="R11306" t="str">
        <f>+VLOOKUP($N11306,[1]Hoja3!$A$4:$E$349,4,0)</f>
        <v>Metropolitana</v>
      </c>
      <c r="S11306" t="str">
        <f t="shared" si="1165"/>
        <v>San Joaquin439481194</v>
      </c>
    </row>
    <row r="11307" spans="11:19" x14ac:dyDescent="0.3">
      <c r="K11307">
        <f t="shared" si="1161"/>
        <v>0</v>
      </c>
      <c r="L11307" t="str">
        <f t="shared" si="1162"/>
        <v>San Joaquin43948</v>
      </c>
      <c r="M11307" s="9">
        <f t="shared" si="1166"/>
        <v>1195</v>
      </c>
      <c r="N11307" t="str">
        <f t="shared" si="1163"/>
        <v>San Joaquin</v>
      </c>
      <c r="O11307" s="1">
        <f t="shared" si="1164"/>
        <v>43948</v>
      </c>
      <c r="P11307">
        <f>+VLOOKUP($N11307,[1]Hoja3!$A$4:$E$349,2,0)</f>
        <v>13</v>
      </c>
      <c r="Q11307">
        <f>+VLOOKUP($N11307,[1]Hoja3!$A$4:$E$349,3,0)</f>
        <v>13129</v>
      </c>
      <c r="R11307" t="str">
        <f>+VLOOKUP($N11307,[1]Hoja3!$A$4:$E$349,4,0)</f>
        <v>Metropolitana</v>
      </c>
      <c r="S11307" t="str">
        <f t="shared" si="1165"/>
        <v>San Joaquin439481195</v>
      </c>
    </row>
    <row r="11308" spans="11:19" x14ac:dyDescent="0.3">
      <c r="K11308">
        <f t="shared" si="1161"/>
        <v>0</v>
      </c>
      <c r="L11308" t="str">
        <f t="shared" si="1162"/>
        <v>San Joaquin43948</v>
      </c>
      <c r="M11308" s="9">
        <f t="shared" si="1166"/>
        <v>1196</v>
      </c>
      <c r="N11308" t="str">
        <f t="shared" si="1163"/>
        <v>San Joaquin</v>
      </c>
      <c r="O11308" s="1">
        <f t="shared" si="1164"/>
        <v>43948</v>
      </c>
      <c r="P11308">
        <f>+VLOOKUP($N11308,[1]Hoja3!$A$4:$E$349,2,0)</f>
        <v>13</v>
      </c>
      <c r="Q11308">
        <f>+VLOOKUP($N11308,[1]Hoja3!$A$4:$E$349,3,0)</f>
        <v>13129</v>
      </c>
      <c r="R11308" t="str">
        <f>+VLOOKUP($N11308,[1]Hoja3!$A$4:$E$349,4,0)</f>
        <v>Metropolitana</v>
      </c>
      <c r="S11308" t="str">
        <f t="shared" si="1165"/>
        <v>San Joaquin439481196</v>
      </c>
    </row>
    <row r="11309" spans="11:19" x14ac:dyDescent="0.3">
      <c r="K11309">
        <f t="shared" si="1161"/>
        <v>0</v>
      </c>
      <c r="L11309" t="str">
        <f t="shared" si="1162"/>
        <v>San Joaquin43948</v>
      </c>
      <c r="M11309" s="9">
        <f t="shared" si="1166"/>
        <v>1197</v>
      </c>
      <c r="N11309" t="str">
        <f t="shared" si="1163"/>
        <v>San Joaquin</v>
      </c>
      <c r="O11309" s="1">
        <f t="shared" si="1164"/>
        <v>43948</v>
      </c>
      <c r="P11309">
        <f>+VLOOKUP($N11309,[1]Hoja3!$A$4:$E$349,2,0)</f>
        <v>13</v>
      </c>
      <c r="Q11309">
        <f>+VLOOKUP($N11309,[1]Hoja3!$A$4:$E$349,3,0)</f>
        <v>13129</v>
      </c>
      <c r="R11309" t="str">
        <f>+VLOOKUP($N11309,[1]Hoja3!$A$4:$E$349,4,0)</f>
        <v>Metropolitana</v>
      </c>
      <c r="S11309" t="str">
        <f t="shared" si="1165"/>
        <v>San Joaquin439481197</v>
      </c>
    </row>
    <row r="11310" spans="11:19" x14ac:dyDescent="0.3">
      <c r="K11310">
        <f t="shared" si="1161"/>
        <v>0</v>
      </c>
      <c r="L11310" t="str">
        <f t="shared" si="1162"/>
        <v>San Joaquin43948</v>
      </c>
      <c r="M11310" s="9">
        <f t="shared" si="1166"/>
        <v>1198</v>
      </c>
      <c r="N11310" t="str">
        <f t="shared" si="1163"/>
        <v>San Joaquin</v>
      </c>
      <c r="O11310" s="1">
        <f t="shared" si="1164"/>
        <v>43948</v>
      </c>
      <c r="P11310">
        <f>+VLOOKUP($N11310,[1]Hoja3!$A$4:$E$349,2,0)</f>
        <v>13</v>
      </c>
      <c r="Q11310">
        <f>+VLOOKUP($N11310,[1]Hoja3!$A$4:$E$349,3,0)</f>
        <v>13129</v>
      </c>
      <c r="R11310" t="str">
        <f>+VLOOKUP($N11310,[1]Hoja3!$A$4:$E$349,4,0)</f>
        <v>Metropolitana</v>
      </c>
      <c r="S11310" t="str">
        <f t="shared" si="1165"/>
        <v>San Joaquin439481198</v>
      </c>
    </row>
    <row r="11311" spans="11:19" x14ac:dyDescent="0.3">
      <c r="K11311">
        <f t="shared" si="1161"/>
        <v>0</v>
      </c>
      <c r="L11311" t="str">
        <f t="shared" si="1162"/>
        <v>San Joaquin43948</v>
      </c>
      <c r="M11311" s="9">
        <f t="shared" si="1166"/>
        <v>1199</v>
      </c>
      <c r="N11311" t="str">
        <f t="shared" si="1163"/>
        <v>San Joaquin</v>
      </c>
      <c r="O11311" s="1">
        <f t="shared" si="1164"/>
        <v>43948</v>
      </c>
      <c r="P11311">
        <f>+VLOOKUP($N11311,[1]Hoja3!$A$4:$E$349,2,0)</f>
        <v>13</v>
      </c>
      <c r="Q11311">
        <f>+VLOOKUP($N11311,[1]Hoja3!$A$4:$E$349,3,0)</f>
        <v>13129</v>
      </c>
      <c r="R11311" t="str">
        <f>+VLOOKUP($N11311,[1]Hoja3!$A$4:$E$349,4,0)</f>
        <v>Metropolitana</v>
      </c>
      <c r="S11311" t="str">
        <f t="shared" si="1165"/>
        <v>San Joaquin439481199</v>
      </c>
    </row>
    <row r="11312" spans="11:19" x14ac:dyDescent="0.3">
      <c r="K11312">
        <f t="shared" si="1161"/>
        <v>0</v>
      </c>
      <c r="L11312" t="str">
        <f t="shared" si="1162"/>
        <v>San Joaquin43948</v>
      </c>
      <c r="M11312" s="9">
        <f t="shared" si="1166"/>
        <v>1200</v>
      </c>
      <c r="N11312" t="str">
        <f t="shared" si="1163"/>
        <v>San Joaquin</v>
      </c>
      <c r="O11312" s="1">
        <f t="shared" si="1164"/>
        <v>43948</v>
      </c>
      <c r="P11312">
        <f>+VLOOKUP($N11312,[1]Hoja3!$A$4:$E$349,2,0)</f>
        <v>13</v>
      </c>
      <c r="Q11312">
        <f>+VLOOKUP($N11312,[1]Hoja3!$A$4:$E$349,3,0)</f>
        <v>13129</v>
      </c>
      <c r="R11312" t="str">
        <f>+VLOOKUP($N11312,[1]Hoja3!$A$4:$E$349,4,0)</f>
        <v>Metropolitana</v>
      </c>
      <c r="S11312" t="str">
        <f t="shared" si="1165"/>
        <v>San Joaquin439481200</v>
      </c>
    </row>
    <row r="11313" spans="11:19" x14ac:dyDescent="0.3">
      <c r="K11313">
        <f t="shared" si="1161"/>
        <v>0</v>
      </c>
      <c r="L11313" t="str">
        <f t="shared" si="1162"/>
        <v>San Joaquin43948</v>
      </c>
      <c r="M11313" s="9">
        <f t="shared" si="1166"/>
        <v>1201</v>
      </c>
      <c r="N11313" t="str">
        <f t="shared" si="1163"/>
        <v>San Joaquin</v>
      </c>
      <c r="O11313" s="1">
        <f t="shared" si="1164"/>
        <v>43948</v>
      </c>
      <c r="P11313">
        <f>+VLOOKUP($N11313,[1]Hoja3!$A$4:$E$349,2,0)</f>
        <v>13</v>
      </c>
      <c r="Q11313">
        <f>+VLOOKUP($N11313,[1]Hoja3!$A$4:$E$349,3,0)</f>
        <v>13129</v>
      </c>
      <c r="R11313" t="str">
        <f>+VLOOKUP($N11313,[1]Hoja3!$A$4:$E$349,4,0)</f>
        <v>Metropolitana</v>
      </c>
      <c r="S11313" t="str">
        <f t="shared" si="1165"/>
        <v>San Joaquin439481201</v>
      </c>
    </row>
    <row r="11314" spans="11:19" x14ac:dyDescent="0.3">
      <c r="K11314">
        <f t="shared" si="1161"/>
        <v>0</v>
      </c>
      <c r="L11314" t="str">
        <f t="shared" si="1162"/>
        <v>San Joaquin43948</v>
      </c>
      <c r="M11314" s="9">
        <f t="shared" si="1166"/>
        <v>1202</v>
      </c>
      <c r="N11314" t="str">
        <f t="shared" si="1163"/>
        <v>San Joaquin</v>
      </c>
      <c r="O11314" s="1">
        <f t="shared" si="1164"/>
        <v>43948</v>
      </c>
      <c r="P11314">
        <f>+VLOOKUP($N11314,[1]Hoja3!$A$4:$E$349,2,0)</f>
        <v>13</v>
      </c>
      <c r="Q11314">
        <f>+VLOOKUP($N11314,[1]Hoja3!$A$4:$E$349,3,0)</f>
        <v>13129</v>
      </c>
      <c r="R11314" t="str">
        <f>+VLOOKUP($N11314,[1]Hoja3!$A$4:$E$349,4,0)</f>
        <v>Metropolitana</v>
      </c>
      <c r="S11314" t="str">
        <f t="shared" si="1165"/>
        <v>San Joaquin439481202</v>
      </c>
    </row>
    <row r="11315" spans="11:19" x14ac:dyDescent="0.3">
      <c r="K11315">
        <f t="shared" si="1161"/>
        <v>0</v>
      </c>
      <c r="L11315" t="str">
        <f t="shared" si="1162"/>
        <v>San Joaquin43948</v>
      </c>
      <c r="M11315" s="9">
        <f t="shared" si="1166"/>
        <v>1203</v>
      </c>
      <c r="N11315" t="str">
        <f t="shared" si="1163"/>
        <v>San Joaquin</v>
      </c>
      <c r="O11315" s="1">
        <f t="shared" si="1164"/>
        <v>43948</v>
      </c>
      <c r="P11315">
        <f>+VLOOKUP($N11315,[1]Hoja3!$A$4:$E$349,2,0)</f>
        <v>13</v>
      </c>
      <c r="Q11315">
        <f>+VLOOKUP($N11315,[1]Hoja3!$A$4:$E$349,3,0)</f>
        <v>13129</v>
      </c>
      <c r="R11315" t="str">
        <f>+VLOOKUP($N11315,[1]Hoja3!$A$4:$E$349,4,0)</f>
        <v>Metropolitana</v>
      </c>
      <c r="S11315" t="str">
        <f t="shared" si="1165"/>
        <v>San Joaquin439481203</v>
      </c>
    </row>
    <row r="11316" spans="11:19" x14ac:dyDescent="0.3">
      <c r="K11316">
        <f t="shared" si="1161"/>
        <v>0</v>
      </c>
      <c r="L11316" t="str">
        <f t="shared" si="1162"/>
        <v>San Joaquin43948</v>
      </c>
      <c r="M11316" s="9">
        <f t="shared" si="1166"/>
        <v>1204</v>
      </c>
      <c r="N11316" t="str">
        <f t="shared" si="1163"/>
        <v>San Joaquin</v>
      </c>
      <c r="O11316" s="1">
        <f t="shared" si="1164"/>
        <v>43948</v>
      </c>
      <c r="P11316">
        <f>+VLOOKUP($N11316,[1]Hoja3!$A$4:$E$349,2,0)</f>
        <v>13</v>
      </c>
      <c r="Q11316">
        <f>+VLOOKUP($N11316,[1]Hoja3!$A$4:$E$349,3,0)</f>
        <v>13129</v>
      </c>
      <c r="R11316" t="str">
        <f>+VLOOKUP($N11316,[1]Hoja3!$A$4:$E$349,4,0)</f>
        <v>Metropolitana</v>
      </c>
      <c r="S11316" t="str">
        <f t="shared" si="1165"/>
        <v>San Joaquin439481204</v>
      </c>
    </row>
    <row r="11317" spans="11:19" x14ac:dyDescent="0.3">
      <c r="K11317">
        <f t="shared" si="1161"/>
        <v>0</v>
      </c>
      <c r="L11317" t="str">
        <f t="shared" si="1162"/>
        <v>San Joaquin43948</v>
      </c>
      <c r="M11317" s="9">
        <f t="shared" si="1166"/>
        <v>1205</v>
      </c>
      <c r="N11317" t="str">
        <f t="shared" si="1163"/>
        <v>San Joaquin</v>
      </c>
      <c r="O11317" s="1">
        <f t="shared" si="1164"/>
        <v>43948</v>
      </c>
      <c r="P11317">
        <f>+VLOOKUP($N11317,[1]Hoja3!$A$4:$E$349,2,0)</f>
        <v>13</v>
      </c>
      <c r="Q11317">
        <f>+VLOOKUP($N11317,[1]Hoja3!$A$4:$E$349,3,0)</f>
        <v>13129</v>
      </c>
      <c r="R11317" t="str">
        <f>+VLOOKUP($N11317,[1]Hoja3!$A$4:$E$349,4,0)</f>
        <v>Metropolitana</v>
      </c>
      <c r="S11317" t="str">
        <f t="shared" si="1165"/>
        <v>San Joaquin439481205</v>
      </c>
    </row>
    <row r="11318" spans="11:19" x14ac:dyDescent="0.3">
      <c r="K11318">
        <f t="shared" si="1161"/>
        <v>0</v>
      </c>
      <c r="L11318" t="str">
        <f t="shared" si="1162"/>
        <v>San Joaquin43948</v>
      </c>
      <c r="M11318" s="9">
        <f t="shared" si="1166"/>
        <v>1206</v>
      </c>
      <c r="N11318" t="str">
        <f t="shared" si="1163"/>
        <v>San Joaquin</v>
      </c>
      <c r="O11318" s="1">
        <f t="shared" si="1164"/>
        <v>43948</v>
      </c>
      <c r="P11318">
        <f>+VLOOKUP($N11318,[1]Hoja3!$A$4:$E$349,2,0)</f>
        <v>13</v>
      </c>
      <c r="Q11318">
        <f>+VLOOKUP($N11318,[1]Hoja3!$A$4:$E$349,3,0)</f>
        <v>13129</v>
      </c>
      <c r="R11318" t="str">
        <f>+VLOOKUP($N11318,[1]Hoja3!$A$4:$E$349,4,0)</f>
        <v>Metropolitana</v>
      </c>
      <c r="S11318" t="str">
        <f t="shared" si="1165"/>
        <v>San Joaquin439481206</v>
      </c>
    </row>
    <row r="11319" spans="11:19" x14ac:dyDescent="0.3">
      <c r="K11319">
        <f t="shared" si="1161"/>
        <v>0</v>
      </c>
      <c r="L11319" t="str">
        <f t="shared" si="1162"/>
        <v>San Joaquin43948</v>
      </c>
      <c r="M11319" s="9">
        <f t="shared" si="1166"/>
        <v>1207</v>
      </c>
      <c r="N11319" t="str">
        <f t="shared" si="1163"/>
        <v>San Joaquin</v>
      </c>
      <c r="O11319" s="1">
        <f t="shared" si="1164"/>
        <v>43948</v>
      </c>
      <c r="P11319">
        <f>+VLOOKUP($N11319,[1]Hoja3!$A$4:$E$349,2,0)</f>
        <v>13</v>
      </c>
      <c r="Q11319">
        <f>+VLOOKUP($N11319,[1]Hoja3!$A$4:$E$349,3,0)</f>
        <v>13129</v>
      </c>
      <c r="R11319" t="str">
        <f>+VLOOKUP($N11319,[1]Hoja3!$A$4:$E$349,4,0)</f>
        <v>Metropolitana</v>
      </c>
      <c r="S11319" t="str">
        <f t="shared" si="1165"/>
        <v>San Joaquin439481207</v>
      </c>
    </row>
    <row r="11320" spans="11:19" x14ac:dyDescent="0.3">
      <c r="K11320">
        <f t="shared" si="1161"/>
        <v>0</v>
      </c>
      <c r="L11320" t="str">
        <f t="shared" si="1162"/>
        <v>San Joaquin43948</v>
      </c>
      <c r="M11320" s="9">
        <f t="shared" si="1166"/>
        <v>1208</v>
      </c>
      <c r="N11320" t="str">
        <f t="shared" si="1163"/>
        <v>San Joaquin</v>
      </c>
      <c r="O11320" s="1">
        <f t="shared" si="1164"/>
        <v>43948</v>
      </c>
      <c r="P11320">
        <f>+VLOOKUP($N11320,[1]Hoja3!$A$4:$E$349,2,0)</f>
        <v>13</v>
      </c>
      <c r="Q11320">
        <f>+VLOOKUP($N11320,[1]Hoja3!$A$4:$E$349,3,0)</f>
        <v>13129</v>
      </c>
      <c r="R11320" t="str">
        <f>+VLOOKUP($N11320,[1]Hoja3!$A$4:$E$349,4,0)</f>
        <v>Metropolitana</v>
      </c>
      <c r="S11320" t="str">
        <f t="shared" si="1165"/>
        <v>San Joaquin439481208</v>
      </c>
    </row>
    <row r="11321" spans="11:19" x14ac:dyDescent="0.3">
      <c r="K11321">
        <f t="shared" si="1161"/>
        <v>0</v>
      </c>
      <c r="L11321" t="str">
        <f t="shared" si="1162"/>
        <v>San Joaquin43948</v>
      </c>
      <c r="M11321" s="9">
        <f t="shared" si="1166"/>
        <v>1209</v>
      </c>
      <c r="N11321" t="str">
        <f t="shared" si="1163"/>
        <v>San Joaquin</v>
      </c>
      <c r="O11321" s="1">
        <f t="shared" si="1164"/>
        <v>43948</v>
      </c>
      <c r="P11321">
        <f>+VLOOKUP($N11321,[1]Hoja3!$A$4:$E$349,2,0)</f>
        <v>13</v>
      </c>
      <c r="Q11321">
        <f>+VLOOKUP($N11321,[1]Hoja3!$A$4:$E$349,3,0)</f>
        <v>13129</v>
      </c>
      <c r="R11321" t="str">
        <f>+VLOOKUP($N11321,[1]Hoja3!$A$4:$E$349,4,0)</f>
        <v>Metropolitana</v>
      </c>
      <c r="S11321" t="str">
        <f t="shared" si="1165"/>
        <v>San Joaquin439481209</v>
      </c>
    </row>
    <row r="11322" spans="11:19" x14ac:dyDescent="0.3">
      <c r="K11322">
        <f t="shared" si="1161"/>
        <v>0</v>
      </c>
      <c r="L11322" t="str">
        <f t="shared" si="1162"/>
        <v>San Joaquin43948</v>
      </c>
      <c r="M11322" s="9">
        <f t="shared" si="1166"/>
        <v>1210</v>
      </c>
      <c r="N11322" t="str">
        <f t="shared" si="1163"/>
        <v>San Joaquin</v>
      </c>
      <c r="O11322" s="1">
        <f t="shared" si="1164"/>
        <v>43948</v>
      </c>
      <c r="P11322">
        <f>+VLOOKUP($N11322,[1]Hoja3!$A$4:$E$349,2,0)</f>
        <v>13</v>
      </c>
      <c r="Q11322">
        <f>+VLOOKUP($N11322,[1]Hoja3!$A$4:$E$349,3,0)</f>
        <v>13129</v>
      </c>
      <c r="R11322" t="str">
        <f>+VLOOKUP($N11322,[1]Hoja3!$A$4:$E$349,4,0)</f>
        <v>Metropolitana</v>
      </c>
      <c r="S11322" t="str">
        <f t="shared" si="1165"/>
        <v>San Joaquin439481210</v>
      </c>
    </row>
    <row r="11323" spans="11:19" x14ac:dyDescent="0.3">
      <c r="K11323">
        <f t="shared" si="1161"/>
        <v>0</v>
      </c>
      <c r="L11323" t="str">
        <f t="shared" si="1162"/>
        <v>San Joaquin43948</v>
      </c>
      <c r="M11323" s="9">
        <f t="shared" si="1166"/>
        <v>1211</v>
      </c>
      <c r="N11323" t="str">
        <f t="shared" si="1163"/>
        <v>San Joaquin</v>
      </c>
      <c r="O11323" s="1">
        <f t="shared" si="1164"/>
        <v>43948</v>
      </c>
      <c r="P11323">
        <f>+VLOOKUP($N11323,[1]Hoja3!$A$4:$E$349,2,0)</f>
        <v>13</v>
      </c>
      <c r="Q11323">
        <f>+VLOOKUP($N11323,[1]Hoja3!$A$4:$E$349,3,0)</f>
        <v>13129</v>
      </c>
      <c r="R11323" t="str">
        <f>+VLOOKUP($N11323,[1]Hoja3!$A$4:$E$349,4,0)</f>
        <v>Metropolitana</v>
      </c>
      <c r="S11323" t="str">
        <f t="shared" si="1165"/>
        <v>San Joaquin439481211</v>
      </c>
    </row>
    <row r="11324" spans="11:19" x14ac:dyDescent="0.3">
      <c r="K11324">
        <f t="shared" si="1161"/>
        <v>0</v>
      </c>
      <c r="L11324" t="str">
        <f t="shared" si="1162"/>
        <v>San Joaquin43948</v>
      </c>
      <c r="M11324" s="9">
        <f t="shared" si="1166"/>
        <v>1212</v>
      </c>
      <c r="N11324" t="str">
        <f t="shared" si="1163"/>
        <v>San Joaquin</v>
      </c>
      <c r="O11324" s="1">
        <f t="shared" si="1164"/>
        <v>43948</v>
      </c>
      <c r="P11324">
        <f>+VLOOKUP($N11324,[1]Hoja3!$A$4:$E$349,2,0)</f>
        <v>13</v>
      </c>
      <c r="Q11324">
        <f>+VLOOKUP($N11324,[1]Hoja3!$A$4:$E$349,3,0)</f>
        <v>13129</v>
      </c>
      <c r="R11324" t="str">
        <f>+VLOOKUP($N11324,[1]Hoja3!$A$4:$E$349,4,0)</f>
        <v>Metropolitana</v>
      </c>
      <c r="S11324" t="str">
        <f t="shared" si="1165"/>
        <v>San Joaquin439481212</v>
      </c>
    </row>
    <row r="11325" spans="11:19" x14ac:dyDescent="0.3">
      <c r="K11325">
        <f t="shared" si="1161"/>
        <v>0</v>
      </c>
      <c r="L11325" t="str">
        <f t="shared" si="1162"/>
        <v>San Joaquin43948</v>
      </c>
      <c r="M11325" s="9">
        <f t="shared" si="1166"/>
        <v>1213</v>
      </c>
      <c r="N11325" t="str">
        <f t="shared" si="1163"/>
        <v>San Joaquin</v>
      </c>
      <c r="O11325" s="1">
        <f t="shared" si="1164"/>
        <v>43948</v>
      </c>
      <c r="P11325">
        <f>+VLOOKUP($N11325,[1]Hoja3!$A$4:$E$349,2,0)</f>
        <v>13</v>
      </c>
      <c r="Q11325">
        <f>+VLOOKUP($N11325,[1]Hoja3!$A$4:$E$349,3,0)</f>
        <v>13129</v>
      </c>
      <c r="R11325" t="str">
        <f>+VLOOKUP($N11325,[1]Hoja3!$A$4:$E$349,4,0)</f>
        <v>Metropolitana</v>
      </c>
      <c r="S11325" t="str">
        <f t="shared" si="1165"/>
        <v>San Joaquin439481213</v>
      </c>
    </row>
    <row r="11326" spans="11:19" x14ac:dyDescent="0.3">
      <c r="K11326">
        <f t="shared" si="1161"/>
        <v>0</v>
      </c>
      <c r="L11326" t="str">
        <f t="shared" si="1162"/>
        <v>San Joaquin43948</v>
      </c>
      <c r="M11326" s="9">
        <f t="shared" si="1166"/>
        <v>1214</v>
      </c>
      <c r="N11326" t="str">
        <f t="shared" si="1163"/>
        <v>San Joaquin</v>
      </c>
      <c r="O11326" s="1">
        <f t="shared" si="1164"/>
        <v>43948</v>
      </c>
      <c r="P11326">
        <f>+VLOOKUP($N11326,[1]Hoja3!$A$4:$E$349,2,0)</f>
        <v>13</v>
      </c>
      <c r="Q11326">
        <f>+VLOOKUP($N11326,[1]Hoja3!$A$4:$E$349,3,0)</f>
        <v>13129</v>
      </c>
      <c r="R11326" t="str">
        <f>+VLOOKUP($N11326,[1]Hoja3!$A$4:$E$349,4,0)</f>
        <v>Metropolitana</v>
      </c>
      <c r="S11326" t="str">
        <f t="shared" si="1165"/>
        <v>San Joaquin439481214</v>
      </c>
    </row>
    <row r="11327" spans="11:19" x14ac:dyDescent="0.3">
      <c r="K11327">
        <f t="shared" si="1161"/>
        <v>0</v>
      </c>
      <c r="L11327" t="str">
        <f t="shared" si="1162"/>
        <v>San Joaquin43948</v>
      </c>
      <c r="M11327" s="9">
        <f t="shared" si="1166"/>
        <v>1215</v>
      </c>
      <c r="N11327" t="str">
        <f t="shared" si="1163"/>
        <v>San Joaquin</v>
      </c>
      <c r="O11327" s="1">
        <f t="shared" si="1164"/>
        <v>43948</v>
      </c>
      <c r="P11327">
        <f>+VLOOKUP($N11327,[1]Hoja3!$A$4:$E$349,2,0)</f>
        <v>13</v>
      </c>
      <c r="Q11327">
        <f>+VLOOKUP($N11327,[1]Hoja3!$A$4:$E$349,3,0)</f>
        <v>13129</v>
      </c>
      <c r="R11327" t="str">
        <f>+VLOOKUP($N11327,[1]Hoja3!$A$4:$E$349,4,0)</f>
        <v>Metropolitana</v>
      </c>
      <c r="S11327" t="str">
        <f t="shared" si="1165"/>
        <v>San Joaquin439481215</v>
      </c>
    </row>
    <row r="11328" spans="11:19" x14ac:dyDescent="0.3">
      <c r="K11328">
        <f t="shared" si="1161"/>
        <v>0</v>
      </c>
      <c r="L11328" t="str">
        <f t="shared" si="1162"/>
        <v>San Joaquin43948</v>
      </c>
      <c r="M11328" s="9">
        <f t="shared" si="1166"/>
        <v>1216</v>
      </c>
      <c r="N11328" t="str">
        <f t="shared" si="1163"/>
        <v>San Joaquin</v>
      </c>
      <c r="O11328" s="1">
        <f t="shared" si="1164"/>
        <v>43948</v>
      </c>
      <c r="P11328">
        <f>+VLOOKUP($N11328,[1]Hoja3!$A$4:$E$349,2,0)</f>
        <v>13</v>
      </c>
      <c r="Q11328">
        <f>+VLOOKUP($N11328,[1]Hoja3!$A$4:$E$349,3,0)</f>
        <v>13129</v>
      </c>
      <c r="R11328" t="str">
        <f>+VLOOKUP($N11328,[1]Hoja3!$A$4:$E$349,4,0)</f>
        <v>Metropolitana</v>
      </c>
      <c r="S11328" t="str">
        <f t="shared" si="1165"/>
        <v>San Joaquin439481216</v>
      </c>
    </row>
    <row r="11329" spans="11:19" x14ac:dyDescent="0.3">
      <c r="K11329">
        <f t="shared" ref="K11329:K11392" si="1167">+COUNTIFS($L$6:$L$20000,B11329)</f>
        <v>0</v>
      </c>
      <c r="L11329" t="str">
        <f t="shared" ref="L11329:L11392" si="1168">+N11329&amp;O11329</f>
        <v>San Joaquin43948</v>
      </c>
      <c r="M11329" s="9">
        <f t="shared" si="1166"/>
        <v>1217</v>
      </c>
      <c r="N11329" t="str">
        <f t="shared" ref="N11329:N11392" si="1169">+N11328</f>
        <v>San Joaquin</v>
      </c>
      <c r="O11329" s="1">
        <f t="shared" ref="N11329:O11392" si="1170">+O11328</f>
        <v>43948</v>
      </c>
      <c r="P11329">
        <f>+VLOOKUP($N11329,[1]Hoja3!$A$4:$E$349,2,0)</f>
        <v>13</v>
      </c>
      <c r="Q11329">
        <f>+VLOOKUP($N11329,[1]Hoja3!$A$4:$E$349,3,0)</f>
        <v>13129</v>
      </c>
      <c r="R11329" t="str">
        <f>+VLOOKUP($N11329,[1]Hoja3!$A$4:$E$349,4,0)</f>
        <v>Metropolitana</v>
      </c>
      <c r="S11329" t="str">
        <f t="shared" ref="S11329:S11392" si="1171">+N11329&amp;O11329&amp;M11329</f>
        <v>San Joaquin439481217</v>
      </c>
    </row>
    <row r="11330" spans="11:19" x14ac:dyDescent="0.3">
      <c r="K11330">
        <f t="shared" si="1167"/>
        <v>0</v>
      </c>
      <c r="L11330" t="str">
        <f t="shared" si="1168"/>
        <v>San Joaquin43948</v>
      </c>
      <c r="M11330" s="9">
        <f t="shared" si="1166"/>
        <v>1218</v>
      </c>
      <c r="N11330" t="str">
        <f t="shared" si="1169"/>
        <v>San Joaquin</v>
      </c>
      <c r="O11330" s="1">
        <f t="shared" si="1170"/>
        <v>43948</v>
      </c>
      <c r="P11330">
        <f>+VLOOKUP($N11330,[1]Hoja3!$A$4:$E$349,2,0)</f>
        <v>13</v>
      </c>
      <c r="Q11330">
        <f>+VLOOKUP($N11330,[1]Hoja3!$A$4:$E$349,3,0)</f>
        <v>13129</v>
      </c>
      <c r="R11330" t="str">
        <f>+VLOOKUP($N11330,[1]Hoja3!$A$4:$E$349,4,0)</f>
        <v>Metropolitana</v>
      </c>
      <c r="S11330" t="str">
        <f t="shared" si="1171"/>
        <v>San Joaquin439481218</v>
      </c>
    </row>
    <row r="11331" spans="11:19" x14ac:dyDescent="0.3">
      <c r="K11331">
        <f t="shared" si="1167"/>
        <v>0</v>
      </c>
      <c r="L11331" t="str">
        <f t="shared" si="1168"/>
        <v>San Joaquin43948</v>
      </c>
      <c r="M11331" s="9">
        <f t="shared" si="1166"/>
        <v>1219</v>
      </c>
      <c r="N11331" t="str">
        <f t="shared" si="1169"/>
        <v>San Joaquin</v>
      </c>
      <c r="O11331" s="1">
        <f t="shared" si="1170"/>
        <v>43948</v>
      </c>
      <c r="P11331">
        <f>+VLOOKUP($N11331,[1]Hoja3!$A$4:$E$349,2,0)</f>
        <v>13</v>
      </c>
      <c r="Q11331">
        <f>+VLOOKUP($N11331,[1]Hoja3!$A$4:$E$349,3,0)</f>
        <v>13129</v>
      </c>
      <c r="R11331" t="str">
        <f>+VLOOKUP($N11331,[1]Hoja3!$A$4:$E$349,4,0)</f>
        <v>Metropolitana</v>
      </c>
      <c r="S11331" t="str">
        <f t="shared" si="1171"/>
        <v>San Joaquin439481219</v>
      </c>
    </row>
    <row r="11332" spans="11:19" x14ac:dyDescent="0.3">
      <c r="K11332">
        <f t="shared" si="1167"/>
        <v>0</v>
      </c>
      <c r="L11332" t="str">
        <f t="shared" si="1168"/>
        <v>San Joaquin43948</v>
      </c>
      <c r="M11332" s="9">
        <f t="shared" si="1166"/>
        <v>1220</v>
      </c>
      <c r="N11332" t="str">
        <f t="shared" si="1169"/>
        <v>San Joaquin</v>
      </c>
      <c r="O11332" s="1">
        <f t="shared" si="1170"/>
        <v>43948</v>
      </c>
      <c r="P11332">
        <f>+VLOOKUP($N11332,[1]Hoja3!$A$4:$E$349,2,0)</f>
        <v>13</v>
      </c>
      <c r="Q11332">
        <f>+VLOOKUP($N11332,[1]Hoja3!$A$4:$E$349,3,0)</f>
        <v>13129</v>
      </c>
      <c r="R11332" t="str">
        <f>+VLOOKUP($N11332,[1]Hoja3!$A$4:$E$349,4,0)</f>
        <v>Metropolitana</v>
      </c>
      <c r="S11332" t="str">
        <f t="shared" si="1171"/>
        <v>San Joaquin439481220</v>
      </c>
    </row>
    <row r="11333" spans="11:19" x14ac:dyDescent="0.3">
      <c r="K11333">
        <f t="shared" si="1167"/>
        <v>0</v>
      </c>
      <c r="L11333" t="str">
        <f t="shared" si="1168"/>
        <v>San Joaquin43948</v>
      </c>
      <c r="M11333" s="9">
        <f t="shared" si="1166"/>
        <v>1221</v>
      </c>
      <c r="N11333" t="str">
        <f t="shared" si="1169"/>
        <v>San Joaquin</v>
      </c>
      <c r="O11333" s="1">
        <f t="shared" si="1170"/>
        <v>43948</v>
      </c>
      <c r="P11333">
        <f>+VLOOKUP($N11333,[1]Hoja3!$A$4:$E$349,2,0)</f>
        <v>13</v>
      </c>
      <c r="Q11333">
        <f>+VLOOKUP($N11333,[1]Hoja3!$A$4:$E$349,3,0)</f>
        <v>13129</v>
      </c>
      <c r="R11333" t="str">
        <f>+VLOOKUP($N11333,[1]Hoja3!$A$4:$E$349,4,0)</f>
        <v>Metropolitana</v>
      </c>
      <c r="S11333" t="str">
        <f t="shared" si="1171"/>
        <v>San Joaquin439481221</v>
      </c>
    </row>
    <row r="11334" spans="11:19" x14ac:dyDescent="0.3">
      <c r="K11334">
        <f t="shared" si="1167"/>
        <v>0</v>
      </c>
      <c r="L11334" t="str">
        <f t="shared" si="1168"/>
        <v>San Joaquin43948</v>
      </c>
      <c r="M11334" s="9">
        <f t="shared" si="1166"/>
        <v>1222</v>
      </c>
      <c r="N11334" t="str">
        <f t="shared" si="1169"/>
        <v>San Joaquin</v>
      </c>
      <c r="O11334" s="1">
        <f t="shared" si="1170"/>
        <v>43948</v>
      </c>
      <c r="P11334">
        <f>+VLOOKUP($N11334,[1]Hoja3!$A$4:$E$349,2,0)</f>
        <v>13</v>
      </c>
      <c r="Q11334">
        <f>+VLOOKUP($N11334,[1]Hoja3!$A$4:$E$349,3,0)</f>
        <v>13129</v>
      </c>
      <c r="R11334" t="str">
        <f>+VLOOKUP($N11334,[1]Hoja3!$A$4:$E$349,4,0)</f>
        <v>Metropolitana</v>
      </c>
      <c r="S11334" t="str">
        <f t="shared" si="1171"/>
        <v>San Joaquin439481222</v>
      </c>
    </row>
    <row r="11335" spans="11:19" x14ac:dyDescent="0.3">
      <c r="K11335">
        <f t="shared" si="1167"/>
        <v>0</v>
      </c>
      <c r="L11335" t="str">
        <f t="shared" si="1168"/>
        <v>San Joaquin43948</v>
      </c>
      <c r="M11335" s="9">
        <f t="shared" si="1166"/>
        <v>1223</v>
      </c>
      <c r="N11335" t="str">
        <f t="shared" si="1169"/>
        <v>San Joaquin</v>
      </c>
      <c r="O11335" s="1">
        <f t="shared" si="1170"/>
        <v>43948</v>
      </c>
      <c r="P11335">
        <f>+VLOOKUP($N11335,[1]Hoja3!$A$4:$E$349,2,0)</f>
        <v>13</v>
      </c>
      <c r="Q11335">
        <f>+VLOOKUP($N11335,[1]Hoja3!$A$4:$E$349,3,0)</f>
        <v>13129</v>
      </c>
      <c r="R11335" t="str">
        <f>+VLOOKUP($N11335,[1]Hoja3!$A$4:$E$349,4,0)</f>
        <v>Metropolitana</v>
      </c>
      <c r="S11335" t="str">
        <f t="shared" si="1171"/>
        <v>San Joaquin439481223</v>
      </c>
    </row>
    <row r="11336" spans="11:19" x14ac:dyDescent="0.3">
      <c r="K11336">
        <f t="shared" si="1167"/>
        <v>0</v>
      </c>
      <c r="L11336" t="str">
        <f t="shared" si="1168"/>
        <v>San Joaquin43948</v>
      </c>
      <c r="M11336" s="9">
        <f t="shared" si="1166"/>
        <v>1224</v>
      </c>
      <c r="N11336" t="str">
        <f t="shared" si="1169"/>
        <v>San Joaquin</v>
      </c>
      <c r="O11336" s="1">
        <f t="shared" si="1170"/>
        <v>43948</v>
      </c>
      <c r="P11336">
        <f>+VLOOKUP($N11336,[1]Hoja3!$A$4:$E$349,2,0)</f>
        <v>13</v>
      </c>
      <c r="Q11336">
        <f>+VLOOKUP($N11336,[1]Hoja3!$A$4:$E$349,3,0)</f>
        <v>13129</v>
      </c>
      <c r="R11336" t="str">
        <f>+VLOOKUP($N11336,[1]Hoja3!$A$4:$E$349,4,0)</f>
        <v>Metropolitana</v>
      </c>
      <c r="S11336" t="str">
        <f t="shared" si="1171"/>
        <v>San Joaquin439481224</v>
      </c>
    </row>
    <row r="11337" spans="11:19" x14ac:dyDescent="0.3">
      <c r="K11337">
        <f t="shared" si="1167"/>
        <v>0</v>
      </c>
      <c r="L11337" t="str">
        <f t="shared" si="1168"/>
        <v>San Joaquin43948</v>
      </c>
      <c r="M11337" s="9">
        <f t="shared" si="1166"/>
        <v>1225</v>
      </c>
      <c r="N11337" t="str">
        <f t="shared" si="1169"/>
        <v>San Joaquin</v>
      </c>
      <c r="O11337" s="1">
        <f t="shared" si="1170"/>
        <v>43948</v>
      </c>
      <c r="P11337">
        <f>+VLOOKUP($N11337,[1]Hoja3!$A$4:$E$349,2,0)</f>
        <v>13</v>
      </c>
      <c r="Q11337">
        <f>+VLOOKUP($N11337,[1]Hoja3!$A$4:$E$349,3,0)</f>
        <v>13129</v>
      </c>
      <c r="R11337" t="str">
        <f>+VLOOKUP($N11337,[1]Hoja3!$A$4:$E$349,4,0)</f>
        <v>Metropolitana</v>
      </c>
      <c r="S11337" t="str">
        <f t="shared" si="1171"/>
        <v>San Joaquin439481225</v>
      </c>
    </row>
    <row r="11338" spans="11:19" x14ac:dyDescent="0.3">
      <c r="K11338">
        <f t="shared" si="1167"/>
        <v>0</v>
      </c>
      <c r="L11338" t="str">
        <f t="shared" si="1168"/>
        <v>San Joaquin43948</v>
      </c>
      <c r="M11338" s="9">
        <f t="shared" si="1166"/>
        <v>1226</v>
      </c>
      <c r="N11338" t="str">
        <f t="shared" si="1169"/>
        <v>San Joaquin</v>
      </c>
      <c r="O11338" s="1">
        <f t="shared" si="1170"/>
        <v>43948</v>
      </c>
      <c r="P11338">
        <f>+VLOOKUP($N11338,[1]Hoja3!$A$4:$E$349,2,0)</f>
        <v>13</v>
      </c>
      <c r="Q11338">
        <f>+VLOOKUP($N11338,[1]Hoja3!$A$4:$E$349,3,0)</f>
        <v>13129</v>
      </c>
      <c r="R11338" t="str">
        <f>+VLOOKUP($N11338,[1]Hoja3!$A$4:$E$349,4,0)</f>
        <v>Metropolitana</v>
      </c>
      <c r="S11338" t="str">
        <f t="shared" si="1171"/>
        <v>San Joaquin439481226</v>
      </c>
    </row>
    <row r="11339" spans="11:19" x14ac:dyDescent="0.3">
      <c r="K11339">
        <f t="shared" si="1167"/>
        <v>0</v>
      </c>
      <c r="L11339" t="str">
        <f t="shared" si="1168"/>
        <v>San Joaquin43948</v>
      </c>
      <c r="M11339" s="9">
        <f t="shared" si="1166"/>
        <v>1227</v>
      </c>
      <c r="N11339" t="str">
        <f t="shared" si="1169"/>
        <v>San Joaquin</v>
      </c>
      <c r="O11339" s="1">
        <f t="shared" si="1170"/>
        <v>43948</v>
      </c>
      <c r="P11339">
        <f>+VLOOKUP($N11339,[1]Hoja3!$A$4:$E$349,2,0)</f>
        <v>13</v>
      </c>
      <c r="Q11339">
        <f>+VLOOKUP($N11339,[1]Hoja3!$A$4:$E$349,3,0)</f>
        <v>13129</v>
      </c>
      <c r="R11339" t="str">
        <f>+VLOOKUP($N11339,[1]Hoja3!$A$4:$E$349,4,0)</f>
        <v>Metropolitana</v>
      </c>
      <c r="S11339" t="str">
        <f t="shared" si="1171"/>
        <v>San Joaquin439481227</v>
      </c>
    </row>
    <row r="11340" spans="11:19" x14ac:dyDescent="0.3">
      <c r="K11340">
        <f t="shared" si="1167"/>
        <v>0</v>
      </c>
      <c r="L11340" t="str">
        <f t="shared" si="1168"/>
        <v>San Joaquin43948</v>
      </c>
      <c r="M11340" s="9">
        <f t="shared" si="1166"/>
        <v>1228</v>
      </c>
      <c r="N11340" t="str">
        <f t="shared" si="1169"/>
        <v>San Joaquin</v>
      </c>
      <c r="O11340" s="1">
        <f t="shared" si="1170"/>
        <v>43948</v>
      </c>
      <c r="P11340">
        <f>+VLOOKUP($N11340,[1]Hoja3!$A$4:$E$349,2,0)</f>
        <v>13</v>
      </c>
      <c r="Q11340">
        <f>+VLOOKUP($N11340,[1]Hoja3!$A$4:$E$349,3,0)</f>
        <v>13129</v>
      </c>
      <c r="R11340" t="str">
        <f>+VLOOKUP($N11340,[1]Hoja3!$A$4:$E$349,4,0)</f>
        <v>Metropolitana</v>
      </c>
      <c r="S11340" t="str">
        <f t="shared" si="1171"/>
        <v>San Joaquin439481228</v>
      </c>
    </row>
    <row r="11341" spans="11:19" x14ac:dyDescent="0.3">
      <c r="K11341">
        <f t="shared" si="1167"/>
        <v>0</v>
      </c>
      <c r="L11341" t="str">
        <f t="shared" si="1168"/>
        <v>San Joaquin43948</v>
      </c>
      <c r="M11341" s="9">
        <f t="shared" si="1166"/>
        <v>1229</v>
      </c>
      <c r="N11341" t="str">
        <f t="shared" si="1169"/>
        <v>San Joaquin</v>
      </c>
      <c r="O11341" s="1">
        <f t="shared" si="1170"/>
        <v>43948</v>
      </c>
      <c r="P11341">
        <f>+VLOOKUP($N11341,[1]Hoja3!$A$4:$E$349,2,0)</f>
        <v>13</v>
      </c>
      <c r="Q11341">
        <f>+VLOOKUP($N11341,[1]Hoja3!$A$4:$E$349,3,0)</f>
        <v>13129</v>
      </c>
      <c r="R11341" t="str">
        <f>+VLOOKUP($N11341,[1]Hoja3!$A$4:$E$349,4,0)</f>
        <v>Metropolitana</v>
      </c>
      <c r="S11341" t="str">
        <f t="shared" si="1171"/>
        <v>San Joaquin439481229</v>
      </c>
    </row>
    <row r="11342" spans="11:19" x14ac:dyDescent="0.3">
      <c r="K11342">
        <f t="shared" si="1167"/>
        <v>0</v>
      </c>
      <c r="L11342" t="str">
        <f t="shared" si="1168"/>
        <v>San Joaquin43948</v>
      </c>
      <c r="M11342" s="9">
        <f t="shared" si="1166"/>
        <v>1230</v>
      </c>
      <c r="N11342" t="str">
        <f t="shared" si="1169"/>
        <v>San Joaquin</v>
      </c>
      <c r="O11342" s="1">
        <f t="shared" si="1170"/>
        <v>43948</v>
      </c>
      <c r="P11342">
        <f>+VLOOKUP($N11342,[1]Hoja3!$A$4:$E$349,2,0)</f>
        <v>13</v>
      </c>
      <c r="Q11342">
        <f>+VLOOKUP($N11342,[1]Hoja3!$A$4:$E$349,3,0)</f>
        <v>13129</v>
      </c>
      <c r="R11342" t="str">
        <f>+VLOOKUP($N11342,[1]Hoja3!$A$4:$E$349,4,0)</f>
        <v>Metropolitana</v>
      </c>
      <c r="S11342" t="str">
        <f t="shared" si="1171"/>
        <v>San Joaquin439481230</v>
      </c>
    </row>
    <row r="11343" spans="11:19" x14ac:dyDescent="0.3">
      <c r="K11343">
        <f t="shared" si="1167"/>
        <v>0</v>
      </c>
      <c r="L11343" t="str">
        <f t="shared" si="1168"/>
        <v>San Joaquin43948</v>
      </c>
      <c r="M11343" s="9">
        <f t="shared" si="1166"/>
        <v>1231</v>
      </c>
      <c r="N11343" t="str">
        <f t="shared" si="1169"/>
        <v>San Joaquin</v>
      </c>
      <c r="O11343" s="1">
        <f t="shared" si="1170"/>
        <v>43948</v>
      </c>
      <c r="P11343">
        <f>+VLOOKUP($N11343,[1]Hoja3!$A$4:$E$349,2,0)</f>
        <v>13</v>
      </c>
      <c r="Q11343">
        <f>+VLOOKUP($N11343,[1]Hoja3!$A$4:$E$349,3,0)</f>
        <v>13129</v>
      </c>
      <c r="R11343" t="str">
        <f>+VLOOKUP($N11343,[1]Hoja3!$A$4:$E$349,4,0)</f>
        <v>Metropolitana</v>
      </c>
      <c r="S11343" t="str">
        <f t="shared" si="1171"/>
        <v>San Joaquin439481231</v>
      </c>
    </row>
    <row r="11344" spans="11:19" x14ac:dyDescent="0.3">
      <c r="K11344">
        <f t="shared" si="1167"/>
        <v>0</v>
      </c>
      <c r="L11344" t="str">
        <f t="shared" si="1168"/>
        <v>San Joaquin43948</v>
      </c>
      <c r="M11344" s="9">
        <f t="shared" si="1166"/>
        <v>1232</v>
      </c>
      <c r="N11344" t="str">
        <f t="shared" si="1169"/>
        <v>San Joaquin</v>
      </c>
      <c r="O11344" s="1">
        <f t="shared" si="1170"/>
        <v>43948</v>
      </c>
      <c r="P11344">
        <f>+VLOOKUP($N11344,[1]Hoja3!$A$4:$E$349,2,0)</f>
        <v>13</v>
      </c>
      <c r="Q11344">
        <f>+VLOOKUP($N11344,[1]Hoja3!$A$4:$E$349,3,0)</f>
        <v>13129</v>
      </c>
      <c r="R11344" t="str">
        <f>+VLOOKUP($N11344,[1]Hoja3!$A$4:$E$349,4,0)</f>
        <v>Metropolitana</v>
      </c>
      <c r="S11344" t="str">
        <f t="shared" si="1171"/>
        <v>San Joaquin439481232</v>
      </c>
    </row>
    <row r="11345" spans="11:19" x14ac:dyDescent="0.3">
      <c r="K11345">
        <f t="shared" si="1167"/>
        <v>0</v>
      </c>
      <c r="L11345" t="str">
        <f t="shared" si="1168"/>
        <v>San Joaquin43948</v>
      </c>
      <c r="M11345" s="9">
        <f t="shared" si="1166"/>
        <v>1233</v>
      </c>
      <c r="N11345" t="str">
        <f t="shared" si="1169"/>
        <v>San Joaquin</v>
      </c>
      <c r="O11345" s="1">
        <f t="shared" si="1170"/>
        <v>43948</v>
      </c>
      <c r="P11345">
        <f>+VLOOKUP($N11345,[1]Hoja3!$A$4:$E$349,2,0)</f>
        <v>13</v>
      </c>
      <c r="Q11345">
        <f>+VLOOKUP($N11345,[1]Hoja3!$A$4:$E$349,3,0)</f>
        <v>13129</v>
      </c>
      <c r="R11345" t="str">
        <f>+VLOOKUP($N11345,[1]Hoja3!$A$4:$E$349,4,0)</f>
        <v>Metropolitana</v>
      </c>
      <c r="S11345" t="str">
        <f t="shared" si="1171"/>
        <v>San Joaquin439481233</v>
      </c>
    </row>
    <row r="11346" spans="11:19" x14ac:dyDescent="0.3">
      <c r="K11346">
        <f t="shared" si="1167"/>
        <v>0</v>
      </c>
      <c r="L11346" t="str">
        <f t="shared" si="1168"/>
        <v>San Joaquin43948</v>
      </c>
      <c r="M11346" s="9">
        <f t="shared" si="1166"/>
        <v>1234</v>
      </c>
      <c r="N11346" t="str">
        <f t="shared" si="1169"/>
        <v>San Joaquin</v>
      </c>
      <c r="O11346" s="1">
        <f t="shared" si="1170"/>
        <v>43948</v>
      </c>
      <c r="P11346">
        <f>+VLOOKUP($N11346,[1]Hoja3!$A$4:$E$349,2,0)</f>
        <v>13</v>
      </c>
      <c r="Q11346">
        <f>+VLOOKUP($N11346,[1]Hoja3!$A$4:$E$349,3,0)</f>
        <v>13129</v>
      </c>
      <c r="R11346" t="str">
        <f>+VLOOKUP($N11346,[1]Hoja3!$A$4:$E$349,4,0)</f>
        <v>Metropolitana</v>
      </c>
      <c r="S11346" t="str">
        <f t="shared" si="1171"/>
        <v>San Joaquin439481234</v>
      </c>
    </row>
    <row r="11347" spans="11:19" x14ac:dyDescent="0.3">
      <c r="K11347">
        <f t="shared" si="1167"/>
        <v>0</v>
      </c>
      <c r="L11347" t="str">
        <f t="shared" si="1168"/>
        <v>San Joaquin43948</v>
      </c>
      <c r="M11347" s="9">
        <f t="shared" si="1166"/>
        <v>1235</v>
      </c>
      <c r="N11347" t="str">
        <f t="shared" si="1169"/>
        <v>San Joaquin</v>
      </c>
      <c r="O11347" s="1">
        <f t="shared" si="1170"/>
        <v>43948</v>
      </c>
      <c r="P11347">
        <f>+VLOOKUP($N11347,[1]Hoja3!$A$4:$E$349,2,0)</f>
        <v>13</v>
      </c>
      <c r="Q11347">
        <f>+VLOOKUP($N11347,[1]Hoja3!$A$4:$E$349,3,0)</f>
        <v>13129</v>
      </c>
      <c r="R11347" t="str">
        <f>+VLOOKUP($N11347,[1]Hoja3!$A$4:$E$349,4,0)</f>
        <v>Metropolitana</v>
      </c>
      <c r="S11347" t="str">
        <f t="shared" si="1171"/>
        <v>San Joaquin439481235</v>
      </c>
    </row>
    <row r="11348" spans="11:19" x14ac:dyDescent="0.3">
      <c r="K11348">
        <f t="shared" si="1167"/>
        <v>0</v>
      </c>
      <c r="L11348" t="str">
        <f t="shared" si="1168"/>
        <v>San Joaquin43948</v>
      </c>
      <c r="M11348" s="9">
        <f t="shared" si="1166"/>
        <v>1236</v>
      </c>
      <c r="N11348" t="str">
        <f t="shared" si="1169"/>
        <v>San Joaquin</v>
      </c>
      <c r="O11348" s="1">
        <f t="shared" si="1170"/>
        <v>43948</v>
      </c>
      <c r="P11348">
        <f>+VLOOKUP($N11348,[1]Hoja3!$A$4:$E$349,2,0)</f>
        <v>13</v>
      </c>
      <c r="Q11348">
        <f>+VLOOKUP($N11348,[1]Hoja3!$A$4:$E$349,3,0)</f>
        <v>13129</v>
      </c>
      <c r="R11348" t="str">
        <f>+VLOOKUP($N11348,[1]Hoja3!$A$4:$E$349,4,0)</f>
        <v>Metropolitana</v>
      </c>
      <c r="S11348" t="str">
        <f t="shared" si="1171"/>
        <v>San Joaquin439481236</v>
      </c>
    </row>
    <row r="11349" spans="11:19" x14ac:dyDescent="0.3">
      <c r="K11349">
        <f t="shared" si="1167"/>
        <v>0</v>
      </c>
      <c r="L11349" t="str">
        <f t="shared" si="1168"/>
        <v>San Joaquin43948</v>
      </c>
      <c r="M11349" s="9">
        <f t="shared" si="1166"/>
        <v>1237</v>
      </c>
      <c r="N11349" t="str">
        <f t="shared" si="1169"/>
        <v>San Joaquin</v>
      </c>
      <c r="O11349" s="1">
        <f t="shared" si="1170"/>
        <v>43948</v>
      </c>
      <c r="P11349">
        <f>+VLOOKUP($N11349,[1]Hoja3!$A$4:$E$349,2,0)</f>
        <v>13</v>
      </c>
      <c r="Q11349">
        <f>+VLOOKUP($N11349,[1]Hoja3!$A$4:$E$349,3,0)</f>
        <v>13129</v>
      </c>
      <c r="R11349" t="str">
        <f>+VLOOKUP($N11349,[1]Hoja3!$A$4:$E$349,4,0)</f>
        <v>Metropolitana</v>
      </c>
      <c r="S11349" t="str">
        <f t="shared" si="1171"/>
        <v>San Joaquin439481237</v>
      </c>
    </row>
    <row r="11350" spans="11:19" x14ac:dyDescent="0.3">
      <c r="K11350">
        <f t="shared" si="1167"/>
        <v>0</v>
      </c>
      <c r="L11350" t="str">
        <f t="shared" si="1168"/>
        <v>San Joaquin43948</v>
      </c>
      <c r="M11350" s="9">
        <f t="shared" si="1166"/>
        <v>1238</v>
      </c>
      <c r="N11350" t="str">
        <f t="shared" si="1169"/>
        <v>San Joaquin</v>
      </c>
      <c r="O11350" s="1">
        <f t="shared" si="1170"/>
        <v>43948</v>
      </c>
      <c r="P11350">
        <f>+VLOOKUP($N11350,[1]Hoja3!$A$4:$E$349,2,0)</f>
        <v>13</v>
      </c>
      <c r="Q11350">
        <f>+VLOOKUP($N11350,[1]Hoja3!$A$4:$E$349,3,0)</f>
        <v>13129</v>
      </c>
      <c r="R11350" t="str">
        <f>+VLOOKUP($N11350,[1]Hoja3!$A$4:$E$349,4,0)</f>
        <v>Metropolitana</v>
      </c>
      <c r="S11350" t="str">
        <f t="shared" si="1171"/>
        <v>San Joaquin439481238</v>
      </c>
    </row>
    <row r="11351" spans="11:19" x14ac:dyDescent="0.3">
      <c r="K11351">
        <f t="shared" si="1167"/>
        <v>0</v>
      </c>
      <c r="L11351" t="str">
        <f t="shared" si="1168"/>
        <v>San Joaquin43948</v>
      </c>
      <c r="M11351" s="9">
        <f t="shared" si="1166"/>
        <v>1239</v>
      </c>
      <c r="N11351" t="str">
        <f t="shared" si="1169"/>
        <v>San Joaquin</v>
      </c>
      <c r="O11351" s="1">
        <f t="shared" si="1170"/>
        <v>43948</v>
      </c>
      <c r="P11351">
        <f>+VLOOKUP($N11351,[1]Hoja3!$A$4:$E$349,2,0)</f>
        <v>13</v>
      </c>
      <c r="Q11351">
        <f>+VLOOKUP($N11351,[1]Hoja3!$A$4:$E$349,3,0)</f>
        <v>13129</v>
      </c>
      <c r="R11351" t="str">
        <f>+VLOOKUP($N11351,[1]Hoja3!$A$4:$E$349,4,0)</f>
        <v>Metropolitana</v>
      </c>
      <c r="S11351" t="str">
        <f t="shared" si="1171"/>
        <v>San Joaquin439481239</v>
      </c>
    </row>
    <row r="11352" spans="11:19" x14ac:dyDescent="0.3">
      <c r="K11352">
        <f t="shared" si="1167"/>
        <v>0</v>
      </c>
      <c r="L11352" t="str">
        <f t="shared" si="1168"/>
        <v>San Joaquin43948</v>
      </c>
      <c r="M11352" s="9">
        <f t="shared" si="1166"/>
        <v>1240</v>
      </c>
      <c r="N11352" t="str">
        <f t="shared" si="1169"/>
        <v>San Joaquin</v>
      </c>
      <c r="O11352" s="1">
        <f t="shared" si="1170"/>
        <v>43948</v>
      </c>
      <c r="P11352">
        <f>+VLOOKUP($N11352,[1]Hoja3!$A$4:$E$349,2,0)</f>
        <v>13</v>
      </c>
      <c r="Q11352">
        <f>+VLOOKUP($N11352,[1]Hoja3!$A$4:$E$349,3,0)</f>
        <v>13129</v>
      </c>
      <c r="R11352" t="str">
        <f>+VLOOKUP($N11352,[1]Hoja3!$A$4:$E$349,4,0)</f>
        <v>Metropolitana</v>
      </c>
      <c r="S11352" t="str">
        <f t="shared" si="1171"/>
        <v>San Joaquin439481240</v>
      </c>
    </row>
    <row r="11353" spans="11:19" x14ac:dyDescent="0.3">
      <c r="K11353">
        <f t="shared" si="1167"/>
        <v>0</v>
      </c>
      <c r="L11353" t="str">
        <f t="shared" si="1168"/>
        <v>San Joaquin43948</v>
      </c>
      <c r="M11353" s="9">
        <f t="shared" si="1166"/>
        <v>1241</v>
      </c>
      <c r="N11353" t="str">
        <f t="shared" si="1169"/>
        <v>San Joaquin</v>
      </c>
      <c r="O11353" s="1">
        <f t="shared" si="1170"/>
        <v>43948</v>
      </c>
      <c r="P11353">
        <f>+VLOOKUP($N11353,[1]Hoja3!$A$4:$E$349,2,0)</f>
        <v>13</v>
      </c>
      <c r="Q11353">
        <f>+VLOOKUP($N11353,[1]Hoja3!$A$4:$E$349,3,0)</f>
        <v>13129</v>
      </c>
      <c r="R11353" t="str">
        <f>+VLOOKUP($N11353,[1]Hoja3!$A$4:$E$349,4,0)</f>
        <v>Metropolitana</v>
      </c>
      <c r="S11353" t="str">
        <f t="shared" si="1171"/>
        <v>San Joaquin439481241</v>
      </c>
    </row>
    <row r="11354" spans="11:19" x14ac:dyDescent="0.3">
      <c r="K11354">
        <f t="shared" si="1167"/>
        <v>0</v>
      </c>
      <c r="L11354" t="str">
        <f t="shared" si="1168"/>
        <v>San Joaquin43948</v>
      </c>
      <c r="M11354" s="9">
        <f t="shared" si="1166"/>
        <v>1242</v>
      </c>
      <c r="N11354" t="str">
        <f t="shared" si="1169"/>
        <v>San Joaquin</v>
      </c>
      <c r="O11354" s="1">
        <f t="shared" si="1170"/>
        <v>43948</v>
      </c>
      <c r="P11354">
        <f>+VLOOKUP($N11354,[1]Hoja3!$A$4:$E$349,2,0)</f>
        <v>13</v>
      </c>
      <c r="Q11354">
        <f>+VLOOKUP($N11354,[1]Hoja3!$A$4:$E$349,3,0)</f>
        <v>13129</v>
      </c>
      <c r="R11354" t="str">
        <f>+VLOOKUP($N11354,[1]Hoja3!$A$4:$E$349,4,0)</f>
        <v>Metropolitana</v>
      </c>
      <c r="S11354" t="str">
        <f t="shared" si="1171"/>
        <v>San Joaquin439481242</v>
      </c>
    </row>
    <row r="11355" spans="11:19" x14ac:dyDescent="0.3">
      <c r="K11355">
        <f t="shared" si="1167"/>
        <v>0</v>
      </c>
      <c r="L11355" t="str">
        <f t="shared" si="1168"/>
        <v>San Joaquin43948</v>
      </c>
      <c r="M11355" s="9">
        <f t="shared" si="1166"/>
        <v>1243</v>
      </c>
      <c r="N11355" t="str">
        <f t="shared" si="1169"/>
        <v>San Joaquin</v>
      </c>
      <c r="O11355" s="1">
        <f t="shared" si="1170"/>
        <v>43948</v>
      </c>
      <c r="P11355">
        <f>+VLOOKUP($N11355,[1]Hoja3!$A$4:$E$349,2,0)</f>
        <v>13</v>
      </c>
      <c r="Q11355">
        <f>+VLOOKUP($N11355,[1]Hoja3!$A$4:$E$349,3,0)</f>
        <v>13129</v>
      </c>
      <c r="R11355" t="str">
        <f>+VLOOKUP($N11355,[1]Hoja3!$A$4:$E$349,4,0)</f>
        <v>Metropolitana</v>
      </c>
      <c r="S11355" t="str">
        <f t="shared" si="1171"/>
        <v>San Joaquin439481243</v>
      </c>
    </row>
    <row r="11356" spans="11:19" x14ac:dyDescent="0.3">
      <c r="K11356">
        <f t="shared" si="1167"/>
        <v>0</v>
      </c>
      <c r="L11356" t="str">
        <f t="shared" si="1168"/>
        <v>San Joaquin43948</v>
      </c>
      <c r="M11356" s="9">
        <f t="shared" si="1166"/>
        <v>1244</v>
      </c>
      <c r="N11356" t="str">
        <f t="shared" si="1169"/>
        <v>San Joaquin</v>
      </c>
      <c r="O11356" s="1">
        <f t="shared" si="1170"/>
        <v>43948</v>
      </c>
      <c r="P11356">
        <f>+VLOOKUP($N11356,[1]Hoja3!$A$4:$E$349,2,0)</f>
        <v>13</v>
      </c>
      <c r="Q11356">
        <f>+VLOOKUP($N11356,[1]Hoja3!$A$4:$E$349,3,0)</f>
        <v>13129</v>
      </c>
      <c r="R11356" t="str">
        <f>+VLOOKUP($N11356,[1]Hoja3!$A$4:$E$349,4,0)</f>
        <v>Metropolitana</v>
      </c>
      <c r="S11356" t="str">
        <f t="shared" si="1171"/>
        <v>San Joaquin439481244</v>
      </c>
    </row>
    <row r="11357" spans="11:19" x14ac:dyDescent="0.3">
      <c r="K11357">
        <f t="shared" si="1167"/>
        <v>0</v>
      </c>
      <c r="L11357" t="str">
        <f t="shared" si="1168"/>
        <v>San Joaquin43948</v>
      </c>
      <c r="M11357" s="9">
        <f t="shared" si="1166"/>
        <v>1245</v>
      </c>
      <c r="N11357" t="str">
        <f t="shared" si="1169"/>
        <v>San Joaquin</v>
      </c>
      <c r="O11357" s="1">
        <f t="shared" si="1170"/>
        <v>43948</v>
      </c>
      <c r="P11357">
        <f>+VLOOKUP($N11357,[1]Hoja3!$A$4:$E$349,2,0)</f>
        <v>13</v>
      </c>
      <c r="Q11357">
        <f>+VLOOKUP($N11357,[1]Hoja3!$A$4:$E$349,3,0)</f>
        <v>13129</v>
      </c>
      <c r="R11357" t="str">
        <f>+VLOOKUP($N11357,[1]Hoja3!$A$4:$E$349,4,0)</f>
        <v>Metropolitana</v>
      </c>
      <c r="S11357" t="str">
        <f t="shared" si="1171"/>
        <v>San Joaquin439481245</v>
      </c>
    </row>
    <row r="11358" spans="11:19" x14ac:dyDescent="0.3">
      <c r="K11358">
        <f t="shared" si="1167"/>
        <v>0</v>
      </c>
      <c r="L11358" t="str">
        <f t="shared" si="1168"/>
        <v>San Joaquin43948</v>
      </c>
      <c r="M11358" s="9">
        <f t="shared" ref="M11358:M11421" si="1172">+M11357+1</f>
        <v>1246</v>
      </c>
      <c r="N11358" t="str">
        <f t="shared" si="1169"/>
        <v>San Joaquin</v>
      </c>
      <c r="O11358" s="1">
        <f t="shared" si="1170"/>
        <v>43948</v>
      </c>
      <c r="P11358">
        <f>+VLOOKUP($N11358,[1]Hoja3!$A$4:$E$349,2,0)</f>
        <v>13</v>
      </c>
      <c r="Q11358">
        <f>+VLOOKUP($N11358,[1]Hoja3!$A$4:$E$349,3,0)</f>
        <v>13129</v>
      </c>
      <c r="R11358" t="str">
        <f>+VLOOKUP($N11358,[1]Hoja3!$A$4:$E$349,4,0)</f>
        <v>Metropolitana</v>
      </c>
      <c r="S11358" t="str">
        <f t="shared" si="1171"/>
        <v>San Joaquin439481246</v>
      </c>
    </row>
    <row r="11359" spans="11:19" x14ac:dyDescent="0.3">
      <c r="K11359">
        <f t="shared" si="1167"/>
        <v>0</v>
      </c>
      <c r="L11359" t="str">
        <f t="shared" si="1168"/>
        <v>San Joaquin43948</v>
      </c>
      <c r="M11359" s="9">
        <f t="shared" si="1172"/>
        <v>1247</v>
      </c>
      <c r="N11359" t="str">
        <f t="shared" si="1169"/>
        <v>San Joaquin</v>
      </c>
      <c r="O11359" s="1">
        <f t="shared" si="1170"/>
        <v>43948</v>
      </c>
      <c r="P11359">
        <f>+VLOOKUP($N11359,[1]Hoja3!$A$4:$E$349,2,0)</f>
        <v>13</v>
      </c>
      <c r="Q11359">
        <f>+VLOOKUP($N11359,[1]Hoja3!$A$4:$E$349,3,0)</f>
        <v>13129</v>
      </c>
      <c r="R11359" t="str">
        <f>+VLOOKUP($N11359,[1]Hoja3!$A$4:$E$349,4,0)</f>
        <v>Metropolitana</v>
      </c>
      <c r="S11359" t="str">
        <f t="shared" si="1171"/>
        <v>San Joaquin439481247</v>
      </c>
    </row>
    <row r="11360" spans="11:19" x14ac:dyDescent="0.3">
      <c r="K11360">
        <f t="shared" si="1167"/>
        <v>0</v>
      </c>
      <c r="L11360" t="str">
        <f t="shared" si="1168"/>
        <v>San Joaquin43948</v>
      </c>
      <c r="M11360" s="9">
        <f t="shared" si="1172"/>
        <v>1248</v>
      </c>
      <c r="N11360" t="str">
        <f t="shared" si="1169"/>
        <v>San Joaquin</v>
      </c>
      <c r="O11360" s="1">
        <f t="shared" si="1170"/>
        <v>43948</v>
      </c>
      <c r="P11360">
        <f>+VLOOKUP($N11360,[1]Hoja3!$A$4:$E$349,2,0)</f>
        <v>13</v>
      </c>
      <c r="Q11360">
        <f>+VLOOKUP($N11360,[1]Hoja3!$A$4:$E$349,3,0)</f>
        <v>13129</v>
      </c>
      <c r="R11360" t="str">
        <f>+VLOOKUP($N11360,[1]Hoja3!$A$4:$E$349,4,0)</f>
        <v>Metropolitana</v>
      </c>
      <c r="S11360" t="str">
        <f t="shared" si="1171"/>
        <v>San Joaquin439481248</v>
      </c>
    </row>
    <row r="11361" spans="11:19" x14ac:dyDescent="0.3">
      <c r="K11361">
        <f t="shared" si="1167"/>
        <v>0</v>
      </c>
      <c r="L11361" t="str">
        <f t="shared" si="1168"/>
        <v>San Joaquin43948</v>
      </c>
      <c r="M11361" s="9">
        <f t="shared" si="1172"/>
        <v>1249</v>
      </c>
      <c r="N11361" t="str">
        <f t="shared" si="1169"/>
        <v>San Joaquin</v>
      </c>
      <c r="O11361" s="1">
        <f t="shared" si="1170"/>
        <v>43948</v>
      </c>
      <c r="P11361">
        <f>+VLOOKUP($N11361,[1]Hoja3!$A$4:$E$349,2,0)</f>
        <v>13</v>
      </c>
      <c r="Q11361">
        <f>+VLOOKUP($N11361,[1]Hoja3!$A$4:$E$349,3,0)</f>
        <v>13129</v>
      </c>
      <c r="R11361" t="str">
        <f>+VLOOKUP($N11361,[1]Hoja3!$A$4:$E$349,4,0)</f>
        <v>Metropolitana</v>
      </c>
      <c r="S11361" t="str">
        <f t="shared" si="1171"/>
        <v>San Joaquin439481249</v>
      </c>
    </row>
    <row r="11362" spans="11:19" x14ac:dyDescent="0.3">
      <c r="K11362">
        <f t="shared" si="1167"/>
        <v>0</v>
      </c>
      <c r="L11362" t="str">
        <f t="shared" si="1168"/>
        <v>San Joaquin43948</v>
      </c>
      <c r="M11362" s="9">
        <f t="shared" si="1172"/>
        <v>1250</v>
      </c>
      <c r="N11362" t="str">
        <f t="shared" si="1169"/>
        <v>San Joaquin</v>
      </c>
      <c r="O11362" s="1">
        <f t="shared" si="1170"/>
        <v>43948</v>
      </c>
      <c r="P11362">
        <f>+VLOOKUP($N11362,[1]Hoja3!$A$4:$E$349,2,0)</f>
        <v>13</v>
      </c>
      <c r="Q11362">
        <f>+VLOOKUP($N11362,[1]Hoja3!$A$4:$E$349,3,0)</f>
        <v>13129</v>
      </c>
      <c r="R11362" t="str">
        <f>+VLOOKUP($N11362,[1]Hoja3!$A$4:$E$349,4,0)</f>
        <v>Metropolitana</v>
      </c>
      <c r="S11362" t="str">
        <f t="shared" si="1171"/>
        <v>San Joaquin439481250</v>
      </c>
    </row>
    <row r="11363" spans="11:19" x14ac:dyDescent="0.3">
      <c r="K11363">
        <f t="shared" si="1167"/>
        <v>0</v>
      </c>
      <c r="L11363" t="str">
        <f t="shared" si="1168"/>
        <v>San Joaquin43948</v>
      </c>
      <c r="M11363" s="9">
        <f t="shared" si="1172"/>
        <v>1251</v>
      </c>
      <c r="N11363" t="str">
        <f t="shared" si="1169"/>
        <v>San Joaquin</v>
      </c>
      <c r="O11363" s="1">
        <f t="shared" si="1170"/>
        <v>43948</v>
      </c>
      <c r="P11363">
        <f>+VLOOKUP($N11363,[1]Hoja3!$A$4:$E$349,2,0)</f>
        <v>13</v>
      </c>
      <c r="Q11363">
        <f>+VLOOKUP($N11363,[1]Hoja3!$A$4:$E$349,3,0)</f>
        <v>13129</v>
      </c>
      <c r="R11363" t="str">
        <f>+VLOOKUP($N11363,[1]Hoja3!$A$4:$E$349,4,0)</f>
        <v>Metropolitana</v>
      </c>
      <c r="S11363" t="str">
        <f t="shared" si="1171"/>
        <v>San Joaquin439481251</v>
      </c>
    </row>
    <row r="11364" spans="11:19" x14ac:dyDescent="0.3">
      <c r="K11364">
        <f t="shared" si="1167"/>
        <v>0</v>
      </c>
      <c r="L11364" t="str">
        <f t="shared" si="1168"/>
        <v>San Joaquin43948</v>
      </c>
      <c r="M11364" s="9">
        <f t="shared" si="1172"/>
        <v>1252</v>
      </c>
      <c r="N11364" t="str">
        <f t="shared" si="1169"/>
        <v>San Joaquin</v>
      </c>
      <c r="O11364" s="1">
        <f t="shared" si="1170"/>
        <v>43948</v>
      </c>
      <c r="P11364">
        <f>+VLOOKUP($N11364,[1]Hoja3!$A$4:$E$349,2,0)</f>
        <v>13</v>
      </c>
      <c r="Q11364">
        <f>+VLOOKUP($N11364,[1]Hoja3!$A$4:$E$349,3,0)</f>
        <v>13129</v>
      </c>
      <c r="R11364" t="str">
        <f>+VLOOKUP($N11364,[1]Hoja3!$A$4:$E$349,4,0)</f>
        <v>Metropolitana</v>
      </c>
      <c r="S11364" t="str">
        <f t="shared" si="1171"/>
        <v>San Joaquin439481252</v>
      </c>
    </row>
    <row r="11365" spans="11:19" x14ac:dyDescent="0.3">
      <c r="K11365">
        <f t="shared" si="1167"/>
        <v>0</v>
      </c>
      <c r="L11365" t="str">
        <f t="shared" si="1168"/>
        <v>San Joaquin43948</v>
      </c>
      <c r="M11365" s="9">
        <f t="shared" si="1172"/>
        <v>1253</v>
      </c>
      <c r="N11365" t="str">
        <f t="shared" si="1169"/>
        <v>San Joaquin</v>
      </c>
      <c r="O11365" s="1">
        <f t="shared" si="1170"/>
        <v>43948</v>
      </c>
      <c r="P11365">
        <f>+VLOOKUP($N11365,[1]Hoja3!$A$4:$E$349,2,0)</f>
        <v>13</v>
      </c>
      <c r="Q11365">
        <f>+VLOOKUP($N11365,[1]Hoja3!$A$4:$E$349,3,0)</f>
        <v>13129</v>
      </c>
      <c r="R11365" t="str">
        <f>+VLOOKUP($N11365,[1]Hoja3!$A$4:$E$349,4,0)</f>
        <v>Metropolitana</v>
      </c>
      <c r="S11365" t="str">
        <f t="shared" si="1171"/>
        <v>San Joaquin439481253</v>
      </c>
    </row>
    <row r="11366" spans="11:19" x14ac:dyDescent="0.3">
      <c r="K11366">
        <f t="shared" si="1167"/>
        <v>0</v>
      </c>
      <c r="L11366" t="str">
        <f t="shared" si="1168"/>
        <v>San Joaquin43948</v>
      </c>
      <c r="M11366" s="9">
        <f t="shared" si="1172"/>
        <v>1254</v>
      </c>
      <c r="N11366" t="str">
        <f t="shared" si="1169"/>
        <v>San Joaquin</v>
      </c>
      <c r="O11366" s="1">
        <f t="shared" si="1170"/>
        <v>43948</v>
      </c>
      <c r="P11366">
        <f>+VLOOKUP($N11366,[1]Hoja3!$A$4:$E$349,2,0)</f>
        <v>13</v>
      </c>
      <c r="Q11366">
        <f>+VLOOKUP($N11366,[1]Hoja3!$A$4:$E$349,3,0)</f>
        <v>13129</v>
      </c>
      <c r="R11366" t="str">
        <f>+VLOOKUP($N11366,[1]Hoja3!$A$4:$E$349,4,0)</f>
        <v>Metropolitana</v>
      </c>
      <c r="S11366" t="str">
        <f t="shared" si="1171"/>
        <v>San Joaquin439481254</v>
      </c>
    </row>
    <row r="11367" spans="11:19" x14ac:dyDescent="0.3">
      <c r="K11367">
        <f t="shared" si="1167"/>
        <v>0</v>
      </c>
      <c r="L11367" t="str">
        <f t="shared" si="1168"/>
        <v>San Joaquin43948</v>
      </c>
      <c r="M11367" s="9">
        <f t="shared" si="1172"/>
        <v>1255</v>
      </c>
      <c r="N11367" t="str">
        <f t="shared" si="1169"/>
        <v>San Joaquin</v>
      </c>
      <c r="O11367" s="1">
        <f t="shared" si="1170"/>
        <v>43948</v>
      </c>
      <c r="P11367">
        <f>+VLOOKUP($N11367,[1]Hoja3!$A$4:$E$349,2,0)</f>
        <v>13</v>
      </c>
      <c r="Q11367">
        <f>+VLOOKUP($N11367,[1]Hoja3!$A$4:$E$349,3,0)</f>
        <v>13129</v>
      </c>
      <c r="R11367" t="str">
        <f>+VLOOKUP($N11367,[1]Hoja3!$A$4:$E$349,4,0)</f>
        <v>Metropolitana</v>
      </c>
      <c r="S11367" t="str">
        <f t="shared" si="1171"/>
        <v>San Joaquin439481255</v>
      </c>
    </row>
    <row r="11368" spans="11:19" x14ac:dyDescent="0.3">
      <c r="K11368">
        <f t="shared" si="1167"/>
        <v>0</v>
      </c>
      <c r="L11368" t="str">
        <f t="shared" si="1168"/>
        <v>San Joaquin43948</v>
      </c>
      <c r="M11368" s="9">
        <f t="shared" si="1172"/>
        <v>1256</v>
      </c>
      <c r="N11368" t="str">
        <f t="shared" si="1169"/>
        <v>San Joaquin</v>
      </c>
      <c r="O11368" s="1">
        <f t="shared" si="1170"/>
        <v>43948</v>
      </c>
      <c r="P11368">
        <f>+VLOOKUP($N11368,[1]Hoja3!$A$4:$E$349,2,0)</f>
        <v>13</v>
      </c>
      <c r="Q11368">
        <f>+VLOOKUP($N11368,[1]Hoja3!$A$4:$E$349,3,0)</f>
        <v>13129</v>
      </c>
      <c r="R11368" t="str">
        <f>+VLOOKUP($N11368,[1]Hoja3!$A$4:$E$349,4,0)</f>
        <v>Metropolitana</v>
      </c>
      <c r="S11368" t="str">
        <f t="shared" si="1171"/>
        <v>San Joaquin439481256</v>
      </c>
    </row>
    <row r="11369" spans="11:19" x14ac:dyDescent="0.3">
      <c r="K11369">
        <f t="shared" si="1167"/>
        <v>0</v>
      </c>
      <c r="L11369" t="str">
        <f t="shared" si="1168"/>
        <v>San Joaquin43948</v>
      </c>
      <c r="M11369" s="9">
        <f t="shared" si="1172"/>
        <v>1257</v>
      </c>
      <c r="N11369" t="str">
        <f t="shared" si="1169"/>
        <v>San Joaquin</v>
      </c>
      <c r="O11369" s="1">
        <f t="shared" si="1170"/>
        <v>43948</v>
      </c>
      <c r="P11369">
        <f>+VLOOKUP($N11369,[1]Hoja3!$A$4:$E$349,2,0)</f>
        <v>13</v>
      </c>
      <c r="Q11369">
        <f>+VLOOKUP($N11369,[1]Hoja3!$A$4:$E$349,3,0)</f>
        <v>13129</v>
      </c>
      <c r="R11369" t="str">
        <f>+VLOOKUP($N11369,[1]Hoja3!$A$4:$E$349,4,0)</f>
        <v>Metropolitana</v>
      </c>
      <c r="S11369" t="str">
        <f t="shared" si="1171"/>
        <v>San Joaquin439481257</v>
      </c>
    </row>
    <row r="11370" spans="11:19" x14ac:dyDescent="0.3">
      <c r="K11370">
        <f t="shared" si="1167"/>
        <v>0</v>
      </c>
      <c r="L11370" t="str">
        <f t="shared" si="1168"/>
        <v>San Joaquin43948</v>
      </c>
      <c r="M11370" s="9">
        <f t="shared" si="1172"/>
        <v>1258</v>
      </c>
      <c r="N11370" t="str">
        <f t="shared" si="1169"/>
        <v>San Joaquin</v>
      </c>
      <c r="O11370" s="1">
        <f t="shared" si="1170"/>
        <v>43948</v>
      </c>
      <c r="P11370">
        <f>+VLOOKUP($N11370,[1]Hoja3!$A$4:$E$349,2,0)</f>
        <v>13</v>
      </c>
      <c r="Q11370">
        <f>+VLOOKUP($N11370,[1]Hoja3!$A$4:$E$349,3,0)</f>
        <v>13129</v>
      </c>
      <c r="R11370" t="str">
        <f>+VLOOKUP($N11370,[1]Hoja3!$A$4:$E$349,4,0)</f>
        <v>Metropolitana</v>
      </c>
      <c r="S11370" t="str">
        <f t="shared" si="1171"/>
        <v>San Joaquin439481258</v>
      </c>
    </row>
    <row r="11371" spans="11:19" x14ac:dyDescent="0.3">
      <c r="K11371">
        <f t="shared" si="1167"/>
        <v>0</v>
      </c>
      <c r="L11371" t="str">
        <f t="shared" si="1168"/>
        <v>San Joaquin43948</v>
      </c>
      <c r="M11371" s="9">
        <f t="shared" si="1172"/>
        <v>1259</v>
      </c>
      <c r="N11371" t="str">
        <f t="shared" si="1169"/>
        <v>San Joaquin</v>
      </c>
      <c r="O11371" s="1">
        <f t="shared" si="1170"/>
        <v>43948</v>
      </c>
      <c r="P11371">
        <f>+VLOOKUP($N11371,[1]Hoja3!$A$4:$E$349,2,0)</f>
        <v>13</v>
      </c>
      <c r="Q11371">
        <f>+VLOOKUP($N11371,[1]Hoja3!$A$4:$E$349,3,0)</f>
        <v>13129</v>
      </c>
      <c r="R11371" t="str">
        <f>+VLOOKUP($N11371,[1]Hoja3!$A$4:$E$349,4,0)</f>
        <v>Metropolitana</v>
      </c>
      <c r="S11371" t="str">
        <f t="shared" si="1171"/>
        <v>San Joaquin439481259</v>
      </c>
    </row>
    <row r="11372" spans="11:19" x14ac:dyDescent="0.3">
      <c r="K11372">
        <f t="shared" si="1167"/>
        <v>0</v>
      </c>
      <c r="L11372" t="str">
        <f t="shared" si="1168"/>
        <v>San Joaquin43948</v>
      </c>
      <c r="M11372" s="9">
        <f t="shared" si="1172"/>
        <v>1260</v>
      </c>
      <c r="N11372" t="str">
        <f t="shared" si="1169"/>
        <v>San Joaquin</v>
      </c>
      <c r="O11372" s="1">
        <f t="shared" si="1170"/>
        <v>43948</v>
      </c>
      <c r="P11372">
        <f>+VLOOKUP($N11372,[1]Hoja3!$A$4:$E$349,2,0)</f>
        <v>13</v>
      </c>
      <c r="Q11372">
        <f>+VLOOKUP($N11372,[1]Hoja3!$A$4:$E$349,3,0)</f>
        <v>13129</v>
      </c>
      <c r="R11372" t="str">
        <f>+VLOOKUP($N11372,[1]Hoja3!$A$4:$E$349,4,0)</f>
        <v>Metropolitana</v>
      </c>
      <c r="S11372" t="str">
        <f t="shared" si="1171"/>
        <v>San Joaquin439481260</v>
      </c>
    </row>
    <row r="11373" spans="11:19" x14ac:dyDescent="0.3">
      <c r="K11373">
        <f t="shared" si="1167"/>
        <v>0</v>
      </c>
      <c r="L11373" t="str">
        <f t="shared" si="1168"/>
        <v>San Joaquin43948</v>
      </c>
      <c r="M11373" s="9">
        <f t="shared" si="1172"/>
        <v>1261</v>
      </c>
      <c r="N11373" t="str">
        <f t="shared" si="1169"/>
        <v>San Joaquin</v>
      </c>
      <c r="O11373" s="1">
        <f t="shared" si="1170"/>
        <v>43948</v>
      </c>
      <c r="P11373">
        <f>+VLOOKUP($N11373,[1]Hoja3!$A$4:$E$349,2,0)</f>
        <v>13</v>
      </c>
      <c r="Q11373">
        <f>+VLOOKUP($N11373,[1]Hoja3!$A$4:$E$349,3,0)</f>
        <v>13129</v>
      </c>
      <c r="R11373" t="str">
        <f>+VLOOKUP($N11373,[1]Hoja3!$A$4:$E$349,4,0)</f>
        <v>Metropolitana</v>
      </c>
      <c r="S11373" t="str">
        <f t="shared" si="1171"/>
        <v>San Joaquin439481261</v>
      </c>
    </row>
    <row r="11374" spans="11:19" x14ac:dyDescent="0.3">
      <c r="K11374">
        <f t="shared" si="1167"/>
        <v>0</v>
      </c>
      <c r="L11374" t="str">
        <f t="shared" si="1168"/>
        <v>San Joaquin43948</v>
      </c>
      <c r="M11374" s="9">
        <f t="shared" si="1172"/>
        <v>1262</v>
      </c>
      <c r="N11374" t="str">
        <f t="shared" si="1169"/>
        <v>San Joaquin</v>
      </c>
      <c r="O11374" s="1">
        <f t="shared" si="1170"/>
        <v>43948</v>
      </c>
      <c r="P11374">
        <f>+VLOOKUP($N11374,[1]Hoja3!$A$4:$E$349,2,0)</f>
        <v>13</v>
      </c>
      <c r="Q11374">
        <f>+VLOOKUP($N11374,[1]Hoja3!$A$4:$E$349,3,0)</f>
        <v>13129</v>
      </c>
      <c r="R11374" t="str">
        <f>+VLOOKUP($N11374,[1]Hoja3!$A$4:$E$349,4,0)</f>
        <v>Metropolitana</v>
      </c>
      <c r="S11374" t="str">
        <f t="shared" si="1171"/>
        <v>San Joaquin439481262</v>
      </c>
    </row>
    <row r="11375" spans="11:19" x14ac:dyDescent="0.3">
      <c r="K11375">
        <f t="shared" si="1167"/>
        <v>0</v>
      </c>
      <c r="L11375" t="str">
        <f t="shared" si="1168"/>
        <v>San Joaquin43948</v>
      </c>
      <c r="M11375" s="9">
        <f t="shared" si="1172"/>
        <v>1263</v>
      </c>
      <c r="N11375" t="str">
        <f t="shared" si="1169"/>
        <v>San Joaquin</v>
      </c>
      <c r="O11375" s="1">
        <f t="shared" si="1170"/>
        <v>43948</v>
      </c>
      <c r="P11375">
        <f>+VLOOKUP($N11375,[1]Hoja3!$A$4:$E$349,2,0)</f>
        <v>13</v>
      </c>
      <c r="Q11375">
        <f>+VLOOKUP($N11375,[1]Hoja3!$A$4:$E$349,3,0)</f>
        <v>13129</v>
      </c>
      <c r="R11375" t="str">
        <f>+VLOOKUP($N11375,[1]Hoja3!$A$4:$E$349,4,0)</f>
        <v>Metropolitana</v>
      </c>
      <c r="S11375" t="str">
        <f t="shared" si="1171"/>
        <v>San Joaquin439481263</v>
      </c>
    </row>
    <row r="11376" spans="11:19" x14ac:dyDescent="0.3">
      <c r="K11376">
        <f t="shared" si="1167"/>
        <v>0</v>
      </c>
      <c r="L11376" t="str">
        <f t="shared" si="1168"/>
        <v>San Joaquin43948</v>
      </c>
      <c r="M11376" s="9">
        <f t="shared" si="1172"/>
        <v>1264</v>
      </c>
      <c r="N11376" t="str">
        <f t="shared" si="1169"/>
        <v>San Joaquin</v>
      </c>
      <c r="O11376" s="1">
        <f t="shared" si="1170"/>
        <v>43948</v>
      </c>
      <c r="P11376">
        <f>+VLOOKUP($N11376,[1]Hoja3!$A$4:$E$349,2,0)</f>
        <v>13</v>
      </c>
      <c r="Q11376">
        <f>+VLOOKUP($N11376,[1]Hoja3!$A$4:$E$349,3,0)</f>
        <v>13129</v>
      </c>
      <c r="R11376" t="str">
        <f>+VLOOKUP($N11376,[1]Hoja3!$A$4:$E$349,4,0)</f>
        <v>Metropolitana</v>
      </c>
      <c r="S11376" t="str">
        <f t="shared" si="1171"/>
        <v>San Joaquin439481264</v>
      </c>
    </row>
    <row r="11377" spans="11:19" x14ac:dyDescent="0.3">
      <c r="K11377">
        <f t="shared" si="1167"/>
        <v>0</v>
      </c>
      <c r="L11377" t="str">
        <f t="shared" si="1168"/>
        <v>San Joaquin43948</v>
      </c>
      <c r="M11377" s="9">
        <f t="shared" si="1172"/>
        <v>1265</v>
      </c>
      <c r="N11377" t="str">
        <f t="shared" si="1169"/>
        <v>San Joaquin</v>
      </c>
      <c r="O11377" s="1">
        <f t="shared" si="1170"/>
        <v>43948</v>
      </c>
      <c r="P11377">
        <f>+VLOOKUP($N11377,[1]Hoja3!$A$4:$E$349,2,0)</f>
        <v>13</v>
      </c>
      <c r="Q11377">
        <f>+VLOOKUP($N11377,[1]Hoja3!$A$4:$E$349,3,0)</f>
        <v>13129</v>
      </c>
      <c r="R11377" t="str">
        <f>+VLOOKUP($N11377,[1]Hoja3!$A$4:$E$349,4,0)</f>
        <v>Metropolitana</v>
      </c>
      <c r="S11377" t="str">
        <f t="shared" si="1171"/>
        <v>San Joaquin439481265</v>
      </c>
    </row>
    <row r="11378" spans="11:19" x14ac:dyDescent="0.3">
      <c r="K11378">
        <f t="shared" si="1167"/>
        <v>0</v>
      </c>
      <c r="L11378" t="str">
        <f t="shared" si="1168"/>
        <v>San Joaquin43948</v>
      </c>
      <c r="M11378" s="9">
        <f t="shared" si="1172"/>
        <v>1266</v>
      </c>
      <c r="N11378" t="str">
        <f t="shared" si="1169"/>
        <v>San Joaquin</v>
      </c>
      <c r="O11378" s="1">
        <f t="shared" si="1170"/>
        <v>43948</v>
      </c>
      <c r="P11378">
        <f>+VLOOKUP($N11378,[1]Hoja3!$A$4:$E$349,2,0)</f>
        <v>13</v>
      </c>
      <c r="Q11378">
        <f>+VLOOKUP($N11378,[1]Hoja3!$A$4:$E$349,3,0)</f>
        <v>13129</v>
      </c>
      <c r="R11378" t="str">
        <f>+VLOOKUP($N11378,[1]Hoja3!$A$4:$E$349,4,0)</f>
        <v>Metropolitana</v>
      </c>
      <c r="S11378" t="str">
        <f t="shared" si="1171"/>
        <v>San Joaquin439481266</v>
      </c>
    </row>
    <row r="11379" spans="11:19" x14ac:dyDescent="0.3">
      <c r="K11379">
        <f t="shared" si="1167"/>
        <v>0</v>
      </c>
      <c r="L11379" t="str">
        <f t="shared" si="1168"/>
        <v>San Joaquin43948</v>
      </c>
      <c r="M11379" s="9">
        <f t="shared" si="1172"/>
        <v>1267</v>
      </c>
      <c r="N11379" t="str">
        <f t="shared" si="1169"/>
        <v>San Joaquin</v>
      </c>
      <c r="O11379" s="1">
        <f t="shared" si="1170"/>
        <v>43948</v>
      </c>
      <c r="P11379">
        <f>+VLOOKUP($N11379,[1]Hoja3!$A$4:$E$349,2,0)</f>
        <v>13</v>
      </c>
      <c r="Q11379">
        <f>+VLOOKUP($N11379,[1]Hoja3!$A$4:$E$349,3,0)</f>
        <v>13129</v>
      </c>
      <c r="R11379" t="str">
        <f>+VLOOKUP($N11379,[1]Hoja3!$A$4:$E$349,4,0)</f>
        <v>Metropolitana</v>
      </c>
      <c r="S11379" t="str">
        <f t="shared" si="1171"/>
        <v>San Joaquin439481267</v>
      </c>
    </row>
    <row r="11380" spans="11:19" x14ac:dyDescent="0.3">
      <c r="K11380">
        <f t="shared" si="1167"/>
        <v>0</v>
      </c>
      <c r="L11380" t="str">
        <f t="shared" si="1168"/>
        <v>San Joaquin43948</v>
      </c>
      <c r="M11380" s="9">
        <f t="shared" si="1172"/>
        <v>1268</v>
      </c>
      <c r="N11380" t="str">
        <f t="shared" si="1169"/>
        <v>San Joaquin</v>
      </c>
      <c r="O11380" s="1">
        <f t="shared" si="1170"/>
        <v>43948</v>
      </c>
      <c r="P11380">
        <f>+VLOOKUP($N11380,[1]Hoja3!$A$4:$E$349,2,0)</f>
        <v>13</v>
      </c>
      <c r="Q11380">
        <f>+VLOOKUP($N11380,[1]Hoja3!$A$4:$E$349,3,0)</f>
        <v>13129</v>
      </c>
      <c r="R11380" t="str">
        <f>+VLOOKUP($N11380,[1]Hoja3!$A$4:$E$349,4,0)</f>
        <v>Metropolitana</v>
      </c>
      <c r="S11380" t="str">
        <f t="shared" si="1171"/>
        <v>San Joaquin439481268</v>
      </c>
    </row>
    <row r="11381" spans="11:19" x14ac:dyDescent="0.3">
      <c r="K11381">
        <f t="shared" si="1167"/>
        <v>0</v>
      </c>
      <c r="L11381" t="str">
        <f t="shared" si="1168"/>
        <v>San Joaquin43948</v>
      </c>
      <c r="M11381" s="9">
        <f t="shared" si="1172"/>
        <v>1269</v>
      </c>
      <c r="N11381" t="str">
        <f t="shared" si="1169"/>
        <v>San Joaquin</v>
      </c>
      <c r="O11381" s="1">
        <f t="shared" si="1170"/>
        <v>43948</v>
      </c>
      <c r="P11381">
        <f>+VLOOKUP($N11381,[1]Hoja3!$A$4:$E$349,2,0)</f>
        <v>13</v>
      </c>
      <c r="Q11381">
        <f>+VLOOKUP($N11381,[1]Hoja3!$A$4:$E$349,3,0)</f>
        <v>13129</v>
      </c>
      <c r="R11381" t="str">
        <f>+VLOOKUP($N11381,[1]Hoja3!$A$4:$E$349,4,0)</f>
        <v>Metropolitana</v>
      </c>
      <c r="S11381" t="str">
        <f t="shared" si="1171"/>
        <v>San Joaquin439481269</v>
      </c>
    </row>
    <row r="11382" spans="11:19" x14ac:dyDescent="0.3">
      <c r="K11382">
        <f t="shared" si="1167"/>
        <v>0</v>
      </c>
      <c r="L11382" t="str">
        <f t="shared" si="1168"/>
        <v>San Joaquin43948</v>
      </c>
      <c r="M11382" s="9">
        <f t="shared" si="1172"/>
        <v>1270</v>
      </c>
      <c r="N11382" t="str">
        <f t="shared" si="1169"/>
        <v>San Joaquin</v>
      </c>
      <c r="O11382" s="1">
        <f t="shared" si="1170"/>
        <v>43948</v>
      </c>
      <c r="P11382">
        <f>+VLOOKUP($N11382,[1]Hoja3!$A$4:$E$349,2,0)</f>
        <v>13</v>
      </c>
      <c r="Q11382">
        <f>+VLOOKUP($N11382,[1]Hoja3!$A$4:$E$349,3,0)</f>
        <v>13129</v>
      </c>
      <c r="R11382" t="str">
        <f>+VLOOKUP($N11382,[1]Hoja3!$A$4:$E$349,4,0)</f>
        <v>Metropolitana</v>
      </c>
      <c r="S11382" t="str">
        <f t="shared" si="1171"/>
        <v>San Joaquin439481270</v>
      </c>
    </row>
    <row r="11383" spans="11:19" x14ac:dyDescent="0.3">
      <c r="K11383">
        <f t="shared" si="1167"/>
        <v>0</v>
      </c>
      <c r="L11383" t="str">
        <f t="shared" si="1168"/>
        <v>San Joaquin43948</v>
      </c>
      <c r="M11383" s="9">
        <f t="shared" si="1172"/>
        <v>1271</v>
      </c>
      <c r="N11383" t="str">
        <f t="shared" si="1169"/>
        <v>San Joaquin</v>
      </c>
      <c r="O11383" s="1">
        <f t="shared" si="1170"/>
        <v>43948</v>
      </c>
      <c r="P11383">
        <f>+VLOOKUP($N11383,[1]Hoja3!$A$4:$E$349,2,0)</f>
        <v>13</v>
      </c>
      <c r="Q11383">
        <f>+VLOOKUP($N11383,[1]Hoja3!$A$4:$E$349,3,0)</f>
        <v>13129</v>
      </c>
      <c r="R11383" t="str">
        <f>+VLOOKUP($N11383,[1]Hoja3!$A$4:$E$349,4,0)</f>
        <v>Metropolitana</v>
      </c>
      <c r="S11383" t="str">
        <f t="shared" si="1171"/>
        <v>San Joaquin439481271</v>
      </c>
    </row>
    <row r="11384" spans="11:19" x14ac:dyDescent="0.3">
      <c r="K11384">
        <f t="shared" si="1167"/>
        <v>0</v>
      </c>
      <c r="L11384" t="str">
        <f t="shared" si="1168"/>
        <v>San Joaquin43948</v>
      </c>
      <c r="M11384" s="9">
        <f t="shared" si="1172"/>
        <v>1272</v>
      </c>
      <c r="N11384" t="str">
        <f t="shared" si="1169"/>
        <v>San Joaquin</v>
      </c>
      <c r="O11384" s="1">
        <f t="shared" si="1170"/>
        <v>43948</v>
      </c>
      <c r="P11384">
        <f>+VLOOKUP($N11384,[1]Hoja3!$A$4:$E$349,2,0)</f>
        <v>13</v>
      </c>
      <c r="Q11384">
        <f>+VLOOKUP($N11384,[1]Hoja3!$A$4:$E$349,3,0)</f>
        <v>13129</v>
      </c>
      <c r="R11384" t="str">
        <f>+VLOOKUP($N11384,[1]Hoja3!$A$4:$E$349,4,0)</f>
        <v>Metropolitana</v>
      </c>
      <c r="S11384" t="str">
        <f t="shared" si="1171"/>
        <v>San Joaquin439481272</v>
      </c>
    </row>
    <row r="11385" spans="11:19" x14ac:dyDescent="0.3">
      <c r="K11385">
        <f t="shared" si="1167"/>
        <v>0</v>
      </c>
      <c r="L11385" t="str">
        <f t="shared" si="1168"/>
        <v>San Joaquin43948</v>
      </c>
      <c r="M11385" s="9">
        <f t="shared" si="1172"/>
        <v>1273</v>
      </c>
      <c r="N11385" t="str">
        <f t="shared" si="1169"/>
        <v>San Joaquin</v>
      </c>
      <c r="O11385" s="1">
        <f t="shared" si="1170"/>
        <v>43948</v>
      </c>
      <c r="P11385">
        <f>+VLOOKUP($N11385,[1]Hoja3!$A$4:$E$349,2,0)</f>
        <v>13</v>
      </c>
      <c r="Q11385">
        <f>+VLOOKUP($N11385,[1]Hoja3!$A$4:$E$349,3,0)</f>
        <v>13129</v>
      </c>
      <c r="R11385" t="str">
        <f>+VLOOKUP($N11385,[1]Hoja3!$A$4:$E$349,4,0)</f>
        <v>Metropolitana</v>
      </c>
      <c r="S11385" t="str">
        <f t="shared" si="1171"/>
        <v>San Joaquin439481273</v>
      </c>
    </row>
    <row r="11386" spans="11:19" x14ac:dyDescent="0.3">
      <c r="K11386">
        <f t="shared" si="1167"/>
        <v>0</v>
      </c>
      <c r="L11386" t="str">
        <f t="shared" si="1168"/>
        <v>San Joaquin43948</v>
      </c>
      <c r="M11386" s="9">
        <f t="shared" si="1172"/>
        <v>1274</v>
      </c>
      <c r="N11386" t="str">
        <f t="shared" si="1169"/>
        <v>San Joaquin</v>
      </c>
      <c r="O11386" s="1">
        <f t="shared" si="1170"/>
        <v>43948</v>
      </c>
      <c r="P11386">
        <f>+VLOOKUP($N11386,[1]Hoja3!$A$4:$E$349,2,0)</f>
        <v>13</v>
      </c>
      <c r="Q11386">
        <f>+VLOOKUP($N11386,[1]Hoja3!$A$4:$E$349,3,0)</f>
        <v>13129</v>
      </c>
      <c r="R11386" t="str">
        <f>+VLOOKUP($N11386,[1]Hoja3!$A$4:$E$349,4,0)</f>
        <v>Metropolitana</v>
      </c>
      <c r="S11386" t="str">
        <f t="shared" si="1171"/>
        <v>San Joaquin439481274</v>
      </c>
    </row>
    <row r="11387" spans="11:19" x14ac:dyDescent="0.3">
      <c r="K11387">
        <f t="shared" si="1167"/>
        <v>0</v>
      </c>
      <c r="L11387" t="str">
        <f t="shared" si="1168"/>
        <v>San Joaquin43948</v>
      </c>
      <c r="M11387" s="9">
        <f t="shared" si="1172"/>
        <v>1275</v>
      </c>
      <c r="N11387" t="str">
        <f t="shared" si="1169"/>
        <v>San Joaquin</v>
      </c>
      <c r="O11387" s="1">
        <f t="shared" si="1170"/>
        <v>43948</v>
      </c>
      <c r="P11387">
        <f>+VLOOKUP($N11387,[1]Hoja3!$A$4:$E$349,2,0)</f>
        <v>13</v>
      </c>
      <c r="Q11387">
        <f>+VLOOKUP($N11387,[1]Hoja3!$A$4:$E$349,3,0)</f>
        <v>13129</v>
      </c>
      <c r="R11387" t="str">
        <f>+VLOOKUP($N11387,[1]Hoja3!$A$4:$E$349,4,0)</f>
        <v>Metropolitana</v>
      </c>
      <c r="S11387" t="str">
        <f t="shared" si="1171"/>
        <v>San Joaquin439481275</v>
      </c>
    </row>
    <row r="11388" spans="11:19" x14ac:dyDescent="0.3">
      <c r="K11388">
        <f t="shared" si="1167"/>
        <v>0</v>
      </c>
      <c r="L11388" t="str">
        <f t="shared" si="1168"/>
        <v>San Joaquin43948</v>
      </c>
      <c r="M11388" s="9">
        <f t="shared" si="1172"/>
        <v>1276</v>
      </c>
      <c r="N11388" t="str">
        <f t="shared" si="1169"/>
        <v>San Joaquin</v>
      </c>
      <c r="O11388" s="1">
        <f t="shared" si="1170"/>
        <v>43948</v>
      </c>
      <c r="P11388">
        <f>+VLOOKUP($N11388,[1]Hoja3!$A$4:$E$349,2,0)</f>
        <v>13</v>
      </c>
      <c r="Q11388">
        <f>+VLOOKUP($N11388,[1]Hoja3!$A$4:$E$349,3,0)</f>
        <v>13129</v>
      </c>
      <c r="R11388" t="str">
        <f>+VLOOKUP($N11388,[1]Hoja3!$A$4:$E$349,4,0)</f>
        <v>Metropolitana</v>
      </c>
      <c r="S11388" t="str">
        <f t="shared" si="1171"/>
        <v>San Joaquin439481276</v>
      </c>
    </row>
    <row r="11389" spans="11:19" x14ac:dyDescent="0.3">
      <c r="K11389">
        <f t="shared" si="1167"/>
        <v>0</v>
      </c>
      <c r="L11389" t="str">
        <f t="shared" si="1168"/>
        <v>San Joaquin43948</v>
      </c>
      <c r="M11389" s="9">
        <f t="shared" si="1172"/>
        <v>1277</v>
      </c>
      <c r="N11389" t="str">
        <f t="shared" si="1169"/>
        <v>San Joaquin</v>
      </c>
      <c r="O11389" s="1">
        <f t="shared" si="1170"/>
        <v>43948</v>
      </c>
      <c r="P11389">
        <f>+VLOOKUP($N11389,[1]Hoja3!$A$4:$E$349,2,0)</f>
        <v>13</v>
      </c>
      <c r="Q11389">
        <f>+VLOOKUP($N11389,[1]Hoja3!$A$4:$E$349,3,0)</f>
        <v>13129</v>
      </c>
      <c r="R11389" t="str">
        <f>+VLOOKUP($N11389,[1]Hoja3!$A$4:$E$349,4,0)</f>
        <v>Metropolitana</v>
      </c>
      <c r="S11389" t="str">
        <f t="shared" si="1171"/>
        <v>San Joaquin439481277</v>
      </c>
    </row>
    <row r="11390" spans="11:19" x14ac:dyDescent="0.3">
      <c r="K11390">
        <f t="shared" si="1167"/>
        <v>0</v>
      </c>
      <c r="L11390" t="str">
        <f t="shared" si="1168"/>
        <v>San Joaquin43948</v>
      </c>
      <c r="M11390" s="9">
        <f t="shared" si="1172"/>
        <v>1278</v>
      </c>
      <c r="N11390" t="str">
        <f t="shared" si="1169"/>
        <v>San Joaquin</v>
      </c>
      <c r="O11390" s="1">
        <f t="shared" si="1170"/>
        <v>43948</v>
      </c>
      <c r="P11390">
        <f>+VLOOKUP($N11390,[1]Hoja3!$A$4:$E$349,2,0)</f>
        <v>13</v>
      </c>
      <c r="Q11390">
        <f>+VLOOKUP($N11390,[1]Hoja3!$A$4:$E$349,3,0)</f>
        <v>13129</v>
      </c>
      <c r="R11390" t="str">
        <f>+VLOOKUP($N11390,[1]Hoja3!$A$4:$E$349,4,0)</f>
        <v>Metropolitana</v>
      </c>
      <c r="S11390" t="str">
        <f t="shared" si="1171"/>
        <v>San Joaquin439481278</v>
      </c>
    </row>
    <row r="11391" spans="11:19" x14ac:dyDescent="0.3">
      <c r="K11391">
        <f t="shared" si="1167"/>
        <v>0</v>
      </c>
      <c r="L11391" t="str">
        <f t="shared" si="1168"/>
        <v>San Joaquin43948</v>
      </c>
      <c r="M11391" s="9">
        <f t="shared" si="1172"/>
        <v>1279</v>
      </c>
      <c r="N11391" t="str">
        <f t="shared" si="1169"/>
        <v>San Joaquin</v>
      </c>
      <c r="O11391" s="1">
        <f t="shared" si="1170"/>
        <v>43948</v>
      </c>
      <c r="P11391">
        <f>+VLOOKUP($N11391,[1]Hoja3!$A$4:$E$349,2,0)</f>
        <v>13</v>
      </c>
      <c r="Q11391">
        <f>+VLOOKUP($N11391,[1]Hoja3!$A$4:$E$349,3,0)</f>
        <v>13129</v>
      </c>
      <c r="R11391" t="str">
        <f>+VLOOKUP($N11391,[1]Hoja3!$A$4:$E$349,4,0)</f>
        <v>Metropolitana</v>
      </c>
      <c r="S11391" t="str">
        <f t="shared" si="1171"/>
        <v>San Joaquin439481279</v>
      </c>
    </row>
    <row r="11392" spans="11:19" x14ac:dyDescent="0.3">
      <c r="K11392">
        <f t="shared" si="1167"/>
        <v>0</v>
      </c>
      <c r="L11392" t="str">
        <f t="shared" si="1168"/>
        <v>San Joaquin43948</v>
      </c>
      <c r="M11392" s="9">
        <f t="shared" si="1172"/>
        <v>1280</v>
      </c>
      <c r="N11392" t="str">
        <f t="shared" si="1169"/>
        <v>San Joaquin</v>
      </c>
      <c r="O11392" s="1">
        <f t="shared" si="1170"/>
        <v>43948</v>
      </c>
      <c r="P11392">
        <f>+VLOOKUP($N11392,[1]Hoja3!$A$4:$E$349,2,0)</f>
        <v>13</v>
      </c>
      <c r="Q11392">
        <f>+VLOOKUP($N11392,[1]Hoja3!$A$4:$E$349,3,0)</f>
        <v>13129</v>
      </c>
      <c r="R11392" t="str">
        <f>+VLOOKUP($N11392,[1]Hoja3!$A$4:$E$349,4,0)</f>
        <v>Metropolitana</v>
      </c>
      <c r="S11392" t="str">
        <f t="shared" si="1171"/>
        <v>San Joaquin439481280</v>
      </c>
    </row>
    <row r="11393" spans="11:19" x14ac:dyDescent="0.3">
      <c r="K11393">
        <f t="shared" ref="K11393:K11456" si="1173">+COUNTIFS($L$6:$L$20000,B11393)</f>
        <v>0</v>
      </c>
      <c r="L11393" t="str">
        <f t="shared" ref="L11393:L11456" si="1174">+N11393&amp;O11393</f>
        <v>San Joaquin43948</v>
      </c>
      <c r="M11393" s="9">
        <f t="shared" si="1172"/>
        <v>1281</v>
      </c>
      <c r="N11393" t="str">
        <f t="shared" ref="N11393:N11456" si="1175">+N11392</f>
        <v>San Joaquin</v>
      </c>
      <c r="O11393" s="1">
        <f t="shared" ref="N11393:O11456" si="1176">+O11392</f>
        <v>43948</v>
      </c>
      <c r="P11393">
        <f>+VLOOKUP($N11393,[1]Hoja3!$A$4:$E$349,2,0)</f>
        <v>13</v>
      </c>
      <c r="Q11393">
        <f>+VLOOKUP($N11393,[1]Hoja3!$A$4:$E$349,3,0)</f>
        <v>13129</v>
      </c>
      <c r="R11393" t="str">
        <f>+VLOOKUP($N11393,[1]Hoja3!$A$4:$E$349,4,0)</f>
        <v>Metropolitana</v>
      </c>
      <c r="S11393" t="str">
        <f t="shared" ref="S11393:S11456" si="1177">+N11393&amp;O11393&amp;M11393</f>
        <v>San Joaquin439481281</v>
      </c>
    </row>
    <row r="11394" spans="11:19" x14ac:dyDescent="0.3">
      <c r="K11394">
        <f t="shared" si="1173"/>
        <v>0</v>
      </c>
      <c r="L11394" t="str">
        <f t="shared" si="1174"/>
        <v>San Joaquin43948</v>
      </c>
      <c r="M11394" s="9">
        <f t="shared" si="1172"/>
        <v>1282</v>
      </c>
      <c r="N11394" t="str">
        <f t="shared" si="1175"/>
        <v>San Joaquin</v>
      </c>
      <c r="O11394" s="1">
        <f t="shared" si="1176"/>
        <v>43948</v>
      </c>
      <c r="P11394">
        <f>+VLOOKUP($N11394,[1]Hoja3!$A$4:$E$349,2,0)</f>
        <v>13</v>
      </c>
      <c r="Q11394">
        <f>+VLOOKUP($N11394,[1]Hoja3!$A$4:$E$349,3,0)</f>
        <v>13129</v>
      </c>
      <c r="R11394" t="str">
        <f>+VLOOKUP($N11394,[1]Hoja3!$A$4:$E$349,4,0)</f>
        <v>Metropolitana</v>
      </c>
      <c r="S11394" t="str">
        <f t="shared" si="1177"/>
        <v>San Joaquin439481282</v>
      </c>
    </row>
    <row r="11395" spans="11:19" x14ac:dyDescent="0.3">
      <c r="K11395">
        <f t="shared" si="1173"/>
        <v>0</v>
      </c>
      <c r="L11395" t="str">
        <f t="shared" si="1174"/>
        <v>San Joaquin43948</v>
      </c>
      <c r="M11395" s="9">
        <f t="shared" si="1172"/>
        <v>1283</v>
      </c>
      <c r="N11395" t="str">
        <f t="shared" si="1175"/>
        <v>San Joaquin</v>
      </c>
      <c r="O11395" s="1">
        <f t="shared" si="1176"/>
        <v>43948</v>
      </c>
      <c r="P11395">
        <f>+VLOOKUP($N11395,[1]Hoja3!$A$4:$E$349,2,0)</f>
        <v>13</v>
      </c>
      <c r="Q11395">
        <f>+VLOOKUP($N11395,[1]Hoja3!$A$4:$E$349,3,0)</f>
        <v>13129</v>
      </c>
      <c r="R11395" t="str">
        <f>+VLOOKUP($N11395,[1]Hoja3!$A$4:$E$349,4,0)</f>
        <v>Metropolitana</v>
      </c>
      <c r="S11395" t="str">
        <f t="shared" si="1177"/>
        <v>San Joaquin439481283</v>
      </c>
    </row>
    <row r="11396" spans="11:19" x14ac:dyDescent="0.3">
      <c r="K11396">
        <f t="shared" si="1173"/>
        <v>0</v>
      </c>
      <c r="L11396" t="str">
        <f t="shared" si="1174"/>
        <v>San Joaquin43948</v>
      </c>
      <c r="M11396" s="9">
        <f t="shared" si="1172"/>
        <v>1284</v>
      </c>
      <c r="N11396" t="str">
        <f t="shared" si="1175"/>
        <v>San Joaquin</v>
      </c>
      <c r="O11396" s="1">
        <f t="shared" si="1176"/>
        <v>43948</v>
      </c>
      <c r="P11396">
        <f>+VLOOKUP($N11396,[1]Hoja3!$A$4:$E$349,2,0)</f>
        <v>13</v>
      </c>
      <c r="Q11396">
        <f>+VLOOKUP($N11396,[1]Hoja3!$A$4:$E$349,3,0)</f>
        <v>13129</v>
      </c>
      <c r="R11396" t="str">
        <f>+VLOOKUP($N11396,[1]Hoja3!$A$4:$E$349,4,0)</f>
        <v>Metropolitana</v>
      </c>
      <c r="S11396" t="str">
        <f t="shared" si="1177"/>
        <v>San Joaquin439481284</v>
      </c>
    </row>
    <row r="11397" spans="11:19" x14ac:dyDescent="0.3">
      <c r="K11397">
        <f t="shared" si="1173"/>
        <v>0</v>
      </c>
      <c r="L11397" t="str">
        <f t="shared" si="1174"/>
        <v>San Joaquin43948</v>
      </c>
      <c r="M11397" s="9">
        <f t="shared" si="1172"/>
        <v>1285</v>
      </c>
      <c r="N11397" t="str">
        <f t="shared" si="1175"/>
        <v>San Joaquin</v>
      </c>
      <c r="O11397" s="1">
        <f t="shared" si="1176"/>
        <v>43948</v>
      </c>
      <c r="P11397">
        <f>+VLOOKUP($N11397,[1]Hoja3!$A$4:$E$349,2,0)</f>
        <v>13</v>
      </c>
      <c r="Q11397">
        <f>+VLOOKUP($N11397,[1]Hoja3!$A$4:$E$349,3,0)</f>
        <v>13129</v>
      </c>
      <c r="R11397" t="str">
        <f>+VLOOKUP($N11397,[1]Hoja3!$A$4:$E$349,4,0)</f>
        <v>Metropolitana</v>
      </c>
      <c r="S11397" t="str">
        <f t="shared" si="1177"/>
        <v>San Joaquin439481285</v>
      </c>
    </row>
    <row r="11398" spans="11:19" x14ac:dyDescent="0.3">
      <c r="K11398">
        <f t="shared" si="1173"/>
        <v>0</v>
      </c>
      <c r="L11398" t="str">
        <f t="shared" si="1174"/>
        <v>San Joaquin43948</v>
      </c>
      <c r="M11398" s="9">
        <f t="shared" si="1172"/>
        <v>1286</v>
      </c>
      <c r="N11398" t="str">
        <f t="shared" si="1175"/>
        <v>San Joaquin</v>
      </c>
      <c r="O11398" s="1">
        <f t="shared" si="1176"/>
        <v>43948</v>
      </c>
      <c r="P11398">
        <f>+VLOOKUP($N11398,[1]Hoja3!$A$4:$E$349,2,0)</f>
        <v>13</v>
      </c>
      <c r="Q11398">
        <f>+VLOOKUP($N11398,[1]Hoja3!$A$4:$E$349,3,0)</f>
        <v>13129</v>
      </c>
      <c r="R11398" t="str">
        <f>+VLOOKUP($N11398,[1]Hoja3!$A$4:$E$349,4,0)</f>
        <v>Metropolitana</v>
      </c>
      <c r="S11398" t="str">
        <f t="shared" si="1177"/>
        <v>San Joaquin439481286</v>
      </c>
    </row>
    <row r="11399" spans="11:19" x14ac:dyDescent="0.3">
      <c r="K11399">
        <f t="shared" si="1173"/>
        <v>0</v>
      </c>
      <c r="L11399" t="str">
        <f t="shared" si="1174"/>
        <v>San Joaquin43948</v>
      </c>
      <c r="M11399" s="9">
        <f t="shared" si="1172"/>
        <v>1287</v>
      </c>
      <c r="N11399" t="str">
        <f t="shared" si="1175"/>
        <v>San Joaquin</v>
      </c>
      <c r="O11399" s="1">
        <f t="shared" si="1176"/>
        <v>43948</v>
      </c>
      <c r="P11399">
        <f>+VLOOKUP($N11399,[1]Hoja3!$A$4:$E$349,2,0)</f>
        <v>13</v>
      </c>
      <c r="Q11399">
        <f>+VLOOKUP($N11399,[1]Hoja3!$A$4:$E$349,3,0)</f>
        <v>13129</v>
      </c>
      <c r="R11399" t="str">
        <f>+VLOOKUP($N11399,[1]Hoja3!$A$4:$E$349,4,0)</f>
        <v>Metropolitana</v>
      </c>
      <c r="S11399" t="str">
        <f t="shared" si="1177"/>
        <v>San Joaquin439481287</v>
      </c>
    </row>
    <row r="11400" spans="11:19" x14ac:dyDescent="0.3">
      <c r="K11400">
        <f t="shared" si="1173"/>
        <v>0</v>
      </c>
      <c r="L11400" t="str">
        <f t="shared" si="1174"/>
        <v>San Joaquin43948</v>
      </c>
      <c r="M11400" s="9">
        <f t="shared" si="1172"/>
        <v>1288</v>
      </c>
      <c r="N11400" t="str">
        <f t="shared" si="1175"/>
        <v>San Joaquin</v>
      </c>
      <c r="O11400" s="1">
        <f t="shared" si="1176"/>
        <v>43948</v>
      </c>
      <c r="P11400">
        <f>+VLOOKUP($N11400,[1]Hoja3!$A$4:$E$349,2,0)</f>
        <v>13</v>
      </c>
      <c r="Q11400">
        <f>+VLOOKUP($N11400,[1]Hoja3!$A$4:$E$349,3,0)</f>
        <v>13129</v>
      </c>
      <c r="R11400" t="str">
        <f>+VLOOKUP($N11400,[1]Hoja3!$A$4:$E$349,4,0)</f>
        <v>Metropolitana</v>
      </c>
      <c r="S11400" t="str">
        <f t="shared" si="1177"/>
        <v>San Joaquin439481288</v>
      </c>
    </row>
    <row r="11401" spans="11:19" x14ac:dyDescent="0.3">
      <c r="K11401">
        <f t="shared" si="1173"/>
        <v>0</v>
      </c>
      <c r="L11401" t="str">
        <f t="shared" si="1174"/>
        <v>San Joaquin43948</v>
      </c>
      <c r="M11401" s="9">
        <f t="shared" si="1172"/>
        <v>1289</v>
      </c>
      <c r="N11401" t="str">
        <f t="shared" si="1175"/>
        <v>San Joaquin</v>
      </c>
      <c r="O11401" s="1">
        <f t="shared" si="1176"/>
        <v>43948</v>
      </c>
      <c r="P11401">
        <f>+VLOOKUP($N11401,[1]Hoja3!$A$4:$E$349,2,0)</f>
        <v>13</v>
      </c>
      <c r="Q11401">
        <f>+VLOOKUP($N11401,[1]Hoja3!$A$4:$E$349,3,0)</f>
        <v>13129</v>
      </c>
      <c r="R11401" t="str">
        <f>+VLOOKUP($N11401,[1]Hoja3!$A$4:$E$349,4,0)</f>
        <v>Metropolitana</v>
      </c>
      <c r="S11401" t="str">
        <f t="shared" si="1177"/>
        <v>San Joaquin439481289</v>
      </c>
    </row>
    <row r="11402" spans="11:19" x14ac:dyDescent="0.3">
      <c r="K11402">
        <f t="shared" si="1173"/>
        <v>0</v>
      </c>
      <c r="L11402" t="str">
        <f t="shared" si="1174"/>
        <v>San Joaquin43948</v>
      </c>
      <c r="M11402" s="9">
        <f t="shared" si="1172"/>
        <v>1290</v>
      </c>
      <c r="N11402" t="str">
        <f t="shared" si="1175"/>
        <v>San Joaquin</v>
      </c>
      <c r="O11402" s="1">
        <f t="shared" si="1176"/>
        <v>43948</v>
      </c>
      <c r="P11402">
        <f>+VLOOKUP($N11402,[1]Hoja3!$A$4:$E$349,2,0)</f>
        <v>13</v>
      </c>
      <c r="Q11402">
        <f>+VLOOKUP($N11402,[1]Hoja3!$A$4:$E$349,3,0)</f>
        <v>13129</v>
      </c>
      <c r="R11402" t="str">
        <f>+VLOOKUP($N11402,[1]Hoja3!$A$4:$E$349,4,0)</f>
        <v>Metropolitana</v>
      </c>
      <c r="S11402" t="str">
        <f t="shared" si="1177"/>
        <v>San Joaquin439481290</v>
      </c>
    </row>
    <row r="11403" spans="11:19" x14ac:dyDescent="0.3">
      <c r="K11403">
        <f t="shared" si="1173"/>
        <v>0</v>
      </c>
      <c r="L11403" t="str">
        <f t="shared" si="1174"/>
        <v>San Joaquin43948</v>
      </c>
      <c r="M11403" s="9">
        <f t="shared" si="1172"/>
        <v>1291</v>
      </c>
      <c r="N11403" t="str">
        <f t="shared" si="1175"/>
        <v>San Joaquin</v>
      </c>
      <c r="O11403" s="1">
        <f t="shared" si="1176"/>
        <v>43948</v>
      </c>
      <c r="P11403">
        <f>+VLOOKUP($N11403,[1]Hoja3!$A$4:$E$349,2,0)</f>
        <v>13</v>
      </c>
      <c r="Q11403">
        <f>+VLOOKUP($N11403,[1]Hoja3!$A$4:$E$349,3,0)</f>
        <v>13129</v>
      </c>
      <c r="R11403" t="str">
        <f>+VLOOKUP($N11403,[1]Hoja3!$A$4:$E$349,4,0)</f>
        <v>Metropolitana</v>
      </c>
      <c r="S11403" t="str">
        <f t="shared" si="1177"/>
        <v>San Joaquin439481291</v>
      </c>
    </row>
    <row r="11404" spans="11:19" x14ac:dyDescent="0.3">
      <c r="K11404">
        <f t="shared" si="1173"/>
        <v>0</v>
      </c>
      <c r="L11404" t="str">
        <f t="shared" si="1174"/>
        <v>San Joaquin43948</v>
      </c>
      <c r="M11404" s="9">
        <f t="shared" si="1172"/>
        <v>1292</v>
      </c>
      <c r="N11404" t="str">
        <f t="shared" si="1175"/>
        <v>San Joaquin</v>
      </c>
      <c r="O11404" s="1">
        <f t="shared" si="1176"/>
        <v>43948</v>
      </c>
      <c r="P11404">
        <f>+VLOOKUP($N11404,[1]Hoja3!$A$4:$E$349,2,0)</f>
        <v>13</v>
      </c>
      <c r="Q11404">
        <f>+VLOOKUP($N11404,[1]Hoja3!$A$4:$E$349,3,0)</f>
        <v>13129</v>
      </c>
      <c r="R11404" t="str">
        <f>+VLOOKUP($N11404,[1]Hoja3!$A$4:$E$349,4,0)</f>
        <v>Metropolitana</v>
      </c>
      <c r="S11404" t="str">
        <f t="shared" si="1177"/>
        <v>San Joaquin439481292</v>
      </c>
    </row>
    <row r="11405" spans="11:19" x14ac:dyDescent="0.3">
      <c r="K11405">
        <f t="shared" si="1173"/>
        <v>0</v>
      </c>
      <c r="L11405" t="str">
        <f t="shared" si="1174"/>
        <v>San Joaquin43948</v>
      </c>
      <c r="M11405" s="9">
        <f t="shared" si="1172"/>
        <v>1293</v>
      </c>
      <c r="N11405" t="str">
        <f t="shared" si="1175"/>
        <v>San Joaquin</v>
      </c>
      <c r="O11405" s="1">
        <f t="shared" si="1176"/>
        <v>43948</v>
      </c>
      <c r="P11405">
        <f>+VLOOKUP($N11405,[1]Hoja3!$A$4:$E$349,2,0)</f>
        <v>13</v>
      </c>
      <c r="Q11405">
        <f>+VLOOKUP($N11405,[1]Hoja3!$A$4:$E$349,3,0)</f>
        <v>13129</v>
      </c>
      <c r="R11405" t="str">
        <f>+VLOOKUP($N11405,[1]Hoja3!$A$4:$E$349,4,0)</f>
        <v>Metropolitana</v>
      </c>
      <c r="S11405" t="str">
        <f t="shared" si="1177"/>
        <v>San Joaquin439481293</v>
      </c>
    </row>
    <row r="11406" spans="11:19" x14ac:dyDescent="0.3">
      <c r="K11406">
        <f t="shared" si="1173"/>
        <v>0</v>
      </c>
      <c r="L11406" t="str">
        <f t="shared" si="1174"/>
        <v>San Joaquin43948</v>
      </c>
      <c r="M11406" s="9">
        <f t="shared" si="1172"/>
        <v>1294</v>
      </c>
      <c r="N11406" t="str">
        <f t="shared" si="1175"/>
        <v>San Joaquin</v>
      </c>
      <c r="O11406" s="1">
        <f t="shared" si="1176"/>
        <v>43948</v>
      </c>
      <c r="P11406">
        <f>+VLOOKUP($N11406,[1]Hoja3!$A$4:$E$349,2,0)</f>
        <v>13</v>
      </c>
      <c r="Q11406">
        <f>+VLOOKUP($N11406,[1]Hoja3!$A$4:$E$349,3,0)</f>
        <v>13129</v>
      </c>
      <c r="R11406" t="str">
        <f>+VLOOKUP($N11406,[1]Hoja3!$A$4:$E$349,4,0)</f>
        <v>Metropolitana</v>
      </c>
      <c r="S11406" t="str">
        <f t="shared" si="1177"/>
        <v>San Joaquin439481294</v>
      </c>
    </row>
    <row r="11407" spans="11:19" x14ac:dyDescent="0.3">
      <c r="K11407">
        <f t="shared" si="1173"/>
        <v>0</v>
      </c>
      <c r="L11407" t="str">
        <f t="shared" si="1174"/>
        <v>San Joaquin43948</v>
      </c>
      <c r="M11407" s="9">
        <f t="shared" si="1172"/>
        <v>1295</v>
      </c>
      <c r="N11407" t="str">
        <f t="shared" si="1175"/>
        <v>San Joaquin</v>
      </c>
      <c r="O11407" s="1">
        <f t="shared" si="1176"/>
        <v>43948</v>
      </c>
      <c r="P11407">
        <f>+VLOOKUP($N11407,[1]Hoja3!$A$4:$E$349,2,0)</f>
        <v>13</v>
      </c>
      <c r="Q11407">
        <f>+VLOOKUP($N11407,[1]Hoja3!$A$4:$E$349,3,0)</f>
        <v>13129</v>
      </c>
      <c r="R11407" t="str">
        <f>+VLOOKUP($N11407,[1]Hoja3!$A$4:$E$349,4,0)</f>
        <v>Metropolitana</v>
      </c>
      <c r="S11407" t="str">
        <f t="shared" si="1177"/>
        <v>San Joaquin439481295</v>
      </c>
    </row>
    <row r="11408" spans="11:19" x14ac:dyDescent="0.3">
      <c r="K11408">
        <f t="shared" si="1173"/>
        <v>0</v>
      </c>
      <c r="L11408" t="str">
        <f t="shared" si="1174"/>
        <v>San Joaquin43948</v>
      </c>
      <c r="M11408" s="9">
        <f t="shared" si="1172"/>
        <v>1296</v>
      </c>
      <c r="N11408" t="str">
        <f t="shared" si="1175"/>
        <v>San Joaquin</v>
      </c>
      <c r="O11408" s="1">
        <f t="shared" si="1176"/>
        <v>43948</v>
      </c>
      <c r="P11408">
        <f>+VLOOKUP($N11408,[1]Hoja3!$A$4:$E$349,2,0)</f>
        <v>13</v>
      </c>
      <c r="Q11408">
        <f>+VLOOKUP($N11408,[1]Hoja3!$A$4:$E$349,3,0)</f>
        <v>13129</v>
      </c>
      <c r="R11408" t="str">
        <f>+VLOOKUP($N11408,[1]Hoja3!$A$4:$E$349,4,0)</f>
        <v>Metropolitana</v>
      </c>
      <c r="S11408" t="str">
        <f t="shared" si="1177"/>
        <v>San Joaquin439481296</v>
      </c>
    </row>
    <row r="11409" spans="11:19" x14ac:dyDescent="0.3">
      <c r="K11409">
        <f t="shared" si="1173"/>
        <v>0</v>
      </c>
      <c r="L11409" t="str">
        <f t="shared" si="1174"/>
        <v>San Joaquin43948</v>
      </c>
      <c r="M11409" s="9">
        <f t="shared" si="1172"/>
        <v>1297</v>
      </c>
      <c r="N11409" t="str">
        <f t="shared" si="1175"/>
        <v>San Joaquin</v>
      </c>
      <c r="O11409" s="1">
        <f t="shared" si="1176"/>
        <v>43948</v>
      </c>
      <c r="P11409">
        <f>+VLOOKUP($N11409,[1]Hoja3!$A$4:$E$349,2,0)</f>
        <v>13</v>
      </c>
      <c r="Q11409">
        <f>+VLOOKUP($N11409,[1]Hoja3!$A$4:$E$349,3,0)</f>
        <v>13129</v>
      </c>
      <c r="R11409" t="str">
        <f>+VLOOKUP($N11409,[1]Hoja3!$A$4:$E$349,4,0)</f>
        <v>Metropolitana</v>
      </c>
      <c r="S11409" t="str">
        <f t="shared" si="1177"/>
        <v>San Joaquin439481297</v>
      </c>
    </row>
    <row r="11410" spans="11:19" x14ac:dyDescent="0.3">
      <c r="K11410">
        <f t="shared" si="1173"/>
        <v>0</v>
      </c>
      <c r="L11410" t="str">
        <f t="shared" si="1174"/>
        <v>San Joaquin43948</v>
      </c>
      <c r="M11410" s="9">
        <f t="shared" si="1172"/>
        <v>1298</v>
      </c>
      <c r="N11410" t="str">
        <f t="shared" si="1175"/>
        <v>San Joaquin</v>
      </c>
      <c r="O11410" s="1">
        <f t="shared" si="1176"/>
        <v>43948</v>
      </c>
      <c r="P11410">
        <f>+VLOOKUP($N11410,[1]Hoja3!$A$4:$E$349,2,0)</f>
        <v>13</v>
      </c>
      <c r="Q11410">
        <f>+VLOOKUP($N11410,[1]Hoja3!$A$4:$E$349,3,0)</f>
        <v>13129</v>
      </c>
      <c r="R11410" t="str">
        <f>+VLOOKUP($N11410,[1]Hoja3!$A$4:$E$349,4,0)</f>
        <v>Metropolitana</v>
      </c>
      <c r="S11410" t="str">
        <f t="shared" si="1177"/>
        <v>San Joaquin439481298</v>
      </c>
    </row>
    <row r="11411" spans="11:19" x14ac:dyDescent="0.3">
      <c r="K11411">
        <f t="shared" si="1173"/>
        <v>0</v>
      </c>
      <c r="L11411" t="str">
        <f t="shared" si="1174"/>
        <v>San Joaquin43948</v>
      </c>
      <c r="M11411" s="9">
        <f t="shared" si="1172"/>
        <v>1299</v>
      </c>
      <c r="N11411" t="str">
        <f t="shared" si="1175"/>
        <v>San Joaquin</v>
      </c>
      <c r="O11411" s="1">
        <f t="shared" si="1176"/>
        <v>43948</v>
      </c>
      <c r="P11411">
        <f>+VLOOKUP($N11411,[1]Hoja3!$A$4:$E$349,2,0)</f>
        <v>13</v>
      </c>
      <c r="Q11411">
        <f>+VLOOKUP($N11411,[1]Hoja3!$A$4:$E$349,3,0)</f>
        <v>13129</v>
      </c>
      <c r="R11411" t="str">
        <f>+VLOOKUP($N11411,[1]Hoja3!$A$4:$E$349,4,0)</f>
        <v>Metropolitana</v>
      </c>
      <c r="S11411" t="str">
        <f t="shared" si="1177"/>
        <v>San Joaquin439481299</v>
      </c>
    </row>
    <row r="11412" spans="11:19" x14ac:dyDescent="0.3">
      <c r="K11412">
        <f t="shared" si="1173"/>
        <v>0</v>
      </c>
      <c r="L11412" t="str">
        <f t="shared" si="1174"/>
        <v>San Joaquin43948</v>
      </c>
      <c r="M11412" s="9">
        <f t="shared" si="1172"/>
        <v>1300</v>
      </c>
      <c r="N11412" t="str">
        <f t="shared" si="1175"/>
        <v>San Joaquin</v>
      </c>
      <c r="O11412" s="1">
        <f t="shared" si="1176"/>
        <v>43948</v>
      </c>
      <c r="P11412">
        <f>+VLOOKUP($N11412,[1]Hoja3!$A$4:$E$349,2,0)</f>
        <v>13</v>
      </c>
      <c r="Q11412">
        <f>+VLOOKUP($N11412,[1]Hoja3!$A$4:$E$349,3,0)</f>
        <v>13129</v>
      </c>
      <c r="R11412" t="str">
        <f>+VLOOKUP($N11412,[1]Hoja3!$A$4:$E$349,4,0)</f>
        <v>Metropolitana</v>
      </c>
      <c r="S11412" t="str">
        <f t="shared" si="1177"/>
        <v>San Joaquin439481300</v>
      </c>
    </row>
    <row r="11413" spans="11:19" x14ac:dyDescent="0.3">
      <c r="K11413">
        <f t="shared" si="1173"/>
        <v>0</v>
      </c>
      <c r="L11413" t="str">
        <f t="shared" si="1174"/>
        <v>San Joaquin43948</v>
      </c>
      <c r="M11413" s="9">
        <f t="shared" si="1172"/>
        <v>1301</v>
      </c>
      <c r="N11413" t="str">
        <f t="shared" si="1175"/>
        <v>San Joaquin</v>
      </c>
      <c r="O11413" s="1">
        <f t="shared" si="1176"/>
        <v>43948</v>
      </c>
      <c r="P11413">
        <f>+VLOOKUP($N11413,[1]Hoja3!$A$4:$E$349,2,0)</f>
        <v>13</v>
      </c>
      <c r="Q11413">
        <f>+VLOOKUP($N11413,[1]Hoja3!$A$4:$E$349,3,0)</f>
        <v>13129</v>
      </c>
      <c r="R11413" t="str">
        <f>+VLOOKUP($N11413,[1]Hoja3!$A$4:$E$349,4,0)</f>
        <v>Metropolitana</v>
      </c>
      <c r="S11413" t="str">
        <f t="shared" si="1177"/>
        <v>San Joaquin439481301</v>
      </c>
    </row>
    <row r="11414" spans="11:19" x14ac:dyDescent="0.3">
      <c r="K11414">
        <f t="shared" si="1173"/>
        <v>0</v>
      </c>
      <c r="L11414" t="str">
        <f t="shared" si="1174"/>
        <v>San Joaquin43948</v>
      </c>
      <c r="M11414" s="9">
        <f t="shared" si="1172"/>
        <v>1302</v>
      </c>
      <c r="N11414" t="str">
        <f t="shared" si="1175"/>
        <v>San Joaquin</v>
      </c>
      <c r="O11414" s="1">
        <f t="shared" si="1176"/>
        <v>43948</v>
      </c>
      <c r="P11414">
        <f>+VLOOKUP($N11414,[1]Hoja3!$A$4:$E$349,2,0)</f>
        <v>13</v>
      </c>
      <c r="Q11414">
        <f>+VLOOKUP($N11414,[1]Hoja3!$A$4:$E$349,3,0)</f>
        <v>13129</v>
      </c>
      <c r="R11414" t="str">
        <f>+VLOOKUP($N11414,[1]Hoja3!$A$4:$E$349,4,0)</f>
        <v>Metropolitana</v>
      </c>
      <c r="S11414" t="str">
        <f t="shared" si="1177"/>
        <v>San Joaquin439481302</v>
      </c>
    </row>
    <row r="11415" spans="11:19" x14ac:dyDescent="0.3">
      <c r="K11415">
        <f t="shared" si="1173"/>
        <v>0</v>
      </c>
      <c r="L11415" t="str">
        <f t="shared" si="1174"/>
        <v>San Joaquin43948</v>
      </c>
      <c r="M11415" s="9">
        <f t="shared" si="1172"/>
        <v>1303</v>
      </c>
      <c r="N11415" t="str">
        <f t="shared" si="1175"/>
        <v>San Joaquin</v>
      </c>
      <c r="O11415" s="1">
        <f t="shared" si="1176"/>
        <v>43948</v>
      </c>
      <c r="P11415">
        <f>+VLOOKUP($N11415,[1]Hoja3!$A$4:$E$349,2,0)</f>
        <v>13</v>
      </c>
      <c r="Q11415">
        <f>+VLOOKUP($N11415,[1]Hoja3!$A$4:$E$349,3,0)</f>
        <v>13129</v>
      </c>
      <c r="R11415" t="str">
        <f>+VLOOKUP($N11415,[1]Hoja3!$A$4:$E$349,4,0)</f>
        <v>Metropolitana</v>
      </c>
      <c r="S11415" t="str">
        <f t="shared" si="1177"/>
        <v>San Joaquin439481303</v>
      </c>
    </row>
    <row r="11416" spans="11:19" x14ac:dyDescent="0.3">
      <c r="K11416">
        <f t="shared" si="1173"/>
        <v>0</v>
      </c>
      <c r="L11416" t="str">
        <f t="shared" si="1174"/>
        <v>San Joaquin43948</v>
      </c>
      <c r="M11416" s="9">
        <f t="shared" si="1172"/>
        <v>1304</v>
      </c>
      <c r="N11416" t="str">
        <f t="shared" si="1175"/>
        <v>San Joaquin</v>
      </c>
      <c r="O11416" s="1">
        <f t="shared" si="1176"/>
        <v>43948</v>
      </c>
      <c r="P11416">
        <f>+VLOOKUP($N11416,[1]Hoja3!$A$4:$E$349,2,0)</f>
        <v>13</v>
      </c>
      <c r="Q11416">
        <f>+VLOOKUP($N11416,[1]Hoja3!$A$4:$E$349,3,0)</f>
        <v>13129</v>
      </c>
      <c r="R11416" t="str">
        <f>+VLOOKUP($N11416,[1]Hoja3!$A$4:$E$349,4,0)</f>
        <v>Metropolitana</v>
      </c>
      <c r="S11416" t="str">
        <f t="shared" si="1177"/>
        <v>San Joaquin439481304</v>
      </c>
    </row>
    <row r="11417" spans="11:19" x14ac:dyDescent="0.3">
      <c r="K11417">
        <f t="shared" si="1173"/>
        <v>0</v>
      </c>
      <c r="L11417" t="str">
        <f t="shared" si="1174"/>
        <v>San Joaquin43948</v>
      </c>
      <c r="M11417" s="9">
        <f t="shared" si="1172"/>
        <v>1305</v>
      </c>
      <c r="N11417" t="str">
        <f t="shared" si="1175"/>
        <v>San Joaquin</v>
      </c>
      <c r="O11417" s="1">
        <f t="shared" si="1176"/>
        <v>43948</v>
      </c>
      <c r="P11417">
        <f>+VLOOKUP($N11417,[1]Hoja3!$A$4:$E$349,2,0)</f>
        <v>13</v>
      </c>
      <c r="Q11417">
        <f>+VLOOKUP($N11417,[1]Hoja3!$A$4:$E$349,3,0)</f>
        <v>13129</v>
      </c>
      <c r="R11417" t="str">
        <f>+VLOOKUP($N11417,[1]Hoja3!$A$4:$E$349,4,0)</f>
        <v>Metropolitana</v>
      </c>
      <c r="S11417" t="str">
        <f t="shared" si="1177"/>
        <v>San Joaquin439481305</v>
      </c>
    </row>
    <row r="11418" spans="11:19" x14ac:dyDescent="0.3">
      <c r="K11418">
        <f t="shared" si="1173"/>
        <v>0</v>
      </c>
      <c r="L11418" t="str">
        <f t="shared" si="1174"/>
        <v>San Joaquin43948</v>
      </c>
      <c r="M11418" s="9">
        <f t="shared" si="1172"/>
        <v>1306</v>
      </c>
      <c r="N11418" t="str">
        <f t="shared" si="1175"/>
        <v>San Joaquin</v>
      </c>
      <c r="O11418" s="1">
        <f t="shared" si="1176"/>
        <v>43948</v>
      </c>
      <c r="P11418">
        <f>+VLOOKUP($N11418,[1]Hoja3!$A$4:$E$349,2,0)</f>
        <v>13</v>
      </c>
      <c r="Q11418">
        <f>+VLOOKUP($N11418,[1]Hoja3!$A$4:$E$349,3,0)</f>
        <v>13129</v>
      </c>
      <c r="R11418" t="str">
        <f>+VLOOKUP($N11418,[1]Hoja3!$A$4:$E$349,4,0)</f>
        <v>Metropolitana</v>
      </c>
      <c r="S11418" t="str">
        <f t="shared" si="1177"/>
        <v>San Joaquin439481306</v>
      </c>
    </row>
    <row r="11419" spans="11:19" x14ac:dyDescent="0.3">
      <c r="K11419">
        <f t="shared" si="1173"/>
        <v>0</v>
      </c>
      <c r="L11419" t="str">
        <f t="shared" si="1174"/>
        <v>San Joaquin43948</v>
      </c>
      <c r="M11419" s="9">
        <f t="shared" si="1172"/>
        <v>1307</v>
      </c>
      <c r="N11419" t="str">
        <f t="shared" si="1175"/>
        <v>San Joaquin</v>
      </c>
      <c r="O11419" s="1">
        <f t="shared" si="1176"/>
        <v>43948</v>
      </c>
      <c r="P11419">
        <f>+VLOOKUP($N11419,[1]Hoja3!$A$4:$E$349,2,0)</f>
        <v>13</v>
      </c>
      <c r="Q11419">
        <f>+VLOOKUP($N11419,[1]Hoja3!$A$4:$E$349,3,0)</f>
        <v>13129</v>
      </c>
      <c r="R11419" t="str">
        <f>+VLOOKUP($N11419,[1]Hoja3!$A$4:$E$349,4,0)</f>
        <v>Metropolitana</v>
      </c>
      <c r="S11419" t="str">
        <f t="shared" si="1177"/>
        <v>San Joaquin439481307</v>
      </c>
    </row>
    <row r="11420" spans="11:19" x14ac:dyDescent="0.3">
      <c r="K11420">
        <f t="shared" si="1173"/>
        <v>0</v>
      </c>
      <c r="L11420" t="str">
        <f t="shared" si="1174"/>
        <v>San Joaquin43948</v>
      </c>
      <c r="M11420" s="9">
        <f t="shared" si="1172"/>
        <v>1308</v>
      </c>
      <c r="N11420" t="str">
        <f t="shared" si="1175"/>
        <v>San Joaquin</v>
      </c>
      <c r="O11420" s="1">
        <f t="shared" si="1176"/>
        <v>43948</v>
      </c>
      <c r="P11420">
        <f>+VLOOKUP($N11420,[1]Hoja3!$A$4:$E$349,2,0)</f>
        <v>13</v>
      </c>
      <c r="Q11420">
        <f>+VLOOKUP($N11420,[1]Hoja3!$A$4:$E$349,3,0)</f>
        <v>13129</v>
      </c>
      <c r="R11420" t="str">
        <f>+VLOOKUP($N11420,[1]Hoja3!$A$4:$E$349,4,0)</f>
        <v>Metropolitana</v>
      </c>
      <c r="S11420" t="str">
        <f t="shared" si="1177"/>
        <v>San Joaquin439481308</v>
      </c>
    </row>
    <row r="11421" spans="11:19" x14ac:dyDescent="0.3">
      <c r="K11421">
        <f t="shared" si="1173"/>
        <v>0</v>
      </c>
      <c r="L11421" t="str">
        <f t="shared" si="1174"/>
        <v>San Joaquin43948</v>
      </c>
      <c r="M11421" s="9">
        <f t="shared" si="1172"/>
        <v>1309</v>
      </c>
      <c r="N11421" t="str">
        <f t="shared" si="1175"/>
        <v>San Joaquin</v>
      </c>
      <c r="O11421" s="1">
        <f t="shared" si="1176"/>
        <v>43948</v>
      </c>
      <c r="P11421">
        <f>+VLOOKUP($N11421,[1]Hoja3!$A$4:$E$349,2,0)</f>
        <v>13</v>
      </c>
      <c r="Q11421">
        <f>+VLOOKUP($N11421,[1]Hoja3!$A$4:$E$349,3,0)</f>
        <v>13129</v>
      </c>
      <c r="R11421" t="str">
        <f>+VLOOKUP($N11421,[1]Hoja3!$A$4:$E$349,4,0)</f>
        <v>Metropolitana</v>
      </c>
      <c r="S11421" t="str">
        <f t="shared" si="1177"/>
        <v>San Joaquin439481309</v>
      </c>
    </row>
    <row r="11422" spans="11:19" x14ac:dyDescent="0.3">
      <c r="K11422">
        <f t="shared" si="1173"/>
        <v>0</v>
      </c>
      <c r="L11422" t="str">
        <f t="shared" si="1174"/>
        <v>San Joaquin43948</v>
      </c>
      <c r="M11422" s="9">
        <f t="shared" ref="M11422:M11485" si="1178">+M11421+1</f>
        <v>1310</v>
      </c>
      <c r="N11422" t="str">
        <f t="shared" si="1175"/>
        <v>San Joaquin</v>
      </c>
      <c r="O11422" s="1">
        <f t="shared" si="1176"/>
        <v>43948</v>
      </c>
      <c r="P11422">
        <f>+VLOOKUP($N11422,[1]Hoja3!$A$4:$E$349,2,0)</f>
        <v>13</v>
      </c>
      <c r="Q11422">
        <f>+VLOOKUP($N11422,[1]Hoja3!$A$4:$E$349,3,0)</f>
        <v>13129</v>
      </c>
      <c r="R11422" t="str">
        <f>+VLOOKUP($N11422,[1]Hoja3!$A$4:$E$349,4,0)</f>
        <v>Metropolitana</v>
      </c>
      <c r="S11422" t="str">
        <f t="shared" si="1177"/>
        <v>San Joaquin439481310</v>
      </c>
    </row>
    <row r="11423" spans="11:19" x14ac:dyDescent="0.3">
      <c r="K11423">
        <f t="shared" si="1173"/>
        <v>0</v>
      </c>
      <c r="L11423" t="str">
        <f t="shared" si="1174"/>
        <v>San Joaquin43948</v>
      </c>
      <c r="M11423" s="9">
        <f t="shared" si="1178"/>
        <v>1311</v>
      </c>
      <c r="N11423" t="str">
        <f t="shared" si="1175"/>
        <v>San Joaquin</v>
      </c>
      <c r="O11423" s="1">
        <f t="shared" si="1176"/>
        <v>43948</v>
      </c>
      <c r="P11423">
        <f>+VLOOKUP($N11423,[1]Hoja3!$A$4:$E$349,2,0)</f>
        <v>13</v>
      </c>
      <c r="Q11423">
        <f>+VLOOKUP($N11423,[1]Hoja3!$A$4:$E$349,3,0)</f>
        <v>13129</v>
      </c>
      <c r="R11423" t="str">
        <f>+VLOOKUP($N11423,[1]Hoja3!$A$4:$E$349,4,0)</f>
        <v>Metropolitana</v>
      </c>
      <c r="S11423" t="str">
        <f t="shared" si="1177"/>
        <v>San Joaquin439481311</v>
      </c>
    </row>
    <row r="11424" spans="11:19" x14ac:dyDescent="0.3">
      <c r="K11424">
        <f t="shared" si="1173"/>
        <v>0</v>
      </c>
      <c r="L11424" t="str">
        <f t="shared" si="1174"/>
        <v>San Joaquin43948</v>
      </c>
      <c r="M11424" s="9">
        <f t="shared" si="1178"/>
        <v>1312</v>
      </c>
      <c r="N11424" t="str">
        <f t="shared" si="1175"/>
        <v>San Joaquin</v>
      </c>
      <c r="O11424" s="1">
        <f t="shared" si="1176"/>
        <v>43948</v>
      </c>
      <c r="P11424">
        <f>+VLOOKUP($N11424,[1]Hoja3!$A$4:$E$349,2,0)</f>
        <v>13</v>
      </c>
      <c r="Q11424">
        <f>+VLOOKUP($N11424,[1]Hoja3!$A$4:$E$349,3,0)</f>
        <v>13129</v>
      </c>
      <c r="R11424" t="str">
        <f>+VLOOKUP($N11424,[1]Hoja3!$A$4:$E$349,4,0)</f>
        <v>Metropolitana</v>
      </c>
      <c r="S11424" t="str">
        <f t="shared" si="1177"/>
        <v>San Joaquin439481312</v>
      </c>
    </row>
    <row r="11425" spans="11:19" x14ac:dyDescent="0.3">
      <c r="K11425">
        <f t="shared" si="1173"/>
        <v>0</v>
      </c>
      <c r="L11425" t="str">
        <f t="shared" si="1174"/>
        <v>San Joaquin43948</v>
      </c>
      <c r="M11425" s="9">
        <f t="shared" si="1178"/>
        <v>1313</v>
      </c>
      <c r="N11425" t="str">
        <f t="shared" si="1175"/>
        <v>San Joaquin</v>
      </c>
      <c r="O11425" s="1">
        <f t="shared" si="1176"/>
        <v>43948</v>
      </c>
      <c r="P11425">
        <f>+VLOOKUP($N11425,[1]Hoja3!$A$4:$E$349,2,0)</f>
        <v>13</v>
      </c>
      <c r="Q11425">
        <f>+VLOOKUP($N11425,[1]Hoja3!$A$4:$E$349,3,0)</f>
        <v>13129</v>
      </c>
      <c r="R11425" t="str">
        <f>+VLOOKUP($N11425,[1]Hoja3!$A$4:$E$349,4,0)</f>
        <v>Metropolitana</v>
      </c>
      <c r="S11425" t="str">
        <f t="shared" si="1177"/>
        <v>San Joaquin439481313</v>
      </c>
    </row>
    <row r="11426" spans="11:19" x14ac:dyDescent="0.3">
      <c r="K11426">
        <f t="shared" si="1173"/>
        <v>0</v>
      </c>
      <c r="L11426" t="str">
        <f t="shared" si="1174"/>
        <v>San Joaquin43948</v>
      </c>
      <c r="M11426" s="9">
        <f t="shared" si="1178"/>
        <v>1314</v>
      </c>
      <c r="N11426" t="str">
        <f t="shared" si="1175"/>
        <v>San Joaquin</v>
      </c>
      <c r="O11426" s="1">
        <f t="shared" si="1176"/>
        <v>43948</v>
      </c>
      <c r="P11426">
        <f>+VLOOKUP($N11426,[1]Hoja3!$A$4:$E$349,2,0)</f>
        <v>13</v>
      </c>
      <c r="Q11426">
        <f>+VLOOKUP($N11426,[1]Hoja3!$A$4:$E$349,3,0)</f>
        <v>13129</v>
      </c>
      <c r="R11426" t="str">
        <f>+VLOOKUP($N11426,[1]Hoja3!$A$4:$E$349,4,0)</f>
        <v>Metropolitana</v>
      </c>
      <c r="S11426" t="str">
        <f t="shared" si="1177"/>
        <v>San Joaquin439481314</v>
      </c>
    </row>
    <row r="11427" spans="11:19" x14ac:dyDescent="0.3">
      <c r="K11427">
        <f t="shared" si="1173"/>
        <v>0</v>
      </c>
      <c r="L11427" t="str">
        <f t="shared" si="1174"/>
        <v>San Joaquin43948</v>
      </c>
      <c r="M11427" s="9">
        <f t="shared" si="1178"/>
        <v>1315</v>
      </c>
      <c r="N11427" t="str">
        <f t="shared" si="1175"/>
        <v>San Joaquin</v>
      </c>
      <c r="O11427" s="1">
        <f t="shared" si="1176"/>
        <v>43948</v>
      </c>
      <c r="P11427">
        <f>+VLOOKUP($N11427,[1]Hoja3!$A$4:$E$349,2,0)</f>
        <v>13</v>
      </c>
      <c r="Q11427">
        <f>+VLOOKUP($N11427,[1]Hoja3!$A$4:$E$349,3,0)</f>
        <v>13129</v>
      </c>
      <c r="R11427" t="str">
        <f>+VLOOKUP($N11427,[1]Hoja3!$A$4:$E$349,4,0)</f>
        <v>Metropolitana</v>
      </c>
      <c r="S11427" t="str">
        <f t="shared" si="1177"/>
        <v>San Joaquin439481315</v>
      </c>
    </row>
    <row r="11428" spans="11:19" x14ac:dyDescent="0.3">
      <c r="K11428">
        <f t="shared" si="1173"/>
        <v>0</v>
      </c>
      <c r="L11428" t="str">
        <f t="shared" si="1174"/>
        <v>San Joaquin43948</v>
      </c>
      <c r="M11428" s="9">
        <f t="shared" si="1178"/>
        <v>1316</v>
      </c>
      <c r="N11428" t="str">
        <f t="shared" si="1175"/>
        <v>San Joaquin</v>
      </c>
      <c r="O11428" s="1">
        <f t="shared" si="1176"/>
        <v>43948</v>
      </c>
      <c r="P11428">
        <f>+VLOOKUP($N11428,[1]Hoja3!$A$4:$E$349,2,0)</f>
        <v>13</v>
      </c>
      <c r="Q11428">
        <f>+VLOOKUP($N11428,[1]Hoja3!$A$4:$E$349,3,0)</f>
        <v>13129</v>
      </c>
      <c r="R11428" t="str">
        <f>+VLOOKUP($N11428,[1]Hoja3!$A$4:$E$349,4,0)</f>
        <v>Metropolitana</v>
      </c>
      <c r="S11428" t="str">
        <f t="shared" si="1177"/>
        <v>San Joaquin439481316</v>
      </c>
    </row>
    <row r="11429" spans="11:19" x14ac:dyDescent="0.3">
      <c r="K11429">
        <f t="shared" si="1173"/>
        <v>0</v>
      </c>
      <c r="L11429" t="str">
        <f t="shared" si="1174"/>
        <v>San Joaquin43948</v>
      </c>
      <c r="M11429" s="9">
        <f t="shared" si="1178"/>
        <v>1317</v>
      </c>
      <c r="N11429" t="str">
        <f t="shared" si="1175"/>
        <v>San Joaquin</v>
      </c>
      <c r="O11429" s="1">
        <f t="shared" si="1176"/>
        <v>43948</v>
      </c>
      <c r="P11429">
        <f>+VLOOKUP($N11429,[1]Hoja3!$A$4:$E$349,2,0)</f>
        <v>13</v>
      </c>
      <c r="Q11429">
        <f>+VLOOKUP($N11429,[1]Hoja3!$A$4:$E$349,3,0)</f>
        <v>13129</v>
      </c>
      <c r="R11429" t="str">
        <f>+VLOOKUP($N11429,[1]Hoja3!$A$4:$E$349,4,0)</f>
        <v>Metropolitana</v>
      </c>
      <c r="S11429" t="str">
        <f t="shared" si="1177"/>
        <v>San Joaquin439481317</v>
      </c>
    </row>
    <row r="11430" spans="11:19" x14ac:dyDescent="0.3">
      <c r="K11430">
        <f t="shared" si="1173"/>
        <v>0</v>
      </c>
      <c r="L11430" t="str">
        <f t="shared" si="1174"/>
        <v>San Joaquin43948</v>
      </c>
      <c r="M11430" s="9">
        <f t="shared" si="1178"/>
        <v>1318</v>
      </c>
      <c r="N11430" t="str">
        <f t="shared" si="1175"/>
        <v>San Joaquin</v>
      </c>
      <c r="O11430" s="1">
        <f t="shared" si="1176"/>
        <v>43948</v>
      </c>
      <c r="P11430">
        <f>+VLOOKUP($N11430,[1]Hoja3!$A$4:$E$349,2,0)</f>
        <v>13</v>
      </c>
      <c r="Q11430">
        <f>+VLOOKUP($N11430,[1]Hoja3!$A$4:$E$349,3,0)</f>
        <v>13129</v>
      </c>
      <c r="R11430" t="str">
        <f>+VLOOKUP($N11430,[1]Hoja3!$A$4:$E$349,4,0)</f>
        <v>Metropolitana</v>
      </c>
      <c r="S11430" t="str">
        <f t="shared" si="1177"/>
        <v>San Joaquin439481318</v>
      </c>
    </row>
    <row r="11431" spans="11:19" x14ac:dyDescent="0.3">
      <c r="K11431">
        <f t="shared" si="1173"/>
        <v>0</v>
      </c>
      <c r="L11431" t="str">
        <f t="shared" si="1174"/>
        <v>San Joaquin43948</v>
      </c>
      <c r="M11431" s="9">
        <f t="shared" si="1178"/>
        <v>1319</v>
      </c>
      <c r="N11431" t="str">
        <f t="shared" si="1175"/>
        <v>San Joaquin</v>
      </c>
      <c r="O11431" s="1">
        <f t="shared" si="1176"/>
        <v>43948</v>
      </c>
      <c r="P11431">
        <f>+VLOOKUP($N11431,[1]Hoja3!$A$4:$E$349,2,0)</f>
        <v>13</v>
      </c>
      <c r="Q11431">
        <f>+VLOOKUP($N11431,[1]Hoja3!$A$4:$E$349,3,0)</f>
        <v>13129</v>
      </c>
      <c r="R11431" t="str">
        <f>+VLOOKUP($N11431,[1]Hoja3!$A$4:$E$349,4,0)</f>
        <v>Metropolitana</v>
      </c>
      <c r="S11431" t="str">
        <f t="shared" si="1177"/>
        <v>San Joaquin439481319</v>
      </c>
    </row>
    <row r="11432" spans="11:19" x14ac:dyDescent="0.3">
      <c r="K11432">
        <f t="shared" si="1173"/>
        <v>0</v>
      </c>
      <c r="L11432" t="str">
        <f t="shared" si="1174"/>
        <v>San Joaquin43948</v>
      </c>
      <c r="M11432" s="9">
        <f t="shared" si="1178"/>
        <v>1320</v>
      </c>
      <c r="N11432" t="str">
        <f t="shared" si="1175"/>
        <v>San Joaquin</v>
      </c>
      <c r="O11432" s="1">
        <f t="shared" si="1176"/>
        <v>43948</v>
      </c>
      <c r="P11432">
        <f>+VLOOKUP($N11432,[1]Hoja3!$A$4:$E$349,2,0)</f>
        <v>13</v>
      </c>
      <c r="Q11432">
        <f>+VLOOKUP($N11432,[1]Hoja3!$A$4:$E$349,3,0)</f>
        <v>13129</v>
      </c>
      <c r="R11432" t="str">
        <f>+VLOOKUP($N11432,[1]Hoja3!$A$4:$E$349,4,0)</f>
        <v>Metropolitana</v>
      </c>
      <c r="S11432" t="str">
        <f t="shared" si="1177"/>
        <v>San Joaquin439481320</v>
      </c>
    </row>
    <row r="11433" spans="11:19" x14ac:dyDescent="0.3">
      <c r="K11433">
        <f t="shared" si="1173"/>
        <v>0</v>
      </c>
      <c r="L11433" t="str">
        <f t="shared" si="1174"/>
        <v>San Joaquin43948</v>
      </c>
      <c r="M11433" s="9">
        <f t="shared" si="1178"/>
        <v>1321</v>
      </c>
      <c r="N11433" t="str">
        <f t="shared" si="1175"/>
        <v>San Joaquin</v>
      </c>
      <c r="O11433" s="1">
        <f t="shared" si="1176"/>
        <v>43948</v>
      </c>
      <c r="P11433">
        <f>+VLOOKUP($N11433,[1]Hoja3!$A$4:$E$349,2,0)</f>
        <v>13</v>
      </c>
      <c r="Q11433">
        <f>+VLOOKUP($N11433,[1]Hoja3!$A$4:$E$349,3,0)</f>
        <v>13129</v>
      </c>
      <c r="R11433" t="str">
        <f>+VLOOKUP($N11433,[1]Hoja3!$A$4:$E$349,4,0)</f>
        <v>Metropolitana</v>
      </c>
      <c r="S11433" t="str">
        <f t="shared" si="1177"/>
        <v>San Joaquin439481321</v>
      </c>
    </row>
    <row r="11434" spans="11:19" x14ac:dyDescent="0.3">
      <c r="K11434">
        <f t="shared" si="1173"/>
        <v>0</v>
      </c>
      <c r="L11434" t="str">
        <f t="shared" si="1174"/>
        <v>San Joaquin43948</v>
      </c>
      <c r="M11434" s="9">
        <f t="shared" si="1178"/>
        <v>1322</v>
      </c>
      <c r="N11434" t="str">
        <f t="shared" si="1175"/>
        <v>San Joaquin</v>
      </c>
      <c r="O11434" s="1">
        <f t="shared" si="1176"/>
        <v>43948</v>
      </c>
      <c r="P11434">
        <f>+VLOOKUP($N11434,[1]Hoja3!$A$4:$E$349,2,0)</f>
        <v>13</v>
      </c>
      <c r="Q11434">
        <f>+VLOOKUP($N11434,[1]Hoja3!$A$4:$E$349,3,0)</f>
        <v>13129</v>
      </c>
      <c r="R11434" t="str">
        <f>+VLOOKUP($N11434,[1]Hoja3!$A$4:$E$349,4,0)</f>
        <v>Metropolitana</v>
      </c>
      <c r="S11434" t="str">
        <f t="shared" si="1177"/>
        <v>San Joaquin439481322</v>
      </c>
    </row>
    <row r="11435" spans="11:19" x14ac:dyDescent="0.3">
      <c r="K11435">
        <f t="shared" si="1173"/>
        <v>0</v>
      </c>
      <c r="L11435" t="str">
        <f t="shared" si="1174"/>
        <v>San Joaquin43948</v>
      </c>
      <c r="M11435" s="9">
        <f t="shared" si="1178"/>
        <v>1323</v>
      </c>
      <c r="N11435" t="str">
        <f t="shared" si="1175"/>
        <v>San Joaquin</v>
      </c>
      <c r="O11435" s="1">
        <f t="shared" si="1176"/>
        <v>43948</v>
      </c>
      <c r="P11435">
        <f>+VLOOKUP($N11435,[1]Hoja3!$A$4:$E$349,2,0)</f>
        <v>13</v>
      </c>
      <c r="Q11435">
        <f>+VLOOKUP($N11435,[1]Hoja3!$A$4:$E$349,3,0)</f>
        <v>13129</v>
      </c>
      <c r="R11435" t="str">
        <f>+VLOOKUP($N11435,[1]Hoja3!$A$4:$E$349,4,0)</f>
        <v>Metropolitana</v>
      </c>
      <c r="S11435" t="str">
        <f t="shared" si="1177"/>
        <v>San Joaquin439481323</v>
      </c>
    </row>
    <row r="11436" spans="11:19" x14ac:dyDescent="0.3">
      <c r="K11436">
        <f t="shared" si="1173"/>
        <v>0</v>
      </c>
      <c r="L11436" t="str">
        <f t="shared" si="1174"/>
        <v>San Joaquin43948</v>
      </c>
      <c r="M11436" s="9">
        <f t="shared" si="1178"/>
        <v>1324</v>
      </c>
      <c r="N11436" t="str">
        <f t="shared" si="1175"/>
        <v>San Joaquin</v>
      </c>
      <c r="O11436" s="1">
        <f t="shared" si="1176"/>
        <v>43948</v>
      </c>
      <c r="P11436">
        <f>+VLOOKUP($N11436,[1]Hoja3!$A$4:$E$349,2,0)</f>
        <v>13</v>
      </c>
      <c r="Q11436">
        <f>+VLOOKUP($N11436,[1]Hoja3!$A$4:$E$349,3,0)</f>
        <v>13129</v>
      </c>
      <c r="R11436" t="str">
        <f>+VLOOKUP($N11436,[1]Hoja3!$A$4:$E$349,4,0)</f>
        <v>Metropolitana</v>
      </c>
      <c r="S11436" t="str">
        <f t="shared" si="1177"/>
        <v>San Joaquin439481324</v>
      </c>
    </row>
    <row r="11437" spans="11:19" x14ac:dyDescent="0.3">
      <c r="K11437">
        <f t="shared" si="1173"/>
        <v>0</v>
      </c>
      <c r="L11437" t="str">
        <f t="shared" si="1174"/>
        <v>San Joaquin43948</v>
      </c>
      <c r="M11437" s="9">
        <f t="shared" si="1178"/>
        <v>1325</v>
      </c>
      <c r="N11437" t="str">
        <f t="shared" si="1175"/>
        <v>San Joaquin</v>
      </c>
      <c r="O11437" s="1">
        <f t="shared" si="1176"/>
        <v>43948</v>
      </c>
      <c r="P11437">
        <f>+VLOOKUP($N11437,[1]Hoja3!$A$4:$E$349,2,0)</f>
        <v>13</v>
      </c>
      <c r="Q11437">
        <f>+VLOOKUP($N11437,[1]Hoja3!$A$4:$E$349,3,0)</f>
        <v>13129</v>
      </c>
      <c r="R11437" t="str">
        <f>+VLOOKUP($N11437,[1]Hoja3!$A$4:$E$349,4,0)</f>
        <v>Metropolitana</v>
      </c>
      <c r="S11437" t="str">
        <f t="shared" si="1177"/>
        <v>San Joaquin439481325</v>
      </c>
    </row>
    <row r="11438" spans="11:19" x14ac:dyDescent="0.3">
      <c r="K11438">
        <f t="shared" si="1173"/>
        <v>0</v>
      </c>
      <c r="L11438" t="str">
        <f t="shared" si="1174"/>
        <v>San Joaquin43948</v>
      </c>
      <c r="M11438" s="9">
        <f t="shared" si="1178"/>
        <v>1326</v>
      </c>
      <c r="N11438" t="str">
        <f t="shared" si="1175"/>
        <v>San Joaquin</v>
      </c>
      <c r="O11438" s="1">
        <f t="shared" si="1176"/>
        <v>43948</v>
      </c>
      <c r="P11438">
        <f>+VLOOKUP($N11438,[1]Hoja3!$A$4:$E$349,2,0)</f>
        <v>13</v>
      </c>
      <c r="Q11438">
        <f>+VLOOKUP($N11438,[1]Hoja3!$A$4:$E$349,3,0)</f>
        <v>13129</v>
      </c>
      <c r="R11438" t="str">
        <f>+VLOOKUP($N11438,[1]Hoja3!$A$4:$E$349,4,0)</f>
        <v>Metropolitana</v>
      </c>
      <c r="S11438" t="str">
        <f t="shared" si="1177"/>
        <v>San Joaquin439481326</v>
      </c>
    </row>
    <row r="11439" spans="11:19" x14ac:dyDescent="0.3">
      <c r="K11439">
        <f t="shared" si="1173"/>
        <v>0</v>
      </c>
      <c r="L11439" t="str">
        <f t="shared" si="1174"/>
        <v>San Joaquin43948</v>
      </c>
      <c r="M11439" s="9">
        <f t="shared" si="1178"/>
        <v>1327</v>
      </c>
      <c r="N11439" t="str">
        <f t="shared" si="1175"/>
        <v>San Joaquin</v>
      </c>
      <c r="O11439" s="1">
        <f t="shared" si="1176"/>
        <v>43948</v>
      </c>
      <c r="P11439">
        <f>+VLOOKUP($N11439,[1]Hoja3!$A$4:$E$349,2,0)</f>
        <v>13</v>
      </c>
      <c r="Q11439">
        <f>+VLOOKUP($N11439,[1]Hoja3!$A$4:$E$349,3,0)</f>
        <v>13129</v>
      </c>
      <c r="R11439" t="str">
        <f>+VLOOKUP($N11439,[1]Hoja3!$A$4:$E$349,4,0)</f>
        <v>Metropolitana</v>
      </c>
      <c r="S11439" t="str">
        <f t="shared" si="1177"/>
        <v>San Joaquin439481327</v>
      </c>
    </row>
    <row r="11440" spans="11:19" x14ac:dyDescent="0.3">
      <c r="K11440">
        <f t="shared" si="1173"/>
        <v>0</v>
      </c>
      <c r="L11440" t="str">
        <f t="shared" si="1174"/>
        <v>San Joaquin43948</v>
      </c>
      <c r="M11440" s="9">
        <f t="shared" si="1178"/>
        <v>1328</v>
      </c>
      <c r="N11440" t="str">
        <f t="shared" si="1175"/>
        <v>San Joaquin</v>
      </c>
      <c r="O11440" s="1">
        <f t="shared" si="1176"/>
        <v>43948</v>
      </c>
      <c r="P11440">
        <f>+VLOOKUP($N11440,[1]Hoja3!$A$4:$E$349,2,0)</f>
        <v>13</v>
      </c>
      <c r="Q11440">
        <f>+VLOOKUP($N11440,[1]Hoja3!$A$4:$E$349,3,0)</f>
        <v>13129</v>
      </c>
      <c r="R11440" t="str">
        <f>+VLOOKUP($N11440,[1]Hoja3!$A$4:$E$349,4,0)</f>
        <v>Metropolitana</v>
      </c>
      <c r="S11440" t="str">
        <f t="shared" si="1177"/>
        <v>San Joaquin439481328</v>
      </c>
    </row>
    <row r="11441" spans="11:19" x14ac:dyDescent="0.3">
      <c r="K11441">
        <f t="shared" si="1173"/>
        <v>0</v>
      </c>
      <c r="L11441" t="str">
        <f t="shared" si="1174"/>
        <v>San Joaquin43948</v>
      </c>
      <c r="M11441" s="9">
        <f t="shared" si="1178"/>
        <v>1329</v>
      </c>
      <c r="N11441" t="str">
        <f t="shared" si="1175"/>
        <v>San Joaquin</v>
      </c>
      <c r="O11441" s="1">
        <f t="shared" si="1176"/>
        <v>43948</v>
      </c>
      <c r="P11441">
        <f>+VLOOKUP($N11441,[1]Hoja3!$A$4:$E$349,2,0)</f>
        <v>13</v>
      </c>
      <c r="Q11441">
        <f>+VLOOKUP($N11441,[1]Hoja3!$A$4:$E$349,3,0)</f>
        <v>13129</v>
      </c>
      <c r="R11441" t="str">
        <f>+VLOOKUP($N11441,[1]Hoja3!$A$4:$E$349,4,0)</f>
        <v>Metropolitana</v>
      </c>
      <c r="S11441" t="str">
        <f t="shared" si="1177"/>
        <v>San Joaquin439481329</v>
      </c>
    </row>
    <row r="11442" spans="11:19" x14ac:dyDescent="0.3">
      <c r="K11442">
        <f t="shared" si="1173"/>
        <v>0</v>
      </c>
      <c r="L11442" t="str">
        <f t="shared" si="1174"/>
        <v>San Joaquin43948</v>
      </c>
      <c r="M11442" s="9">
        <f t="shared" si="1178"/>
        <v>1330</v>
      </c>
      <c r="N11442" t="str">
        <f t="shared" si="1175"/>
        <v>San Joaquin</v>
      </c>
      <c r="O11442" s="1">
        <f t="shared" si="1176"/>
        <v>43948</v>
      </c>
      <c r="P11442">
        <f>+VLOOKUP($N11442,[1]Hoja3!$A$4:$E$349,2,0)</f>
        <v>13</v>
      </c>
      <c r="Q11442">
        <f>+VLOOKUP($N11442,[1]Hoja3!$A$4:$E$349,3,0)</f>
        <v>13129</v>
      </c>
      <c r="R11442" t="str">
        <f>+VLOOKUP($N11442,[1]Hoja3!$A$4:$E$349,4,0)</f>
        <v>Metropolitana</v>
      </c>
      <c r="S11442" t="str">
        <f t="shared" si="1177"/>
        <v>San Joaquin439481330</v>
      </c>
    </row>
    <row r="11443" spans="11:19" x14ac:dyDescent="0.3">
      <c r="K11443">
        <f t="shared" si="1173"/>
        <v>0</v>
      </c>
      <c r="L11443" t="str">
        <f t="shared" si="1174"/>
        <v>San Joaquin43948</v>
      </c>
      <c r="M11443" s="9">
        <f t="shared" si="1178"/>
        <v>1331</v>
      </c>
      <c r="N11443" t="str">
        <f t="shared" si="1175"/>
        <v>San Joaquin</v>
      </c>
      <c r="O11443" s="1">
        <f t="shared" si="1176"/>
        <v>43948</v>
      </c>
      <c r="P11443">
        <f>+VLOOKUP($N11443,[1]Hoja3!$A$4:$E$349,2,0)</f>
        <v>13</v>
      </c>
      <c r="Q11443">
        <f>+VLOOKUP($N11443,[1]Hoja3!$A$4:$E$349,3,0)</f>
        <v>13129</v>
      </c>
      <c r="R11443" t="str">
        <f>+VLOOKUP($N11443,[1]Hoja3!$A$4:$E$349,4,0)</f>
        <v>Metropolitana</v>
      </c>
      <c r="S11443" t="str">
        <f t="shared" si="1177"/>
        <v>San Joaquin439481331</v>
      </c>
    </row>
    <row r="11444" spans="11:19" x14ac:dyDescent="0.3">
      <c r="K11444">
        <f t="shared" si="1173"/>
        <v>0</v>
      </c>
      <c r="L11444" t="str">
        <f t="shared" si="1174"/>
        <v>San Joaquin43948</v>
      </c>
      <c r="M11444" s="9">
        <f t="shared" si="1178"/>
        <v>1332</v>
      </c>
      <c r="N11444" t="str">
        <f t="shared" si="1175"/>
        <v>San Joaquin</v>
      </c>
      <c r="O11444" s="1">
        <f t="shared" si="1176"/>
        <v>43948</v>
      </c>
      <c r="P11444">
        <f>+VLOOKUP($N11444,[1]Hoja3!$A$4:$E$349,2,0)</f>
        <v>13</v>
      </c>
      <c r="Q11444">
        <f>+VLOOKUP($N11444,[1]Hoja3!$A$4:$E$349,3,0)</f>
        <v>13129</v>
      </c>
      <c r="R11444" t="str">
        <f>+VLOOKUP($N11444,[1]Hoja3!$A$4:$E$349,4,0)</f>
        <v>Metropolitana</v>
      </c>
      <c r="S11444" t="str">
        <f t="shared" si="1177"/>
        <v>San Joaquin439481332</v>
      </c>
    </row>
    <row r="11445" spans="11:19" x14ac:dyDescent="0.3">
      <c r="K11445">
        <f t="shared" si="1173"/>
        <v>0</v>
      </c>
      <c r="L11445" t="str">
        <f t="shared" si="1174"/>
        <v>San Joaquin43948</v>
      </c>
      <c r="M11445" s="9">
        <f t="shared" si="1178"/>
        <v>1333</v>
      </c>
      <c r="N11445" t="str">
        <f t="shared" si="1175"/>
        <v>San Joaquin</v>
      </c>
      <c r="O11445" s="1">
        <f t="shared" si="1176"/>
        <v>43948</v>
      </c>
      <c r="P11445">
        <f>+VLOOKUP($N11445,[1]Hoja3!$A$4:$E$349,2,0)</f>
        <v>13</v>
      </c>
      <c r="Q11445">
        <f>+VLOOKUP($N11445,[1]Hoja3!$A$4:$E$349,3,0)</f>
        <v>13129</v>
      </c>
      <c r="R11445" t="str">
        <f>+VLOOKUP($N11445,[1]Hoja3!$A$4:$E$349,4,0)</f>
        <v>Metropolitana</v>
      </c>
      <c r="S11445" t="str">
        <f t="shared" si="1177"/>
        <v>San Joaquin439481333</v>
      </c>
    </row>
    <row r="11446" spans="11:19" x14ac:dyDescent="0.3">
      <c r="K11446">
        <f t="shared" si="1173"/>
        <v>0</v>
      </c>
      <c r="L11446" t="str">
        <f t="shared" si="1174"/>
        <v>San Joaquin43948</v>
      </c>
      <c r="M11446" s="9">
        <f t="shared" si="1178"/>
        <v>1334</v>
      </c>
      <c r="N11446" t="str">
        <f t="shared" si="1175"/>
        <v>San Joaquin</v>
      </c>
      <c r="O11446" s="1">
        <f t="shared" si="1176"/>
        <v>43948</v>
      </c>
      <c r="P11446">
        <f>+VLOOKUP($N11446,[1]Hoja3!$A$4:$E$349,2,0)</f>
        <v>13</v>
      </c>
      <c r="Q11446">
        <f>+VLOOKUP($N11446,[1]Hoja3!$A$4:$E$349,3,0)</f>
        <v>13129</v>
      </c>
      <c r="R11446" t="str">
        <f>+VLOOKUP($N11446,[1]Hoja3!$A$4:$E$349,4,0)</f>
        <v>Metropolitana</v>
      </c>
      <c r="S11446" t="str">
        <f t="shared" si="1177"/>
        <v>San Joaquin439481334</v>
      </c>
    </row>
    <row r="11447" spans="11:19" x14ac:dyDescent="0.3">
      <c r="K11447">
        <f t="shared" si="1173"/>
        <v>0</v>
      </c>
      <c r="L11447" t="str">
        <f t="shared" si="1174"/>
        <v>San Joaquin43948</v>
      </c>
      <c r="M11447" s="9">
        <f t="shared" si="1178"/>
        <v>1335</v>
      </c>
      <c r="N11447" t="str">
        <f t="shared" si="1175"/>
        <v>San Joaquin</v>
      </c>
      <c r="O11447" s="1">
        <f t="shared" si="1176"/>
        <v>43948</v>
      </c>
      <c r="P11447">
        <f>+VLOOKUP($N11447,[1]Hoja3!$A$4:$E$349,2,0)</f>
        <v>13</v>
      </c>
      <c r="Q11447">
        <f>+VLOOKUP($N11447,[1]Hoja3!$A$4:$E$349,3,0)</f>
        <v>13129</v>
      </c>
      <c r="R11447" t="str">
        <f>+VLOOKUP($N11447,[1]Hoja3!$A$4:$E$349,4,0)</f>
        <v>Metropolitana</v>
      </c>
      <c r="S11447" t="str">
        <f t="shared" si="1177"/>
        <v>San Joaquin439481335</v>
      </c>
    </row>
    <row r="11448" spans="11:19" x14ac:dyDescent="0.3">
      <c r="K11448">
        <f t="shared" si="1173"/>
        <v>0</v>
      </c>
      <c r="L11448" t="str">
        <f t="shared" si="1174"/>
        <v>San Joaquin43948</v>
      </c>
      <c r="M11448" s="9">
        <f t="shared" si="1178"/>
        <v>1336</v>
      </c>
      <c r="N11448" t="str">
        <f t="shared" si="1175"/>
        <v>San Joaquin</v>
      </c>
      <c r="O11448" s="1">
        <f t="shared" si="1176"/>
        <v>43948</v>
      </c>
      <c r="P11448">
        <f>+VLOOKUP($N11448,[1]Hoja3!$A$4:$E$349,2,0)</f>
        <v>13</v>
      </c>
      <c r="Q11448">
        <f>+VLOOKUP($N11448,[1]Hoja3!$A$4:$E$349,3,0)</f>
        <v>13129</v>
      </c>
      <c r="R11448" t="str">
        <f>+VLOOKUP($N11448,[1]Hoja3!$A$4:$E$349,4,0)</f>
        <v>Metropolitana</v>
      </c>
      <c r="S11448" t="str">
        <f t="shared" si="1177"/>
        <v>San Joaquin439481336</v>
      </c>
    </row>
    <row r="11449" spans="11:19" x14ac:dyDescent="0.3">
      <c r="K11449">
        <f t="shared" si="1173"/>
        <v>0</v>
      </c>
      <c r="L11449" t="str">
        <f t="shared" si="1174"/>
        <v>San Joaquin43948</v>
      </c>
      <c r="M11449" s="9">
        <f t="shared" si="1178"/>
        <v>1337</v>
      </c>
      <c r="N11449" t="str">
        <f t="shared" si="1175"/>
        <v>San Joaquin</v>
      </c>
      <c r="O11449" s="1">
        <f t="shared" si="1176"/>
        <v>43948</v>
      </c>
      <c r="P11449">
        <f>+VLOOKUP($N11449,[1]Hoja3!$A$4:$E$349,2,0)</f>
        <v>13</v>
      </c>
      <c r="Q11449">
        <f>+VLOOKUP($N11449,[1]Hoja3!$A$4:$E$349,3,0)</f>
        <v>13129</v>
      </c>
      <c r="R11449" t="str">
        <f>+VLOOKUP($N11449,[1]Hoja3!$A$4:$E$349,4,0)</f>
        <v>Metropolitana</v>
      </c>
      <c r="S11449" t="str">
        <f t="shared" si="1177"/>
        <v>San Joaquin439481337</v>
      </c>
    </row>
    <row r="11450" spans="11:19" x14ac:dyDescent="0.3">
      <c r="K11450">
        <f t="shared" si="1173"/>
        <v>0</v>
      </c>
      <c r="L11450" t="str">
        <f t="shared" si="1174"/>
        <v>San Joaquin43948</v>
      </c>
      <c r="M11450" s="9">
        <f t="shared" si="1178"/>
        <v>1338</v>
      </c>
      <c r="N11450" t="str">
        <f t="shared" si="1175"/>
        <v>San Joaquin</v>
      </c>
      <c r="O11450" s="1">
        <f t="shared" si="1176"/>
        <v>43948</v>
      </c>
      <c r="P11450">
        <f>+VLOOKUP($N11450,[1]Hoja3!$A$4:$E$349,2,0)</f>
        <v>13</v>
      </c>
      <c r="Q11450">
        <f>+VLOOKUP($N11450,[1]Hoja3!$A$4:$E$349,3,0)</f>
        <v>13129</v>
      </c>
      <c r="R11450" t="str">
        <f>+VLOOKUP($N11450,[1]Hoja3!$A$4:$E$349,4,0)</f>
        <v>Metropolitana</v>
      </c>
      <c r="S11450" t="str">
        <f t="shared" si="1177"/>
        <v>San Joaquin439481338</v>
      </c>
    </row>
    <row r="11451" spans="11:19" x14ac:dyDescent="0.3">
      <c r="K11451">
        <f t="shared" si="1173"/>
        <v>0</v>
      </c>
      <c r="L11451" t="str">
        <f t="shared" si="1174"/>
        <v>San Joaquin43948</v>
      </c>
      <c r="M11451" s="9">
        <f t="shared" si="1178"/>
        <v>1339</v>
      </c>
      <c r="N11451" t="str">
        <f t="shared" si="1175"/>
        <v>San Joaquin</v>
      </c>
      <c r="O11451" s="1">
        <f t="shared" si="1176"/>
        <v>43948</v>
      </c>
      <c r="P11451">
        <f>+VLOOKUP($N11451,[1]Hoja3!$A$4:$E$349,2,0)</f>
        <v>13</v>
      </c>
      <c r="Q11451">
        <f>+VLOOKUP($N11451,[1]Hoja3!$A$4:$E$349,3,0)</f>
        <v>13129</v>
      </c>
      <c r="R11451" t="str">
        <f>+VLOOKUP($N11451,[1]Hoja3!$A$4:$E$349,4,0)</f>
        <v>Metropolitana</v>
      </c>
      <c r="S11451" t="str">
        <f t="shared" si="1177"/>
        <v>San Joaquin439481339</v>
      </c>
    </row>
    <row r="11452" spans="11:19" x14ac:dyDescent="0.3">
      <c r="K11452">
        <f t="shared" si="1173"/>
        <v>0</v>
      </c>
      <c r="L11452" t="str">
        <f t="shared" si="1174"/>
        <v>San Joaquin43948</v>
      </c>
      <c r="M11452" s="9">
        <f t="shared" si="1178"/>
        <v>1340</v>
      </c>
      <c r="N11452" t="str">
        <f t="shared" si="1175"/>
        <v>San Joaquin</v>
      </c>
      <c r="O11452" s="1">
        <f t="shared" si="1176"/>
        <v>43948</v>
      </c>
      <c r="P11452">
        <f>+VLOOKUP($N11452,[1]Hoja3!$A$4:$E$349,2,0)</f>
        <v>13</v>
      </c>
      <c r="Q11452">
        <f>+VLOOKUP($N11452,[1]Hoja3!$A$4:$E$349,3,0)</f>
        <v>13129</v>
      </c>
      <c r="R11452" t="str">
        <f>+VLOOKUP($N11452,[1]Hoja3!$A$4:$E$349,4,0)</f>
        <v>Metropolitana</v>
      </c>
      <c r="S11452" t="str">
        <f t="shared" si="1177"/>
        <v>San Joaquin439481340</v>
      </c>
    </row>
    <row r="11453" spans="11:19" x14ac:dyDescent="0.3">
      <c r="K11453">
        <f t="shared" si="1173"/>
        <v>0</v>
      </c>
      <c r="L11453" t="str">
        <f t="shared" si="1174"/>
        <v>San Joaquin43948</v>
      </c>
      <c r="M11453" s="9">
        <f t="shared" si="1178"/>
        <v>1341</v>
      </c>
      <c r="N11453" t="str">
        <f t="shared" si="1175"/>
        <v>San Joaquin</v>
      </c>
      <c r="O11453" s="1">
        <f t="shared" si="1176"/>
        <v>43948</v>
      </c>
      <c r="P11453">
        <f>+VLOOKUP($N11453,[1]Hoja3!$A$4:$E$349,2,0)</f>
        <v>13</v>
      </c>
      <c r="Q11453">
        <f>+VLOOKUP($N11453,[1]Hoja3!$A$4:$E$349,3,0)</f>
        <v>13129</v>
      </c>
      <c r="R11453" t="str">
        <f>+VLOOKUP($N11453,[1]Hoja3!$A$4:$E$349,4,0)</f>
        <v>Metropolitana</v>
      </c>
      <c r="S11453" t="str">
        <f t="shared" si="1177"/>
        <v>San Joaquin439481341</v>
      </c>
    </row>
    <row r="11454" spans="11:19" x14ac:dyDescent="0.3">
      <c r="K11454">
        <f t="shared" si="1173"/>
        <v>0</v>
      </c>
      <c r="L11454" t="str">
        <f t="shared" si="1174"/>
        <v>San Joaquin43948</v>
      </c>
      <c r="M11454" s="9">
        <f t="shared" si="1178"/>
        <v>1342</v>
      </c>
      <c r="N11454" t="str">
        <f t="shared" si="1175"/>
        <v>San Joaquin</v>
      </c>
      <c r="O11454" s="1">
        <f t="shared" si="1176"/>
        <v>43948</v>
      </c>
      <c r="P11454">
        <f>+VLOOKUP($N11454,[1]Hoja3!$A$4:$E$349,2,0)</f>
        <v>13</v>
      </c>
      <c r="Q11454">
        <f>+VLOOKUP($N11454,[1]Hoja3!$A$4:$E$349,3,0)</f>
        <v>13129</v>
      </c>
      <c r="R11454" t="str">
        <f>+VLOOKUP($N11454,[1]Hoja3!$A$4:$E$349,4,0)</f>
        <v>Metropolitana</v>
      </c>
      <c r="S11454" t="str">
        <f t="shared" si="1177"/>
        <v>San Joaquin439481342</v>
      </c>
    </row>
    <row r="11455" spans="11:19" x14ac:dyDescent="0.3">
      <c r="K11455">
        <f t="shared" si="1173"/>
        <v>0</v>
      </c>
      <c r="L11455" t="str">
        <f t="shared" si="1174"/>
        <v>San Joaquin43948</v>
      </c>
      <c r="M11455" s="9">
        <f t="shared" si="1178"/>
        <v>1343</v>
      </c>
      <c r="N11455" t="str">
        <f t="shared" si="1175"/>
        <v>San Joaquin</v>
      </c>
      <c r="O11455" s="1">
        <f t="shared" si="1176"/>
        <v>43948</v>
      </c>
      <c r="P11455">
        <f>+VLOOKUP($N11455,[1]Hoja3!$A$4:$E$349,2,0)</f>
        <v>13</v>
      </c>
      <c r="Q11455">
        <f>+VLOOKUP($N11455,[1]Hoja3!$A$4:$E$349,3,0)</f>
        <v>13129</v>
      </c>
      <c r="R11455" t="str">
        <f>+VLOOKUP($N11455,[1]Hoja3!$A$4:$E$349,4,0)</f>
        <v>Metropolitana</v>
      </c>
      <c r="S11455" t="str">
        <f t="shared" si="1177"/>
        <v>San Joaquin439481343</v>
      </c>
    </row>
    <row r="11456" spans="11:19" x14ac:dyDescent="0.3">
      <c r="K11456">
        <f t="shared" si="1173"/>
        <v>0</v>
      </c>
      <c r="L11456" t="str">
        <f t="shared" si="1174"/>
        <v>San Joaquin43948</v>
      </c>
      <c r="M11456" s="9">
        <f t="shared" si="1178"/>
        <v>1344</v>
      </c>
      <c r="N11456" t="str">
        <f t="shared" si="1175"/>
        <v>San Joaquin</v>
      </c>
      <c r="O11456" s="1">
        <f t="shared" si="1176"/>
        <v>43948</v>
      </c>
      <c r="P11456">
        <f>+VLOOKUP($N11456,[1]Hoja3!$A$4:$E$349,2,0)</f>
        <v>13</v>
      </c>
      <c r="Q11456">
        <f>+VLOOKUP($N11456,[1]Hoja3!$A$4:$E$349,3,0)</f>
        <v>13129</v>
      </c>
      <c r="R11456" t="str">
        <f>+VLOOKUP($N11456,[1]Hoja3!$A$4:$E$349,4,0)</f>
        <v>Metropolitana</v>
      </c>
      <c r="S11456" t="str">
        <f t="shared" si="1177"/>
        <v>San Joaquin439481344</v>
      </c>
    </row>
    <row r="11457" spans="11:19" x14ac:dyDescent="0.3">
      <c r="K11457">
        <f t="shared" ref="K11457:K11520" si="1179">+COUNTIFS($L$6:$L$20000,B11457)</f>
        <v>0</v>
      </c>
      <c r="L11457" t="str">
        <f t="shared" ref="L11457:L11520" si="1180">+N11457&amp;O11457</f>
        <v>San Joaquin43948</v>
      </c>
      <c r="M11457" s="9">
        <f t="shared" si="1178"/>
        <v>1345</v>
      </c>
      <c r="N11457" t="str">
        <f t="shared" ref="N11457:N11520" si="1181">+N11456</f>
        <v>San Joaquin</v>
      </c>
      <c r="O11457" s="1">
        <f t="shared" ref="N11457:O11520" si="1182">+O11456</f>
        <v>43948</v>
      </c>
      <c r="P11457">
        <f>+VLOOKUP($N11457,[1]Hoja3!$A$4:$E$349,2,0)</f>
        <v>13</v>
      </c>
      <c r="Q11457">
        <f>+VLOOKUP($N11457,[1]Hoja3!$A$4:$E$349,3,0)</f>
        <v>13129</v>
      </c>
      <c r="R11457" t="str">
        <f>+VLOOKUP($N11457,[1]Hoja3!$A$4:$E$349,4,0)</f>
        <v>Metropolitana</v>
      </c>
      <c r="S11457" t="str">
        <f t="shared" ref="S11457:S11520" si="1183">+N11457&amp;O11457&amp;M11457</f>
        <v>San Joaquin439481345</v>
      </c>
    </row>
    <row r="11458" spans="11:19" x14ac:dyDescent="0.3">
      <c r="K11458">
        <f t="shared" si="1179"/>
        <v>0</v>
      </c>
      <c r="L11458" t="str">
        <f t="shared" si="1180"/>
        <v>San Joaquin43948</v>
      </c>
      <c r="M11458" s="9">
        <f t="shared" si="1178"/>
        <v>1346</v>
      </c>
      <c r="N11458" t="str">
        <f t="shared" si="1181"/>
        <v>San Joaquin</v>
      </c>
      <c r="O11458" s="1">
        <f t="shared" si="1182"/>
        <v>43948</v>
      </c>
      <c r="P11458">
        <f>+VLOOKUP($N11458,[1]Hoja3!$A$4:$E$349,2,0)</f>
        <v>13</v>
      </c>
      <c r="Q11458">
        <f>+VLOOKUP($N11458,[1]Hoja3!$A$4:$E$349,3,0)</f>
        <v>13129</v>
      </c>
      <c r="R11458" t="str">
        <f>+VLOOKUP($N11458,[1]Hoja3!$A$4:$E$349,4,0)</f>
        <v>Metropolitana</v>
      </c>
      <c r="S11458" t="str">
        <f t="shared" si="1183"/>
        <v>San Joaquin439481346</v>
      </c>
    </row>
    <row r="11459" spans="11:19" x14ac:dyDescent="0.3">
      <c r="K11459">
        <f t="shared" si="1179"/>
        <v>0</v>
      </c>
      <c r="L11459" t="str">
        <f t="shared" si="1180"/>
        <v>San Joaquin43948</v>
      </c>
      <c r="M11459" s="9">
        <f t="shared" si="1178"/>
        <v>1347</v>
      </c>
      <c r="N11459" t="str">
        <f t="shared" si="1181"/>
        <v>San Joaquin</v>
      </c>
      <c r="O11459" s="1">
        <f t="shared" si="1182"/>
        <v>43948</v>
      </c>
      <c r="P11459">
        <f>+VLOOKUP($N11459,[1]Hoja3!$A$4:$E$349,2,0)</f>
        <v>13</v>
      </c>
      <c r="Q11459">
        <f>+VLOOKUP($N11459,[1]Hoja3!$A$4:$E$349,3,0)</f>
        <v>13129</v>
      </c>
      <c r="R11459" t="str">
        <f>+VLOOKUP($N11459,[1]Hoja3!$A$4:$E$349,4,0)</f>
        <v>Metropolitana</v>
      </c>
      <c r="S11459" t="str">
        <f t="shared" si="1183"/>
        <v>San Joaquin439481347</v>
      </c>
    </row>
    <row r="11460" spans="11:19" x14ac:dyDescent="0.3">
      <c r="K11460">
        <f t="shared" si="1179"/>
        <v>0</v>
      </c>
      <c r="L11460" t="str">
        <f t="shared" si="1180"/>
        <v>San Joaquin43948</v>
      </c>
      <c r="M11460" s="9">
        <f t="shared" si="1178"/>
        <v>1348</v>
      </c>
      <c r="N11460" t="str">
        <f t="shared" si="1181"/>
        <v>San Joaquin</v>
      </c>
      <c r="O11460" s="1">
        <f t="shared" si="1182"/>
        <v>43948</v>
      </c>
      <c r="P11460">
        <f>+VLOOKUP($N11460,[1]Hoja3!$A$4:$E$349,2,0)</f>
        <v>13</v>
      </c>
      <c r="Q11460">
        <f>+VLOOKUP($N11460,[1]Hoja3!$A$4:$E$349,3,0)</f>
        <v>13129</v>
      </c>
      <c r="R11460" t="str">
        <f>+VLOOKUP($N11460,[1]Hoja3!$A$4:$E$349,4,0)</f>
        <v>Metropolitana</v>
      </c>
      <c r="S11460" t="str">
        <f t="shared" si="1183"/>
        <v>San Joaquin439481348</v>
      </c>
    </row>
    <row r="11461" spans="11:19" x14ac:dyDescent="0.3">
      <c r="K11461">
        <f t="shared" si="1179"/>
        <v>0</v>
      </c>
      <c r="L11461" t="str">
        <f t="shared" si="1180"/>
        <v>San Joaquin43948</v>
      </c>
      <c r="M11461" s="9">
        <f t="shared" si="1178"/>
        <v>1349</v>
      </c>
      <c r="N11461" t="str">
        <f t="shared" si="1181"/>
        <v>San Joaquin</v>
      </c>
      <c r="O11461" s="1">
        <f t="shared" si="1182"/>
        <v>43948</v>
      </c>
      <c r="P11461">
        <f>+VLOOKUP($N11461,[1]Hoja3!$A$4:$E$349,2,0)</f>
        <v>13</v>
      </c>
      <c r="Q11461">
        <f>+VLOOKUP($N11461,[1]Hoja3!$A$4:$E$349,3,0)</f>
        <v>13129</v>
      </c>
      <c r="R11461" t="str">
        <f>+VLOOKUP($N11461,[1]Hoja3!$A$4:$E$349,4,0)</f>
        <v>Metropolitana</v>
      </c>
      <c r="S11461" t="str">
        <f t="shared" si="1183"/>
        <v>San Joaquin439481349</v>
      </c>
    </row>
    <row r="11462" spans="11:19" x14ac:dyDescent="0.3">
      <c r="K11462">
        <f t="shared" si="1179"/>
        <v>0</v>
      </c>
      <c r="L11462" t="str">
        <f t="shared" si="1180"/>
        <v>San Joaquin43948</v>
      </c>
      <c r="M11462" s="9">
        <f t="shared" si="1178"/>
        <v>1350</v>
      </c>
      <c r="N11462" t="str">
        <f t="shared" si="1181"/>
        <v>San Joaquin</v>
      </c>
      <c r="O11462" s="1">
        <f t="shared" si="1182"/>
        <v>43948</v>
      </c>
      <c r="P11462">
        <f>+VLOOKUP($N11462,[1]Hoja3!$A$4:$E$349,2,0)</f>
        <v>13</v>
      </c>
      <c r="Q11462">
        <f>+VLOOKUP($N11462,[1]Hoja3!$A$4:$E$349,3,0)</f>
        <v>13129</v>
      </c>
      <c r="R11462" t="str">
        <f>+VLOOKUP($N11462,[1]Hoja3!$A$4:$E$349,4,0)</f>
        <v>Metropolitana</v>
      </c>
      <c r="S11462" t="str">
        <f t="shared" si="1183"/>
        <v>San Joaquin439481350</v>
      </c>
    </row>
    <row r="11463" spans="11:19" x14ac:dyDescent="0.3">
      <c r="K11463">
        <f t="shared" si="1179"/>
        <v>0</v>
      </c>
      <c r="L11463" t="str">
        <f t="shared" si="1180"/>
        <v>San Joaquin43948</v>
      </c>
      <c r="M11463" s="9">
        <f t="shared" si="1178"/>
        <v>1351</v>
      </c>
      <c r="N11463" t="str">
        <f t="shared" si="1181"/>
        <v>San Joaquin</v>
      </c>
      <c r="O11463" s="1">
        <f t="shared" si="1182"/>
        <v>43948</v>
      </c>
      <c r="P11463">
        <f>+VLOOKUP($N11463,[1]Hoja3!$A$4:$E$349,2,0)</f>
        <v>13</v>
      </c>
      <c r="Q11463">
        <f>+VLOOKUP($N11463,[1]Hoja3!$A$4:$E$349,3,0)</f>
        <v>13129</v>
      </c>
      <c r="R11463" t="str">
        <f>+VLOOKUP($N11463,[1]Hoja3!$A$4:$E$349,4,0)</f>
        <v>Metropolitana</v>
      </c>
      <c r="S11463" t="str">
        <f t="shared" si="1183"/>
        <v>San Joaquin439481351</v>
      </c>
    </row>
    <row r="11464" spans="11:19" x14ac:dyDescent="0.3">
      <c r="K11464">
        <f t="shared" si="1179"/>
        <v>0</v>
      </c>
      <c r="L11464" t="str">
        <f t="shared" si="1180"/>
        <v>San Joaquin43948</v>
      </c>
      <c r="M11464" s="9">
        <f t="shared" si="1178"/>
        <v>1352</v>
      </c>
      <c r="N11464" t="str">
        <f t="shared" si="1181"/>
        <v>San Joaquin</v>
      </c>
      <c r="O11464" s="1">
        <f t="shared" si="1182"/>
        <v>43948</v>
      </c>
      <c r="P11464">
        <f>+VLOOKUP($N11464,[1]Hoja3!$A$4:$E$349,2,0)</f>
        <v>13</v>
      </c>
      <c r="Q11464">
        <f>+VLOOKUP($N11464,[1]Hoja3!$A$4:$E$349,3,0)</f>
        <v>13129</v>
      </c>
      <c r="R11464" t="str">
        <f>+VLOOKUP($N11464,[1]Hoja3!$A$4:$E$349,4,0)</f>
        <v>Metropolitana</v>
      </c>
      <c r="S11464" t="str">
        <f t="shared" si="1183"/>
        <v>San Joaquin439481352</v>
      </c>
    </row>
    <row r="11465" spans="11:19" x14ac:dyDescent="0.3">
      <c r="K11465">
        <f t="shared" si="1179"/>
        <v>0</v>
      </c>
      <c r="L11465" t="str">
        <f t="shared" si="1180"/>
        <v>San Joaquin43948</v>
      </c>
      <c r="M11465" s="9">
        <f t="shared" si="1178"/>
        <v>1353</v>
      </c>
      <c r="N11465" t="str">
        <f t="shared" si="1181"/>
        <v>San Joaquin</v>
      </c>
      <c r="O11465" s="1">
        <f t="shared" si="1182"/>
        <v>43948</v>
      </c>
      <c r="P11465">
        <f>+VLOOKUP($N11465,[1]Hoja3!$A$4:$E$349,2,0)</f>
        <v>13</v>
      </c>
      <c r="Q11465">
        <f>+VLOOKUP($N11465,[1]Hoja3!$A$4:$E$349,3,0)</f>
        <v>13129</v>
      </c>
      <c r="R11465" t="str">
        <f>+VLOOKUP($N11465,[1]Hoja3!$A$4:$E$349,4,0)</f>
        <v>Metropolitana</v>
      </c>
      <c r="S11465" t="str">
        <f t="shared" si="1183"/>
        <v>San Joaquin439481353</v>
      </c>
    </row>
    <row r="11466" spans="11:19" x14ac:dyDescent="0.3">
      <c r="K11466">
        <f t="shared" si="1179"/>
        <v>0</v>
      </c>
      <c r="L11466" t="str">
        <f t="shared" si="1180"/>
        <v>San Joaquin43948</v>
      </c>
      <c r="M11466" s="9">
        <f t="shared" si="1178"/>
        <v>1354</v>
      </c>
      <c r="N11466" t="str">
        <f t="shared" si="1181"/>
        <v>San Joaquin</v>
      </c>
      <c r="O11466" s="1">
        <f t="shared" si="1182"/>
        <v>43948</v>
      </c>
      <c r="P11466">
        <f>+VLOOKUP($N11466,[1]Hoja3!$A$4:$E$349,2,0)</f>
        <v>13</v>
      </c>
      <c r="Q11466">
        <f>+VLOOKUP($N11466,[1]Hoja3!$A$4:$E$349,3,0)</f>
        <v>13129</v>
      </c>
      <c r="R11466" t="str">
        <f>+VLOOKUP($N11466,[1]Hoja3!$A$4:$E$349,4,0)</f>
        <v>Metropolitana</v>
      </c>
      <c r="S11466" t="str">
        <f t="shared" si="1183"/>
        <v>San Joaquin439481354</v>
      </c>
    </row>
    <row r="11467" spans="11:19" x14ac:dyDescent="0.3">
      <c r="K11467">
        <f t="shared" si="1179"/>
        <v>0</v>
      </c>
      <c r="L11467" t="str">
        <f t="shared" si="1180"/>
        <v>San Joaquin43948</v>
      </c>
      <c r="M11467" s="9">
        <f t="shared" si="1178"/>
        <v>1355</v>
      </c>
      <c r="N11467" t="str">
        <f t="shared" si="1181"/>
        <v>San Joaquin</v>
      </c>
      <c r="O11467" s="1">
        <f t="shared" si="1182"/>
        <v>43948</v>
      </c>
      <c r="P11467">
        <f>+VLOOKUP($N11467,[1]Hoja3!$A$4:$E$349,2,0)</f>
        <v>13</v>
      </c>
      <c r="Q11467">
        <f>+VLOOKUP($N11467,[1]Hoja3!$A$4:$E$349,3,0)</f>
        <v>13129</v>
      </c>
      <c r="R11467" t="str">
        <f>+VLOOKUP($N11467,[1]Hoja3!$A$4:$E$349,4,0)</f>
        <v>Metropolitana</v>
      </c>
      <c r="S11467" t="str">
        <f t="shared" si="1183"/>
        <v>San Joaquin439481355</v>
      </c>
    </row>
    <row r="11468" spans="11:19" x14ac:dyDescent="0.3">
      <c r="K11468">
        <f t="shared" si="1179"/>
        <v>0</v>
      </c>
      <c r="L11468" t="str">
        <f t="shared" si="1180"/>
        <v>San Joaquin43948</v>
      </c>
      <c r="M11468" s="9">
        <f t="shared" si="1178"/>
        <v>1356</v>
      </c>
      <c r="N11468" t="str">
        <f t="shared" si="1181"/>
        <v>San Joaquin</v>
      </c>
      <c r="O11468" s="1">
        <f t="shared" si="1182"/>
        <v>43948</v>
      </c>
      <c r="P11468">
        <f>+VLOOKUP($N11468,[1]Hoja3!$A$4:$E$349,2,0)</f>
        <v>13</v>
      </c>
      <c r="Q11468">
        <f>+VLOOKUP($N11468,[1]Hoja3!$A$4:$E$349,3,0)</f>
        <v>13129</v>
      </c>
      <c r="R11468" t="str">
        <f>+VLOOKUP($N11468,[1]Hoja3!$A$4:$E$349,4,0)</f>
        <v>Metropolitana</v>
      </c>
      <c r="S11468" t="str">
        <f t="shared" si="1183"/>
        <v>San Joaquin439481356</v>
      </c>
    </row>
    <row r="11469" spans="11:19" x14ac:dyDescent="0.3">
      <c r="K11469">
        <f t="shared" si="1179"/>
        <v>0</v>
      </c>
      <c r="L11469" t="str">
        <f t="shared" si="1180"/>
        <v>San Joaquin43948</v>
      </c>
      <c r="M11469" s="9">
        <f t="shared" si="1178"/>
        <v>1357</v>
      </c>
      <c r="N11469" t="str">
        <f t="shared" si="1181"/>
        <v>San Joaquin</v>
      </c>
      <c r="O11469" s="1">
        <f t="shared" si="1182"/>
        <v>43948</v>
      </c>
      <c r="P11469">
        <f>+VLOOKUP($N11469,[1]Hoja3!$A$4:$E$349,2,0)</f>
        <v>13</v>
      </c>
      <c r="Q11469">
        <f>+VLOOKUP($N11469,[1]Hoja3!$A$4:$E$349,3,0)</f>
        <v>13129</v>
      </c>
      <c r="R11469" t="str">
        <f>+VLOOKUP($N11469,[1]Hoja3!$A$4:$E$349,4,0)</f>
        <v>Metropolitana</v>
      </c>
      <c r="S11469" t="str">
        <f t="shared" si="1183"/>
        <v>San Joaquin439481357</v>
      </c>
    </row>
    <row r="11470" spans="11:19" x14ac:dyDescent="0.3">
      <c r="K11470">
        <f t="shared" si="1179"/>
        <v>0</v>
      </c>
      <c r="L11470" t="str">
        <f t="shared" si="1180"/>
        <v>San Joaquin43948</v>
      </c>
      <c r="M11470" s="9">
        <f t="shared" si="1178"/>
        <v>1358</v>
      </c>
      <c r="N11470" t="str">
        <f t="shared" si="1181"/>
        <v>San Joaquin</v>
      </c>
      <c r="O11470" s="1">
        <f t="shared" si="1182"/>
        <v>43948</v>
      </c>
      <c r="P11470">
        <f>+VLOOKUP($N11470,[1]Hoja3!$A$4:$E$349,2,0)</f>
        <v>13</v>
      </c>
      <c r="Q11470">
        <f>+VLOOKUP($N11470,[1]Hoja3!$A$4:$E$349,3,0)</f>
        <v>13129</v>
      </c>
      <c r="R11470" t="str">
        <f>+VLOOKUP($N11470,[1]Hoja3!$A$4:$E$349,4,0)</f>
        <v>Metropolitana</v>
      </c>
      <c r="S11470" t="str">
        <f t="shared" si="1183"/>
        <v>San Joaquin439481358</v>
      </c>
    </row>
    <row r="11471" spans="11:19" x14ac:dyDescent="0.3">
      <c r="K11471">
        <f t="shared" si="1179"/>
        <v>0</v>
      </c>
      <c r="L11471" t="str">
        <f t="shared" si="1180"/>
        <v>San Joaquin43948</v>
      </c>
      <c r="M11471" s="9">
        <f t="shared" si="1178"/>
        <v>1359</v>
      </c>
      <c r="N11471" t="str">
        <f t="shared" si="1181"/>
        <v>San Joaquin</v>
      </c>
      <c r="O11471" s="1">
        <f t="shared" si="1182"/>
        <v>43948</v>
      </c>
      <c r="P11471">
        <f>+VLOOKUP($N11471,[1]Hoja3!$A$4:$E$349,2,0)</f>
        <v>13</v>
      </c>
      <c r="Q11471">
        <f>+VLOOKUP($N11471,[1]Hoja3!$A$4:$E$349,3,0)</f>
        <v>13129</v>
      </c>
      <c r="R11471" t="str">
        <f>+VLOOKUP($N11471,[1]Hoja3!$A$4:$E$349,4,0)</f>
        <v>Metropolitana</v>
      </c>
      <c r="S11471" t="str">
        <f t="shared" si="1183"/>
        <v>San Joaquin439481359</v>
      </c>
    </row>
    <row r="11472" spans="11:19" x14ac:dyDescent="0.3">
      <c r="K11472">
        <f t="shared" si="1179"/>
        <v>0</v>
      </c>
      <c r="L11472" t="str">
        <f t="shared" si="1180"/>
        <v>San Joaquin43948</v>
      </c>
      <c r="M11472" s="9">
        <f t="shared" si="1178"/>
        <v>1360</v>
      </c>
      <c r="N11472" t="str">
        <f t="shared" si="1181"/>
        <v>San Joaquin</v>
      </c>
      <c r="O11472" s="1">
        <f t="shared" si="1182"/>
        <v>43948</v>
      </c>
      <c r="P11472">
        <f>+VLOOKUP($N11472,[1]Hoja3!$A$4:$E$349,2,0)</f>
        <v>13</v>
      </c>
      <c r="Q11472">
        <f>+VLOOKUP($N11472,[1]Hoja3!$A$4:$E$349,3,0)</f>
        <v>13129</v>
      </c>
      <c r="R11472" t="str">
        <f>+VLOOKUP($N11472,[1]Hoja3!$A$4:$E$349,4,0)</f>
        <v>Metropolitana</v>
      </c>
      <c r="S11472" t="str">
        <f t="shared" si="1183"/>
        <v>San Joaquin439481360</v>
      </c>
    </row>
    <row r="11473" spans="11:19" x14ac:dyDescent="0.3">
      <c r="K11473">
        <f t="shared" si="1179"/>
        <v>0</v>
      </c>
      <c r="L11473" t="str">
        <f t="shared" si="1180"/>
        <v>San Joaquin43948</v>
      </c>
      <c r="M11473" s="9">
        <f t="shared" si="1178"/>
        <v>1361</v>
      </c>
      <c r="N11473" t="str">
        <f t="shared" si="1181"/>
        <v>San Joaquin</v>
      </c>
      <c r="O11473" s="1">
        <f t="shared" si="1182"/>
        <v>43948</v>
      </c>
      <c r="P11473">
        <f>+VLOOKUP($N11473,[1]Hoja3!$A$4:$E$349,2,0)</f>
        <v>13</v>
      </c>
      <c r="Q11473">
        <f>+VLOOKUP($N11473,[1]Hoja3!$A$4:$E$349,3,0)</f>
        <v>13129</v>
      </c>
      <c r="R11473" t="str">
        <f>+VLOOKUP($N11473,[1]Hoja3!$A$4:$E$349,4,0)</f>
        <v>Metropolitana</v>
      </c>
      <c r="S11473" t="str">
        <f t="shared" si="1183"/>
        <v>San Joaquin439481361</v>
      </c>
    </row>
    <row r="11474" spans="11:19" x14ac:dyDescent="0.3">
      <c r="K11474">
        <f t="shared" si="1179"/>
        <v>0</v>
      </c>
      <c r="L11474" t="str">
        <f t="shared" si="1180"/>
        <v>San Joaquin43948</v>
      </c>
      <c r="M11474" s="9">
        <f t="shared" si="1178"/>
        <v>1362</v>
      </c>
      <c r="N11474" t="str">
        <f t="shared" si="1181"/>
        <v>San Joaquin</v>
      </c>
      <c r="O11474" s="1">
        <f t="shared" si="1182"/>
        <v>43948</v>
      </c>
      <c r="P11474">
        <f>+VLOOKUP($N11474,[1]Hoja3!$A$4:$E$349,2,0)</f>
        <v>13</v>
      </c>
      <c r="Q11474">
        <f>+VLOOKUP($N11474,[1]Hoja3!$A$4:$E$349,3,0)</f>
        <v>13129</v>
      </c>
      <c r="R11474" t="str">
        <f>+VLOOKUP($N11474,[1]Hoja3!$A$4:$E$349,4,0)</f>
        <v>Metropolitana</v>
      </c>
      <c r="S11474" t="str">
        <f t="shared" si="1183"/>
        <v>San Joaquin439481362</v>
      </c>
    </row>
    <row r="11475" spans="11:19" x14ac:dyDescent="0.3">
      <c r="K11475">
        <f t="shared" si="1179"/>
        <v>0</v>
      </c>
      <c r="L11475" t="str">
        <f t="shared" si="1180"/>
        <v>San Joaquin43948</v>
      </c>
      <c r="M11475" s="9">
        <f t="shared" si="1178"/>
        <v>1363</v>
      </c>
      <c r="N11475" t="str">
        <f t="shared" si="1181"/>
        <v>San Joaquin</v>
      </c>
      <c r="O11475" s="1">
        <f t="shared" si="1182"/>
        <v>43948</v>
      </c>
      <c r="P11475">
        <f>+VLOOKUP($N11475,[1]Hoja3!$A$4:$E$349,2,0)</f>
        <v>13</v>
      </c>
      <c r="Q11475">
        <f>+VLOOKUP($N11475,[1]Hoja3!$A$4:$E$349,3,0)</f>
        <v>13129</v>
      </c>
      <c r="R11475" t="str">
        <f>+VLOOKUP($N11475,[1]Hoja3!$A$4:$E$349,4,0)</f>
        <v>Metropolitana</v>
      </c>
      <c r="S11475" t="str">
        <f t="shared" si="1183"/>
        <v>San Joaquin439481363</v>
      </c>
    </row>
    <row r="11476" spans="11:19" x14ac:dyDescent="0.3">
      <c r="K11476">
        <f t="shared" si="1179"/>
        <v>0</v>
      </c>
      <c r="L11476" t="str">
        <f t="shared" si="1180"/>
        <v>San Joaquin43948</v>
      </c>
      <c r="M11476" s="9">
        <f t="shared" si="1178"/>
        <v>1364</v>
      </c>
      <c r="N11476" t="str">
        <f t="shared" si="1181"/>
        <v>San Joaquin</v>
      </c>
      <c r="O11476" s="1">
        <f t="shared" si="1182"/>
        <v>43948</v>
      </c>
      <c r="P11476">
        <f>+VLOOKUP($N11476,[1]Hoja3!$A$4:$E$349,2,0)</f>
        <v>13</v>
      </c>
      <c r="Q11476">
        <f>+VLOOKUP($N11476,[1]Hoja3!$A$4:$E$349,3,0)</f>
        <v>13129</v>
      </c>
      <c r="R11476" t="str">
        <f>+VLOOKUP($N11476,[1]Hoja3!$A$4:$E$349,4,0)</f>
        <v>Metropolitana</v>
      </c>
      <c r="S11476" t="str">
        <f t="shared" si="1183"/>
        <v>San Joaquin439481364</v>
      </c>
    </row>
    <row r="11477" spans="11:19" x14ac:dyDescent="0.3">
      <c r="K11477">
        <f t="shared" si="1179"/>
        <v>0</v>
      </c>
      <c r="L11477" t="str">
        <f t="shared" si="1180"/>
        <v>San Joaquin43948</v>
      </c>
      <c r="M11477" s="9">
        <f t="shared" si="1178"/>
        <v>1365</v>
      </c>
      <c r="N11477" t="str">
        <f t="shared" si="1181"/>
        <v>San Joaquin</v>
      </c>
      <c r="O11477" s="1">
        <f t="shared" si="1182"/>
        <v>43948</v>
      </c>
      <c r="P11477">
        <f>+VLOOKUP($N11477,[1]Hoja3!$A$4:$E$349,2,0)</f>
        <v>13</v>
      </c>
      <c r="Q11477">
        <f>+VLOOKUP($N11477,[1]Hoja3!$A$4:$E$349,3,0)</f>
        <v>13129</v>
      </c>
      <c r="R11477" t="str">
        <f>+VLOOKUP($N11477,[1]Hoja3!$A$4:$E$349,4,0)</f>
        <v>Metropolitana</v>
      </c>
      <c r="S11477" t="str">
        <f t="shared" si="1183"/>
        <v>San Joaquin439481365</v>
      </c>
    </row>
    <row r="11478" spans="11:19" x14ac:dyDescent="0.3">
      <c r="K11478">
        <f t="shared" si="1179"/>
        <v>0</v>
      </c>
      <c r="L11478" t="str">
        <f t="shared" si="1180"/>
        <v>San Joaquin43948</v>
      </c>
      <c r="M11478" s="9">
        <f t="shared" si="1178"/>
        <v>1366</v>
      </c>
      <c r="N11478" t="str">
        <f t="shared" si="1181"/>
        <v>San Joaquin</v>
      </c>
      <c r="O11478" s="1">
        <f t="shared" si="1182"/>
        <v>43948</v>
      </c>
      <c r="P11478">
        <f>+VLOOKUP($N11478,[1]Hoja3!$A$4:$E$349,2,0)</f>
        <v>13</v>
      </c>
      <c r="Q11478">
        <f>+VLOOKUP($N11478,[1]Hoja3!$A$4:$E$349,3,0)</f>
        <v>13129</v>
      </c>
      <c r="R11478" t="str">
        <f>+VLOOKUP($N11478,[1]Hoja3!$A$4:$E$349,4,0)</f>
        <v>Metropolitana</v>
      </c>
      <c r="S11478" t="str">
        <f t="shared" si="1183"/>
        <v>San Joaquin439481366</v>
      </c>
    </row>
    <row r="11479" spans="11:19" x14ac:dyDescent="0.3">
      <c r="K11479">
        <f t="shared" si="1179"/>
        <v>0</v>
      </c>
      <c r="L11479" t="str">
        <f t="shared" si="1180"/>
        <v>San Joaquin43948</v>
      </c>
      <c r="M11479" s="9">
        <f t="shared" si="1178"/>
        <v>1367</v>
      </c>
      <c r="N11479" t="str">
        <f t="shared" si="1181"/>
        <v>San Joaquin</v>
      </c>
      <c r="O11479" s="1">
        <f t="shared" si="1182"/>
        <v>43948</v>
      </c>
      <c r="P11479">
        <f>+VLOOKUP($N11479,[1]Hoja3!$A$4:$E$349,2,0)</f>
        <v>13</v>
      </c>
      <c r="Q11479">
        <f>+VLOOKUP($N11479,[1]Hoja3!$A$4:$E$349,3,0)</f>
        <v>13129</v>
      </c>
      <c r="R11479" t="str">
        <f>+VLOOKUP($N11479,[1]Hoja3!$A$4:$E$349,4,0)</f>
        <v>Metropolitana</v>
      </c>
      <c r="S11479" t="str">
        <f t="shared" si="1183"/>
        <v>San Joaquin439481367</v>
      </c>
    </row>
    <row r="11480" spans="11:19" x14ac:dyDescent="0.3">
      <c r="K11480">
        <f t="shared" si="1179"/>
        <v>0</v>
      </c>
      <c r="L11480" t="str">
        <f t="shared" si="1180"/>
        <v>San Joaquin43948</v>
      </c>
      <c r="M11480" s="9">
        <f t="shared" si="1178"/>
        <v>1368</v>
      </c>
      <c r="N11480" t="str">
        <f t="shared" si="1181"/>
        <v>San Joaquin</v>
      </c>
      <c r="O11480" s="1">
        <f t="shared" si="1182"/>
        <v>43948</v>
      </c>
      <c r="P11480">
        <f>+VLOOKUP($N11480,[1]Hoja3!$A$4:$E$349,2,0)</f>
        <v>13</v>
      </c>
      <c r="Q11480">
        <f>+VLOOKUP($N11480,[1]Hoja3!$A$4:$E$349,3,0)</f>
        <v>13129</v>
      </c>
      <c r="R11480" t="str">
        <f>+VLOOKUP($N11480,[1]Hoja3!$A$4:$E$349,4,0)</f>
        <v>Metropolitana</v>
      </c>
      <c r="S11480" t="str">
        <f t="shared" si="1183"/>
        <v>San Joaquin439481368</v>
      </c>
    </row>
    <row r="11481" spans="11:19" x14ac:dyDescent="0.3">
      <c r="K11481">
        <f t="shared" si="1179"/>
        <v>0</v>
      </c>
      <c r="L11481" t="str">
        <f t="shared" si="1180"/>
        <v>San Joaquin43948</v>
      </c>
      <c r="M11481" s="9">
        <f t="shared" si="1178"/>
        <v>1369</v>
      </c>
      <c r="N11481" t="str">
        <f t="shared" si="1181"/>
        <v>San Joaquin</v>
      </c>
      <c r="O11481" s="1">
        <f t="shared" si="1182"/>
        <v>43948</v>
      </c>
      <c r="P11481">
        <f>+VLOOKUP($N11481,[1]Hoja3!$A$4:$E$349,2,0)</f>
        <v>13</v>
      </c>
      <c r="Q11481">
        <f>+VLOOKUP($N11481,[1]Hoja3!$A$4:$E$349,3,0)</f>
        <v>13129</v>
      </c>
      <c r="R11481" t="str">
        <f>+VLOOKUP($N11481,[1]Hoja3!$A$4:$E$349,4,0)</f>
        <v>Metropolitana</v>
      </c>
      <c r="S11481" t="str">
        <f t="shared" si="1183"/>
        <v>San Joaquin439481369</v>
      </c>
    </row>
    <row r="11482" spans="11:19" x14ac:dyDescent="0.3">
      <c r="K11482">
        <f t="shared" si="1179"/>
        <v>0</v>
      </c>
      <c r="L11482" t="str">
        <f t="shared" si="1180"/>
        <v>San Joaquin43948</v>
      </c>
      <c r="M11482" s="9">
        <f t="shared" si="1178"/>
        <v>1370</v>
      </c>
      <c r="N11482" t="str">
        <f t="shared" si="1181"/>
        <v>San Joaquin</v>
      </c>
      <c r="O11482" s="1">
        <f t="shared" si="1182"/>
        <v>43948</v>
      </c>
      <c r="P11482">
        <f>+VLOOKUP($N11482,[1]Hoja3!$A$4:$E$349,2,0)</f>
        <v>13</v>
      </c>
      <c r="Q11482">
        <f>+VLOOKUP($N11482,[1]Hoja3!$A$4:$E$349,3,0)</f>
        <v>13129</v>
      </c>
      <c r="R11482" t="str">
        <f>+VLOOKUP($N11482,[1]Hoja3!$A$4:$E$349,4,0)</f>
        <v>Metropolitana</v>
      </c>
      <c r="S11482" t="str">
        <f t="shared" si="1183"/>
        <v>San Joaquin439481370</v>
      </c>
    </row>
    <row r="11483" spans="11:19" x14ac:dyDescent="0.3">
      <c r="K11483">
        <f t="shared" si="1179"/>
        <v>0</v>
      </c>
      <c r="L11483" t="str">
        <f t="shared" si="1180"/>
        <v>San Joaquin43948</v>
      </c>
      <c r="M11483" s="9">
        <f t="shared" si="1178"/>
        <v>1371</v>
      </c>
      <c r="N11483" t="str">
        <f t="shared" si="1181"/>
        <v>San Joaquin</v>
      </c>
      <c r="O11483" s="1">
        <f t="shared" si="1182"/>
        <v>43948</v>
      </c>
      <c r="P11483">
        <f>+VLOOKUP($N11483,[1]Hoja3!$A$4:$E$349,2,0)</f>
        <v>13</v>
      </c>
      <c r="Q11483">
        <f>+VLOOKUP($N11483,[1]Hoja3!$A$4:$E$349,3,0)</f>
        <v>13129</v>
      </c>
      <c r="R11483" t="str">
        <f>+VLOOKUP($N11483,[1]Hoja3!$A$4:$E$349,4,0)</f>
        <v>Metropolitana</v>
      </c>
      <c r="S11483" t="str">
        <f t="shared" si="1183"/>
        <v>San Joaquin439481371</v>
      </c>
    </row>
    <row r="11484" spans="11:19" x14ac:dyDescent="0.3">
      <c r="K11484">
        <f t="shared" si="1179"/>
        <v>0</v>
      </c>
      <c r="L11484" t="str">
        <f t="shared" si="1180"/>
        <v>San Joaquin43948</v>
      </c>
      <c r="M11484" s="9">
        <f t="shared" si="1178"/>
        <v>1372</v>
      </c>
      <c r="N11484" t="str">
        <f t="shared" si="1181"/>
        <v>San Joaquin</v>
      </c>
      <c r="O11484" s="1">
        <f t="shared" si="1182"/>
        <v>43948</v>
      </c>
      <c r="P11484">
        <f>+VLOOKUP($N11484,[1]Hoja3!$A$4:$E$349,2,0)</f>
        <v>13</v>
      </c>
      <c r="Q11484">
        <f>+VLOOKUP($N11484,[1]Hoja3!$A$4:$E$349,3,0)</f>
        <v>13129</v>
      </c>
      <c r="R11484" t="str">
        <f>+VLOOKUP($N11484,[1]Hoja3!$A$4:$E$349,4,0)</f>
        <v>Metropolitana</v>
      </c>
      <c r="S11484" t="str">
        <f t="shared" si="1183"/>
        <v>San Joaquin439481372</v>
      </c>
    </row>
    <row r="11485" spans="11:19" x14ac:dyDescent="0.3">
      <c r="K11485">
        <f t="shared" si="1179"/>
        <v>0</v>
      </c>
      <c r="L11485" t="str">
        <f t="shared" si="1180"/>
        <v>San Joaquin43948</v>
      </c>
      <c r="M11485" s="9">
        <f t="shared" si="1178"/>
        <v>1373</v>
      </c>
      <c r="N11485" t="str">
        <f t="shared" si="1181"/>
        <v>San Joaquin</v>
      </c>
      <c r="O11485" s="1">
        <f t="shared" si="1182"/>
        <v>43948</v>
      </c>
      <c r="P11485">
        <f>+VLOOKUP($N11485,[1]Hoja3!$A$4:$E$349,2,0)</f>
        <v>13</v>
      </c>
      <c r="Q11485">
        <f>+VLOOKUP($N11485,[1]Hoja3!$A$4:$E$349,3,0)</f>
        <v>13129</v>
      </c>
      <c r="R11485" t="str">
        <f>+VLOOKUP($N11485,[1]Hoja3!$A$4:$E$349,4,0)</f>
        <v>Metropolitana</v>
      </c>
      <c r="S11485" t="str">
        <f t="shared" si="1183"/>
        <v>San Joaquin439481373</v>
      </c>
    </row>
    <row r="11486" spans="11:19" x14ac:dyDescent="0.3">
      <c r="K11486">
        <f t="shared" si="1179"/>
        <v>0</v>
      </c>
      <c r="L11486" t="str">
        <f t="shared" si="1180"/>
        <v>San Joaquin43948</v>
      </c>
      <c r="M11486" s="9">
        <f t="shared" ref="M11486:M11549" si="1184">+M11485+1</f>
        <v>1374</v>
      </c>
      <c r="N11486" t="str">
        <f t="shared" si="1181"/>
        <v>San Joaquin</v>
      </c>
      <c r="O11486" s="1">
        <f t="shared" si="1182"/>
        <v>43948</v>
      </c>
      <c r="P11486">
        <f>+VLOOKUP($N11486,[1]Hoja3!$A$4:$E$349,2,0)</f>
        <v>13</v>
      </c>
      <c r="Q11486">
        <f>+VLOOKUP($N11486,[1]Hoja3!$A$4:$E$349,3,0)</f>
        <v>13129</v>
      </c>
      <c r="R11486" t="str">
        <f>+VLOOKUP($N11486,[1]Hoja3!$A$4:$E$349,4,0)</f>
        <v>Metropolitana</v>
      </c>
      <c r="S11486" t="str">
        <f t="shared" si="1183"/>
        <v>San Joaquin439481374</v>
      </c>
    </row>
    <row r="11487" spans="11:19" x14ac:dyDescent="0.3">
      <c r="K11487">
        <f t="shared" si="1179"/>
        <v>0</v>
      </c>
      <c r="L11487" t="str">
        <f t="shared" si="1180"/>
        <v>San Joaquin43948</v>
      </c>
      <c r="M11487" s="9">
        <f t="shared" si="1184"/>
        <v>1375</v>
      </c>
      <c r="N11487" t="str">
        <f t="shared" si="1181"/>
        <v>San Joaquin</v>
      </c>
      <c r="O11487" s="1">
        <f t="shared" si="1182"/>
        <v>43948</v>
      </c>
      <c r="P11487">
        <f>+VLOOKUP($N11487,[1]Hoja3!$A$4:$E$349,2,0)</f>
        <v>13</v>
      </c>
      <c r="Q11487">
        <f>+VLOOKUP($N11487,[1]Hoja3!$A$4:$E$349,3,0)</f>
        <v>13129</v>
      </c>
      <c r="R11487" t="str">
        <f>+VLOOKUP($N11487,[1]Hoja3!$A$4:$E$349,4,0)</f>
        <v>Metropolitana</v>
      </c>
      <c r="S11487" t="str">
        <f t="shared" si="1183"/>
        <v>San Joaquin439481375</v>
      </c>
    </row>
    <row r="11488" spans="11:19" x14ac:dyDescent="0.3">
      <c r="K11488">
        <f t="shared" si="1179"/>
        <v>0</v>
      </c>
      <c r="L11488" t="str">
        <f t="shared" si="1180"/>
        <v>San Joaquin43948</v>
      </c>
      <c r="M11488" s="9">
        <f t="shared" si="1184"/>
        <v>1376</v>
      </c>
      <c r="N11488" t="str">
        <f t="shared" si="1181"/>
        <v>San Joaquin</v>
      </c>
      <c r="O11488" s="1">
        <f t="shared" si="1182"/>
        <v>43948</v>
      </c>
      <c r="P11488">
        <f>+VLOOKUP($N11488,[1]Hoja3!$A$4:$E$349,2,0)</f>
        <v>13</v>
      </c>
      <c r="Q11488">
        <f>+VLOOKUP($N11488,[1]Hoja3!$A$4:$E$349,3,0)</f>
        <v>13129</v>
      </c>
      <c r="R11488" t="str">
        <f>+VLOOKUP($N11488,[1]Hoja3!$A$4:$E$349,4,0)</f>
        <v>Metropolitana</v>
      </c>
      <c r="S11488" t="str">
        <f t="shared" si="1183"/>
        <v>San Joaquin439481376</v>
      </c>
    </row>
    <row r="11489" spans="11:19" x14ac:dyDescent="0.3">
      <c r="K11489">
        <f t="shared" si="1179"/>
        <v>0</v>
      </c>
      <c r="L11489" t="str">
        <f t="shared" si="1180"/>
        <v>San Joaquin43948</v>
      </c>
      <c r="M11489" s="9">
        <f t="shared" si="1184"/>
        <v>1377</v>
      </c>
      <c r="N11489" t="str">
        <f t="shared" si="1181"/>
        <v>San Joaquin</v>
      </c>
      <c r="O11489" s="1">
        <f t="shared" si="1182"/>
        <v>43948</v>
      </c>
      <c r="P11489">
        <f>+VLOOKUP($N11489,[1]Hoja3!$A$4:$E$349,2,0)</f>
        <v>13</v>
      </c>
      <c r="Q11489">
        <f>+VLOOKUP($N11489,[1]Hoja3!$A$4:$E$349,3,0)</f>
        <v>13129</v>
      </c>
      <c r="R11489" t="str">
        <f>+VLOOKUP($N11489,[1]Hoja3!$A$4:$E$349,4,0)</f>
        <v>Metropolitana</v>
      </c>
      <c r="S11489" t="str">
        <f t="shared" si="1183"/>
        <v>San Joaquin439481377</v>
      </c>
    </row>
    <row r="11490" spans="11:19" x14ac:dyDescent="0.3">
      <c r="K11490">
        <f t="shared" si="1179"/>
        <v>0</v>
      </c>
      <c r="L11490" t="str">
        <f t="shared" si="1180"/>
        <v>San Joaquin43948</v>
      </c>
      <c r="M11490" s="9">
        <f t="shared" si="1184"/>
        <v>1378</v>
      </c>
      <c r="N11490" t="str">
        <f t="shared" si="1181"/>
        <v>San Joaquin</v>
      </c>
      <c r="O11490" s="1">
        <f t="shared" si="1182"/>
        <v>43948</v>
      </c>
      <c r="P11490">
        <f>+VLOOKUP($N11490,[1]Hoja3!$A$4:$E$349,2,0)</f>
        <v>13</v>
      </c>
      <c r="Q11490">
        <f>+VLOOKUP($N11490,[1]Hoja3!$A$4:$E$349,3,0)</f>
        <v>13129</v>
      </c>
      <c r="R11490" t="str">
        <f>+VLOOKUP($N11490,[1]Hoja3!$A$4:$E$349,4,0)</f>
        <v>Metropolitana</v>
      </c>
      <c r="S11490" t="str">
        <f t="shared" si="1183"/>
        <v>San Joaquin439481378</v>
      </c>
    </row>
    <row r="11491" spans="11:19" x14ac:dyDescent="0.3">
      <c r="K11491">
        <f t="shared" si="1179"/>
        <v>0</v>
      </c>
      <c r="L11491" t="str">
        <f t="shared" si="1180"/>
        <v>San Joaquin43948</v>
      </c>
      <c r="M11491" s="9">
        <f t="shared" si="1184"/>
        <v>1379</v>
      </c>
      <c r="N11491" t="str">
        <f t="shared" si="1181"/>
        <v>San Joaquin</v>
      </c>
      <c r="O11491" s="1">
        <f t="shared" si="1182"/>
        <v>43948</v>
      </c>
      <c r="P11491">
        <f>+VLOOKUP($N11491,[1]Hoja3!$A$4:$E$349,2,0)</f>
        <v>13</v>
      </c>
      <c r="Q11491">
        <f>+VLOOKUP($N11491,[1]Hoja3!$A$4:$E$349,3,0)</f>
        <v>13129</v>
      </c>
      <c r="R11491" t="str">
        <f>+VLOOKUP($N11491,[1]Hoja3!$A$4:$E$349,4,0)</f>
        <v>Metropolitana</v>
      </c>
      <c r="S11491" t="str">
        <f t="shared" si="1183"/>
        <v>San Joaquin439481379</v>
      </c>
    </row>
    <row r="11492" spans="11:19" x14ac:dyDescent="0.3">
      <c r="K11492">
        <f t="shared" si="1179"/>
        <v>0</v>
      </c>
      <c r="L11492" t="str">
        <f t="shared" si="1180"/>
        <v>San Joaquin43948</v>
      </c>
      <c r="M11492" s="9">
        <f t="shared" si="1184"/>
        <v>1380</v>
      </c>
      <c r="N11492" t="str">
        <f t="shared" si="1181"/>
        <v>San Joaquin</v>
      </c>
      <c r="O11492" s="1">
        <f t="shared" si="1182"/>
        <v>43948</v>
      </c>
      <c r="P11492">
        <f>+VLOOKUP($N11492,[1]Hoja3!$A$4:$E$349,2,0)</f>
        <v>13</v>
      </c>
      <c r="Q11492">
        <f>+VLOOKUP($N11492,[1]Hoja3!$A$4:$E$349,3,0)</f>
        <v>13129</v>
      </c>
      <c r="R11492" t="str">
        <f>+VLOOKUP($N11492,[1]Hoja3!$A$4:$E$349,4,0)</f>
        <v>Metropolitana</v>
      </c>
      <c r="S11492" t="str">
        <f t="shared" si="1183"/>
        <v>San Joaquin439481380</v>
      </c>
    </row>
    <row r="11493" spans="11:19" x14ac:dyDescent="0.3">
      <c r="K11493">
        <f t="shared" si="1179"/>
        <v>0</v>
      </c>
      <c r="L11493" t="str">
        <f t="shared" si="1180"/>
        <v>San Joaquin43948</v>
      </c>
      <c r="M11493" s="9">
        <f t="shared" si="1184"/>
        <v>1381</v>
      </c>
      <c r="N11493" t="str">
        <f t="shared" si="1181"/>
        <v>San Joaquin</v>
      </c>
      <c r="O11493" s="1">
        <f t="shared" si="1182"/>
        <v>43948</v>
      </c>
      <c r="P11493">
        <f>+VLOOKUP($N11493,[1]Hoja3!$A$4:$E$349,2,0)</f>
        <v>13</v>
      </c>
      <c r="Q11493">
        <f>+VLOOKUP($N11493,[1]Hoja3!$A$4:$E$349,3,0)</f>
        <v>13129</v>
      </c>
      <c r="R11493" t="str">
        <f>+VLOOKUP($N11493,[1]Hoja3!$A$4:$E$349,4,0)</f>
        <v>Metropolitana</v>
      </c>
      <c r="S11493" t="str">
        <f t="shared" si="1183"/>
        <v>San Joaquin439481381</v>
      </c>
    </row>
    <row r="11494" spans="11:19" x14ac:dyDescent="0.3">
      <c r="K11494">
        <f t="shared" si="1179"/>
        <v>0</v>
      </c>
      <c r="L11494" t="str">
        <f t="shared" si="1180"/>
        <v>San Joaquin43948</v>
      </c>
      <c r="M11494" s="9">
        <f t="shared" si="1184"/>
        <v>1382</v>
      </c>
      <c r="N11494" t="str">
        <f t="shared" si="1181"/>
        <v>San Joaquin</v>
      </c>
      <c r="O11494" s="1">
        <f t="shared" si="1182"/>
        <v>43948</v>
      </c>
      <c r="P11494">
        <f>+VLOOKUP($N11494,[1]Hoja3!$A$4:$E$349,2,0)</f>
        <v>13</v>
      </c>
      <c r="Q11494">
        <f>+VLOOKUP($N11494,[1]Hoja3!$A$4:$E$349,3,0)</f>
        <v>13129</v>
      </c>
      <c r="R11494" t="str">
        <f>+VLOOKUP($N11494,[1]Hoja3!$A$4:$E$349,4,0)</f>
        <v>Metropolitana</v>
      </c>
      <c r="S11494" t="str">
        <f t="shared" si="1183"/>
        <v>San Joaquin439481382</v>
      </c>
    </row>
    <row r="11495" spans="11:19" x14ac:dyDescent="0.3">
      <c r="K11495">
        <f t="shared" si="1179"/>
        <v>0</v>
      </c>
      <c r="L11495" t="str">
        <f t="shared" si="1180"/>
        <v>San Joaquin43948</v>
      </c>
      <c r="M11495" s="9">
        <f t="shared" si="1184"/>
        <v>1383</v>
      </c>
      <c r="N11495" t="str">
        <f t="shared" si="1181"/>
        <v>San Joaquin</v>
      </c>
      <c r="O11495" s="1">
        <f t="shared" si="1182"/>
        <v>43948</v>
      </c>
      <c r="P11495">
        <f>+VLOOKUP($N11495,[1]Hoja3!$A$4:$E$349,2,0)</f>
        <v>13</v>
      </c>
      <c r="Q11495">
        <f>+VLOOKUP($N11495,[1]Hoja3!$A$4:$E$349,3,0)</f>
        <v>13129</v>
      </c>
      <c r="R11495" t="str">
        <f>+VLOOKUP($N11495,[1]Hoja3!$A$4:$E$349,4,0)</f>
        <v>Metropolitana</v>
      </c>
      <c r="S11495" t="str">
        <f t="shared" si="1183"/>
        <v>San Joaquin439481383</v>
      </c>
    </row>
    <row r="11496" spans="11:19" x14ac:dyDescent="0.3">
      <c r="K11496">
        <f t="shared" si="1179"/>
        <v>0</v>
      </c>
      <c r="L11496" t="str">
        <f t="shared" si="1180"/>
        <v>San Joaquin43948</v>
      </c>
      <c r="M11496" s="9">
        <f t="shared" si="1184"/>
        <v>1384</v>
      </c>
      <c r="N11496" t="str">
        <f t="shared" si="1181"/>
        <v>San Joaquin</v>
      </c>
      <c r="O11496" s="1">
        <f t="shared" si="1182"/>
        <v>43948</v>
      </c>
      <c r="P11496">
        <f>+VLOOKUP($N11496,[1]Hoja3!$A$4:$E$349,2,0)</f>
        <v>13</v>
      </c>
      <c r="Q11496">
        <f>+VLOOKUP($N11496,[1]Hoja3!$A$4:$E$349,3,0)</f>
        <v>13129</v>
      </c>
      <c r="R11496" t="str">
        <f>+VLOOKUP($N11496,[1]Hoja3!$A$4:$E$349,4,0)</f>
        <v>Metropolitana</v>
      </c>
      <c r="S11496" t="str">
        <f t="shared" si="1183"/>
        <v>San Joaquin439481384</v>
      </c>
    </row>
    <row r="11497" spans="11:19" x14ac:dyDescent="0.3">
      <c r="K11497">
        <f t="shared" si="1179"/>
        <v>0</v>
      </c>
      <c r="L11497" t="str">
        <f t="shared" si="1180"/>
        <v>San Joaquin43948</v>
      </c>
      <c r="M11497" s="9">
        <f t="shared" si="1184"/>
        <v>1385</v>
      </c>
      <c r="N11497" t="str">
        <f t="shared" si="1181"/>
        <v>San Joaquin</v>
      </c>
      <c r="O11497" s="1">
        <f t="shared" si="1182"/>
        <v>43948</v>
      </c>
      <c r="P11497">
        <f>+VLOOKUP($N11497,[1]Hoja3!$A$4:$E$349,2,0)</f>
        <v>13</v>
      </c>
      <c r="Q11497">
        <f>+VLOOKUP($N11497,[1]Hoja3!$A$4:$E$349,3,0)</f>
        <v>13129</v>
      </c>
      <c r="R11497" t="str">
        <f>+VLOOKUP($N11497,[1]Hoja3!$A$4:$E$349,4,0)</f>
        <v>Metropolitana</v>
      </c>
      <c r="S11497" t="str">
        <f t="shared" si="1183"/>
        <v>San Joaquin439481385</v>
      </c>
    </row>
    <row r="11498" spans="11:19" x14ac:dyDescent="0.3">
      <c r="K11498">
        <f t="shared" si="1179"/>
        <v>0</v>
      </c>
      <c r="L11498" t="str">
        <f t="shared" si="1180"/>
        <v>San Joaquin43948</v>
      </c>
      <c r="M11498" s="9">
        <f t="shared" si="1184"/>
        <v>1386</v>
      </c>
      <c r="N11498" t="str">
        <f t="shared" si="1181"/>
        <v>San Joaquin</v>
      </c>
      <c r="O11498" s="1">
        <f t="shared" si="1182"/>
        <v>43948</v>
      </c>
      <c r="P11498">
        <f>+VLOOKUP($N11498,[1]Hoja3!$A$4:$E$349,2,0)</f>
        <v>13</v>
      </c>
      <c r="Q11498">
        <f>+VLOOKUP($N11498,[1]Hoja3!$A$4:$E$349,3,0)</f>
        <v>13129</v>
      </c>
      <c r="R11498" t="str">
        <f>+VLOOKUP($N11498,[1]Hoja3!$A$4:$E$349,4,0)</f>
        <v>Metropolitana</v>
      </c>
      <c r="S11498" t="str">
        <f t="shared" si="1183"/>
        <v>San Joaquin439481386</v>
      </c>
    </row>
    <row r="11499" spans="11:19" x14ac:dyDescent="0.3">
      <c r="K11499">
        <f t="shared" si="1179"/>
        <v>0</v>
      </c>
      <c r="L11499" t="str">
        <f t="shared" si="1180"/>
        <v>San Joaquin43948</v>
      </c>
      <c r="M11499" s="9">
        <f t="shared" si="1184"/>
        <v>1387</v>
      </c>
      <c r="N11499" t="str">
        <f t="shared" si="1181"/>
        <v>San Joaquin</v>
      </c>
      <c r="O11499" s="1">
        <f t="shared" si="1182"/>
        <v>43948</v>
      </c>
      <c r="P11499">
        <f>+VLOOKUP($N11499,[1]Hoja3!$A$4:$E$349,2,0)</f>
        <v>13</v>
      </c>
      <c r="Q11499">
        <f>+VLOOKUP($N11499,[1]Hoja3!$A$4:$E$349,3,0)</f>
        <v>13129</v>
      </c>
      <c r="R11499" t="str">
        <f>+VLOOKUP($N11499,[1]Hoja3!$A$4:$E$349,4,0)</f>
        <v>Metropolitana</v>
      </c>
      <c r="S11499" t="str">
        <f t="shared" si="1183"/>
        <v>San Joaquin439481387</v>
      </c>
    </row>
    <row r="11500" spans="11:19" x14ac:dyDescent="0.3">
      <c r="K11500">
        <f t="shared" si="1179"/>
        <v>0</v>
      </c>
      <c r="L11500" t="str">
        <f t="shared" si="1180"/>
        <v>San Joaquin43948</v>
      </c>
      <c r="M11500" s="9">
        <f t="shared" si="1184"/>
        <v>1388</v>
      </c>
      <c r="N11500" t="str">
        <f t="shared" si="1181"/>
        <v>San Joaquin</v>
      </c>
      <c r="O11500" s="1">
        <f t="shared" si="1182"/>
        <v>43948</v>
      </c>
      <c r="P11500">
        <f>+VLOOKUP($N11500,[1]Hoja3!$A$4:$E$349,2,0)</f>
        <v>13</v>
      </c>
      <c r="Q11500">
        <f>+VLOOKUP($N11500,[1]Hoja3!$A$4:$E$349,3,0)</f>
        <v>13129</v>
      </c>
      <c r="R11500" t="str">
        <f>+VLOOKUP($N11500,[1]Hoja3!$A$4:$E$349,4,0)</f>
        <v>Metropolitana</v>
      </c>
      <c r="S11500" t="str">
        <f t="shared" si="1183"/>
        <v>San Joaquin439481388</v>
      </c>
    </row>
    <row r="11501" spans="11:19" x14ac:dyDescent="0.3">
      <c r="K11501">
        <f t="shared" si="1179"/>
        <v>0</v>
      </c>
      <c r="L11501" t="str">
        <f t="shared" si="1180"/>
        <v>San Joaquin43948</v>
      </c>
      <c r="M11501" s="9">
        <f t="shared" si="1184"/>
        <v>1389</v>
      </c>
      <c r="N11501" t="str">
        <f t="shared" si="1181"/>
        <v>San Joaquin</v>
      </c>
      <c r="O11501" s="1">
        <f t="shared" si="1182"/>
        <v>43948</v>
      </c>
      <c r="P11501">
        <f>+VLOOKUP($N11501,[1]Hoja3!$A$4:$E$349,2,0)</f>
        <v>13</v>
      </c>
      <c r="Q11501">
        <f>+VLOOKUP($N11501,[1]Hoja3!$A$4:$E$349,3,0)</f>
        <v>13129</v>
      </c>
      <c r="R11501" t="str">
        <f>+VLOOKUP($N11501,[1]Hoja3!$A$4:$E$349,4,0)</f>
        <v>Metropolitana</v>
      </c>
      <c r="S11501" t="str">
        <f t="shared" si="1183"/>
        <v>San Joaquin439481389</v>
      </c>
    </row>
    <row r="11502" spans="11:19" x14ac:dyDescent="0.3">
      <c r="K11502">
        <f t="shared" si="1179"/>
        <v>0</v>
      </c>
      <c r="L11502" t="str">
        <f t="shared" si="1180"/>
        <v>San Joaquin43948</v>
      </c>
      <c r="M11502" s="9">
        <f t="shared" si="1184"/>
        <v>1390</v>
      </c>
      <c r="N11502" t="str">
        <f t="shared" si="1181"/>
        <v>San Joaquin</v>
      </c>
      <c r="O11502" s="1">
        <f t="shared" si="1182"/>
        <v>43948</v>
      </c>
      <c r="P11502">
        <f>+VLOOKUP($N11502,[1]Hoja3!$A$4:$E$349,2,0)</f>
        <v>13</v>
      </c>
      <c r="Q11502">
        <f>+VLOOKUP($N11502,[1]Hoja3!$A$4:$E$349,3,0)</f>
        <v>13129</v>
      </c>
      <c r="R11502" t="str">
        <f>+VLOOKUP($N11502,[1]Hoja3!$A$4:$E$349,4,0)</f>
        <v>Metropolitana</v>
      </c>
      <c r="S11502" t="str">
        <f t="shared" si="1183"/>
        <v>San Joaquin439481390</v>
      </c>
    </row>
    <row r="11503" spans="11:19" x14ac:dyDescent="0.3">
      <c r="K11503">
        <f t="shared" si="1179"/>
        <v>0</v>
      </c>
      <c r="L11503" t="str">
        <f t="shared" si="1180"/>
        <v>San Joaquin43948</v>
      </c>
      <c r="M11503" s="9">
        <f t="shared" si="1184"/>
        <v>1391</v>
      </c>
      <c r="N11503" t="str">
        <f t="shared" si="1181"/>
        <v>San Joaquin</v>
      </c>
      <c r="O11503" s="1">
        <f t="shared" si="1182"/>
        <v>43948</v>
      </c>
      <c r="P11503">
        <f>+VLOOKUP($N11503,[1]Hoja3!$A$4:$E$349,2,0)</f>
        <v>13</v>
      </c>
      <c r="Q11503">
        <f>+VLOOKUP($N11503,[1]Hoja3!$A$4:$E$349,3,0)</f>
        <v>13129</v>
      </c>
      <c r="R11503" t="str">
        <f>+VLOOKUP($N11503,[1]Hoja3!$A$4:$E$349,4,0)</f>
        <v>Metropolitana</v>
      </c>
      <c r="S11503" t="str">
        <f t="shared" si="1183"/>
        <v>San Joaquin439481391</v>
      </c>
    </row>
    <row r="11504" spans="11:19" x14ac:dyDescent="0.3">
      <c r="K11504">
        <f t="shared" si="1179"/>
        <v>0</v>
      </c>
      <c r="L11504" t="str">
        <f t="shared" si="1180"/>
        <v>San Joaquin43948</v>
      </c>
      <c r="M11504" s="9">
        <f t="shared" si="1184"/>
        <v>1392</v>
      </c>
      <c r="N11504" t="str">
        <f t="shared" si="1181"/>
        <v>San Joaquin</v>
      </c>
      <c r="O11504" s="1">
        <f t="shared" si="1182"/>
        <v>43948</v>
      </c>
      <c r="P11504">
        <f>+VLOOKUP($N11504,[1]Hoja3!$A$4:$E$349,2,0)</f>
        <v>13</v>
      </c>
      <c r="Q11504">
        <f>+VLOOKUP($N11504,[1]Hoja3!$A$4:$E$349,3,0)</f>
        <v>13129</v>
      </c>
      <c r="R11504" t="str">
        <f>+VLOOKUP($N11504,[1]Hoja3!$A$4:$E$349,4,0)</f>
        <v>Metropolitana</v>
      </c>
      <c r="S11504" t="str">
        <f t="shared" si="1183"/>
        <v>San Joaquin439481392</v>
      </c>
    </row>
    <row r="11505" spans="11:19" x14ac:dyDescent="0.3">
      <c r="K11505">
        <f t="shared" si="1179"/>
        <v>0</v>
      </c>
      <c r="L11505" t="str">
        <f t="shared" si="1180"/>
        <v>San Joaquin43948</v>
      </c>
      <c r="M11505" s="9">
        <f t="shared" si="1184"/>
        <v>1393</v>
      </c>
      <c r="N11505" t="str">
        <f t="shared" si="1181"/>
        <v>San Joaquin</v>
      </c>
      <c r="O11505" s="1">
        <f t="shared" si="1182"/>
        <v>43948</v>
      </c>
      <c r="P11505">
        <f>+VLOOKUP($N11505,[1]Hoja3!$A$4:$E$349,2,0)</f>
        <v>13</v>
      </c>
      <c r="Q11505">
        <f>+VLOOKUP($N11505,[1]Hoja3!$A$4:$E$349,3,0)</f>
        <v>13129</v>
      </c>
      <c r="R11505" t="str">
        <f>+VLOOKUP($N11505,[1]Hoja3!$A$4:$E$349,4,0)</f>
        <v>Metropolitana</v>
      </c>
      <c r="S11505" t="str">
        <f t="shared" si="1183"/>
        <v>San Joaquin439481393</v>
      </c>
    </row>
    <row r="11506" spans="11:19" x14ac:dyDescent="0.3">
      <c r="K11506">
        <f t="shared" si="1179"/>
        <v>0</v>
      </c>
      <c r="L11506" t="str">
        <f t="shared" si="1180"/>
        <v>San Joaquin43948</v>
      </c>
      <c r="M11506" s="9">
        <f t="shared" si="1184"/>
        <v>1394</v>
      </c>
      <c r="N11506" t="str">
        <f t="shared" si="1181"/>
        <v>San Joaquin</v>
      </c>
      <c r="O11506" s="1">
        <f t="shared" si="1182"/>
        <v>43948</v>
      </c>
      <c r="P11506">
        <f>+VLOOKUP($N11506,[1]Hoja3!$A$4:$E$349,2,0)</f>
        <v>13</v>
      </c>
      <c r="Q11506">
        <f>+VLOOKUP($N11506,[1]Hoja3!$A$4:$E$349,3,0)</f>
        <v>13129</v>
      </c>
      <c r="R11506" t="str">
        <f>+VLOOKUP($N11506,[1]Hoja3!$A$4:$E$349,4,0)</f>
        <v>Metropolitana</v>
      </c>
      <c r="S11506" t="str">
        <f t="shared" si="1183"/>
        <v>San Joaquin439481394</v>
      </c>
    </row>
    <row r="11507" spans="11:19" x14ac:dyDescent="0.3">
      <c r="K11507">
        <f t="shared" si="1179"/>
        <v>0</v>
      </c>
      <c r="L11507" t="str">
        <f t="shared" si="1180"/>
        <v>San Joaquin43948</v>
      </c>
      <c r="M11507" s="9">
        <f t="shared" si="1184"/>
        <v>1395</v>
      </c>
      <c r="N11507" t="str">
        <f t="shared" si="1181"/>
        <v>San Joaquin</v>
      </c>
      <c r="O11507" s="1">
        <f t="shared" si="1182"/>
        <v>43948</v>
      </c>
      <c r="P11507">
        <f>+VLOOKUP($N11507,[1]Hoja3!$A$4:$E$349,2,0)</f>
        <v>13</v>
      </c>
      <c r="Q11507">
        <f>+VLOOKUP($N11507,[1]Hoja3!$A$4:$E$349,3,0)</f>
        <v>13129</v>
      </c>
      <c r="R11507" t="str">
        <f>+VLOOKUP($N11507,[1]Hoja3!$A$4:$E$349,4,0)</f>
        <v>Metropolitana</v>
      </c>
      <c r="S11507" t="str">
        <f t="shared" si="1183"/>
        <v>San Joaquin439481395</v>
      </c>
    </row>
    <row r="11508" spans="11:19" x14ac:dyDescent="0.3">
      <c r="K11508">
        <f t="shared" si="1179"/>
        <v>0</v>
      </c>
      <c r="L11508" t="str">
        <f t="shared" si="1180"/>
        <v>San Joaquin43948</v>
      </c>
      <c r="M11508" s="9">
        <f t="shared" si="1184"/>
        <v>1396</v>
      </c>
      <c r="N11508" t="str">
        <f t="shared" si="1181"/>
        <v>San Joaquin</v>
      </c>
      <c r="O11508" s="1">
        <f t="shared" si="1182"/>
        <v>43948</v>
      </c>
      <c r="P11508">
        <f>+VLOOKUP($N11508,[1]Hoja3!$A$4:$E$349,2,0)</f>
        <v>13</v>
      </c>
      <c r="Q11508">
        <f>+VLOOKUP($N11508,[1]Hoja3!$A$4:$E$349,3,0)</f>
        <v>13129</v>
      </c>
      <c r="R11508" t="str">
        <f>+VLOOKUP($N11508,[1]Hoja3!$A$4:$E$349,4,0)</f>
        <v>Metropolitana</v>
      </c>
      <c r="S11508" t="str">
        <f t="shared" si="1183"/>
        <v>San Joaquin439481396</v>
      </c>
    </row>
    <row r="11509" spans="11:19" x14ac:dyDescent="0.3">
      <c r="K11509">
        <f t="shared" si="1179"/>
        <v>0</v>
      </c>
      <c r="L11509" t="str">
        <f t="shared" si="1180"/>
        <v>San Joaquin43948</v>
      </c>
      <c r="M11509" s="9">
        <f t="shared" si="1184"/>
        <v>1397</v>
      </c>
      <c r="N11509" t="str">
        <f t="shared" si="1181"/>
        <v>San Joaquin</v>
      </c>
      <c r="O11509" s="1">
        <f t="shared" si="1182"/>
        <v>43948</v>
      </c>
      <c r="P11509">
        <f>+VLOOKUP($N11509,[1]Hoja3!$A$4:$E$349,2,0)</f>
        <v>13</v>
      </c>
      <c r="Q11509">
        <f>+VLOOKUP($N11509,[1]Hoja3!$A$4:$E$349,3,0)</f>
        <v>13129</v>
      </c>
      <c r="R11509" t="str">
        <f>+VLOOKUP($N11509,[1]Hoja3!$A$4:$E$349,4,0)</f>
        <v>Metropolitana</v>
      </c>
      <c r="S11509" t="str">
        <f t="shared" si="1183"/>
        <v>San Joaquin439481397</v>
      </c>
    </row>
    <row r="11510" spans="11:19" x14ac:dyDescent="0.3">
      <c r="K11510">
        <f t="shared" si="1179"/>
        <v>0</v>
      </c>
      <c r="L11510" t="str">
        <f t="shared" si="1180"/>
        <v>San Joaquin43948</v>
      </c>
      <c r="M11510" s="9">
        <f t="shared" si="1184"/>
        <v>1398</v>
      </c>
      <c r="N11510" t="str">
        <f t="shared" si="1181"/>
        <v>San Joaquin</v>
      </c>
      <c r="O11510" s="1">
        <f t="shared" si="1182"/>
        <v>43948</v>
      </c>
      <c r="P11510">
        <f>+VLOOKUP($N11510,[1]Hoja3!$A$4:$E$349,2,0)</f>
        <v>13</v>
      </c>
      <c r="Q11510">
        <f>+VLOOKUP($N11510,[1]Hoja3!$A$4:$E$349,3,0)</f>
        <v>13129</v>
      </c>
      <c r="R11510" t="str">
        <f>+VLOOKUP($N11510,[1]Hoja3!$A$4:$E$349,4,0)</f>
        <v>Metropolitana</v>
      </c>
      <c r="S11510" t="str">
        <f t="shared" si="1183"/>
        <v>San Joaquin439481398</v>
      </c>
    </row>
    <row r="11511" spans="11:19" x14ac:dyDescent="0.3">
      <c r="K11511">
        <f t="shared" si="1179"/>
        <v>0</v>
      </c>
      <c r="L11511" t="str">
        <f t="shared" si="1180"/>
        <v>San Joaquin43948</v>
      </c>
      <c r="M11511" s="9">
        <f t="shared" si="1184"/>
        <v>1399</v>
      </c>
      <c r="N11511" t="str">
        <f t="shared" si="1181"/>
        <v>San Joaquin</v>
      </c>
      <c r="O11511" s="1">
        <f t="shared" si="1182"/>
        <v>43948</v>
      </c>
      <c r="P11511">
        <f>+VLOOKUP($N11511,[1]Hoja3!$A$4:$E$349,2,0)</f>
        <v>13</v>
      </c>
      <c r="Q11511">
        <f>+VLOOKUP($N11511,[1]Hoja3!$A$4:$E$349,3,0)</f>
        <v>13129</v>
      </c>
      <c r="R11511" t="str">
        <f>+VLOOKUP($N11511,[1]Hoja3!$A$4:$E$349,4,0)</f>
        <v>Metropolitana</v>
      </c>
      <c r="S11511" t="str">
        <f t="shared" si="1183"/>
        <v>San Joaquin439481399</v>
      </c>
    </row>
    <row r="11512" spans="11:19" x14ac:dyDescent="0.3">
      <c r="K11512">
        <f t="shared" si="1179"/>
        <v>0</v>
      </c>
      <c r="L11512" t="str">
        <f t="shared" si="1180"/>
        <v>San Joaquin43948</v>
      </c>
      <c r="M11512" s="9">
        <f t="shared" si="1184"/>
        <v>1400</v>
      </c>
      <c r="N11512" t="str">
        <f t="shared" si="1181"/>
        <v>San Joaquin</v>
      </c>
      <c r="O11512" s="1">
        <f t="shared" si="1182"/>
        <v>43948</v>
      </c>
      <c r="P11512">
        <f>+VLOOKUP($N11512,[1]Hoja3!$A$4:$E$349,2,0)</f>
        <v>13</v>
      </c>
      <c r="Q11512">
        <f>+VLOOKUP($N11512,[1]Hoja3!$A$4:$E$349,3,0)</f>
        <v>13129</v>
      </c>
      <c r="R11512" t="str">
        <f>+VLOOKUP($N11512,[1]Hoja3!$A$4:$E$349,4,0)</f>
        <v>Metropolitana</v>
      </c>
      <c r="S11512" t="str">
        <f t="shared" si="1183"/>
        <v>San Joaquin439481400</v>
      </c>
    </row>
    <row r="11513" spans="11:19" x14ac:dyDescent="0.3">
      <c r="K11513">
        <f t="shared" si="1179"/>
        <v>0</v>
      </c>
      <c r="L11513" t="str">
        <f t="shared" si="1180"/>
        <v>San Joaquin43948</v>
      </c>
      <c r="M11513" s="9">
        <f t="shared" si="1184"/>
        <v>1401</v>
      </c>
      <c r="N11513" t="str">
        <f t="shared" si="1181"/>
        <v>San Joaquin</v>
      </c>
      <c r="O11513" s="1">
        <f t="shared" si="1182"/>
        <v>43948</v>
      </c>
      <c r="P11513">
        <f>+VLOOKUP($N11513,[1]Hoja3!$A$4:$E$349,2,0)</f>
        <v>13</v>
      </c>
      <c r="Q11513">
        <f>+VLOOKUP($N11513,[1]Hoja3!$A$4:$E$349,3,0)</f>
        <v>13129</v>
      </c>
      <c r="R11513" t="str">
        <f>+VLOOKUP($N11513,[1]Hoja3!$A$4:$E$349,4,0)</f>
        <v>Metropolitana</v>
      </c>
      <c r="S11513" t="str">
        <f t="shared" si="1183"/>
        <v>San Joaquin439481401</v>
      </c>
    </row>
    <row r="11514" spans="11:19" x14ac:dyDescent="0.3">
      <c r="K11514">
        <f t="shared" si="1179"/>
        <v>0</v>
      </c>
      <c r="L11514" t="str">
        <f t="shared" si="1180"/>
        <v>San Joaquin43948</v>
      </c>
      <c r="M11514" s="9">
        <f t="shared" si="1184"/>
        <v>1402</v>
      </c>
      <c r="N11514" t="str">
        <f t="shared" si="1181"/>
        <v>San Joaquin</v>
      </c>
      <c r="O11514" s="1">
        <f t="shared" si="1182"/>
        <v>43948</v>
      </c>
      <c r="P11514">
        <f>+VLOOKUP($N11514,[1]Hoja3!$A$4:$E$349,2,0)</f>
        <v>13</v>
      </c>
      <c r="Q11514">
        <f>+VLOOKUP($N11514,[1]Hoja3!$A$4:$E$349,3,0)</f>
        <v>13129</v>
      </c>
      <c r="R11514" t="str">
        <f>+VLOOKUP($N11514,[1]Hoja3!$A$4:$E$349,4,0)</f>
        <v>Metropolitana</v>
      </c>
      <c r="S11514" t="str">
        <f t="shared" si="1183"/>
        <v>San Joaquin439481402</v>
      </c>
    </row>
    <row r="11515" spans="11:19" x14ac:dyDescent="0.3">
      <c r="K11515">
        <f t="shared" si="1179"/>
        <v>0</v>
      </c>
      <c r="L11515" t="str">
        <f t="shared" si="1180"/>
        <v>San Joaquin43948</v>
      </c>
      <c r="M11515" s="9">
        <f t="shared" si="1184"/>
        <v>1403</v>
      </c>
      <c r="N11515" t="str">
        <f t="shared" si="1181"/>
        <v>San Joaquin</v>
      </c>
      <c r="O11515" s="1">
        <f t="shared" si="1182"/>
        <v>43948</v>
      </c>
      <c r="P11515">
        <f>+VLOOKUP($N11515,[1]Hoja3!$A$4:$E$349,2,0)</f>
        <v>13</v>
      </c>
      <c r="Q11515">
        <f>+VLOOKUP($N11515,[1]Hoja3!$A$4:$E$349,3,0)</f>
        <v>13129</v>
      </c>
      <c r="R11515" t="str">
        <f>+VLOOKUP($N11515,[1]Hoja3!$A$4:$E$349,4,0)</f>
        <v>Metropolitana</v>
      </c>
      <c r="S11515" t="str">
        <f t="shared" si="1183"/>
        <v>San Joaquin439481403</v>
      </c>
    </row>
    <row r="11516" spans="11:19" x14ac:dyDescent="0.3">
      <c r="K11516">
        <f t="shared" si="1179"/>
        <v>0</v>
      </c>
      <c r="L11516" t="str">
        <f t="shared" si="1180"/>
        <v>San Joaquin43948</v>
      </c>
      <c r="M11516" s="9">
        <f t="shared" si="1184"/>
        <v>1404</v>
      </c>
      <c r="N11516" t="str">
        <f t="shared" si="1181"/>
        <v>San Joaquin</v>
      </c>
      <c r="O11516" s="1">
        <f t="shared" si="1182"/>
        <v>43948</v>
      </c>
      <c r="P11516">
        <f>+VLOOKUP($N11516,[1]Hoja3!$A$4:$E$349,2,0)</f>
        <v>13</v>
      </c>
      <c r="Q11516">
        <f>+VLOOKUP($N11516,[1]Hoja3!$A$4:$E$349,3,0)</f>
        <v>13129</v>
      </c>
      <c r="R11516" t="str">
        <f>+VLOOKUP($N11516,[1]Hoja3!$A$4:$E$349,4,0)</f>
        <v>Metropolitana</v>
      </c>
      <c r="S11516" t="str">
        <f t="shared" si="1183"/>
        <v>San Joaquin439481404</v>
      </c>
    </row>
    <row r="11517" spans="11:19" x14ac:dyDescent="0.3">
      <c r="K11517">
        <f t="shared" si="1179"/>
        <v>0</v>
      </c>
      <c r="L11517" t="str">
        <f t="shared" si="1180"/>
        <v>San Joaquin43948</v>
      </c>
      <c r="M11517" s="9">
        <f t="shared" si="1184"/>
        <v>1405</v>
      </c>
      <c r="N11517" t="str">
        <f t="shared" si="1181"/>
        <v>San Joaquin</v>
      </c>
      <c r="O11517" s="1">
        <f t="shared" si="1182"/>
        <v>43948</v>
      </c>
      <c r="P11517">
        <f>+VLOOKUP($N11517,[1]Hoja3!$A$4:$E$349,2,0)</f>
        <v>13</v>
      </c>
      <c r="Q11517">
        <f>+VLOOKUP($N11517,[1]Hoja3!$A$4:$E$349,3,0)</f>
        <v>13129</v>
      </c>
      <c r="R11517" t="str">
        <f>+VLOOKUP($N11517,[1]Hoja3!$A$4:$E$349,4,0)</f>
        <v>Metropolitana</v>
      </c>
      <c r="S11517" t="str">
        <f t="shared" si="1183"/>
        <v>San Joaquin439481405</v>
      </c>
    </row>
    <row r="11518" spans="11:19" x14ac:dyDescent="0.3">
      <c r="K11518">
        <f t="shared" si="1179"/>
        <v>0</v>
      </c>
      <c r="L11518" t="str">
        <f t="shared" si="1180"/>
        <v>San Joaquin43948</v>
      </c>
      <c r="M11518" s="9">
        <f t="shared" si="1184"/>
        <v>1406</v>
      </c>
      <c r="N11518" t="str">
        <f t="shared" si="1181"/>
        <v>San Joaquin</v>
      </c>
      <c r="O11518" s="1">
        <f t="shared" si="1182"/>
        <v>43948</v>
      </c>
      <c r="P11518">
        <f>+VLOOKUP($N11518,[1]Hoja3!$A$4:$E$349,2,0)</f>
        <v>13</v>
      </c>
      <c r="Q11518">
        <f>+VLOOKUP($N11518,[1]Hoja3!$A$4:$E$349,3,0)</f>
        <v>13129</v>
      </c>
      <c r="R11518" t="str">
        <f>+VLOOKUP($N11518,[1]Hoja3!$A$4:$E$349,4,0)</f>
        <v>Metropolitana</v>
      </c>
      <c r="S11518" t="str">
        <f t="shared" si="1183"/>
        <v>San Joaquin439481406</v>
      </c>
    </row>
    <row r="11519" spans="11:19" x14ac:dyDescent="0.3">
      <c r="K11519">
        <f t="shared" si="1179"/>
        <v>0</v>
      </c>
      <c r="L11519" t="str">
        <f t="shared" si="1180"/>
        <v>San Joaquin43948</v>
      </c>
      <c r="M11519" s="9">
        <f t="shared" si="1184"/>
        <v>1407</v>
      </c>
      <c r="N11519" t="str">
        <f t="shared" si="1181"/>
        <v>San Joaquin</v>
      </c>
      <c r="O11519" s="1">
        <f t="shared" si="1182"/>
        <v>43948</v>
      </c>
      <c r="P11519">
        <f>+VLOOKUP($N11519,[1]Hoja3!$A$4:$E$349,2,0)</f>
        <v>13</v>
      </c>
      <c r="Q11519">
        <f>+VLOOKUP($N11519,[1]Hoja3!$A$4:$E$349,3,0)</f>
        <v>13129</v>
      </c>
      <c r="R11519" t="str">
        <f>+VLOOKUP($N11519,[1]Hoja3!$A$4:$E$349,4,0)</f>
        <v>Metropolitana</v>
      </c>
      <c r="S11519" t="str">
        <f t="shared" si="1183"/>
        <v>San Joaquin439481407</v>
      </c>
    </row>
    <row r="11520" spans="11:19" x14ac:dyDescent="0.3">
      <c r="K11520">
        <f t="shared" si="1179"/>
        <v>0</v>
      </c>
      <c r="L11520" t="str">
        <f t="shared" si="1180"/>
        <v>San Joaquin43948</v>
      </c>
      <c r="M11520" s="9">
        <f t="shared" si="1184"/>
        <v>1408</v>
      </c>
      <c r="N11520" t="str">
        <f t="shared" si="1181"/>
        <v>San Joaquin</v>
      </c>
      <c r="O11520" s="1">
        <f t="shared" si="1182"/>
        <v>43948</v>
      </c>
      <c r="P11520">
        <f>+VLOOKUP($N11520,[1]Hoja3!$A$4:$E$349,2,0)</f>
        <v>13</v>
      </c>
      <c r="Q11520">
        <f>+VLOOKUP($N11520,[1]Hoja3!$A$4:$E$349,3,0)</f>
        <v>13129</v>
      </c>
      <c r="R11520" t="str">
        <f>+VLOOKUP($N11520,[1]Hoja3!$A$4:$E$349,4,0)</f>
        <v>Metropolitana</v>
      </c>
      <c r="S11520" t="str">
        <f t="shared" si="1183"/>
        <v>San Joaquin439481408</v>
      </c>
    </row>
    <row r="11521" spans="11:19" x14ac:dyDescent="0.3">
      <c r="K11521">
        <f t="shared" ref="K11521:K11584" si="1185">+COUNTIFS($L$6:$L$20000,B11521)</f>
        <v>0</v>
      </c>
      <c r="L11521" t="str">
        <f t="shared" ref="L11521:L11584" si="1186">+N11521&amp;O11521</f>
        <v>San Joaquin43948</v>
      </c>
      <c r="M11521" s="9">
        <f t="shared" si="1184"/>
        <v>1409</v>
      </c>
      <c r="N11521" t="str">
        <f t="shared" ref="N11521:N11584" si="1187">+N11520</f>
        <v>San Joaquin</v>
      </c>
      <c r="O11521" s="1">
        <f t="shared" ref="N11521:O11584" si="1188">+O11520</f>
        <v>43948</v>
      </c>
      <c r="P11521">
        <f>+VLOOKUP($N11521,[1]Hoja3!$A$4:$E$349,2,0)</f>
        <v>13</v>
      </c>
      <c r="Q11521">
        <f>+VLOOKUP($N11521,[1]Hoja3!$A$4:$E$349,3,0)</f>
        <v>13129</v>
      </c>
      <c r="R11521" t="str">
        <f>+VLOOKUP($N11521,[1]Hoja3!$A$4:$E$349,4,0)</f>
        <v>Metropolitana</v>
      </c>
      <c r="S11521" t="str">
        <f t="shared" ref="S11521:S11584" si="1189">+N11521&amp;O11521&amp;M11521</f>
        <v>San Joaquin439481409</v>
      </c>
    </row>
    <row r="11522" spans="11:19" x14ac:dyDescent="0.3">
      <c r="K11522">
        <f t="shared" si="1185"/>
        <v>0</v>
      </c>
      <c r="L11522" t="str">
        <f t="shared" si="1186"/>
        <v>San Joaquin43948</v>
      </c>
      <c r="M11522" s="9">
        <f t="shared" si="1184"/>
        <v>1410</v>
      </c>
      <c r="N11522" t="str">
        <f t="shared" si="1187"/>
        <v>San Joaquin</v>
      </c>
      <c r="O11522" s="1">
        <f t="shared" si="1188"/>
        <v>43948</v>
      </c>
      <c r="P11522">
        <f>+VLOOKUP($N11522,[1]Hoja3!$A$4:$E$349,2,0)</f>
        <v>13</v>
      </c>
      <c r="Q11522">
        <f>+VLOOKUP($N11522,[1]Hoja3!$A$4:$E$349,3,0)</f>
        <v>13129</v>
      </c>
      <c r="R11522" t="str">
        <f>+VLOOKUP($N11522,[1]Hoja3!$A$4:$E$349,4,0)</f>
        <v>Metropolitana</v>
      </c>
      <c r="S11522" t="str">
        <f t="shared" si="1189"/>
        <v>San Joaquin439481410</v>
      </c>
    </row>
    <row r="11523" spans="11:19" x14ac:dyDescent="0.3">
      <c r="K11523">
        <f t="shared" si="1185"/>
        <v>0</v>
      </c>
      <c r="L11523" t="str">
        <f t="shared" si="1186"/>
        <v>San Joaquin43948</v>
      </c>
      <c r="M11523" s="9">
        <f t="shared" si="1184"/>
        <v>1411</v>
      </c>
      <c r="N11523" t="str">
        <f t="shared" si="1187"/>
        <v>San Joaquin</v>
      </c>
      <c r="O11523" s="1">
        <f t="shared" si="1188"/>
        <v>43948</v>
      </c>
      <c r="P11523">
        <f>+VLOOKUP($N11523,[1]Hoja3!$A$4:$E$349,2,0)</f>
        <v>13</v>
      </c>
      <c r="Q11523">
        <f>+VLOOKUP($N11523,[1]Hoja3!$A$4:$E$349,3,0)</f>
        <v>13129</v>
      </c>
      <c r="R11523" t="str">
        <f>+VLOOKUP($N11523,[1]Hoja3!$A$4:$E$349,4,0)</f>
        <v>Metropolitana</v>
      </c>
      <c r="S11523" t="str">
        <f t="shared" si="1189"/>
        <v>San Joaquin439481411</v>
      </c>
    </row>
    <row r="11524" spans="11:19" x14ac:dyDescent="0.3">
      <c r="K11524">
        <f t="shared" si="1185"/>
        <v>0</v>
      </c>
      <c r="L11524" t="str">
        <f t="shared" si="1186"/>
        <v>San Joaquin43948</v>
      </c>
      <c r="M11524" s="9">
        <f t="shared" si="1184"/>
        <v>1412</v>
      </c>
      <c r="N11524" t="str">
        <f t="shared" si="1187"/>
        <v>San Joaquin</v>
      </c>
      <c r="O11524" s="1">
        <f t="shared" si="1188"/>
        <v>43948</v>
      </c>
      <c r="P11524">
        <f>+VLOOKUP($N11524,[1]Hoja3!$A$4:$E$349,2,0)</f>
        <v>13</v>
      </c>
      <c r="Q11524">
        <f>+VLOOKUP($N11524,[1]Hoja3!$A$4:$E$349,3,0)</f>
        <v>13129</v>
      </c>
      <c r="R11524" t="str">
        <f>+VLOOKUP($N11524,[1]Hoja3!$A$4:$E$349,4,0)</f>
        <v>Metropolitana</v>
      </c>
      <c r="S11524" t="str">
        <f t="shared" si="1189"/>
        <v>San Joaquin439481412</v>
      </c>
    </row>
    <row r="11525" spans="11:19" x14ac:dyDescent="0.3">
      <c r="K11525">
        <f t="shared" si="1185"/>
        <v>0</v>
      </c>
      <c r="L11525" t="str">
        <f t="shared" si="1186"/>
        <v>San Joaquin43948</v>
      </c>
      <c r="M11525" s="9">
        <f t="shared" si="1184"/>
        <v>1413</v>
      </c>
      <c r="N11525" t="str">
        <f t="shared" si="1187"/>
        <v>San Joaquin</v>
      </c>
      <c r="O11525" s="1">
        <f t="shared" si="1188"/>
        <v>43948</v>
      </c>
      <c r="P11525">
        <f>+VLOOKUP($N11525,[1]Hoja3!$A$4:$E$349,2,0)</f>
        <v>13</v>
      </c>
      <c r="Q11525">
        <f>+VLOOKUP($N11525,[1]Hoja3!$A$4:$E$349,3,0)</f>
        <v>13129</v>
      </c>
      <c r="R11525" t="str">
        <f>+VLOOKUP($N11525,[1]Hoja3!$A$4:$E$349,4,0)</f>
        <v>Metropolitana</v>
      </c>
      <c r="S11525" t="str">
        <f t="shared" si="1189"/>
        <v>San Joaquin439481413</v>
      </c>
    </row>
    <row r="11526" spans="11:19" x14ac:dyDescent="0.3">
      <c r="K11526">
        <f t="shared" si="1185"/>
        <v>0</v>
      </c>
      <c r="L11526" t="str">
        <f t="shared" si="1186"/>
        <v>San Joaquin43948</v>
      </c>
      <c r="M11526" s="9">
        <f t="shared" si="1184"/>
        <v>1414</v>
      </c>
      <c r="N11526" t="str">
        <f t="shared" si="1187"/>
        <v>San Joaquin</v>
      </c>
      <c r="O11526" s="1">
        <f t="shared" si="1188"/>
        <v>43948</v>
      </c>
      <c r="P11526">
        <f>+VLOOKUP($N11526,[1]Hoja3!$A$4:$E$349,2,0)</f>
        <v>13</v>
      </c>
      <c r="Q11526">
        <f>+VLOOKUP($N11526,[1]Hoja3!$A$4:$E$349,3,0)</f>
        <v>13129</v>
      </c>
      <c r="R11526" t="str">
        <f>+VLOOKUP($N11526,[1]Hoja3!$A$4:$E$349,4,0)</f>
        <v>Metropolitana</v>
      </c>
      <c r="S11526" t="str">
        <f t="shared" si="1189"/>
        <v>San Joaquin439481414</v>
      </c>
    </row>
    <row r="11527" spans="11:19" x14ac:dyDescent="0.3">
      <c r="K11527">
        <f t="shared" si="1185"/>
        <v>0</v>
      </c>
      <c r="L11527" t="str">
        <f t="shared" si="1186"/>
        <v>San Joaquin43948</v>
      </c>
      <c r="M11527" s="9">
        <f t="shared" si="1184"/>
        <v>1415</v>
      </c>
      <c r="N11527" t="str">
        <f t="shared" si="1187"/>
        <v>San Joaquin</v>
      </c>
      <c r="O11527" s="1">
        <f t="shared" si="1188"/>
        <v>43948</v>
      </c>
      <c r="P11527">
        <f>+VLOOKUP($N11527,[1]Hoja3!$A$4:$E$349,2,0)</f>
        <v>13</v>
      </c>
      <c r="Q11527">
        <f>+VLOOKUP($N11527,[1]Hoja3!$A$4:$E$349,3,0)</f>
        <v>13129</v>
      </c>
      <c r="R11527" t="str">
        <f>+VLOOKUP($N11527,[1]Hoja3!$A$4:$E$349,4,0)</f>
        <v>Metropolitana</v>
      </c>
      <c r="S11527" t="str">
        <f t="shared" si="1189"/>
        <v>San Joaquin439481415</v>
      </c>
    </row>
    <row r="11528" spans="11:19" x14ac:dyDescent="0.3">
      <c r="K11528">
        <f t="shared" si="1185"/>
        <v>0</v>
      </c>
      <c r="L11528" t="str">
        <f t="shared" si="1186"/>
        <v>San Joaquin43948</v>
      </c>
      <c r="M11528" s="9">
        <f t="shared" si="1184"/>
        <v>1416</v>
      </c>
      <c r="N11528" t="str">
        <f t="shared" si="1187"/>
        <v>San Joaquin</v>
      </c>
      <c r="O11528" s="1">
        <f t="shared" si="1188"/>
        <v>43948</v>
      </c>
      <c r="P11528">
        <f>+VLOOKUP($N11528,[1]Hoja3!$A$4:$E$349,2,0)</f>
        <v>13</v>
      </c>
      <c r="Q11528">
        <f>+VLOOKUP($N11528,[1]Hoja3!$A$4:$E$349,3,0)</f>
        <v>13129</v>
      </c>
      <c r="R11528" t="str">
        <f>+VLOOKUP($N11528,[1]Hoja3!$A$4:$E$349,4,0)</f>
        <v>Metropolitana</v>
      </c>
      <c r="S11528" t="str">
        <f t="shared" si="1189"/>
        <v>San Joaquin439481416</v>
      </c>
    </row>
    <row r="11529" spans="11:19" x14ac:dyDescent="0.3">
      <c r="K11529">
        <f t="shared" si="1185"/>
        <v>0</v>
      </c>
      <c r="L11529" t="str">
        <f t="shared" si="1186"/>
        <v>San Joaquin43948</v>
      </c>
      <c r="M11529" s="9">
        <f t="shared" si="1184"/>
        <v>1417</v>
      </c>
      <c r="N11529" t="str">
        <f t="shared" si="1187"/>
        <v>San Joaquin</v>
      </c>
      <c r="O11529" s="1">
        <f t="shared" si="1188"/>
        <v>43948</v>
      </c>
      <c r="P11529">
        <f>+VLOOKUP($N11529,[1]Hoja3!$A$4:$E$349,2,0)</f>
        <v>13</v>
      </c>
      <c r="Q11529">
        <f>+VLOOKUP($N11529,[1]Hoja3!$A$4:$E$349,3,0)</f>
        <v>13129</v>
      </c>
      <c r="R11529" t="str">
        <f>+VLOOKUP($N11529,[1]Hoja3!$A$4:$E$349,4,0)</f>
        <v>Metropolitana</v>
      </c>
      <c r="S11529" t="str">
        <f t="shared" si="1189"/>
        <v>San Joaquin439481417</v>
      </c>
    </row>
    <row r="11530" spans="11:19" x14ac:dyDescent="0.3">
      <c r="K11530">
        <f t="shared" si="1185"/>
        <v>0</v>
      </c>
      <c r="L11530" t="str">
        <f t="shared" si="1186"/>
        <v>San Joaquin43948</v>
      </c>
      <c r="M11530" s="9">
        <f t="shared" si="1184"/>
        <v>1418</v>
      </c>
      <c r="N11530" t="str">
        <f t="shared" si="1187"/>
        <v>San Joaquin</v>
      </c>
      <c r="O11530" s="1">
        <f t="shared" si="1188"/>
        <v>43948</v>
      </c>
      <c r="P11530">
        <f>+VLOOKUP($N11530,[1]Hoja3!$A$4:$E$349,2,0)</f>
        <v>13</v>
      </c>
      <c r="Q11530">
        <f>+VLOOKUP($N11530,[1]Hoja3!$A$4:$E$349,3,0)</f>
        <v>13129</v>
      </c>
      <c r="R11530" t="str">
        <f>+VLOOKUP($N11530,[1]Hoja3!$A$4:$E$349,4,0)</f>
        <v>Metropolitana</v>
      </c>
      <c r="S11530" t="str">
        <f t="shared" si="1189"/>
        <v>San Joaquin439481418</v>
      </c>
    </row>
    <row r="11531" spans="11:19" x14ac:dyDescent="0.3">
      <c r="K11531">
        <f t="shared" si="1185"/>
        <v>0</v>
      </c>
      <c r="L11531" t="str">
        <f t="shared" si="1186"/>
        <v>San Joaquin43948</v>
      </c>
      <c r="M11531" s="9">
        <f t="shared" si="1184"/>
        <v>1419</v>
      </c>
      <c r="N11531" t="str">
        <f t="shared" si="1187"/>
        <v>San Joaquin</v>
      </c>
      <c r="O11531" s="1">
        <f t="shared" si="1188"/>
        <v>43948</v>
      </c>
      <c r="P11531">
        <f>+VLOOKUP($N11531,[1]Hoja3!$A$4:$E$349,2,0)</f>
        <v>13</v>
      </c>
      <c r="Q11531">
        <f>+VLOOKUP($N11531,[1]Hoja3!$A$4:$E$349,3,0)</f>
        <v>13129</v>
      </c>
      <c r="R11531" t="str">
        <f>+VLOOKUP($N11531,[1]Hoja3!$A$4:$E$349,4,0)</f>
        <v>Metropolitana</v>
      </c>
      <c r="S11531" t="str">
        <f t="shared" si="1189"/>
        <v>San Joaquin439481419</v>
      </c>
    </row>
    <row r="11532" spans="11:19" x14ac:dyDescent="0.3">
      <c r="K11532">
        <f t="shared" si="1185"/>
        <v>0</v>
      </c>
      <c r="L11532" t="str">
        <f t="shared" si="1186"/>
        <v>San Joaquin43948</v>
      </c>
      <c r="M11532" s="9">
        <f t="shared" si="1184"/>
        <v>1420</v>
      </c>
      <c r="N11532" t="str">
        <f t="shared" si="1187"/>
        <v>San Joaquin</v>
      </c>
      <c r="O11532" s="1">
        <f t="shared" si="1188"/>
        <v>43948</v>
      </c>
      <c r="P11532">
        <f>+VLOOKUP($N11532,[1]Hoja3!$A$4:$E$349,2,0)</f>
        <v>13</v>
      </c>
      <c r="Q11532">
        <f>+VLOOKUP($N11532,[1]Hoja3!$A$4:$E$349,3,0)</f>
        <v>13129</v>
      </c>
      <c r="R11532" t="str">
        <f>+VLOOKUP($N11532,[1]Hoja3!$A$4:$E$349,4,0)</f>
        <v>Metropolitana</v>
      </c>
      <c r="S11532" t="str">
        <f t="shared" si="1189"/>
        <v>San Joaquin439481420</v>
      </c>
    </row>
    <row r="11533" spans="11:19" x14ac:dyDescent="0.3">
      <c r="K11533">
        <f t="shared" si="1185"/>
        <v>0</v>
      </c>
      <c r="L11533" t="str">
        <f t="shared" si="1186"/>
        <v>San Joaquin43948</v>
      </c>
      <c r="M11533" s="9">
        <f t="shared" si="1184"/>
        <v>1421</v>
      </c>
      <c r="N11533" t="str">
        <f t="shared" si="1187"/>
        <v>San Joaquin</v>
      </c>
      <c r="O11533" s="1">
        <f t="shared" si="1188"/>
        <v>43948</v>
      </c>
      <c r="P11533">
        <f>+VLOOKUP($N11533,[1]Hoja3!$A$4:$E$349,2,0)</f>
        <v>13</v>
      </c>
      <c r="Q11533">
        <f>+VLOOKUP($N11533,[1]Hoja3!$A$4:$E$349,3,0)</f>
        <v>13129</v>
      </c>
      <c r="R11533" t="str">
        <f>+VLOOKUP($N11533,[1]Hoja3!$A$4:$E$349,4,0)</f>
        <v>Metropolitana</v>
      </c>
      <c r="S11533" t="str">
        <f t="shared" si="1189"/>
        <v>San Joaquin439481421</v>
      </c>
    </row>
    <row r="11534" spans="11:19" x14ac:dyDescent="0.3">
      <c r="K11534">
        <f t="shared" si="1185"/>
        <v>0</v>
      </c>
      <c r="L11534" t="str">
        <f t="shared" si="1186"/>
        <v>San Joaquin43948</v>
      </c>
      <c r="M11534" s="9">
        <f t="shared" si="1184"/>
        <v>1422</v>
      </c>
      <c r="N11534" t="str">
        <f t="shared" si="1187"/>
        <v>San Joaquin</v>
      </c>
      <c r="O11534" s="1">
        <f t="shared" si="1188"/>
        <v>43948</v>
      </c>
      <c r="P11534">
        <f>+VLOOKUP($N11534,[1]Hoja3!$A$4:$E$349,2,0)</f>
        <v>13</v>
      </c>
      <c r="Q11534">
        <f>+VLOOKUP($N11534,[1]Hoja3!$A$4:$E$349,3,0)</f>
        <v>13129</v>
      </c>
      <c r="R11534" t="str">
        <f>+VLOOKUP($N11534,[1]Hoja3!$A$4:$E$349,4,0)</f>
        <v>Metropolitana</v>
      </c>
      <c r="S11534" t="str">
        <f t="shared" si="1189"/>
        <v>San Joaquin439481422</v>
      </c>
    </row>
    <row r="11535" spans="11:19" x14ac:dyDescent="0.3">
      <c r="K11535">
        <f t="shared" si="1185"/>
        <v>0</v>
      </c>
      <c r="L11535" t="str">
        <f t="shared" si="1186"/>
        <v>San Joaquin43948</v>
      </c>
      <c r="M11535" s="9">
        <f t="shared" si="1184"/>
        <v>1423</v>
      </c>
      <c r="N11535" t="str">
        <f t="shared" si="1187"/>
        <v>San Joaquin</v>
      </c>
      <c r="O11535" s="1">
        <f t="shared" si="1188"/>
        <v>43948</v>
      </c>
      <c r="P11535">
        <f>+VLOOKUP($N11535,[1]Hoja3!$A$4:$E$349,2,0)</f>
        <v>13</v>
      </c>
      <c r="Q11535">
        <f>+VLOOKUP($N11535,[1]Hoja3!$A$4:$E$349,3,0)</f>
        <v>13129</v>
      </c>
      <c r="R11535" t="str">
        <f>+VLOOKUP($N11535,[1]Hoja3!$A$4:$E$349,4,0)</f>
        <v>Metropolitana</v>
      </c>
      <c r="S11535" t="str">
        <f t="shared" si="1189"/>
        <v>San Joaquin439481423</v>
      </c>
    </row>
    <row r="11536" spans="11:19" x14ac:dyDescent="0.3">
      <c r="K11536">
        <f t="shared" si="1185"/>
        <v>0</v>
      </c>
      <c r="L11536" t="str">
        <f t="shared" si="1186"/>
        <v>San Joaquin43948</v>
      </c>
      <c r="M11536" s="9">
        <f t="shared" si="1184"/>
        <v>1424</v>
      </c>
      <c r="N11536" t="str">
        <f t="shared" si="1187"/>
        <v>San Joaquin</v>
      </c>
      <c r="O11536" s="1">
        <f t="shared" si="1188"/>
        <v>43948</v>
      </c>
      <c r="P11536">
        <f>+VLOOKUP($N11536,[1]Hoja3!$A$4:$E$349,2,0)</f>
        <v>13</v>
      </c>
      <c r="Q11536">
        <f>+VLOOKUP($N11536,[1]Hoja3!$A$4:$E$349,3,0)</f>
        <v>13129</v>
      </c>
      <c r="R11536" t="str">
        <f>+VLOOKUP($N11536,[1]Hoja3!$A$4:$E$349,4,0)</f>
        <v>Metropolitana</v>
      </c>
      <c r="S11536" t="str">
        <f t="shared" si="1189"/>
        <v>San Joaquin439481424</v>
      </c>
    </row>
    <row r="11537" spans="11:19" x14ac:dyDescent="0.3">
      <c r="K11537">
        <f t="shared" si="1185"/>
        <v>0</v>
      </c>
      <c r="L11537" t="str">
        <f t="shared" si="1186"/>
        <v>San Joaquin43948</v>
      </c>
      <c r="M11537" s="9">
        <f t="shared" si="1184"/>
        <v>1425</v>
      </c>
      <c r="N11537" t="str">
        <f t="shared" si="1187"/>
        <v>San Joaquin</v>
      </c>
      <c r="O11537" s="1">
        <f t="shared" si="1188"/>
        <v>43948</v>
      </c>
      <c r="P11537">
        <f>+VLOOKUP($N11537,[1]Hoja3!$A$4:$E$349,2,0)</f>
        <v>13</v>
      </c>
      <c r="Q11537">
        <f>+VLOOKUP($N11537,[1]Hoja3!$A$4:$E$349,3,0)</f>
        <v>13129</v>
      </c>
      <c r="R11537" t="str">
        <f>+VLOOKUP($N11537,[1]Hoja3!$A$4:$E$349,4,0)</f>
        <v>Metropolitana</v>
      </c>
      <c r="S11537" t="str">
        <f t="shared" si="1189"/>
        <v>San Joaquin439481425</v>
      </c>
    </row>
    <row r="11538" spans="11:19" x14ac:dyDescent="0.3">
      <c r="K11538">
        <f t="shared" si="1185"/>
        <v>0</v>
      </c>
      <c r="L11538" t="str">
        <f t="shared" si="1186"/>
        <v>San Joaquin43948</v>
      </c>
      <c r="M11538" s="9">
        <f t="shared" si="1184"/>
        <v>1426</v>
      </c>
      <c r="N11538" t="str">
        <f t="shared" si="1187"/>
        <v>San Joaquin</v>
      </c>
      <c r="O11538" s="1">
        <f t="shared" si="1188"/>
        <v>43948</v>
      </c>
      <c r="P11538">
        <f>+VLOOKUP($N11538,[1]Hoja3!$A$4:$E$349,2,0)</f>
        <v>13</v>
      </c>
      <c r="Q11538">
        <f>+VLOOKUP($N11538,[1]Hoja3!$A$4:$E$349,3,0)</f>
        <v>13129</v>
      </c>
      <c r="R11538" t="str">
        <f>+VLOOKUP($N11538,[1]Hoja3!$A$4:$E$349,4,0)</f>
        <v>Metropolitana</v>
      </c>
      <c r="S11538" t="str">
        <f t="shared" si="1189"/>
        <v>San Joaquin439481426</v>
      </c>
    </row>
    <row r="11539" spans="11:19" x14ac:dyDescent="0.3">
      <c r="K11539">
        <f t="shared" si="1185"/>
        <v>0</v>
      </c>
      <c r="L11539" t="str">
        <f t="shared" si="1186"/>
        <v>San Joaquin43948</v>
      </c>
      <c r="M11539" s="9">
        <f t="shared" si="1184"/>
        <v>1427</v>
      </c>
      <c r="N11539" t="str">
        <f t="shared" si="1187"/>
        <v>San Joaquin</v>
      </c>
      <c r="O11539" s="1">
        <f t="shared" si="1188"/>
        <v>43948</v>
      </c>
      <c r="P11539">
        <f>+VLOOKUP($N11539,[1]Hoja3!$A$4:$E$349,2,0)</f>
        <v>13</v>
      </c>
      <c r="Q11539">
        <f>+VLOOKUP($N11539,[1]Hoja3!$A$4:$E$349,3,0)</f>
        <v>13129</v>
      </c>
      <c r="R11539" t="str">
        <f>+VLOOKUP($N11539,[1]Hoja3!$A$4:$E$349,4,0)</f>
        <v>Metropolitana</v>
      </c>
      <c r="S11539" t="str">
        <f t="shared" si="1189"/>
        <v>San Joaquin439481427</v>
      </c>
    </row>
    <row r="11540" spans="11:19" x14ac:dyDescent="0.3">
      <c r="K11540">
        <f t="shared" si="1185"/>
        <v>0</v>
      </c>
      <c r="L11540" t="str">
        <f t="shared" si="1186"/>
        <v>San Joaquin43948</v>
      </c>
      <c r="M11540" s="9">
        <f t="shared" si="1184"/>
        <v>1428</v>
      </c>
      <c r="N11540" t="str">
        <f t="shared" si="1187"/>
        <v>San Joaquin</v>
      </c>
      <c r="O11540" s="1">
        <f t="shared" si="1188"/>
        <v>43948</v>
      </c>
      <c r="P11540">
        <f>+VLOOKUP($N11540,[1]Hoja3!$A$4:$E$349,2,0)</f>
        <v>13</v>
      </c>
      <c r="Q11540">
        <f>+VLOOKUP($N11540,[1]Hoja3!$A$4:$E$349,3,0)</f>
        <v>13129</v>
      </c>
      <c r="R11540" t="str">
        <f>+VLOOKUP($N11540,[1]Hoja3!$A$4:$E$349,4,0)</f>
        <v>Metropolitana</v>
      </c>
      <c r="S11540" t="str">
        <f t="shared" si="1189"/>
        <v>San Joaquin439481428</v>
      </c>
    </row>
    <row r="11541" spans="11:19" x14ac:dyDescent="0.3">
      <c r="K11541">
        <f t="shared" si="1185"/>
        <v>0</v>
      </c>
      <c r="L11541" t="str">
        <f t="shared" si="1186"/>
        <v>San Joaquin43948</v>
      </c>
      <c r="M11541" s="9">
        <f t="shared" si="1184"/>
        <v>1429</v>
      </c>
      <c r="N11541" t="str">
        <f t="shared" si="1187"/>
        <v>San Joaquin</v>
      </c>
      <c r="O11541" s="1">
        <f t="shared" si="1188"/>
        <v>43948</v>
      </c>
      <c r="P11541">
        <f>+VLOOKUP($N11541,[1]Hoja3!$A$4:$E$349,2,0)</f>
        <v>13</v>
      </c>
      <c r="Q11541">
        <f>+VLOOKUP($N11541,[1]Hoja3!$A$4:$E$349,3,0)</f>
        <v>13129</v>
      </c>
      <c r="R11541" t="str">
        <f>+VLOOKUP($N11541,[1]Hoja3!$A$4:$E$349,4,0)</f>
        <v>Metropolitana</v>
      </c>
      <c r="S11541" t="str">
        <f t="shared" si="1189"/>
        <v>San Joaquin439481429</v>
      </c>
    </row>
    <row r="11542" spans="11:19" x14ac:dyDescent="0.3">
      <c r="K11542">
        <f t="shared" si="1185"/>
        <v>0</v>
      </c>
      <c r="L11542" t="str">
        <f t="shared" si="1186"/>
        <v>San Joaquin43948</v>
      </c>
      <c r="M11542" s="9">
        <f t="shared" si="1184"/>
        <v>1430</v>
      </c>
      <c r="N11542" t="str">
        <f t="shared" si="1187"/>
        <v>San Joaquin</v>
      </c>
      <c r="O11542" s="1">
        <f t="shared" si="1188"/>
        <v>43948</v>
      </c>
      <c r="P11542">
        <f>+VLOOKUP($N11542,[1]Hoja3!$A$4:$E$349,2,0)</f>
        <v>13</v>
      </c>
      <c r="Q11542">
        <f>+VLOOKUP($N11542,[1]Hoja3!$A$4:$E$349,3,0)</f>
        <v>13129</v>
      </c>
      <c r="R11542" t="str">
        <f>+VLOOKUP($N11542,[1]Hoja3!$A$4:$E$349,4,0)</f>
        <v>Metropolitana</v>
      </c>
      <c r="S11542" t="str">
        <f t="shared" si="1189"/>
        <v>San Joaquin439481430</v>
      </c>
    </row>
    <row r="11543" spans="11:19" x14ac:dyDescent="0.3">
      <c r="K11543">
        <f t="shared" si="1185"/>
        <v>0</v>
      </c>
      <c r="L11543" t="str">
        <f t="shared" si="1186"/>
        <v>San Joaquin43948</v>
      </c>
      <c r="M11543" s="9">
        <f t="shared" si="1184"/>
        <v>1431</v>
      </c>
      <c r="N11543" t="str">
        <f t="shared" si="1187"/>
        <v>San Joaquin</v>
      </c>
      <c r="O11543" s="1">
        <f t="shared" si="1188"/>
        <v>43948</v>
      </c>
      <c r="P11543">
        <f>+VLOOKUP($N11543,[1]Hoja3!$A$4:$E$349,2,0)</f>
        <v>13</v>
      </c>
      <c r="Q11543">
        <f>+VLOOKUP($N11543,[1]Hoja3!$A$4:$E$349,3,0)</f>
        <v>13129</v>
      </c>
      <c r="R11543" t="str">
        <f>+VLOOKUP($N11543,[1]Hoja3!$A$4:$E$349,4,0)</f>
        <v>Metropolitana</v>
      </c>
      <c r="S11543" t="str">
        <f t="shared" si="1189"/>
        <v>San Joaquin439481431</v>
      </c>
    </row>
    <row r="11544" spans="11:19" x14ac:dyDescent="0.3">
      <c r="K11544">
        <f t="shared" si="1185"/>
        <v>0</v>
      </c>
      <c r="L11544" t="str">
        <f t="shared" si="1186"/>
        <v>San Joaquin43948</v>
      </c>
      <c r="M11544" s="9">
        <f t="shared" si="1184"/>
        <v>1432</v>
      </c>
      <c r="N11544" t="str">
        <f t="shared" si="1187"/>
        <v>San Joaquin</v>
      </c>
      <c r="O11544" s="1">
        <f t="shared" si="1188"/>
        <v>43948</v>
      </c>
      <c r="P11544">
        <f>+VLOOKUP($N11544,[1]Hoja3!$A$4:$E$349,2,0)</f>
        <v>13</v>
      </c>
      <c r="Q11544">
        <f>+VLOOKUP($N11544,[1]Hoja3!$A$4:$E$349,3,0)</f>
        <v>13129</v>
      </c>
      <c r="R11544" t="str">
        <f>+VLOOKUP($N11544,[1]Hoja3!$A$4:$E$349,4,0)</f>
        <v>Metropolitana</v>
      </c>
      <c r="S11544" t="str">
        <f t="shared" si="1189"/>
        <v>San Joaquin439481432</v>
      </c>
    </row>
    <row r="11545" spans="11:19" x14ac:dyDescent="0.3">
      <c r="K11545">
        <f t="shared" si="1185"/>
        <v>0</v>
      </c>
      <c r="L11545" t="str">
        <f t="shared" si="1186"/>
        <v>San Joaquin43948</v>
      </c>
      <c r="M11545" s="9">
        <f t="shared" si="1184"/>
        <v>1433</v>
      </c>
      <c r="N11545" t="str">
        <f t="shared" si="1187"/>
        <v>San Joaquin</v>
      </c>
      <c r="O11545" s="1">
        <f t="shared" si="1188"/>
        <v>43948</v>
      </c>
      <c r="P11545">
        <f>+VLOOKUP($N11545,[1]Hoja3!$A$4:$E$349,2,0)</f>
        <v>13</v>
      </c>
      <c r="Q11545">
        <f>+VLOOKUP($N11545,[1]Hoja3!$A$4:$E$349,3,0)</f>
        <v>13129</v>
      </c>
      <c r="R11545" t="str">
        <f>+VLOOKUP($N11545,[1]Hoja3!$A$4:$E$349,4,0)</f>
        <v>Metropolitana</v>
      </c>
      <c r="S11545" t="str">
        <f t="shared" si="1189"/>
        <v>San Joaquin439481433</v>
      </c>
    </row>
    <row r="11546" spans="11:19" x14ac:dyDescent="0.3">
      <c r="K11546">
        <f t="shared" si="1185"/>
        <v>0</v>
      </c>
      <c r="L11546" t="str">
        <f t="shared" si="1186"/>
        <v>San Joaquin43948</v>
      </c>
      <c r="M11546" s="9">
        <f t="shared" si="1184"/>
        <v>1434</v>
      </c>
      <c r="N11546" t="str">
        <f t="shared" si="1187"/>
        <v>San Joaquin</v>
      </c>
      <c r="O11546" s="1">
        <f t="shared" si="1188"/>
        <v>43948</v>
      </c>
      <c r="P11546">
        <f>+VLOOKUP($N11546,[1]Hoja3!$A$4:$E$349,2,0)</f>
        <v>13</v>
      </c>
      <c r="Q11546">
        <f>+VLOOKUP($N11546,[1]Hoja3!$A$4:$E$349,3,0)</f>
        <v>13129</v>
      </c>
      <c r="R11546" t="str">
        <f>+VLOOKUP($N11546,[1]Hoja3!$A$4:$E$349,4,0)</f>
        <v>Metropolitana</v>
      </c>
      <c r="S11546" t="str">
        <f t="shared" si="1189"/>
        <v>San Joaquin439481434</v>
      </c>
    </row>
    <row r="11547" spans="11:19" x14ac:dyDescent="0.3">
      <c r="K11547">
        <f t="shared" si="1185"/>
        <v>0</v>
      </c>
      <c r="L11547" t="str">
        <f t="shared" si="1186"/>
        <v>San Joaquin43948</v>
      </c>
      <c r="M11547" s="9">
        <f t="shared" si="1184"/>
        <v>1435</v>
      </c>
      <c r="N11547" t="str">
        <f t="shared" si="1187"/>
        <v>San Joaquin</v>
      </c>
      <c r="O11547" s="1">
        <f t="shared" si="1188"/>
        <v>43948</v>
      </c>
      <c r="P11547">
        <f>+VLOOKUP($N11547,[1]Hoja3!$A$4:$E$349,2,0)</f>
        <v>13</v>
      </c>
      <c r="Q11547">
        <f>+VLOOKUP($N11547,[1]Hoja3!$A$4:$E$349,3,0)</f>
        <v>13129</v>
      </c>
      <c r="R11547" t="str">
        <f>+VLOOKUP($N11547,[1]Hoja3!$A$4:$E$349,4,0)</f>
        <v>Metropolitana</v>
      </c>
      <c r="S11547" t="str">
        <f t="shared" si="1189"/>
        <v>San Joaquin439481435</v>
      </c>
    </row>
    <row r="11548" spans="11:19" x14ac:dyDescent="0.3">
      <c r="K11548">
        <f t="shared" si="1185"/>
        <v>0</v>
      </c>
      <c r="L11548" t="str">
        <f t="shared" si="1186"/>
        <v>San Joaquin43948</v>
      </c>
      <c r="M11548" s="9">
        <f t="shared" si="1184"/>
        <v>1436</v>
      </c>
      <c r="N11548" t="str">
        <f t="shared" si="1187"/>
        <v>San Joaquin</v>
      </c>
      <c r="O11548" s="1">
        <f t="shared" si="1188"/>
        <v>43948</v>
      </c>
      <c r="P11548">
        <f>+VLOOKUP($N11548,[1]Hoja3!$A$4:$E$349,2,0)</f>
        <v>13</v>
      </c>
      <c r="Q11548">
        <f>+VLOOKUP($N11548,[1]Hoja3!$A$4:$E$349,3,0)</f>
        <v>13129</v>
      </c>
      <c r="R11548" t="str">
        <f>+VLOOKUP($N11548,[1]Hoja3!$A$4:$E$349,4,0)</f>
        <v>Metropolitana</v>
      </c>
      <c r="S11548" t="str">
        <f t="shared" si="1189"/>
        <v>San Joaquin439481436</v>
      </c>
    </row>
    <row r="11549" spans="11:19" x14ac:dyDescent="0.3">
      <c r="K11549">
        <f t="shared" si="1185"/>
        <v>0</v>
      </c>
      <c r="L11549" t="str">
        <f t="shared" si="1186"/>
        <v>San Joaquin43948</v>
      </c>
      <c r="M11549" s="9">
        <f t="shared" si="1184"/>
        <v>1437</v>
      </c>
      <c r="N11549" t="str">
        <f t="shared" si="1187"/>
        <v>San Joaquin</v>
      </c>
      <c r="O11549" s="1">
        <f t="shared" si="1188"/>
        <v>43948</v>
      </c>
      <c r="P11549">
        <f>+VLOOKUP($N11549,[1]Hoja3!$A$4:$E$349,2,0)</f>
        <v>13</v>
      </c>
      <c r="Q11549">
        <f>+VLOOKUP($N11549,[1]Hoja3!$A$4:$E$349,3,0)</f>
        <v>13129</v>
      </c>
      <c r="R11549" t="str">
        <f>+VLOOKUP($N11549,[1]Hoja3!$A$4:$E$349,4,0)</f>
        <v>Metropolitana</v>
      </c>
      <c r="S11549" t="str">
        <f t="shared" si="1189"/>
        <v>San Joaquin439481437</v>
      </c>
    </row>
    <row r="11550" spans="11:19" x14ac:dyDescent="0.3">
      <c r="K11550">
        <f t="shared" si="1185"/>
        <v>0</v>
      </c>
      <c r="L11550" t="str">
        <f t="shared" si="1186"/>
        <v>San Joaquin43948</v>
      </c>
      <c r="M11550" s="9">
        <f t="shared" ref="M11550:M11613" si="1190">+M11549+1</f>
        <v>1438</v>
      </c>
      <c r="N11550" t="str">
        <f t="shared" si="1187"/>
        <v>San Joaquin</v>
      </c>
      <c r="O11550" s="1">
        <f t="shared" si="1188"/>
        <v>43948</v>
      </c>
      <c r="P11550">
        <f>+VLOOKUP($N11550,[1]Hoja3!$A$4:$E$349,2,0)</f>
        <v>13</v>
      </c>
      <c r="Q11550">
        <f>+VLOOKUP($N11550,[1]Hoja3!$A$4:$E$349,3,0)</f>
        <v>13129</v>
      </c>
      <c r="R11550" t="str">
        <f>+VLOOKUP($N11550,[1]Hoja3!$A$4:$E$349,4,0)</f>
        <v>Metropolitana</v>
      </c>
      <c r="S11550" t="str">
        <f t="shared" si="1189"/>
        <v>San Joaquin439481438</v>
      </c>
    </row>
    <row r="11551" spans="11:19" x14ac:dyDescent="0.3">
      <c r="K11551">
        <f t="shared" si="1185"/>
        <v>0</v>
      </c>
      <c r="L11551" t="str">
        <f t="shared" si="1186"/>
        <v>San Joaquin43948</v>
      </c>
      <c r="M11551" s="9">
        <f t="shared" si="1190"/>
        <v>1439</v>
      </c>
      <c r="N11551" t="str">
        <f t="shared" si="1187"/>
        <v>San Joaquin</v>
      </c>
      <c r="O11551" s="1">
        <f t="shared" si="1188"/>
        <v>43948</v>
      </c>
      <c r="P11551">
        <f>+VLOOKUP($N11551,[1]Hoja3!$A$4:$E$349,2,0)</f>
        <v>13</v>
      </c>
      <c r="Q11551">
        <f>+VLOOKUP($N11551,[1]Hoja3!$A$4:$E$349,3,0)</f>
        <v>13129</v>
      </c>
      <c r="R11551" t="str">
        <f>+VLOOKUP($N11551,[1]Hoja3!$A$4:$E$349,4,0)</f>
        <v>Metropolitana</v>
      </c>
      <c r="S11551" t="str">
        <f t="shared" si="1189"/>
        <v>San Joaquin439481439</v>
      </c>
    </row>
    <row r="11552" spans="11:19" x14ac:dyDescent="0.3">
      <c r="K11552">
        <f t="shared" si="1185"/>
        <v>0</v>
      </c>
      <c r="L11552" t="str">
        <f t="shared" si="1186"/>
        <v>San Joaquin43948</v>
      </c>
      <c r="M11552" s="9">
        <f t="shared" si="1190"/>
        <v>1440</v>
      </c>
      <c r="N11552" t="str">
        <f t="shared" si="1187"/>
        <v>San Joaquin</v>
      </c>
      <c r="O11552" s="1">
        <f t="shared" si="1188"/>
        <v>43948</v>
      </c>
      <c r="P11552">
        <f>+VLOOKUP($N11552,[1]Hoja3!$A$4:$E$349,2,0)</f>
        <v>13</v>
      </c>
      <c r="Q11552">
        <f>+VLOOKUP($N11552,[1]Hoja3!$A$4:$E$349,3,0)</f>
        <v>13129</v>
      </c>
      <c r="R11552" t="str">
        <f>+VLOOKUP($N11552,[1]Hoja3!$A$4:$E$349,4,0)</f>
        <v>Metropolitana</v>
      </c>
      <c r="S11552" t="str">
        <f t="shared" si="1189"/>
        <v>San Joaquin439481440</v>
      </c>
    </row>
    <row r="11553" spans="11:19" x14ac:dyDescent="0.3">
      <c r="K11553">
        <f t="shared" si="1185"/>
        <v>0</v>
      </c>
      <c r="L11553" t="str">
        <f t="shared" si="1186"/>
        <v>San Joaquin43948</v>
      </c>
      <c r="M11553" s="9">
        <f t="shared" si="1190"/>
        <v>1441</v>
      </c>
      <c r="N11553" t="str">
        <f t="shared" si="1187"/>
        <v>San Joaquin</v>
      </c>
      <c r="O11553" s="1">
        <f t="shared" si="1188"/>
        <v>43948</v>
      </c>
      <c r="P11553">
        <f>+VLOOKUP($N11553,[1]Hoja3!$A$4:$E$349,2,0)</f>
        <v>13</v>
      </c>
      <c r="Q11553">
        <f>+VLOOKUP($N11553,[1]Hoja3!$A$4:$E$349,3,0)</f>
        <v>13129</v>
      </c>
      <c r="R11553" t="str">
        <f>+VLOOKUP($N11553,[1]Hoja3!$A$4:$E$349,4,0)</f>
        <v>Metropolitana</v>
      </c>
      <c r="S11553" t="str">
        <f t="shared" si="1189"/>
        <v>San Joaquin439481441</v>
      </c>
    </row>
    <row r="11554" spans="11:19" x14ac:dyDescent="0.3">
      <c r="K11554">
        <f t="shared" si="1185"/>
        <v>0</v>
      </c>
      <c r="L11554" t="str">
        <f t="shared" si="1186"/>
        <v>San Joaquin43948</v>
      </c>
      <c r="M11554" s="9">
        <f t="shared" si="1190"/>
        <v>1442</v>
      </c>
      <c r="N11554" t="str">
        <f t="shared" si="1187"/>
        <v>San Joaquin</v>
      </c>
      <c r="O11554" s="1">
        <f t="shared" si="1188"/>
        <v>43948</v>
      </c>
      <c r="P11554">
        <f>+VLOOKUP($N11554,[1]Hoja3!$A$4:$E$349,2,0)</f>
        <v>13</v>
      </c>
      <c r="Q11554">
        <f>+VLOOKUP($N11554,[1]Hoja3!$A$4:$E$349,3,0)</f>
        <v>13129</v>
      </c>
      <c r="R11554" t="str">
        <f>+VLOOKUP($N11554,[1]Hoja3!$A$4:$E$349,4,0)</f>
        <v>Metropolitana</v>
      </c>
      <c r="S11554" t="str">
        <f t="shared" si="1189"/>
        <v>San Joaquin439481442</v>
      </c>
    </row>
    <row r="11555" spans="11:19" x14ac:dyDescent="0.3">
      <c r="K11555">
        <f t="shared" si="1185"/>
        <v>0</v>
      </c>
      <c r="L11555" t="str">
        <f t="shared" si="1186"/>
        <v>San Joaquin43948</v>
      </c>
      <c r="M11555" s="9">
        <f t="shared" si="1190"/>
        <v>1443</v>
      </c>
      <c r="N11555" t="str">
        <f t="shared" si="1187"/>
        <v>San Joaquin</v>
      </c>
      <c r="O11555" s="1">
        <f t="shared" si="1188"/>
        <v>43948</v>
      </c>
      <c r="P11555">
        <f>+VLOOKUP($N11555,[1]Hoja3!$A$4:$E$349,2,0)</f>
        <v>13</v>
      </c>
      <c r="Q11555">
        <f>+VLOOKUP($N11555,[1]Hoja3!$A$4:$E$349,3,0)</f>
        <v>13129</v>
      </c>
      <c r="R11555" t="str">
        <f>+VLOOKUP($N11555,[1]Hoja3!$A$4:$E$349,4,0)</f>
        <v>Metropolitana</v>
      </c>
      <c r="S11555" t="str">
        <f t="shared" si="1189"/>
        <v>San Joaquin439481443</v>
      </c>
    </row>
    <row r="11556" spans="11:19" x14ac:dyDescent="0.3">
      <c r="K11556">
        <f t="shared" si="1185"/>
        <v>0</v>
      </c>
      <c r="L11556" t="str">
        <f t="shared" si="1186"/>
        <v>San Joaquin43948</v>
      </c>
      <c r="M11556" s="9">
        <f t="shared" si="1190"/>
        <v>1444</v>
      </c>
      <c r="N11556" t="str">
        <f t="shared" si="1187"/>
        <v>San Joaquin</v>
      </c>
      <c r="O11556" s="1">
        <f t="shared" si="1188"/>
        <v>43948</v>
      </c>
      <c r="P11556">
        <f>+VLOOKUP($N11556,[1]Hoja3!$A$4:$E$349,2,0)</f>
        <v>13</v>
      </c>
      <c r="Q11556">
        <f>+VLOOKUP($N11556,[1]Hoja3!$A$4:$E$349,3,0)</f>
        <v>13129</v>
      </c>
      <c r="R11556" t="str">
        <f>+VLOOKUP($N11556,[1]Hoja3!$A$4:$E$349,4,0)</f>
        <v>Metropolitana</v>
      </c>
      <c r="S11556" t="str">
        <f t="shared" si="1189"/>
        <v>San Joaquin439481444</v>
      </c>
    </row>
    <row r="11557" spans="11:19" x14ac:dyDescent="0.3">
      <c r="K11557">
        <f t="shared" si="1185"/>
        <v>0</v>
      </c>
      <c r="L11557" t="str">
        <f t="shared" si="1186"/>
        <v>San Joaquin43948</v>
      </c>
      <c r="M11557" s="9">
        <f t="shared" si="1190"/>
        <v>1445</v>
      </c>
      <c r="N11557" t="str">
        <f t="shared" si="1187"/>
        <v>San Joaquin</v>
      </c>
      <c r="O11557" s="1">
        <f t="shared" si="1188"/>
        <v>43948</v>
      </c>
      <c r="P11557">
        <f>+VLOOKUP($N11557,[1]Hoja3!$A$4:$E$349,2,0)</f>
        <v>13</v>
      </c>
      <c r="Q11557">
        <f>+VLOOKUP($N11557,[1]Hoja3!$A$4:$E$349,3,0)</f>
        <v>13129</v>
      </c>
      <c r="R11557" t="str">
        <f>+VLOOKUP($N11557,[1]Hoja3!$A$4:$E$349,4,0)</f>
        <v>Metropolitana</v>
      </c>
      <c r="S11557" t="str">
        <f t="shared" si="1189"/>
        <v>San Joaquin439481445</v>
      </c>
    </row>
    <row r="11558" spans="11:19" x14ac:dyDescent="0.3">
      <c r="K11558">
        <f t="shared" si="1185"/>
        <v>0</v>
      </c>
      <c r="L11558" t="str">
        <f t="shared" si="1186"/>
        <v>San Joaquin43948</v>
      </c>
      <c r="M11558" s="9">
        <f t="shared" si="1190"/>
        <v>1446</v>
      </c>
      <c r="N11558" t="str">
        <f t="shared" si="1187"/>
        <v>San Joaquin</v>
      </c>
      <c r="O11558" s="1">
        <f t="shared" si="1188"/>
        <v>43948</v>
      </c>
      <c r="P11558">
        <f>+VLOOKUP($N11558,[1]Hoja3!$A$4:$E$349,2,0)</f>
        <v>13</v>
      </c>
      <c r="Q11558">
        <f>+VLOOKUP($N11558,[1]Hoja3!$A$4:$E$349,3,0)</f>
        <v>13129</v>
      </c>
      <c r="R11558" t="str">
        <f>+VLOOKUP($N11558,[1]Hoja3!$A$4:$E$349,4,0)</f>
        <v>Metropolitana</v>
      </c>
      <c r="S11558" t="str">
        <f t="shared" si="1189"/>
        <v>San Joaquin439481446</v>
      </c>
    </row>
    <row r="11559" spans="11:19" x14ac:dyDescent="0.3">
      <c r="K11559">
        <f t="shared" si="1185"/>
        <v>0</v>
      </c>
      <c r="L11559" t="str">
        <f t="shared" si="1186"/>
        <v>San Joaquin43948</v>
      </c>
      <c r="M11559" s="9">
        <f t="shared" si="1190"/>
        <v>1447</v>
      </c>
      <c r="N11559" t="str">
        <f t="shared" si="1187"/>
        <v>San Joaquin</v>
      </c>
      <c r="O11559" s="1">
        <f t="shared" si="1188"/>
        <v>43948</v>
      </c>
      <c r="P11559">
        <f>+VLOOKUP($N11559,[1]Hoja3!$A$4:$E$349,2,0)</f>
        <v>13</v>
      </c>
      <c r="Q11559">
        <f>+VLOOKUP($N11559,[1]Hoja3!$A$4:$E$349,3,0)</f>
        <v>13129</v>
      </c>
      <c r="R11559" t="str">
        <f>+VLOOKUP($N11559,[1]Hoja3!$A$4:$E$349,4,0)</f>
        <v>Metropolitana</v>
      </c>
      <c r="S11559" t="str">
        <f t="shared" si="1189"/>
        <v>San Joaquin439481447</v>
      </c>
    </row>
    <row r="11560" spans="11:19" x14ac:dyDescent="0.3">
      <c r="K11560">
        <f t="shared" si="1185"/>
        <v>0</v>
      </c>
      <c r="L11560" t="str">
        <f t="shared" si="1186"/>
        <v>San Joaquin43948</v>
      </c>
      <c r="M11560" s="9">
        <f t="shared" si="1190"/>
        <v>1448</v>
      </c>
      <c r="N11560" t="str">
        <f t="shared" si="1187"/>
        <v>San Joaquin</v>
      </c>
      <c r="O11560" s="1">
        <f t="shared" si="1188"/>
        <v>43948</v>
      </c>
      <c r="P11560">
        <f>+VLOOKUP($N11560,[1]Hoja3!$A$4:$E$349,2,0)</f>
        <v>13</v>
      </c>
      <c r="Q11560">
        <f>+VLOOKUP($N11560,[1]Hoja3!$A$4:$E$349,3,0)</f>
        <v>13129</v>
      </c>
      <c r="R11560" t="str">
        <f>+VLOOKUP($N11560,[1]Hoja3!$A$4:$E$349,4,0)</f>
        <v>Metropolitana</v>
      </c>
      <c r="S11560" t="str">
        <f t="shared" si="1189"/>
        <v>San Joaquin439481448</v>
      </c>
    </row>
    <row r="11561" spans="11:19" x14ac:dyDescent="0.3">
      <c r="K11561">
        <f t="shared" si="1185"/>
        <v>0</v>
      </c>
      <c r="L11561" t="str">
        <f t="shared" si="1186"/>
        <v>San Joaquin43948</v>
      </c>
      <c r="M11561" s="9">
        <f t="shared" si="1190"/>
        <v>1449</v>
      </c>
      <c r="N11561" t="str">
        <f t="shared" si="1187"/>
        <v>San Joaquin</v>
      </c>
      <c r="O11561" s="1">
        <f t="shared" si="1188"/>
        <v>43948</v>
      </c>
      <c r="P11561">
        <f>+VLOOKUP($N11561,[1]Hoja3!$A$4:$E$349,2,0)</f>
        <v>13</v>
      </c>
      <c r="Q11561">
        <f>+VLOOKUP($N11561,[1]Hoja3!$A$4:$E$349,3,0)</f>
        <v>13129</v>
      </c>
      <c r="R11561" t="str">
        <f>+VLOOKUP($N11561,[1]Hoja3!$A$4:$E$349,4,0)</f>
        <v>Metropolitana</v>
      </c>
      <c r="S11561" t="str">
        <f t="shared" si="1189"/>
        <v>San Joaquin439481449</v>
      </c>
    </row>
    <row r="11562" spans="11:19" x14ac:dyDescent="0.3">
      <c r="K11562">
        <f t="shared" si="1185"/>
        <v>0</v>
      </c>
      <c r="L11562" t="str">
        <f t="shared" si="1186"/>
        <v>San Joaquin43948</v>
      </c>
      <c r="M11562" s="9">
        <f t="shared" si="1190"/>
        <v>1450</v>
      </c>
      <c r="N11562" t="str">
        <f t="shared" si="1187"/>
        <v>San Joaquin</v>
      </c>
      <c r="O11562" s="1">
        <f t="shared" si="1188"/>
        <v>43948</v>
      </c>
      <c r="P11562">
        <f>+VLOOKUP($N11562,[1]Hoja3!$A$4:$E$349,2,0)</f>
        <v>13</v>
      </c>
      <c r="Q11562">
        <f>+VLOOKUP($N11562,[1]Hoja3!$A$4:$E$349,3,0)</f>
        <v>13129</v>
      </c>
      <c r="R11562" t="str">
        <f>+VLOOKUP($N11562,[1]Hoja3!$A$4:$E$349,4,0)</f>
        <v>Metropolitana</v>
      </c>
      <c r="S11562" t="str">
        <f t="shared" si="1189"/>
        <v>San Joaquin439481450</v>
      </c>
    </row>
    <row r="11563" spans="11:19" x14ac:dyDescent="0.3">
      <c r="K11563">
        <f t="shared" si="1185"/>
        <v>0</v>
      </c>
      <c r="L11563" t="str">
        <f t="shared" si="1186"/>
        <v>San Joaquin43948</v>
      </c>
      <c r="M11563" s="9">
        <f t="shared" si="1190"/>
        <v>1451</v>
      </c>
      <c r="N11563" t="str">
        <f t="shared" si="1187"/>
        <v>San Joaquin</v>
      </c>
      <c r="O11563" s="1">
        <f t="shared" si="1188"/>
        <v>43948</v>
      </c>
      <c r="P11563">
        <f>+VLOOKUP($N11563,[1]Hoja3!$A$4:$E$349,2,0)</f>
        <v>13</v>
      </c>
      <c r="Q11563">
        <f>+VLOOKUP($N11563,[1]Hoja3!$A$4:$E$349,3,0)</f>
        <v>13129</v>
      </c>
      <c r="R11563" t="str">
        <f>+VLOOKUP($N11563,[1]Hoja3!$A$4:$E$349,4,0)</f>
        <v>Metropolitana</v>
      </c>
      <c r="S11563" t="str">
        <f t="shared" si="1189"/>
        <v>San Joaquin439481451</v>
      </c>
    </row>
    <row r="11564" spans="11:19" x14ac:dyDescent="0.3">
      <c r="K11564">
        <f t="shared" si="1185"/>
        <v>0</v>
      </c>
      <c r="L11564" t="str">
        <f t="shared" si="1186"/>
        <v>San Joaquin43948</v>
      </c>
      <c r="M11564" s="9">
        <f t="shared" si="1190"/>
        <v>1452</v>
      </c>
      <c r="N11564" t="str">
        <f t="shared" si="1187"/>
        <v>San Joaquin</v>
      </c>
      <c r="O11564" s="1">
        <f t="shared" si="1188"/>
        <v>43948</v>
      </c>
      <c r="P11564">
        <f>+VLOOKUP($N11564,[1]Hoja3!$A$4:$E$349,2,0)</f>
        <v>13</v>
      </c>
      <c r="Q11564">
        <f>+VLOOKUP($N11564,[1]Hoja3!$A$4:$E$349,3,0)</f>
        <v>13129</v>
      </c>
      <c r="R11564" t="str">
        <f>+VLOOKUP($N11564,[1]Hoja3!$A$4:$E$349,4,0)</f>
        <v>Metropolitana</v>
      </c>
      <c r="S11564" t="str">
        <f t="shared" si="1189"/>
        <v>San Joaquin439481452</v>
      </c>
    </row>
    <row r="11565" spans="11:19" x14ac:dyDescent="0.3">
      <c r="K11565">
        <f t="shared" si="1185"/>
        <v>0</v>
      </c>
      <c r="L11565" t="str">
        <f t="shared" si="1186"/>
        <v>San Joaquin43948</v>
      </c>
      <c r="M11565" s="9">
        <f t="shared" si="1190"/>
        <v>1453</v>
      </c>
      <c r="N11565" t="str">
        <f t="shared" si="1187"/>
        <v>San Joaquin</v>
      </c>
      <c r="O11565" s="1">
        <f t="shared" si="1188"/>
        <v>43948</v>
      </c>
      <c r="P11565">
        <f>+VLOOKUP($N11565,[1]Hoja3!$A$4:$E$349,2,0)</f>
        <v>13</v>
      </c>
      <c r="Q11565">
        <f>+VLOOKUP($N11565,[1]Hoja3!$A$4:$E$349,3,0)</f>
        <v>13129</v>
      </c>
      <c r="R11565" t="str">
        <f>+VLOOKUP($N11565,[1]Hoja3!$A$4:$E$349,4,0)</f>
        <v>Metropolitana</v>
      </c>
      <c r="S11565" t="str">
        <f t="shared" si="1189"/>
        <v>San Joaquin439481453</v>
      </c>
    </row>
    <row r="11566" spans="11:19" x14ac:dyDescent="0.3">
      <c r="K11566">
        <f t="shared" si="1185"/>
        <v>0</v>
      </c>
      <c r="L11566" t="str">
        <f t="shared" si="1186"/>
        <v>San Joaquin43948</v>
      </c>
      <c r="M11566" s="9">
        <f t="shared" si="1190"/>
        <v>1454</v>
      </c>
      <c r="N11566" t="str">
        <f t="shared" si="1187"/>
        <v>San Joaquin</v>
      </c>
      <c r="O11566" s="1">
        <f t="shared" si="1188"/>
        <v>43948</v>
      </c>
      <c r="P11566">
        <f>+VLOOKUP($N11566,[1]Hoja3!$A$4:$E$349,2,0)</f>
        <v>13</v>
      </c>
      <c r="Q11566">
        <f>+VLOOKUP($N11566,[1]Hoja3!$A$4:$E$349,3,0)</f>
        <v>13129</v>
      </c>
      <c r="R11566" t="str">
        <f>+VLOOKUP($N11566,[1]Hoja3!$A$4:$E$349,4,0)</f>
        <v>Metropolitana</v>
      </c>
      <c r="S11566" t="str">
        <f t="shared" si="1189"/>
        <v>San Joaquin439481454</v>
      </c>
    </row>
    <row r="11567" spans="11:19" x14ac:dyDescent="0.3">
      <c r="K11567">
        <f t="shared" si="1185"/>
        <v>0</v>
      </c>
      <c r="L11567" t="str">
        <f t="shared" si="1186"/>
        <v>San Joaquin43948</v>
      </c>
      <c r="M11567" s="9">
        <f t="shared" si="1190"/>
        <v>1455</v>
      </c>
      <c r="N11567" t="str">
        <f t="shared" si="1187"/>
        <v>San Joaquin</v>
      </c>
      <c r="O11567" s="1">
        <f t="shared" si="1188"/>
        <v>43948</v>
      </c>
      <c r="P11567">
        <f>+VLOOKUP($N11567,[1]Hoja3!$A$4:$E$349,2,0)</f>
        <v>13</v>
      </c>
      <c r="Q11567">
        <f>+VLOOKUP($N11567,[1]Hoja3!$A$4:$E$349,3,0)</f>
        <v>13129</v>
      </c>
      <c r="R11567" t="str">
        <f>+VLOOKUP($N11567,[1]Hoja3!$A$4:$E$349,4,0)</f>
        <v>Metropolitana</v>
      </c>
      <c r="S11567" t="str">
        <f t="shared" si="1189"/>
        <v>San Joaquin439481455</v>
      </c>
    </row>
    <row r="11568" spans="11:19" x14ac:dyDescent="0.3">
      <c r="K11568">
        <f t="shared" si="1185"/>
        <v>0</v>
      </c>
      <c r="L11568" t="str">
        <f t="shared" si="1186"/>
        <v>San Joaquin43948</v>
      </c>
      <c r="M11568" s="9">
        <f t="shared" si="1190"/>
        <v>1456</v>
      </c>
      <c r="N11568" t="str">
        <f t="shared" si="1187"/>
        <v>San Joaquin</v>
      </c>
      <c r="O11568" s="1">
        <f t="shared" si="1188"/>
        <v>43948</v>
      </c>
      <c r="P11568">
        <f>+VLOOKUP($N11568,[1]Hoja3!$A$4:$E$349,2,0)</f>
        <v>13</v>
      </c>
      <c r="Q11568">
        <f>+VLOOKUP($N11568,[1]Hoja3!$A$4:$E$349,3,0)</f>
        <v>13129</v>
      </c>
      <c r="R11568" t="str">
        <f>+VLOOKUP($N11568,[1]Hoja3!$A$4:$E$349,4,0)</f>
        <v>Metropolitana</v>
      </c>
      <c r="S11568" t="str">
        <f t="shared" si="1189"/>
        <v>San Joaquin439481456</v>
      </c>
    </row>
    <row r="11569" spans="11:19" x14ac:dyDescent="0.3">
      <c r="K11569">
        <f t="shared" si="1185"/>
        <v>0</v>
      </c>
      <c r="L11569" t="str">
        <f t="shared" si="1186"/>
        <v>San Joaquin43948</v>
      </c>
      <c r="M11569" s="9">
        <f t="shared" si="1190"/>
        <v>1457</v>
      </c>
      <c r="N11569" t="str">
        <f t="shared" si="1187"/>
        <v>San Joaquin</v>
      </c>
      <c r="O11569" s="1">
        <f t="shared" si="1188"/>
        <v>43948</v>
      </c>
      <c r="P11569">
        <f>+VLOOKUP($N11569,[1]Hoja3!$A$4:$E$349,2,0)</f>
        <v>13</v>
      </c>
      <c r="Q11569">
        <f>+VLOOKUP($N11569,[1]Hoja3!$A$4:$E$349,3,0)</f>
        <v>13129</v>
      </c>
      <c r="R11569" t="str">
        <f>+VLOOKUP($N11569,[1]Hoja3!$A$4:$E$349,4,0)</f>
        <v>Metropolitana</v>
      </c>
      <c r="S11569" t="str">
        <f t="shared" si="1189"/>
        <v>San Joaquin439481457</v>
      </c>
    </row>
    <row r="11570" spans="11:19" x14ac:dyDescent="0.3">
      <c r="K11570">
        <f t="shared" si="1185"/>
        <v>0</v>
      </c>
      <c r="L11570" t="str">
        <f t="shared" si="1186"/>
        <v>San Joaquin43948</v>
      </c>
      <c r="M11570" s="9">
        <f t="shared" si="1190"/>
        <v>1458</v>
      </c>
      <c r="N11570" t="str">
        <f t="shared" si="1187"/>
        <v>San Joaquin</v>
      </c>
      <c r="O11570" s="1">
        <f t="shared" si="1188"/>
        <v>43948</v>
      </c>
      <c r="P11570">
        <f>+VLOOKUP($N11570,[1]Hoja3!$A$4:$E$349,2,0)</f>
        <v>13</v>
      </c>
      <c r="Q11570">
        <f>+VLOOKUP($N11570,[1]Hoja3!$A$4:$E$349,3,0)</f>
        <v>13129</v>
      </c>
      <c r="R11570" t="str">
        <f>+VLOOKUP($N11570,[1]Hoja3!$A$4:$E$349,4,0)</f>
        <v>Metropolitana</v>
      </c>
      <c r="S11570" t="str">
        <f t="shared" si="1189"/>
        <v>San Joaquin439481458</v>
      </c>
    </row>
    <row r="11571" spans="11:19" x14ac:dyDescent="0.3">
      <c r="K11571">
        <f t="shared" si="1185"/>
        <v>0</v>
      </c>
      <c r="L11571" t="str">
        <f t="shared" si="1186"/>
        <v>San Joaquin43948</v>
      </c>
      <c r="M11571" s="9">
        <f t="shared" si="1190"/>
        <v>1459</v>
      </c>
      <c r="N11571" t="str">
        <f t="shared" si="1187"/>
        <v>San Joaquin</v>
      </c>
      <c r="O11571" s="1">
        <f t="shared" si="1188"/>
        <v>43948</v>
      </c>
      <c r="P11571">
        <f>+VLOOKUP($N11571,[1]Hoja3!$A$4:$E$349,2,0)</f>
        <v>13</v>
      </c>
      <c r="Q11571">
        <f>+VLOOKUP($N11571,[1]Hoja3!$A$4:$E$349,3,0)</f>
        <v>13129</v>
      </c>
      <c r="R11571" t="str">
        <f>+VLOOKUP($N11571,[1]Hoja3!$A$4:$E$349,4,0)</f>
        <v>Metropolitana</v>
      </c>
      <c r="S11571" t="str">
        <f t="shared" si="1189"/>
        <v>San Joaquin439481459</v>
      </c>
    </row>
    <row r="11572" spans="11:19" x14ac:dyDescent="0.3">
      <c r="K11572">
        <f t="shared" si="1185"/>
        <v>0</v>
      </c>
      <c r="L11572" t="str">
        <f t="shared" si="1186"/>
        <v>San Joaquin43948</v>
      </c>
      <c r="M11572" s="9">
        <f t="shared" si="1190"/>
        <v>1460</v>
      </c>
      <c r="N11572" t="str">
        <f t="shared" si="1187"/>
        <v>San Joaquin</v>
      </c>
      <c r="O11572" s="1">
        <f t="shared" si="1188"/>
        <v>43948</v>
      </c>
      <c r="P11572">
        <f>+VLOOKUP($N11572,[1]Hoja3!$A$4:$E$349,2,0)</f>
        <v>13</v>
      </c>
      <c r="Q11572">
        <f>+VLOOKUP($N11572,[1]Hoja3!$A$4:$E$349,3,0)</f>
        <v>13129</v>
      </c>
      <c r="R11572" t="str">
        <f>+VLOOKUP($N11572,[1]Hoja3!$A$4:$E$349,4,0)</f>
        <v>Metropolitana</v>
      </c>
      <c r="S11572" t="str">
        <f t="shared" si="1189"/>
        <v>San Joaquin439481460</v>
      </c>
    </row>
    <row r="11573" spans="11:19" x14ac:dyDescent="0.3">
      <c r="K11573">
        <f t="shared" si="1185"/>
        <v>0</v>
      </c>
      <c r="L11573" t="str">
        <f t="shared" si="1186"/>
        <v>San Joaquin43948</v>
      </c>
      <c r="M11573" s="9">
        <f t="shared" si="1190"/>
        <v>1461</v>
      </c>
      <c r="N11573" t="str">
        <f t="shared" si="1187"/>
        <v>San Joaquin</v>
      </c>
      <c r="O11573" s="1">
        <f t="shared" si="1188"/>
        <v>43948</v>
      </c>
      <c r="P11573">
        <f>+VLOOKUP($N11573,[1]Hoja3!$A$4:$E$349,2,0)</f>
        <v>13</v>
      </c>
      <c r="Q11573">
        <f>+VLOOKUP($N11573,[1]Hoja3!$A$4:$E$349,3,0)</f>
        <v>13129</v>
      </c>
      <c r="R11573" t="str">
        <f>+VLOOKUP($N11573,[1]Hoja3!$A$4:$E$349,4,0)</f>
        <v>Metropolitana</v>
      </c>
      <c r="S11573" t="str">
        <f t="shared" si="1189"/>
        <v>San Joaquin439481461</v>
      </c>
    </row>
    <row r="11574" spans="11:19" x14ac:dyDescent="0.3">
      <c r="K11574">
        <f t="shared" si="1185"/>
        <v>0</v>
      </c>
      <c r="L11574" t="str">
        <f t="shared" si="1186"/>
        <v>San Joaquin43948</v>
      </c>
      <c r="M11574" s="9">
        <f t="shared" si="1190"/>
        <v>1462</v>
      </c>
      <c r="N11574" t="str">
        <f t="shared" si="1187"/>
        <v>San Joaquin</v>
      </c>
      <c r="O11574" s="1">
        <f t="shared" si="1188"/>
        <v>43948</v>
      </c>
      <c r="P11574">
        <f>+VLOOKUP($N11574,[1]Hoja3!$A$4:$E$349,2,0)</f>
        <v>13</v>
      </c>
      <c r="Q11574">
        <f>+VLOOKUP($N11574,[1]Hoja3!$A$4:$E$349,3,0)</f>
        <v>13129</v>
      </c>
      <c r="R11574" t="str">
        <f>+VLOOKUP($N11574,[1]Hoja3!$A$4:$E$349,4,0)</f>
        <v>Metropolitana</v>
      </c>
      <c r="S11574" t="str">
        <f t="shared" si="1189"/>
        <v>San Joaquin439481462</v>
      </c>
    </row>
    <row r="11575" spans="11:19" x14ac:dyDescent="0.3">
      <c r="K11575">
        <f t="shared" si="1185"/>
        <v>0</v>
      </c>
      <c r="L11575" t="str">
        <f t="shared" si="1186"/>
        <v>San Joaquin43948</v>
      </c>
      <c r="M11575" s="9">
        <f t="shared" si="1190"/>
        <v>1463</v>
      </c>
      <c r="N11575" t="str">
        <f t="shared" si="1187"/>
        <v>San Joaquin</v>
      </c>
      <c r="O11575" s="1">
        <f t="shared" si="1188"/>
        <v>43948</v>
      </c>
      <c r="P11575">
        <f>+VLOOKUP($N11575,[1]Hoja3!$A$4:$E$349,2,0)</f>
        <v>13</v>
      </c>
      <c r="Q11575">
        <f>+VLOOKUP($N11575,[1]Hoja3!$A$4:$E$349,3,0)</f>
        <v>13129</v>
      </c>
      <c r="R11575" t="str">
        <f>+VLOOKUP($N11575,[1]Hoja3!$A$4:$E$349,4,0)</f>
        <v>Metropolitana</v>
      </c>
      <c r="S11575" t="str">
        <f t="shared" si="1189"/>
        <v>San Joaquin439481463</v>
      </c>
    </row>
    <row r="11576" spans="11:19" x14ac:dyDescent="0.3">
      <c r="K11576">
        <f t="shared" si="1185"/>
        <v>0</v>
      </c>
      <c r="L11576" t="str">
        <f t="shared" si="1186"/>
        <v>San Joaquin43948</v>
      </c>
      <c r="M11576" s="9">
        <f t="shared" si="1190"/>
        <v>1464</v>
      </c>
      <c r="N11576" t="str">
        <f t="shared" si="1187"/>
        <v>San Joaquin</v>
      </c>
      <c r="O11576" s="1">
        <f t="shared" si="1188"/>
        <v>43948</v>
      </c>
      <c r="P11576">
        <f>+VLOOKUP($N11576,[1]Hoja3!$A$4:$E$349,2,0)</f>
        <v>13</v>
      </c>
      <c r="Q11576">
        <f>+VLOOKUP($N11576,[1]Hoja3!$A$4:$E$349,3,0)</f>
        <v>13129</v>
      </c>
      <c r="R11576" t="str">
        <f>+VLOOKUP($N11576,[1]Hoja3!$A$4:$E$349,4,0)</f>
        <v>Metropolitana</v>
      </c>
      <c r="S11576" t="str">
        <f t="shared" si="1189"/>
        <v>San Joaquin439481464</v>
      </c>
    </row>
    <row r="11577" spans="11:19" x14ac:dyDescent="0.3">
      <c r="K11577">
        <f t="shared" si="1185"/>
        <v>0</v>
      </c>
      <c r="L11577" t="str">
        <f t="shared" si="1186"/>
        <v>San Joaquin43948</v>
      </c>
      <c r="M11577" s="9">
        <f t="shared" si="1190"/>
        <v>1465</v>
      </c>
      <c r="N11577" t="str">
        <f t="shared" si="1187"/>
        <v>San Joaquin</v>
      </c>
      <c r="O11577" s="1">
        <f t="shared" si="1188"/>
        <v>43948</v>
      </c>
      <c r="P11577">
        <f>+VLOOKUP($N11577,[1]Hoja3!$A$4:$E$349,2,0)</f>
        <v>13</v>
      </c>
      <c r="Q11577">
        <f>+VLOOKUP($N11577,[1]Hoja3!$A$4:$E$349,3,0)</f>
        <v>13129</v>
      </c>
      <c r="R11577" t="str">
        <f>+VLOOKUP($N11577,[1]Hoja3!$A$4:$E$349,4,0)</f>
        <v>Metropolitana</v>
      </c>
      <c r="S11577" t="str">
        <f t="shared" si="1189"/>
        <v>San Joaquin439481465</v>
      </c>
    </row>
    <row r="11578" spans="11:19" x14ac:dyDescent="0.3">
      <c r="K11578">
        <f t="shared" si="1185"/>
        <v>0</v>
      </c>
      <c r="L11578" t="str">
        <f t="shared" si="1186"/>
        <v>San Joaquin43948</v>
      </c>
      <c r="M11578" s="9">
        <f t="shared" si="1190"/>
        <v>1466</v>
      </c>
      <c r="N11578" t="str">
        <f t="shared" si="1187"/>
        <v>San Joaquin</v>
      </c>
      <c r="O11578" s="1">
        <f t="shared" si="1188"/>
        <v>43948</v>
      </c>
      <c r="P11578">
        <f>+VLOOKUP($N11578,[1]Hoja3!$A$4:$E$349,2,0)</f>
        <v>13</v>
      </c>
      <c r="Q11578">
        <f>+VLOOKUP($N11578,[1]Hoja3!$A$4:$E$349,3,0)</f>
        <v>13129</v>
      </c>
      <c r="R11578" t="str">
        <f>+VLOOKUP($N11578,[1]Hoja3!$A$4:$E$349,4,0)</f>
        <v>Metropolitana</v>
      </c>
      <c r="S11578" t="str">
        <f t="shared" si="1189"/>
        <v>San Joaquin439481466</v>
      </c>
    </row>
    <row r="11579" spans="11:19" x14ac:dyDescent="0.3">
      <c r="K11579">
        <f t="shared" si="1185"/>
        <v>0</v>
      </c>
      <c r="L11579" t="str">
        <f t="shared" si="1186"/>
        <v>San Joaquin43948</v>
      </c>
      <c r="M11579" s="9">
        <f t="shared" si="1190"/>
        <v>1467</v>
      </c>
      <c r="N11579" t="str">
        <f t="shared" si="1187"/>
        <v>San Joaquin</v>
      </c>
      <c r="O11579" s="1">
        <f t="shared" si="1188"/>
        <v>43948</v>
      </c>
      <c r="P11579">
        <f>+VLOOKUP($N11579,[1]Hoja3!$A$4:$E$349,2,0)</f>
        <v>13</v>
      </c>
      <c r="Q11579">
        <f>+VLOOKUP($N11579,[1]Hoja3!$A$4:$E$349,3,0)</f>
        <v>13129</v>
      </c>
      <c r="R11579" t="str">
        <f>+VLOOKUP($N11579,[1]Hoja3!$A$4:$E$349,4,0)</f>
        <v>Metropolitana</v>
      </c>
      <c r="S11579" t="str">
        <f t="shared" si="1189"/>
        <v>San Joaquin439481467</v>
      </c>
    </row>
    <row r="11580" spans="11:19" x14ac:dyDescent="0.3">
      <c r="K11580">
        <f t="shared" si="1185"/>
        <v>0</v>
      </c>
      <c r="L11580" t="str">
        <f t="shared" si="1186"/>
        <v>San Joaquin43948</v>
      </c>
      <c r="M11580" s="9">
        <f t="shared" si="1190"/>
        <v>1468</v>
      </c>
      <c r="N11580" t="str">
        <f t="shared" si="1187"/>
        <v>San Joaquin</v>
      </c>
      <c r="O11580" s="1">
        <f t="shared" si="1188"/>
        <v>43948</v>
      </c>
      <c r="P11580">
        <f>+VLOOKUP($N11580,[1]Hoja3!$A$4:$E$349,2,0)</f>
        <v>13</v>
      </c>
      <c r="Q11580">
        <f>+VLOOKUP($N11580,[1]Hoja3!$A$4:$E$349,3,0)</f>
        <v>13129</v>
      </c>
      <c r="R11580" t="str">
        <f>+VLOOKUP($N11580,[1]Hoja3!$A$4:$E$349,4,0)</f>
        <v>Metropolitana</v>
      </c>
      <c r="S11580" t="str">
        <f t="shared" si="1189"/>
        <v>San Joaquin439481468</v>
      </c>
    </row>
    <row r="11581" spans="11:19" x14ac:dyDescent="0.3">
      <c r="K11581">
        <f t="shared" si="1185"/>
        <v>0</v>
      </c>
      <c r="L11581" t="str">
        <f t="shared" si="1186"/>
        <v>San Joaquin43948</v>
      </c>
      <c r="M11581" s="9">
        <f t="shared" si="1190"/>
        <v>1469</v>
      </c>
      <c r="N11581" t="str">
        <f t="shared" si="1187"/>
        <v>San Joaquin</v>
      </c>
      <c r="O11581" s="1">
        <f t="shared" si="1188"/>
        <v>43948</v>
      </c>
      <c r="P11581">
        <f>+VLOOKUP($N11581,[1]Hoja3!$A$4:$E$349,2,0)</f>
        <v>13</v>
      </c>
      <c r="Q11581">
        <f>+VLOOKUP($N11581,[1]Hoja3!$A$4:$E$349,3,0)</f>
        <v>13129</v>
      </c>
      <c r="R11581" t="str">
        <f>+VLOOKUP($N11581,[1]Hoja3!$A$4:$E$349,4,0)</f>
        <v>Metropolitana</v>
      </c>
      <c r="S11581" t="str">
        <f t="shared" si="1189"/>
        <v>San Joaquin439481469</v>
      </c>
    </row>
    <row r="11582" spans="11:19" x14ac:dyDescent="0.3">
      <c r="K11582">
        <f t="shared" si="1185"/>
        <v>0</v>
      </c>
      <c r="L11582" t="str">
        <f t="shared" si="1186"/>
        <v>San Joaquin43948</v>
      </c>
      <c r="M11582" s="9">
        <f t="shared" si="1190"/>
        <v>1470</v>
      </c>
      <c r="N11582" t="str">
        <f t="shared" si="1187"/>
        <v>San Joaquin</v>
      </c>
      <c r="O11582" s="1">
        <f t="shared" si="1188"/>
        <v>43948</v>
      </c>
      <c r="P11582">
        <f>+VLOOKUP($N11582,[1]Hoja3!$A$4:$E$349,2,0)</f>
        <v>13</v>
      </c>
      <c r="Q11582">
        <f>+VLOOKUP($N11582,[1]Hoja3!$A$4:$E$349,3,0)</f>
        <v>13129</v>
      </c>
      <c r="R11582" t="str">
        <f>+VLOOKUP($N11582,[1]Hoja3!$A$4:$E$349,4,0)</f>
        <v>Metropolitana</v>
      </c>
      <c r="S11582" t="str">
        <f t="shared" si="1189"/>
        <v>San Joaquin439481470</v>
      </c>
    </row>
    <row r="11583" spans="11:19" x14ac:dyDescent="0.3">
      <c r="K11583">
        <f t="shared" si="1185"/>
        <v>0</v>
      </c>
      <c r="L11583" t="str">
        <f t="shared" si="1186"/>
        <v>San Joaquin43948</v>
      </c>
      <c r="M11583" s="9">
        <f t="shared" si="1190"/>
        <v>1471</v>
      </c>
      <c r="N11583" t="str">
        <f t="shared" si="1187"/>
        <v>San Joaquin</v>
      </c>
      <c r="O11583" s="1">
        <f t="shared" si="1188"/>
        <v>43948</v>
      </c>
      <c r="P11583">
        <f>+VLOOKUP($N11583,[1]Hoja3!$A$4:$E$349,2,0)</f>
        <v>13</v>
      </c>
      <c r="Q11583">
        <f>+VLOOKUP($N11583,[1]Hoja3!$A$4:$E$349,3,0)</f>
        <v>13129</v>
      </c>
      <c r="R11583" t="str">
        <f>+VLOOKUP($N11583,[1]Hoja3!$A$4:$E$349,4,0)</f>
        <v>Metropolitana</v>
      </c>
      <c r="S11583" t="str">
        <f t="shared" si="1189"/>
        <v>San Joaquin439481471</v>
      </c>
    </row>
    <row r="11584" spans="11:19" x14ac:dyDescent="0.3">
      <c r="K11584">
        <f t="shared" si="1185"/>
        <v>0</v>
      </c>
      <c r="L11584" t="str">
        <f t="shared" si="1186"/>
        <v>San Joaquin43948</v>
      </c>
      <c r="M11584" s="9">
        <f t="shared" si="1190"/>
        <v>1472</v>
      </c>
      <c r="N11584" t="str">
        <f t="shared" si="1187"/>
        <v>San Joaquin</v>
      </c>
      <c r="O11584" s="1">
        <f t="shared" si="1188"/>
        <v>43948</v>
      </c>
      <c r="P11584">
        <f>+VLOOKUP($N11584,[1]Hoja3!$A$4:$E$349,2,0)</f>
        <v>13</v>
      </c>
      <c r="Q11584">
        <f>+VLOOKUP($N11584,[1]Hoja3!$A$4:$E$349,3,0)</f>
        <v>13129</v>
      </c>
      <c r="R11584" t="str">
        <f>+VLOOKUP($N11584,[1]Hoja3!$A$4:$E$349,4,0)</f>
        <v>Metropolitana</v>
      </c>
      <c r="S11584" t="str">
        <f t="shared" si="1189"/>
        <v>San Joaquin439481472</v>
      </c>
    </row>
    <row r="11585" spans="11:19" x14ac:dyDescent="0.3">
      <c r="K11585">
        <f t="shared" ref="K11585:K11648" si="1191">+COUNTIFS($L$6:$L$20000,B11585)</f>
        <v>0</v>
      </c>
      <c r="L11585" t="str">
        <f t="shared" ref="L11585:L11648" si="1192">+N11585&amp;O11585</f>
        <v>San Joaquin43948</v>
      </c>
      <c r="M11585" s="9">
        <f t="shared" si="1190"/>
        <v>1473</v>
      </c>
      <c r="N11585" t="str">
        <f t="shared" ref="N11585:N11648" si="1193">+N11584</f>
        <v>San Joaquin</v>
      </c>
      <c r="O11585" s="1">
        <f t="shared" ref="N11585:O11648" si="1194">+O11584</f>
        <v>43948</v>
      </c>
      <c r="P11585">
        <f>+VLOOKUP($N11585,[1]Hoja3!$A$4:$E$349,2,0)</f>
        <v>13</v>
      </c>
      <c r="Q11585">
        <f>+VLOOKUP($N11585,[1]Hoja3!$A$4:$E$349,3,0)</f>
        <v>13129</v>
      </c>
      <c r="R11585" t="str">
        <f>+VLOOKUP($N11585,[1]Hoja3!$A$4:$E$349,4,0)</f>
        <v>Metropolitana</v>
      </c>
      <c r="S11585" t="str">
        <f t="shared" ref="S11585:S11648" si="1195">+N11585&amp;O11585&amp;M11585</f>
        <v>San Joaquin439481473</v>
      </c>
    </row>
    <row r="11586" spans="11:19" x14ac:dyDescent="0.3">
      <c r="K11586">
        <f t="shared" si="1191"/>
        <v>0</v>
      </c>
      <c r="L11586" t="str">
        <f t="shared" si="1192"/>
        <v>San Joaquin43948</v>
      </c>
      <c r="M11586" s="9">
        <f t="shared" si="1190"/>
        <v>1474</v>
      </c>
      <c r="N11586" t="str">
        <f t="shared" si="1193"/>
        <v>San Joaquin</v>
      </c>
      <c r="O11586" s="1">
        <f t="shared" si="1194"/>
        <v>43948</v>
      </c>
      <c r="P11586">
        <f>+VLOOKUP($N11586,[1]Hoja3!$A$4:$E$349,2,0)</f>
        <v>13</v>
      </c>
      <c r="Q11586">
        <f>+VLOOKUP($N11586,[1]Hoja3!$A$4:$E$349,3,0)</f>
        <v>13129</v>
      </c>
      <c r="R11586" t="str">
        <f>+VLOOKUP($N11586,[1]Hoja3!$A$4:$E$349,4,0)</f>
        <v>Metropolitana</v>
      </c>
      <c r="S11586" t="str">
        <f t="shared" si="1195"/>
        <v>San Joaquin439481474</v>
      </c>
    </row>
    <row r="11587" spans="11:19" x14ac:dyDescent="0.3">
      <c r="K11587">
        <f t="shared" si="1191"/>
        <v>0</v>
      </c>
      <c r="L11587" t="str">
        <f t="shared" si="1192"/>
        <v>San Joaquin43948</v>
      </c>
      <c r="M11587" s="9">
        <f t="shared" si="1190"/>
        <v>1475</v>
      </c>
      <c r="N11587" t="str">
        <f t="shared" si="1193"/>
        <v>San Joaquin</v>
      </c>
      <c r="O11587" s="1">
        <f t="shared" si="1194"/>
        <v>43948</v>
      </c>
      <c r="P11587">
        <f>+VLOOKUP($N11587,[1]Hoja3!$A$4:$E$349,2,0)</f>
        <v>13</v>
      </c>
      <c r="Q11587">
        <f>+VLOOKUP($N11587,[1]Hoja3!$A$4:$E$349,3,0)</f>
        <v>13129</v>
      </c>
      <c r="R11587" t="str">
        <f>+VLOOKUP($N11587,[1]Hoja3!$A$4:$E$349,4,0)</f>
        <v>Metropolitana</v>
      </c>
      <c r="S11587" t="str">
        <f t="shared" si="1195"/>
        <v>San Joaquin439481475</v>
      </c>
    </row>
    <row r="11588" spans="11:19" x14ac:dyDescent="0.3">
      <c r="K11588">
        <f t="shared" si="1191"/>
        <v>0</v>
      </c>
      <c r="L11588" t="str">
        <f t="shared" si="1192"/>
        <v>San Joaquin43948</v>
      </c>
      <c r="M11588" s="9">
        <f t="shared" si="1190"/>
        <v>1476</v>
      </c>
      <c r="N11588" t="str">
        <f t="shared" si="1193"/>
        <v>San Joaquin</v>
      </c>
      <c r="O11588" s="1">
        <f t="shared" si="1194"/>
        <v>43948</v>
      </c>
      <c r="P11588">
        <f>+VLOOKUP($N11588,[1]Hoja3!$A$4:$E$349,2,0)</f>
        <v>13</v>
      </c>
      <c r="Q11588">
        <f>+VLOOKUP($N11588,[1]Hoja3!$A$4:$E$349,3,0)</f>
        <v>13129</v>
      </c>
      <c r="R11588" t="str">
        <f>+VLOOKUP($N11588,[1]Hoja3!$A$4:$E$349,4,0)</f>
        <v>Metropolitana</v>
      </c>
      <c r="S11588" t="str">
        <f t="shared" si="1195"/>
        <v>San Joaquin439481476</v>
      </c>
    </row>
    <row r="11589" spans="11:19" x14ac:dyDescent="0.3">
      <c r="K11589">
        <f t="shared" si="1191"/>
        <v>0</v>
      </c>
      <c r="L11589" t="str">
        <f t="shared" si="1192"/>
        <v>San Joaquin43948</v>
      </c>
      <c r="M11589" s="9">
        <f t="shared" si="1190"/>
        <v>1477</v>
      </c>
      <c r="N11589" t="str">
        <f t="shared" si="1193"/>
        <v>San Joaquin</v>
      </c>
      <c r="O11589" s="1">
        <f t="shared" si="1194"/>
        <v>43948</v>
      </c>
      <c r="P11589">
        <f>+VLOOKUP($N11589,[1]Hoja3!$A$4:$E$349,2,0)</f>
        <v>13</v>
      </c>
      <c r="Q11589">
        <f>+VLOOKUP($N11589,[1]Hoja3!$A$4:$E$349,3,0)</f>
        <v>13129</v>
      </c>
      <c r="R11589" t="str">
        <f>+VLOOKUP($N11589,[1]Hoja3!$A$4:$E$349,4,0)</f>
        <v>Metropolitana</v>
      </c>
      <c r="S11589" t="str">
        <f t="shared" si="1195"/>
        <v>San Joaquin439481477</v>
      </c>
    </row>
    <row r="11590" spans="11:19" x14ac:dyDescent="0.3">
      <c r="K11590">
        <f t="shared" si="1191"/>
        <v>0</v>
      </c>
      <c r="L11590" t="str">
        <f t="shared" si="1192"/>
        <v>San Joaquin43948</v>
      </c>
      <c r="M11590" s="9">
        <f t="shared" si="1190"/>
        <v>1478</v>
      </c>
      <c r="N11590" t="str">
        <f t="shared" si="1193"/>
        <v>San Joaquin</v>
      </c>
      <c r="O11590" s="1">
        <f t="shared" si="1194"/>
        <v>43948</v>
      </c>
      <c r="P11590">
        <f>+VLOOKUP($N11590,[1]Hoja3!$A$4:$E$349,2,0)</f>
        <v>13</v>
      </c>
      <c r="Q11590">
        <f>+VLOOKUP($N11590,[1]Hoja3!$A$4:$E$349,3,0)</f>
        <v>13129</v>
      </c>
      <c r="R11590" t="str">
        <f>+VLOOKUP($N11590,[1]Hoja3!$A$4:$E$349,4,0)</f>
        <v>Metropolitana</v>
      </c>
      <c r="S11590" t="str">
        <f t="shared" si="1195"/>
        <v>San Joaquin439481478</v>
      </c>
    </row>
    <row r="11591" spans="11:19" x14ac:dyDescent="0.3">
      <c r="K11591">
        <f t="shared" si="1191"/>
        <v>0</v>
      </c>
      <c r="L11591" t="str">
        <f t="shared" si="1192"/>
        <v>San Joaquin43948</v>
      </c>
      <c r="M11591" s="9">
        <f t="shared" si="1190"/>
        <v>1479</v>
      </c>
      <c r="N11591" t="str">
        <f t="shared" si="1193"/>
        <v>San Joaquin</v>
      </c>
      <c r="O11591" s="1">
        <f t="shared" si="1194"/>
        <v>43948</v>
      </c>
      <c r="P11591">
        <f>+VLOOKUP($N11591,[1]Hoja3!$A$4:$E$349,2,0)</f>
        <v>13</v>
      </c>
      <c r="Q11591">
        <f>+VLOOKUP($N11591,[1]Hoja3!$A$4:$E$349,3,0)</f>
        <v>13129</v>
      </c>
      <c r="R11591" t="str">
        <f>+VLOOKUP($N11591,[1]Hoja3!$A$4:$E$349,4,0)</f>
        <v>Metropolitana</v>
      </c>
      <c r="S11591" t="str">
        <f t="shared" si="1195"/>
        <v>San Joaquin439481479</v>
      </c>
    </row>
    <row r="11592" spans="11:19" x14ac:dyDescent="0.3">
      <c r="K11592">
        <f t="shared" si="1191"/>
        <v>0</v>
      </c>
      <c r="L11592" t="str">
        <f t="shared" si="1192"/>
        <v>San Joaquin43948</v>
      </c>
      <c r="M11592" s="9">
        <f t="shared" si="1190"/>
        <v>1480</v>
      </c>
      <c r="N11592" t="str">
        <f t="shared" si="1193"/>
        <v>San Joaquin</v>
      </c>
      <c r="O11592" s="1">
        <f t="shared" si="1194"/>
        <v>43948</v>
      </c>
      <c r="P11592">
        <f>+VLOOKUP($N11592,[1]Hoja3!$A$4:$E$349,2,0)</f>
        <v>13</v>
      </c>
      <c r="Q11592">
        <f>+VLOOKUP($N11592,[1]Hoja3!$A$4:$E$349,3,0)</f>
        <v>13129</v>
      </c>
      <c r="R11592" t="str">
        <f>+VLOOKUP($N11592,[1]Hoja3!$A$4:$E$349,4,0)</f>
        <v>Metropolitana</v>
      </c>
      <c r="S11592" t="str">
        <f t="shared" si="1195"/>
        <v>San Joaquin439481480</v>
      </c>
    </row>
    <row r="11593" spans="11:19" x14ac:dyDescent="0.3">
      <c r="K11593">
        <f t="shared" si="1191"/>
        <v>0</v>
      </c>
      <c r="L11593" t="str">
        <f t="shared" si="1192"/>
        <v>San Joaquin43948</v>
      </c>
      <c r="M11593" s="9">
        <f t="shared" si="1190"/>
        <v>1481</v>
      </c>
      <c r="N11593" t="str">
        <f t="shared" si="1193"/>
        <v>San Joaquin</v>
      </c>
      <c r="O11593" s="1">
        <f t="shared" si="1194"/>
        <v>43948</v>
      </c>
      <c r="P11593">
        <f>+VLOOKUP($N11593,[1]Hoja3!$A$4:$E$349,2,0)</f>
        <v>13</v>
      </c>
      <c r="Q11593">
        <f>+VLOOKUP($N11593,[1]Hoja3!$A$4:$E$349,3,0)</f>
        <v>13129</v>
      </c>
      <c r="R11593" t="str">
        <f>+VLOOKUP($N11593,[1]Hoja3!$A$4:$E$349,4,0)</f>
        <v>Metropolitana</v>
      </c>
      <c r="S11593" t="str">
        <f t="shared" si="1195"/>
        <v>San Joaquin439481481</v>
      </c>
    </row>
    <row r="11594" spans="11:19" x14ac:dyDescent="0.3">
      <c r="K11594">
        <f t="shared" si="1191"/>
        <v>0</v>
      </c>
      <c r="L11594" t="str">
        <f t="shared" si="1192"/>
        <v>San Joaquin43948</v>
      </c>
      <c r="M11594" s="9">
        <f t="shared" si="1190"/>
        <v>1482</v>
      </c>
      <c r="N11594" t="str">
        <f t="shared" si="1193"/>
        <v>San Joaquin</v>
      </c>
      <c r="O11594" s="1">
        <f t="shared" si="1194"/>
        <v>43948</v>
      </c>
      <c r="P11594">
        <f>+VLOOKUP($N11594,[1]Hoja3!$A$4:$E$349,2,0)</f>
        <v>13</v>
      </c>
      <c r="Q11594">
        <f>+VLOOKUP($N11594,[1]Hoja3!$A$4:$E$349,3,0)</f>
        <v>13129</v>
      </c>
      <c r="R11594" t="str">
        <f>+VLOOKUP($N11594,[1]Hoja3!$A$4:$E$349,4,0)</f>
        <v>Metropolitana</v>
      </c>
      <c r="S11594" t="str">
        <f t="shared" si="1195"/>
        <v>San Joaquin439481482</v>
      </c>
    </row>
    <row r="11595" spans="11:19" x14ac:dyDescent="0.3">
      <c r="K11595">
        <f t="shared" si="1191"/>
        <v>0</v>
      </c>
      <c r="L11595" t="str">
        <f t="shared" si="1192"/>
        <v>San Joaquin43948</v>
      </c>
      <c r="M11595" s="9">
        <f t="shared" si="1190"/>
        <v>1483</v>
      </c>
      <c r="N11595" t="str">
        <f t="shared" si="1193"/>
        <v>San Joaquin</v>
      </c>
      <c r="O11595" s="1">
        <f t="shared" si="1194"/>
        <v>43948</v>
      </c>
      <c r="P11595">
        <f>+VLOOKUP($N11595,[1]Hoja3!$A$4:$E$349,2,0)</f>
        <v>13</v>
      </c>
      <c r="Q11595">
        <f>+VLOOKUP($N11595,[1]Hoja3!$A$4:$E$349,3,0)</f>
        <v>13129</v>
      </c>
      <c r="R11595" t="str">
        <f>+VLOOKUP($N11595,[1]Hoja3!$A$4:$E$349,4,0)</f>
        <v>Metropolitana</v>
      </c>
      <c r="S11595" t="str">
        <f t="shared" si="1195"/>
        <v>San Joaquin439481483</v>
      </c>
    </row>
    <row r="11596" spans="11:19" x14ac:dyDescent="0.3">
      <c r="K11596">
        <f t="shared" si="1191"/>
        <v>0</v>
      </c>
      <c r="L11596" t="str">
        <f t="shared" si="1192"/>
        <v>San Joaquin43948</v>
      </c>
      <c r="M11596" s="9">
        <f t="shared" si="1190"/>
        <v>1484</v>
      </c>
      <c r="N11596" t="str">
        <f t="shared" si="1193"/>
        <v>San Joaquin</v>
      </c>
      <c r="O11596" s="1">
        <f t="shared" si="1194"/>
        <v>43948</v>
      </c>
      <c r="P11596">
        <f>+VLOOKUP($N11596,[1]Hoja3!$A$4:$E$349,2,0)</f>
        <v>13</v>
      </c>
      <c r="Q11596">
        <f>+VLOOKUP($N11596,[1]Hoja3!$A$4:$E$349,3,0)</f>
        <v>13129</v>
      </c>
      <c r="R11596" t="str">
        <f>+VLOOKUP($N11596,[1]Hoja3!$A$4:$E$349,4,0)</f>
        <v>Metropolitana</v>
      </c>
      <c r="S11596" t="str">
        <f t="shared" si="1195"/>
        <v>San Joaquin439481484</v>
      </c>
    </row>
    <row r="11597" spans="11:19" x14ac:dyDescent="0.3">
      <c r="K11597">
        <f t="shared" si="1191"/>
        <v>0</v>
      </c>
      <c r="L11597" t="str">
        <f t="shared" si="1192"/>
        <v>San Joaquin43948</v>
      </c>
      <c r="M11597" s="9">
        <f t="shared" si="1190"/>
        <v>1485</v>
      </c>
      <c r="N11597" t="str">
        <f t="shared" si="1193"/>
        <v>San Joaquin</v>
      </c>
      <c r="O11597" s="1">
        <f t="shared" si="1194"/>
        <v>43948</v>
      </c>
      <c r="P11597">
        <f>+VLOOKUP($N11597,[1]Hoja3!$A$4:$E$349,2,0)</f>
        <v>13</v>
      </c>
      <c r="Q11597">
        <f>+VLOOKUP($N11597,[1]Hoja3!$A$4:$E$349,3,0)</f>
        <v>13129</v>
      </c>
      <c r="R11597" t="str">
        <f>+VLOOKUP($N11597,[1]Hoja3!$A$4:$E$349,4,0)</f>
        <v>Metropolitana</v>
      </c>
      <c r="S11597" t="str">
        <f t="shared" si="1195"/>
        <v>San Joaquin439481485</v>
      </c>
    </row>
    <row r="11598" spans="11:19" x14ac:dyDescent="0.3">
      <c r="K11598">
        <f t="shared" si="1191"/>
        <v>0</v>
      </c>
      <c r="L11598" t="str">
        <f t="shared" si="1192"/>
        <v>San Joaquin43948</v>
      </c>
      <c r="M11598" s="9">
        <f t="shared" si="1190"/>
        <v>1486</v>
      </c>
      <c r="N11598" t="str">
        <f t="shared" si="1193"/>
        <v>San Joaquin</v>
      </c>
      <c r="O11598" s="1">
        <f t="shared" si="1194"/>
        <v>43948</v>
      </c>
      <c r="P11598">
        <f>+VLOOKUP($N11598,[1]Hoja3!$A$4:$E$349,2,0)</f>
        <v>13</v>
      </c>
      <c r="Q11598">
        <f>+VLOOKUP($N11598,[1]Hoja3!$A$4:$E$349,3,0)</f>
        <v>13129</v>
      </c>
      <c r="R11598" t="str">
        <f>+VLOOKUP($N11598,[1]Hoja3!$A$4:$E$349,4,0)</f>
        <v>Metropolitana</v>
      </c>
      <c r="S11598" t="str">
        <f t="shared" si="1195"/>
        <v>San Joaquin439481486</v>
      </c>
    </row>
    <row r="11599" spans="11:19" x14ac:dyDescent="0.3">
      <c r="K11599">
        <f t="shared" si="1191"/>
        <v>0</v>
      </c>
      <c r="L11599" t="str">
        <f t="shared" si="1192"/>
        <v>San Joaquin43948</v>
      </c>
      <c r="M11599" s="9">
        <f t="shared" si="1190"/>
        <v>1487</v>
      </c>
      <c r="N11599" t="str">
        <f t="shared" si="1193"/>
        <v>San Joaquin</v>
      </c>
      <c r="O11599" s="1">
        <f t="shared" si="1194"/>
        <v>43948</v>
      </c>
      <c r="P11599">
        <f>+VLOOKUP($N11599,[1]Hoja3!$A$4:$E$349,2,0)</f>
        <v>13</v>
      </c>
      <c r="Q11599">
        <f>+VLOOKUP($N11599,[1]Hoja3!$A$4:$E$349,3,0)</f>
        <v>13129</v>
      </c>
      <c r="R11599" t="str">
        <f>+VLOOKUP($N11599,[1]Hoja3!$A$4:$E$349,4,0)</f>
        <v>Metropolitana</v>
      </c>
      <c r="S11599" t="str">
        <f t="shared" si="1195"/>
        <v>San Joaquin439481487</v>
      </c>
    </row>
    <row r="11600" spans="11:19" x14ac:dyDescent="0.3">
      <c r="K11600">
        <f t="shared" si="1191"/>
        <v>0</v>
      </c>
      <c r="L11600" t="str">
        <f t="shared" si="1192"/>
        <v>San Joaquin43948</v>
      </c>
      <c r="M11600" s="9">
        <f t="shared" si="1190"/>
        <v>1488</v>
      </c>
      <c r="N11600" t="str">
        <f t="shared" si="1193"/>
        <v>San Joaquin</v>
      </c>
      <c r="O11600" s="1">
        <f t="shared" si="1194"/>
        <v>43948</v>
      </c>
      <c r="P11600">
        <f>+VLOOKUP($N11600,[1]Hoja3!$A$4:$E$349,2,0)</f>
        <v>13</v>
      </c>
      <c r="Q11600">
        <f>+VLOOKUP($N11600,[1]Hoja3!$A$4:$E$349,3,0)</f>
        <v>13129</v>
      </c>
      <c r="R11600" t="str">
        <f>+VLOOKUP($N11600,[1]Hoja3!$A$4:$E$349,4,0)</f>
        <v>Metropolitana</v>
      </c>
      <c r="S11600" t="str">
        <f t="shared" si="1195"/>
        <v>San Joaquin439481488</v>
      </c>
    </row>
    <row r="11601" spans="11:19" x14ac:dyDescent="0.3">
      <c r="K11601">
        <f t="shared" si="1191"/>
        <v>0</v>
      </c>
      <c r="L11601" t="str">
        <f t="shared" si="1192"/>
        <v>San Joaquin43948</v>
      </c>
      <c r="M11601" s="9">
        <f t="shared" si="1190"/>
        <v>1489</v>
      </c>
      <c r="N11601" t="str">
        <f t="shared" si="1193"/>
        <v>San Joaquin</v>
      </c>
      <c r="O11601" s="1">
        <f t="shared" si="1194"/>
        <v>43948</v>
      </c>
      <c r="P11601">
        <f>+VLOOKUP($N11601,[1]Hoja3!$A$4:$E$349,2,0)</f>
        <v>13</v>
      </c>
      <c r="Q11601">
        <f>+VLOOKUP($N11601,[1]Hoja3!$A$4:$E$349,3,0)</f>
        <v>13129</v>
      </c>
      <c r="R11601" t="str">
        <f>+VLOOKUP($N11601,[1]Hoja3!$A$4:$E$349,4,0)</f>
        <v>Metropolitana</v>
      </c>
      <c r="S11601" t="str">
        <f t="shared" si="1195"/>
        <v>San Joaquin439481489</v>
      </c>
    </row>
    <row r="11602" spans="11:19" x14ac:dyDescent="0.3">
      <c r="K11602">
        <f t="shared" si="1191"/>
        <v>0</v>
      </c>
      <c r="L11602" t="str">
        <f t="shared" si="1192"/>
        <v>San Joaquin43948</v>
      </c>
      <c r="M11602" s="9">
        <f t="shared" si="1190"/>
        <v>1490</v>
      </c>
      <c r="N11602" t="str">
        <f t="shared" si="1193"/>
        <v>San Joaquin</v>
      </c>
      <c r="O11602" s="1">
        <f t="shared" si="1194"/>
        <v>43948</v>
      </c>
      <c r="P11602">
        <f>+VLOOKUP($N11602,[1]Hoja3!$A$4:$E$349,2,0)</f>
        <v>13</v>
      </c>
      <c r="Q11602">
        <f>+VLOOKUP($N11602,[1]Hoja3!$A$4:$E$349,3,0)</f>
        <v>13129</v>
      </c>
      <c r="R11602" t="str">
        <f>+VLOOKUP($N11602,[1]Hoja3!$A$4:$E$349,4,0)</f>
        <v>Metropolitana</v>
      </c>
      <c r="S11602" t="str">
        <f t="shared" si="1195"/>
        <v>San Joaquin439481490</v>
      </c>
    </row>
    <row r="11603" spans="11:19" x14ac:dyDescent="0.3">
      <c r="K11603">
        <f t="shared" si="1191"/>
        <v>0</v>
      </c>
      <c r="L11603" t="str">
        <f t="shared" si="1192"/>
        <v>San Joaquin43948</v>
      </c>
      <c r="M11603" s="9">
        <f t="shared" si="1190"/>
        <v>1491</v>
      </c>
      <c r="N11603" t="str">
        <f t="shared" si="1193"/>
        <v>San Joaquin</v>
      </c>
      <c r="O11603" s="1">
        <f t="shared" si="1194"/>
        <v>43948</v>
      </c>
      <c r="P11603">
        <f>+VLOOKUP($N11603,[1]Hoja3!$A$4:$E$349,2,0)</f>
        <v>13</v>
      </c>
      <c r="Q11603">
        <f>+VLOOKUP($N11603,[1]Hoja3!$A$4:$E$349,3,0)</f>
        <v>13129</v>
      </c>
      <c r="R11603" t="str">
        <f>+VLOOKUP($N11603,[1]Hoja3!$A$4:$E$349,4,0)</f>
        <v>Metropolitana</v>
      </c>
      <c r="S11603" t="str">
        <f t="shared" si="1195"/>
        <v>San Joaquin439481491</v>
      </c>
    </row>
    <row r="11604" spans="11:19" x14ac:dyDescent="0.3">
      <c r="K11604">
        <f t="shared" si="1191"/>
        <v>0</v>
      </c>
      <c r="L11604" t="str">
        <f t="shared" si="1192"/>
        <v>San Joaquin43948</v>
      </c>
      <c r="M11604" s="9">
        <f t="shared" si="1190"/>
        <v>1492</v>
      </c>
      <c r="N11604" t="str">
        <f t="shared" si="1193"/>
        <v>San Joaquin</v>
      </c>
      <c r="O11604" s="1">
        <f t="shared" si="1194"/>
        <v>43948</v>
      </c>
      <c r="P11604">
        <f>+VLOOKUP($N11604,[1]Hoja3!$A$4:$E$349,2,0)</f>
        <v>13</v>
      </c>
      <c r="Q11604">
        <f>+VLOOKUP($N11604,[1]Hoja3!$A$4:$E$349,3,0)</f>
        <v>13129</v>
      </c>
      <c r="R11604" t="str">
        <f>+VLOOKUP($N11604,[1]Hoja3!$A$4:$E$349,4,0)</f>
        <v>Metropolitana</v>
      </c>
      <c r="S11604" t="str">
        <f t="shared" si="1195"/>
        <v>San Joaquin439481492</v>
      </c>
    </row>
    <row r="11605" spans="11:19" x14ac:dyDescent="0.3">
      <c r="K11605">
        <f t="shared" si="1191"/>
        <v>0</v>
      </c>
      <c r="L11605" t="str">
        <f t="shared" si="1192"/>
        <v>San Joaquin43948</v>
      </c>
      <c r="M11605" s="9">
        <f t="shared" si="1190"/>
        <v>1493</v>
      </c>
      <c r="N11605" t="str">
        <f t="shared" si="1193"/>
        <v>San Joaquin</v>
      </c>
      <c r="O11605" s="1">
        <f t="shared" si="1194"/>
        <v>43948</v>
      </c>
      <c r="P11605">
        <f>+VLOOKUP($N11605,[1]Hoja3!$A$4:$E$349,2,0)</f>
        <v>13</v>
      </c>
      <c r="Q11605">
        <f>+VLOOKUP($N11605,[1]Hoja3!$A$4:$E$349,3,0)</f>
        <v>13129</v>
      </c>
      <c r="R11605" t="str">
        <f>+VLOOKUP($N11605,[1]Hoja3!$A$4:$E$349,4,0)</f>
        <v>Metropolitana</v>
      </c>
      <c r="S11605" t="str">
        <f t="shared" si="1195"/>
        <v>San Joaquin439481493</v>
      </c>
    </row>
    <row r="11606" spans="11:19" x14ac:dyDescent="0.3">
      <c r="K11606">
        <f t="shared" si="1191"/>
        <v>0</v>
      </c>
      <c r="L11606" t="str">
        <f t="shared" si="1192"/>
        <v>San Joaquin43948</v>
      </c>
      <c r="M11606" s="9">
        <f t="shared" si="1190"/>
        <v>1494</v>
      </c>
      <c r="N11606" t="str">
        <f t="shared" si="1193"/>
        <v>San Joaquin</v>
      </c>
      <c r="O11606" s="1">
        <f t="shared" si="1194"/>
        <v>43948</v>
      </c>
      <c r="P11606">
        <f>+VLOOKUP($N11606,[1]Hoja3!$A$4:$E$349,2,0)</f>
        <v>13</v>
      </c>
      <c r="Q11606">
        <f>+VLOOKUP($N11606,[1]Hoja3!$A$4:$E$349,3,0)</f>
        <v>13129</v>
      </c>
      <c r="R11606" t="str">
        <f>+VLOOKUP($N11606,[1]Hoja3!$A$4:$E$349,4,0)</f>
        <v>Metropolitana</v>
      </c>
      <c r="S11606" t="str">
        <f t="shared" si="1195"/>
        <v>San Joaquin439481494</v>
      </c>
    </row>
    <row r="11607" spans="11:19" x14ac:dyDescent="0.3">
      <c r="K11607">
        <f t="shared" si="1191"/>
        <v>0</v>
      </c>
      <c r="L11607" t="str">
        <f t="shared" si="1192"/>
        <v>San Joaquin43948</v>
      </c>
      <c r="M11607" s="9">
        <f t="shared" si="1190"/>
        <v>1495</v>
      </c>
      <c r="N11607" t="str">
        <f t="shared" si="1193"/>
        <v>San Joaquin</v>
      </c>
      <c r="O11607" s="1">
        <f t="shared" si="1194"/>
        <v>43948</v>
      </c>
      <c r="P11607">
        <f>+VLOOKUP($N11607,[1]Hoja3!$A$4:$E$349,2,0)</f>
        <v>13</v>
      </c>
      <c r="Q11607">
        <f>+VLOOKUP($N11607,[1]Hoja3!$A$4:$E$349,3,0)</f>
        <v>13129</v>
      </c>
      <c r="R11607" t="str">
        <f>+VLOOKUP($N11607,[1]Hoja3!$A$4:$E$349,4,0)</f>
        <v>Metropolitana</v>
      </c>
      <c r="S11607" t="str">
        <f t="shared" si="1195"/>
        <v>San Joaquin439481495</v>
      </c>
    </row>
    <row r="11608" spans="11:19" x14ac:dyDescent="0.3">
      <c r="K11608">
        <f t="shared" si="1191"/>
        <v>0</v>
      </c>
      <c r="L11608" t="str">
        <f t="shared" si="1192"/>
        <v>San Joaquin43948</v>
      </c>
      <c r="M11608" s="9">
        <f t="shared" si="1190"/>
        <v>1496</v>
      </c>
      <c r="N11608" t="str">
        <f t="shared" si="1193"/>
        <v>San Joaquin</v>
      </c>
      <c r="O11608" s="1">
        <f t="shared" si="1194"/>
        <v>43948</v>
      </c>
      <c r="P11608">
        <f>+VLOOKUP($N11608,[1]Hoja3!$A$4:$E$349,2,0)</f>
        <v>13</v>
      </c>
      <c r="Q11608">
        <f>+VLOOKUP($N11608,[1]Hoja3!$A$4:$E$349,3,0)</f>
        <v>13129</v>
      </c>
      <c r="R11608" t="str">
        <f>+VLOOKUP($N11608,[1]Hoja3!$A$4:$E$349,4,0)</f>
        <v>Metropolitana</v>
      </c>
      <c r="S11608" t="str">
        <f t="shared" si="1195"/>
        <v>San Joaquin439481496</v>
      </c>
    </row>
    <row r="11609" spans="11:19" x14ac:dyDescent="0.3">
      <c r="K11609">
        <f t="shared" si="1191"/>
        <v>0</v>
      </c>
      <c r="L11609" t="str">
        <f t="shared" si="1192"/>
        <v>San Joaquin43948</v>
      </c>
      <c r="M11609" s="9">
        <f t="shared" si="1190"/>
        <v>1497</v>
      </c>
      <c r="N11609" t="str">
        <f t="shared" si="1193"/>
        <v>San Joaquin</v>
      </c>
      <c r="O11609" s="1">
        <f t="shared" si="1194"/>
        <v>43948</v>
      </c>
      <c r="P11609">
        <f>+VLOOKUP($N11609,[1]Hoja3!$A$4:$E$349,2,0)</f>
        <v>13</v>
      </c>
      <c r="Q11609">
        <f>+VLOOKUP($N11609,[1]Hoja3!$A$4:$E$349,3,0)</f>
        <v>13129</v>
      </c>
      <c r="R11609" t="str">
        <f>+VLOOKUP($N11609,[1]Hoja3!$A$4:$E$349,4,0)</f>
        <v>Metropolitana</v>
      </c>
      <c r="S11609" t="str">
        <f t="shared" si="1195"/>
        <v>San Joaquin439481497</v>
      </c>
    </row>
    <row r="11610" spans="11:19" x14ac:dyDescent="0.3">
      <c r="K11610">
        <f t="shared" si="1191"/>
        <v>0</v>
      </c>
      <c r="L11610" t="str">
        <f t="shared" si="1192"/>
        <v>San Joaquin43948</v>
      </c>
      <c r="M11610" s="9">
        <f t="shared" si="1190"/>
        <v>1498</v>
      </c>
      <c r="N11610" t="str">
        <f t="shared" si="1193"/>
        <v>San Joaquin</v>
      </c>
      <c r="O11610" s="1">
        <f t="shared" si="1194"/>
        <v>43948</v>
      </c>
      <c r="P11610">
        <f>+VLOOKUP($N11610,[1]Hoja3!$A$4:$E$349,2,0)</f>
        <v>13</v>
      </c>
      <c r="Q11610">
        <f>+VLOOKUP($N11610,[1]Hoja3!$A$4:$E$349,3,0)</f>
        <v>13129</v>
      </c>
      <c r="R11610" t="str">
        <f>+VLOOKUP($N11610,[1]Hoja3!$A$4:$E$349,4,0)</f>
        <v>Metropolitana</v>
      </c>
      <c r="S11610" t="str">
        <f t="shared" si="1195"/>
        <v>San Joaquin439481498</v>
      </c>
    </row>
    <row r="11611" spans="11:19" x14ac:dyDescent="0.3">
      <c r="K11611">
        <f t="shared" si="1191"/>
        <v>0</v>
      </c>
      <c r="L11611" t="str">
        <f t="shared" si="1192"/>
        <v>San Joaquin43948</v>
      </c>
      <c r="M11611" s="9">
        <f t="shared" si="1190"/>
        <v>1499</v>
      </c>
      <c r="N11611" t="str">
        <f t="shared" si="1193"/>
        <v>San Joaquin</v>
      </c>
      <c r="O11611" s="1">
        <f t="shared" si="1194"/>
        <v>43948</v>
      </c>
      <c r="P11611">
        <f>+VLOOKUP($N11611,[1]Hoja3!$A$4:$E$349,2,0)</f>
        <v>13</v>
      </c>
      <c r="Q11611">
        <f>+VLOOKUP($N11611,[1]Hoja3!$A$4:$E$349,3,0)</f>
        <v>13129</v>
      </c>
      <c r="R11611" t="str">
        <f>+VLOOKUP($N11611,[1]Hoja3!$A$4:$E$349,4,0)</f>
        <v>Metropolitana</v>
      </c>
      <c r="S11611" t="str">
        <f t="shared" si="1195"/>
        <v>San Joaquin439481499</v>
      </c>
    </row>
    <row r="11612" spans="11:19" x14ac:dyDescent="0.3">
      <c r="K11612">
        <f t="shared" si="1191"/>
        <v>0</v>
      </c>
      <c r="L11612" t="str">
        <f t="shared" si="1192"/>
        <v>San Joaquin43948</v>
      </c>
      <c r="M11612" s="9">
        <f t="shared" si="1190"/>
        <v>1500</v>
      </c>
      <c r="N11612" t="str">
        <f t="shared" si="1193"/>
        <v>San Joaquin</v>
      </c>
      <c r="O11612" s="1">
        <f t="shared" si="1194"/>
        <v>43948</v>
      </c>
      <c r="P11612">
        <f>+VLOOKUP($N11612,[1]Hoja3!$A$4:$E$349,2,0)</f>
        <v>13</v>
      </c>
      <c r="Q11612">
        <f>+VLOOKUP($N11612,[1]Hoja3!$A$4:$E$349,3,0)</f>
        <v>13129</v>
      </c>
      <c r="R11612" t="str">
        <f>+VLOOKUP($N11612,[1]Hoja3!$A$4:$E$349,4,0)</f>
        <v>Metropolitana</v>
      </c>
      <c r="S11612" t="str">
        <f t="shared" si="1195"/>
        <v>San Joaquin439481500</v>
      </c>
    </row>
    <row r="11613" spans="11:19" x14ac:dyDescent="0.3">
      <c r="K11613">
        <f t="shared" si="1191"/>
        <v>0</v>
      </c>
      <c r="L11613" t="str">
        <f t="shared" si="1192"/>
        <v>San Joaquin43948</v>
      </c>
      <c r="M11613" s="9">
        <f t="shared" si="1190"/>
        <v>1501</v>
      </c>
      <c r="N11613" t="str">
        <f t="shared" si="1193"/>
        <v>San Joaquin</v>
      </c>
      <c r="O11613" s="1">
        <f t="shared" si="1194"/>
        <v>43948</v>
      </c>
      <c r="P11613">
        <f>+VLOOKUP($N11613,[1]Hoja3!$A$4:$E$349,2,0)</f>
        <v>13</v>
      </c>
      <c r="Q11613">
        <f>+VLOOKUP($N11613,[1]Hoja3!$A$4:$E$349,3,0)</f>
        <v>13129</v>
      </c>
      <c r="R11613" t="str">
        <f>+VLOOKUP($N11613,[1]Hoja3!$A$4:$E$349,4,0)</f>
        <v>Metropolitana</v>
      </c>
      <c r="S11613" t="str">
        <f t="shared" si="1195"/>
        <v>San Joaquin439481501</v>
      </c>
    </row>
    <row r="11614" spans="11:19" x14ac:dyDescent="0.3">
      <c r="K11614">
        <f t="shared" si="1191"/>
        <v>0</v>
      </c>
      <c r="L11614" t="str">
        <f t="shared" si="1192"/>
        <v>San Joaquin43948</v>
      </c>
      <c r="M11614" s="9">
        <f t="shared" ref="M11614:M11677" si="1196">+M11613+1</f>
        <v>1502</v>
      </c>
      <c r="N11614" t="str">
        <f t="shared" si="1193"/>
        <v>San Joaquin</v>
      </c>
      <c r="O11614" s="1">
        <f t="shared" si="1194"/>
        <v>43948</v>
      </c>
      <c r="P11614">
        <f>+VLOOKUP($N11614,[1]Hoja3!$A$4:$E$349,2,0)</f>
        <v>13</v>
      </c>
      <c r="Q11614">
        <f>+VLOOKUP($N11614,[1]Hoja3!$A$4:$E$349,3,0)</f>
        <v>13129</v>
      </c>
      <c r="R11614" t="str">
        <f>+VLOOKUP($N11614,[1]Hoja3!$A$4:$E$349,4,0)</f>
        <v>Metropolitana</v>
      </c>
      <c r="S11614" t="str">
        <f t="shared" si="1195"/>
        <v>San Joaquin439481502</v>
      </c>
    </row>
    <row r="11615" spans="11:19" x14ac:dyDescent="0.3">
      <c r="K11615">
        <f t="shared" si="1191"/>
        <v>0</v>
      </c>
      <c r="L11615" t="str">
        <f t="shared" si="1192"/>
        <v>San Joaquin43948</v>
      </c>
      <c r="M11615" s="9">
        <f t="shared" si="1196"/>
        <v>1503</v>
      </c>
      <c r="N11615" t="str">
        <f t="shared" si="1193"/>
        <v>San Joaquin</v>
      </c>
      <c r="O11615" s="1">
        <f t="shared" si="1194"/>
        <v>43948</v>
      </c>
      <c r="P11615">
        <f>+VLOOKUP($N11615,[1]Hoja3!$A$4:$E$349,2,0)</f>
        <v>13</v>
      </c>
      <c r="Q11615">
        <f>+VLOOKUP($N11615,[1]Hoja3!$A$4:$E$349,3,0)</f>
        <v>13129</v>
      </c>
      <c r="R11615" t="str">
        <f>+VLOOKUP($N11615,[1]Hoja3!$A$4:$E$349,4,0)</f>
        <v>Metropolitana</v>
      </c>
      <c r="S11615" t="str">
        <f t="shared" si="1195"/>
        <v>San Joaquin439481503</v>
      </c>
    </row>
    <row r="11616" spans="11:19" x14ac:dyDescent="0.3">
      <c r="K11616">
        <f t="shared" si="1191"/>
        <v>0</v>
      </c>
      <c r="L11616" t="str">
        <f t="shared" si="1192"/>
        <v>San Joaquin43948</v>
      </c>
      <c r="M11616" s="9">
        <f t="shared" si="1196"/>
        <v>1504</v>
      </c>
      <c r="N11616" t="str">
        <f t="shared" si="1193"/>
        <v>San Joaquin</v>
      </c>
      <c r="O11616" s="1">
        <f t="shared" si="1194"/>
        <v>43948</v>
      </c>
      <c r="P11616">
        <f>+VLOOKUP($N11616,[1]Hoja3!$A$4:$E$349,2,0)</f>
        <v>13</v>
      </c>
      <c r="Q11616">
        <f>+VLOOKUP($N11616,[1]Hoja3!$A$4:$E$349,3,0)</f>
        <v>13129</v>
      </c>
      <c r="R11616" t="str">
        <f>+VLOOKUP($N11616,[1]Hoja3!$A$4:$E$349,4,0)</f>
        <v>Metropolitana</v>
      </c>
      <c r="S11616" t="str">
        <f t="shared" si="1195"/>
        <v>San Joaquin439481504</v>
      </c>
    </row>
    <row r="11617" spans="11:19" x14ac:dyDescent="0.3">
      <c r="K11617">
        <f t="shared" si="1191"/>
        <v>0</v>
      </c>
      <c r="L11617" t="str">
        <f t="shared" si="1192"/>
        <v>San Joaquin43948</v>
      </c>
      <c r="M11617" s="9">
        <f t="shared" si="1196"/>
        <v>1505</v>
      </c>
      <c r="N11617" t="str">
        <f t="shared" si="1193"/>
        <v>San Joaquin</v>
      </c>
      <c r="O11617" s="1">
        <f t="shared" si="1194"/>
        <v>43948</v>
      </c>
      <c r="P11617">
        <f>+VLOOKUP($N11617,[1]Hoja3!$A$4:$E$349,2,0)</f>
        <v>13</v>
      </c>
      <c r="Q11617">
        <f>+VLOOKUP($N11617,[1]Hoja3!$A$4:$E$349,3,0)</f>
        <v>13129</v>
      </c>
      <c r="R11617" t="str">
        <f>+VLOOKUP($N11617,[1]Hoja3!$A$4:$E$349,4,0)</f>
        <v>Metropolitana</v>
      </c>
      <c r="S11617" t="str">
        <f t="shared" si="1195"/>
        <v>San Joaquin439481505</v>
      </c>
    </row>
    <row r="11618" spans="11:19" x14ac:dyDescent="0.3">
      <c r="K11618">
        <f t="shared" si="1191"/>
        <v>0</v>
      </c>
      <c r="L11618" t="str">
        <f t="shared" si="1192"/>
        <v>San Joaquin43948</v>
      </c>
      <c r="M11618" s="9">
        <f t="shared" si="1196"/>
        <v>1506</v>
      </c>
      <c r="N11618" t="str">
        <f t="shared" si="1193"/>
        <v>San Joaquin</v>
      </c>
      <c r="O11618" s="1">
        <f t="shared" si="1194"/>
        <v>43948</v>
      </c>
      <c r="P11618">
        <f>+VLOOKUP($N11618,[1]Hoja3!$A$4:$E$349,2,0)</f>
        <v>13</v>
      </c>
      <c r="Q11618">
        <f>+VLOOKUP($N11618,[1]Hoja3!$A$4:$E$349,3,0)</f>
        <v>13129</v>
      </c>
      <c r="R11618" t="str">
        <f>+VLOOKUP($N11618,[1]Hoja3!$A$4:$E$349,4,0)</f>
        <v>Metropolitana</v>
      </c>
      <c r="S11618" t="str">
        <f t="shared" si="1195"/>
        <v>San Joaquin439481506</v>
      </c>
    </row>
    <row r="11619" spans="11:19" x14ac:dyDescent="0.3">
      <c r="K11619">
        <f t="shared" si="1191"/>
        <v>0</v>
      </c>
      <c r="L11619" t="str">
        <f t="shared" si="1192"/>
        <v>San Joaquin43948</v>
      </c>
      <c r="M11619" s="9">
        <f t="shared" si="1196"/>
        <v>1507</v>
      </c>
      <c r="N11619" t="str">
        <f t="shared" si="1193"/>
        <v>San Joaquin</v>
      </c>
      <c r="O11619" s="1">
        <f t="shared" si="1194"/>
        <v>43948</v>
      </c>
      <c r="P11619">
        <f>+VLOOKUP($N11619,[1]Hoja3!$A$4:$E$349,2,0)</f>
        <v>13</v>
      </c>
      <c r="Q11619">
        <f>+VLOOKUP($N11619,[1]Hoja3!$A$4:$E$349,3,0)</f>
        <v>13129</v>
      </c>
      <c r="R11619" t="str">
        <f>+VLOOKUP($N11619,[1]Hoja3!$A$4:$E$349,4,0)</f>
        <v>Metropolitana</v>
      </c>
      <c r="S11619" t="str">
        <f t="shared" si="1195"/>
        <v>San Joaquin439481507</v>
      </c>
    </row>
    <row r="11620" spans="11:19" x14ac:dyDescent="0.3">
      <c r="K11620">
        <f t="shared" si="1191"/>
        <v>0</v>
      </c>
      <c r="L11620" t="str">
        <f t="shared" si="1192"/>
        <v>San Joaquin43948</v>
      </c>
      <c r="M11620" s="9">
        <f t="shared" si="1196"/>
        <v>1508</v>
      </c>
      <c r="N11620" t="str">
        <f t="shared" si="1193"/>
        <v>San Joaquin</v>
      </c>
      <c r="O11620" s="1">
        <f t="shared" si="1194"/>
        <v>43948</v>
      </c>
      <c r="P11620">
        <f>+VLOOKUP($N11620,[1]Hoja3!$A$4:$E$349,2,0)</f>
        <v>13</v>
      </c>
      <c r="Q11620">
        <f>+VLOOKUP($N11620,[1]Hoja3!$A$4:$E$349,3,0)</f>
        <v>13129</v>
      </c>
      <c r="R11620" t="str">
        <f>+VLOOKUP($N11620,[1]Hoja3!$A$4:$E$349,4,0)</f>
        <v>Metropolitana</v>
      </c>
      <c r="S11620" t="str">
        <f t="shared" si="1195"/>
        <v>San Joaquin439481508</v>
      </c>
    </row>
    <row r="11621" spans="11:19" x14ac:dyDescent="0.3">
      <c r="K11621">
        <f t="shared" si="1191"/>
        <v>0</v>
      </c>
      <c r="L11621" t="str">
        <f t="shared" si="1192"/>
        <v>San Joaquin43948</v>
      </c>
      <c r="M11621" s="9">
        <f t="shared" si="1196"/>
        <v>1509</v>
      </c>
      <c r="N11621" t="str">
        <f t="shared" si="1193"/>
        <v>San Joaquin</v>
      </c>
      <c r="O11621" s="1">
        <f t="shared" si="1194"/>
        <v>43948</v>
      </c>
      <c r="P11621">
        <f>+VLOOKUP($N11621,[1]Hoja3!$A$4:$E$349,2,0)</f>
        <v>13</v>
      </c>
      <c r="Q11621">
        <f>+VLOOKUP($N11621,[1]Hoja3!$A$4:$E$349,3,0)</f>
        <v>13129</v>
      </c>
      <c r="R11621" t="str">
        <f>+VLOOKUP($N11621,[1]Hoja3!$A$4:$E$349,4,0)</f>
        <v>Metropolitana</v>
      </c>
      <c r="S11621" t="str">
        <f t="shared" si="1195"/>
        <v>San Joaquin439481509</v>
      </c>
    </row>
    <row r="11622" spans="11:19" x14ac:dyDescent="0.3">
      <c r="K11622">
        <f t="shared" si="1191"/>
        <v>0</v>
      </c>
      <c r="L11622" t="str">
        <f t="shared" si="1192"/>
        <v>San Joaquin43948</v>
      </c>
      <c r="M11622" s="9">
        <f t="shared" si="1196"/>
        <v>1510</v>
      </c>
      <c r="N11622" t="str">
        <f t="shared" si="1193"/>
        <v>San Joaquin</v>
      </c>
      <c r="O11622" s="1">
        <f t="shared" si="1194"/>
        <v>43948</v>
      </c>
      <c r="P11622">
        <f>+VLOOKUP($N11622,[1]Hoja3!$A$4:$E$349,2,0)</f>
        <v>13</v>
      </c>
      <c r="Q11622">
        <f>+VLOOKUP($N11622,[1]Hoja3!$A$4:$E$349,3,0)</f>
        <v>13129</v>
      </c>
      <c r="R11622" t="str">
        <f>+VLOOKUP($N11622,[1]Hoja3!$A$4:$E$349,4,0)</f>
        <v>Metropolitana</v>
      </c>
      <c r="S11622" t="str">
        <f t="shared" si="1195"/>
        <v>San Joaquin439481510</v>
      </c>
    </row>
    <row r="11623" spans="11:19" x14ac:dyDescent="0.3">
      <c r="K11623">
        <f t="shared" si="1191"/>
        <v>0</v>
      </c>
      <c r="L11623" t="str">
        <f t="shared" si="1192"/>
        <v>San Joaquin43948</v>
      </c>
      <c r="M11623" s="9">
        <f t="shared" si="1196"/>
        <v>1511</v>
      </c>
      <c r="N11623" t="str">
        <f t="shared" si="1193"/>
        <v>San Joaquin</v>
      </c>
      <c r="O11623" s="1">
        <f t="shared" si="1194"/>
        <v>43948</v>
      </c>
      <c r="P11623">
        <f>+VLOOKUP($N11623,[1]Hoja3!$A$4:$E$349,2,0)</f>
        <v>13</v>
      </c>
      <c r="Q11623">
        <f>+VLOOKUP($N11623,[1]Hoja3!$A$4:$E$349,3,0)</f>
        <v>13129</v>
      </c>
      <c r="R11623" t="str">
        <f>+VLOOKUP($N11623,[1]Hoja3!$A$4:$E$349,4,0)</f>
        <v>Metropolitana</v>
      </c>
      <c r="S11623" t="str">
        <f t="shared" si="1195"/>
        <v>San Joaquin439481511</v>
      </c>
    </row>
    <row r="11624" spans="11:19" x14ac:dyDescent="0.3">
      <c r="K11624">
        <f t="shared" si="1191"/>
        <v>0</v>
      </c>
      <c r="L11624" t="str">
        <f t="shared" si="1192"/>
        <v>San Joaquin43948</v>
      </c>
      <c r="M11624" s="9">
        <f t="shared" si="1196"/>
        <v>1512</v>
      </c>
      <c r="N11624" t="str">
        <f t="shared" si="1193"/>
        <v>San Joaquin</v>
      </c>
      <c r="O11624" s="1">
        <f t="shared" si="1194"/>
        <v>43948</v>
      </c>
      <c r="P11624">
        <f>+VLOOKUP($N11624,[1]Hoja3!$A$4:$E$349,2,0)</f>
        <v>13</v>
      </c>
      <c r="Q11624">
        <f>+VLOOKUP($N11624,[1]Hoja3!$A$4:$E$349,3,0)</f>
        <v>13129</v>
      </c>
      <c r="R11624" t="str">
        <f>+VLOOKUP($N11624,[1]Hoja3!$A$4:$E$349,4,0)</f>
        <v>Metropolitana</v>
      </c>
      <c r="S11624" t="str">
        <f t="shared" si="1195"/>
        <v>San Joaquin439481512</v>
      </c>
    </row>
    <row r="11625" spans="11:19" x14ac:dyDescent="0.3">
      <c r="K11625">
        <f t="shared" si="1191"/>
        <v>0</v>
      </c>
      <c r="L11625" t="str">
        <f t="shared" si="1192"/>
        <v>San Joaquin43948</v>
      </c>
      <c r="M11625" s="9">
        <f t="shared" si="1196"/>
        <v>1513</v>
      </c>
      <c r="N11625" t="str">
        <f t="shared" si="1193"/>
        <v>San Joaquin</v>
      </c>
      <c r="O11625" s="1">
        <f t="shared" si="1194"/>
        <v>43948</v>
      </c>
      <c r="P11625">
        <f>+VLOOKUP($N11625,[1]Hoja3!$A$4:$E$349,2,0)</f>
        <v>13</v>
      </c>
      <c r="Q11625">
        <f>+VLOOKUP($N11625,[1]Hoja3!$A$4:$E$349,3,0)</f>
        <v>13129</v>
      </c>
      <c r="R11625" t="str">
        <f>+VLOOKUP($N11625,[1]Hoja3!$A$4:$E$349,4,0)</f>
        <v>Metropolitana</v>
      </c>
      <c r="S11625" t="str">
        <f t="shared" si="1195"/>
        <v>San Joaquin439481513</v>
      </c>
    </row>
    <row r="11626" spans="11:19" x14ac:dyDescent="0.3">
      <c r="K11626">
        <f t="shared" si="1191"/>
        <v>0</v>
      </c>
      <c r="L11626" t="str">
        <f t="shared" si="1192"/>
        <v>San Joaquin43948</v>
      </c>
      <c r="M11626" s="9">
        <f t="shared" si="1196"/>
        <v>1514</v>
      </c>
      <c r="N11626" t="str">
        <f t="shared" si="1193"/>
        <v>San Joaquin</v>
      </c>
      <c r="O11626" s="1">
        <f t="shared" si="1194"/>
        <v>43948</v>
      </c>
      <c r="P11626">
        <f>+VLOOKUP($N11626,[1]Hoja3!$A$4:$E$349,2,0)</f>
        <v>13</v>
      </c>
      <c r="Q11626">
        <f>+VLOOKUP($N11626,[1]Hoja3!$A$4:$E$349,3,0)</f>
        <v>13129</v>
      </c>
      <c r="R11626" t="str">
        <f>+VLOOKUP($N11626,[1]Hoja3!$A$4:$E$349,4,0)</f>
        <v>Metropolitana</v>
      </c>
      <c r="S11626" t="str">
        <f t="shared" si="1195"/>
        <v>San Joaquin439481514</v>
      </c>
    </row>
    <row r="11627" spans="11:19" x14ac:dyDescent="0.3">
      <c r="K11627">
        <f t="shared" si="1191"/>
        <v>0</v>
      </c>
      <c r="L11627" t="str">
        <f t="shared" si="1192"/>
        <v>San Joaquin43948</v>
      </c>
      <c r="M11627" s="9">
        <f t="shared" si="1196"/>
        <v>1515</v>
      </c>
      <c r="N11627" t="str">
        <f t="shared" si="1193"/>
        <v>San Joaquin</v>
      </c>
      <c r="O11627" s="1">
        <f t="shared" si="1194"/>
        <v>43948</v>
      </c>
      <c r="P11627">
        <f>+VLOOKUP($N11627,[1]Hoja3!$A$4:$E$349,2,0)</f>
        <v>13</v>
      </c>
      <c r="Q11627">
        <f>+VLOOKUP($N11627,[1]Hoja3!$A$4:$E$349,3,0)</f>
        <v>13129</v>
      </c>
      <c r="R11627" t="str">
        <f>+VLOOKUP($N11627,[1]Hoja3!$A$4:$E$349,4,0)</f>
        <v>Metropolitana</v>
      </c>
      <c r="S11627" t="str">
        <f t="shared" si="1195"/>
        <v>San Joaquin439481515</v>
      </c>
    </row>
    <row r="11628" spans="11:19" x14ac:dyDescent="0.3">
      <c r="K11628">
        <f t="shared" si="1191"/>
        <v>0</v>
      </c>
      <c r="L11628" t="str">
        <f t="shared" si="1192"/>
        <v>San Joaquin43948</v>
      </c>
      <c r="M11628" s="9">
        <f t="shared" si="1196"/>
        <v>1516</v>
      </c>
      <c r="N11628" t="str">
        <f t="shared" si="1193"/>
        <v>San Joaquin</v>
      </c>
      <c r="O11628" s="1">
        <f t="shared" si="1194"/>
        <v>43948</v>
      </c>
      <c r="P11628">
        <f>+VLOOKUP($N11628,[1]Hoja3!$A$4:$E$349,2,0)</f>
        <v>13</v>
      </c>
      <c r="Q11628">
        <f>+VLOOKUP($N11628,[1]Hoja3!$A$4:$E$349,3,0)</f>
        <v>13129</v>
      </c>
      <c r="R11628" t="str">
        <f>+VLOOKUP($N11628,[1]Hoja3!$A$4:$E$349,4,0)</f>
        <v>Metropolitana</v>
      </c>
      <c r="S11628" t="str">
        <f t="shared" si="1195"/>
        <v>San Joaquin439481516</v>
      </c>
    </row>
    <row r="11629" spans="11:19" x14ac:dyDescent="0.3">
      <c r="K11629">
        <f t="shared" si="1191"/>
        <v>0</v>
      </c>
      <c r="L11629" t="str">
        <f t="shared" si="1192"/>
        <v>San Joaquin43948</v>
      </c>
      <c r="M11629" s="9">
        <f t="shared" si="1196"/>
        <v>1517</v>
      </c>
      <c r="N11629" t="str">
        <f t="shared" si="1193"/>
        <v>San Joaquin</v>
      </c>
      <c r="O11629" s="1">
        <f t="shared" si="1194"/>
        <v>43948</v>
      </c>
      <c r="P11629">
        <f>+VLOOKUP($N11629,[1]Hoja3!$A$4:$E$349,2,0)</f>
        <v>13</v>
      </c>
      <c r="Q11629">
        <f>+VLOOKUP($N11629,[1]Hoja3!$A$4:$E$349,3,0)</f>
        <v>13129</v>
      </c>
      <c r="R11629" t="str">
        <f>+VLOOKUP($N11629,[1]Hoja3!$A$4:$E$349,4,0)</f>
        <v>Metropolitana</v>
      </c>
      <c r="S11629" t="str">
        <f t="shared" si="1195"/>
        <v>San Joaquin439481517</v>
      </c>
    </row>
    <row r="11630" spans="11:19" x14ac:dyDescent="0.3">
      <c r="K11630">
        <f t="shared" si="1191"/>
        <v>0</v>
      </c>
      <c r="L11630" t="str">
        <f t="shared" si="1192"/>
        <v>San Joaquin43948</v>
      </c>
      <c r="M11630" s="9">
        <f t="shared" si="1196"/>
        <v>1518</v>
      </c>
      <c r="N11630" t="str">
        <f t="shared" si="1193"/>
        <v>San Joaquin</v>
      </c>
      <c r="O11630" s="1">
        <f t="shared" si="1194"/>
        <v>43948</v>
      </c>
      <c r="P11630">
        <f>+VLOOKUP($N11630,[1]Hoja3!$A$4:$E$349,2,0)</f>
        <v>13</v>
      </c>
      <c r="Q11630">
        <f>+VLOOKUP($N11630,[1]Hoja3!$A$4:$E$349,3,0)</f>
        <v>13129</v>
      </c>
      <c r="R11630" t="str">
        <f>+VLOOKUP($N11630,[1]Hoja3!$A$4:$E$349,4,0)</f>
        <v>Metropolitana</v>
      </c>
      <c r="S11630" t="str">
        <f t="shared" si="1195"/>
        <v>San Joaquin439481518</v>
      </c>
    </row>
    <row r="11631" spans="11:19" x14ac:dyDescent="0.3">
      <c r="K11631">
        <f t="shared" si="1191"/>
        <v>0</v>
      </c>
      <c r="L11631" t="str">
        <f t="shared" si="1192"/>
        <v>San Joaquin43948</v>
      </c>
      <c r="M11631" s="9">
        <f t="shared" si="1196"/>
        <v>1519</v>
      </c>
      <c r="N11631" t="str">
        <f t="shared" si="1193"/>
        <v>San Joaquin</v>
      </c>
      <c r="O11631" s="1">
        <f t="shared" si="1194"/>
        <v>43948</v>
      </c>
      <c r="P11631">
        <f>+VLOOKUP($N11631,[1]Hoja3!$A$4:$E$349,2,0)</f>
        <v>13</v>
      </c>
      <c r="Q11631">
        <f>+VLOOKUP($N11631,[1]Hoja3!$A$4:$E$349,3,0)</f>
        <v>13129</v>
      </c>
      <c r="R11631" t="str">
        <f>+VLOOKUP($N11631,[1]Hoja3!$A$4:$E$349,4,0)</f>
        <v>Metropolitana</v>
      </c>
      <c r="S11631" t="str">
        <f t="shared" si="1195"/>
        <v>San Joaquin439481519</v>
      </c>
    </row>
    <row r="11632" spans="11:19" x14ac:dyDescent="0.3">
      <c r="K11632">
        <f t="shared" si="1191"/>
        <v>0</v>
      </c>
      <c r="L11632" t="str">
        <f t="shared" si="1192"/>
        <v>San Joaquin43948</v>
      </c>
      <c r="M11632" s="9">
        <f t="shared" si="1196"/>
        <v>1520</v>
      </c>
      <c r="N11632" t="str">
        <f t="shared" si="1193"/>
        <v>San Joaquin</v>
      </c>
      <c r="O11632" s="1">
        <f t="shared" si="1194"/>
        <v>43948</v>
      </c>
      <c r="P11632">
        <f>+VLOOKUP($N11632,[1]Hoja3!$A$4:$E$349,2,0)</f>
        <v>13</v>
      </c>
      <c r="Q11632">
        <f>+VLOOKUP($N11632,[1]Hoja3!$A$4:$E$349,3,0)</f>
        <v>13129</v>
      </c>
      <c r="R11632" t="str">
        <f>+VLOOKUP($N11632,[1]Hoja3!$A$4:$E$349,4,0)</f>
        <v>Metropolitana</v>
      </c>
      <c r="S11632" t="str">
        <f t="shared" si="1195"/>
        <v>San Joaquin439481520</v>
      </c>
    </row>
    <row r="11633" spans="11:19" x14ac:dyDescent="0.3">
      <c r="K11633">
        <f t="shared" si="1191"/>
        <v>0</v>
      </c>
      <c r="L11633" t="str">
        <f t="shared" si="1192"/>
        <v>San Joaquin43948</v>
      </c>
      <c r="M11633" s="9">
        <f t="shared" si="1196"/>
        <v>1521</v>
      </c>
      <c r="N11633" t="str">
        <f t="shared" si="1193"/>
        <v>San Joaquin</v>
      </c>
      <c r="O11633" s="1">
        <f t="shared" si="1194"/>
        <v>43948</v>
      </c>
      <c r="P11633">
        <f>+VLOOKUP($N11633,[1]Hoja3!$A$4:$E$349,2,0)</f>
        <v>13</v>
      </c>
      <c r="Q11633">
        <f>+VLOOKUP($N11633,[1]Hoja3!$A$4:$E$349,3,0)</f>
        <v>13129</v>
      </c>
      <c r="R11633" t="str">
        <f>+VLOOKUP($N11633,[1]Hoja3!$A$4:$E$349,4,0)</f>
        <v>Metropolitana</v>
      </c>
      <c r="S11633" t="str">
        <f t="shared" si="1195"/>
        <v>San Joaquin439481521</v>
      </c>
    </row>
    <row r="11634" spans="11:19" x14ac:dyDescent="0.3">
      <c r="K11634">
        <f t="shared" si="1191"/>
        <v>0</v>
      </c>
      <c r="L11634" t="str">
        <f t="shared" si="1192"/>
        <v>San Joaquin43948</v>
      </c>
      <c r="M11634" s="9">
        <f t="shared" si="1196"/>
        <v>1522</v>
      </c>
      <c r="N11634" t="str">
        <f t="shared" si="1193"/>
        <v>San Joaquin</v>
      </c>
      <c r="O11634" s="1">
        <f t="shared" si="1194"/>
        <v>43948</v>
      </c>
      <c r="P11634">
        <f>+VLOOKUP($N11634,[1]Hoja3!$A$4:$E$349,2,0)</f>
        <v>13</v>
      </c>
      <c r="Q11634">
        <f>+VLOOKUP($N11634,[1]Hoja3!$A$4:$E$349,3,0)</f>
        <v>13129</v>
      </c>
      <c r="R11634" t="str">
        <f>+VLOOKUP($N11634,[1]Hoja3!$A$4:$E$349,4,0)</f>
        <v>Metropolitana</v>
      </c>
      <c r="S11634" t="str">
        <f t="shared" si="1195"/>
        <v>San Joaquin439481522</v>
      </c>
    </row>
    <row r="11635" spans="11:19" x14ac:dyDescent="0.3">
      <c r="K11635">
        <f t="shared" si="1191"/>
        <v>0</v>
      </c>
      <c r="L11635" t="str">
        <f t="shared" si="1192"/>
        <v>San Joaquin43948</v>
      </c>
      <c r="M11635" s="9">
        <f t="shared" si="1196"/>
        <v>1523</v>
      </c>
      <c r="N11635" t="str">
        <f t="shared" si="1193"/>
        <v>San Joaquin</v>
      </c>
      <c r="O11635" s="1">
        <f t="shared" si="1194"/>
        <v>43948</v>
      </c>
      <c r="P11635">
        <f>+VLOOKUP($N11635,[1]Hoja3!$A$4:$E$349,2,0)</f>
        <v>13</v>
      </c>
      <c r="Q11635">
        <f>+VLOOKUP($N11635,[1]Hoja3!$A$4:$E$349,3,0)</f>
        <v>13129</v>
      </c>
      <c r="R11635" t="str">
        <f>+VLOOKUP($N11635,[1]Hoja3!$A$4:$E$349,4,0)</f>
        <v>Metropolitana</v>
      </c>
      <c r="S11635" t="str">
        <f t="shared" si="1195"/>
        <v>San Joaquin439481523</v>
      </c>
    </row>
    <row r="11636" spans="11:19" x14ac:dyDescent="0.3">
      <c r="K11636">
        <f t="shared" si="1191"/>
        <v>0</v>
      </c>
      <c r="L11636" t="str">
        <f t="shared" si="1192"/>
        <v>San Joaquin43948</v>
      </c>
      <c r="M11636" s="9">
        <f t="shared" si="1196"/>
        <v>1524</v>
      </c>
      <c r="N11636" t="str">
        <f t="shared" si="1193"/>
        <v>San Joaquin</v>
      </c>
      <c r="O11636" s="1">
        <f t="shared" si="1194"/>
        <v>43948</v>
      </c>
      <c r="P11636">
        <f>+VLOOKUP($N11636,[1]Hoja3!$A$4:$E$349,2,0)</f>
        <v>13</v>
      </c>
      <c r="Q11636">
        <f>+VLOOKUP($N11636,[1]Hoja3!$A$4:$E$349,3,0)</f>
        <v>13129</v>
      </c>
      <c r="R11636" t="str">
        <f>+VLOOKUP($N11636,[1]Hoja3!$A$4:$E$349,4,0)</f>
        <v>Metropolitana</v>
      </c>
      <c r="S11636" t="str">
        <f t="shared" si="1195"/>
        <v>San Joaquin439481524</v>
      </c>
    </row>
    <row r="11637" spans="11:19" x14ac:dyDescent="0.3">
      <c r="K11637">
        <f t="shared" si="1191"/>
        <v>0</v>
      </c>
      <c r="L11637" t="str">
        <f t="shared" si="1192"/>
        <v>San Joaquin43948</v>
      </c>
      <c r="M11637" s="9">
        <f t="shared" si="1196"/>
        <v>1525</v>
      </c>
      <c r="N11637" t="str">
        <f t="shared" si="1193"/>
        <v>San Joaquin</v>
      </c>
      <c r="O11637" s="1">
        <f t="shared" si="1194"/>
        <v>43948</v>
      </c>
      <c r="P11637">
        <f>+VLOOKUP($N11637,[1]Hoja3!$A$4:$E$349,2,0)</f>
        <v>13</v>
      </c>
      <c r="Q11637">
        <f>+VLOOKUP($N11637,[1]Hoja3!$A$4:$E$349,3,0)</f>
        <v>13129</v>
      </c>
      <c r="R11637" t="str">
        <f>+VLOOKUP($N11637,[1]Hoja3!$A$4:$E$349,4,0)</f>
        <v>Metropolitana</v>
      </c>
      <c r="S11637" t="str">
        <f t="shared" si="1195"/>
        <v>San Joaquin439481525</v>
      </c>
    </row>
    <row r="11638" spans="11:19" x14ac:dyDescent="0.3">
      <c r="K11638">
        <f t="shared" si="1191"/>
        <v>0</v>
      </c>
      <c r="L11638" t="str">
        <f t="shared" si="1192"/>
        <v>San Joaquin43948</v>
      </c>
      <c r="M11638" s="9">
        <f t="shared" si="1196"/>
        <v>1526</v>
      </c>
      <c r="N11638" t="str">
        <f t="shared" si="1193"/>
        <v>San Joaquin</v>
      </c>
      <c r="O11638" s="1">
        <f t="shared" si="1194"/>
        <v>43948</v>
      </c>
      <c r="P11638">
        <f>+VLOOKUP($N11638,[1]Hoja3!$A$4:$E$349,2,0)</f>
        <v>13</v>
      </c>
      <c r="Q11638">
        <f>+VLOOKUP($N11638,[1]Hoja3!$A$4:$E$349,3,0)</f>
        <v>13129</v>
      </c>
      <c r="R11638" t="str">
        <f>+VLOOKUP($N11638,[1]Hoja3!$A$4:$E$349,4,0)</f>
        <v>Metropolitana</v>
      </c>
      <c r="S11638" t="str">
        <f t="shared" si="1195"/>
        <v>San Joaquin439481526</v>
      </c>
    </row>
    <row r="11639" spans="11:19" x14ac:dyDescent="0.3">
      <c r="K11639">
        <f t="shared" si="1191"/>
        <v>0</v>
      </c>
      <c r="L11639" t="str">
        <f t="shared" si="1192"/>
        <v>San Joaquin43948</v>
      </c>
      <c r="M11639" s="9">
        <f t="shared" si="1196"/>
        <v>1527</v>
      </c>
      <c r="N11639" t="str">
        <f t="shared" si="1193"/>
        <v>San Joaquin</v>
      </c>
      <c r="O11639" s="1">
        <f t="shared" si="1194"/>
        <v>43948</v>
      </c>
      <c r="P11639">
        <f>+VLOOKUP($N11639,[1]Hoja3!$A$4:$E$349,2,0)</f>
        <v>13</v>
      </c>
      <c r="Q11639">
        <f>+VLOOKUP($N11639,[1]Hoja3!$A$4:$E$349,3,0)</f>
        <v>13129</v>
      </c>
      <c r="R11639" t="str">
        <f>+VLOOKUP($N11639,[1]Hoja3!$A$4:$E$349,4,0)</f>
        <v>Metropolitana</v>
      </c>
      <c r="S11639" t="str">
        <f t="shared" si="1195"/>
        <v>San Joaquin439481527</v>
      </c>
    </row>
    <row r="11640" spans="11:19" x14ac:dyDescent="0.3">
      <c r="K11640">
        <f t="shared" si="1191"/>
        <v>0</v>
      </c>
      <c r="L11640" t="str">
        <f t="shared" si="1192"/>
        <v>San Joaquin43948</v>
      </c>
      <c r="M11640" s="9">
        <f t="shared" si="1196"/>
        <v>1528</v>
      </c>
      <c r="N11640" t="str">
        <f t="shared" si="1193"/>
        <v>San Joaquin</v>
      </c>
      <c r="O11640" s="1">
        <f t="shared" si="1194"/>
        <v>43948</v>
      </c>
      <c r="P11640">
        <f>+VLOOKUP($N11640,[1]Hoja3!$A$4:$E$349,2,0)</f>
        <v>13</v>
      </c>
      <c r="Q11640">
        <f>+VLOOKUP($N11640,[1]Hoja3!$A$4:$E$349,3,0)</f>
        <v>13129</v>
      </c>
      <c r="R11640" t="str">
        <f>+VLOOKUP($N11640,[1]Hoja3!$A$4:$E$349,4,0)</f>
        <v>Metropolitana</v>
      </c>
      <c r="S11640" t="str">
        <f t="shared" si="1195"/>
        <v>San Joaquin439481528</v>
      </c>
    </row>
    <row r="11641" spans="11:19" x14ac:dyDescent="0.3">
      <c r="K11641">
        <f t="shared" si="1191"/>
        <v>0</v>
      </c>
      <c r="L11641" t="str">
        <f t="shared" si="1192"/>
        <v>San Joaquin43948</v>
      </c>
      <c r="M11641" s="9">
        <f t="shared" si="1196"/>
        <v>1529</v>
      </c>
      <c r="N11641" t="str">
        <f t="shared" si="1193"/>
        <v>San Joaquin</v>
      </c>
      <c r="O11641" s="1">
        <f t="shared" si="1194"/>
        <v>43948</v>
      </c>
      <c r="P11641">
        <f>+VLOOKUP($N11641,[1]Hoja3!$A$4:$E$349,2,0)</f>
        <v>13</v>
      </c>
      <c r="Q11641">
        <f>+VLOOKUP($N11641,[1]Hoja3!$A$4:$E$349,3,0)</f>
        <v>13129</v>
      </c>
      <c r="R11641" t="str">
        <f>+VLOOKUP($N11641,[1]Hoja3!$A$4:$E$349,4,0)</f>
        <v>Metropolitana</v>
      </c>
      <c r="S11641" t="str">
        <f t="shared" si="1195"/>
        <v>San Joaquin439481529</v>
      </c>
    </row>
    <row r="11642" spans="11:19" x14ac:dyDescent="0.3">
      <c r="K11642">
        <f t="shared" si="1191"/>
        <v>0</v>
      </c>
      <c r="L11642" t="str">
        <f t="shared" si="1192"/>
        <v>San Joaquin43948</v>
      </c>
      <c r="M11642" s="9">
        <f t="shared" si="1196"/>
        <v>1530</v>
      </c>
      <c r="N11642" t="str">
        <f t="shared" si="1193"/>
        <v>San Joaquin</v>
      </c>
      <c r="O11642" s="1">
        <f t="shared" si="1194"/>
        <v>43948</v>
      </c>
      <c r="P11642">
        <f>+VLOOKUP($N11642,[1]Hoja3!$A$4:$E$349,2,0)</f>
        <v>13</v>
      </c>
      <c r="Q11642">
        <f>+VLOOKUP($N11642,[1]Hoja3!$A$4:$E$349,3,0)</f>
        <v>13129</v>
      </c>
      <c r="R11642" t="str">
        <f>+VLOOKUP($N11642,[1]Hoja3!$A$4:$E$349,4,0)</f>
        <v>Metropolitana</v>
      </c>
      <c r="S11642" t="str">
        <f t="shared" si="1195"/>
        <v>San Joaquin439481530</v>
      </c>
    </row>
    <row r="11643" spans="11:19" x14ac:dyDescent="0.3">
      <c r="K11643">
        <f t="shared" si="1191"/>
        <v>0</v>
      </c>
      <c r="L11643" t="str">
        <f t="shared" si="1192"/>
        <v>San Joaquin43948</v>
      </c>
      <c r="M11643" s="9">
        <f t="shared" si="1196"/>
        <v>1531</v>
      </c>
      <c r="N11643" t="str">
        <f t="shared" si="1193"/>
        <v>San Joaquin</v>
      </c>
      <c r="O11643" s="1">
        <f t="shared" si="1194"/>
        <v>43948</v>
      </c>
      <c r="P11643">
        <f>+VLOOKUP($N11643,[1]Hoja3!$A$4:$E$349,2,0)</f>
        <v>13</v>
      </c>
      <c r="Q11643">
        <f>+VLOOKUP($N11643,[1]Hoja3!$A$4:$E$349,3,0)</f>
        <v>13129</v>
      </c>
      <c r="R11643" t="str">
        <f>+VLOOKUP($N11643,[1]Hoja3!$A$4:$E$349,4,0)</f>
        <v>Metropolitana</v>
      </c>
      <c r="S11643" t="str">
        <f t="shared" si="1195"/>
        <v>San Joaquin439481531</v>
      </c>
    </row>
    <row r="11644" spans="11:19" x14ac:dyDescent="0.3">
      <c r="K11644">
        <f t="shared" si="1191"/>
        <v>0</v>
      </c>
      <c r="L11644" t="str">
        <f t="shared" si="1192"/>
        <v>San Joaquin43948</v>
      </c>
      <c r="M11644" s="9">
        <f t="shared" si="1196"/>
        <v>1532</v>
      </c>
      <c r="N11644" t="str">
        <f t="shared" si="1193"/>
        <v>San Joaquin</v>
      </c>
      <c r="O11644" s="1">
        <f t="shared" si="1194"/>
        <v>43948</v>
      </c>
      <c r="P11644">
        <f>+VLOOKUP($N11644,[1]Hoja3!$A$4:$E$349,2,0)</f>
        <v>13</v>
      </c>
      <c r="Q11644">
        <f>+VLOOKUP($N11644,[1]Hoja3!$A$4:$E$349,3,0)</f>
        <v>13129</v>
      </c>
      <c r="R11644" t="str">
        <f>+VLOOKUP($N11644,[1]Hoja3!$A$4:$E$349,4,0)</f>
        <v>Metropolitana</v>
      </c>
      <c r="S11644" t="str">
        <f t="shared" si="1195"/>
        <v>San Joaquin439481532</v>
      </c>
    </row>
    <row r="11645" spans="11:19" x14ac:dyDescent="0.3">
      <c r="K11645">
        <f t="shared" si="1191"/>
        <v>0</v>
      </c>
      <c r="L11645" t="str">
        <f t="shared" si="1192"/>
        <v>San Joaquin43948</v>
      </c>
      <c r="M11645" s="9">
        <f t="shared" si="1196"/>
        <v>1533</v>
      </c>
      <c r="N11645" t="str">
        <f t="shared" si="1193"/>
        <v>San Joaquin</v>
      </c>
      <c r="O11645" s="1">
        <f t="shared" si="1194"/>
        <v>43948</v>
      </c>
      <c r="P11645">
        <f>+VLOOKUP($N11645,[1]Hoja3!$A$4:$E$349,2,0)</f>
        <v>13</v>
      </c>
      <c r="Q11645">
        <f>+VLOOKUP($N11645,[1]Hoja3!$A$4:$E$349,3,0)</f>
        <v>13129</v>
      </c>
      <c r="R11645" t="str">
        <f>+VLOOKUP($N11645,[1]Hoja3!$A$4:$E$349,4,0)</f>
        <v>Metropolitana</v>
      </c>
      <c r="S11645" t="str">
        <f t="shared" si="1195"/>
        <v>San Joaquin439481533</v>
      </c>
    </row>
    <row r="11646" spans="11:19" x14ac:dyDescent="0.3">
      <c r="K11646">
        <f t="shared" si="1191"/>
        <v>0</v>
      </c>
      <c r="L11646" t="str">
        <f t="shared" si="1192"/>
        <v>San Joaquin43948</v>
      </c>
      <c r="M11646" s="9">
        <f t="shared" si="1196"/>
        <v>1534</v>
      </c>
      <c r="N11646" t="str">
        <f t="shared" si="1193"/>
        <v>San Joaquin</v>
      </c>
      <c r="O11646" s="1">
        <f t="shared" si="1194"/>
        <v>43948</v>
      </c>
      <c r="P11646">
        <f>+VLOOKUP($N11646,[1]Hoja3!$A$4:$E$349,2,0)</f>
        <v>13</v>
      </c>
      <c r="Q11646">
        <f>+VLOOKUP($N11646,[1]Hoja3!$A$4:$E$349,3,0)</f>
        <v>13129</v>
      </c>
      <c r="R11646" t="str">
        <f>+VLOOKUP($N11646,[1]Hoja3!$A$4:$E$349,4,0)</f>
        <v>Metropolitana</v>
      </c>
      <c r="S11646" t="str">
        <f t="shared" si="1195"/>
        <v>San Joaquin439481534</v>
      </c>
    </row>
    <row r="11647" spans="11:19" x14ac:dyDescent="0.3">
      <c r="K11647">
        <f t="shared" si="1191"/>
        <v>0</v>
      </c>
      <c r="L11647" t="str">
        <f t="shared" si="1192"/>
        <v>San Joaquin43948</v>
      </c>
      <c r="M11647" s="9">
        <f t="shared" si="1196"/>
        <v>1535</v>
      </c>
      <c r="N11647" t="str">
        <f t="shared" si="1193"/>
        <v>San Joaquin</v>
      </c>
      <c r="O11647" s="1">
        <f t="shared" si="1194"/>
        <v>43948</v>
      </c>
      <c r="P11647">
        <f>+VLOOKUP($N11647,[1]Hoja3!$A$4:$E$349,2,0)</f>
        <v>13</v>
      </c>
      <c r="Q11647">
        <f>+VLOOKUP($N11647,[1]Hoja3!$A$4:$E$349,3,0)</f>
        <v>13129</v>
      </c>
      <c r="R11647" t="str">
        <f>+VLOOKUP($N11647,[1]Hoja3!$A$4:$E$349,4,0)</f>
        <v>Metropolitana</v>
      </c>
      <c r="S11647" t="str">
        <f t="shared" si="1195"/>
        <v>San Joaquin439481535</v>
      </c>
    </row>
    <row r="11648" spans="11:19" x14ac:dyDescent="0.3">
      <c r="K11648">
        <f t="shared" si="1191"/>
        <v>0</v>
      </c>
      <c r="L11648" t="str">
        <f t="shared" si="1192"/>
        <v>San Joaquin43948</v>
      </c>
      <c r="M11648" s="9">
        <f t="shared" si="1196"/>
        <v>1536</v>
      </c>
      <c r="N11648" t="str">
        <f t="shared" si="1193"/>
        <v>San Joaquin</v>
      </c>
      <c r="O11648" s="1">
        <f t="shared" si="1194"/>
        <v>43948</v>
      </c>
      <c r="P11648">
        <f>+VLOOKUP($N11648,[1]Hoja3!$A$4:$E$349,2,0)</f>
        <v>13</v>
      </c>
      <c r="Q11648">
        <f>+VLOOKUP($N11648,[1]Hoja3!$A$4:$E$349,3,0)</f>
        <v>13129</v>
      </c>
      <c r="R11648" t="str">
        <f>+VLOOKUP($N11648,[1]Hoja3!$A$4:$E$349,4,0)</f>
        <v>Metropolitana</v>
      </c>
      <c r="S11648" t="str">
        <f t="shared" si="1195"/>
        <v>San Joaquin439481536</v>
      </c>
    </row>
    <row r="11649" spans="11:19" x14ac:dyDescent="0.3">
      <c r="K11649">
        <f t="shared" ref="K11649:K11712" si="1197">+COUNTIFS($L$6:$L$20000,B11649)</f>
        <v>0</v>
      </c>
      <c r="L11649" t="str">
        <f t="shared" ref="L11649:L11712" si="1198">+N11649&amp;O11649</f>
        <v>San Joaquin43948</v>
      </c>
      <c r="M11649" s="9">
        <f t="shared" si="1196"/>
        <v>1537</v>
      </c>
      <c r="N11649" t="str">
        <f t="shared" ref="N11649:N11712" si="1199">+N11648</f>
        <v>San Joaquin</v>
      </c>
      <c r="O11649" s="1">
        <f t="shared" ref="N11649:O11712" si="1200">+O11648</f>
        <v>43948</v>
      </c>
      <c r="P11649">
        <f>+VLOOKUP($N11649,[1]Hoja3!$A$4:$E$349,2,0)</f>
        <v>13</v>
      </c>
      <c r="Q11649">
        <f>+VLOOKUP($N11649,[1]Hoja3!$A$4:$E$349,3,0)</f>
        <v>13129</v>
      </c>
      <c r="R11649" t="str">
        <f>+VLOOKUP($N11649,[1]Hoja3!$A$4:$E$349,4,0)</f>
        <v>Metropolitana</v>
      </c>
      <c r="S11649" t="str">
        <f t="shared" ref="S11649:S11712" si="1201">+N11649&amp;O11649&amp;M11649</f>
        <v>San Joaquin439481537</v>
      </c>
    </row>
    <row r="11650" spans="11:19" x14ac:dyDescent="0.3">
      <c r="K11650">
        <f t="shared" si="1197"/>
        <v>0</v>
      </c>
      <c r="L11650" t="str">
        <f t="shared" si="1198"/>
        <v>San Joaquin43948</v>
      </c>
      <c r="M11650" s="9">
        <f t="shared" si="1196"/>
        <v>1538</v>
      </c>
      <c r="N11650" t="str">
        <f t="shared" si="1199"/>
        <v>San Joaquin</v>
      </c>
      <c r="O11650" s="1">
        <f t="shared" si="1200"/>
        <v>43948</v>
      </c>
      <c r="P11650">
        <f>+VLOOKUP($N11650,[1]Hoja3!$A$4:$E$349,2,0)</f>
        <v>13</v>
      </c>
      <c r="Q11650">
        <f>+VLOOKUP($N11650,[1]Hoja3!$A$4:$E$349,3,0)</f>
        <v>13129</v>
      </c>
      <c r="R11650" t="str">
        <f>+VLOOKUP($N11650,[1]Hoja3!$A$4:$E$349,4,0)</f>
        <v>Metropolitana</v>
      </c>
      <c r="S11650" t="str">
        <f t="shared" si="1201"/>
        <v>San Joaquin439481538</v>
      </c>
    </row>
    <row r="11651" spans="11:19" x14ac:dyDescent="0.3">
      <c r="K11651">
        <f t="shared" si="1197"/>
        <v>0</v>
      </c>
      <c r="L11651" t="str">
        <f t="shared" si="1198"/>
        <v>San Joaquin43948</v>
      </c>
      <c r="M11651" s="9">
        <f t="shared" si="1196"/>
        <v>1539</v>
      </c>
      <c r="N11651" t="str">
        <f t="shared" si="1199"/>
        <v>San Joaquin</v>
      </c>
      <c r="O11651" s="1">
        <f t="shared" si="1200"/>
        <v>43948</v>
      </c>
      <c r="P11651">
        <f>+VLOOKUP($N11651,[1]Hoja3!$A$4:$E$349,2,0)</f>
        <v>13</v>
      </c>
      <c r="Q11651">
        <f>+VLOOKUP($N11651,[1]Hoja3!$A$4:$E$349,3,0)</f>
        <v>13129</v>
      </c>
      <c r="R11651" t="str">
        <f>+VLOOKUP($N11651,[1]Hoja3!$A$4:$E$349,4,0)</f>
        <v>Metropolitana</v>
      </c>
      <c r="S11651" t="str">
        <f t="shared" si="1201"/>
        <v>San Joaquin439481539</v>
      </c>
    </row>
    <row r="11652" spans="11:19" x14ac:dyDescent="0.3">
      <c r="K11652">
        <f t="shared" si="1197"/>
        <v>0</v>
      </c>
      <c r="L11652" t="str">
        <f t="shared" si="1198"/>
        <v>San Joaquin43948</v>
      </c>
      <c r="M11652" s="9">
        <f t="shared" si="1196"/>
        <v>1540</v>
      </c>
      <c r="N11652" t="str">
        <f t="shared" si="1199"/>
        <v>San Joaquin</v>
      </c>
      <c r="O11652" s="1">
        <f t="shared" si="1200"/>
        <v>43948</v>
      </c>
      <c r="P11652">
        <f>+VLOOKUP($N11652,[1]Hoja3!$A$4:$E$349,2,0)</f>
        <v>13</v>
      </c>
      <c r="Q11652">
        <f>+VLOOKUP($N11652,[1]Hoja3!$A$4:$E$349,3,0)</f>
        <v>13129</v>
      </c>
      <c r="R11652" t="str">
        <f>+VLOOKUP($N11652,[1]Hoja3!$A$4:$E$349,4,0)</f>
        <v>Metropolitana</v>
      </c>
      <c r="S11652" t="str">
        <f t="shared" si="1201"/>
        <v>San Joaquin439481540</v>
      </c>
    </row>
    <row r="11653" spans="11:19" x14ac:dyDescent="0.3">
      <c r="K11653">
        <f t="shared" si="1197"/>
        <v>0</v>
      </c>
      <c r="L11653" t="str">
        <f t="shared" si="1198"/>
        <v>San Joaquin43948</v>
      </c>
      <c r="M11653" s="9">
        <f t="shared" si="1196"/>
        <v>1541</v>
      </c>
      <c r="N11653" t="str">
        <f t="shared" si="1199"/>
        <v>San Joaquin</v>
      </c>
      <c r="O11653" s="1">
        <f t="shared" si="1200"/>
        <v>43948</v>
      </c>
      <c r="P11653">
        <f>+VLOOKUP($N11653,[1]Hoja3!$A$4:$E$349,2,0)</f>
        <v>13</v>
      </c>
      <c r="Q11653">
        <f>+VLOOKUP($N11653,[1]Hoja3!$A$4:$E$349,3,0)</f>
        <v>13129</v>
      </c>
      <c r="R11653" t="str">
        <f>+VLOOKUP($N11653,[1]Hoja3!$A$4:$E$349,4,0)</f>
        <v>Metropolitana</v>
      </c>
      <c r="S11653" t="str">
        <f t="shared" si="1201"/>
        <v>San Joaquin439481541</v>
      </c>
    </row>
    <row r="11654" spans="11:19" x14ac:dyDescent="0.3">
      <c r="K11654">
        <f t="shared" si="1197"/>
        <v>0</v>
      </c>
      <c r="L11654" t="str">
        <f t="shared" si="1198"/>
        <v>San Joaquin43948</v>
      </c>
      <c r="M11654" s="9">
        <f t="shared" si="1196"/>
        <v>1542</v>
      </c>
      <c r="N11654" t="str">
        <f t="shared" si="1199"/>
        <v>San Joaquin</v>
      </c>
      <c r="O11654" s="1">
        <f t="shared" si="1200"/>
        <v>43948</v>
      </c>
      <c r="P11654">
        <f>+VLOOKUP($N11654,[1]Hoja3!$A$4:$E$349,2,0)</f>
        <v>13</v>
      </c>
      <c r="Q11654">
        <f>+VLOOKUP($N11654,[1]Hoja3!$A$4:$E$349,3,0)</f>
        <v>13129</v>
      </c>
      <c r="R11654" t="str">
        <f>+VLOOKUP($N11654,[1]Hoja3!$A$4:$E$349,4,0)</f>
        <v>Metropolitana</v>
      </c>
      <c r="S11654" t="str">
        <f t="shared" si="1201"/>
        <v>San Joaquin439481542</v>
      </c>
    </row>
    <row r="11655" spans="11:19" x14ac:dyDescent="0.3">
      <c r="K11655">
        <f t="shared" si="1197"/>
        <v>0</v>
      </c>
      <c r="L11655" t="str">
        <f t="shared" si="1198"/>
        <v>San Joaquin43948</v>
      </c>
      <c r="M11655" s="9">
        <f t="shared" si="1196"/>
        <v>1543</v>
      </c>
      <c r="N11655" t="str">
        <f t="shared" si="1199"/>
        <v>San Joaquin</v>
      </c>
      <c r="O11655" s="1">
        <f t="shared" si="1200"/>
        <v>43948</v>
      </c>
      <c r="P11655">
        <f>+VLOOKUP($N11655,[1]Hoja3!$A$4:$E$349,2,0)</f>
        <v>13</v>
      </c>
      <c r="Q11655">
        <f>+VLOOKUP($N11655,[1]Hoja3!$A$4:$E$349,3,0)</f>
        <v>13129</v>
      </c>
      <c r="R11655" t="str">
        <f>+VLOOKUP($N11655,[1]Hoja3!$A$4:$E$349,4,0)</f>
        <v>Metropolitana</v>
      </c>
      <c r="S11655" t="str">
        <f t="shared" si="1201"/>
        <v>San Joaquin439481543</v>
      </c>
    </row>
    <row r="11656" spans="11:19" x14ac:dyDescent="0.3">
      <c r="K11656">
        <f t="shared" si="1197"/>
        <v>0</v>
      </c>
      <c r="L11656" t="str">
        <f t="shared" si="1198"/>
        <v>San Joaquin43948</v>
      </c>
      <c r="M11656" s="9">
        <f t="shared" si="1196"/>
        <v>1544</v>
      </c>
      <c r="N11656" t="str">
        <f t="shared" si="1199"/>
        <v>San Joaquin</v>
      </c>
      <c r="O11656" s="1">
        <f t="shared" si="1200"/>
        <v>43948</v>
      </c>
      <c r="P11656">
        <f>+VLOOKUP($N11656,[1]Hoja3!$A$4:$E$349,2,0)</f>
        <v>13</v>
      </c>
      <c r="Q11656">
        <f>+VLOOKUP($N11656,[1]Hoja3!$A$4:$E$349,3,0)</f>
        <v>13129</v>
      </c>
      <c r="R11656" t="str">
        <f>+VLOOKUP($N11656,[1]Hoja3!$A$4:$E$349,4,0)</f>
        <v>Metropolitana</v>
      </c>
      <c r="S11656" t="str">
        <f t="shared" si="1201"/>
        <v>San Joaquin439481544</v>
      </c>
    </row>
    <row r="11657" spans="11:19" x14ac:dyDescent="0.3">
      <c r="K11657">
        <f t="shared" si="1197"/>
        <v>0</v>
      </c>
      <c r="L11657" t="str">
        <f t="shared" si="1198"/>
        <v>San Joaquin43948</v>
      </c>
      <c r="M11657" s="9">
        <f t="shared" si="1196"/>
        <v>1545</v>
      </c>
      <c r="N11657" t="str">
        <f t="shared" si="1199"/>
        <v>San Joaquin</v>
      </c>
      <c r="O11657" s="1">
        <f t="shared" si="1200"/>
        <v>43948</v>
      </c>
      <c r="P11657">
        <f>+VLOOKUP($N11657,[1]Hoja3!$A$4:$E$349,2,0)</f>
        <v>13</v>
      </c>
      <c r="Q11657">
        <f>+VLOOKUP($N11657,[1]Hoja3!$A$4:$E$349,3,0)</f>
        <v>13129</v>
      </c>
      <c r="R11657" t="str">
        <f>+VLOOKUP($N11657,[1]Hoja3!$A$4:$E$349,4,0)</f>
        <v>Metropolitana</v>
      </c>
      <c r="S11657" t="str">
        <f t="shared" si="1201"/>
        <v>San Joaquin439481545</v>
      </c>
    </row>
    <row r="11658" spans="11:19" x14ac:dyDescent="0.3">
      <c r="K11658">
        <f t="shared" si="1197"/>
        <v>0</v>
      </c>
      <c r="L11658" t="str">
        <f t="shared" si="1198"/>
        <v>San Joaquin43948</v>
      </c>
      <c r="M11658" s="9">
        <f t="shared" si="1196"/>
        <v>1546</v>
      </c>
      <c r="N11658" t="str">
        <f t="shared" si="1199"/>
        <v>San Joaquin</v>
      </c>
      <c r="O11658" s="1">
        <f t="shared" si="1200"/>
        <v>43948</v>
      </c>
      <c r="P11658">
        <f>+VLOOKUP($N11658,[1]Hoja3!$A$4:$E$349,2,0)</f>
        <v>13</v>
      </c>
      <c r="Q11658">
        <f>+VLOOKUP($N11658,[1]Hoja3!$A$4:$E$349,3,0)</f>
        <v>13129</v>
      </c>
      <c r="R11658" t="str">
        <f>+VLOOKUP($N11658,[1]Hoja3!$A$4:$E$349,4,0)</f>
        <v>Metropolitana</v>
      </c>
      <c r="S11658" t="str">
        <f t="shared" si="1201"/>
        <v>San Joaquin439481546</v>
      </c>
    </row>
    <row r="11659" spans="11:19" x14ac:dyDescent="0.3">
      <c r="K11659">
        <f t="shared" si="1197"/>
        <v>0</v>
      </c>
      <c r="L11659" t="str">
        <f t="shared" si="1198"/>
        <v>San Joaquin43948</v>
      </c>
      <c r="M11659" s="9">
        <f t="shared" si="1196"/>
        <v>1547</v>
      </c>
      <c r="N11659" t="str">
        <f t="shared" si="1199"/>
        <v>San Joaquin</v>
      </c>
      <c r="O11659" s="1">
        <f t="shared" si="1200"/>
        <v>43948</v>
      </c>
      <c r="P11659">
        <f>+VLOOKUP($N11659,[1]Hoja3!$A$4:$E$349,2,0)</f>
        <v>13</v>
      </c>
      <c r="Q11659">
        <f>+VLOOKUP($N11659,[1]Hoja3!$A$4:$E$349,3,0)</f>
        <v>13129</v>
      </c>
      <c r="R11659" t="str">
        <f>+VLOOKUP($N11659,[1]Hoja3!$A$4:$E$349,4,0)</f>
        <v>Metropolitana</v>
      </c>
      <c r="S11659" t="str">
        <f t="shared" si="1201"/>
        <v>San Joaquin439481547</v>
      </c>
    </row>
    <row r="11660" spans="11:19" x14ac:dyDescent="0.3">
      <c r="K11660">
        <f t="shared" si="1197"/>
        <v>0</v>
      </c>
      <c r="L11660" t="str">
        <f t="shared" si="1198"/>
        <v>San Joaquin43948</v>
      </c>
      <c r="M11660" s="9">
        <f t="shared" si="1196"/>
        <v>1548</v>
      </c>
      <c r="N11660" t="str">
        <f t="shared" si="1199"/>
        <v>San Joaquin</v>
      </c>
      <c r="O11660" s="1">
        <f t="shared" si="1200"/>
        <v>43948</v>
      </c>
      <c r="P11660">
        <f>+VLOOKUP($N11660,[1]Hoja3!$A$4:$E$349,2,0)</f>
        <v>13</v>
      </c>
      <c r="Q11660">
        <f>+VLOOKUP($N11660,[1]Hoja3!$A$4:$E$349,3,0)</f>
        <v>13129</v>
      </c>
      <c r="R11660" t="str">
        <f>+VLOOKUP($N11660,[1]Hoja3!$A$4:$E$349,4,0)</f>
        <v>Metropolitana</v>
      </c>
      <c r="S11660" t="str">
        <f t="shared" si="1201"/>
        <v>San Joaquin439481548</v>
      </c>
    </row>
    <row r="11661" spans="11:19" x14ac:dyDescent="0.3">
      <c r="K11661">
        <f t="shared" si="1197"/>
        <v>0</v>
      </c>
      <c r="L11661" t="str">
        <f t="shared" si="1198"/>
        <v>San Joaquin43948</v>
      </c>
      <c r="M11661" s="9">
        <f t="shared" si="1196"/>
        <v>1549</v>
      </c>
      <c r="N11661" t="str">
        <f t="shared" si="1199"/>
        <v>San Joaquin</v>
      </c>
      <c r="O11661" s="1">
        <f t="shared" si="1200"/>
        <v>43948</v>
      </c>
      <c r="P11661">
        <f>+VLOOKUP($N11661,[1]Hoja3!$A$4:$E$349,2,0)</f>
        <v>13</v>
      </c>
      <c r="Q11661">
        <f>+VLOOKUP($N11661,[1]Hoja3!$A$4:$E$349,3,0)</f>
        <v>13129</v>
      </c>
      <c r="R11661" t="str">
        <f>+VLOOKUP($N11661,[1]Hoja3!$A$4:$E$349,4,0)</f>
        <v>Metropolitana</v>
      </c>
      <c r="S11661" t="str">
        <f t="shared" si="1201"/>
        <v>San Joaquin439481549</v>
      </c>
    </row>
    <row r="11662" spans="11:19" x14ac:dyDescent="0.3">
      <c r="K11662">
        <f t="shared" si="1197"/>
        <v>0</v>
      </c>
      <c r="L11662" t="str">
        <f t="shared" si="1198"/>
        <v>San Joaquin43948</v>
      </c>
      <c r="M11662" s="9">
        <f t="shared" si="1196"/>
        <v>1550</v>
      </c>
      <c r="N11662" t="str">
        <f t="shared" si="1199"/>
        <v>San Joaquin</v>
      </c>
      <c r="O11662" s="1">
        <f t="shared" si="1200"/>
        <v>43948</v>
      </c>
      <c r="P11662">
        <f>+VLOOKUP($N11662,[1]Hoja3!$A$4:$E$349,2,0)</f>
        <v>13</v>
      </c>
      <c r="Q11662">
        <f>+VLOOKUP($N11662,[1]Hoja3!$A$4:$E$349,3,0)</f>
        <v>13129</v>
      </c>
      <c r="R11662" t="str">
        <f>+VLOOKUP($N11662,[1]Hoja3!$A$4:$E$349,4,0)</f>
        <v>Metropolitana</v>
      </c>
      <c r="S11662" t="str">
        <f t="shared" si="1201"/>
        <v>San Joaquin439481550</v>
      </c>
    </row>
    <row r="11663" spans="11:19" x14ac:dyDescent="0.3">
      <c r="K11663">
        <f t="shared" si="1197"/>
        <v>0</v>
      </c>
      <c r="L11663" t="str">
        <f t="shared" si="1198"/>
        <v>San Joaquin43948</v>
      </c>
      <c r="M11663" s="9">
        <f t="shared" si="1196"/>
        <v>1551</v>
      </c>
      <c r="N11663" t="str">
        <f t="shared" si="1199"/>
        <v>San Joaquin</v>
      </c>
      <c r="O11663" s="1">
        <f t="shared" si="1200"/>
        <v>43948</v>
      </c>
      <c r="P11663">
        <f>+VLOOKUP($N11663,[1]Hoja3!$A$4:$E$349,2,0)</f>
        <v>13</v>
      </c>
      <c r="Q11663">
        <f>+VLOOKUP($N11663,[1]Hoja3!$A$4:$E$349,3,0)</f>
        <v>13129</v>
      </c>
      <c r="R11663" t="str">
        <f>+VLOOKUP($N11663,[1]Hoja3!$A$4:$E$349,4,0)</f>
        <v>Metropolitana</v>
      </c>
      <c r="S11663" t="str">
        <f t="shared" si="1201"/>
        <v>San Joaquin439481551</v>
      </c>
    </row>
    <row r="11664" spans="11:19" x14ac:dyDescent="0.3">
      <c r="K11664">
        <f t="shared" si="1197"/>
        <v>0</v>
      </c>
      <c r="L11664" t="str">
        <f t="shared" si="1198"/>
        <v>San Joaquin43948</v>
      </c>
      <c r="M11664" s="9">
        <f t="shared" si="1196"/>
        <v>1552</v>
      </c>
      <c r="N11664" t="str">
        <f t="shared" si="1199"/>
        <v>San Joaquin</v>
      </c>
      <c r="O11664" s="1">
        <f t="shared" si="1200"/>
        <v>43948</v>
      </c>
      <c r="P11664">
        <f>+VLOOKUP($N11664,[1]Hoja3!$A$4:$E$349,2,0)</f>
        <v>13</v>
      </c>
      <c r="Q11664">
        <f>+VLOOKUP($N11664,[1]Hoja3!$A$4:$E$349,3,0)</f>
        <v>13129</v>
      </c>
      <c r="R11664" t="str">
        <f>+VLOOKUP($N11664,[1]Hoja3!$A$4:$E$349,4,0)</f>
        <v>Metropolitana</v>
      </c>
      <c r="S11664" t="str">
        <f t="shared" si="1201"/>
        <v>San Joaquin439481552</v>
      </c>
    </row>
    <row r="11665" spans="11:19" x14ac:dyDescent="0.3">
      <c r="K11665">
        <f t="shared" si="1197"/>
        <v>0</v>
      </c>
      <c r="L11665" t="str">
        <f t="shared" si="1198"/>
        <v>San Joaquin43948</v>
      </c>
      <c r="M11665" s="9">
        <f t="shared" si="1196"/>
        <v>1553</v>
      </c>
      <c r="N11665" t="str">
        <f t="shared" si="1199"/>
        <v>San Joaquin</v>
      </c>
      <c r="O11665" s="1">
        <f t="shared" si="1200"/>
        <v>43948</v>
      </c>
      <c r="P11665">
        <f>+VLOOKUP($N11665,[1]Hoja3!$A$4:$E$349,2,0)</f>
        <v>13</v>
      </c>
      <c r="Q11665">
        <f>+VLOOKUP($N11665,[1]Hoja3!$A$4:$E$349,3,0)</f>
        <v>13129</v>
      </c>
      <c r="R11665" t="str">
        <f>+VLOOKUP($N11665,[1]Hoja3!$A$4:$E$349,4,0)</f>
        <v>Metropolitana</v>
      </c>
      <c r="S11665" t="str">
        <f t="shared" si="1201"/>
        <v>San Joaquin439481553</v>
      </c>
    </row>
    <row r="11666" spans="11:19" x14ac:dyDescent="0.3">
      <c r="K11666">
        <f t="shared" si="1197"/>
        <v>0</v>
      </c>
      <c r="L11666" t="str">
        <f t="shared" si="1198"/>
        <v>San Joaquin43948</v>
      </c>
      <c r="M11666" s="9">
        <f t="shared" si="1196"/>
        <v>1554</v>
      </c>
      <c r="N11666" t="str">
        <f t="shared" si="1199"/>
        <v>San Joaquin</v>
      </c>
      <c r="O11666" s="1">
        <f t="shared" si="1200"/>
        <v>43948</v>
      </c>
      <c r="P11666">
        <f>+VLOOKUP($N11666,[1]Hoja3!$A$4:$E$349,2,0)</f>
        <v>13</v>
      </c>
      <c r="Q11666">
        <f>+VLOOKUP($N11666,[1]Hoja3!$A$4:$E$349,3,0)</f>
        <v>13129</v>
      </c>
      <c r="R11666" t="str">
        <f>+VLOOKUP($N11666,[1]Hoja3!$A$4:$E$349,4,0)</f>
        <v>Metropolitana</v>
      </c>
      <c r="S11666" t="str">
        <f t="shared" si="1201"/>
        <v>San Joaquin439481554</v>
      </c>
    </row>
    <row r="11667" spans="11:19" x14ac:dyDescent="0.3">
      <c r="K11667">
        <f t="shared" si="1197"/>
        <v>0</v>
      </c>
      <c r="L11667" t="str">
        <f t="shared" si="1198"/>
        <v>San Joaquin43948</v>
      </c>
      <c r="M11667" s="9">
        <f t="shared" si="1196"/>
        <v>1555</v>
      </c>
      <c r="N11667" t="str">
        <f t="shared" si="1199"/>
        <v>San Joaquin</v>
      </c>
      <c r="O11667" s="1">
        <f t="shared" si="1200"/>
        <v>43948</v>
      </c>
      <c r="P11667">
        <f>+VLOOKUP($N11667,[1]Hoja3!$A$4:$E$349,2,0)</f>
        <v>13</v>
      </c>
      <c r="Q11667">
        <f>+VLOOKUP($N11667,[1]Hoja3!$A$4:$E$349,3,0)</f>
        <v>13129</v>
      </c>
      <c r="R11667" t="str">
        <f>+VLOOKUP($N11667,[1]Hoja3!$A$4:$E$349,4,0)</f>
        <v>Metropolitana</v>
      </c>
      <c r="S11667" t="str">
        <f t="shared" si="1201"/>
        <v>San Joaquin439481555</v>
      </c>
    </row>
    <row r="11668" spans="11:19" x14ac:dyDescent="0.3">
      <c r="K11668">
        <f t="shared" si="1197"/>
        <v>0</v>
      </c>
      <c r="L11668" t="str">
        <f t="shared" si="1198"/>
        <v>San Joaquin43948</v>
      </c>
      <c r="M11668" s="9">
        <f t="shared" si="1196"/>
        <v>1556</v>
      </c>
      <c r="N11668" t="str">
        <f t="shared" si="1199"/>
        <v>San Joaquin</v>
      </c>
      <c r="O11668" s="1">
        <f t="shared" si="1200"/>
        <v>43948</v>
      </c>
      <c r="P11668">
        <f>+VLOOKUP($N11668,[1]Hoja3!$A$4:$E$349,2,0)</f>
        <v>13</v>
      </c>
      <c r="Q11668">
        <f>+VLOOKUP($N11668,[1]Hoja3!$A$4:$E$349,3,0)</f>
        <v>13129</v>
      </c>
      <c r="R11668" t="str">
        <f>+VLOOKUP($N11668,[1]Hoja3!$A$4:$E$349,4,0)</f>
        <v>Metropolitana</v>
      </c>
      <c r="S11668" t="str">
        <f t="shared" si="1201"/>
        <v>San Joaquin439481556</v>
      </c>
    </row>
    <row r="11669" spans="11:19" x14ac:dyDescent="0.3">
      <c r="K11669">
        <f t="shared" si="1197"/>
        <v>0</v>
      </c>
      <c r="L11669" t="str">
        <f t="shared" si="1198"/>
        <v>San Joaquin43948</v>
      </c>
      <c r="M11669" s="9">
        <f t="shared" si="1196"/>
        <v>1557</v>
      </c>
      <c r="N11669" t="str">
        <f t="shared" si="1199"/>
        <v>San Joaquin</v>
      </c>
      <c r="O11669" s="1">
        <f t="shared" si="1200"/>
        <v>43948</v>
      </c>
      <c r="P11669">
        <f>+VLOOKUP($N11669,[1]Hoja3!$A$4:$E$349,2,0)</f>
        <v>13</v>
      </c>
      <c r="Q11669">
        <f>+VLOOKUP($N11669,[1]Hoja3!$A$4:$E$349,3,0)</f>
        <v>13129</v>
      </c>
      <c r="R11669" t="str">
        <f>+VLOOKUP($N11669,[1]Hoja3!$A$4:$E$349,4,0)</f>
        <v>Metropolitana</v>
      </c>
      <c r="S11669" t="str">
        <f t="shared" si="1201"/>
        <v>San Joaquin439481557</v>
      </c>
    </row>
    <row r="11670" spans="11:19" x14ac:dyDescent="0.3">
      <c r="K11670">
        <f t="shared" si="1197"/>
        <v>0</v>
      </c>
      <c r="L11670" t="str">
        <f t="shared" si="1198"/>
        <v>San Joaquin43948</v>
      </c>
      <c r="M11670" s="9">
        <f t="shared" si="1196"/>
        <v>1558</v>
      </c>
      <c r="N11670" t="str">
        <f t="shared" si="1199"/>
        <v>San Joaquin</v>
      </c>
      <c r="O11670" s="1">
        <f t="shared" si="1200"/>
        <v>43948</v>
      </c>
      <c r="P11670">
        <f>+VLOOKUP($N11670,[1]Hoja3!$A$4:$E$349,2,0)</f>
        <v>13</v>
      </c>
      <c r="Q11670">
        <f>+VLOOKUP($N11670,[1]Hoja3!$A$4:$E$349,3,0)</f>
        <v>13129</v>
      </c>
      <c r="R11670" t="str">
        <f>+VLOOKUP($N11670,[1]Hoja3!$A$4:$E$349,4,0)</f>
        <v>Metropolitana</v>
      </c>
      <c r="S11670" t="str">
        <f t="shared" si="1201"/>
        <v>San Joaquin439481558</v>
      </c>
    </row>
    <row r="11671" spans="11:19" x14ac:dyDescent="0.3">
      <c r="K11671">
        <f t="shared" si="1197"/>
        <v>0</v>
      </c>
      <c r="L11671" t="str">
        <f t="shared" si="1198"/>
        <v>San Joaquin43948</v>
      </c>
      <c r="M11671" s="9">
        <f t="shared" si="1196"/>
        <v>1559</v>
      </c>
      <c r="N11671" t="str">
        <f t="shared" si="1199"/>
        <v>San Joaquin</v>
      </c>
      <c r="O11671" s="1">
        <f t="shared" si="1200"/>
        <v>43948</v>
      </c>
      <c r="P11671">
        <f>+VLOOKUP($N11671,[1]Hoja3!$A$4:$E$349,2,0)</f>
        <v>13</v>
      </c>
      <c r="Q11671">
        <f>+VLOOKUP($N11671,[1]Hoja3!$A$4:$E$349,3,0)</f>
        <v>13129</v>
      </c>
      <c r="R11671" t="str">
        <f>+VLOOKUP($N11671,[1]Hoja3!$A$4:$E$349,4,0)</f>
        <v>Metropolitana</v>
      </c>
      <c r="S11671" t="str">
        <f t="shared" si="1201"/>
        <v>San Joaquin439481559</v>
      </c>
    </row>
    <row r="11672" spans="11:19" x14ac:dyDescent="0.3">
      <c r="K11672">
        <f t="shared" si="1197"/>
        <v>0</v>
      </c>
      <c r="L11672" t="str">
        <f t="shared" si="1198"/>
        <v>San Joaquin43948</v>
      </c>
      <c r="M11672" s="9">
        <f t="shared" si="1196"/>
        <v>1560</v>
      </c>
      <c r="N11672" t="str">
        <f t="shared" si="1199"/>
        <v>San Joaquin</v>
      </c>
      <c r="O11672" s="1">
        <f t="shared" si="1200"/>
        <v>43948</v>
      </c>
      <c r="P11672">
        <f>+VLOOKUP($N11672,[1]Hoja3!$A$4:$E$349,2,0)</f>
        <v>13</v>
      </c>
      <c r="Q11672">
        <f>+VLOOKUP($N11672,[1]Hoja3!$A$4:$E$349,3,0)</f>
        <v>13129</v>
      </c>
      <c r="R11672" t="str">
        <f>+VLOOKUP($N11672,[1]Hoja3!$A$4:$E$349,4,0)</f>
        <v>Metropolitana</v>
      </c>
      <c r="S11672" t="str">
        <f t="shared" si="1201"/>
        <v>San Joaquin439481560</v>
      </c>
    </row>
    <row r="11673" spans="11:19" x14ac:dyDescent="0.3">
      <c r="K11673">
        <f t="shared" si="1197"/>
        <v>0</v>
      </c>
      <c r="L11673" t="str">
        <f t="shared" si="1198"/>
        <v>San Joaquin43948</v>
      </c>
      <c r="M11673" s="9">
        <f t="shared" si="1196"/>
        <v>1561</v>
      </c>
      <c r="N11673" t="str">
        <f t="shared" si="1199"/>
        <v>San Joaquin</v>
      </c>
      <c r="O11673" s="1">
        <f t="shared" si="1200"/>
        <v>43948</v>
      </c>
      <c r="P11673">
        <f>+VLOOKUP($N11673,[1]Hoja3!$A$4:$E$349,2,0)</f>
        <v>13</v>
      </c>
      <c r="Q11673">
        <f>+VLOOKUP($N11673,[1]Hoja3!$A$4:$E$349,3,0)</f>
        <v>13129</v>
      </c>
      <c r="R11673" t="str">
        <f>+VLOOKUP($N11673,[1]Hoja3!$A$4:$E$349,4,0)</f>
        <v>Metropolitana</v>
      </c>
      <c r="S11673" t="str">
        <f t="shared" si="1201"/>
        <v>San Joaquin439481561</v>
      </c>
    </row>
    <row r="11674" spans="11:19" x14ac:dyDescent="0.3">
      <c r="K11674">
        <f t="shared" si="1197"/>
        <v>0</v>
      </c>
      <c r="L11674" t="str">
        <f t="shared" si="1198"/>
        <v>San Joaquin43948</v>
      </c>
      <c r="M11674" s="9">
        <f t="shared" si="1196"/>
        <v>1562</v>
      </c>
      <c r="N11674" t="str">
        <f t="shared" si="1199"/>
        <v>San Joaquin</v>
      </c>
      <c r="O11674" s="1">
        <f t="shared" si="1200"/>
        <v>43948</v>
      </c>
      <c r="P11674">
        <f>+VLOOKUP($N11674,[1]Hoja3!$A$4:$E$349,2,0)</f>
        <v>13</v>
      </c>
      <c r="Q11674">
        <f>+VLOOKUP($N11674,[1]Hoja3!$A$4:$E$349,3,0)</f>
        <v>13129</v>
      </c>
      <c r="R11674" t="str">
        <f>+VLOOKUP($N11674,[1]Hoja3!$A$4:$E$349,4,0)</f>
        <v>Metropolitana</v>
      </c>
      <c r="S11674" t="str">
        <f t="shared" si="1201"/>
        <v>San Joaquin439481562</v>
      </c>
    </row>
    <row r="11675" spans="11:19" x14ac:dyDescent="0.3">
      <c r="K11675">
        <f t="shared" si="1197"/>
        <v>0</v>
      </c>
      <c r="L11675" t="str">
        <f t="shared" si="1198"/>
        <v>San Joaquin43948</v>
      </c>
      <c r="M11675" s="9">
        <f t="shared" si="1196"/>
        <v>1563</v>
      </c>
      <c r="N11675" t="str">
        <f t="shared" si="1199"/>
        <v>San Joaquin</v>
      </c>
      <c r="O11675" s="1">
        <f t="shared" si="1200"/>
        <v>43948</v>
      </c>
      <c r="P11675">
        <f>+VLOOKUP($N11675,[1]Hoja3!$A$4:$E$349,2,0)</f>
        <v>13</v>
      </c>
      <c r="Q11675">
        <f>+VLOOKUP($N11675,[1]Hoja3!$A$4:$E$349,3,0)</f>
        <v>13129</v>
      </c>
      <c r="R11675" t="str">
        <f>+VLOOKUP($N11675,[1]Hoja3!$A$4:$E$349,4,0)</f>
        <v>Metropolitana</v>
      </c>
      <c r="S11675" t="str">
        <f t="shared" si="1201"/>
        <v>San Joaquin439481563</v>
      </c>
    </row>
    <row r="11676" spans="11:19" x14ac:dyDescent="0.3">
      <c r="K11676">
        <f t="shared" si="1197"/>
        <v>0</v>
      </c>
      <c r="L11676" t="str">
        <f t="shared" si="1198"/>
        <v>San Joaquin43948</v>
      </c>
      <c r="M11676" s="9">
        <f t="shared" si="1196"/>
        <v>1564</v>
      </c>
      <c r="N11676" t="str">
        <f t="shared" si="1199"/>
        <v>San Joaquin</v>
      </c>
      <c r="O11676" s="1">
        <f t="shared" si="1200"/>
        <v>43948</v>
      </c>
      <c r="P11676">
        <f>+VLOOKUP($N11676,[1]Hoja3!$A$4:$E$349,2,0)</f>
        <v>13</v>
      </c>
      <c r="Q11676">
        <f>+VLOOKUP($N11676,[1]Hoja3!$A$4:$E$349,3,0)</f>
        <v>13129</v>
      </c>
      <c r="R11676" t="str">
        <f>+VLOOKUP($N11676,[1]Hoja3!$A$4:$E$349,4,0)</f>
        <v>Metropolitana</v>
      </c>
      <c r="S11676" t="str">
        <f t="shared" si="1201"/>
        <v>San Joaquin439481564</v>
      </c>
    </row>
    <row r="11677" spans="11:19" x14ac:dyDescent="0.3">
      <c r="K11677">
        <f t="shared" si="1197"/>
        <v>0</v>
      </c>
      <c r="L11677" t="str">
        <f t="shared" si="1198"/>
        <v>San Joaquin43948</v>
      </c>
      <c r="M11677" s="9">
        <f t="shared" si="1196"/>
        <v>1565</v>
      </c>
      <c r="N11677" t="str">
        <f t="shared" si="1199"/>
        <v>San Joaquin</v>
      </c>
      <c r="O11677" s="1">
        <f t="shared" si="1200"/>
        <v>43948</v>
      </c>
      <c r="P11677">
        <f>+VLOOKUP($N11677,[1]Hoja3!$A$4:$E$349,2,0)</f>
        <v>13</v>
      </c>
      <c r="Q11677">
        <f>+VLOOKUP($N11677,[1]Hoja3!$A$4:$E$349,3,0)</f>
        <v>13129</v>
      </c>
      <c r="R11677" t="str">
        <f>+VLOOKUP($N11677,[1]Hoja3!$A$4:$E$349,4,0)</f>
        <v>Metropolitana</v>
      </c>
      <c r="S11677" t="str">
        <f t="shared" si="1201"/>
        <v>San Joaquin439481565</v>
      </c>
    </row>
    <row r="11678" spans="11:19" x14ac:dyDescent="0.3">
      <c r="K11678">
        <f t="shared" si="1197"/>
        <v>0</v>
      </c>
      <c r="L11678" t="str">
        <f t="shared" si="1198"/>
        <v>San Joaquin43948</v>
      </c>
      <c r="M11678" s="9">
        <f t="shared" ref="M11678:M11741" si="1202">+M11677+1</f>
        <v>1566</v>
      </c>
      <c r="N11678" t="str">
        <f t="shared" si="1199"/>
        <v>San Joaquin</v>
      </c>
      <c r="O11678" s="1">
        <f t="shared" si="1200"/>
        <v>43948</v>
      </c>
      <c r="P11678">
        <f>+VLOOKUP($N11678,[1]Hoja3!$A$4:$E$349,2,0)</f>
        <v>13</v>
      </c>
      <c r="Q11678">
        <f>+VLOOKUP($N11678,[1]Hoja3!$A$4:$E$349,3,0)</f>
        <v>13129</v>
      </c>
      <c r="R11678" t="str">
        <f>+VLOOKUP($N11678,[1]Hoja3!$A$4:$E$349,4,0)</f>
        <v>Metropolitana</v>
      </c>
      <c r="S11678" t="str">
        <f t="shared" si="1201"/>
        <v>San Joaquin439481566</v>
      </c>
    </row>
    <row r="11679" spans="11:19" x14ac:dyDescent="0.3">
      <c r="K11679">
        <f t="shared" si="1197"/>
        <v>0</v>
      </c>
      <c r="L11679" t="str">
        <f t="shared" si="1198"/>
        <v>San Joaquin43948</v>
      </c>
      <c r="M11679" s="9">
        <f t="shared" si="1202"/>
        <v>1567</v>
      </c>
      <c r="N11679" t="str">
        <f t="shared" si="1199"/>
        <v>San Joaquin</v>
      </c>
      <c r="O11679" s="1">
        <f t="shared" si="1200"/>
        <v>43948</v>
      </c>
      <c r="P11679">
        <f>+VLOOKUP($N11679,[1]Hoja3!$A$4:$E$349,2,0)</f>
        <v>13</v>
      </c>
      <c r="Q11679">
        <f>+VLOOKUP($N11679,[1]Hoja3!$A$4:$E$349,3,0)</f>
        <v>13129</v>
      </c>
      <c r="R11679" t="str">
        <f>+VLOOKUP($N11679,[1]Hoja3!$A$4:$E$349,4,0)</f>
        <v>Metropolitana</v>
      </c>
      <c r="S11679" t="str">
        <f t="shared" si="1201"/>
        <v>San Joaquin439481567</v>
      </c>
    </row>
    <row r="11680" spans="11:19" x14ac:dyDescent="0.3">
      <c r="K11680">
        <f t="shared" si="1197"/>
        <v>0</v>
      </c>
      <c r="L11680" t="str">
        <f t="shared" si="1198"/>
        <v>San Joaquin43948</v>
      </c>
      <c r="M11680" s="9">
        <f t="shared" si="1202"/>
        <v>1568</v>
      </c>
      <c r="N11680" t="str">
        <f t="shared" si="1199"/>
        <v>San Joaquin</v>
      </c>
      <c r="O11680" s="1">
        <f t="shared" si="1200"/>
        <v>43948</v>
      </c>
      <c r="P11680">
        <f>+VLOOKUP($N11680,[1]Hoja3!$A$4:$E$349,2,0)</f>
        <v>13</v>
      </c>
      <c r="Q11680">
        <f>+VLOOKUP($N11680,[1]Hoja3!$A$4:$E$349,3,0)</f>
        <v>13129</v>
      </c>
      <c r="R11680" t="str">
        <f>+VLOOKUP($N11680,[1]Hoja3!$A$4:$E$349,4,0)</f>
        <v>Metropolitana</v>
      </c>
      <c r="S11680" t="str">
        <f t="shared" si="1201"/>
        <v>San Joaquin439481568</v>
      </c>
    </row>
    <row r="11681" spans="11:19" x14ac:dyDescent="0.3">
      <c r="K11681">
        <f t="shared" si="1197"/>
        <v>0</v>
      </c>
      <c r="L11681" t="str">
        <f t="shared" si="1198"/>
        <v>San Joaquin43948</v>
      </c>
      <c r="M11681" s="9">
        <f t="shared" si="1202"/>
        <v>1569</v>
      </c>
      <c r="N11681" t="str">
        <f t="shared" si="1199"/>
        <v>San Joaquin</v>
      </c>
      <c r="O11681" s="1">
        <f t="shared" si="1200"/>
        <v>43948</v>
      </c>
      <c r="P11681">
        <f>+VLOOKUP($N11681,[1]Hoja3!$A$4:$E$349,2,0)</f>
        <v>13</v>
      </c>
      <c r="Q11681">
        <f>+VLOOKUP($N11681,[1]Hoja3!$A$4:$E$349,3,0)</f>
        <v>13129</v>
      </c>
      <c r="R11681" t="str">
        <f>+VLOOKUP($N11681,[1]Hoja3!$A$4:$E$349,4,0)</f>
        <v>Metropolitana</v>
      </c>
      <c r="S11681" t="str">
        <f t="shared" si="1201"/>
        <v>San Joaquin439481569</v>
      </c>
    </row>
    <row r="11682" spans="11:19" x14ac:dyDescent="0.3">
      <c r="K11682">
        <f t="shared" si="1197"/>
        <v>0</v>
      </c>
      <c r="L11682" t="str">
        <f t="shared" si="1198"/>
        <v>San Joaquin43948</v>
      </c>
      <c r="M11682" s="9">
        <f t="shared" si="1202"/>
        <v>1570</v>
      </c>
      <c r="N11682" t="str">
        <f t="shared" si="1199"/>
        <v>San Joaquin</v>
      </c>
      <c r="O11682" s="1">
        <f t="shared" si="1200"/>
        <v>43948</v>
      </c>
      <c r="P11682">
        <f>+VLOOKUP($N11682,[1]Hoja3!$A$4:$E$349,2,0)</f>
        <v>13</v>
      </c>
      <c r="Q11682">
        <f>+VLOOKUP($N11682,[1]Hoja3!$A$4:$E$349,3,0)</f>
        <v>13129</v>
      </c>
      <c r="R11682" t="str">
        <f>+VLOOKUP($N11682,[1]Hoja3!$A$4:$E$349,4,0)</f>
        <v>Metropolitana</v>
      </c>
      <c r="S11682" t="str">
        <f t="shared" si="1201"/>
        <v>San Joaquin439481570</v>
      </c>
    </row>
    <row r="11683" spans="11:19" x14ac:dyDescent="0.3">
      <c r="K11683">
        <f t="shared" si="1197"/>
        <v>0</v>
      </c>
      <c r="L11683" t="str">
        <f t="shared" si="1198"/>
        <v>San Joaquin43948</v>
      </c>
      <c r="M11683" s="9">
        <f t="shared" si="1202"/>
        <v>1571</v>
      </c>
      <c r="N11683" t="str">
        <f t="shared" si="1199"/>
        <v>San Joaquin</v>
      </c>
      <c r="O11683" s="1">
        <f t="shared" si="1200"/>
        <v>43948</v>
      </c>
      <c r="P11683">
        <f>+VLOOKUP($N11683,[1]Hoja3!$A$4:$E$349,2,0)</f>
        <v>13</v>
      </c>
      <c r="Q11683">
        <f>+VLOOKUP($N11683,[1]Hoja3!$A$4:$E$349,3,0)</f>
        <v>13129</v>
      </c>
      <c r="R11683" t="str">
        <f>+VLOOKUP($N11683,[1]Hoja3!$A$4:$E$349,4,0)</f>
        <v>Metropolitana</v>
      </c>
      <c r="S11683" t="str">
        <f t="shared" si="1201"/>
        <v>San Joaquin439481571</v>
      </c>
    </row>
    <row r="11684" spans="11:19" x14ac:dyDescent="0.3">
      <c r="K11684">
        <f t="shared" si="1197"/>
        <v>0</v>
      </c>
      <c r="L11684" t="str">
        <f t="shared" si="1198"/>
        <v>San Joaquin43948</v>
      </c>
      <c r="M11684" s="9">
        <f t="shared" si="1202"/>
        <v>1572</v>
      </c>
      <c r="N11684" t="str">
        <f t="shared" si="1199"/>
        <v>San Joaquin</v>
      </c>
      <c r="O11684" s="1">
        <f t="shared" si="1200"/>
        <v>43948</v>
      </c>
      <c r="P11684">
        <f>+VLOOKUP($N11684,[1]Hoja3!$A$4:$E$349,2,0)</f>
        <v>13</v>
      </c>
      <c r="Q11684">
        <f>+VLOOKUP($N11684,[1]Hoja3!$A$4:$E$349,3,0)</f>
        <v>13129</v>
      </c>
      <c r="R11684" t="str">
        <f>+VLOOKUP($N11684,[1]Hoja3!$A$4:$E$349,4,0)</f>
        <v>Metropolitana</v>
      </c>
      <c r="S11684" t="str">
        <f t="shared" si="1201"/>
        <v>San Joaquin439481572</v>
      </c>
    </row>
    <row r="11685" spans="11:19" x14ac:dyDescent="0.3">
      <c r="K11685">
        <f t="shared" si="1197"/>
        <v>0</v>
      </c>
      <c r="L11685" t="str">
        <f t="shared" si="1198"/>
        <v>San Joaquin43948</v>
      </c>
      <c r="M11685" s="9">
        <f t="shared" si="1202"/>
        <v>1573</v>
      </c>
      <c r="N11685" t="str">
        <f t="shared" si="1199"/>
        <v>San Joaquin</v>
      </c>
      <c r="O11685" s="1">
        <f t="shared" si="1200"/>
        <v>43948</v>
      </c>
      <c r="P11685">
        <f>+VLOOKUP($N11685,[1]Hoja3!$A$4:$E$349,2,0)</f>
        <v>13</v>
      </c>
      <c r="Q11685">
        <f>+VLOOKUP($N11685,[1]Hoja3!$A$4:$E$349,3,0)</f>
        <v>13129</v>
      </c>
      <c r="R11685" t="str">
        <f>+VLOOKUP($N11685,[1]Hoja3!$A$4:$E$349,4,0)</f>
        <v>Metropolitana</v>
      </c>
      <c r="S11685" t="str">
        <f t="shared" si="1201"/>
        <v>San Joaquin439481573</v>
      </c>
    </row>
    <row r="11686" spans="11:19" x14ac:dyDescent="0.3">
      <c r="K11686">
        <f t="shared" si="1197"/>
        <v>0</v>
      </c>
      <c r="L11686" t="str">
        <f t="shared" si="1198"/>
        <v>San Joaquin43948</v>
      </c>
      <c r="M11686" s="9">
        <f t="shared" si="1202"/>
        <v>1574</v>
      </c>
      <c r="N11686" t="str">
        <f t="shared" si="1199"/>
        <v>San Joaquin</v>
      </c>
      <c r="O11686" s="1">
        <f t="shared" si="1200"/>
        <v>43948</v>
      </c>
      <c r="P11686">
        <f>+VLOOKUP($N11686,[1]Hoja3!$A$4:$E$349,2,0)</f>
        <v>13</v>
      </c>
      <c r="Q11686">
        <f>+VLOOKUP($N11686,[1]Hoja3!$A$4:$E$349,3,0)</f>
        <v>13129</v>
      </c>
      <c r="R11686" t="str">
        <f>+VLOOKUP($N11686,[1]Hoja3!$A$4:$E$349,4,0)</f>
        <v>Metropolitana</v>
      </c>
      <c r="S11686" t="str">
        <f t="shared" si="1201"/>
        <v>San Joaquin439481574</v>
      </c>
    </row>
    <row r="11687" spans="11:19" x14ac:dyDescent="0.3">
      <c r="K11687">
        <f t="shared" si="1197"/>
        <v>0</v>
      </c>
      <c r="L11687" t="str">
        <f t="shared" si="1198"/>
        <v>San Joaquin43948</v>
      </c>
      <c r="M11687" s="9">
        <f t="shared" si="1202"/>
        <v>1575</v>
      </c>
      <c r="N11687" t="str">
        <f t="shared" si="1199"/>
        <v>San Joaquin</v>
      </c>
      <c r="O11687" s="1">
        <f t="shared" si="1200"/>
        <v>43948</v>
      </c>
      <c r="P11687">
        <f>+VLOOKUP($N11687,[1]Hoja3!$A$4:$E$349,2,0)</f>
        <v>13</v>
      </c>
      <c r="Q11687">
        <f>+VLOOKUP($N11687,[1]Hoja3!$A$4:$E$349,3,0)</f>
        <v>13129</v>
      </c>
      <c r="R11687" t="str">
        <f>+VLOOKUP($N11687,[1]Hoja3!$A$4:$E$349,4,0)</f>
        <v>Metropolitana</v>
      </c>
      <c r="S11687" t="str">
        <f t="shared" si="1201"/>
        <v>San Joaquin439481575</v>
      </c>
    </row>
    <row r="11688" spans="11:19" x14ac:dyDescent="0.3">
      <c r="K11688">
        <f t="shared" si="1197"/>
        <v>0</v>
      </c>
      <c r="L11688" t="str">
        <f t="shared" si="1198"/>
        <v>San Joaquin43948</v>
      </c>
      <c r="M11688" s="9">
        <f t="shared" si="1202"/>
        <v>1576</v>
      </c>
      <c r="N11688" t="str">
        <f t="shared" si="1199"/>
        <v>San Joaquin</v>
      </c>
      <c r="O11688" s="1">
        <f t="shared" si="1200"/>
        <v>43948</v>
      </c>
      <c r="P11688">
        <f>+VLOOKUP($N11688,[1]Hoja3!$A$4:$E$349,2,0)</f>
        <v>13</v>
      </c>
      <c r="Q11688">
        <f>+VLOOKUP($N11688,[1]Hoja3!$A$4:$E$349,3,0)</f>
        <v>13129</v>
      </c>
      <c r="R11688" t="str">
        <f>+VLOOKUP($N11688,[1]Hoja3!$A$4:$E$349,4,0)</f>
        <v>Metropolitana</v>
      </c>
      <c r="S11688" t="str">
        <f t="shared" si="1201"/>
        <v>San Joaquin439481576</v>
      </c>
    </row>
    <row r="11689" spans="11:19" x14ac:dyDescent="0.3">
      <c r="K11689">
        <f t="shared" si="1197"/>
        <v>0</v>
      </c>
      <c r="L11689" t="str">
        <f t="shared" si="1198"/>
        <v>San Joaquin43948</v>
      </c>
      <c r="M11689" s="9">
        <f t="shared" si="1202"/>
        <v>1577</v>
      </c>
      <c r="N11689" t="str">
        <f t="shared" si="1199"/>
        <v>San Joaquin</v>
      </c>
      <c r="O11689" s="1">
        <f t="shared" si="1200"/>
        <v>43948</v>
      </c>
      <c r="P11689">
        <f>+VLOOKUP($N11689,[1]Hoja3!$A$4:$E$349,2,0)</f>
        <v>13</v>
      </c>
      <c r="Q11689">
        <f>+VLOOKUP($N11689,[1]Hoja3!$A$4:$E$349,3,0)</f>
        <v>13129</v>
      </c>
      <c r="R11689" t="str">
        <f>+VLOOKUP($N11689,[1]Hoja3!$A$4:$E$349,4,0)</f>
        <v>Metropolitana</v>
      </c>
      <c r="S11689" t="str">
        <f t="shared" si="1201"/>
        <v>San Joaquin439481577</v>
      </c>
    </row>
    <row r="11690" spans="11:19" x14ac:dyDescent="0.3">
      <c r="K11690">
        <f t="shared" si="1197"/>
        <v>0</v>
      </c>
      <c r="L11690" t="str">
        <f t="shared" si="1198"/>
        <v>San Joaquin43948</v>
      </c>
      <c r="M11690" s="9">
        <f t="shared" si="1202"/>
        <v>1578</v>
      </c>
      <c r="N11690" t="str">
        <f t="shared" si="1199"/>
        <v>San Joaquin</v>
      </c>
      <c r="O11690" s="1">
        <f t="shared" si="1200"/>
        <v>43948</v>
      </c>
      <c r="P11690">
        <f>+VLOOKUP($N11690,[1]Hoja3!$A$4:$E$349,2,0)</f>
        <v>13</v>
      </c>
      <c r="Q11690">
        <f>+VLOOKUP($N11690,[1]Hoja3!$A$4:$E$349,3,0)</f>
        <v>13129</v>
      </c>
      <c r="R11690" t="str">
        <f>+VLOOKUP($N11690,[1]Hoja3!$A$4:$E$349,4,0)</f>
        <v>Metropolitana</v>
      </c>
      <c r="S11690" t="str">
        <f t="shared" si="1201"/>
        <v>San Joaquin439481578</v>
      </c>
    </row>
    <row r="11691" spans="11:19" x14ac:dyDescent="0.3">
      <c r="K11691">
        <f t="shared" si="1197"/>
        <v>0</v>
      </c>
      <c r="L11691" t="str">
        <f t="shared" si="1198"/>
        <v>San Joaquin43948</v>
      </c>
      <c r="M11691" s="9">
        <f t="shared" si="1202"/>
        <v>1579</v>
      </c>
      <c r="N11691" t="str">
        <f t="shared" si="1199"/>
        <v>San Joaquin</v>
      </c>
      <c r="O11691" s="1">
        <f t="shared" si="1200"/>
        <v>43948</v>
      </c>
      <c r="P11691">
        <f>+VLOOKUP($N11691,[1]Hoja3!$A$4:$E$349,2,0)</f>
        <v>13</v>
      </c>
      <c r="Q11691">
        <f>+VLOOKUP($N11691,[1]Hoja3!$A$4:$E$349,3,0)</f>
        <v>13129</v>
      </c>
      <c r="R11691" t="str">
        <f>+VLOOKUP($N11691,[1]Hoja3!$A$4:$E$349,4,0)</f>
        <v>Metropolitana</v>
      </c>
      <c r="S11691" t="str">
        <f t="shared" si="1201"/>
        <v>San Joaquin439481579</v>
      </c>
    </row>
    <row r="11692" spans="11:19" x14ac:dyDescent="0.3">
      <c r="K11692">
        <f t="shared" si="1197"/>
        <v>0</v>
      </c>
      <c r="L11692" t="str">
        <f t="shared" si="1198"/>
        <v>San Joaquin43948</v>
      </c>
      <c r="M11692" s="9">
        <f t="shared" si="1202"/>
        <v>1580</v>
      </c>
      <c r="N11692" t="str">
        <f t="shared" si="1199"/>
        <v>San Joaquin</v>
      </c>
      <c r="O11692" s="1">
        <f t="shared" si="1200"/>
        <v>43948</v>
      </c>
      <c r="P11692">
        <f>+VLOOKUP($N11692,[1]Hoja3!$A$4:$E$349,2,0)</f>
        <v>13</v>
      </c>
      <c r="Q11692">
        <f>+VLOOKUP($N11692,[1]Hoja3!$A$4:$E$349,3,0)</f>
        <v>13129</v>
      </c>
      <c r="R11692" t="str">
        <f>+VLOOKUP($N11692,[1]Hoja3!$A$4:$E$349,4,0)</f>
        <v>Metropolitana</v>
      </c>
      <c r="S11692" t="str">
        <f t="shared" si="1201"/>
        <v>San Joaquin439481580</v>
      </c>
    </row>
    <row r="11693" spans="11:19" x14ac:dyDescent="0.3">
      <c r="K11693">
        <f t="shared" si="1197"/>
        <v>0</v>
      </c>
      <c r="L11693" t="str">
        <f t="shared" si="1198"/>
        <v>San Joaquin43948</v>
      </c>
      <c r="M11693" s="9">
        <f t="shared" si="1202"/>
        <v>1581</v>
      </c>
      <c r="N11693" t="str">
        <f t="shared" si="1199"/>
        <v>San Joaquin</v>
      </c>
      <c r="O11693" s="1">
        <f t="shared" si="1200"/>
        <v>43948</v>
      </c>
      <c r="P11693">
        <f>+VLOOKUP($N11693,[1]Hoja3!$A$4:$E$349,2,0)</f>
        <v>13</v>
      </c>
      <c r="Q11693">
        <f>+VLOOKUP($N11693,[1]Hoja3!$A$4:$E$349,3,0)</f>
        <v>13129</v>
      </c>
      <c r="R11693" t="str">
        <f>+VLOOKUP($N11693,[1]Hoja3!$A$4:$E$349,4,0)</f>
        <v>Metropolitana</v>
      </c>
      <c r="S11693" t="str">
        <f t="shared" si="1201"/>
        <v>San Joaquin439481581</v>
      </c>
    </row>
    <row r="11694" spans="11:19" x14ac:dyDescent="0.3">
      <c r="K11694">
        <f t="shared" si="1197"/>
        <v>0</v>
      </c>
      <c r="L11694" t="str">
        <f t="shared" si="1198"/>
        <v>San Joaquin43948</v>
      </c>
      <c r="M11694" s="9">
        <f t="shared" si="1202"/>
        <v>1582</v>
      </c>
      <c r="N11694" t="str">
        <f t="shared" si="1199"/>
        <v>San Joaquin</v>
      </c>
      <c r="O11694" s="1">
        <f t="shared" si="1200"/>
        <v>43948</v>
      </c>
      <c r="P11694">
        <f>+VLOOKUP($N11694,[1]Hoja3!$A$4:$E$349,2,0)</f>
        <v>13</v>
      </c>
      <c r="Q11694">
        <f>+VLOOKUP($N11694,[1]Hoja3!$A$4:$E$349,3,0)</f>
        <v>13129</v>
      </c>
      <c r="R11694" t="str">
        <f>+VLOOKUP($N11694,[1]Hoja3!$A$4:$E$349,4,0)</f>
        <v>Metropolitana</v>
      </c>
      <c r="S11694" t="str">
        <f t="shared" si="1201"/>
        <v>San Joaquin439481582</v>
      </c>
    </row>
    <row r="11695" spans="11:19" x14ac:dyDescent="0.3">
      <c r="K11695">
        <f t="shared" si="1197"/>
        <v>0</v>
      </c>
      <c r="L11695" t="str">
        <f t="shared" si="1198"/>
        <v>San Joaquin43948</v>
      </c>
      <c r="M11695" s="9">
        <f t="shared" si="1202"/>
        <v>1583</v>
      </c>
      <c r="N11695" t="str">
        <f t="shared" si="1199"/>
        <v>San Joaquin</v>
      </c>
      <c r="O11695" s="1">
        <f t="shared" si="1200"/>
        <v>43948</v>
      </c>
      <c r="P11695">
        <f>+VLOOKUP($N11695,[1]Hoja3!$A$4:$E$349,2,0)</f>
        <v>13</v>
      </c>
      <c r="Q11695">
        <f>+VLOOKUP($N11695,[1]Hoja3!$A$4:$E$349,3,0)</f>
        <v>13129</v>
      </c>
      <c r="R11695" t="str">
        <f>+VLOOKUP($N11695,[1]Hoja3!$A$4:$E$349,4,0)</f>
        <v>Metropolitana</v>
      </c>
      <c r="S11695" t="str">
        <f t="shared" si="1201"/>
        <v>San Joaquin439481583</v>
      </c>
    </row>
    <row r="11696" spans="11:19" x14ac:dyDescent="0.3">
      <c r="K11696">
        <f t="shared" si="1197"/>
        <v>0</v>
      </c>
      <c r="L11696" t="str">
        <f t="shared" si="1198"/>
        <v>San Joaquin43948</v>
      </c>
      <c r="M11696" s="9">
        <f t="shared" si="1202"/>
        <v>1584</v>
      </c>
      <c r="N11696" t="str">
        <f t="shared" si="1199"/>
        <v>San Joaquin</v>
      </c>
      <c r="O11696" s="1">
        <f t="shared" si="1200"/>
        <v>43948</v>
      </c>
      <c r="P11696">
        <f>+VLOOKUP($N11696,[1]Hoja3!$A$4:$E$349,2,0)</f>
        <v>13</v>
      </c>
      <c r="Q11696">
        <f>+VLOOKUP($N11696,[1]Hoja3!$A$4:$E$349,3,0)</f>
        <v>13129</v>
      </c>
      <c r="R11696" t="str">
        <f>+VLOOKUP($N11696,[1]Hoja3!$A$4:$E$349,4,0)</f>
        <v>Metropolitana</v>
      </c>
      <c r="S11696" t="str">
        <f t="shared" si="1201"/>
        <v>San Joaquin439481584</v>
      </c>
    </row>
    <row r="11697" spans="11:19" x14ac:dyDescent="0.3">
      <c r="K11697">
        <f t="shared" si="1197"/>
        <v>0</v>
      </c>
      <c r="L11697" t="str">
        <f t="shared" si="1198"/>
        <v>San Joaquin43948</v>
      </c>
      <c r="M11697" s="9">
        <f t="shared" si="1202"/>
        <v>1585</v>
      </c>
      <c r="N11697" t="str">
        <f t="shared" si="1199"/>
        <v>San Joaquin</v>
      </c>
      <c r="O11697" s="1">
        <f t="shared" si="1200"/>
        <v>43948</v>
      </c>
      <c r="P11697">
        <f>+VLOOKUP($N11697,[1]Hoja3!$A$4:$E$349,2,0)</f>
        <v>13</v>
      </c>
      <c r="Q11697">
        <f>+VLOOKUP($N11697,[1]Hoja3!$A$4:$E$349,3,0)</f>
        <v>13129</v>
      </c>
      <c r="R11697" t="str">
        <f>+VLOOKUP($N11697,[1]Hoja3!$A$4:$E$349,4,0)</f>
        <v>Metropolitana</v>
      </c>
      <c r="S11697" t="str">
        <f t="shared" si="1201"/>
        <v>San Joaquin439481585</v>
      </c>
    </row>
    <row r="11698" spans="11:19" x14ac:dyDescent="0.3">
      <c r="K11698">
        <f t="shared" si="1197"/>
        <v>0</v>
      </c>
      <c r="L11698" t="str">
        <f t="shared" si="1198"/>
        <v>San Joaquin43948</v>
      </c>
      <c r="M11698" s="9">
        <f t="shared" si="1202"/>
        <v>1586</v>
      </c>
      <c r="N11698" t="str">
        <f t="shared" si="1199"/>
        <v>San Joaquin</v>
      </c>
      <c r="O11698" s="1">
        <f t="shared" si="1200"/>
        <v>43948</v>
      </c>
      <c r="P11698">
        <f>+VLOOKUP($N11698,[1]Hoja3!$A$4:$E$349,2,0)</f>
        <v>13</v>
      </c>
      <c r="Q11698">
        <f>+VLOOKUP($N11698,[1]Hoja3!$A$4:$E$349,3,0)</f>
        <v>13129</v>
      </c>
      <c r="R11698" t="str">
        <f>+VLOOKUP($N11698,[1]Hoja3!$A$4:$E$349,4,0)</f>
        <v>Metropolitana</v>
      </c>
      <c r="S11698" t="str">
        <f t="shared" si="1201"/>
        <v>San Joaquin439481586</v>
      </c>
    </row>
    <row r="11699" spans="11:19" x14ac:dyDescent="0.3">
      <c r="K11699">
        <f t="shared" si="1197"/>
        <v>0</v>
      </c>
      <c r="L11699" t="str">
        <f t="shared" si="1198"/>
        <v>San Joaquin43948</v>
      </c>
      <c r="M11699" s="9">
        <f t="shared" si="1202"/>
        <v>1587</v>
      </c>
      <c r="N11699" t="str">
        <f t="shared" si="1199"/>
        <v>San Joaquin</v>
      </c>
      <c r="O11699" s="1">
        <f t="shared" si="1200"/>
        <v>43948</v>
      </c>
      <c r="P11699">
        <f>+VLOOKUP($N11699,[1]Hoja3!$A$4:$E$349,2,0)</f>
        <v>13</v>
      </c>
      <c r="Q11699">
        <f>+VLOOKUP($N11699,[1]Hoja3!$A$4:$E$349,3,0)</f>
        <v>13129</v>
      </c>
      <c r="R11699" t="str">
        <f>+VLOOKUP($N11699,[1]Hoja3!$A$4:$E$349,4,0)</f>
        <v>Metropolitana</v>
      </c>
      <c r="S11699" t="str">
        <f t="shared" si="1201"/>
        <v>San Joaquin439481587</v>
      </c>
    </row>
    <row r="11700" spans="11:19" x14ac:dyDescent="0.3">
      <c r="K11700">
        <f t="shared" si="1197"/>
        <v>0</v>
      </c>
      <c r="L11700" t="str">
        <f t="shared" si="1198"/>
        <v>San Joaquin43948</v>
      </c>
      <c r="M11700" s="9">
        <f t="shared" si="1202"/>
        <v>1588</v>
      </c>
      <c r="N11700" t="str">
        <f t="shared" si="1199"/>
        <v>San Joaquin</v>
      </c>
      <c r="O11700" s="1">
        <f t="shared" si="1200"/>
        <v>43948</v>
      </c>
      <c r="P11700">
        <f>+VLOOKUP($N11700,[1]Hoja3!$A$4:$E$349,2,0)</f>
        <v>13</v>
      </c>
      <c r="Q11700">
        <f>+VLOOKUP($N11700,[1]Hoja3!$A$4:$E$349,3,0)</f>
        <v>13129</v>
      </c>
      <c r="R11700" t="str">
        <f>+VLOOKUP($N11700,[1]Hoja3!$A$4:$E$349,4,0)</f>
        <v>Metropolitana</v>
      </c>
      <c r="S11700" t="str">
        <f t="shared" si="1201"/>
        <v>San Joaquin439481588</v>
      </c>
    </row>
    <row r="11701" spans="11:19" x14ac:dyDescent="0.3">
      <c r="K11701">
        <f t="shared" si="1197"/>
        <v>0</v>
      </c>
      <c r="L11701" t="str">
        <f t="shared" si="1198"/>
        <v>San Joaquin43948</v>
      </c>
      <c r="M11701" s="9">
        <f t="shared" si="1202"/>
        <v>1589</v>
      </c>
      <c r="N11701" t="str">
        <f t="shared" si="1199"/>
        <v>San Joaquin</v>
      </c>
      <c r="O11701" s="1">
        <f t="shared" si="1200"/>
        <v>43948</v>
      </c>
      <c r="P11701">
        <f>+VLOOKUP($N11701,[1]Hoja3!$A$4:$E$349,2,0)</f>
        <v>13</v>
      </c>
      <c r="Q11701">
        <f>+VLOOKUP($N11701,[1]Hoja3!$A$4:$E$349,3,0)</f>
        <v>13129</v>
      </c>
      <c r="R11701" t="str">
        <f>+VLOOKUP($N11701,[1]Hoja3!$A$4:$E$349,4,0)</f>
        <v>Metropolitana</v>
      </c>
      <c r="S11701" t="str">
        <f t="shared" si="1201"/>
        <v>San Joaquin439481589</v>
      </c>
    </row>
    <row r="11702" spans="11:19" x14ac:dyDescent="0.3">
      <c r="K11702">
        <f t="shared" si="1197"/>
        <v>0</v>
      </c>
      <c r="L11702" t="str">
        <f t="shared" si="1198"/>
        <v>San Joaquin43948</v>
      </c>
      <c r="M11702" s="9">
        <f t="shared" si="1202"/>
        <v>1590</v>
      </c>
      <c r="N11702" t="str">
        <f t="shared" si="1199"/>
        <v>San Joaquin</v>
      </c>
      <c r="O11702" s="1">
        <f t="shared" si="1200"/>
        <v>43948</v>
      </c>
      <c r="P11702">
        <f>+VLOOKUP($N11702,[1]Hoja3!$A$4:$E$349,2,0)</f>
        <v>13</v>
      </c>
      <c r="Q11702">
        <f>+VLOOKUP($N11702,[1]Hoja3!$A$4:$E$349,3,0)</f>
        <v>13129</v>
      </c>
      <c r="R11702" t="str">
        <f>+VLOOKUP($N11702,[1]Hoja3!$A$4:$E$349,4,0)</f>
        <v>Metropolitana</v>
      </c>
      <c r="S11702" t="str">
        <f t="shared" si="1201"/>
        <v>San Joaquin439481590</v>
      </c>
    </row>
    <row r="11703" spans="11:19" x14ac:dyDescent="0.3">
      <c r="K11703">
        <f t="shared" si="1197"/>
        <v>0</v>
      </c>
      <c r="L11703" t="str">
        <f t="shared" si="1198"/>
        <v>San Joaquin43948</v>
      </c>
      <c r="M11703" s="9">
        <f t="shared" si="1202"/>
        <v>1591</v>
      </c>
      <c r="N11703" t="str">
        <f t="shared" si="1199"/>
        <v>San Joaquin</v>
      </c>
      <c r="O11703" s="1">
        <f t="shared" si="1200"/>
        <v>43948</v>
      </c>
      <c r="P11703">
        <f>+VLOOKUP($N11703,[1]Hoja3!$A$4:$E$349,2,0)</f>
        <v>13</v>
      </c>
      <c r="Q11703">
        <f>+VLOOKUP($N11703,[1]Hoja3!$A$4:$E$349,3,0)</f>
        <v>13129</v>
      </c>
      <c r="R11703" t="str">
        <f>+VLOOKUP($N11703,[1]Hoja3!$A$4:$E$349,4,0)</f>
        <v>Metropolitana</v>
      </c>
      <c r="S11703" t="str">
        <f t="shared" si="1201"/>
        <v>San Joaquin439481591</v>
      </c>
    </row>
    <row r="11704" spans="11:19" x14ac:dyDescent="0.3">
      <c r="K11704">
        <f t="shared" si="1197"/>
        <v>0</v>
      </c>
      <c r="L11704" t="str">
        <f t="shared" si="1198"/>
        <v>San Joaquin43948</v>
      </c>
      <c r="M11704" s="9">
        <f t="shared" si="1202"/>
        <v>1592</v>
      </c>
      <c r="N11704" t="str">
        <f t="shared" si="1199"/>
        <v>San Joaquin</v>
      </c>
      <c r="O11704" s="1">
        <f t="shared" si="1200"/>
        <v>43948</v>
      </c>
      <c r="P11704">
        <f>+VLOOKUP($N11704,[1]Hoja3!$A$4:$E$349,2,0)</f>
        <v>13</v>
      </c>
      <c r="Q11704">
        <f>+VLOOKUP($N11704,[1]Hoja3!$A$4:$E$349,3,0)</f>
        <v>13129</v>
      </c>
      <c r="R11704" t="str">
        <f>+VLOOKUP($N11704,[1]Hoja3!$A$4:$E$349,4,0)</f>
        <v>Metropolitana</v>
      </c>
      <c r="S11704" t="str">
        <f t="shared" si="1201"/>
        <v>San Joaquin439481592</v>
      </c>
    </row>
    <row r="11705" spans="11:19" x14ac:dyDescent="0.3">
      <c r="K11705">
        <f t="shared" si="1197"/>
        <v>0</v>
      </c>
      <c r="L11705" t="str">
        <f t="shared" si="1198"/>
        <v>San Joaquin43948</v>
      </c>
      <c r="M11705" s="9">
        <f t="shared" si="1202"/>
        <v>1593</v>
      </c>
      <c r="N11705" t="str">
        <f t="shared" si="1199"/>
        <v>San Joaquin</v>
      </c>
      <c r="O11705" s="1">
        <f t="shared" si="1200"/>
        <v>43948</v>
      </c>
      <c r="P11705">
        <f>+VLOOKUP($N11705,[1]Hoja3!$A$4:$E$349,2,0)</f>
        <v>13</v>
      </c>
      <c r="Q11705">
        <f>+VLOOKUP($N11705,[1]Hoja3!$A$4:$E$349,3,0)</f>
        <v>13129</v>
      </c>
      <c r="R11705" t="str">
        <f>+VLOOKUP($N11705,[1]Hoja3!$A$4:$E$349,4,0)</f>
        <v>Metropolitana</v>
      </c>
      <c r="S11705" t="str">
        <f t="shared" si="1201"/>
        <v>San Joaquin439481593</v>
      </c>
    </row>
    <row r="11706" spans="11:19" x14ac:dyDescent="0.3">
      <c r="K11706">
        <f t="shared" si="1197"/>
        <v>0</v>
      </c>
      <c r="L11706" t="str">
        <f t="shared" si="1198"/>
        <v>San Joaquin43948</v>
      </c>
      <c r="M11706" s="9">
        <f t="shared" si="1202"/>
        <v>1594</v>
      </c>
      <c r="N11706" t="str">
        <f t="shared" si="1199"/>
        <v>San Joaquin</v>
      </c>
      <c r="O11706" s="1">
        <f t="shared" si="1200"/>
        <v>43948</v>
      </c>
      <c r="P11706">
        <f>+VLOOKUP($N11706,[1]Hoja3!$A$4:$E$349,2,0)</f>
        <v>13</v>
      </c>
      <c r="Q11706">
        <f>+VLOOKUP($N11706,[1]Hoja3!$A$4:$E$349,3,0)</f>
        <v>13129</v>
      </c>
      <c r="R11706" t="str">
        <f>+VLOOKUP($N11706,[1]Hoja3!$A$4:$E$349,4,0)</f>
        <v>Metropolitana</v>
      </c>
      <c r="S11706" t="str">
        <f t="shared" si="1201"/>
        <v>San Joaquin439481594</v>
      </c>
    </row>
    <row r="11707" spans="11:19" x14ac:dyDescent="0.3">
      <c r="K11707">
        <f t="shared" si="1197"/>
        <v>0</v>
      </c>
      <c r="L11707" t="str">
        <f t="shared" si="1198"/>
        <v>San Joaquin43948</v>
      </c>
      <c r="M11707" s="9">
        <f t="shared" si="1202"/>
        <v>1595</v>
      </c>
      <c r="N11707" t="str">
        <f t="shared" si="1199"/>
        <v>San Joaquin</v>
      </c>
      <c r="O11707" s="1">
        <f t="shared" si="1200"/>
        <v>43948</v>
      </c>
      <c r="P11707">
        <f>+VLOOKUP($N11707,[1]Hoja3!$A$4:$E$349,2,0)</f>
        <v>13</v>
      </c>
      <c r="Q11707">
        <f>+VLOOKUP($N11707,[1]Hoja3!$A$4:$E$349,3,0)</f>
        <v>13129</v>
      </c>
      <c r="R11707" t="str">
        <f>+VLOOKUP($N11707,[1]Hoja3!$A$4:$E$349,4,0)</f>
        <v>Metropolitana</v>
      </c>
      <c r="S11707" t="str">
        <f t="shared" si="1201"/>
        <v>San Joaquin439481595</v>
      </c>
    </row>
    <row r="11708" spans="11:19" x14ac:dyDescent="0.3">
      <c r="K11708">
        <f t="shared" si="1197"/>
        <v>0</v>
      </c>
      <c r="L11708" t="str">
        <f t="shared" si="1198"/>
        <v>San Joaquin43948</v>
      </c>
      <c r="M11708" s="9">
        <f t="shared" si="1202"/>
        <v>1596</v>
      </c>
      <c r="N11708" t="str">
        <f t="shared" si="1199"/>
        <v>San Joaquin</v>
      </c>
      <c r="O11708" s="1">
        <f t="shared" si="1200"/>
        <v>43948</v>
      </c>
      <c r="P11708">
        <f>+VLOOKUP($N11708,[1]Hoja3!$A$4:$E$349,2,0)</f>
        <v>13</v>
      </c>
      <c r="Q11708">
        <f>+VLOOKUP($N11708,[1]Hoja3!$A$4:$E$349,3,0)</f>
        <v>13129</v>
      </c>
      <c r="R11708" t="str">
        <f>+VLOOKUP($N11708,[1]Hoja3!$A$4:$E$349,4,0)</f>
        <v>Metropolitana</v>
      </c>
      <c r="S11708" t="str">
        <f t="shared" si="1201"/>
        <v>San Joaquin439481596</v>
      </c>
    </row>
    <row r="11709" spans="11:19" x14ac:dyDescent="0.3">
      <c r="K11709">
        <f t="shared" si="1197"/>
        <v>0</v>
      </c>
      <c r="L11709" t="str">
        <f t="shared" si="1198"/>
        <v>San Joaquin43948</v>
      </c>
      <c r="M11709" s="9">
        <f t="shared" si="1202"/>
        <v>1597</v>
      </c>
      <c r="N11709" t="str">
        <f t="shared" si="1199"/>
        <v>San Joaquin</v>
      </c>
      <c r="O11709" s="1">
        <f t="shared" si="1200"/>
        <v>43948</v>
      </c>
      <c r="P11709">
        <f>+VLOOKUP($N11709,[1]Hoja3!$A$4:$E$349,2,0)</f>
        <v>13</v>
      </c>
      <c r="Q11709">
        <f>+VLOOKUP($N11709,[1]Hoja3!$A$4:$E$349,3,0)</f>
        <v>13129</v>
      </c>
      <c r="R11709" t="str">
        <f>+VLOOKUP($N11709,[1]Hoja3!$A$4:$E$349,4,0)</f>
        <v>Metropolitana</v>
      </c>
      <c r="S11709" t="str">
        <f t="shared" si="1201"/>
        <v>San Joaquin439481597</v>
      </c>
    </row>
    <row r="11710" spans="11:19" x14ac:dyDescent="0.3">
      <c r="K11710">
        <f t="shared" si="1197"/>
        <v>0</v>
      </c>
      <c r="L11710" t="str">
        <f t="shared" si="1198"/>
        <v>San Joaquin43948</v>
      </c>
      <c r="M11710" s="9">
        <f t="shared" si="1202"/>
        <v>1598</v>
      </c>
      <c r="N11710" t="str">
        <f t="shared" si="1199"/>
        <v>San Joaquin</v>
      </c>
      <c r="O11710" s="1">
        <f t="shared" si="1200"/>
        <v>43948</v>
      </c>
      <c r="P11710">
        <f>+VLOOKUP($N11710,[1]Hoja3!$A$4:$E$349,2,0)</f>
        <v>13</v>
      </c>
      <c r="Q11710">
        <f>+VLOOKUP($N11710,[1]Hoja3!$A$4:$E$349,3,0)</f>
        <v>13129</v>
      </c>
      <c r="R11710" t="str">
        <f>+VLOOKUP($N11710,[1]Hoja3!$A$4:$E$349,4,0)</f>
        <v>Metropolitana</v>
      </c>
      <c r="S11710" t="str">
        <f t="shared" si="1201"/>
        <v>San Joaquin439481598</v>
      </c>
    </row>
    <row r="11711" spans="11:19" x14ac:dyDescent="0.3">
      <c r="K11711">
        <f t="shared" si="1197"/>
        <v>0</v>
      </c>
      <c r="L11711" t="str">
        <f t="shared" si="1198"/>
        <v>San Joaquin43948</v>
      </c>
      <c r="M11711" s="9">
        <f t="shared" si="1202"/>
        <v>1599</v>
      </c>
      <c r="N11711" t="str">
        <f t="shared" si="1199"/>
        <v>San Joaquin</v>
      </c>
      <c r="O11711" s="1">
        <f t="shared" si="1200"/>
        <v>43948</v>
      </c>
      <c r="P11711">
        <f>+VLOOKUP($N11711,[1]Hoja3!$A$4:$E$349,2,0)</f>
        <v>13</v>
      </c>
      <c r="Q11711">
        <f>+VLOOKUP($N11711,[1]Hoja3!$A$4:$E$349,3,0)</f>
        <v>13129</v>
      </c>
      <c r="R11711" t="str">
        <f>+VLOOKUP($N11711,[1]Hoja3!$A$4:$E$349,4,0)</f>
        <v>Metropolitana</v>
      </c>
      <c r="S11711" t="str">
        <f t="shared" si="1201"/>
        <v>San Joaquin439481599</v>
      </c>
    </row>
    <row r="11712" spans="11:19" x14ac:dyDescent="0.3">
      <c r="K11712">
        <f t="shared" si="1197"/>
        <v>0</v>
      </c>
      <c r="L11712" t="str">
        <f t="shared" si="1198"/>
        <v>San Joaquin43948</v>
      </c>
      <c r="M11712" s="9">
        <f t="shared" si="1202"/>
        <v>1600</v>
      </c>
      <c r="N11712" t="str">
        <f t="shared" si="1199"/>
        <v>San Joaquin</v>
      </c>
      <c r="O11712" s="1">
        <f t="shared" si="1200"/>
        <v>43948</v>
      </c>
      <c r="P11712">
        <f>+VLOOKUP($N11712,[1]Hoja3!$A$4:$E$349,2,0)</f>
        <v>13</v>
      </c>
      <c r="Q11712">
        <f>+VLOOKUP($N11712,[1]Hoja3!$A$4:$E$349,3,0)</f>
        <v>13129</v>
      </c>
      <c r="R11712" t="str">
        <f>+VLOOKUP($N11712,[1]Hoja3!$A$4:$E$349,4,0)</f>
        <v>Metropolitana</v>
      </c>
      <c r="S11712" t="str">
        <f t="shared" si="1201"/>
        <v>San Joaquin439481600</v>
      </c>
    </row>
    <row r="11713" spans="11:19" x14ac:dyDescent="0.3">
      <c r="K11713">
        <f t="shared" ref="K11713:K11776" si="1203">+COUNTIFS($L$6:$L$20000,B11713)</f>
        <v>0</v>
      </c>
      <c r="L11713" t="str">
        <f t="shared" ref="L11713:L11776" si="1204">+N11713&amp;O11713</f>
        <v>San Joaquin43948</v>
      </c>
      <c r="M11713" s="9">
        <f t="shared" si="1202"/>
        <v>1601</v>
      </c>
      <c r="N11713" t="str">
        <f t="shared" ref="N11713:N11776" si="1205">+N11712</f>
        <v>San Joaquin</v>
      </c>
      <c r="O11713" s="1">
        <f t="shared" ref="N11713:O11776" si="1206">+O11712</f>
        <v>43948</v>
      </c>
      <c r="P11713">
        <f>+VLOOKUP($N11713,[1]Hoja3!$A$4:$E$349,2,0)</f>
        <v>13</v>
      </c>
      <c r="Q11713">
        <f>+VLOOKUP($N11713,[1]Hoja3!$A$4:$E$349,3,0)</f>
        <v>13129</v>
      </c>
      <c r="R11713" t="str">
        <f>+VLOOKUP($N11713,[1]Hoja3!$A$4:$E$349,4,0)</f>
        <v>Metropolitana</v>
      </c>
      <c r="S11713" t="str">
        <f t="shared" ref="S11713:S11776" si="1207">+N11713&amp;O11713&amp;M11713</f>
        <v>San Joaquin439481601</v>
      </c>
    </row>
    <row r="11714" spans="11:19" x14ac:dyDescent="0.3">
      <c r="K11714">
        <f t="shared" si="1203"/>
        <v>0</v>
      </c>
      <c r="L11714" t="str">
        <f t="shared" si="1204"/>
        <v>San Joaquin43948</v>
      </c>
      <c r="M11714" s="9">
        <f t="shared" si="1202"/>
        <v>1602</v>
      </c>
      <c r="N11714" t="str">
        <f t="shared" si="1205"/>
        <v>San Joaquin</v>
      </c>
      <c r="O11714" s="1">
        <f t="shared" si="1206"/>
        <v>43948</v>
      </c>
      <c r="P11714">
        <f>+VLOOKUP($N11714,[1]Hoja3!$A$4:$E$349,2,0)</f>
        <v>13</v>
      </c>
      <c r="Q11714">
        <f>+VLOOKUP($N11714,[1]Hoja3!$A$4:$E$349,3,0)</f>
        <v>13129</v>
      </c>
      <c r="R11714" t="str">
        <f>+VLOOKUP($N11714,[1]Hoja3!$A$4:$E$349,4,0)</f>
        <v>Metropolitana</v>
      </c>
      <c r="S11714" t="str">
        <f t="shared" si="1207"/>
        <v>San Joaquin439481602</v>
      </c>
    </row>
    <row r="11715" spans="11:19" x14ac:dyDescent="0.3">
      <c r="K11715">
        <f t="shared" si="1203"/>
        <v>0</v>
      </c>
      <c r="L11715" t="str">
        <f t="shared" si="1204"/>
        <v>San Joaquin43948</v>
      </c>
      <c r="M11715" s="9">
        <f t="shared" si="1202"/>
        <v>1603</v>
      </c>
      <c r="N11715" t="str">
        <f t="shared" si="1205"/>
        <v>San Joaquin</v>
      </c>
      <c r="O11715" s="1">
        <f t="shared" si="1206"/>
        <v>43948</v>
      </c>
      <c r="P11715">
        <f>+VLOOKUP($N11715,[1]Hoja3!$A$4:$E$349,2,0)</f>
        <v>13</v>
      </c>
      <c r="Q11715">
        <f>+VLOOKUP($N11715,[1]Hoja3!$A$4:$E$349,3,0)</f>
        <v>13129</v>
      </c>
      <c r="R11715" t="str">
        <f>+VLOOKUP($N11715,[1]Hoja3!$A$4:$E$349,4,0)</f>
        <v>Metropolitana</v>
      </c>
      <c r="S11715" t="str">
        <f t="shared" si="1207"/>
        <v>San Joaquin439481603</v>
      </c>
    </row>
    <row r="11716" spans="11:19" x14ac:dyDescent="0.3">
      <c r="K11716">
        <f t="shared" si="1203"/>
        <v>0</v>
      </c>
      <c r="L11716" t="str">
        <f t="shared" si="1204"/>
        <v>San Joaquin43948</v>
      </c>
      <c r="M11716" s="9">
        <f t="shared" si="1202"/>
        <v>1604</v>
      </c>
      <c r="N11716" t="str">
        <f t="shared" si="1205"/>
        <v>San Joaquin</v>
      </c>
      <c r="O11716" s="1">
        <f t="shared" si="1206"/>
        <v>43948</v>
      </c>
      <c r="P11716">
        <f>+VLOOKUP($N11716,[1]Hoja3!$A$4:$E$349,2,0)</f>
        <v>13</v>
      </c>
      <c r="Q11716">
        <f>+VLOOKUP($N11716,[1]Hoja3!$A$4:$E$349,3,0)</f>
        <v>13129</v>
      </c>
      <c r="R11716" t="str">
        <f>+VLOOKUP($N11716,[1]Hoja3!$A$4:$E$349,4,0)</f>
        <v>Metropolitana</v>
      </c>
      <c r="S11716" t="str">
        <f t="shared" si="1207"/>
        <v>San Joaquin439481604</v>
      </c>
    </row>
    <row r="11717" spans="11:19" x14ac:dyDescent="0.3">
      <c r="K11717">
        <f t="shared" si="1203"/>
        <v>0</v>
      </c>
      <c r="L11717" t="str">
        <f t="shared" si="1204"/>
        <v>San Joaquin43948</v>
      </c>
      <c r="M11717" s="9">
        <f t="shared" si="1202"/>
        <v>1605</v>
      </c>
      <c r="N11717" t="str">
        <f t="shared" si="1205"/>
        <v>San Joaquin</v>
      </c>
      <c r="O11717" s="1">
        <f t="shared" si="1206"/>
        <v>43948</v>
      </c>
      <c r="P11717">
        <f>+VLOOKUP($N11717,[1]Hoja3!$A$4:$E$349,2,0)</f>
        <v>13</v>
      </c>
      <c r="Q11717">
        <f>+VLOOKUP($N11717,[1]Hoja3!$A$4:$E$349,3,0)</f>
        <v>13129</v>
      </c>
      <c r="R11717" t="str">
        <f>+VLOOKUP($N11717,[1]Hoja3!$A$4:$E$349,4,0)</f>
        <v>Metropolitana</v>
      </c>
      <c r="S11717" t="str">
        <f t="shared" si="1207"/>
        <v>San Joaquin439481605</v>
      </c>
    </row>
    <row r="11718" spans="11:19" x14ac:dyDescent="0.3">
      <c r="K11718">
        <f t="shared" si="1203"/>
        <v>0</v>
      </c>
      <c r="L11718" t="str">
        <f t="shared" si="1204"/>
        <v>San Joaquin43948</v>
      </c>
      <c r="M11718" s="9">
        <f t="shared" si="1202"/>
        <v>1606</v>
      </c>
      <c r="N11718" t="str">
        <f t="shared" si="1205"/>
        <v>San Joaquin</v>
      </c>
      <c r="O11718" s="1">
        <f t="shared" si="1206"/>
        <v>43948</v>
      </c>
      <c r="P11718">
        <f>+VLOOKUP($N11718,[1]Hoja3!$A$4:$E$349,2,0)</f>
        <v>13</v>
      </c>
      <c r="Q11718">
        <f>+VLOOKUP($N11718,[1]Hoja3!$A$4:$E$349,3,0)</f>
        <v>13129</v>
      </c>
      <c r="R11718" t="str">
        <f>+VLOOKUP($N11718,[1]Hoja3!$A$4:$E$349,4,0)</f>
        <v>Metropolitana</v>
      </c>
      <c r="S11718" t="str">
        <f t="shared" si="1207"/>
        <v>San Joaquin439481606</v>
      </c>
    </row>
    <row r="11719" spans="11:19" x14ac:dyDescent="0.3">
      <c r="K11719">
        <f t="shared" si="1203"/>
        <v>0</v>
      </c>
      <c r="L11719" t="str">
        <f t="shared" si="1204"/>
        <v>San Joaquin43948</v>
      </c>
      <c r="M11719" s="9">
        <f t="shared" si="1202"/>
        <v>1607</v>
      </c>
      <c r="N11719" t="str">
        <f t="shared" si="1205"/>
        <v>San Joaquin</v>
      </c>
      <c r="O11719" s="1">
        <f t="shared" si="1206"/>
        <v>43948</v>
      </c>
      <c r="P11719">
        <f>+VLOOKUP($N11719,[1]Hoja3!$A$4:$E$349,2,0)</f>
        <v>13</v>
      </c>
      <c r="Q11719">
        <f>+VLOOKUP($N11719,[1]Hoja3!$A$4:$E$349,3,0)</f>
        <v>13129</v>
      </c>
      <c r="R11719" t="str">
        <f>+VLOOKUP($N11719,[1]Hoja3!$A$4:$E$349,4,0)</f>
        <v>Metropolitana</v>
      </c>
      <c r="S11719" t="str">
        <f t="shared" si="1207"/>
        <v>San Joaquin439481607</v>
      </c>
    </row>
    <row r="11720" spans="11:19" x14ac:dyDescent="0.3">
      <c r="K11720">
        <f t="shared" si="1203"/>
        <v>0</v>
      </c>
      <c r="L11720" t="str">
        <f t="shared" si="1204"/>
        <v>San Joaquin43948</v>
      </c>
      <c r="M11720" s="9">
        <f t="shared" si="1202"/>
        <v>1608</v>
      </c>
      <c r="N11720" t="str">
        <f t="shared" si="1205"/>
        <v>San Joaquin</v>
      </c>
      <c r="O11720" s="1">
        <f t="shared" si="1206"/>
        <v>43948</v>
      </c>
      <c r="P11720">
        <f>+VLOOKUP($N11720,[1]Hoja3!$A$4:$E$349,2,0)</f>
        <v>13</v>
      </c>
      <c r="Q11720">
        <f>+VLOOKUP($N11720,[1]Hoja3!$A$4:$E$349,3,0)</f>
        <v>13129</v>
      </c>
      <c r="R11720" t="str">
        <f>+VLOOKUP($N11720,[1]Hoja3!$A$4:$E$349,4,0)</f>
        <v>Metropolitana</v>
      </c>
      <c r="S11720" t="str">
        <f t="shared" si="1207"/>
        <v>San Joaquin439481608</v>
      </c>
    </row>
    <row r="11721" spans="11:19" x14ac:dyDescent="0.3">
      <c r="K11721">
        <f t="shared" si="1203"/>
        <v>0</v>
      </c>
      <c r="L11721" t="str">
        <f t="shared" si="1204"/>
        <v>San Joaquin43948</v>
      </c>
      <c r="M11721" s="9">
        <f t="shared" si="1202"/>
        <v>1609</v>
      </c>
      <c r="N11721" t="str">
        <f t="shared" si="1205"/>
        <v>San Joaquin</v>
      </c>
      <c r="O11721" s="1">
        <f t="shared" si="1206"/>
        <v>43948</v>
      </c>
      <c r="P11721">
        <f>+VLOOKUP($N11721,[1]Hoja3!$A$4:$E$349,2,0)</f>
        <v>13</v>
      </c>
      <c r="Q11721">
        <f>+VLOOKUP($N11721,[1]Hoja3!$A$4:$E$349,3,0)</f>
        <v>13129</v>
      </c>
      <c r="R11721" t="str">
        <f>+VLOOKUP($N11721,[1]Hoja3!$A$4:$E$349,4,0)</f>
        <v>Metropolitana</v>
      </c>
      <c r="S11721" t="str">
        <f t="shared" si="1207"/>
        <v>San Joaquin439481609</v>
      </c>
    </row>
    <row r="11722" spans="11:19" x14ac:dyDescent="0.3">
      <c r="K11722">
        <f t="shared" si="1203"/>
        <v>0</v>
      </c>
      <c r="L11722" t="str">
        <f t="shared" si="1204"/>
        <v>San Joaquin43948</v>
      </c>
      <c r="M11722" s="9">
        <f t="shared" si="1202"/>
        <v>1610</v>
      </c>
      <c r="N11722" t="str">
        <f t="shared" si="1205"/>
        <v>San Joaquin</v>
      </c>
      <c r="O11722" s="1">
        <f t="shared" si="1206"/>
        <v>43948</v>
      </c>
      <c r="P11722">
        <f>+VLOOKUP($N11722,[1]Hoja3!$A$4:$E$349,2,0)</f>
        <v>13</v>
      </c>
      <c r="Q11722">
        <f>+VLOOKUP($N11722,[1]Hoja3!$A$4:$E$349,3,0)</f>
        <v>13129</v>
      </c>
      <c r="R11722" t="str">
        <f>+VLOOKUP($N11722,[1]Hoja3!$A$4:$E$349,4,0)</f>
        <v>Metropolitana</v>
      </c>
      <c r="S11722" t="str">
        <f t="shared" si="1207"/>
        <v>San Joaquin439481610</v>
      </c>
    </row>
    <row r="11723" spans="11:19" x14ac:dyDescent="0.3">
      <c r="K11723">
        <f t="shared" si="1203"/>
        <v>0</v>
      </c>
      <c r="L11723" t="str">
        <f t="shared" si="1204"/>
        <v>San Joaquin43948</v>
      </c>
      <c r="M11723" s="9">
        <f t="shared" si="1202"/>
        <v>1611</v>
      </c>
      <c r="N11723" t="str">
        <f t="shared" si="1205"/>
        <v>San Joaquin</v>
      </c>
      <c r="O11723" s="1">
        <f t="shared" si="1206"/>
        <v>43948</v>
      </c>
      <c r="P11723">
        <f>+VLOOKUP($N11723,[1]Hoja3!$A$4:$E$349,2,0)</f>
        <v>13</v>
      </c>
      <c r="Q11723">
        <f>+VLOOKUP($N11723,[1]Hoja3!$A$4:$E$349,3,0)</f>
        <v>13129</v>
      </c>
      <c r="R11723" t="str">
        <f>+VLOOKUP($N11723,[1]Hoja3!$A$4:$E$349,4,0)</f>
        <v>Metropolitana</v>
      </c>
      <c r="S11723" t="str">
        <f t="shared" si="1207"/>
        <v>San Joaquin439481611</v>
      </c>
    </row>
    <row r="11724" spans="11:19" x14ac:dyDescent="0.3">
      <c r="K11724">
        <f t="shared" si="1203"/>
        <v>0</v>
      </c>
      <c r="L11724" t="str">
        <f t="shared" si="1204"/>
        <v>San Joaquin43948</v>
      </c>
      <c r="M11724" s="9">
        <f t="shared" si="1202"/>
        <v>1612</v>
      </c>
      <c r="N11724" t="str">
        <f t="shared" si="1205"/>
        <v>San Joaquin</v>
      </c>
      <c r="O11724" s="1">
        <f t="shared" si="1206"/>
        <v>43948</v>
      </c>
      <c r="P11724">
        <f>+VLOOKUP($N11724,[1]Hoja3!$A$4:$E$349,2,0)</f>
        <v>13</v>
      </c>
      <c r="Q11724">
        <f>+VLOOKUP($N11724,[1]Hoja3!$A$4:$E$349,3,0)</f>
        <v>13129</v>
      </c>
      <c r="R11724" t="str">
        <f>+VLOOKUP($N11724,[1]Hoja3!$A$4:$E$349,4,0)</f>
        <v>Metropolitana</v>
      </c>
      <c r="S11724" t="str">
        <f t="shared" si="1207"/>
        <v>San Joaquin439481612</v>
      </c>
    </row>
    <row r="11725" spans="11:19" x14ac:dyDescent="0.3">
      <c r="K11725">
        <f t="shared" si="1203"/>
        <v>0</v>
      </c>
      <c r="L11725" t="str">
        <f t="shared" si="1204"/>
        <v>San Joaquin43948</v>
      </c>
      <c r="M11725" s="9">
        <f t="shared" si="1202"/>
        <v>1613</v>
      </c>
      <c r="N11725" t="str">
        <f t="shared" si="1205"/>
        <v>San Joaquin</v>
      </c>
      <c r="O11725" s="1">
        <f t="shared" si="1206"/>
        <v>43948</v>
      </c>
      <c r="P11725">
        <f>+VLOOKUP($N11725,[1]Hoja3!$A$4:$E$349,2,0)</f>
        <v>13</v>
      </c>
      <c r="Q11725">
        <f>+VLOOKUP($N11725,[1]Hoja3!$A$4:$E$349,3,0)</f>
        <v>13129</v>
      </c>
      <c r="R11725" t="str">
        <f>+VLOOKUP($N11725,[1]Hoja3!$A$4:$E$349,4,0)</f>
        <v>Metropolitana</v>
      </c>
      <c r="S11725" t="str">
        <f t="shared" si="1207"/>
        <v>San Joaquin439481613</v>
      </c>
    </row>
    <row r="11726" spans="11:19" x14ac:dyDescent="0.3">
      <c r="K11726">
        <f t="shared" si="1203"/>
        <v>0</v>
      </c>
      <c r="L11726" t="str">
        <f t="shared" si="1204"/>
        <v>San Joaquin43948</v>
      </c>
      <c r="M11726" s="9">
        <f t="shared" si="1202"/>
        <v>1614</v>
      </c>
      <c r="N11726" t="str">
        <f t="shared" si="1205"/>
        <v>San Joaquin</v>
      </c>
      <c r="O11726" s="1">
        <f t="shared" si="1206"/>
        <v>43948</v>
      </c>
      <c r="P11726">
        <f>+VLOOKUP($N11726,[1]Hoja3!$A$4:$E$349,2,0)</f>
        <v>13</v>
      </c>
      <c r="Q11726">
        <f>+VLOOKUP($N11726,[1]Hoja3!$A$4:$E$349,3,0)</f>
        <v>13129</v>
      </c>
      <c r="R11726" t="str">
        <f>+VLOOKUP($N11726,[1]Hoja3!$A$4:$E$349,4,0)</f>
        <v>Metropolitana</v>
      </c>
      <c r="S11726" t="str">
        <f t="shared" si="1207"/>
        <v>San Joaquin439481614</v>
      </c>
    </row>
    <row r="11727" spans="11:19" x14ac:dyDescent="0.3">
      <c r="K11727">
        <f t="shared" si="1203"/>
        <v>0</v>
      </c>
      <c r="L11727" t="str">
        <f t="shared" si="1204"/>
        <v>San Joaquin43948</v>
      </c>
      <c r="M11727" s="9">
        <f t="shared" si="1202"/>
        <v>1615</v>
      </c>
      <c r="N11727" t="str">
        <f t="shared" si="1205"/>
        <v>San Joaquin</v>
      </c>
      <c r="O11727" s="1">
        <f t="shared" si="1206"/>
        <v>43948</v>
      </c>
      <c r="P11727">
        <f>+VLOOKUP($N11727,[1]Hoja3!$A$4:$E$349,2,0)</f>
        <v>13</v>
      </c>
      <c r="Q11727">
        <f>+VLOOKUP($N11727,[1]Hoja3!$A$4:$E$349,3,0)</f>
        <v>13129</v>
      </c>
      <c r="R11727" t="str">
        <f>+VLOOKUP($N11727,[1]Hoja3!$A$4:$E$349,4,0)</f>
        <v>Metropolitana</v>
      </c>
      <c r="S11727" t="str">
        <f t="shared" si="1207"/>
        <v>San Joaquin439481615</v>
      </c>
    </row>
    <row r="11728" spans="11:19" x14ac:dyDescent="0.3">
      <c r="K11728">
        <f t="shared" si="1203"/>
        <v>0</v>
      </c>
      <c r="L11728" t="str">
        <f t="shared" si="1204"/>
        <v>San Joaquin43948</v>
      </c>
      <c r="M11728" s="9">
        <f t="shared" si="1202"/>
        <v>1616</v>
      </c>
      <c r="N11728" t="str">
        <f t="shared" si="1205"/>
        <v>San Joaquin</v>
      </c>
      <c r="O11728" s="1">
        <f t="shared" si="1206"/>
        <v>43948</v>
      </c>
      <c r="P11728">
        <f>+VLOOKUP($N11728,[1]Hoja3!$A$4:$E$349,2,0)</f>
        <v>13</v>
      </c>
      <c r="Q11728">
        <f>+VLOOKUP($N11728,[1]Hoja3!$A$4:$E$349,3,0)</f>
        <v>13129</v>
      </c>
      <c r="R11728" t="str">
        <f>+VLOOKUP($N11728,[1]Hoja3!$A$4:$E$349,4,0)</f>
        <v>Metropolitana</v>
      </c>
      <c r="S11728" t="str">
        <f t="shared" si="1207"/>
        <v>San Joaquin439481616</v>
      </c>
    </row>
    <row r="11729" spans="11:19" x14ac:dyDescent="0.3">
      <c r="K11729">
        <f t="shared" si="1203"/>
        <v>0</v>
      </c>
      <c r="L11729" t="str">
        <f t="shared" si="1204"/>
        <v>San Joaquin43948</v>
      </c>
      <c r="M11729" s="9">
        <f t="shared" si="1202"/>
        <v>1617</v>
      </c>
      <c r="N11729" t="str">
        <f t="shared" si="1205"/>
        <v>San Joaquin</v>
      </c>
      <c r="O11729" s="1">
        <f t="shared" si="1206"/>
        <v>43948</v>
      </c>
      <c r="P11729">
        <f>+VLOOKUP($N11729,[1]Hoja3!$A$4:$E$349,2,0)</f>
        <v>13</v>
      </c>
      <c r="Q11729">
        <f>+VLOOKUP($N11729,[1]Hoja3!$A$4:$E$349,3,0)</f>
        <v>13129</v>
      </c>
      <c r="R11729" t="str">
        <f>+VLOOKUP($N11729,[1]Hoja3!$A$4:$E$349,4,0)</f>
        <v>Metropolitana</v>
      </c>
      <c r="S11729" t="str">
        <f t="shared" si="1207"/>
        <v>San Joaquin439481617</v>
      </c>
    </row>
    <row r="11730" spans="11:19" x14ac:dyDescent="0.3">
      <c r="K11730">
        <f t="shared" si="1203"/>
        <v>0</v>
      </c>
      <c r="L11730" t="str">
        <f t="shared" si="1204"/>
        <v>San Joaquin43948</v>
      </c>
      <c r="M11730" s="9">
        <f t="shared" si="1202"/>
        <v>1618</v>
      </c>
      <c r="N11730" t="str">
        <f t="shared" si="1205"/>
        <v>San Joaquin</v>
      </c>
      <c r="O11730" s="1">
        <f t="shared" si="1206"/>
        <v>43948</v>
      </c>
      <c r="P11730">
        <f>+VLOOKUP($N11730,[1]Hoja3!$A$4:$E$349,2,0)</f>
        <v>13</v>
      </c>
      <c r="Q11730">
        <f>+VLOOKUP($N11730,[1]Hoja3!$A$4:$E$349,3,0)</f>
        <v>13129</v>
      </c>
      <c r="R11730" t="str">
        <f>+VLOOKUP($N11730,[1]Hoja3!$A$4:$E$349,4,0)</f>
        <v>Metropolitana</v>
      </c>
      <c r="S11730" t="str">
        <f t="shared" si="1207"/>
        <v>San Joaquin439481618</v>
      </c>
    </row>
    <row r="11731" spans="11:19" x14ac:dyDescent="0.3">
      <c r="K11731">
        <f t="shared" si="1203"/>
        <v>0</v>
      </c>
      <c r="L11731" t="str">
        <f t="shared" si="1204"/>
        <v>San Joaquin43948</v>
      </c>
      <c r="M11731" s="9">
        <f t="shared" si="1202"/>
        <v>1619</v>
      </c>
      <c r="N11731" t="str">
        <f t="shared" si="1205"/>
        <v>San Joaquin</v>
      </c>
      <c r="O11731" s="1">
        <f t="shared" si="1206"/>
        <v>43948</v>
      </c>
      <c r="P11731">
        <f>+VLOOKUP($N11731,[1]Hoja3!$A$4:$E$349,2,0)</f>
        <v>13</v>
      </c>
      <c r="Q11731">
        <f>+VLOOKUP($N11731,[1]Hoja3!$A$4:$E$349,3,0)</f>
        <v>13129</v>
      </c>
      <c r="R11731" t="str">
        <f>+VLOOKUP($N11731,[1]Hoja3!$A$4:$E$349,4,0)</f>
        <v>Metropolitana</v>
      </c>
      <c r="S11731" t="str">
        <f t="shared" si="1207"/>
        <v>San Joaquin439481619</v>
      </c>
    </row>
    <row r="11732" spans="11:19" x14ac:dyDescent="0.3">
      <c r="K11732">
        <f t="shared" si="1203"/>
        <v>0</v>
      </c>
      <c r="L11732" t="str">
        <f t="shared" si="1204"/>
        <v>San Joaquin43948</v>
      </c>
      <c r="M11732" s="9">
        <f t="shared" si="1202"/>
        <v>1620</v>
      </c>
      <c r="N11732" t="str">
        <f t="shared" si="1205"/>
        <v>San Joaquin</v>
      </c>
      <c r="O11732" s="1">
        <f t="shared" si="1206"/>
        <v>43948</v>
      </c>
      <c r="P11732">
        <f>+VLOOKUP($N11732,[1]Hoja3!$A$4:$E$349,2,0)</f>
        <v>13</v>
      </c>
      <c r="Q11732">
        <f>+VLOOKUP($N11732,[1]Hoja3!$A$4:$E$349,3,0)</f>
        <v>13129</v>
      </c>
      <c r="R11732" t="str">
        <f>+VLOOKUP($N11732,[1]Hoja3!$A$4:$E$349,4,0)</f>
        <v>Metropolitana</v>
      </c>
      <c r="S11732" t="str">
        <f t="shared" si="1207"/>
        <v>San Joaquin439481620</v>
      </c>
    </row>
    <row r="11733" spans="11:19" x14ac:dyDescent="0.3">
      <c r="K11733">
        <f t="shared" si="1203"/>
        <v>0</v>
      </c>
      <c r="L11733" t="str">
        <f t="shared" si="1204"/>
        <v>San Joaquin43948</v>
      </c>
      <c r="M11733" s="9">
        <f t="shared" si="1202"/>
        <v>1621</v>
      </c>
      <c r="N11733" t="str">
        <f t="shared" si="1205"/>
        <v>San Joaquin</v>
      </c>
      <c r="O11733" s="1">
        <f t="shared" si="1206"/>
        <v>43948</v>
      </c>
      <c r="P11733">
        <f>+VLOOKUP($N11733,[1]Hoja3!$A$4:$E$349,2,0)</f>
        <v>13</v>
      </c>
      <c r="Q11733">
        <f>+VLOOKUP($N11733,[1]Hoja3!$A$4:$E$349,3,0)</f>
        <v>13129</v>
      </c>
      <c r="R11733" t="str">
        <f>+VLOOKUP($N11733,[1]Hoja3!$A$4:$E$349,4,0)</f>
        <v>Metropolitana</v>
      </c>
      <c r="S11733" t="str">
        <f t="shared" si="1207"/>
        <v>San Joaquin439481621</v>
      </c>
    </row>
    <row r="11734" spans="11:19" x14ac:dyDescent="0.3">
      <c r="K11734">
        <f t="shared" si="1203"/>
        <v>0</v>
      </c>
      <c r="L11734" t="str">
        <f t="shared" si="1204"/>
        <v>San Joaquin43948</v>
      </c>
      <c r="M11734" s="9">
        <f t="shared" si="1202"/>
        <v>1622</v>
      </c>
      <c r="N11734" t="str">
        <f t="shared" si="1205"/>
        <v>San Joaquin</v>
      </c>
      <c r="O11734" s="1">
        <f t="shared" si="1206"/>
        <v>43948</v>
      </c>
      <c r="P11734">
        <f>+VLOOKUP($N11734,[1]Hoja3!$A$4:$E$349,2,0)</f>
        <v>13</v>
      </c>
      <c r="Q11734">
        <f>+VLOOKUP($N11734,[1]Hoja3!$A$4:$E$349,3,0)</f>
        <v>13129</v>
      </c>
      <c r="R11734" t="str">
        <f>+VLOOKUP($N11734,[1]Hoja3!$A$4:$E$349,4,0)</f>
        <v>Metropolitana</v>
      </c>
      <c r="S11734" t="str">
        <f t="shared" si="1207"/>
        <v>San Joaquin439481622</v>
      </c>
    </row>
    <row r="11735" spans="11:19" x14ac:dyDescent="0.3">
      <c r="K11735">
        <f t="shared" si="1203"/>
        <v>0</v>
      </c>
      <c r="L11735" t="str">
        <f t="shared" si="1204"/>
        <v>San Joaquin43948</v>
      </c>
      <c r="M11735" s="9">
        <f t="shared" si="1202"/>
        <v>1623</v>
      </c>
      <c r="N11735" t="str">
        <f t="shared" si="1205"/>
        <v>San Joaquin</v>
      </c>
      <c r="O11735" s="1">
        <f t="shared" si="1206"/>
        <v>43948</v>
      </c>
      <c r="P11735">
        <f>+VLOOKUP($N11735,[1]Hoja3!$A$4:$E$349,2,0)</f>
        <v>13</v>
      </c>
      <c r="Q11735">
        <f>+VLOOKUP($N11735,[1]Hoja3!$A$4:$E$349,3,0)</f>
        <v>13129</v>
      </c>
      <c r="R11735" t="str">
        <f>+VLOOKUP($N11735,[1]Hoja3!$A$4:$E$349,4,0)</f>
        <v>Metropolitana</v>
      </c>
      <c r="S11735" t="str">
        <f t="shared" si="1207"/>
        <v>San Joaquin439481623</v>
      </c>
    </row>
    <row r="11736" spans="11:19" x14ac:dyDescent="0.3">
      <c r="K11736">
        <f t="shared" si="1203"/>
        <v>0</v>
      </c>
      <c r="L11736" t="str">
        <f t="shared" si="1204"/>
        <v>San Joaquin43948</v>
      </c>
      <c r="M11736" s="9">
        <f t="shared" si="1202"/>
        <v>1624</v>
      </c>
      <c r="N11736" t="str">
        <f t="shared" si="1205"/>
        <v>San Joaquin</v>
      </c>
      <c r="O11736" s="1">
        <f t="shared" si="1206"/>
        <v>43948</v>
      </c>
      <c r="P11736">
        <f>+VLOOKUP($N11736,[1]Hoja3!$A$4:$E$349,2,0)</f>
        <v>13</v>
      </c>
      <c r="Q11736">
        <f>+VLOOKUP($N11736,[1]Hoja3!$A$4:$E$349,3,0)</f>
        <v>13129</v>
      </c>
      <c r="R11736" t="str">
        <f>+VLOOKUP($N11736,[1]Hoja3!$A$4:$E$349,4,0)</f>
        <v>Metropolitana</v>
      </c>
      <c r="S11736" t="str">
        <f t="shared" si="1207"/>
        <v>San Joaquin439481624</v>
      </c>
    </row>
    <row r="11737" spans="11:19" x14ac:dyDescent="0.3">
      <c r="K11737">
        <f t="shared" si="1203"/>
        <v>0</v>
      </c>
      <c r="L11737" t="str">
        <f t="shared" si="1204"/>
        <v>San Joaquin43948</v>
      </c>
      <c r="M11737" s="9">
        <f t="shared" si="1202"/>
        <v>1625</v>
      </c>
      <c r="N11737" t="str">
        <f t="shared" si="1205"/>
        <v>San Joaquin</v>
      </c>
      <c r="O11737" s="1">
        <f t="shared" si="1206"/>
        <v>43948</v>
      </c>
      <c r="P11737">
        <f>+VLOOKUP($N11737,[1]Hoja3!$A$4:$E$349,2,0)</f>
        <v>13</v>
      </c>
      <c r="Q11737">
        <f>+VLOOKUP($N11737,[1]Hoja3!$A$4:$E$349,3,0)</f>
        <v>13129</v>
      </c>
      <c r="R11737" t="str">
        <f>+VLOOKUP($N11737,[1]Hoja3!$A$4:$E$349,4,0)</f>
        <v>Metropolitana</v>
      </c>
      <c r="S11737" t="str">
        <f t="shared" si="1207"/>
        <v>San Joaquin439481625</v>
      </c>
    </row>
    <row r="11738" spans="11:19" x14ac:dyDescent="0.3">
      <c r="K11738">
        <f t="shared" si="1203"/>
        <v>0</v>
      </c>
      <c r="L11738" t="str">
        <f t="shared" si="1204"/>
        <v>San Joaquin43948</v>
      </c>
      <c r="M11738" s="9">
        <f t="shared" si="1202"/>
        <v>1626</v>
      </c>
      <c r="N11738" t="str">
        <f t="shared" si="1205"/>
        <v>San Joaquin</v>
      </c>
      <c r="O11738" s="1">
        <f t="shared" si="1206"/>
        <v>43948</v>
      </c>
      <c r="P11738">
        <f>+VLOOKUP($N11738,[1]Hoja3!$A$4:$E$349,2,0)</f>
        <v>13</v>
      </c>
      <c r="Q11738">
        <f>+VLOOKUP($N11738,[1]Hoja3!$A$4:$E$349,3,0)</f>
        <v>13129</v>
      </c>
      <c r="R11738" t="str">
        <f>+VLOOKUP($N11738,[1]Hoja3!$A$4:$E$349,4,0)</f>
        <v>Metropolitana</v>
      </c>
      <c r="S11738" t="str">
        <f t="shared" si="1207"/>
        <v>San Joaquin439481626</v>
      </c>
    </row>
    <row r="11739" spans="11:19" x14ac:dyDescent="0.3">
      <c r="K11739">
        <f t="shared" si="1203"/>
        <v>0</v>
      </c>
      <c r="L11739" t="str">
        <f t="shared" si="1204"/>
        <v>San Joaquin43948</v>
      </c>
      <c r="M11739" s="9">
        <f t="shared" si="1202"/>
        <v>1627</v>
      </c>
      <c r="N11739" t="str">
        <f t="shared" si="1205"/>
        <v>San Joaquin</v>
      </c>
      <c r="O11739" s="1">
        <f t="shared" si="1206"/>
        <v>43948</v>
      </c>
      <c r="P11739">
        <f>+VLOOKUP($N11739,[1]Hoja3!$A$4:$E$349,2,0)</f>
        <v>13</v>
      </c>
      <c r="Q11739">
        <f>+VLOOKUP($N11739,[1]Hoja3!$A$4:$E$349,3,0)</f>
        <v>13129</v>
      </c>
      <c r="R11739" t="str">
        <f>+VLOOKUP($N11739,[1]Hoja3!$A$4:$E$349,4,0)</f>
        <v>Metropolitana</v>
      </c>
      <c r="S11739" t="str">
        <f t="shared" si="1207"/>
        <v>San Joaquin439481627</v>
      </c>
    </row>
    <row r="11740" spans="11:19" x14ac:dyDescent="0.3">
      <c r="K11740">
        <f t="shared" si="1203"/>
        <v>0</v>
      </c>
      <c r="L11740" t="str">
        <f t="shared" si="1204"/>
        <v>San Joaquin43948</v>
      </c>
      <c r="M11740" s="9">
        <f t="shared" si="1202"/>
        <v>1628</v>
      </c>
      <c r="N11740" t="str">
        <f t="shared" si="1205"/>
        <v>San Joaquin</v>
      </c>
      <c r="O11740" s="1">
        <f t="shared" si="1206"/>
        <v>43948</v>
      </c>
      <c r="P11740">
        <f>+VLOOKUP($N11740,[1]Hoja3!$A$4:$E$349,2,0)</f>
        <v>13</v>
      </c>
      <c r="Q11740">
        <f>+VLOOKUP($N11740,[1]Hoja3!$A$4:$E$349,3,0)</f>
        <v>13129</v>
      </c>
      <c r="R11740" t="str">
        <f>+VLOOKUP($N11740,[1]Hoja3!$A$4:$E$349,4,0)</f>
        <v>Metropolitana</v>
      </c>
      <c r="S11740" t="str">
        <f t="shared" si="1207"/>
        <v>San Joaquin439481628</v>
      </c>
    </row>
    <row r="11741" spans="11:19" x14ac:dyDescent="0.3">
      <c r="K11741">
        <f t="shared" si="1203"/>
        <v>0</v>
      </c>
      <c r="L11741" t="str">
        <f t="shared" si="1204"/>
        <v>San Joaquin43948</v>
      </c>
      <c r="M11741" s="9">
        <f t="shared" si="1202"/>
        <v>1629</v>
      </c>
      <c r="N11741" t="str">
        <f t="shared" si="1205"/>
        <v>San Joaquin</v>
      </c>
      <c r="O11741" s="1">
        <f t="shared" si="1206"/>
        <v>43948</v>
      </c>
      <c r="P11741">
        <f>+VLOOKUP($N11741,[1]Hoja3!$A$4:$E$349,2,0)</f>
        <v>13</v>
      </c>
      <c r="Q11741">
        <f>+VLOOKUP($N11741,[1]Hoja3!$A$4:$E$349,3,0)</f>
        <v>13129</v>
      </c>
      <c r="R11741" t="str">
        <f>+VLOOKUP($N11741,[1]Hoja3!$A$4:$E$349,4,0)</f>
        <v>Metropolitana</v>
      </c>
      <c r="S11741" t="str">
        <f t="shared" si="1207"/>
        <v>San Joaquin439481629</v>
      </c>
    </row>
    <row r="11742" spans="11:19" x14ac:dyDescent="0.3">
      <c r="K11742">
        <f t="shared" si="1203"/>
        <v>0</v>
      </c>
      <c r="L11742" t="str">
        <f t="shared" si="1204"/>
        <v>San Joaquin43948</v>
      </c>
      <c r="M11742" s="9">
        <f t="shared" ref="M11742:M11788" si="1208">+M11741+1</f>
        <v>1630</v>
      </c>
      <c r="N11742" t="str">
        <f t="shared" si="1205"/>
        <v>San Joaquin</v>
      </c>
      <c r="O11742" s="1">
        <f t="shared" si="1206"/>
        <v>43948</v>
      </c>
      <c r="P11742">
        <f>+VLOOKUP($N11742,[1]Hoja3!$A$4:$E$349,2,0)</f>
        <v>13</v>
      </c>
      <c r="Q11742">
        <f>+VLOOKUP($N11742,[1]Hoja3!$A$4:$E$349,3,0)</f>
        <v>13129</v>
      </c>
      <c r="R11742" t="str">
        <f>+VLOOKUP($N11742,[1]Hoja3!$A$4:$E$349,4,0)</f>
        <v>Metropolitana</v>
      </c>
      <c r="S11742" t="str">
        <f t="shared" si="1207"/>
        <v>San Joaquin439481630</v>
      </c>
    </row>
    <row r="11743" spans="11:19" x14ac:dyDescent="0.3">
      <c r="K11743">
        <f t="shared" si="1203"/>
        <v>0</v>
      </c>
      <c r="L11743" t="str">
        <f t="shared" si="1204"/>
        <v>San Joaquin43948</v>
      </c>
      <c r="M11743" s="9">
        <f t="shared" si="1208"/>
        <v>1631</v>
      </c>
      <c r="N11743" t="str">
        <f t="shared" si="1205"/>
        <v>San Joaquin</v>
      </c>
      <c r="O11743" s="1">
        <f t="shared" si="1206"/>
        <v>43948</v>
      </c>
      <c r="P11743">
        <f>+VLOOKUP($N11743,[1]Hoja3!$A$4:$E$349,2,0)</f>
        <v>13</v>
      </c>
      <c r="Q11743">
        <f>+VLOOKUP($N11743,[1]Hoja3!$A$4:$E$349,3,0)</f>
        <v>13129</v>
      </c>
      <c r="R11743" t="str">
        <f>+VLOOKUP($N11743,[1]Hoja3!$A$4:$E$349,4,0)</f>
        <v>Metropolitana</v>
      </c>
      <c r="S11743" t="str">
        <f t="shared" si="1207"/>
        <v>San Joaquin439481631</v>
      </c>
    </row>
    <row r="11744" spans="11:19" x14ac:dyDescent="0.3">
      <c r="K11744">
        <f t="shared" si="1203"/>
        <v>0</v>
      </c>
      <c r="L11744" t="str">
        <f t="shared" si="1204"/>
        <v>San Joaquin43948</v>
      </c>
      <c r="M11744" s="9">
        <f t="shared" si="1208"/>
        <v>1632</v>
      </c>
      <c r="N11744" t="str">
        <f t="shared" si="1205"/>
        <v>San Joaquin</v>
      </c>
      <c r="O11744" s="1">
        <f t="shared" si="1206"/>
        <v>43948</v>
      </c>
      <c r="P11744">
        <f>+VLOOKUP($N11744,[1]Hoja3!$A$4:$E$349,2,0)</f>
        <v>13</v>
      </c>
      <c r="Q11744">
        <f>+VLOOKUP($N11744,[1]Hoja3!$A$4:$E$349,3,0)</f>
        <v>13129</v>
      </c>
      <c r="R11744" t="str">
        <f>+VLOOKUP($N11744,[1]Hoja3!$A$4:$E$349,4,0)</f>
        <v>Metropolitana</v>
      </c>
      <c r="S11744" t="str">
        <f t="shared" si="1207"/>
        <v>San Joaquin439481632</v>
      </c>
    </row>
    <row r="11745" spans="11:19" x14ac:dyDescent="0.3">
      <c r="K11745">
        <f t="shared" si="1203"/>
        <v>0</v>
      </c>
      <c r="L11745" t="str">
        <f t="shared" si="1204"/>
        <v>San Joaquin43948</v>
      </c>
      <c r="M11745" s="9">
        <f t="shared" si="1208"/>
        <v>1633</v>
      </c>
      <c r="N11745" t="str">
        <f t="shared" si="1205"/>
        <v>San Joaquin</v>
      </c>
      <c r="O11745" s="1">
        <f t="shared" si="1206"/>
        <v>43948</v>
      </c>
      <c r="P11745">
        <f>+VLOOKUP($N11745,[1]Hoja3!$A$4:$E$349,2,0)</f>
        <v>13</v>
      </c>
      <c r="Q11745">
        <f>+VLOOKUP($N11745,[1]Hoja3!$A$4:$E$349,3,0)</f>
        <v>13129</v>
      </c>
      <c r="R11745" t="str">
        <f>+VLOOKUP($N11745,[1]Hoja3!$A$4:$E$349,4,0)</f>
        <v>Metropolitana</v>
      </c>
      <c r="S11745" t="str">
        <f t="shared" si="1207"/>
        <v>San Joaquin439481633</v>
      </c>
    </row>
    <row r="11746" spans="11:19" x14ac:dyDescent="0.3">
      <c r="K11746">
        <f t="shared" si="1203"/>
        <v>0</v>
      </c>
      <c r="L11746" t="str">
        <f t="shared" si="1204"/>
        <v>San Joaquin43948</v>
      </c>
      <c r="M11746" s="9">
        <f t="shared" si="1208"/>
        <v>1634</v>
      </c>
      <c r="N11746" t="str">
        <f t="shared" si="1205"/>
        <v>San Joaquin</v>
      </c>
      <c r="O11746" s="1">
        <f t="shared" si="1206"/>
        <v>43948</v>
      </c>
      <c r="P11746">
        <f>+VLOOKUP($N11746,[1]Hoja3!$A$4:$E$349,2,0)</f>
        <v>13</v>
      </c>
      <c r="Q11746">
        <f>+VLOOKUP($N11746,[1]Hoja3!$A$4:$E$349,3,0)</f>
        <v>13129</v>
      </c>
      <c r="R11746" t="str">
        <f>+VLOOKUP($N11746,[1]Hoja3!$A$4:$E$349,4,0)</f>
        <v>Metropolitana</v>
      </c>
      <c r="S11746" t="str">
        <f t="shared" si="1207"/>
        <v>San Joaquin439481634</v>
      </c>
    </row>
    <row r="11747" spans="11:19" x14ac:dyDescent="0.3">
      <c r="K11747">
        <f t="shared" si="1203"/>
        <v>0</v>
      </c>
      <c r="L11747" t="str">
        <f t="shared" si="1204"/>
        <v>San Joaquin43948</v>
      </c>
      <c r="M11747" s="9">
        <f t="shared" si="1208"/>
        <v>1635</v>
      </c>
      <c r="N11747" t="str">
        <f t="shared" si="1205"/>
        <v>San Joaquin</v>
      </c>
      <c r="O11747" s="1">
        <f t="shared" si="1206"/>
        <v>43948</v>
      </c>
      <c r="P11747">
        <f>+VLOOKUP($N11747,[1]Hoja3!$A$4:$E$349,2,0)</f>
        <v>13</v>
      </c>
      <c r="Q11747">
        <f>+VLOOKUP($N11747,[1]Hoja3!$A$4:$E$349,3,0)</f>
        <v>13129</v>
      </c>
      <c r="R11747" t="str">
        <f>+VLOOKUP($N11747,[1]Hoja3!$A$4:$E$349,4,0)</f>
        <v>Metropolitana</v>
      </c>
      <c r="S11747" t="str">
        <f t="shared" si="1207"/>
        <v>San Joaquin439481635</v>
      </c>
    </row>
    <row r="11748" spans="11:19" x14ac:dyDescent="0.3">
      <c r="K11748">
        <f t="shared" si="1203"/>
        <v>0</v>
      </c>
      <c r="L11748" t="str">
        <f t="shared" si="1204"/>
        <v>San Joaquin43948</v>
      </c>
      <c r="M11748" s="9">
        <f t="shared" si="1208"/>
        <v>1636</v>
      </c>
      <c r="N11748" t="str">
        <f t="shared" si="1205"/>
        <v>San Joaquin</v>
      </c>
      <c r="O11748" s="1">
        <f t="shared" si="1206"/>
        <v>43948</v>
      </c>
      <c r="P11748">
        <f>+VLOOKUP($N11748,[1]Hoja3!$A$4:$E$349,2,0)</f>
        <v>13</v>
      </c>
      <c r="Q11748">
        <f>+VLOOKUP($N11748,[1]Hoja3!$A$4:$E$349,3,0)</f>
        <v>13129</v>
      </c>
      <c r="R11748" t="str">
        <f>+VLOOKUP($N11748,[1]Hoja3!$A$4:$E$349,4,0)</f>
        <v>Metropolitana</v>
      </c>
      <c r="S11748" t="str">
        <f t="shared" si="1207"/>
        <v>San Joaquin439481636</v>
      </c>
    </row>
    <row r="11749" spans="11:19" x14ac:dyDescent="0.3">
      <c r="K11749">
        <f t="shared" si="1203"/>
        <v>0</v>
      </c>
      <c r="L11749" t="str">
        <f t="shared" si="1204"/>
        <v>San Joaquin43948</v>
      </c>
      <c r="M11749" s="9">
        <f t="shared" si="1208"/>
        <v>1637</v>
      </c>
      <c r="N11749" t="str">
        <f t="shared" si="1205"/>
        <v>San Joaquin</v>
      </c>
      <c r="O11749" s="1">
        <f t="shared" si="1206"/>
        <v>43948</v>
      </c>
      <c r="P11749">
        <f>+VLOOKUP($N11749,[1]Hoja3!$A$4:$E$349,2,0)</f>
        <v>13</v>
      </c>
      <c r="Q11749">
        <f>+VLOOKUP($N11749,[1]Hoja3!$A$4:$E$349,3,0)</f>
        <v>13129</v>
      </c>
      <c r="R11749" t="str">
        <f>+VLOOKUP($N11749,[1]Hoja3!$A$4:$E$349,4,0)</f>
        <v>Metropolitana</v>
      </c>
      <c r="S11749" t="str">
        <f t="shared" si="1207"/>
        <v>San Joaquin439481637</v>
      </c>
    </row>
    <row r="11750" spans="11:19" x14ac:dyDescent="0.3">
      <c r="K11750">
        <f t="shared" si="1203"/>
        <v>0</v>
      </c>
      <c r="L11750" t="str">
        <f t="shared" si="1204"/>
        <v>San Joaquin43948</v>
      </c>
      <c r="M11750" s="9">
        <f t="shared" si="1208"/>
        <v>1638</v>
      </c>
      <c r="N11750" t="str">
        <f t="shared" si="1205"/>
        <v>San Joaquin</v>
      </c>
      <c r="O11750" s="1">
        <f t="shared" si="1206"/>
        <v>43948</v>
      </c>
      <c r="P11750">
        <f>+VLOOKUP($N11750,[1]Hoja3!$A$4:$E$349,2,0)</f>
        <v>13</v>
      </c>
      <c r="Q11750">
        <f>+VLOOKUP($N11750,[1]Hoja3!$A$4:$E$349,3,0)</f>
        <v>13129</v>
      </c>
      <c r="R11750" t="str">
        <f>+VLOOKUP($N11750,[1]Hoja3!$A$4:$E$349,4,0)</f>
        <v>Metropolitana</v>
      </c>
      <c r="S11750" t="str">
        <f t="shared" si="1207"/>
        <v>San Joaquin439481638</v>
      </c>
    </row>
    <row r="11751" spans="11:19" x14ac:dyDescent="0.3">
      <c r="K11751">
        <f t="shared" si="1203"/>
        <v>0</v>
      </c>
      <c r="L11751" t="str">
        <f t="shared" si="1204"/>
        <v>San Joaquin43948</v>
      </c>
      <c r="M11751" s="9">
        <f t="shared" si="1208"/>
        <v>1639</v>
      </c>
      <c r="N11751" t="str">
        <f t="shared" si="1205"/>
        <v>San Joaquin</v>
      </c>
      <c r="O11751" s="1">
        <f t="shared" si="1206"/>
        <v>43948</v>
      </c>
      <c r="P11751">
        <f>+VLOOKUP($N11751,[1]Hoja3!$A$4:$E$349,2,0)</f>
        <v>13</v>
      </c>
      <c r="Q11751">
        <f>+VLOOKUP($N11751,[1]Hoja3!$A$4:$E$349,3,0)</f>
        <v>13129</v>
      </c>
      <c r="R11751" t="str">
        <f>+VLOOKUP($N11751,[1]Hoja3!$A$4:$E$349,4,0)</f>
        <v>Metropolitana</v>
      </c>
      <c r="S11751" t="str">
        <f t="shared" si="1207"/>
        <v>San Joaquin439481639</v>
      </c>
    </row>
    <row r="11752" spans="11:19" x14ac:dyDescent="0.3">
      <c r="K11752">
        <f t="shared" si="1203"/>
        <v>0</v>
      </c>
      <c r="L11752" t="str">
        <f t="shared" si="1204"/>
        <v>San Joaquin43948</v>
      </c>
      <c r="M11752" s="9">
        <f t="shared" si="1208"/>
        <v>1640</v>
      </c>
      <c r="N11752" t="str">
        <f t="shared" si="1205"/>
        <v>San Joaquin</v>
      </c>
      <c r="O11752" s="1">
        <f t="shared" si="1206"/>
        <v>43948</v>
      </c>
      <c r="P11752">
        <f>+VLOOKUP($N11752,[1]Hoja3!$A$4:$E$349,2,0)</f>
        <v>13</v>
      </c>
      <c r="Q11752">
        <f>+VLOOKUP($N11752,[1]Hoja3!$A$4:$E$349,3,0)</f>
        <v>13129</v>
      </c>
      <c r="R11752" t="str">
        <f>+VLOOKUP($N11752,[1]Hoja3!$A$4:$E$349,4,0)</f>
        <v>Metropolitana</v>
      </c>
      <c r="S11752" t="str">
        <f t="shared" si="1207"/>
        <v>San Joaquin439481640</v>
      </c>
    </row>
    <row r="11753" spans="11:19" x14ac:dyDescent="0.3">
      <c r="K11753">
        <f t="shared" si="1203"/>
        <v>0</v>
      </c>
      <c r="L11753" t="str">
        <f t="shared" si="1204"/>
        <v>San Joaquin43948</v>
      </c>
      <c r="M11753" s="9">
        <f t="shared" si="1208"/>
        <v>1641</v>
      </c>
      <c r="N11753" t="str">
        <f t="shared" si="1205"/>
        <v>San Joaquin</v>
      </c>
      <c r="O11753" s="1">
        <f t="shared" si="1206"/>
        <v>43948</v>
      </c>
      <c r="P11753">
        <f>+VLOOKUP($N11753,[1]Hoja3!$A$4:$E$349,2,0)</f>
        <v>13</v>
      </c>
      <c r="Q11753">
        <f>+VLOOKUP($N11753,[1]Hoja3!$A$4:$E$349,3,0)</f>
        <v>13129</v>
      </c>
      <c r="R11753" t="str">
        <f>+VLOOKUP($N11753,[1]Hoja3!$A$4:$E$349,4,0)</f>
        <v>Metropolitana</v>
      </c>
      <c r="S11753" t="str">
        <f t="shared" si="1207"/>
        <v>San Joaquin439481641</v>
      </c>
    </row>
    <row r="11754" spans="11:19" x14ac:dyDescent="0.3">
      <c r="K11754">
        <f t="shared" si="1203"/>
        <v>0</v>
      </c>
      <c r="L11754" t="str">
        <f t="shared" si="1204"/>
        <v>San Joaquin43948</v>
      </c>
      <c r="M11754" s="9">
        <f t="shared" si="1208"/>
        <v>1642</v>
      </c>
      <c r="N11754" t="str">
        <f t="shared" si="1205"/>
        <v>San Joaquin</v>
      </c>
      <c r="O11754" s="1">
        <f t="shared" si="1206"/>
        <v>43948</v>
      </c>
      <c r="P11754">
        <f>+VLOOKUP($N11754,[1]Hoja3!$A$4:$E$349,2,0)</f>
        <v>13</v>
      </c>
      <c r="Q11754">
        <f>+VLOOKUP($N11754,[1]Hoja3!$A$4:$E$349,3,0)</f>
        <v>13129</v>
      </c>
      <c r="R11754" t="str">
        <f>+VLOOKUP($N11754,[1]Hoja3!$A$4:$E$349,4,0)</f>
        <v>Metropolitana</v>
      </c>
      <c r="S11754" t="str">
        <f t="shared" si="1207"/>
        <v>San Joaquin439481642</v>
      </c>
    </row>
    <row r="11755" spans="11:19" x14ac:dyDescent="0.3">
      <c r="K11755">
        <f t="shared" si="1203"/>
        <v>0</v>
      </c>
      <c r="L11755" t="str">
        <f t="shared" si="1204"/>
        <v>San Joaquin43948</v>
      </c>
      <c r="M11755" s="9">
        <f t="shared" si="1208"/>
        <v>1643</v>
      </c>
      <c r="N11755" t="str">
        <f t="shared" si="1205"/>
        <v>San Joaquin</v>
      </c>
      <c r="O11755" s="1">
        <f t="shared" si="1206"/>
        <v>43948</v>
      </c>
      <c r="P11755">
        <f>+VLOOKUP($N11755,[1]Hoja3!$A$4:$E$349,2,0)</f>
        <v>13</v>
      </c>
      <c r="Q11755">
        <f>+VLOOKUP($N11755,[1]Hoja3!$A$4:$E$349,3,0)</f>
        <v>13129</v>
      </c>
      <c r="R11755" t="str">
        <f>+VLOOKUP($N11755,[1]Hoja3!$A$4:$E$349,4,0)</f>
        <v>Metropolitana</v>
      </c>
      <c r="S11755" t="str">
        <f t="shared" si="1207"/>
        <v>San Joaquin439481643</v>
      </c>
    </row>
    <row r="11756" spans="11:19" x14ac:dyDescent="0.3">
      <c r="K11756">
        <f t="shared" si="1203"/>
        <v>0</v>
      </c>
      <c r="L11756" t="str">
        <f t="shared" si="1204"/>
        <v>San Joaquin43948</v>
      </c>
      <c r="M11756" s="9">
        <f t="shared" si="1208"/>
        <v>1644</v>
      </c>
      <c r="N11756" t="str">
        <f t="shared" si="1205"/>
        <v>San Joaquin</v>
      </c>
      <c r="O11756" s="1">
        <f t="shared" si="1206"/>
        <v>43948</v>
      </c>
      <c r="P11756">
        <f>+VLOOKUP($N11756,[1]Hoja3!$A$4:$E$349,2,0)</f>
        <v>13</v>
      </c>
      <c r="Q11756">
        <f>+VLOOKUP($N11756,[1]Hoja3!$A$4:$E$349,3,0)</f>
        <v>13129</v>
      </c>
      <c r="R11756" t="str">
        <f>+VLOOKUP($N11756,[1]Hoja3!$A$4:$E$349,4,0)</f>
        <v>Metropolitana</v>
      </c>
      <c r="S11756" t="str">
        <f t="shared" si="1207"/>
        <v>San Joaquin439481644</v>
      </c>
    </row>
    <row r="11757" spans="11:19" x14ac:dyDescent="0.3">
      <c r="K11757">
        <f t="shared" si="1203"/>
        <v>0</v>
      </c>
      <c r="L11757" t="str">
        <f t="shared" si="1204"/>
        <v>San Joaquin43948</v>
      </c>
      <c r="M11757" s="9">
        <f t="shared" si="1208"/>
        <v>1645</v>
      </c>
      <c r="N11757" t="str">
        <f t="shared" si="1205"/>
        <v>San Joaquin</v>
      </c>
      <c r="O11757" s="1">
        <f t="shared" si="1206"/>
        <v>43948</v>
      </c>
      <c r="P11757">
        <f>+VLOOKUP($N11757,[1]Hoja3!$A$4:$E$349,2,0)</f>
        <v>13</v>
      </c>
      <c r="Q11757">
        <f>+VLOOKUP($N11757,[1]Hoja3!$A$4:$E$349,3,0)</f>
        <v>13129</v>
      </c>
      <c r="R11757" t="str">
        <f>+VLOOKUP($N11757,[1]Hoja3!$A$4:$E$349,4,0)</f>
        <v>Metropolitana</v>
      </c>
      <c r="S11757" t="str">
        <f t="shared" si="1207"/>
        <v>San Joaquin439481645</v>
      </c>
    </row>
    <row r="11758" spans="11:19" x14ac:dyDescent="0.3">
      <c r="K11758">
        <f t="shared" si="1203"/>
        <v>0</v>
      </c>
      <c r="L11758" t="str">
        <f t="shared" si="1204"/>
        <v>San Joaquin43948</v>
      </c>
      <c r="M11758" s="9">
        <f t="shared" si="1208"/>
        <v>1646</v>
      </c>
      <c r="N11758" t="str">
        <f t="shared" si="1205"/>
        <v>San Joaquin</v>
      </c>
      <c r="O11758" s="1">
        <f t="shared" si="1206"/>
        <v>43948</v>
      </c>
      <c r="P11758">
        <f>+VLOOKUP($N11758,[1]Hoja3!$A$4:$E$349,2,0)</f>
        <v>13</v>
      </c>
      <c r="Q11758">
        <f>+VLOOKUP($N11758,[1]Hoja3!$A$4:$E$349,3,0)</f>
        <v>13129</v>
      </c>
      <c r="R11758" t="str">
        <f>+VLOOKUP($N11758,[1]Hoja3!$A$4:$E$349,4,0)</f>
        <v>Metropolitana</v>
      </c>
      <c r="S11758" t="str">
        <f t="shared" si="1207"/>
        <v>San Joaquin439481646</v>
      </c>
    </row>
    <row r="11759" spans="11:19" x14ac:dyDescent="0.3">
      <c r="K11759">
        <f t="shared" si="1203"/>
        <v>0</v>
      </c>
      <c r="L11759" t="str">
        <f t="shared" si="1204"/>
        <v>San Joaquin43948</v>
      </c>
      <c r="M11759" s="9">
        <f t="shared" si="1208"/>
        <v>1647</v>
      </c>
      <c r="N11759" t="str">
        <f t="shared" si="1205"/>
        <v>San Joaquin</v>
      </c>
      <c r="O11759" s="1">
        <f t="shared" si="1206"/>
        <v>43948</v>
      </c>
      <c r="P11759">
        <f>+VLOOKUP($N11759,[1]Hoja3!$A$4:$E$349,2,0)</f>
        <v>13</v>
      </c>
      <c r="Q11759">
        <f>+VLOOKUP($N11759,[1]Hoja3!$A$4:$E$349,3,0)</f>
        <v>13129</v>
      </c>
      <c r="R11759" t="str">
        <f>+VLOOKUP($N11759,[1]Hoja3!$A$4:$E$349,4,0)</f>
        <v>Metropolitana</v>
      </c>
      <c r="S11759" t="str">
        <f t="shared" si="1207"/>
        <v>San Joaquin439481647</v>
      </c>
    </row>
    <row r="11760" spans="11:19" x14ac:dyDescent="0.3">
      <c r="K11760">
        <f t="shared" si="1203"/>
        <v>0</v>
      </c>
      <c r="L11760" t="str">
        <f t="shared" si="1204"/>
        <v>San Joaquin43948</v>
      </c>
      <c r="M11760" s="9">
        <f t="shared" si="1208"/>
        <v>1648</v>
      </c>
      <c r="N11760" t="str">
        <f t="shared" si="1205"/>
        <v>San Joaquin</v>
      </c>
      <c r="O11760" s="1">
        <f t="shared" si="1206"/>
        <v>43948</v>
      </c>
      <c r="P11760">
        <f>+VLOOKUP($N11760,[1]Hoja3!$A$4:$E$349,2,0)</f>
        <v>13</v>
      </c>
      <c r="Q11760">
        <f>+VLOOKUP($N11760,[1]Hoja3!$A$4:$E$349,3,0)</f>
        <v>13129</v>
      </c>
      <c r="R11760" t="str">
        <f>+VLOOKUP($N11760,[1]Hoja3!$A$4:$E$349,4,0)</f>
        <v>Metropolitana</v>
      </c>
      <c r="S11760" t="str">
        <f t="shared" si="1207"/>
        <v>San Joaquin439481648</v>
      </c>
    </row>
    <row r="11761" spans="11:19" x14ac:dyDescent="0.3">
      <c r="K11761">
        <f t="shared" si="1203"/>
        <v>0</v>
      </c>
      <c r="L11761" t="str">
        <f t="shared" si="1204"/>
        <v>San Joaquin43948</v>
      </c>
      <c r="M11761" s="9">
        <f t="shared" si="1208"/>
        <v>1649</v>
      </c>
      <c r="N11761" t="str">
        <f t="shared" si="1205"/>
        <v>San Joaquin</v>
      </c>
      <c r="O11761" s="1">
        <f t="shared" si="1206"/>
        <v>43948</v>
      </c>
      <c r="P11761">
        <f>+VLOOKUP($N11761,[1]Hoja3!$A$4:$E$349,2,0)</f>
        <v>13</v>
      </c>
      <c r="Q11761">
        <f>+VLOOKUP($N11761,[1]Hoja3!$A$4:$E$349,3,0)</f>
        <v>13129</v>
      </c>
      <c r="R11761" t="str">
        <f>+VLOOKUP($N11761,[1]Hoja3!$A$4:$E$349,4,0)</f>
        <v>Metropolitana</v>
      </c>
      <c r="S11761" t="str">
        <f t="shared" si="1207"/>
        <v>San Joaquin439481649</v>
      </c>
    </row>
    <row r="11762" spans="11:19" x14ac:dyDescent="0.3">
      <c r="K11762">
        <f t="shared" si="1203"/>
        <v>0</v>
      </c>
      <c r="L11762" t="str">
        <f t="shared" si="1204"/>
        <v>San Joaquin43948</v>
      </c>
      <c r="M11762" s="9">
        <f t="shared" si="1208"/>
        <v>1650</v>
      </c>
      <c r="N11762" t="str">
        <f t="shared" si="1205"/>
        <v>San Joaquin</v>
      </c>
      <c r="O11762" s="1">
        <f t="shared" si="1206"/>
        <v>43948</v>
      </c>
      <c r="P11762">
        <f>+VLOOKUP($N11762,[1]Hoja3!$A$4:$E$349,2,0)</f>
        <v>13</v>
      </c>
      <c r="Q11762">
        <f>+VLOOKUP($N11762,[1]Hoja3!$A$4:$E$349,3,0)</f>
        <v>13129</v>
      </c>
      <c r="R11762" t="str">
        <f>+VLOOKUP($N11762,[1]Hoja3!$A$4:$E$349,4,0)</f>
        <v>Metropolitana</v>
      </c>
      <c r="S11762" t="str">
        <f t="shared" si="1207"/>
        <v>San Joaquin439481650</v>
      </c>
    </row>
    <row r="11763" spans="11:19" x14ac:dyDescent="0.3">
      <c r="K11763">
        <f t="shared" si="1203"/>
        <v>0</v>
      </c>
      <c r="L11763" t="str">
        <f t="shared" si="1204"/>
        <v>San Joaquin43948</v>
      </c>
      <c r="M11763" s="9">
        <f t="shared" si="1208"/>
        <v>1651</v>
      </c>
      <c r="N11763" t="str">
        <f t="shared" si="1205"/>
        <v>San Joaquin</v>
      </c>
      <c r="O11763" s="1">
        <f t="shared" si="1206"/>
        <v>43948</v>
      </c>
      <c r="P11763">
        <f>+VLOOKUP($N11763,[1]Hoja3!$A$4:$E$349,2,0)</f>
        <v>13</v>
      </c>
      <c r="Q11763">
        <f>+VLOOKUP($N11763,[1]Hoja3!$A$4:$E$349,3,0)</f>
        <v>13129</v>
      </c>
      <c r="R11763" t="str">
        <f>+VLOOKUP($N11763,[1]Hoja3!$A$4:$E$349,4,0)</f>
        <v>Metropolitana</v>
      </c>
      <c r="S11763" t="str">
        <f t="shared" si="1207"/>
        <v>San Joaquin439481651</v>
      </c>
    </row>
    <row r="11764" spans="11:19" x14ac:dyDescent="0.3">
      <c r="K11764">
        <f t="shared" si="1203"/>
        <v>0</v>
      </c>
      <c r="L11764" t="str">
        <f t="shared" si="1204"/>
        <v>San Joaquin43948</v>
      </c>
      <c r="M11764" s="9">
        <f t="shared" si="1208"/>
        <v>1652</v>
      </c>
      <c r="N11764" t="str">
        <f t="shared" si="1205"/>
        <v>San Joaquin</v>
      </c>
      <c r="O11764" s="1">
        <f t="shared" si="1206"/>
        <v>43948</v>
      </c>
      <c r="P11764">
        <f>+VLOOKUP($N11764,[1]Hoja3!$A$4:$E$349,2,0)</f>
        <v>13</v>
      </c>
      <c r="Q11764">
        <f>+VLOOKUP($N11764,[1]Hoja3!$A$4:$E$349,3,0)</f>
        <v>13129</v>
      </c>
      <c r="R11764" t="str">
        <f>+VLOOKUP($N11764,[1]Hoja3!$A$4:$E$349,4,0)</f>
        <v>Metropolitana</v>
      </c>
      <c r="S11764" t="str">
        <f t="shared" si="1207"/>
        <v>San Joaquin439481652</v>
      </c>
    </row>
    <row r="11765" spans="11:19" x14ac:dyDescent="0.3">
      <c r="K11765">
        <f t="shared" si="1203"/>
        <v>0</v>
      </c>
      <c r="L11765" t="str">
        <f t="shared" si="1204"/>
        <v>San Joaquin43948</v>
      </c>
      <c r="M11765" s="9">
        <f t="shared" si="1208"/>
        <v>1653</v>
      </c>
      <c r="N11765" t="str">
        <f t="shared" si="1205"/>
        <v>San Joaquin</v>
      </c>
      <c r="O11765" s="1">
        <f t="shared" si="1206"/>
        <v>43948</v>
      </c>
      <c r="P11765">
        <f>+VLOOKUP($N11765,[1]Hoja3!$A$4:$E$349,2,0)</f>
        <v>13</v>
      </c>
      <c r="Q11765">
        <f>+VLOOKUP($N11765,[1]Hoja3!$A$4:$E$349,3,0)</f>
        <v>13129</v>
      </c>
      <c r="R11765" t="str">
        <f>+VLOOKUP($N11765,[1]Hoja3!$A$4:$E$349,4,0)</f>
        <v>Metropolitana</v>
      </c>
      <c r="S11765" t="str">
        <f t="shared" si="1207"/>
        <v>San Joaquin439481653</v>
      </c>
    </row>
    <row r="11766" spans="11:19" x14ac:dyDescent="0.3">
      <c r="K11766">
        <f t="shared" si="1203"/>
        <v>0</v>
      </c>
      <c r="L11766" t="str">
        <f t="shared" si="1204"/>
        <v>San Joaquin43948</v>
      </c>
      <c r="M11766" s="9">
        <f t="shared" si="1208"/>
        <v>1654</v>
      </c>
      <c r="N11766" t="str">
        <f t="shared" si="1205"/>
        <v>San Joaquin</v>
      </c>
      <c r="O11766" s="1">
        <f t="shared" si="1206"/>
        <v>43948</v>
      </c>
      <c r="P11766">
        <f>+VLOOKUP($N11766,[1]Hoja3!$A$4:$E$349,2,0)</f>
        <v>13</v>
      </c>
      <c r="Q11766">
        <f>+VLOOKUP($N11766,[1]Hoja3!$A$4:$E$349,3,0)</f>
        <v>13129</v>
      </c>
      <c r="R11766" t="str">
        <f>+VLOOKUP($N11766,[1]Hoja3!$A$4:$E$349,4,0)</f>
        <v>Metropolitana</v>
      </c>
      <c r="S11766" t="str">
        <f t="shared" si="1207"/>
        <v>San Joaquin439481654</v>
      </c>
    </row>
    <row r="11767" spans="11:19" x14ac:dyDescent="0.3">
      <c r="K11767">
        <f t="shared" si="1203"/>
        <v>0</v>
      </c>
      <c r="L11767" t="str">
        <f t="shared" si="1204"/>
        <v>San Joaquin43948</v>
      </c>
      <c r="M11767" s="9">
        <f t="shared" si="1208"/>
        <v>1655</v>
      </c>
      <c r="N11767" t="str">
        <f t="shared" si="1205"/>
        <v>San Joaquin</v>
      </c>
      <c r="O11767" s="1">
        <f t="shared" si="1206"/>
        <v>43948</v>
      </c>
      <c r="P11767">
        <f>+VLOOKUP($N11767,[1]Hoja3!$A$4:$E$349,2,0)</f>
        <v>13</v>
      </c>
      <c r="Q11767">
        <f>+VLOOKUP($N11767,[1]Hoja3!$A$4:$E$349,3,0)</f>
        <v>13129</v>
      </c>
      <c r="R11767" t="str">
        <f>+VLOOKUP($N11767,[1]Hoja3!$A$4:$E$349,4,0)</f>
        <v>Metropolitana</v>
      </c>
      <c r="S11767" t="str">
        <f t="shared" si="1207"/>
        <v>San Joaquin439481655</v>
      </c>
    </row>
    <row r="11768" spans="11:19" x14ac:dyDescent="0.3">
      <c r="K11768">
        <f t="shared" si="1203"/>
        <v>0</v>
      </c>
      <c r="L11768" t="str">
        <f t="shared" si="1204"/>
        <v>San Joaquin43948</v>
      </c>
      <c r="M11768" s="9">
        <f t="shared" si="1208"/>
        <v>1656</v>
      </c>
      <c r="N11768" t="str">
        <f t="shared" si="1205"/>
        <v>San Joaquin</v>
      </c>
      <c r="O11768" s="1">
        <f t="shared" si="1206"/>
        <v>43948</v>
      </c>
      <c r="P11768">
        <f>+VLOOKUP($N11768,[1]Hoja3!$A$4:$E$349,2,0)</f>
        <v>13</v>
      </c>
      <c r="Q11768">
        <f>+VLOOKUP($N11768,[1]Hoja3!$A$4:$E$349,3,0)</f>
        <v>13129</v>
      </c>
      <c r="R11768" t="str">
        <f>+VLOOKUP($N11768,[1]Hoja3!$A$4:$E$349,4,0)</f>
        <v>Metropolitana</v>
      </c>
      <c r="S11768" t="str">
        <f t="shared" si="1207"/>
        <v>San Joaquin439481656</v>
      </c>
    </row>
    <row r="11769" spans="11:19" x14ac:dyDescent="0.3">
      <c r="K11769">
        <f t="shared" si="1203"/>
        <v>0</v>
      </c>
      <c r="L11769" t="str">
        <f t="shared" si="1204"/>
        <v>San Joaquin43948</v>
      </c>
      <c r="M11769" s="9">
        <f t="shared" si="1208"/>
        <v>1657</v>
      </c>
      <c r="N11769" t="str">
        <f t="shared" si="1205"/>
        <v>San Joaquin</v>
      </c>
      <c r="O11769" s="1">
        <f t="shared" si="1206"/>
        <v>43948</v>
      </c>
      <c r="P11769">
        <f>+VLOOKUP($N11769,[1]Hoja3!$A$4:$E$349,2,0)</f>
        <v>13</v>
      </c>
      <c r="Q11769">
        <f>+VLOOKUP($N11769,[1]Hoja3!$A$4:$E$349,3,0)</f>
        <v>13129</v>
      </c>
      <c r="R11769" t="str">
        <f>+VLOOKUP($N11769,[1]Hoja3!$A$4:$E$349,4,0)</f>
        <v>Metropolitana</v>
      </c>
      <c r="S11769" t="str">
        <f t="shared" si="1207"/>
        <v>San Joaquin439481657</v>
      </c>
    </row>
    <row r="11770" spans="11:19" x14ac:dyDescent="0.3">
      <c r="K11770">
        <f t="shared" si="1203"/>
        <v>0</v>
      </c>
      <c r="L11770" t="str">
        <f t="shared" si="1204"/>
        <v>San Joaquin43948</v>
      </c>
      <c r="M11770" s="9">
        <f t="shared" si="1208"/>
        <v>1658</v>
      </c>
      <c r="N11770" t="str">
        <f t="shared" si="1205"/>
        <v>San Joaquin</v>
      </c>
      <c r="O11770" s="1">
        <f t="shared" si="1206"/>
        <v>43948</v>
      </c>
      <c r="P11770">
        <f>+VLOOKUP($N11770,[1]Hoja3!$A$4:$E$349,2,0)</f>
        <v>13</v>
      </c>
      <c r="Q11770">
        <f>+VLOOKUP($N11770,[1]Hoja3!$A$4:$E$349,3,0)</f>
        <v>13129</v>
      </c>
      <c r="R11770" t="str">
        <f>+VLOOKUP($N11770,[1]Hoja3!$A$4:$E$349,4,0)</f>
        <v>Metropolitana</v>
      </c>
      <c r="S11770" t="str">
        <f t="shared" si="1207"/>
        <v>San Joaquin439481658</v>
      </c>
    </row>
    <row r="11771" spans="11:19" x14ac:dyDescent="0.3">
      <c r="K11771">
        <f t="shared" si="1203"/>
        <v>0</v>
      </c>
      <c r="L11771" t="str">
        <f t="shared" si="1204"/>
        <v>San Joaquin43948</v>
      </c>
      <c r="M11771" s="9">
        <f t="shared" si="1208"/>
        <v>1659</v>
      </c>
      <c r="N11771" t="str">
        <f t="shared" si="1205"/>
        <v>San Joaquin</v>
      </c>
      <c r="O11771" s="1">
        <f t="shared" si="1206"/>
        <v>43948</v>
      </c>
      <c r="P11771">
        <f>+VLOOKUP($N11771,[1]Hoja3!$A$4:$E$349,2,0)</f>
        <v>13</v>
      </c>
      <c r="Q11771">
        <f>+VLOOKUP($N11771,[1]Hoja3!$A$4:$E$349,3,0)</f>
        <v>13129</v>
      </c>
      <c r="R11771" t="str">
        <f>+VLOOKUP($N11771,[1]Hoja3!$A$4:$E$349,4,0)</f>
        <v>Metropolitana</v>
      </c>
      <c r="S11771" t="str">
        <f t="shared" si="1207"/>
        <v>San Joaquin439481659</v>
      </c>
    </row>
    <row r="11772" spans="11:19" x14ac:dyDescent="0.3">
      <c r="K11772">
        <f t="shared" si="1203"/>
        <v>0</v>
      </c>
      <c r="L11772" t="str">
        <f t="shared" si="1204"/>
        <v>San Joaquin43948</v>
      </c>
      <c r="M11772" s="9">
        <f t="shared" si="1208"/>
        <v>1660</v>
      </c>
      <c r="N11772" t="str">
        <f t="shared" si="1205"/>
        <v>San Joaquin</v>
      </c>
      <c r="O11772" s="1">
        <f t="shared" si="1206"/>
        <v>43948</v>
      </c>
      <c r="P11772">
        <f>+VLOOKUP($N11772,[1]Hoja3!$A$4:$E$349,2,0)</f>
        <v>13</v>
      </c>
      <c r="Q11772">
        <f>+VLOOKUP($N11772,[1]Hoja3!$A$4:$E$349,3,0)</f>
        <v>13129</v>
      </c>
      <c r="R11772" t="str">
        <f>+VLOOKUP($N11772,[1]Hoja3!$A$4:$E$349,4,0)</f>
        <v>Metropolitana</v>
      </c>
      <c r="S11772" t="str">
        <f t="shared" si="1207"/>
        <v>San Joaquin439481660</v>
      </c>
    </row>
    <row r="11773" spans="11:19" x14ac:dyDescent="0.3">
      <c r="K11773">
        <f t="shared" si="1203"/>
        <v>0</v>
      </c>
      <c r="L11773" t="str">
        <f t="shared" si="1204"/>
        <v>San Joaquin43948</v>
      </c>
      <c r="M11773" s="9">
        <f t="shared" si="1208"/>
        <v>1661</v>
      </c>
      <c r="N11773" t="str">
        <f t="shared" si="1205"/>
        <v>San Joaquin</v>
      </c>
      <c r="O11773" s="1">
        <f t="shared" si="1206"/>
        <v>43948</v>
      </c>
      <c r="P11773">
        <f>+VLOOKUP($N11773,[1]Hoja3!$A$4:$E$349,2,0)</f>
        <v>13</v>
      </c>
      <c r="Q11773">
        <f>+VLOOKUP($N11773,[1]Hoja3!$A$4:$E$349,3,0)</f>
        <v>13129</v>
      </c>
      <c r="R11773" t="str">
        <f>+VLOOKUP($N11773,[1]Hoja3!$A$4:$E$349,4,0)</f>
        <v>Metropolitana</v>
      </c>
      <c r="S11773" t="str">
        <f t="shared" si="1207"/>
        <v>San Joaquin439481661</v>
      </c>
    </row>
    <row r="11774" spans="11:19" x14ac:dyDescent="0.3">
      <c r="K11774">
        <f t="shared" si="1203"/>
        <v>0</v>
      </c>
      <c r="L11774" t="str">
        <f t="shared" si="1204"/>
        <v>San Joaquin43948</v>
      </c>
      <c r="M11774" s="9">
        <f t="shared" si="1208"/>
        <v>1662</v>
      </c>
      <c r="N11774" t="str">
        <f t="shared" si="1205"/>
        <v>San Joaquin</v>
      </c>
      <c r="O11774" s="1">
        <f t="shared" si="1206"/>
        <v>43948</v>
      </c>
      <c r="P11774">
        <f>+VLOOKUP($N11774,[1]Hoja3!$A$4:$E$349,2,0)</f>
        <v>13</v>
      </c>
      <c r="Q11774">
        <f>+VLOOKUP($N11774,[1]Hoja3!$A$4:$E$349,3,0)</f>
        <v>13129</v>
      </c>
      <c r="R11774" t="str">
        <f>+VLOOKUP($N11774,[1]Hoja3!$A$4:$E$349,4,0)</f>
        <v>Metropolitana</v>
      </c>
      <c r="S11774" t="str">
        <f t="shared" si="1207"/>
        <v>San Joaquin439481662</v>
      </c>
    </row>
    <row r="11775" spans="11:19" x14ac:dyDescent="0.3">
      <c r="K11775">
        <f t="shared" si="1203"/>
        <v>0</v>
      </c>
      <c r="L11775" t="str">
        <f t="shared" si="1204"/>
        <v>San Joaquin43948</v>
      </c>
      <c r="M11775" s="9">
        <f t="shared" si="1208"/>
        <v>1663</v>
      </c>
      <c r="N11775" t="str">
        <f t="shared" si="1205"/>
        <v>San Joaquin</v>
      </c>
      <c r="O11775" s="1">
        <f t="shared" si="1206"/>
        <v>43948</v>
      </c>
      <c r="P11775">
        <f>+VLOOKUP($N11775,[1]Hoja3!$A$4:$E$349,2,0)</f>
        <v>13</v>
      </c>
      <c r="Q11775">
        <f>+VLOOKUP($N11775,[1]Hoja3!$A$4:$E$349,3,0)</f>
        <v>13129</v>
      </c>
      <c r="R11775" t="str">
        <f>+VLOOKUP($N11775,[1]Hoja3!$A$4:$E$349,4,0)</f>
        <v>Metropolitana</v>
      </c>
      <c r="S11775" t="str">
        <f t="shared" si="1207"/>
        <v>San Joaquin439481663</v>
      </c>
    </row>
    <row r="11776" spans="11:19" x14ac:dyDescent="0.3">
      <c r="K11776">
        <f t="shared" si="1203"/>
        <v>0</v>
      </c>
      <c r="L11776" t="str">
        <f t="shared" si="1204"/>
        <v>San Joaquin43948</v>
      </c>
      <c r="M11776" s="9">
        <f t="shared" si="1208"/>
        <v>1664</v>
      </c>
      <c r="N11776" t="str">
        <f t="shared" si="1205"/>
        <v>San Joaquin</v>
      </c>
      <c r="O11776" s="1">
        <f t="shared" si="1206"/>
        <v>43948</v>
      </c>
      <c r="P11776">
        <f>+VLOOKUP($N11776,[1]Hoja3!$A$4:$E$349,2,0)</f>
        <v>13</v>
      </c>
      <c r="Q11776">
        <f>+VLOOKUP($N11776,[1]Hoja3!$A$4:$E$349,3,0)</f>
        <v>13129</v>
      </c>
      <c r="R11776" t="str">
        <f>+VLOOKUP($N11776,[1]Hoja3!$A$4:$E$349,4,0)</f>
        <v>Metropolitana</v>
      </c>
      <c r="S11776" t="str">
        <f t="shared" si="1207"/>
        <v>San Joaquin439481664</v>
      </c>
    </row>
    <row r="11777" spans="11:19" x14ac:dyDescent="0.3">
      <c r="K11777">
        <f t="shared" ref="K11777:K11788" si="1209">+COUNTIFS($L$6:$L$20000,B11777)</f>
        <v>0</v>
      </c>
      <c r="L11777" t="str">
        <f t="shared" ref="L11777:L11788" si="1210">+N11777&amp;O11777</f>
        <v>San Joaquin43948</v>
      </c>
      <c r="M11777" s="9">
        <f t="shared" si="1208"/>
        <v>1665</v>
      </c>
      <c r="N11777" t="str">
        <f t="shared" ref="N11777:N11788" si="1211">+N11776</f>
        <v>San Joaquin</v>
      </c>
      <c r="O11777" s="1">
        <f t="shared" ref="N11777:O11788" si="1212">+O11776</f>
        <v>43948</v>
      </c>
      <c r="P11777">
        <f>+VLOOKUP($N11777,[1]Hoja3!$A$4:$E$349,2,0)</f>
        <v>13</v>
      </c>
      <c r="Q11777">
        <f>+VLOOKUP($N11777,[1]Hoja3!$A$4:$E$349,3,0)</f>
        <v>13129</v>
      </c>
      <c r="R11777" t="str">
        <f>+VLOOKUP($N11777,[1]Hoja3!$A$4:$E$349,4,0)</f>
        <v>Metropolitana</v>
      </c>
      <c r="S11777" t="str">
        <f t="shared" ref="S11777:S11788" si="1213">+N11777&amp;O11777&amp;M11777</f>
        <v>San Joaquin439481665</v>
      </c>
    </row>
    <row r="11778" spans="11:19" x14ac:dyDescent="0.3">
      <c r="K11778">
        <f t="shared" si="1209"/>
        <v>0</v>
      </c>
      <c r="L11778" t="str">
        <f t="shared" si="1210"/>
        <v>San Joaquin43948</v>
      </c>
      <c r="M11778" s="9">
        <f t="shared" si="1208"/>
        <v>1666</v>
      </c>
      <c r="N11778" t="str">
        <f t="shared" si="1211"/>
        <v>San Joaquin</v>
      </c>
      <c r="O11778" s="1">
        <f t="shared" si="1212"/>
        <v>43948</v>
      </c>
      <c r="P11778">
        <f>+VLOOKUP($N11778,[1]Hoja3!$A$4:$E$349,2,0)</f>
        <v>13</v>
      </c>
      <c r="Q11778">
        <f>+VLOOKUP($N11778,[1]Hoja3!$A$4:$E$349,3,0)</f>
        <v>13129</v>
      </c>
      <c r="R11778" t="str">
        <f>+VLOOKUP($N11778,[1]Hoja3!$A$4:$E$349,4,0)</f>
        <v>Metropolitana</v>
      </c>
      <c r="S11778" t="str">
        <f t="shared" si="1213"/>
        <v>San Joaquin439481666</v>
      </c>
    </row>
    <row r="11779" spans="11:19" x14ac:dyDescent="0.3">
      <c r="K11779">
        <f t="shared" si="1209"/>
        <v>0</v>
      </c>
      <c r="L11779" t="str">
        <f t="shared" si="1210"/>
        <v>San Joaquin43948</v>
      </c>
      <c r="M11779" s="9">
        <f t="shared" si="1208"/>
        <v>1667</v>
      </c>
      <c r="N11779" t="str">
        <f t="shared" si="1211"/>
        <v>San Joaquin</v>
      </c>
      <c r="O11779" s="1">
        <f t="shared" si="1212"/>
        <v>43948</v>
      </c>
      <c r="P11779">
        <f>+VLOOKUP($N11779,[1]Hoja3!$A$4:$E$349,2,0)</f>
        <v>13</v>
      </c>
      <c r="Q11779">
        <f>+VLOOKUP($N11779,[1]Hoja3!$A$4:$E$349,3,0)</f>
        <v>13129</v>
      </c>
      <c r="R11779" t="str">
        <f>+VLOOKUP($N11779,[1]Hoja3!$A$4:$E$349,4,0)</f>
        <v>Metropolitana</v>
      </c>
      <c r="S11779" t="str">
        <f t="shared" si="1213"/>
        <v>San Joaquin439481667</v>
      </c>
    </row>
    <row r="11780" spans="11:19" x14ac:dyDescent="0.3">
      <c r="K11780">
        <f t="shared" si="1209"/>
        <v>0</v>
      </c>
      <c r="L11780" t="str">
        <f t="shared" si="1210"/>
        <v>San Joaquin43948</v>
      </c>
      <c r="M11780" s="9">
        <f t="shared" si="1208"/>
        <v>1668</v>
      </c>
      <c r="N11780" t="str">
        <f t="shared" si="1211"/>
        <v>San Joaquin</v>
      </c>
      <c r="O11780" s="1">
        <f t="shared" si="1212"/>
        <v>43948</v>
      </c>
      <c r="P11780">
        <f>+VLOOKUP($N11780,[1]Hoja3!$A$4:$E$349,2,0)</f>
        <v>13</v>
      </c>
      <c r="Q11780">
        <f>+VLOOKUP($N11780,[1]Hoja3!$A$4:$E$349,3,0)</f>
        <v>13129</v>
      </c>
      <c r="R11780" t="str">
        <f>+VLOOKUP($N11780,[1]Hoja3!$A$4:$E$349,4,0)</f>
        <v>Metropolitana</v>
      </c>
      <c r="S11780" t="str">
        <f t="shared" si="1213"/>
        <v>San Joaquin439481668</v>
      </c>
    </row>
    <row r="11781" spans="11:19" x14ac:dyDescent="0.3">
      <c r="K11781">
        <f t="shared" si="1209"/>
        <v>0</v>
      </c>
      <c r="L11781" t="str">
        <f t="shared" si="1210"/>
        <v>San Joaquin43948</v>
      </c>
      <c r="M11781" s="9">
        <f t="shared" si="1208"/>
        <v>1669</v>
      </c>
      <c r="N11781" t="str">
        <f t="shared" si="1211"/>
        <v>San Joaquin</v>
      </c>
      <c r="O11781" s="1">
        <f t="shared" si="1212"/>
        <v>43948</v>
      </c>
      <c r="P11781">
        <f>+VLOOKUP($N11781,[1]Hoja3!$A$4:$E$349,2,0)</f>
        <v>13</v>
      </c>
      <c r="Q11781">
        <f>+VLOOKUP($N11781,[1]Hoja3!$A$4:$E$349,3,0)</f>
        <v>13129</v>
      </c>
      <c r="R11781" t="str">
        <f>+VLOOKUP($N11781,[1]Hoja3!$A$4:$E$349,4,0)</f>
        <v>Metropolitana</v>
      </c>
      <c r="S11781" t="str">
        <f t="shared" si="1213"/>
        <v>San Joaquin439481669</v>
      </c>
    </row>
    <row r="11782" spans="11:19" x14ac:dyDescent="0.3">
      <c r="K11782">
        <f t="shared" si="1209"/>
        <v>0</v>
      </c>
      <c r="L11782" t="str">
        <f t="shared" si="1210"/>
        <v>San Joaquin43948</v>
      </c>
      <c r="M11782" s="9">
        <f t="shared" si="1208"/>
        <v>1670</v>
      </c>
      <c r="N11782" t="str">
        <f t="shared" si="1211"/>
        <v>San Joaquin</v>
      </c>
      <c r="O11782" s="1">
        <f t="shared" si="1212"/>
        <v>43948</v>
      </c>
      <c r="P11782">
        <f>+VLOOKUP($N11782,[1]Hoja3!$A$4:$E$349,2,0)</f>
        <v>13</v>
      </c>
      <c r="Q11782">
        <f>+VLOOKUP($N11782,[1]Hoja3!$A$4:$E$349,3,0)</f>
        <v>13129</v>
      </c>
      <c r="R11782" t="str">
        <f>+VLOOKUP($N11782,[1]Hoja3!$A$4:$E$349,4,0)</f>
        <v>Metropolitana</v>
      </c>
      <c r="S11782" t="str">
        <f t="shared" si="1213"/>
        <v>San Joaquin439481670</v>
      </c>
    </row>
    <row r="11783" spans="11:19" x14ac:dyDescent="0.3">
      <c r="K11783">
        <f t="shared" si="1209"/>
        <v>0</v>
      </c>
      <c r="L11783" t="str">
        <f t="shared" si="1210"/>
        <v>San Joaquin43948</v>
      </c>
      <c r="M11783" s="9">
        <f t="shared" si="1208"/>
        <v>1671</v>
      </c>
      <c r="N11783" t="str">
        <f t="shared" si="1211"/>
        <v>San Joaquin</v>
      </c>
      <c r="O11783" s="1">
        <f t="shared" si="1212"/>
        <v>43948</v>
      </c>
      <c r="P11783">
        <f>+VLOOKUP($N11783,[1]Hoja3!$A$4:$E$349,2,0)</f>
        <v>13</v>
      </c>
      <c r="Q11783">
        <f>+VLOOKUP($N11783,[1]Hoja3!$A$4:$E$349,3,0)</f>
        <v>13129</v>
      </c>
      <c r="R11783" t="str">
        <f>+VLOOKUP($N11783,[1]Hoja3!$A$4:$E$349,4,0)</f>
        <v>Metropolitana</v>
      </c>
      <c r="S11783" t="str">
        <f t="shared" si="1213"/>
        <v>San Joaquin439481671</v>
      </c>
    </row>
    <row r="11784" spans="11:19" x14ac:dyDescent="0.3">
      <c r="K11784">
        <f t="shared" si="1209"/>
        <v>0</v>
      </c>
      <c r="L11784" t="str">
        <f t="shared" si="1210"/>
        <v>San Joaquin43948</v>
      </c>
      <c r="M11784" s="9">
        <f t="shared" si="1208"/>
        <v>1672</v>
      </c>
      <c r="N11784" t="str">
        <f t="shared" si="1211"/>
        <v>San Joaquin</v>
      </c>
      <c r="O11784" s="1">
        <f t="shared" si="1212"/>
        <v>43948</v>
      </c>
      <c r="P11784">
        <f>+VLOOKUP($N11784,[1]Hoja3!$A$4:$E$349,2,0)</f>
        <v>13</v>
      </c>
      <c r="Q11784">
        <f>+VLOOKUP($N11784,[1]Hoja3!$A$4:$E$349,3,0)</f>
        <v>13129</v>
      </c>
      <c r="R11784" t="str">
        <f>+VLOOKUP($N11784,[1]Hoja3!$A$4:$E$349,4,0)</f>
        <v>Metropolitana</v>
      </c>
      <c r="S11784" t="str">
        <f t="shared" si="1213"/>
        <v>San Joaquin439481672</v>
      </c>
    </row>
    <row r="11785" spans="11:19" x14ac:dyDescent="0.3">
      <c r="K11785">
        <f t="shared" si="1209"/>
        <v>0</v>
      </c>
      <c r="L11785" t="str">
        <f t="shared" si="1210"/>
        <v>San Joaquin43948</v>
      </c>
      <c r="M11785" s="9">
        <f t="shared" si="1208"/>
        <v>1673</v>
      </c>
      <c r="N11785" t="str">
        <f t="shared" si="1211"/>
        <v>San Joaquin</v>
      </c>
      <c r="O11785" s="1">
        <f t="shared" si="1212"/>
        <v>43948</v>
      </c>
      <c r="P11785">
        <f>+VLOOKUP($N11785,[1]Hoja3!$A$4:$E$349,2,0)</f>
        <v>13</v>
      </c>
      <c r="Q11785">
        <f>+VLOOKUP($N11785,[1]Hoja3!$A$4:$E$349,3,0)</f>
        <v>13129</v>
      </c>
      <c r="R11785" t="str">
        <f>+VLOOKUP($N11785,[1]Hoja3!$A$4:$E$349,4,0)</f>
        <v>Metropolitana</v>
      </c>
      <c r="S11785" t="str">
        <f t="shared" si="1213"/>
        <v>San Joaquin439481673</v>
      </c>
    </row>
    <row r="11786" spans="11:19" x14ac:dyDescent="0.3">
      <c r="K11786">
        <f t="shared" si="1209"/>
        <v>0</v>
      </c>
      <c r="L11786" t="str">
        <f t="shared" si="1210"/>
        <v>San Joaquin43948</v>
      </c>
      <c r="M11786" s="9">
        <f t="shared" si="1208"/>
        <v>1674</v>
      </c>
      <c r="N11786" t="str">
        <f t="shared" si="1211"/>
        <v>San Joaquin</v>
      </c>
      <c r="O11786" s="1">
        <f t="shared" si="1212"/>
        <v>43948</v>
      </c>
      <c r="P11786">
        <f>+VLOOKUP($N11786,[1]Hoja3!$A$4:$E$349,2,0)</f>
        <v>13</v>
      </c>
      <c r="Q11786">
        <f>+VLOOKUP($N11786,[1]Hoja3!$A$4:$E$349,3,0)</f>
        <v>13129</v>
      </c>
      <c r="R11786" t="str">
        <f>+VLOOKUP($N11786,[1]Hoja3!$A$4:$E$349,4,0)</f>
        <v>Metropolitana</v>
      </c>
      <c r="S11786" t="str">
        <f t="shared" si="1213"/>
        <v>San Joaquin439481674</v>
      </c>
    </row>
    <row r="11787" spans="11:19" x14ac:dyDescent="0.3">
      <c r="K11787">
        <f t="shared" si="1209"/>
        <v>0</v>
      </c>
      <c r="L11787" t="str">
        <f t="shared" si="1210"/>
        <v>San Joaquin43948</v>
      </c>
      <c r="M11787" s="9">
        <f t="shared" si="1208"/>
        <v>1675</v>
      </c>
      <c r="N11787" t="str">
        <f t="shared" si="1211"/>
        <v>San Joaquin</v>
      </c>
      <c r="O11787" s="1">
        <f t="shared" si="1212"/>
        <v>43948</v>
      </c>
      <c r="P11787">
        <f>+VLOOKUP($N11787,[1]Hoja3!$A$4:$E$349,2,0)</f>
        <v>13</v>
      </c>
      <c r="Q11787">
        <f>+VLOOKUP($N11787,[1]Hoja3!$A$4:$E$349,3,0)</f>
        <v>13129</v>
      </c>
      <c r="R11787" t="str">
        <f>+VLOOKUP($N11787,[1]Hoja3!$A$4:$E$349,4,0)</f>
        <v>Metropolitana</v>
      </c>
      <c r="S11787" t="str">
        <f t="shared" si="1213"/>
        <v>San Joaquin439481675</v>
      </c>
    </row>
    <row r="11788" spans="11:19" x14ac:dyDescent="0.3">
      <c r="K11788">
        <f t="shared" si="1209"/>
        <v>0</v>
      </c>
      <c r="L11788" t="str">
        <f t="shared" si="1210"/>
        <v>San Joaquin43948</v>
      </c>
      <c r="M11788" s="9">
        <f t="shared" si="1208"/>
        <v>1676</v>
      </c>
      <c r="N11788" t="str">
        <f t="shared" si="1211"/>
        <v>San Joaquin</v>
      </c>
      <c r="O11788" s="1">
        <f t="shared" si="1212"/>
        <v>43948</v>
      </c>
      <c r="P11788">
        <f>+VLOOKUP($N11788,[1]Hoja3!$A$4:$E$349,2,0)</f>
        <v>13</v>
      </c>
      <c r="Q11788">
        <f>+VLOOKUP($N11788,[1]Hoja3!$A$4:$E$349,3,0)</f>
        <v>13129</v>
      </c>
      <c r="R11788" t="str">
        <f>+VLOOKUP($N11788,[1]Hoja3!$A$4:$E$349,4,0)</f>
        <v>Metropolitana</v>
      </c>
      <c r="S11788" t="str">
        <f t="shared" si="1213"/>
        <v>San Joaquin439481676</v>
      </c>
    </row>
  </sheetData>
  <autoFilter ref="K5:S5253" xr:uid="{EBD66433-5786-4D7A-8930-D6766C1E2751}"/>
  <sortState xmlns:xlrd2="http://schemas.microsoft.com/office/spreadsheetml/2017/richdata2" ref="C6:I165">
    <sortCondition ref="F6:F165"/>
  </sortState>
  <mergeCells count="8">
    <mergeCell ref="M4:S4"/>
    <mergeCell ref="C1:I1"/>
    <mergeCell ref="C2:I2"/>
    <mergeCell ref="C3:I3"/>
    <mergeCell ref="J1:J3"/>
    <mergeCell ref="M1:S1"/>
    <mergeCell ref="M2:S2"/>
    <mergeCell ref="M3:S3"/>
  </mergeCells>
  <conditionalFormatting sqref="J6:J1215">
    <cfRule type="cellIs" dxfId="11" priority="13" operator="equal">
      <formula>TRUE</formula>
    </cfRule>
    <cfRule type="cellIs" dxfId="10" priority="14" operator="equal">
      <formula>FALSE</formula>
    </cfRule>
  </conditionalFormatting>
  <conditionalFormatting sqref="M5250:M5253 M6:M5247 M5262:M11788">
    <cfRule type="cellIs" dxfId="9" priority="12" operator="equal">
      <formula>1</formula>
    </cfRule>
  </conditionalFormatting>
  <conditionalFormatting sqref="S5250:S5253 S6:S4782 S4785:S5247">
    <cfRule type="duplicateValues" dxfId="8" priority="20"/>
  </conditionalFormatting>
  <conditionalFormatting sqref="M5254:M5261">
    <cfRule type="cellIs" dxfId="7" priority="9" operator="equal">
      <formula>1</formula>
    </cfRule>
  </conditionalFormatting>
  <conditionalFormatting sqref="S5254:S5261">
    <cfRule type="duplicateValues" dxfId="6" priority="10"/>
  </conditionalFormatting>
  <conditionalFormatting sqref="M5249">
    <cfRule type="cellIs" dxfId="5" priority="7" operator="equal">
      <formula>1</formula>
    </cfRule>
  </conditionalFormatting>
  <conditionalFormatting sqref="S5249">
    <cfRule type="duplicateValues" dxfId="4" priority="8"/>
  </conditionalFormatting>
  <conditionalFormatting sqref="S4783:S4784">
    <cfRule type="duplicateValues" dxfId="3" priority="6"/>
  </conditionalFormatting>
  <conditionalFormatting sqref="M5248">
    <cfRule type="cellIs" dxfId="2" priority="3" operator="equal">
      <formula>1</formula>
    </cfRule>
  </conditionalFormatting>
  <conditionalFormatting sqref="S5248">
    <cfRule type="duplicateValues" dxfId="1" priority="4"/>
  </conditionalFormatting>
  <conditionalFormatting sqref="S5262:S11788">
    <cfRule type="duplicateValues" dxfId="0" priority="2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1. Actualizar Consulta</vt:lpstr>
      <vt:lpstr>2. Agregar Datos Nva Fecha</vt:lpstr>
      <vt:lpstr>3. Actualizar TD con NVA Fecha</vt:lpstr>
      <vt:lpstr>4. Copiar texto de tabla anteri</vt:lpstr>
      <vt:lpstr>BASE CALCULO COMUNA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2020-04-30T01:01:52Z</dcterms:modified>
  <cp:category/>
  <cp:contentStatus/>
</cp:coreProperties>
</file>